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0" windowWidth="13680" windowHeight="12240" tabRatio="926" activeTab="0"/>
  </bookViews>
  <sheets>
    <sheet name="SŘ" sheetId="1" r:id="rId1"/>
  </sheets>
  <definedNames>
    <definedName name="_xlnm._FilterDatabase" localSheetId="0" hidden="1">'SŘ'!$A$4:$H$457</definedName>
    <definedName name="_xlnm.Print_Titles" localSheetId="0">'SŘ'!$1:$2</definedName>
  </definedNames>
  <calcPr fullCalcOnLoad="1"/>
</workbook>
</file>

<file path=xl/sharedStrings.xml><?xml version="1.0" encoding="utf-8"?>
<sst xmlns="http://schemas.openxmlformats.org/spreadsheetml/2006/main" count="1540" uniqueCount="770">
  <si>
    <t>Svislé a kompletní konstrukce</t>
  </si>
  <si>
    <t>Vodorovné konstrukce</t>
  </si>
  <si>
    <t>Úpravy povrchů vnitřní</t>
  </si>
  <si>
    <t>Úpravy povrchů vnější</t>
  </si>
  <si>
    <t>Hrubé podlahové konstrukce</t>
  </si>
  <si>
    <t>Ostatní konstrukce a práce</t>
  </si>
  <si>
    <t>Bourání konstrukcí</t>
  </si>
  <si>
    <t>Izolace proti vodě</t>
  </si>
  <si>
    <t>Krytiny povlakové</t>
  </si>
  <si>
    <t>Izolace tepelné</t>
  </si>
  <si>
    <t>Izolace akustické</t>
  </si>
  <si>
    <t>Konstrukce tesařské</t>
  </si>
  <si>
    <t>Konstrukce klempířské</t>
  </si>
  <si>
    <t>Konstrukce truhlářské</t>
  </si>
  <si>
    <t>Kovové doplňkové konstrukce</t>
  </si>
  <si>
    <t>Podlahy keramické</t>
  </si>
  <si>
    <t>Podlahy z přírodního kamene</t>
  </si>
  <si>
    <t>Podlahy povlakové</t>
  </si>
  <si>
    <t>Obklady keramické</t>
  </si>
  <si>
    <t>Nátěry</t>
  </si>
  <si>
    <t>Malby</t>
  </si>
  <si>
    <t>Číslo položky</t>
  </si>
  <si>
    <t>Číselné zatřídění</t>
  </si>
  <si>
    <t>Popis položky</t>
  </si>
  <si>
    <t>Výměra</t>
  </si>
  <si>
    <t>Měrná jednotka</t>
  </si>
  <si>
    <t>Jedn. cena                    v Kč</t>
  </si>
  <si>
    <t>Celková  cena                     v Kč</t>
  </si>
  <si>
    <t>celkem</t>
  </si>
  <si>
    <t>SŘ</t>
  </si>
  <si>
    <t>m2</t>
  </si>
  <si>
    <t>311361821R00</t>
  </si>
  <si>
    <t>Výztuž nadzákladových zdí z betonářské ocelí 10505</t>
  </si>
  <si>
    <t>t</t>
  </si>
  <si>
    <t>m</t>
  </si>
  <si>
    <t>kus</t>
  </si>
  <si>
    <t>Příčka SDK tl.125mm,ocel.kce,2x oplášť.,RBI 12,5mm</t>
  </si>
  <si>
    <t>Příčka SDKtl.150 mm,ocel.kce,2x oplášť.,RBI 12,5mm</t>
  </si>
  <si>
    <t>342016223R00</t>
  </si>
  <si>
    <t>Příčka SDK tl.205mm,2x ocel.kce,2xoplášť.,RBI 12,5</t>
  </si>
  <si>
    <t>346244382RT2</t>
  </si>
  <si>
    <t>m3</t>
  </si>
  <si>
    <t>417361821R00</t>
  </si>
  <si>
    <t>Výztuž ztužujících pásů a věnců z oceli 10505</t>
  </si>
  <si>
    <t>612423531RT2</t>
  </si>
  <si>
    <t>Omítka rýh stěn MV o šířce do 15 cm, štuková</t>
  </si>
  <si>
    <t>631319161R00</t>
  </si>
  <si>
    <t>Příplatek za konečnou úpravu mazanin tl. 8 cm</t>
  </si>
  <si>
    <t>631319171R00</t>
  </si>
  <si>
    <t>Příplatek za stržení povrchu mazaniny tl. 8 cm</t>
  </si>
  <si>
    <t>631312611R00</t>
  </si>
  <si>
    <t>Mazanina betonová tl. 5 - 8 cm C 16/20</t>
  </si>
  <si>
    <t>Separační folie pe</t>
  </si>
  <si>
    <t>632418104R00</t>
  </si>
  <si>
    <t>632418106R00</t>
  </si>
  <si>
    <t>941955002R00</t>
  </si>
  <si>
    <t>Lešení lehké pomocné, výška podlahy do 1,9 m</t>
  </si>
  <si>
    <t>941955102R00</t>
  </si>
  <si>
    <t>Lešení lehké pomocné,schodiště, H podlahy do 3,5 m</t>
  </si>
  <si>
    <t>952901111R00</t>
  </si>
  <si>
    <t>Vyčištění budov o výšce podlaží do 4 m</t>
  </si>
  <si>
    <t>998011003R00</t>
  </si>
  <si>
    <t>Přesun hmot pro budovy zděné výšky do 24 m</t>
  </si>
  <si>
    <t>767996801R00</t>
  </si>
  <si>
    <t>Demontáž atypických ocelových konstr. do 50 kg</t>
  </si>
  <si>
    <t>kg</t>
  </si>
  <si>
    <t>767581802R00</t>
  </si>
  <si>
    <t>Demontáž podhledů - lamel</t>
  </si>
  <si>
    <t>767582800R00</t>
  </si>
  <si>
    <t>Demontáž podhledů - roštů</t>
  </si>
  <si>
    <t>767137801R00</t>
  </si>
  <si>
    <t>Demontáž příček sádrokartonových, roštu</t>
  </si>
  <si>
    <t>767137803R00</t>
  </si>
  <si>
    <t>Demontáž příček sádrokartonových, desek do suti</t>
  </si>
  <si>
    <t>968072455R00</t>
  </si>
  <si>
    <t>Vybourání kovových dveřních zárubní pl. do 2 m2</t>
  </si>
  <si>
    <t>962052211R00</t>
  </si>
  <si>
    <t>Bourání zdiva železobetonového nadzákladového</t>
  </si>
  <si>
    <t>963051113R00</t>
  </si>
  <si>
    <t>Bourání ŽB stropů deskových tl. nad 8 cm</t>
  </si>
  <si>
    <t>979011111R00</t>
  </si>
  <si>
    <t>Svislá doprava suti a vybour. hmot za 2.NP a 1.PP</t>
  </si>
  <si>
    <t>979011121R00</t>
  </si>
  <si>
    <t>Příplatek za každé další podlaží</t>
  </si>
  <si>
    <t>979082111R00</t>
  </si>
  <si>
    <t>Vnitrostaveništní doprava suti do 10 m</t>
  </si>
  <si>
    <t>979082121R00</t>
  </si>
  <si>
    <t>Příplatek k vnitrost. dopravě suti za dalších 5 m</t>
  </si>
  <si>
    <t>979083513R00</t>
  </si>
  <si>
    <t>Vodorovné přemístění suti do 1 km</t>
  </si>
  <si>
    <t>979083519R00</t>
  </si>
  <si>
    <t>Příplatek za dalších 1000 m</t>
  </si>
  <si>
    <t>979990107R00</t>
  </si>
  <si>
    <t>Poplatek za skládku suti - směs betonu,cihel,dřeva</t>
  </si>
  <si>
    <t>711111001RZ1</t>
  </si>
  <si>
    <t>Izolace proti vlhkosti vodor. nátěr ALP za studena</t>
  </si>
  <si>
    <t>Izolace proti vlhk. vodorovná pásy přitavením</t>
  </si>
  <si>
    <t>711112001RZ1</t>
  </si>
  <si>
    <t>Izolace proti vlhkosti svis. nátěr ALP, za studena</t>
  </si>
  <si>
    <t>Izolace proti vlhkosti svislá pásy přitavením</t>
  </si>
  <si>
    <t>Penetrace podkladu pod hydroizolační nátěr</t>
  </si>
  <si>
    <t>Těsnicí pás do spoje podlaha - stěna</t>
  </si>
  <si>
    <t>Těsnicí roh vnější, vnitřní do spoje podlaha-stěna</t>
  </si>
  <si>
    <t>998711103R00</t>
  </si>
  <si>
    <t>Přesun hmot pro izolace proti vodě, výšky do 60 m</t>
  </si>
  <si>
    <t>712211111RT6</t>
  </si>
  <si>
    <t>Podkladní asfaltový izolační pás - parozábrana</t>
  </si>
  <si>
    <t>998712103R00</t>
  </si>
  <si>
    <t>Přesun hmot pro povlakové krytiny, výšky do 24 m</t>
  </si>
  <si>
    <t>713121118RU1</t>
  </si>
  <si>
    <t>713141151R00</t>
  </si>
  <si>
    <t>Izolace tepelná střech kladená na sucho 1vrstvá</t>
  </si>
  <si>
    <t>998713103R00</t>
  </si>
  <si>
    <t>Přesun hmot pro izolace tepelné, výšky do 24 m</t>
  </si>
  <si>
    <t>714111301RT6</t>
  </si>
  <si>
    <t>Montáž akust. obklad. panelů, na příchytku</t>
  </si>
  <si>
    <t>998714103R00</t>
  </si>
  <si>
    <t>Přesun hmot pro akustická opatření, výšky do 24 m</t>
  </si>
  <si>
    <t>998762103R00</t>
  </si>
  <si>
    <t>Přesun hmot pro tesařské konstrukce, výšky do 24 m</t>
  </si>
  <si>
    <t>764906138RT6</t>
  </si>
  <si>
    <t>764908110RT6</t>
  </si>
  <si>
    <t>764908100RT6</t>
  </si>
  <si>
    <t>764908146RT6</t>
  </si>
  <si>
    <t>764981241RT6</t>
  </si>
  <si>
    <t>998764103R00</t>
  </si>
  <si>
    <t>Přesun hmot pro klempířské konstr., výšky do 24 m</t>
  </si>
  <si>
    <t>998766103R00</t>
  </si>
  <si>
    <t>Přesun hmot pro konstrukce truhlářské, výšky do 24m</t>
  </si>
  <si>
    <t>767100003RT6</t>
  </si>
  <si>
    <t>767100005RT6</t>
  </si>
  <si>
    <t>767100008RT6</t>
  </si>
  <si>
    <t>767100012RT6</t>
  </si>
  <si>
    <t>767100013RT6</t>
  </si>
  <si>
    <t>767200001RT6</t>
  </si>
  <si>
    <t>767200003RT6</t>
  </si>
  <si>
    <t>767200006RT6</t>
  </si>
  <si>
    <t>767200009RT6</t>
  </si>
  <si>
    <t>767100014RT6</t>
  </si>
  <si>
    <t>767161240R00</t>
  </si>
  <si>
    <t>767180120RT6</t>
  </si>
  <si>
    <t>998767103R00</t>
  </si>
  <si>
    <t>Přesun hmot pro konstrukce zámečnické do výšky 24 m</t>
  </si>
  <si>
    <t>771101210RT1</t>
  </si>
  <si>
    <t>Penetrace podkladu pod dlažby</t>
  </si>
  <si>
    <t>771111141R00</t>
  </si>
  <si>
    <t>Příplatek za diagonální kladení dlažby</t>
  </si>
  <si>
    <t>771212117R00</t>
  </si>
  <si>
    <t>Kladení dlažby keramické do TM, vel. do 600x600 mm</t>
  </si>
  <si>
    <t>771475014RT1</t>
  </si>
  <si>
    <t>Obklad soklíků keram.rovných, tmel,výška 10 cm</t>
  </si>
  <si>
    <t>59764207</t>
  </si>
  <si>
    <t>998771103R00</t>
  </si>
  <si>
    <t>Přesun hmot pro podlahy z dlaždic, výšky do 24 m</t>
  </si>
  <si>
    <t>998772103R00</t>
  </si>
  <si>
    <t>Přesun hmot pro dlažby z kamene, výšky do 60 m</t>
  </si>
  <si>
    <t>776101115R00</t>
  </si>
  <si>
    <t>776101121R00</t>
  </si>
  <si>
    <t>776431010RV2</t>
  </si>
  <si>
    <t>776521100RU2</t>
  </si>
  <si>
    <t>776521230RU2</t>
  </si>
  <si>
    <t>998776103R00</t>
  </si>
  <si>
    <t>Přesun hmot pro podlahy povlakové, výšky do 24 m</t>
  </si>
  <si>
    <t>781101210RT1</t>
  </si>
  <si>
    <t>781111111R00</t>
  </si>
  <si>
    <t>Řezání obkladaček diamantovým kotoučem</t>
  </si>
  <si>
    <t>781230121R00</t>
  </si>
  <si>
    <t>Obkládání stěn vnitř.keram. do tmele do 300x300 mm</t>
  </si>
  <si>
    <t>Keramický obklad</t>
  </si>
  <si>
    <t>781419706RT2</t>
  </si>
  <si>
    <t>Příplatek za spárovací vodotěsnou hmotu - plošně</t>
  </si>
  <si>
    <t>781497111RS2</t>
  </si>
  <si>
    <t>Lišta hliníková ukončovacích k obkladům</t>
  </si>
  <si>
    <t>781245100RT6</t>
  </si>
  <si>
    <t>998781103R00</t>
  </si>
  <si>
    <t>Přesun hmot pro obklady keramické, výšky do 24 m</t>
  </si>
  <si>
    <t>783125410RT6</t>
  </si>
  <si>
    <t>Nátěr ocel. zárubní</t>
  </si>
  <si>
    <t>783451287RT6</t>
  </si>
  <si>
    <t>Nátěr podlahy betonové</t>
  </si>
  <si>
    <t>784111101R00</t>
  </si>
  <si>
    <t>Penetrace podkladu nátěrem Standard V1307 1 x</t>
  </si>
  <si>
    <t>784115412R00</t>
  </si>
  <si>
    <t>TZB</t>
  </si>
  <si>
    <t>ZTI - samostatný rozpočet</t>
  </si>
  <si>
    <t>kpl</t>
  </si>
  <si>
    <t>ÚT - samostatný rozpočet</t>
  </si>
  <si>
    <t>Slaboproud - samostatné rozpočty</t>
  </si>
  <si>
    <t>Elektroinstalace - samostatný rozpočet</t>
  </si>
  <si>
    <t>Pokud není uvedeno jinak jsou konstrukce dodávány jako kompletní vč. povrchové úpravy</t>
  </si>
  <si>
    <t>Nedílnou součástí rozpočtu je projektová dokumentace</t>
  </si>
  <si>
    <t>713300851R00</t>
  </si>
  <si>
    <t>714110801R00</t>
  </si>
  <si>
    <t>Demontáž akust. obkladů, dřevěných panelů</t>
  </si>
  <si>
    <t>714110802R00</t>
  </si>
  <si>
    <t>Demontáž akust. obkladů, podkladových roštů</t>
  </si>
  <si>
    <t>762134811R00</t>
  </si>
  <si>
    <t>Demontáž bednění stěn z fošen</t>
  </si>
  <si>
    <t>762351812R00</t>
  </si>
  <si>
    <t>Demontáž krovů světlíků průřezové pl. do 224 cm2</t>
  </si>
  <si>
    <t>762342812R00</t>
  </si>
  <si>
    <t>Demontáž laťování střech, rozteč latí do 50 cm</t>
  </si>
  <si>
    <t>762354804R00</t>
  </si>
  <si>
    <t>Demontáž střeš.vikýřů, sklon střechy nad 15°</t>
  </si>
  <si>
    <t>762811811R00</t>
  </si>
  <si>
    <t>Demontáž záklopů z hrubých prken tl. do 3,2 cm</t>
  </si>
  <si>
    <t>762132811R00</t>
  </si>
  <si>
    <t>Demontáž bednění stěn z hoblovaných prken</t>
  </si>
  <si>
    <t>767112811R00</t>
  </si>
  <si>
    <t>965081813R00</t>
  </si>
  <si>
    <t>Bourání dlaždic teracových tl. nad 1 cm, nad 1 m2</t>
  </si>
  <si>
    <t>965081813RT2</t>
  </si>
  <si>
    <t>965042141RT3</t>
  </si>
  <si>
    <t>Bourání mazanin betonových tl. 10 cm, nad 4 m2</t>
  </si>
  <si>
    <t>965042241R00</t>
  </si>
  <si>
    <t>Bourání mazanin betonových tl. nad 10 cm, nad 4 m2</t>
  </si>
  <si>
    <t>965048230R00</t>
  </si>
  <si>
    <t>Dočištění povrchu po vybourání dlažeb, MC do 30%</t>
  </si>
  <si>
    <t>965049111R00</t>
  </si>
  <si>
    <t>Příplatek, bourání mazanin se svař. síťí tl. 10 cm</t>
  </si>
  <si>
    <t>962031133R00</t>
  </si>
  <si>
    <t>Bourání příček cihelných tl. 15 cm</t>
  </si>
  <si>
    <t>962032231R00</t>
  </si>
  <si>
    <t>Bourání zdiva z cihel pálených na MVC</t>
  </si>
  <si>
    <t>962032641R00</t>
  </si>
  <si>
    <t>Bourání zdiva komínového z cihel na MC</t>
  </si>
  <si>
    <t>963023612R00</t>
  </si>
  <si>
    <t>Vybourání schod.stupňů ze zdi kamenné oboustranně</t>
  </si>
  <si>
    <t>968072456R00</t>
  </si>
  <si>
    <t>Vybourání kovových dveřních zárubní pl. nad 2 m2</t>
  </si>
  <si>
    <t>967032975R00</t>
  </si>
  <si>
    <t>Odsekání plošných fasádních prvků předsaz. nad 8cm</t>
  </si>
  <si>
    <t>967042714R00</t>
  </si>
  <si>
    <t>Odsekání zdiva plošné z kamene, betonu tl. 30 cm</t>
  </si>
  <si>
    <t>970031200R00</t>
  </si>
  <si>
    <t>Vrtání jádrové do zdiva cihelného do D 200 mm</t>
  </si>
  <si>
    <t>970031300R00</t>
  </si>
  <si>
    <t>Vrtání jádrové do zdiva cihelného do D 300 mm</t>
  </si>
  <si>
    <t>970046300R00</t>
  </si>
  <si>
    <t>Příp. jádr. vrt. stropu v prostém bet. do D 300 mm</t>
  </si>
  <si>
    <t>971033641R00</t>
  </si>
  <si>
    <t>Vybourání otv. zeď cihel. pl.4 m2, tl.30 cm, MVC</t>
  </si>
  <si>
    <t>971033631R00</t>
  </si>
  <si>
    <t>Vybourání otv. zeď cihel. pl.4 m2, tl.15 cm, MVC</t>
  </si>
  <si>
    <t>971033531R00</t>
  </si>
  <si>
    <t>Vybourání otv. zeď cihel. pl.1 m2, tl.15 cm, MVC</t>
  </si>
  <si>
    <t>975021211R00</t>
  </si>
  <si>
    <t>Podchycení zdiva pod stropem při tl.zdi do 45 cm</t>
  </si>
  <si>
    <t>975022651R00</t>
  </si>
  <si>
    <t>Příplatek za každý další 1m výš.,zdi 45 cm do 5 m</t>
  </si>
  <si>
    <t>974031154R00</t>
  </si>
  <si>
    <t>Vysekání rýh ve zdi cihelné 10 x 15 cm</t>
  </si>
  <si>
    <t>974031165R00</t>
  </si>
  <si>
    <t>Vysekání rýh ve zdi cihelné 15 x 20 cm</t>
  </si>
  <si>
    <t>978013191R00</t>
  </si>
  <si>
    <t>978015291R00</t>
  </si>
  <si>
    <t>978059531R00</t>
  </si>
  <si>
    <t>Odsekání vnitřních obkladů stěn nad 2 m2</t>
  </si>
  <si>
    <t>978059621R00</t>
  </si>
  <si>
    <t>Odsekání vnějších obkladů stěn do 2 m2</t>
  </si>
  <si>
    <t>Zemní práce</t>
  </si>
  <si>
    <t>Základy a zvláštní zakládání</t>
  </si>
  <si>
    <t>965082933RT2</t>
  </si>
  <si>
    <t>Odstranění násypu tl. do 20 cm, plocha nad 2 m2</t>
  </si>
  <si>
    <t>139711101RT3</t>
  </si>
  <si>
    <t>Vykopávka v uzavřených prostorách v hor.1-4</t>
  </si>
  <si>
    <t>162201102R00</t>
  </si>
  <si>
    <t>Vodorovné přemístění výkopku z hor.1-4 do 50 m</t>
  </si>
  <si>
    <t>162701105R00</t>
  </si>
  <si>
    <t>Vodorovné přemístění výkopku z hor.1-4 do 10000 m</t>
  </si>
  <si>
    <t>162701109R00</t>
  </si>
  <si>
    <t>Příplatek k vod. přemístění hor.1-4 za další 1 km</t>
  </si>
  <si>
    <t>167101101R00</t>
  </si>
  <si>
    <t>Nakládání výkopku z hor.1-4 v množství do 100 m3</t>
  </si>
  <si>
    <t>171201101R00</t>
  </si>
  <si>
    <t>Uložení sypaniny do násypů nezhutněných</t>
  </si>
  <si>
    <t>Poplatek za uložení výkopku na skládce</t>
  </si>
  <si>
    <t>211571121R00</t>
  </si>
  <si>
    <t>Výplň odvodňovacích žeber kamen.drobným drceným</t>
  </si>
  <si>
    <t>211971110R00</t>
  </si>
  <si>
    <t>Opláštění žeber z geotextilie o sklonu do 1 : 2,5</t>
  </si>
  <si>
    <t>212312111R00</t>
  </si>
  <si>
    <t>Lože trativodu z betonu prostého</t>
  </si>
  <si>
    <t>212753116R00</t>
  </si>
  <si>
    <t>Montáž ohebné dren. trubky do rýhy DN 160,bez lože</t>
  </si>
  <si>
    <t>Geotextilie FILTEK 300 g/m2 š. 200cm 100% PP</t>
  </si>
  <si>
    <t>28611225.A</t>
  </si>
  <si>
    <t>Trubka PVC drenážní flexibilní d 160 mm</t>
  </si>
  <si>
    <t>Dodávka a montáž revizních šachtit prům. 300mm</t>
  </si>
  <si>
    <t>212514158RT6</t>
  </si>
  <si>
    <t>174101102R00</t>
  </si>
  <si>
    <t>175100100RT6</t>
  </si>
  <si>
    <t>Zásyp ruční se zhutněním</t>
  </si>
  <si>
    <t>310239211RT2</t>
  </si>
  <si>
    <t>Zazdívka otvorů plochy do 4 m2 cihlami na MVC</t>
  </si>
  <si>
    <t>311112020RT3</t>
  </si>
  <si>
    <t>Uložení tvárnic ztraceného bednění, tl. 20 cm</t>
  </si>
  <si>
    <t>311231115R00</t>
  </si>
  <si>
    <t>Zdivo nosné cihelné z CP 29 P15 na SMS 5 MPa</t>
  </si>
  <si>
    <t>317168132R00</t>
  </si>
  <si>
    <t>317941121RT2</t>
  </si>
  <si>
    <t>Osazení ocelových válcovaných nosníků do č.12</t>
  </si>
  <si>
    <t>317941123RT3</t>
  </si>
  <si>
    <t>Osazení ocelových válcovaných nosníků  č.14-22</t>
  </si>
  <si>
    <t>342254811R00</t>
  </si>
  <si>
    <t>Příčky z desek pórobetonových tl. 150 mm</t>
  </si>
  <si>
    <t>342013123R00</t>
  </si>
  <si>
    <t>Příčka SDK tl.100mm,ocel.kce,2x oplášť.,RBI 12,5mm</t>
  </si>
  <si>
    <t>342013221RT1</t>
  </si>
  <si>
    <t>Příčka SDK tl.125 mm,ocel.kce,2x oplášť.,RB 12,5mm</t>
  </si>
  <si>
    <t>342013223RT1</t>
  </si>
  <si>
    <t>342013323RT1</t>
  </si>
  <si>
    <t>342091022R00</t>
  </si>
  <si>
    <t>Zřízení otvoru do 4 m2, OK 1x UA, 2x opláštění</t>
  </si>
  <si>
    <t>342091031R00</t>
  </si>
  <si>
    <t>Osazení systémových zárubní</t>
  </si>
  <si>
    <t>346244811R00</t>
  </si>
  <si>
    <t>Přizdívky izol. z cihel dl.29 cm, MC 10, tl. 65 mm</t>
  </si>
  <si>
    <t>55330461</t>
  </si>
  <si>
    <t>55330462</t>
  </si>
  <si>
    <t>Zárubeň ocelová S125   700x1970x125 P, L</t>
  </si>
  <si>
    <t>Zárubeň ocelová S125   800x1970x125 P, L</t>
  </si>
  <si>
    <t>Zárubeň ocelová S125   700x2100x125 P, L</t>
  </si>
  <si>
    <t>Zárubeň ocelová S125   800x2100x125 P, L</t>
  </si>
  <si>
    <t>553304691</t>
  </si>
  <si>
    <t>553304701</t>
  </si>
  <si>
    <t>Plentování ocelových nosníků výšky 20 cm</t>
  </si>
  <si>
    <t>347900100RT6</t>
  </si>
  <si>
    <t>SDK předstěna tl. 200mm akustická</t>
  </si>
  <si>
    <t>310250100RT6</t>
  </si>
  <si>
    <t>Podezdívka stávajících základových pasů</t>
  </si>
  <si>
    <t>416021222R00</t>
  </si>
  <si>
    <t>Podhledy SDK, kovová.kce CD. 2x deska RF 12,5 mm</t>
  </si>
  <si>
    <t>416061112R00</t>
  </si>
  <si>
    <t>417321414R00</t>
  </si>
  <si>
    <t>Ztužující pásy a věnce z betonu železového C 25/30</t>
  </si>
  <si>
    <t>417351111R00</t>
  </si>
  <si>
    <t>Bednění ztužujících věnců, obě strany - zřízení</t>
  </si>
  <si>
    <t>417351113R00</t>
  </si>
  <si>
    <t>Bednění ztužujících věnců, obě strany - odstranění</t>
  </si>
  <si>
    <t>416021222RT6</t>
  </si>
  <si>
    <t>416021230R00</t>
  </si>
  <si>
    <t>Horizontální chemická injektáž</t>
  </si>
  <si>
    <t>612325620RT6</t>
  </si>
  <si>
    <t>631313611R00</t>
  </si>
  <si>
    <t>Mazanina betonová tl. 8 - 12 cm C 16/20</t>
  </si>
  <si>
    <t>631319163R00</t>
  </si>
  <si>
    <t>Příplatek za konečnou úpravu mazanin tl. 12 cm</t>
  </si>
  <si>
    <t>631361921RT3</t>
  </si>
  <si>
    <t>Výztuž mazanin svařovanou sítí</t>
  </si>
  <si>
    <t>942942212R00</t>
  </si>
  <si>
    <t>942942292R00</t>
  </si>
  <si>
    <t>942942812R00</t>
  </si>
  <si>
    <t>Zrcadlo rozm. 1000x600mm, poz. OT001</t>
  </si>
  <si>
    <t>781245101RT6</t>
  </si>
  <si>
    <t>Zrcadlo rozm. 1400x600mm, poz. OT202</t>
  </si>
  <si>
    <t>Zrcadlo rozm. 800x600mm, poz. OT201</t>
  </si>
  <si>
    <t>781245102RT6</t>
  </si>
  <si>
    <t>781245103RT6</t>
  </si>
  <si>
    <t>Zrcadlo rozm. 1200x600mm, poz. OT301</t>
  </si>
  <si>
    <t>Zrcadlo rozm. 960x600mm, poz. OT302</t>
  </si>
  <si>
    <t>781245104RT6</t>
  </si>
  <si>
    <t>781245105RT6</t>
  </si>
  <si>
    <t>Vybavení invalidního WC poz. OT002</t>
  </si>
  <si>
    <t>965100100RT6</t>
  </si>
  <si>
    <t>Posuvná skládací stěna 5000/2250 pro oddělení místností -1030 a -1052 poz. OT005</t>
  </si>
  <si>
    <t>965100103RT6</t>
  </si>
  <si>
    <t>PHP halogenový 21A poz. OT006</t>
  </si>
  <si>
    <t>965100107RT6</t>
  </si>
  <si>
    <t>965100109RT6</t>
  </si>
  <si>
    <t>Značení únikové cesty poz. OT008</t>
  </si>
  <si>
    <t>Revizní dvířka do zdiva poz. OT010</t>
  </si>
  <si>
    <t>Revizní dvířka do podhledu EI30  poz. OT011</t>
  </si>
  <si>
    <t>965100111RT6</t>
  </si>
  <si>
    <t>965100112RT6</t>
  </si>
  <si>
    <t>965100113RT6</t>
  </si>
  <si>
    <t>Venkovní žaluzie motorická poz. OT103</t>
  </si>
  <si>
    <t>965100114RT6</t>
  </si>
  <si>
    <t>965100115RT6</t>
  </si>
  <si>
    <t>Obruba z ocelové pasoviny 6/150 poz. OT107</t>
  </si>
  <si>
    <t>Revizní dvířka do podhledu oz. OT108</t>
  </si>
  <si>
    <t>Paraván drátosklo poz. OT109</t>
  </si>
  <si>
    <t>965100116RT6</t>
  </si>
  <si>
    <t>965100117RT6</t>
  </si>
  <si>
    <t>965100118RT6</t>
  </si>
  <si>
    <t>965100119RT6</t>
  </si>
  <si>
    <t>Akustický obklad stěny OT203</t>
  </si>
  <si>
    <t>Akustický obklad stěny OT204</t>
  </si>
  <si>
    <t>Akustický obklad stěny OT205</t>
  </si>
  <si>
    <t>Akustický obklad stěny OT206</t>
  </si>
  <si>
    <t>Akustický obklad stěny OT207</t>
  </si>
  <si>
    <t>965100120RT6</t>
  </si>
  <si>
    <t>965100121RT6</t>
  </si>
  <si>
    <t>965100122RT6</t>
  </si>
  <si>
    <t>965100123RT6</t>
  </si>
  <si>
    <t xml:space="preserve">Pohltivý prvek podhledu OT208 </t>
  </si>
  <si>
    <t>Pohltivý prvek podhledu OT209</t>
  </si>
  <si>
    <t>965100124RT6</t>
  </si>
  <si>
    <t>965100125RT6</t>
  </si>
  <si>
    <t>965100126RT6</t>
  </si>
  <si>
    <t>Odrazivý prvek podhledu OT210</t>
  </si>
  <si>
    <t>Venkovní žaluzie motorická poz. OT211</t>
  </si>
  <si>
    <t>Revizní dvířka do podhledu oz. OT213</t>
  </si>
  <si>
    <t>PHP halogenový 21A poz. OT303</t>
  </si>
  <si>
    <t>Revizní dvířka do podhledu oz. OT304</t>
  </si>
  <si>
    <t>965100127RT6</t>
  </si>
  <si>
    <t>965100129RT6</t>
  </si>
  <si>
    <t>965100130RT6</t>
  </si>
  <si>
    <t>965100131RT6</t>
  </si>
  <si>
    <t>722652100RT6</t>
  </si>
  <si>
    <t>Vyrovnání podkladu sananční omítkou stěn vnějších</t>
  </si>
  <si>
    <t>979100100RT6</t>
  </si>
  <si>
    <t>979100200RT6</t>
  </si>
  <si>
    <t>Ochrana stávajících konstrukcí folií pe</t>
  </si>
  <si>
    <t>Ochrana stávajících konstrukcí osb deskami, hranoly, jednoduchá konstrukce</t>
  </si>
  <si>
    <t>711132311R00</t>
  </si>
  <si>
    <t>711141559RT2</t>
  </si>
  <si>
    <t>711142559RT2</t>
  </si>
  <si>
    <t>711212000RT1</t>
  </si>
  <si>
    <t>711212001RT2</t>
  </si>
  <si>
    <t>711212601R00</t>
  </si>
  <si>
    <t>711212602RT1</t>
  </si>
  <si>
    <t>Krytiny tvrdé</t>
  </si>
  <si>
    <t>PBŘ</t>
  </si>
  <si>
    <t>Asf. pás samolepící</t>
  </si>
  <si>
    <t>712341559RT6</t>
  </si>
  <si>
    <t>ks</t>
  </si>
  <si>
    <t>Plyn - samostatný rozpočet</t>
  </si>
  <si>
    <t>965100400RT6</t>
  </si>
  <si>
    <t>713121111RV4</t>
  </si>
  <si>
    <t>Izolace tepelná podlah na sucho, jednovrstvá</t>
  </si>
  <si>
    <t>Nerezový nášlap rš. 250 poz. KL202</t>
  </si>
  <si>
    <t>Střešní vpusť dn 100, poz KL 206</t>
  </si>
  <si>
    <t>Lemování stěny rš. 400, poz. KL210</t>
  </si>
  <si>
    <t>Mřížka výtahu 200x200, poz. KL303</t>
  </si>
  <si>
    <t>Oplechování portálu poz. KL305</t>
  </si>
  <si>
    <t>Okapní plech rš. 750, KL501</t>
  </si>
  <si>
    <t>Oplechování římsy poz. KL502</t>
  </si>
  <si>
    <t>Oplechování hlavy komínu poz. KL 516</t>
  </si>
  <si>
    <t>Oplechování hlavy komínu poz. KL 517</t>
  </si>
  <si>
    <t>Oplechování hlavy komínu poz. KL 518</t>
  </si>
  <si>
    <t>Oplechování hlavy komínu poz. KL 519</t>
  </si>
  <si>
    <t>Oplechování hlavy komínu poz. KL 520</t>
  </si>
  <si>
    <t>Oplechování nasávání VZT poz. KL521</t>
  </si>
  <si>
    <t>Oplechování výfuku poz. KL522</t>
  </si>
  <si>
    <t>Taška pro odvětrání kanalizace poz. KL533</t>
  </si>
  <si>
    <t>Taška prostupová pro anténu poz.KL534</t>
  </si>
  <si>
    <t>Taška odvětrávací poz. KL535</t>
  </si>
  <si>
    <t>Hromosvodná taška poz. KL537</t>
  </si>
  <si>
    <t>Větrací pás okapní poz. KL538</t>
  </si>
  <si>
    <t>764516121RT6</t>
  </si>
  <si>
    <t>764121188RT6</t>
  </si>
  <si>
    <t>764908113RT6</t>
  </si>
  <si>
    <t>764908114RT6</t>
  </si>
  <si>
    <t>764908115RT6</t>
  </si>
  <si>
    <t>764908116RT6</t>
  </si>
  <si>
    <t>764908117RT6</t>
  </si>
  <si>
    <t>7649081118RT6</t>
  </si>
  <si>
    <t>764908119RT6</t>
  </si>
  <si>
    <t>764908120RT6</t>
  </si>
  <si>
    <t>764908121RT6</t>
  </si>
  <si>
    <t>764908122RT6</t>
  </si>
  <si>
    <t>764908124RT6</t>
  </si>
  <si>
    <t>762342203RT4</t>
  </si>
  <si>
    <t>762342204RT4</t>
  </si>
  <si>
    <t>762395000R00</t>
  </si>
  <si>
    <t>Spojovací a ochranné prostředky pro střechy</t>
  </si>
  <si>
    <t>762441122RT1</t>
  </si>
  <si>
    <t>Montáž obložení atiky,OSB desky 2vrst.,šroubováním</t>
  </si>
  <si>
    <t>762595000R00</t>
  </si>
  <si>
    <t>Spojovací a ochranné prostředky k položení podlah</t>
  </si>
  <si>
    <t>762512245R00</t>
  </si>
  <si>
    <t>762712110RT3</t>
  </si>
  <si>
    <t>Montáž vázaných konstrukcí hraněných do 120 cm2</t>
  </si>
  <si>
    <t>763614232R00</t>
  </si>
  <si>
    <t>Podlahy z desek nad tl.18 mm, P+D, šroubov.</t>
  </si>
  <si>
    <t>Položení podlah šroubováním - skladba P23,24</t>
  </si>
  <si>
    <t>60726121</t>
  </si>
  <si>
    <t>60726016.A</t>
  </si>
  <si>
    <t>Deska dřevoštěpková OSB 3 N - 4PD tl. 22 mm</t>
  </si>
  <si>
    <t>Omítka štuková ostění</t>
  </si>
  <si>
    <t>Úprava nadpraží polystyrenem tl.60mm vč. perlinky, lepidla</t>
  </si>
  <si>
    <t>Dodávka a montáž al rohovníků</t>
  </si>
  <si>
    <t>612900100RT6</t>
  </si>
  <si>
    <t>612900102RT6</t>
  </si>
  <si>
    <t>612900103RT6</t>
  </si>
  <si>
    <t>311112015RT3</t>
  </si>
  <si>
    <t>Uložení tvárnic ztraceného bednění, tl. 15 cm - šachty</t>
  </si>
  <si>
    <t>998765103R00</t>
  </si>
  <si>
    <t>Přesun hmot pro krytiny tvrdé., výšky do 24 m</t>
  </si>
  <si>
    <t>765100102RT6</t>
  </si>
  <si>
    <t>Nové hladké dveře do ocelové zárubně., poz.126</t>
  </si>
  <si>
    <t>766698716RT6</t>
  </si>
  <si>
    <t>766698717RT6</t>
  </si>
  <si>
    <t>766698718RT6</t>
  </si>
  <si>
    <t>766698722RT6</t>
  </si>
  <si>
    <t>766698723RT6</t>
  </si>
  <si>
    <t>766698724RT6</t>
  </si>
  <si>
    <t>766698726RT6</t>
  </si>
  <si>
    <t>766698729RT6</t>
  </si>
  <si>
    <t>766698735RT6</t>
  </si>
  <si>
    <t>766698753RT6</t>
  </si>
  <si>
    <t>766698760RT6</t>
  </si>
  <si>
    <t>766698761RT6</t>
  </si>
  <si>
    <t>766698762RT6</t>
  </si>
  <si>
    <t>766698763RT6</t>
  </si>
  <si>
    <t>766698764RT6</t>
  </si>
  <si>
    <t>766698767RT6</t>
  </si>
  <si>
    <t>766698770RT6</t>
  </si>
  <si>
    <t>766698771RT6</t>
  </si>
  <si>
    <t>766698772RT6</t>
  </si>
  <si>
    <t>766698773RT6</t>
  </si>
  <si>
    <t>766698774RT6</t>
  </si>
  <si>
    <t>766698775RT6</t>
  </si>
  <si>
    <t>766698778RT6</t>
  </si>
  <si>
    <t>766698781RT6</t>
  </si>
  <si>
    <t>766698791RT6</t>
  </si>
  <si>
    <t>766698792RT6</t>
  </si>
  <si>
    <t>766698796RT6</t>
  </si>
  <si>
    <t>766698797RT6</t>
  </si>
  <si>
    <t>766698810RT6</t>
  </si>
  <si>
    <t>766698811RT6</t>
  </si>
  <si>
    <t>766698812RT6</t>
  </si>
  <si>
    <t>766698815RT6</t>
  </si>
  <si>
    <t>766698816RT6</t>
  </si>
  <si>
    <t>766698817RT6</t>
  </si>
  <si>
    <t>766698833RT6</t>
  </si>
  <si>
    <t>766698834RT6</t>
  </si>
  <si>
    <t>766698836RT6</t>
  </si>
  <si>
    <t>766698837RT6</t>
  </si>
  <si>
    <t>766800115RT6</t>
  </si>
  <si>
    <t>766800116RT6</t>
  </si>
  <si>
    <t>766800117RT6</t>
  </si>
  <si>
    <t>766800118RT6</t>
  </si>
  <si>
    <t>766800119RT6</t>
  </si>
  <si>
    <t>766800120RT6</t>
  </si>
  <si>
    <t>766800136RT6</t>
  </si>
  <si>
    <t>766800137RT6</t>
  </si>
  <si>
    <t>766800139RT6</t>
  </si>
  <si>
    <t>766800141RT6</t>
  </si>
  <si>
    <t>Kuchyňská linka s horními skříňkami poz. TR112</t>
  </si>
  <si>
    <t>Obklad na stávající stěnu s věšáky  poz. TR114</t>
  </si>
  <si>
    <t>Obklad na stávající stěnu. poz. TR115</t>
  </si>
  <si>
    <t>Obklad na stávající stěnu s věšáky poz. TR116</t>
  </si>
  <si>
    <t>Dřevěná příčka s nadsvětlíkem  poz. TR117</t>
  </si>
  <si>
    <t>Dřevěná příčka s nadsvětlíkem  poz. TR118</t>
  </si>
  <si>
    <t>D + M prahu bukového  poz. TR213</t>
  </si>
  <si>
    <t>Vestavěné umyvadlo do skříně poz. TR214</t>
  </si>
  <si>
    <t>Nová vestavná skříň poz. TR216</t>
  </si>
  <si>
    <t>Návaznost na stávající dobový obklad v m.č. 2029 poz. TR220</t>
  </si>
  <si>
    <t>mb</t>
  </si>
  <si>
    <t>Vodorovné madlo z nerezu umístěné ve dvou řadách u oken a zabraňující pádu do parapetních prohlubní v posluchárně m.č.2026.</t>
  </si>
  <si>
    <t>Podstavec pod VZT jednotku umístěnou na půdě nad posluchárnou 2026.</t>
  </si>
  <si>
    <t>Dvoukřídlá dvířka pro niku technických plynů 1800/2000. Z vnitřní strany zateplená minerální vlnou s Alu fólií tl. 60 mm. Při spodním a horním okraji kulaté prostupy pro odvětrání niky. poz. ZK001</t>
  </si>
  <si>
    <t>Poklop revizní šachty kanalizace určený pro zadláždění poz. ZK004</t>
  </si>
  <si>
    <t>Ocelová konstrukce nadpraží výšky 500mm pro uchycení shrnovací příčky mezi místnostmi -1030 a -1052. poz. ZK008</t>
  </si>
  <si>
    <t>Zábradlí bezbariérové rampy pro vstup do 1.PP objektu C2. Výška zábradlí 900mm, v úrovni 250 mm nad podlahou umístěna vodící tyč. Zábradelní výplň z tvořena dvojicí vodorovných profilů ve výšce 400 a 800mm vsazených mezi sloupky. poz. ZK009</t>
  </si>
  <si>
    <t>Podstavec pod dvě kondenzační jednotky umístěné nad sebou vlevo od vstupních dveří do haly u vrat do budovy B. poz. ZK010</t>
  </si>
  <si>
    <t>Nátěr ocelové konstrukce lávky výtahu poz. ZK102</t>
  </si>
  <si>
    <t>Revizní dvířka pro servis VZT jednotky v místnosti včetně nosné konstrukce kotvené do stropu. poz. ZK105</t>
  </si>
  <si>
    <t>Obezdívka komínů z cihel lícových s vyspárováním</t>
  </si>
  <si>
    <t>347561122RT6</t>
  </si>
  <si>
    <t>771475250RV4</t>
  </si>
  <si>
    <t>Dodávka a montáž dilatačních lišt</t>
  </si>
  <si>
    <t>Nový žulový stupeň, poz. KM114</t>
  </si>
  <si>
    <t>772230113RT6</t>
  </si>
  <si>
    <t>772230145RT6</t>
  </si>
  <si>
    <t>772230146RT6</t>
  </si>
  <si>
    <t>772230147RT6</t>
  </si>
  <si>
    <t>772230148RT6</t>
  </si>
  <si>
    <t>767180130RT6</t>
  </si>
  <si>
    <t>997500101RT6</t>
  </si>
  <si>
    <t>PHP dle PBŘ</t>
  </si>
  <si>
    <t>Odstranění izolace z desek lehčených - heraklitu</t>
  </si>
  <si>
    <t>Překlad vysoký 70x235x1500 mm</t>
  </si>
  <si>
    <t>Potěr ze SMS, ruční zpracování, tl. 4 mm</t>
  </si>
  <si>
    <t>Potěr ze SMS, ruční zpracování, tl. 6 mm</t>
  </si>
  <si>
    <t>132401111R00</t>
  </si>
  <si>
    <t>132401211R00</t>
  </si>
  <si>
    <t>764450100RT6</t>
  </si>
  <si>
    <t>Demontáž stříšky</t>
  </si>
  <si>
    <t>979100300RT6</t>
  </si>
  <si>
    <t>Demontáž skladby SN 12</t>
  </si>
  <si>
    <t>Demontáž obložení stěn panely velikosti do 1,5 m2 vč. podkl. roštu</t>
  </si>
  <si>
    <t>766411811RT6</t>
  </si>
  <si>
    <t>Hloubení rýh š.do 200 cm hor.5 do 50 m3</t>
  </si>
  <si>
    <t>131401111R00</t>
  </si>
  <si>
    <t>Štěrkodrť</t>
  </si>
  <si>
    <t>Hloubení rýh š.do 60 cm v hor.5 do 50 m3</t>
  </si>
  <si>
    <t>Hloubení nezapaž. jam hor.3 do 50 m3</t>
  </si>
  <si>
    <t>416021220R00</t>
  </si>
  <si>
    <t>Podhledy SDK, kovová.kce CD. 2x deska RB 12,5 mm -PD02</t>
  </si>
  <si>
    <t>Podhledy SDK, kovová.kce CD. 2x deska RB 12,5 mm -PD04</t>
  </si>
  <si>
    <t>Podhledy SDK, kovová.kce CD. 2x deska RF 12,5 mm -PD06</t>
  </si>
  <si>
    <t>Podhled kazetový, hrana A, bez izolace PD03</t>
  </si>
  <si>
    <t>Zrcadlo rozm. 1400x600mm, poz. OT104</t>
  </si>
  <si>
    <t>781245112RT6</t>
  </si>
  <si>
    <t>Zrcadlo rozm. 800x600mm, poz. OT101</t>
  </si>
  <si>
    <t>Vertikální žaluzie s řetízkem poz. OT102</t>
  </si>
  <si>
    <t xml:space="preserve">Hydroizolační pás z SBS modifikovaného asflatu s nosnou vložkou ze skleněné tkaniny o plošné hmotnosti 200g-m2. Na horním povrchu opatřený minerálním posypem, na spodním PE fólií. Faktor difúzního odporu µ = cca 29 000, největší tahová síla &gt;800 N- 50 mm. </t>
  </si>
  <si>
    <t>Hydroizolační pás z SBS modifikovaného asflatu s nosnou vložkou z polyesterové rohože o plošné hmotnosti 200 g-m2. Na horním povrchu opatřený jemným separačním posypem, na spodním separační PE fólií. Faktor difúzního odporu µ = cca 28 000, největší tahová síla &gt;500 N-50mm</t>
  </si>
  <si>
    <t>Hydroizolační pás z SBS modifikovaného asflatu s nosnou vložkou ze skleněné tkaniny o plošné hmotnosti 200g-m2. Na horním povrchu opatřený minerálním posypem, na spodním PE fólií. Faktor difúzního odporu µ = cca 29 000, největší tahová síla &gt;800 N- 50 mm.</t>
  </si>
  <si>
    <t>Hydroizolační pás z SBS modifikovaného asfaltu se spiciálními retardéry hoření a s nosnou vložkou z polyesterové rohože o plošné hmotnosti cca 220 g-m2 obousměrně vyztužené skleněnými vlákny a s břidličným ochranným posypem. Největší tahová síla ≥ 800N-50mm.</t>
  </si>
  <si>
    <t>713141151RT6</t>
  </si>
  <si>
    <t>Dodávka a montáž spádových klínů</t>
  </si>
  <si>
    <t>Izolační desky z minerálních hydrofobizovaných vláken, λ = 0,039 W-mK, napětí v tlaku při 10% deformaci ≥ 70 kPa, Pevnost v tahu kolmo k desce ≥ 15 kPa, bodové zatížení při deformaci 5mm ≥ 600N, reakce na oheň A1 tl. 160mm</t>
  </si>
  <si>
    <t>Pěnový polystyren, únosnost min. 500 kg-m2, modul pružnosti  min. 12 N-mm2, pevnost v tlaku (při stlačení 10%) min. 0,3 N-mm2 tl. 80mm</t>
  </si>
  <si>
    <t>Izolační desky z minerálních hydrofobizovaných vláken, λ = 0,038 W-mK, napětí v tlaku při 10% deformaci ≥ 50 kPa, Pevnost v tahu kolmo k desce ≥ 7,5 kPa, bodové zatížení při deformaci 5mm ≥ 500N, reakce na oheň A1. tl. 80mm</t>
  </si>
  <si>
    <t>764908150RT6</t>
  </si>
  <si>
    <t>Systémový střešní hřebenáč poz. KL539</t>
  </si>
  <si>
    <t>Lemování stěny rš. 600, poz. KL540</t>
  </si>
  <si>
    <t>766800224RT6</t>
  </si>
  <si>
    <t>766800225RT6</t>
  </si>
  <si>
    <t>766800223RT6</t>
  </si>
  <si>
    <t>Dřevěná příčka s nadsvětlíkem  poz. TR123</t>
  </si>
  <si>
    <t>Dřevěná příčka s nadsvětlíkem  poz. TR124</t>
  </si>
  <si>
    <t>Ocelová konstrukc epro zavěšení kondenzační jednotky serverovny 3.NP. ZK 109</t>
  </si>
  <si>
    <t>Vzduchotechnika a chlazení - samostatný rozpočet</t>
  </si>
  <si>
    <t>711491272RZ1</t>
  </si>
  <si>
    <t>711900100RT6</t>
  </si>
  <si>
    <t>711900200RT6</t>
  </si>
  <si>
    <t>711900300RT6</t>
  </si>
  <si>
    <t>712900100RT6</t>
  </si>
  <si>
    <t>Dodávka a montáž kontaktní difúzní fólie, μ &lt;250</t>
  </si>
  <si>
    <t>Tepelná izolace z minerální vlny, ʎ = 0,039W-Mk tl. 100mm</t>
  </si>
  <si>
    <t>Tepelná izolace z minerální vlny, ʎ = 0,039W-Mk tl. 220mm</t>
  </si>
  <si>
    <t>Řezivo SM středové tl. 18-32 jakost I, L=2-3,5 m</t>
  </si>
  <si>
    <t>766801103RT6</t>
  </si>
  <si>
    <t>970031100R00</t>
  </si>
  <si>
    <t>Vrtání jádrové do zdiva cihelného do D 100 mm</t>
  </si>
  <si>
    <t>Dodávka a montáž drobných zámeč. konstrukcí</t>
  </si>
  <si>
    <t>965200300RT6</t>
  </si>
  <si>
    <t>Dodávka a montáž systému generálního klíče s patentově chráněným profilem klíče</t>
  </si>
  <si>
    <t>763600100RT6</t>
  </si>
  <si>
    <t>Předstěna SDK,tl.115mm, ocel.kce CW, 2x RF 15mm</t>
  </si>
  <si>
    <t>347015160RT6</t>
  </si>
  <si>
    <t>Násyp ze štěrkopísku 0 - 32, tř. I</t>
  </si>
  <si>
    <t>631571004R00</t>
  </si>
  <si>
    <t>273326131RT2</t>
  </si>
  <si>
    <t>Zákl. desky z betonu železového vodostaveb. C25/30</t>
  </si>
  <si>
    <t>Výztuž základových desek ze svařovaných sítí</t>
  </si>
  <si>
    <t>273361411R00</t>
  </si>
  <si>
    <t>631315611R00</t>
  </si>
  <si>
    <t>Mazanina betonová tl. 12 - 24 cm C 16/20</t>
  </si>
  <si>
    <t>631319165R00</t>
  </si>
  <si>
    <t>Příplatek za konečnou úpravu mazanin tl. 24 cm</t>
  </si>
  <si>
    <t>631319175R00</t>
  </si>
  <si>
    <t>Příplatek za stržení povrchu mazaniny tl. 24 cm</t>
  </si>
  <si>
    <t>711900400RT6</t>
  </si>
  <si>
    <t>273321411R00</t>
  </si>
  <si>
    <t>Železobeton základových desek C 25/30 - pod schody</t>
  </si>
  <si>
    <t>713162101RT6</t>
  </si>
  <si>
    <t>Dodávka a montáž xps polystyrenu stěn tl. 100mm</t>
  </si>
  <si>
    <t>Slaboproud - MAR - samostatné rozpočty</t>
  </si>
  <si>
    <t>Náklady spojené s pronájmem a provozem lešení po celou dobu výstavby v částce dle uvážení GD stavby</t>
  </si>
  <si>
    <t>Technicke plyny - samostatný rozpočet</t>
  </si>
  <si>
    <t>Dodávka a instalace výtahu 630 kg, max. 8 osob, dle specifikace TZ a PD</t>
  </si>
  <si>
    <t>Montáž lešení prost. těžkého do 10 m</t>
  </si>
  <si>
    <t xml:space="preserve">Demontáž lešení prost. těžkého do 10 m </t>
  </si>
  <si>
    <t>Demontáž  prosklení výtah. Šachty</t>
  </si>
  <si>
    <t>soub</t>
  </si>
  <si>
    <t>Příplatek za stržení povrchu mazaniny tl. 12 cm</t>
  </si>
  <si>
    <t>Prov. izolace nopovou fólií svisle, vč.nopové fólie, uchyc.prvků, ukonč. lišty a prořezů</t>
  </si>
  <si>
    <t>Stěrka hydroizolační těsnicí hmotou vč. dod. Stěrky</t>
  </si>
  <si>
    <t>D+M Silikátová hydroizolační stěrka v pruhu cca 0,8m ode dna výkopu</t>
  </si>
  <si>
    <t>D+M Hydroizolační fabion</t>
  </si>
  <si>
    <t>D+M Hydroizolační stěrka dojezdu výtah. šachty</t>
  </si>
  <si>
    <t xml:space="preserve">Povlaková krytina dvojitá střech do 10°, NAIP přitavením </t>
  </si>
  <si>
    <t>Dřevěnné  vnitřní dveře plné 3 kazetové z masivu včetně obložk. zárubně., poz.007</t>
  </si>
  <si>
    <t>Dřevěnné  vnitřní dveře plné 3 kazetové z masivu včetně obložk. zárubně., poz.008</t>
  </si>
  <si>
    <t>Dřevěnné  vnitřní dveře plné 3 kazetové z masivu včetně obložk. zárubně., poz.009</t>
  </si>
  <si>
    <t>Vnitřní hliníkové dvoukřídlé dveře s horní polovinou prosklenou., poz.017</t>
  </si>
  <si>
    <t>Vnitřní dveře dvoukřídlé plné 2 kazetové z masivu včetně obložk. zárubně., poz.020</t>
  </si>
  <si>
    <t>Dveře bezfalcové, prosklené do dřevěné příčky TR/117., poz.107</t>
  </si>
  <si>
    <t>Vnitřní dveře plné 3 kazetové z masivu včetně obložk. zárubně., poz.115</t>
  </si>
  <si>
    <t>Vnitřní dveře plné 3 kazetové z masivu včetně obložk. zárubně., poz.116</t>
  </si>
  <si>
    <t>Vnitřní dveře plné 3 kazetové z masivu včetně obložk. zárubně., poz.117</t>
  </si>
  <si>
    <t>Vnitřní dveře plné 3 kazetové z masivu včetně obložk. zárubně., poz.118</t>
  </si>
  <si>
    <t>Vnitřní dveře plné 3 kazetové z masivu včetně obložk. zárubně., poz.119</t>
  </si>
  <si>
    <t>Vnitřní dveře plné 3 kazetové z masivu včetně obložk. zárubně., poz.122</t>
  </si>
  <si>
    <t>Vnitřní dveře plné 3 kazetové z masivu včetně obložk. zárubně., poz.125</t>
  </si>
  <si>
    <t>Vnitřní dveře plné 3 kazetové z masivu včetně obložk. zárubně., poz.127</t>
  </si>
  <si>
    <t>Hladké dveře do ocelové zárubně., poz.128</t>
  </si>
  <si>
    <t>Hladké dveře do ocelové zárubně., poz.129</t>
  </si>
  <si>
    <t>Vnitřní dveře plné 3 kazetové s čalouněním. Obložková zárubeň., poz.130</t>
  </si>
  <si>
    <t>Hladké dveře do nové ocelové zárubně., poz.148</t>
  </si>
  <si>
    <t>Hladké dveře do nové ocelové zárubně., poz.149</t>
  </si>
  <si>
    <t>Hladké dveře do nové ocelové zárubně., poz.153</t>
  </si>
  <si>
    <t>Dveře bezfalcové, prosklené do dřevěné příčky TR/117., poz.154</t>
  </si>
  <si>
    <t>KUCHYŇSKÁ LINKA 1200x600 pol. TR006
Kuchyňská linka bez horních skříňek.</t>
  </si>
  <si>
    <t>SESTAVA LABORATORNÍHO NÁBYTKU
2x skříňka spodní kombinovaná (2x zásuvka+2x dvířka) 1200x600/900
1x skříňka spodní kombinovaná (2x zásuvka+2x dvířka) s otvorem pro vsazení kameninového dřezu
3x kovový energetický sloupek pro rozvod médií a s výškově stavitelnými policemi. Vývody: 8xENN220V, 2x ZTI-V, 4xplyn. Rozměr sloupku: 200x150/600. V místě vývodu ZTI-V bude v pracovní desce umístěn odkapávací žlábek s napojením na kanalizaci. TR005</t>
  </si>
  <si>
    <t>VESTAVĚNÁ SKŘÍŇ DVOUDVÉŘOVÁ PLNÁ TR007</t>
  </si>
  <si>
    <t>Interérové okno poz. TR122</t>
  </si>
  <si>
    <t>Dodávka a položení difůzní folie parametry dle PD</t>
  </si>
  <si>
    <t>Malba tekutá, bílá, bez penetrace, 3 x</t>
  </si>
  <si>
    <t>D+M a kotvení stříšek vč. rozrážečů sněhu - viz výkr. Č. D.1.1.22</t>
  </si>
  <si>
    <t>D+M Skladba podlahy P02 vymývaný kačírek</t>
  </si>
  <si>
    <t>D+M Skladba podlahy P03 žulová dlažba</t>
  </si>
  <si>
    <t>D+M Skladba podlahy P04 žulová dlažba řádková</t>
  </si>
  <si>
    <t>642a</t>
  </si>
  <si>
    <t>Montáž podlahových soklíků na lištu vč. dodávky vinylových a PVC pásů</t>
  </si>
  <si>
    <t>Lepení povlakových podlah z pásů PVC vč. dodávky PVC krytiny a lepidla dle PD vč ztratného</t>
  </si>
  <si>
    <t>643a</t>
  </si>
  <si>
    <t>Lepení povlakových podlah  vč. dodávky pryžové  podlah krytiny, soklu a lepidla  dle PD vč.ztratného</t>
  </si>
  <si>
    <t>Provedení penetrace podkladu vč.dodávky penetračního nátěru</t>
  </si>
  <si>
    <t>Vyrovnání podkladů samonivelační hmotou vč. dodávky samonivelační hmoty</t>
  </si>
  <si>
    <t>Penetrace podkladu pod obklady vč.dodávky penetračního nátěru</t>
  </si>
  <si>
    <t>586a</t>
  </si>
  <si>
    <t>Vybourání litého teraca</t>
  </si>
  <si>
    <t>Dlaždice keramická  formátu 400-600 mm dle PD a výběru investora</t>
  </si>
  <si>
    <t>Dlaždice keramická formát 200 mm dle PD</t>
  </si>
  <si>
    <t>Dlaždice keramická na WC formát 200 mm dle PD</t>
  </si>
  <si>
    <t>586b</t>
  </si>
  <si>
    <t>D+M Izolace tlaková, ochranná textilie svislá dle PD vč. geotextilie a ztratného</t>
  </si>
  <si>
    <t>762112110RT3</t>
  </si>
  <si>
    <t>Tesařská montáž vikýře</t>
  </si>
  <si>
    <t>Hladké dveře do ocelové zárubně., poz.315</t>
  </si>
  <si>
    <t>Hladké dveře do ocelové zárubně., poz.316</t>
  </si>
  <si>
    <t>Vnitřní dveře plné dvoukřídlé 3 kazetové z masivu včetně obložk. zárubně., poz.213</t>
  </si>
  <si>
    <t>Vnitřní dveře plné dvoukřídlé 3 kazetové z masivu včetně obložk. zárubně a akustického čalounění., poz.214</t>
  </si>
  <si>
    <t>Vnitřní dveře plné jednokřídlé 3 kazetové z masivu včetně obložk. zárubně a akustického čalounění., poz.215</t>
  </si>
  <si>
    <t>Vnitřní dveře plné dvoukřídlé 3 kazetové z masivu včetně obložk. zárubně., poz.218</t>
  </si>
  <si>
    <t>Vnitřní dveře plné 3 kazetové z masivu včetně obložk. zárubně., poz.219</t>
  </si>
  <si>
    <t>Vnitřní dveře plné 3 kazetové z masivu včetně obložk. zárubně., poz.220</t>
  </si>
  <si>
    <t>Vnitřní dveře plné dvoukřídlé 3 kazetové z masivu včetně obložk. zárubně., poz.311</t>
  </si>
  <si>
    <t>Vnitřní dveře plné dvoukřídlé 3 kazetové z masivu včetně obložk. zárubně., poz.312</t>
  </si>
  <si>
    <t>Vnitřní dveře plné 3 kazetové s čalouněním. Obložková zárubeň., poz.133</t>
  </si>
  <si>
    <t>D+M Zateplení stávajících vikýřů - kompletní skladba SN 23</t>
  </si>
  <si>
    <t>D+M Skladba podlahy P05 mlatový povrch</t>
  </si>
  <si>
    <t>775521800R00</t>
  </si>
  <si>
    <t>Demontáž podlah vlysových přibíjených včetně lišt</t>
  </si>
  <si>
    <t>Montáž dilatačního pásku podél stěn vč. Dodávky</t>
  </si>
  <si>
    <t xml:space="preserve">Nové skleněné opláštění výtah šachty viz PD </t>
  </si>
  <si>
    <t>Požární manžeta DN 110</t>
  </si>
  <si>
    <t>997500102RT6</t>
  </si>
  <si>
    <t>Požární manžeta DN 70</t>
  </si>
  <si>
    <t>997500103RT6</t>
  </si>
  <si>
    <t>Požární manžeta DN 150</t>
  </si>
  <si>
    <t>997500104RT6</t>
  </si>
  <si>
    <t>Požárí tmel</t>
  </si>
  <si>
    <t>Deska dřevoštěpková OSB 3 B - 4PD tl. 22 mm</t>
  </si>
  <si>
    <t>Lepení povlakových podlah ze čtverců PVC vč.PVC krytiny a lepidla dle PD vč ztratného</t>
  </si>
  <si>
    <t>D+M Hybridní + minerální hydroizolační stěrky vč. vyrovnávací síranovzdorné malty a mineralizačního nátěru, ve skladbě dle PD pol SN 12 (část 5,6,6,7)</t>
  </si>
  <si>
    <t>D+M laťování střech, vzdálenost latí 22 - 36 cm</t>
  </si>
  <si>
    <t>D+M laťování střech, svislé, vzdálenost 100 cm</t>
  </si>
  <si>
    <t>Kombinovaná čistící rohož rozm. 3000x1200, poz. OT105, střídavě kartáčový pásek/textil</t>
  </si>
  <si>
    <t>neobsazeno</t>
  </si>
  <si>
    <t>Otlučení omítek vnějších MVC v složit.1-4 do 100 % a proškrábání spár cihelného zdiva do hl. 20 mm včetně očištění</t>
  </si>
  <si>
    <t>Otlučení omítek vnitřních stěn v rozsahu do 100 % a proškrábání spár cihelného zdiva do hl. 20 mm včetně očištění</t>
  </si>
  <si>
    <t>767137820RT6</t>
  </si>
  <si>
    <t>Demontáž SDK předstěn vč. nosné konstrukce</t>
  </si>
  <si>
    <t>970241250R00</t>
  </si>
  <si>
    <t>Řezání prostého betonu hl. řezu 250 mm</t>
  </si>
  <si>
    <t>311238139R00</t>
  </si>
  <si>
    <t>Zdivo POROTHERM 25 AKU Z P20 na MC 10, tl.250 mm</t>
  </si>
  <si>
    <t>Stropy deskové ze železobetonu C 25/30</t>
  </si>
  <si>
    <t>Bednění stropů deskových, bednění vlastní -zřízení</t>
  </si>
  <si>
    <t>Bednění stropů deskových, vlastní - odstranění</t>
  </si>
  <si>
    <t>Výztuž stropů z betonářské oceli 10505</t>
  </si>
  <si>
    <t>411321414R00</t>
  </si>
  <si>
    <t>411351101RT4</t>
  </si>
  <si>
    <t>411351102R00</t>
  </si>
  <si>
    <t>411361821R00</t>
  </si>
  <si>
    <t>Replika vnějších dřevěných vrat dvoukřídlých se 4-mi kazetami do dřevěné zárubně, poz.013</t>
  </si>
  <si>
    <t>Nové hladké dveře dvoukřídlé do stávající ocelové zárubně, poz.014</t>
  </si>
  <si>
    <t>Nové hladké dveře do stávající ocelové zárubně, poz.015</t>
  </si>
  <si>
    <t>Nové vnitřní dveře plné 3 kazetové z masivu včetně obložk. zárubně, poz.136</t>
  </si>
  <si>
    <t>Nové vnitřní hliníkové dveře plné, EI30 DP1-C, poz.026</t>
  </si>
  <si>
    <t>Demontáž a zpětná montáž stávajících stupňů (3x170/300) včetně podesty (3,5m2) a opěrné stěny vedlejšího schodiště u výtahu pro provedení obvodové drenáže.</t>
  </si>
  <si>
    <t>963023612RC6</t>
  </si>
</sst>
</file>

<file path=xl/styles.xml><?xml version="1.0" encoding="utf-8"?>
<styleSheet xmlns="http://schemas.openxmlformats.org/spreadsheetml/2006/main">
  <numFmts count="6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\-"/>
    <numFmt numFmtId="166" formatCode="_(* #,##0_);_(* \(#,##0\);_(* &quot;-&quot;_);_(@_)"/>
    <numFmt numFmtId="167" formatCode="_ * #,##0_ ;_ * \-#,##0_ ;_ * &quot;-&quot;_ ;_ @_ "/>
    <numFmt numFmtId="168" formatCode="_ * #,##0.00_ ;_ * \-#,##0.00_ ;_ * &quot;-&quot;??_ ;_ @_ "/>
    <numFmt numFmtId="169" formatCode="_-* #,##0_-;\-* #,##0_-;_-* &quot;-&quot;_-;_-@_-"/>
    <numFmt numFmtId="170" formatCode="_-* #,##0.00_-;\-* #,##0.00_-;_-* &quot;-&quot;??_-;_-@_-"/>
    <numFmt numFmtId="171" formatCode="#,##0.000"/>
    <numFmt numFmtId="172" formatCode="_ &quot;Fr.&quot;\ * #,##0_ ;_ &quot;Fr.&quot;\ * \-#,##0_ ;_ &quot;Fr.&quot;\ * &quot;-&quot;_ ;_ @_ "/>
    <numFmt numFmtId="173" formatCode="_ &quot;Fr.&quot;\ * #,##0.00_ ;_ &quot;Fr.&quot;\ * \-#,##0.00_ ;_ &quot;Fr.&quot;\ * &quot;-&quot;??_ ;_ @_ "/>
    <numFmt numFmtId="174" formatCode="_-&quot;Ł&quot;* #,##0_-;\-&quot;Ł&quot;* #,##0_-;_-&quot;Ł&quot;* &quot;-&quot;_-;_-@_-"/>
    <numFmt numFmtId="175" formatCode="_-&quot;Ł&quot;* #,##0.00_-;\-&quot;Ł&quot;* #,##0.00_-;_-&quot;Ł&quot;* &quot;-&quot;??_-;_-@_-"/>
    <numFmt numFmtId="176" formatCode="\ * #,##0&quot;      &quot;;\-* #,##0&quot;      &quot;;\ * &quot;-      &quot;;@\ "/>
    <numFmt numFmtId="177" formatCode="#,##0&quot; Kč&quot;"/>
    <numFmt numFmtId="178" formatCode="00"/>
    <numFmt numFmtId="179" formatCode="&quot;A.&quot;00"/>
    <numFmt numFmtId="180" formatCode="#,##0.0"/>
    <numFmt numFmtId="181" formatCode="&quot;C. &quot;00"/>
    <numFmt numFmtId="182" formatCode="&quot;E. &quot;00"/>
    <numFmt numFmtId="183" formatCode="_-&quot;$&quot;* #,##0_-;\-&quot;$&quot;* #,##0_-;_-&quot;$&quot;* &quot;-&quot;_-;_-@_-"/>
    <numFmt numFmtId="184" formatCode="&quot;$&quot;#,##0.00;[Red]\-&quot;$&quot;#,##0.00"/>
    <numFmt numFmtId="185" formatCode="_ &quot;\&quot;* #,##0_ ;_ &quot;\&quot;* \-#,##0_ ;_ &quot;\&quot;* &quot;-&quot;_ ;_ @_ "/>
    <numFmt numFmtId="186" formatCode="_ &quot;\&quot;* #,##0.00_ ;_ &quot;\&quot;* \-#,##0.00_ ;_ &quot;\&quot;* &quot;-&quot;??_ ;_ @_ "/>
    <numFmt numFmtId="187" formatCode="#,##0\ [$Kč-405];\-#,##0\ [$Kč-405]"/>
    <numFmt numFmtId="188" formatCode="#,##0.0_);[Red]\(#,##0.0\)"/>
    <numFmt numFmtId="189" formatCode="#,##0.0_);\(#,##0.0\)"/>
    <numFmt numFmtId="190" formatCode="_(* #,##0.0000_);_(* \(#,##0.0000\);_(* &quot;-&quot;??_);_(@_)"/>
    <numFmt numFmtId="191" formatCode="0.00000&quot;  &quot;"/>
    <numFmt numFmtId="192" formatCode="###0;[Red]\-###0"/>
    <numFmt numFmtId="193" formatCode="_-* #,##0.00\ &quot;$&quot;_-;\-* #,##0.00\ &quot;$&quot;_-;_-* &quot;-&quot;??\ &quot;$&quot;_-;_-@_-"/>
    <numFmt numFmtId="194" formatCode="0.0%;\(0.0%\)"/>
    <numFmt numFmtId="195" formatCode="_ * #,##0.00_)&quot;L&quot;_ ;_ * \(#,##0.00\)&quot;L&quot;_ ;_ * &quot;-&quot;??_)&quot;L&quot;_ ;_ @_ "/>
    <numFmt numFmtId="196" formatCode="&quot;$&quot;#,##0_);[Red]\(&quot;$&quot;#,##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d\-mmm\-yy\ \ \ h:mm"/>
    <numFmt numFmtId="201" formatCode="#,##0.000_);\(#,##0.000\)"/>
    <numFmt numFmtId="202" formatCode="0.0%"/>
    <numFmt numFmtId="203" formatCode="mmm\-yy_)"/>
    <numFmt numFmtId="204" formatCode="0.00_)"/>
    <numFmt numFmtId="205" formatCode="0%_);[Red]\(0%\)"/>
    <numFmt numFmtId="206" formatCode="0.0%_);[Red]\(0.0%\)"/>
    <numFmt numFmtId="207" formatCode="mmm\.yy"/>
    <numFmt numFmtId="208" formatCode="0.0%;[Red]\-0.0%"/>
    <numFmt numFmtId="209" formatCode="0.00%;[Red]\-0.00%"/>
    <numFmt numFmtId="210" formatCode="#,##0\ _S_k"/>
    <numFmt numFmtId="211" formatCode="#,##0.00000000;[Red]\-#,##0.00000000"/>
    <numFmt numFmtId="212" formatCode="#,##0.000000000;[Red]\-#,##0.000000000"/>
    <numFmt numFmtId="213" formatCode="###,###,_);[Red]\(###,###,\)"/>
    <numFmt numFmtId="214" formatCode="###,###.0,_);[Red]\(###,###.0,\)"/>
    <numFmt numFmtId="215" formatCode="###0_)"/>
    <numFmt numFmtId="216" formatCode="d\.\ mmmm\ yyyy"/>
    <numFmt numFmtId="217" formatCode="_-* #,##0.00\ [$€-1]_-;\-* #,##0.00\ [$€-1]_-;_-* &quot;-&quot;??\ [$€-1]_-"/>
    <numFmt numFmtId="218" formatCode="#,##0.00\ &quot;Kč&quot;"/>
    <numFmt numFmtId="219" formatCode="0.0"/>
    <numFmt numFmtId="220" formatCode="#,##0.00\ _K_č"/>
  </numFmts>
  <fonts count="12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E"/>
      <family val="1"/>
    </font>
    <font>
      <sz val="10"/>
      <name val="Arial"/>
      <family val="2"/>
    </font>
    <font>
      <b/>
      <sz val="12"/>
      <name val="Arial CE"/>
      <family val="2"/>
    </font>
    <font>
      <sz val="10"/>
      <name val="Helv"/>
      <family val="0"/>
    </font>
    <font>
      <sz val="10"/>
      <name val="Arial CE"/>
      <family val="2"/>
    </font>
    <font>
      <sz val="12"/>
      <name val="Times New Roman CE"/>
      <family val="0"/>
    </font>
    <font>
      <sz val="10"/>
      <name val="Times New Roman"/>
      <family val="1"/>
    </font>
    <font>
      <b/>
      <sz val="10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b/>
      <sz val="24"/>
      <name val="Tahoma"/>
      <family val="2"/>
    </font>
    <font>
      <u val="single"/>
      <sz val="10"/>
      <color indexed="12"/>
      <name val="Arial CE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8"/>
      <color indexed="8"/>
      <name val=".HelveticaLightTTEE"/>
      <family val="2"/>
    </font>
    <font>
      <b/>
      <sz val="10"/>
      <color indexed="8"/>
      <name val=".HelveticaLightTTEE"/>
      <family val="0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2"/>
      <name val="Courier New CE"/>
      <family val="0"/>
    </font>
    <font>
      <b/>
      <i/>
      <u val="single"/>
      <sz val="14"/>
      <name val="Arial CE"/>
      <family val="2"/>
    </font>
    <font>
      <b/>
      <u val="single"/>
      <sz val="12"/>
      <name val="Courier New CE"/>
      <family val="0"/>
    </font>
    <font>
      <b/>
      <i/>
      <u val="single"/>
      <sz val="14"/>
      <name val="Courier New CE"/>
      <family val="0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sz val="12"/>
      <name val="Arial"/>
      <family val="2"/>
    </font>
    <font>
      <sz val="9"/>
      <name val="Arial CE"/>
      <family val="2"/>
    </font>
    <font>
      <sz val="14"/>
      <name val="Tahoma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u val="single"/>
      <sz val="10"/>
      <name val="Courier New CE"/>
      <family val="0"/>
    </font>
    <font>
      <i/>
      <u val="single"/>
      <sz val="10"/>
      <name val="Courier New CE"/>
      <family val="0"/>
    </font>
    <font>
      <b/>
      <sz val="10"/>
      <name val="Courier New CE"/>
      <family val="0"/>
    </font>
    <font>
      <b/>
      <u val="single"/>
      <sz val="10"/>
      <name val="Courier New CE"/>
      <family val="0"/>
    </font>
    <font>
      <b/>
      <sz val="14"/>
      <name val="Arial CE"/>
      <family val="2"/>
    </font>
    <font>
      <sz val="11"/>
      <name val="Times New Roman CE"/>
      <family val="1"/>
    </font>
    <font>
      <sz val="10"/>
      <color indexed="10"/>
      <name val="Arial"/>
      <family val="2"/>
    </font>
    <font>
      <b/>
      <sz val="2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name val="µ¸¿ò"/>
      <family val="3"/>
    </font>
    <font>
      <b/>
      <sz val="10"/>
      <color indexed="9"/>
      <name val="Arial CE"/>
      <family val="2"/>
    </font>
    <font>
      <u val="single"/>
      <sz val="10"/>
      <color indexed="14"/>
      <name val="MS Sans Serif"/>
      <family val="2"/>
    </font>
    <font>
      <b/>
      <sz val="8"/>
      <name val="Arial"/>
      <family val="2"/>
    </font>
    <font>
      <sz val="8"/>
      <color indexed="8"/>
      <name val="Arial CE"/>
      <family val="2"/>
    </font>
    <font>
      <sz val="12"/>
      <name val="Tms Rmn"/>
      <family val="0"/>
    </font>
    <font>
      <b/>
      <sz val="11"/>
      <name val="Arial"/>
      <family val="2"/>
    </font>
    <font>
      <sz val="12"/>
      <name val="¹ÙÅÁÃ¼"/>
      <family val="1"/>
    </font>
    <font>
      <b/>
      <sz val="10"/>
      <color indexed="8"/>
      <name val="Arial CE"/>
      <family val="2"/>
    </font>
    <font>
      <sz val="11"/>
      <name val="Arial CE"/>
      <family val="2"/>
    </font>
    <font>
      <sz val="12"/>
      <name val="宋体"/>
      <family val="0"/>
    </font>
    <font>
      <sz val="9"/>
      <name val="Arial"/>
      <family val="2"/>
    </font>
    <font>
      <sz val="8"/>
      <name val="CG Times (E1)"/>
      <family val="0"/>
    </font>
    <font>
      <sz val="8"/>
      <name val="Times New Roman"/>
      <family val="1"/>
    </font>
    <font>
      <sz val="8"/>
      <name val="Arial"/>
      <family val="2"/>
    </font>
    <font>
      <sz val="7"/>
      <color indexed="16"/>
      <name val="Arial"/>
      <family val="2"/>
    </font>
    <font>
      <b/>
      <sz val="12"/>
      <color indexed="9"/>
      <name val="Tms Rmn"/>
      <family val="0"/>
    </font>
    <font>
      <b/>
      <sz val="12"/>
      <name val="Helv"/>
      <family val="0"/>
    </font>
    <font>
      <b/>
      <sz val="12"/>
      <name val="Arial"/>
      <family val="2"/>
    </font>
    <font>
      <u val="single"/>
      <sz val="8"/>
      <color indexed="12"/>
      <name val="Arial CE"/>
      <family val="2"/>
    </font>
    <font>
      <sz val="11"/>
      <color indexed="20"/>
      <name val="Calibri"/>
      <family val="2"/>
    </font>
    <font>
      <sz val="8"/>
      <color indexed="12"/>
      <name val="Times New Roman"/>
      <family val="1"/>
    </font>
    <font>
      <b/>
      <i/>
      <sz val="10"/>
      <color indexed="9"/>
      <name val="Arial CE"/>
      <family val="2"/>
    </font>
    <font>
      <b/>
      <sz val="11"/>
      <color indexed="9"/>
      <name val="Calibri"/>
      <family val="2"/>
    </font>
    <font>
      <sz val="10"/>
      <name val="宋体"/>
      <family val="0"/>
    </font>
    <font>
      <b/>
      <sz val="11"/>
      <name val="Helv"/>
      <family val="0"/>
    </font>
    <font>
      <sz val="10"/>
      <name val="Univers (WN)"/>
      <family val="0"/>
    </font>
    <font>
      <b/>
      <sz val="12"/>
      <color indexed="18"/>
      <name val="Tahoma"/>
      <family val="2"/>
    </font>
    <font>
      <b/>
      <sz val="16"/>
      <name val="Tahoma"/>
      <family val="2"/>
    </font>
    <font>
      <b/>
      <sz val="9"/>
      <color indexed="39"/>
      <name val="Arial CE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1"/>
      <name val="Arial"/>
      <family val="2"/>
    </font>
    <font>
      <sz val="10"/>
      <color indexed="8"/>
      <name val="MS Sans Serif"/>
      <family val="2"/>
    </font>
    <font>
      <sz val="7"/>
      <name val="Arial"/>
      <family val="2"/>
    </font>
    <font>
      <sz val="10"/>
      <name val="Univers (E1)"/>
      <family val="0"/>
    </font>
    <font>
      <b/>
      <i/>
      <sz val="10"/>
      <name val="Arial CE"/>
      <family val="2"/>
    </font>
    <font>
      <sz val="8"/>
      <color indexed="18"/>
      <name val="Arial"/>
      <family val="2"/>
    </font>
    <font>
      <b/>
      <sz val="8"/>
      <color indexed="8"/>
      <name val="Arial CE"/>
      <family val="2"/>
    </font>
    <font>
      <b/>
      <sz val="10"/>
      <color indexed="10"/>
      <name val="Arial CE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b/>
      <sz val="12"/>
      <name val="Univers (WN)"/>
      <family val="0"/>
    </font>
    <font>
      <b/>
      <sz val="10"/>
      <name val="Univers (WN)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i/>
      <sz val="10"/>
      <color indexed="8"/>
      <name val="Arial CE"/>
      <family val="2"/>
    </font>
    <font>
      <b/>
      <sz val="11"/>
      <color indexed="63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dotted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 style="double"/>
    </border>
    <border>
      <left/>
      <right/>
      <top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hair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thin"/>
      <right style="medium"/>
      <top style="medium"/>
      <bottom style="hair"/>
    </border>
    <border>
      <left style="thin"/>
      <right style="thin"/>
      <top style="medium"/>
      <bottom style="hair"/>
    </border>
    <border>
      <left/>
      <right style="medium"/>
      <top style="medium"/>
      <bottom style="medium"/>
    </border>
    <border>
      <left style="thin"/>
      <right style="medium"/>
      <top style="hair"/>
      <bottom/>
    </border>
    <border>
      <left style="thin"/>
      <right style="medium"/>
      <top style="hair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161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5" fillId="0" borderId="0">
      <alignment/>
      <protection/>
    </xf>
    <xf numFmtId="0" fontId="6" fillId="0" borderId="0" applyProtection="0">
      <alignment/>
    </xf>
    <xf numFmtId="0" fontId="6" fillId="0" borderId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>
      <alignment/>
      <protection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6" fillId="0" borderId="0" applyProtection="0">
      <alignment/>
    </xf>
    <xf numFmtId="0" fontId="6" fillId="0" borderId="0" applyProtection="0">
      <alignment/>
    </xf>
    <xf numFmtId="9" fontId="3" fillId="2" borderId="0">
      <alignment/>
      <protection/>
    </xf>
    <xf numFmtId="9" fontId="3" fillId="2" borderId="0">
      <alignment/>
      <protection/>
    </xf>
    <xf numFmtId="9" fontId="3" fillId="2" borderId="0">
      <alignment/>
      <protection/>
    </xf>
    <xf numFmtId="9" fontId="3" fillId="2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49" fontId="6" fillId="0" borderId="1">
      <alignment/>
      <protection/>
    </xf>
    <xf numFmtId="49" fontId="6" fillId="0" borderId="1">
      <alignment/>
      <protection/>
    </xf>
    <xf numFmtId="49" fontId="6" fillId="0" borderId="1">
      <alignment/>
      <protection/>
    </xf>
    <xf numFmtId="49" fontId="6" fillId="0" borderId="1">
      <alignment/>
      <protection/>
    </xf>
    <xf numFmtId="49" fontId="6" fillId="0" borderId="1">
      <alignment/>
      <protection/>
    </xf>
    <xf numFmtId="49" fontId="6" fillId="0" borderId="1">
      <alignment/>
      <protection/>
    </xf>
    <xf numFmtId="49" fontId="6" fillId="0" borderId="1">
      <alignment/>
      <protection/>
    </xf>
    <xf numFmtId="0" fontId="0" fillId="3" borderId="0" applyNumberFormat="0" applyBorder="0" applyAlignment="0" applyProtection="0"/>
    <xf numFmtId="0" fontId="1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6" borderId="0" applyNumberFormat="0" applyBorder="0" applyAlignment="0" applyProtection="0"/>
    <xf numFmtId="0" fontId="1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0" fillId="11" borderId="0" applyNumberFormat="0" applyBorder="0" applyAlignment="0" applyProtection="0"/>
    <xf numFmtId="0" fontId="10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13" borderId="0" applyNumberFormat="0" applyBorder="0" applyAlignment="0" applyProtection="0"/>
    <xf numFmtId="0" fontId="1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0" fillId="15" borderId="0" applyNumberFormat="0" applyBorder="0" applyAlignment="0" applyProtection="0"/>
    <xf numFmtId="0" fontId="1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0" fillId="16" borderId="0" applyNumberFormat="0" applyBorder="0" applyAlignment="0" applyProtection="0"/>
    <xf numFmtId="0" fontId="1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0" fillId="19" borderId="0" applyNumberFormat="0" applyBorder="0" applyAlignment="0" applyProtection="0"/>
    <xf numFmtId="0" fontId="1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20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0" fillId="23" borderId="0" applyNumberFormat="0" applyBorder="0" applyAlignment="0" applyProtection="0"/>
    <xf numFmtId="0" fontId="10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0" fillId="24" borderId="0" applyNumberFormat="0" applyBorder="0" applyAlignment="0" applyProtection="0"/>
    <xf numFmtId="0" fontId="1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0" fillId="25" borderId="0" applyNumberFormat="0" applyBorder="0" applyAlignment="0" applyProtection="0"/>
    <xf numFmtId="0" fontId="10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49" fontId="6" fillId="0" borderId="0">
      <alignment horizontal="left"/>
      <protection/>
    </xf>
    <xf numFmtId="0" fontId="111" fillId="27" borderId="0" applyNumberFormat="0" applyBorder="0" applyAlignment="0" applyProtection="0"/>
    <xf numFmtId="0" fontId="11" fillId="28" borderId="0" applyNumberFormat="0" applyBorder="0" applyAlignment="0" applyProtection="0"/>
    <xf numFmtId="0" fontId="49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1" fillId="30" borderId="0" applyNumberFormat="0" applyBorder="0" applyAlignment="0" applyProtection="0"/>
    <xf numFmtId="0" fontId="11" fillId="7" borderId="0" applyNumberFormat="0" applyBorder="0" applyAlignment="0" applyProtection="0"/>
    <xf numFmtId="0" fontId="4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1" fillId="31" borderId="0" applyNumberFormat="0" applyBorder="0" applyAlignment="0" applyProtection="0"/>
    <xf numFmtId="0" fontId="11" fillId="21" borderId="0" applyNumberFormat="0" applyBorder="0" applyAlignment="0" applyProtection="0"/>
    <xf numFmtId="0" fontId="49" fillId="22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1" fillId="32" borderId="0" applyNumberFormat="0" applyBorder="0" applyAlignment="0" applyProtection="0"/>
    <xf numFmtId="0" fontId="11" fillId="17" borderId="0" applyNumberFormat="0" applyBorder="0" applyAlignment="0" applyProtection="0"/>
    <xf numFmtId="0" fontId="49" fillId="3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1" fillId="34" borderId="0" applyNumberFormat="0" applyBorder="0" applyAlignment="0" applyProtection="0"/>
    <xf numFmtId="0" fontId="11" fillId="28" borderId="0" applyNumberFormat="0" applyBorder="0" applyAlignment="0" applyProtection="0"/>
    <xf numFmtId="0" fontId="49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1" fillId="35" borderId="0" applyNumberFormat="0" applyBorder="0" applyAlignment="0" applyProtection="0"/>
    <xf numFmtId="0" fontId="11" fillId="7" borderId="0" applyNumberFormat="0" applyBorder="0" applyAlignment="0" applyProtection="0"/>
    <xf numFmtId="0" fontId="49" fillId="3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83" fontId="3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87" fontId="51" fillId="37" borderId="2" applyProtection="0">
      <alignment vertical="center"/>
    </xf>
    <xf numFmtId="0" fontId="52" fillId="0" borderId="0" applyNumberFormat="0" applyFill="0" applyBorder="0" applyAlignment="0" applyProtection="0"/>
    <xf numFmtId="49" fontId="53" fillId="0" borderId="3" applyNumberFormat="0" applyFont="0" applyAlignment="0">
      <protection/>
    </xf>
    <xf numFmtId="0" fontId="54" fillId="0" borderId="0" applyNumberFormat="0" applyFill="0" applyBorder="0" applyAlignment="0">
      <protection/>
    </xf>
    <xf numFmtId="0" fontId="55" fillId="0" borderId="0" applyNumberFormat="0" applyFill="0" applyBorder="0" applyAlignment="0" applyProtection="0"/>
    <xf numFmtId="188" fontId="56" fillId="0" borderId="0" applyNumberFormat="0" applyFill="0" applyBorder="0" applyAlignment="0">
      <protection/>
    </xf>
    <xf numFmtId="0" fontId="57" fillId="0" borderId="0">
      <alignment/>
      <protection/>
    </xf>
    <xf numFmtId="0" fontId="3" fillId="0" borderId="0" applyFill="0" applyBorder="0" applyAlignment="0">
      <protection/>
    </xf>
    <xf numFmtId="0" fontId="3" fillId="0" borderId="0" applyFill="0" applyBorder="0" applyAlignment="0">
      <protection/>
    </xf>
    <xf numFmtId="0" fontId="3" fillId="0" borderId="0" applyFill="0" applyBorder="0" applyAlignment="0">
      <protection/>
    </xf>
    <xf numFmtId="0" fontId="3" fillId="0" borderId="0" applyFill="0" applyBorder="0" applyAlignment="0">
      <protection/>
    </xf>
    <xf numFmtId="189" fontId="5" fillId="0" borderId="0" applyFill="0" applyBorder="0" applyAlignment="0">
      <protection/>
    </xf>
    <xf numFmtId="190" fontId="5" fillId="0" borderId="0" applyFill="0" applyBorder="0" applyAlignment="0">
      <protection/>
    </xf>
    <xf numFmtId="191" fontId="3" fillId="0" borderId="0" applyFill="0" applyBorder="0" applyAlignment="0">
      <protection/>
    </xf>
    <xf numFmtId="191" fontId="3" fillId="0" borderId="0" applyFill="0" applyBorder="0" applyAlignment="0">
      <protection/>
    </xf>
    <xf numFmtId="191" fontId="3" fillId="0" borderId="0" applyFill="0" applyBorder="0" applyAlignment="0">
      <protection/>
    </xf>
    <xf numFmtId="191" fontId="3" fillId="0" borderId="0" applyFill="0" applyBorder="0" applyAlignment="0">
      <protection/>
    </xf>
    <xf numFmtId="192" fontId="3" fillId="0" borderId="0" applyFill="0" applyBorder="0" applyAlignment="0">
      <protection/>
    </xf>
    <xf numFmtId="192" fontId="3" fillId="0" borderId="0" applyFill="0" applyBorder="0" applyAlignment="0">
      <protection/>
    </xf>
    <xf numFmtId="192" fontId="3" fillId="0" borderId="0" applyFill="0" applyBorder="0" applyAlignment="0">
      <protection/>
    </xf>
    <xf numFmtId="192" fontId="3" fillId="0" borderId="0" applyFill="0" applyBorder="0" applyAlignment="0">
      <protection/>
    </xf>
    <xf numFmtId="193" fontId="5" fillId="0" borderId="0" applyFill="0" applyBorder="0" applyAlignment="0">
      <protection/>
    </xf>
    <xf numFmtId="194" fontId="5" fillId="0" borderId="0" applyFill="0" applyBorder="0" applyAlignment="0">
      <protection/>
    </xf>
    <xf numFmtId="189" fontId="5" fillId="0" borderId="0" applyFill="0" applyBorder="0" applyAlignment="0">
      <protection/>
    </xf>
    <xf numFmtId="0" fontId="112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187" fontId="58" fillId="0" borderId="2" applyProtection="0">
      <alignment horizontal="right" vertical="center"/>
    </xf>
    <xf numFmtId="4" fontId="6" fillId="0" borderId="0" applyBorder="0" applyProtection="0">
      <alignment/>
    </xf>
    <xf numFmtId="5" fontId="59" fillId="0" borderId="6" applyNumberFormat="0" applyFont="0" applyAlignment="0" applyProtection="0"/>
    <xf numFmtId="195" fontId="60" fillId="0" borderId="0">
      <alignment/>
      <protection/>
    </xf>
    <xf numFmtId="195" fontId="60" fillId="0" borderId="0">
      <alignment/>
      <protection/>
    </xf>
    <xf numFmtId="195" fontId="60" fillId="0" borderId="0">
      <alignment/>
      <protection/>
    </xf>
    <xf numFmtId="195" fontId="60" fillId="0" borderId="0">
      <alignment/>
      <protection/>
    </xf>
    <xf numFmtId="195" fontId="60" fillId="0" borderId="0">
      <alignment/>
      <protection/>
    </xf>
    <xf numFmtId="195" fontId="60" fillId="0" borderId="0">
      <alignment/>
      <protection/>
    </xf>
    <xf numFmtId="195" fontId="60" fillId="0" borderId="0">
      <alignment/>
      <protection/>
    </xf>
    <xf numFmtId="195" fontId="60" fillId="0" borderId="0">
      <alignment/>
      <protection/>
    </xf>
    <xf numFmtId="41" fontId="3" fillId="0" borderId="0" applyFont="0" applyFill="0" applyBorder="0" applyAlignment="0" applyProtection="0"/>
    <xf numFmtId="19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198" fontId="3" fillId="0" borderId="0" applyFont="0" applyFill="0" applyBorder="0" applyAlignment="0" applyProtection="0"/>
    <xf numFmtId="189" fontId="5" fillId="0" borderId="0" applyFont="0" applyFill="0" applyBorder="0" applyAlignment="0" applyProtection="0"/>
    <xf numFmtId="199" fontId="3" fillId="0" borderId="0" applyFont="0" applyFill="0" applyBorder="0" applyAlignment="0" applyProtection="0"/>
    <xf numFmtId="3" fontId="6" fillId="0" borderId="0">
      <alignment/>
      <protection/>
    </xf>
    <xf numFmtId="3" fontId="6" fillId="0" borderId="0">
      <alignment/>
      <protection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9" fillId="0" borderId="7" applyFill="0" applyBorder="0">
      <alignment vertical="center"/>
      <protection/>
    </xf>
    <xf numFmtId="4" fontId="2" fillId="0" borderId="0">
      <alignment/>
      <protection/>
    </xf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4" fontId="10" fillId="0" borderId="0" applyFill="0" applyBorder="0" applyAlignment="0">
      <protection/>
    </xf>
    <xf numFmtId="0" fontId="61" fillId="0" borderId="8" applyProtection="0">
      <alignment horizontal="center" vertical="top" wrapText="1"/>
    </xf>
    <xf numFmtId="200" fontId="13" fillId="0" borderId="0" applyFont="0" applyFill="0" applyBorder="0" applyProtection="0">
      <alignment horizontal="left"/>
    </xf>
    <xf numFmtId="200" fontId="13" fillId="0" borderId="0" applyFont="0" applyFill="0" applyBorder="0" applyProtection="0">
      <alignment horizontal="left"/>
    </xf>
    <xf numFmtId="189" fontId="62" fillId="0" borderId="0" applyFont="0" applyFill="0" applyBorder="0" applyAlignment="0" applyProtection="0"/>
    <xf numFmtId="39" fontId="5" fillId="0" borderId="0" applyFont="0" applyFill="0" applyBorder="0" applyAlignment="0" applyProtection="0"/>
    <xf numFmtId="201" fontId="63" fillId="0" borderId="0" applyFont="0" applyFill="0" applyBorder="0" applyAlignment="0">
      <protection/>
    </xf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3" fontId="5" fillId="0" borderId="0" applyFill="0" applyBorder="0" applyAlignment="0">
      <protection/>
    </xf>
    <xf numFmtId="189" fontId="5" fillId="0" borderId="0" applyFill="0" applyBorder="0" applyAlignment="0">
      <protection/>
    </xf>
    <xf numFmtId="193" fontId="5" fillId="0" borderId="0" applyFill="0" applyBorder="0" applyAlignment="0">
      <protection/>
    </xf>
    <xf numFmtId="194" fontId="5" fillId="0" borderId="0" applyFill="0" applyBorder="0" applyAlignment="0">
      <protection/>
    </xf>
    <xf numFmtId="189" fontId="5" fillId="0" borderId="0" applyFill="0" applyBorder="0" applyAlignment="0">
      <protection/>
    </xf>
    <xf numFmtId="0" fontId="64" fillId="38" borderId="1">
      <alignment/>
      <protection/>
    </xf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Protection="0">
      <alignment/>
    </xf>
    <xf numFmtId="38" fontId="64" fillId="17" borderId="0" applyNumberFormat="0" applyBorder="0" applyAlignment="0" applyProtection="0"/>
    <xf numFmtId="0" fontId="65" fillId="0" borderId="0">
      <alignment/>
      <protection/>
    </xf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66" fillId="39" borderId="0">
      <alignment/>
      <protection/>
    </xf>
    <xf numFmtId="0" fontId="67" fillId="0" borderId="0">
      <alignment horizontal="left"/>
      <protection/>
    </xf>
    <xf numFmtId="0" fontId="68" fillId="0" borderId="9" applyNumberFormat="0" applyAlignment="0" applyProtection="0"/>
    <xf numFmtId="0" fontId="68" fillId="0" borderId="10">
      <alignment horizontal="left" vertical="center"/>
      <protection/>
    </xf>
    <xf numFmtId="0" fontId="47" fillId="0" borderId="11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14" fillId="40" borderId="0" applyNumberFormat="0" applyBorder="0" applyAlignment="0" applyProtection="0"/>
    <xf numFmtId="0" fontId="16" fillId="8" borderId="0" applyNumberFormat="0" applyBorder="0" applyAlignment="0" applyProtection="0"/>
    <xf numFmtId="0" fontId="7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5" fillId="0" borderId="0">
      <alignment/>
      <protection/>
    </xf>
    <xf numFmtId="37" fontId="71" fillId="0" borderId="0" applyFill="0" applyBorder="0" applyAlignment="0">
      <protection locked="0"/>
    </xf>
    <xf numFmtId="202" fontId="71" fillId="0" borderId="12" applyFill="0" applyBorder="0" applyAlignment="0">
      <protection locked="0"/>
    </xf>
    <xf numFmtId="10" fontId="64" fillId="10" borderId="1" applyNumberFormat="0" applyBorder="0" applyAlignment="0" applyProtection="0"/>
    <xf numFmtId="189" fontId="71" fillId="0" borderId="0" applyFill="0" applyBorder="0" applyAlignment="0">
      <protection locked="0"/>
    </xf>
    <xf numFmtId="201" fontId="71" fillId="0" borderId="0" applyFill="0" applyBorder="0" applyAlignment="0" applyProtection="0"/>
    <xf numFmtId="0" fontId="72" fillId="41" borderId="2" applyAlignment="0">
      <protection locked="0"/>
    </xf>
    <xf numFmtId="0" fontId="56" fillId="0" borderId="0">
      <alignment/>
      <protection/>
    </xf>
    <xf numFmtId="0" fontId="115" fillId="42" borderId="13" applyNumberFormat="0" applyAlignment="0" applyProtection="0"/>
    <xf numFmtId="0" fontId="17" fillId="43" borderId="14" applyNumberFormat="0" applyAlignment="0" applyProtection="0"/>
    <xf numFmtId="0" fontId="73" fillId="43" borderId="14" applyNumberFormat="0" applyAlignment="0" applyProtection="0"/>
    <xf numFmtId="0" fontId="17" fillId="43" borderId="14" applyNumberFormat="0" applyAlignment="0" applyProtection="0"/>
    <xf numFmtId="0" fontId="17" fillId="43" borderId="14" applyNumberFormat="0" applyAlignment="0" applyProtection="0"/>
    <xf numFmtId="0" fontId="18" fillId="0" borderId="15" applyNumberFormat="0" applyFont="0" applyFill="0" applyAlignment="0" applyProtection="0"/>
    <xf numFmtId="193" fontId="5" fillId="0" borderId="0" applyFill="0" applyBorder="0" applyAlignment="0">
      <protection/>
    </xf>
    <xf numFmtId="189" fontId="5" fillId="0" borderId="0" applyFill="0" applyBorder="0" applyAlignment="0">
      <protection/>
    </xf>
    <xf numFmtId="193" fontId="5" fillId="0" borderId="0" applyFill="0" applyBorder="0" applyAlignment="0">
      <protection/>
    </xf>
    <xf numFmtId="194" fontId="5" fillId="0" borderId="0" applyFill="0" applyBorder="0" applyAlignment="0">
      <protection/>
    </xf>
    <xf numFmtId="189" fontId="5" fillId="0" borderId="0" applyFill="0" applyBorder="0" applyAlignment="0">
      <protection/>
    </xf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74" fillId="0" borderId="0" applyFont="0" applyFill="0" applyBorder="0" applyAlignment="0" applyProtection="0"/>
    <xf numFmtId="0" fontId="75" fillId="0" borderId="16">
      <alignment/>
      <protection/>
    </xf>
    <xf numFmtId="203" fontId="76" fillId="0" borderId="0" applyFont="0" applyFill="0" applyBorder="0" applyAlignment="0" applyProtection="0"/>
    <xf numFmtId="49" fontId="19" fillId="0" borderId="11" applyNumberFormat="0">
      <alignment horizontal="left" vertical="center"/>
      <protection/>
    </xf>
    <xf numFmtId="0" fontId="116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77" fillId="44" borderId="0">
      <alignment horizontal="center" vertical="center" wrapText="1"/>
      <protection/>
    </xf>
    <xf numFmtId="0" fontId="77" fillId="44" borderId="0">
      <alignment horizontal="center" vertical="center" wrapText="1"/>
      <protection/>
    </xf>
    <xf numFmtId="0" fontId="77" fillId="44" borderId="0">
      <alignment horizontal="center" vertical="center" wrapText="1"/>
      <protection/>
    </xf>
    <xf numFmtId="0" fontId="77" fillId="44" borderId="0">
      <alignment horizontal="center" vertical="center" wrapText="1"/>
      <protection/>
    </xf>
    <xf numFmtId="0" fontId="77" fillId="44" borderId="0">
      <alignment horizontal="center" vertical="center" wrapText="1"/>
      <protection/>
    </xf>
    <xf numFmtId="0" fontId="77" fillId="44" borderId="0">
      <alignment horizontal="center" vertical="center" wrapText="1"/>
      <protection/>
    </xf>
    <xf numFmtId="0" fontId="77" fillId="44" borderId="0">
      <alignment horizontal="center" vertical="center" wrapText="1"/>
      <protection/>
    </xf>
    <xf numFmtId="0" fontId="77" fillId="44" borderId="0">
      <alignment horizontal="center" vertical="center" wrapText="1"/>
      <protection/>
    </xf>
    <xf numFmtId="0" fontId="77" fillId="44" borderId="0">
      <alignment horizontal="center" vertical="center" wrapText="1"/>
      <protection/>
    </xf>
    <xf numFmtId="0" fontId="77" fillId="44" borderId="0">
      <alignment horizontal="center" vertical="center" wrapText="1"/>
      <protection/>
    </xf>
    <xf numFmtId="0" fontId="117" fillId="0" borderId="19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77" fillId="44" borderId="0">
      <alignment horizontal="center" vertical="center" wrapText="1"/>
      <protection/>
    </xf>
    <xf numFmtId="0" fontId="77" fillId="44" borderId="0">
      <alignment horizontal="center" vertical="center" wrapText="1"/>
      <protection/>
    </xf>
    <xf numFmtId="0" fontId="77" fillId="44" borderId="0">
      <alignment horizontal="center" vertical="center" wrapText="1"/>
      <protection/>
    </xf>
    <xf numFmtId="0" fontId="77" fillId="44" borderId="0">
      <alignment horizontal="center" vertical="center" wrapText="1"/>
      <protection/>
    </xf>
    <xf numFmtId="0" fontId="77" fillId="44" borderId="0">
      <alignment horizontal="center" vertical="center" wrapText="1"/>
      <protection/>
    </xf>
    <xf numFmtId="0" fontId="77" fillId="44" borderId="0">
      <alignment horizontal="center" vertical="center" wrapText="1"/>
      <protection/>
    </xf>
    <xf numFmtId="0" fontId="77" fillId="44" borderId="0">
      <alignment horizontal="center" vertical="center" wrapText="1"/>
      <protection/>
    </xf>
    <xf numFmtId="0" fontId="77" fillId="44" borderId="0">
      <alignment horizontal="center" vertical="center" wrapText="1"/>
      <protection/>
    </xf>
    <xf numFmtId="0" fontId="77" fillId="44" borderId="0">
      <alignment horizontal="center" vertical="center" wrapText="1"/>
      <protection/>
    </xf>
    <xf numFmtId="0" fontId="77" fillId="44" borderId="0">
      <alignment horizontal="center" vertical="center" wrapText="1"/>
      <protection/>
    </xf>
    <xf numFmtId="0" fontId="118" fillId="0" borderId="21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77" fillId="44" borderId="0">
      <alignment horizontal="center" vertical="center" wrapText="1"/>
      <protection/>
    </xf>
    <xf numFmtId="0" fontId="77" fillId="44" borderId="0">
      <alignment horizontal="center" vertical="center" wrapText="1"/>
      <protection/>
    </xf>
    <xf numFmtId="0" fontId="77" fillId="44" borderId="0">
      <alignment horizontal="center" vertical="center" wrapText="1"/>
      <protection/>
    </xf>
    <xf numFmtId="0" fontId="77" fillId="44" borderId="0">
      <alignment horizontal="center" vertical="center" wrapText="1"/>
      <protection/>
    </xf>
    <xf numFmtId="0" fontId="1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7" fillId="44" borderId="0">
      <alignment horizontal="center" vertical="center" wrapText="1"/>
      <protection/>
    </xf>
    <xf numFmtId="0" fontId="77" fillId="44" borderId="0">
      <alignment horizontal="center" vertical="center" wrapText="1"/>
      <protection/>
    </xf>
    <xf numFmtId="0" fontId="77" fillId="44" borderId="0">
      <alignment horizontal="center" vertical="center" wrapText="1"/>
      <protection/>
    </xf>
    <xf numFmtId="0" fontId="77" fillId="44" borderId="0">
      <alignment horizontal="center" vertical="center" wrapText="1"/>
      <protection/>
    </xf>
    <xf numFmtId="0" fontId="77" fillId="44" borderId="0">
      <alignment horizontal="center" vertical="center" wrapText="1"/>
      <protection/>
    </xf>
    <xf numFmtId="0" fontId="78" fillId="0" borderId="0">
      <alignment horizontal="left" vertical="top" wrapText="1"/>
      <protection/>
    </xf>
    <xf numFmtId="4" fontId="23" fillId="0" borderId="0" applyFill="0" applyBorder="0" applyProtection="0">
      <alignment horizontal="right"/>
    </xf>
    <xf numFmtId="4" fontId="24" fillId="0" borderId="0" applyFill="0" applyBorder="0" applyProtection="0">
      <alignment/>
    </xf>
    <xf numFmtId="4" fontId="24" fillId="0" borderId="0" applyFill="0" applyBorder="0" applyProtection="0">
      <alignment/>
    </xf>
    <xf numFmtId="4" fontId="24" fillId="0" borderId="0" applyFill="0" applyBorder="0" applyProtection="0">
      <alignment/>
    </xf>
    <xf numFmtId="4" fontId="24" fillId="0" borderId="0" applyFill="0" applyBorder="0" applyProtection="0">
      <alignment/>
    </xf>
    <xf numFmtId="4" fontId="24" fillId="0" borderId="0" applyFill="0" applyBorder="0" applyProtection="0">
      <alignment/>
    </xf>
    <xf numFmtId="4" fontId="24" fillId="0" borderId="0" applyFill="0" applyBorder="0" applyProtection="0">
      <alignment/>
    </xf>
    <xf numFmtId="4" fontId="24" fillId="0" borderId="0" applyFill="0" applyBorder="0" applyProtection="0">
      <alignment/>
    </xf>
    <xf numFmtId="4" fontId="25" fillId="0" borderId="0" applyFill="0" applyBorder="0" applyProtection="0">
      <alignment/>
    </xf>
    <xf numFmtId="4" fontId="26" fillId="0" borderId="0" applyFill="0" applyBorder="0" applyProtection="0">
      <alignment/>
    </xf>
    <xf numFmtId="0" fontId="1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9" fillId="0" borderId="0" applyNumberFormat="0">
      <alignment/>
      <protection/>
    </xf>
    <xf numFmtId="0" fontId="120" fillId="45" borderId="0" applyNumberFormat="0" applyBorder="0" applyAlignment="0" applyProtection="0"/>
    <xf numFmtId="0" fontId="28" fillId="21" borderId="0" applyNumberFormat="0" applyBorder="0" applyAlignment="0" applyProtection="0"/>
    <xf numFmtId="0" fontId="80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37" fontId="81" fillId="0" borderId="0">
      <alignment/>
      <protection/>
    </xf>
    <xf numFmtId="187" fontId="58" fillId="0" borderId="2">
      <alignment vertical="center"/>
      <protection locked="0"/>
    </xf>
    <xf numFmtId="187" fontId="58" fillId="0" borderId="2">
      <alignment vertical="center"/>
      <protection locked="0"/>
    </xf>
    <xf numFmtId="0" fontId="6" fillId="0" borderId="0" applyNumberFormat="0" applyFill="0" applyBorder="0" applyAlignment="0" applyProtection="0"/>
    <xf numFmtId="204" fontId="82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8" fontId="83" fillId="0" borderId="0" applyFill="0" applyBorder="0" applyAlignment="0"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 applyAlignment="0">
      <protection locked="0"/>
    </xf>
    <xf numFmtId="0" fontId="7" fillId="0" borderId="0" applyProtection="0">
      <alignment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84" fillId="0" borderId="0">
      <alignment/>
      <protection/>
    </xf>
    <xf numFmtId="0" fontId="85" fillId="0" borderId="0">
      <alignment/>
      <protection/>
    </xf>
    <xf numFmtId="187" fontId="51" fillId="41" borderId="2" applyProtection="0">
      <alignment vertical="center" wrapText="1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" fontId="5" fillId="0" borderId="0" applyFont="0" applyFill="0" applyBorder="0" applyAlignment="0" applyProtection="0"/>
    <xf numFmtId="194" fontId="63" fillId="0" borderId="23" applyFont="0" applyFill="0" applyBorder="0" applyAlignment="0" applyProtection="0"/>
    <xf numFmtId="205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208" fontId="86" fillId="0" borderId="0" applyFont="0" applyFill="0" applyBorder="0" applyAlignment="0" applyProtection="0"/>
    <xf numFmtId="209" fontId="86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30" fillId="0" borderId="24" applyBorder="0">
      <alignment horizontal="left" vertical="center"/>
      <protection/>
    </xf>
    <xf numFmtId="0" fontId="4" fillId="0" borderId="0" applyNumberFormat="0" applyAlignment="0">
      <protection/>
    </xf>
    <xf numFmtId="0" fontId="4" fillId="0" borderId="0" applyNumberFormat="0" applyAlignment="0">
      <protection/>
    </xf>
    <xf numFmtId="0" fontId="87" fillId="0" borderId="25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8" fillId="0" borderId="2">
      <alignment vertical="center" wrapText="1"/>
      <protection locked="0"/>
    </xf>
    <xf numFmtId="0" fontId="58" fillId="0" borderId="2">
      <alignment vertical="center" wrapText="1"/>
      <protection locked="0"/>
    </xf>
    <xf numFmtId="0" fontId="88" fillId="0" borderId="0">
      <alignment horizontal="justify" vertical="top" wrapText="1"/>
      <protection/>
    </xf>
    <xf numFmtId="0" fontId="89" fillId="0" borderId="2">
      <alignment horizontal="justify" vertical="center" wrapText="1"/>
      <protection locked="0"/>
    </xf>
    <xf numFmtId="0" fontId="1" fillId="46" borderId="26" applyNumberFormat="0" applyFont="0" applyAlignment="0" applyProtection="0"/>
    <xf numFmtId="0" fontId="6" fillId="10" borderId="27" applyNumberFormat="0" applyFont="0" applyAlignment="0" applyProtection="0"/>
    <xf numFmtId="0" fontId="6" fillId="10" borderId="27" applyNumberFormat="0" applyFont="0" applyAlignment="0" applyProtection="0"/>
    <xf numFmtId="0" fontId="6" fillId="10" borderId="27" applyNumberFormat="0" applyFont="0" applyAlignment="0" applyProtection="0"/>
    <xf numFmtId="0" fontId="6" fillId="10" borderId="27" applyNumberFormat="0" applyFont="0" applyAlignment="0" applyProtection="0"/>
    <xf numFmtId="0" fontId="6" fillId="10" borderId="27" applyNumberFormat="0" applyFont="0" applyAlignment="0" applyProtection="0"/>
    <xf numFmtId="0" fontId="6" fillId="10" borderId="27" applyNumberFormat="0" applyFont="0" applyAlignment="0" applyProtection="0"/>
    <xf numFmtId="0" fontId="6" fillId="10" borderId="27" applyNumberFormat="0" applyFont="0" applyAlignment="0" applyProtection="0"/>
    <xf numFmtId="0" fontId="6" fillId="10" borderId="27" applyNumberFormat="0" applyFont="0" applyAlignment="0" applyProtection="0"/>
    <xf numFmtId="0" fontId="6" fillId="10" borderId="27" applyNumberFormat="0" applyFont="0" applyAlignment="0" applyProtection="0"/>
    <xf numFmtId="0" fontId="6" fillId="10" borderId="27" applyNumberFormat="0" applyFont="0" applyAlignment="0" applyProtection="0"/>
    <xf numFmtId="0" fontId="6" fillId="10" borderId="27" applyNumberFormat="0" applyFont="0" applyAlignment="0" applyProtection="0"/>
    <xf numFmtId="0" fontId="6" fillId="10" borderId="27" applyNumberFormat="0" applyFont="0" applyAlignment="0" applyProtection="0"/>
    <xf numFmtId="0" fontId="6" fillId="10" borderId="27" applyNumberFormat="0" applyFont="0" applyAlignment="0" applyProtection="0"/>
    <xf numFmtId="0" fontId="6" fillId="10" borderId="27" applyNumberFormat="0" applyFont="0" applyAlignment="0" applyProtection="0"/>
    <xf numFmtId="0" fontId="6" fillId="10" borderId="27" applyNumberFormat="0" applyFont="0" applyAlignment="0" applyProtection="0"/>
    <xf numFmtId="0" fontId="6" fillId="10" borderId="27" applyNumberFormat="0" applyFont="0" applyAlignment="0" applyProtection="0"/>
    <xf numFmtId="0" fontId="6" fillId="10" borderId="27" applyNumberFormat="0" applyFont="0" applyAlignment="0" applyProtection="0"/>
    <xf numFmtId="0" fontId="6" fillId="10" borderId="27" applyNumberFormat="0" applyFont="0" applyAlignment="0" applyProtection="0"/>
    <xf numFmtId="0" fontId="6" fillId="10" borderId="27" applyNumberFormat="0" applyFont="0" applyAlignment="0" applyProtection="0"/>
    <xf numFmtId="0" fontId="6" fillId="10" borderId="27" applyNumberFormat="0" applyFont="0" applyAlignment="0" applyProtection="0"/>
    <xf numFmtId="0" fontId="6" fillId="10" borderId="27" applyNumberFormat="0" applyFont="0" applyAlignment="0" applyProtection="0"/>
    <xf numFmtId="0" fontId="64" fillId="17" borderId="1">
      <alignment/>
      <protection/>
    </xf>
    <xf numFmtId="193" fontId="5" fillId="0" borderId="0" applyFill="0" applyBorder="0" applyAlignment="0">
      <protection/>
    </xf>
    <xf numFmtId="189" fontId="5" fillId="0" borderId="0" applyFill="0" applyBorder="0" applyAlignment="0">
      <protection/>
    </xf>
    <xf numFmtId="193" fontId="5" fillId="0" borderId="0" applyFill="0" applyBorder="0" applyAlignment="0">
      <protection/>
    </xf>
    <xf numFmtId="194" fontId="5" fillId="0" borderId="0" applyFill="0" applyBorder="0" applyAlignment="0">
      <protection/>
    </xf>
    <xf numFmtId="189" fontId="5" fillId="0" borderId="0" applyFill="0" applyBorder="0" applyAlignment="0">
      <protection/>
    </xf>
    <xf numFmtId="9" fontId="1" fillId="0" borderId="0" applyFont="0" applyFill="0" applyBorder="0" applyAlignment="0" applyProtection="0"/>
    <xf numFmtId="0" fontId="121" fillId="0" borderId="28" applyNumberFormat="0" applyFill="0" applyAlignment="0" applyProtection="0"/>
    <xf numFmtId="0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2" fillId="0" borderId="29" applyNumberFormat="0" applyFill="0" applyAlignment="0" applyProtection="0"/>
    <xf numFmtId="3" fontId="53" fillId="0" borderId="1" applyFill="0">
      <alignment horizontal="right" vertical="center"/>
      <protection/>
    </xf>
    <xf numFmtId="0" fontId="53" fillId="0" borderId="1">
      <alignment horizontal="left" vertical="center" wrapText="1"/>
      <protection/>
    </xf>
    <xf numFmtId="0" fontId="6" fillId="0" borderId="30" applyProtection="0">
      <alignment horizontal="center"/>
    </xf>
    <xf numFmtId="0" fontId="6" fillId="0" borderId="0" applyProtection="0">
      <alignment/>
    </xf>
    <xf numFmtId="4" fontId="6" fillId="0" borderId="31" applyProtection="0">
      <alignment/>
    </xf>
    <xf numFmtId="171" fontId="6" fillId="0" borderId="31">
      <alignment/>
      <protection/>
    </xf>
    <xf numFmtId="38" fontId="13" fillId="47" borderId="0" applyNumberFormat="0" applyFont="0" applyBorder="0" applyAlignment="0" applyProtection="0"/>
    <xf numFmtId="38" fontId="13" fillId="47" borderId="0" applyNumberFormat="0" applyFont="0" applyBorder="0" applyAlignment="0" applyProtection="0"/>
    <xf numFmtId="0" fontId="90" fillId="0" borderId="0" applyNumberFormat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7" fontId="51" fillId="48" borderId="2" applyProtection="0">
      <alignment vertical="center"/>
    </xf>
    <xf numFmtId="187" fontId="51" fillId="48" borderId="2" applyProtection="0">
      <alignment vertical="center"/>
    </xf>
    <xf numFmtId="1" fontId="6" fillId="0" borderId="0">
      <alignment horizontal="center" vertical="center"/>
      <protection locked="0"/>
    </xf>
    <xf numFmtId="1" fontId="6" fillId="0" borderId="0">
      <alignment horizontal="center" vertical="center"/>
      <protection locked="0"/>
    </xf>
    <xf numFmtId="1" fontId="6" fillId="0" borderId="0">
      <alignment horizontal="center" vertical="center"/>
      <protection locked="0"/>
    </xf>
    <xf numFmtId="1" fontId="6" fillId="0" borderId="0">
      <alignment horizontal="center" vertical="center"/>
      <protection locked="0"/>
    </xf>
    <xf numFmtId="1" fontId="6" fillId="0" borderId="0">
      <alignment horizontal="center" vertical="center"/>
      <protection locked="0"/>
    </xf>
    <xf numFmtId="1" fontId="6" fillId="0" borderId="0">
      <alignment horizontal="center" vertical="center"/>
      <protection locked="0"/>
    </xf>
    <xf numFmtId="1" fontId="6" fillId="0" borderId="0">
      <alignment horizontal="center" vertical="center"/>
      <protection locked="0"/>
    </xf>
    <xf numFmtId="0" fontId="122" fillId="49" borderId="0" applyNumberFormat="0" applyBorder="0" applyAlignment="0" applyProtection="0"/>
    <xf numFmtId="0" fontId="33" fillId="2" borderId="0" applyNumberFormat="0" applyBorder="0" applyAlignment="0" applyProtection="0"/>
    <xf numFmtId="0" fontId="91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92" fillId="0" borderId="0">
      <alignment/>
      <protection/>
    </xf>
    <xf numFmtId="0" fontId="13" fillId="0" borderId="0">
      <alignment/>
      <protection/>
    </xf>
    <xf numFmtId="4" fontId="7" fillId="0" borderId="0" applyFill="0" applyBorder="0" applyProtection="0">
      <alignment horizontal="left"/>
    </xf>
    <xf numFmtId="4" fontId="34" fillId="0" borderId="0" applyFill="0" applyBorder="0" applyProtection="0">
      <alignment/>
    </xf>
    <xf numFmtId="4" fontId="35" fillId="0" borderId="0" applyFill="0" applyBorder="0" applyProtection="0">
      <alignment/>
    </xf>
    <xf numFmtId="4" fontId="36" fillId="0" borderId="0" applyFill="0" applyProtection="0">
      <alignment/>
    </xf>
    <xf numFmtId="4" fontId="37" fillId="0" borderId="0" applyFill="0" applyBorder="0" applyProtection="0">
      <alignment/>
    </xf>
    <xf numFmtId="4" fontId="36" fillId="0" borderId="0" applyFill="0" applyBorder="0" applyProtection="0">
      <alignment/>
    </xf>
    <xf numFmtId="0" fontId="9" fillId="50" borderId="0">
      <alignment horizontal="left"/>
      <protection/>
    </xf>
    <xf numFmtId="0" fontId="9" fillId="50" borderId="0">
      <alignment horizontal="left"/>
      <protection/>
    </xf>
    <xf numFmtId="0" fontId="38" fillId="51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5" fillId="0" borderId="0">
      <alignment/>
      <protection/>
    </xf>
    <xf numFmtId="38" fontId="93" fillId="0" borderId="0" applyFill="0" applyBorder="0" applyAlignment="0" applyProtection="0"/>
    <xf numFmtId="208" fontId="94" fillId="0" borderId="0" applyFill="0" applyBorder="0" applyAlignment="0" applyProtection="0"/>
    <xf numFmtId="210" fontId="30" fillId="0" borderId="10">
      <alignment vertical="top" wrapText="1"/>
      <protection locked="0"/>
    </xf>
    <xf numFmtId="49" fontId="39" fillId="0" borderId="0" applyFill="0" applyBorder="0" applyProtection="0">
      <alignment/>
    </xf>
    <xf numFmtId="49" fontId="10" fillId="0" borderId="0" applyFill="0" applyBorder="0" applyAlignment="0">
      <protection/>
    </xf>
    <xf numFmtId="211" fontId="3" fillId="0" borderId="0" applyFill="0" applyBorder="0" applyAlignment="0">
      <protection/>
    </xf>
    <xf numFmtId="211" fontId="3" fillId="0" borderId="0" applyFill="0" applyBorder="0" applyAlignment="0">
      <protection/>
    </xf>
    <xf numFmtId="211" fontId="3" fillId="0" borderId="0" applyFill="0" applyBorder="0" applyAlignment="0">
      <protection/>
    </xf>
    <xf numFmtId="211" fontId="3" fillId="0" borderId="0" applyFill="0" applyBorder="0" applyAlignment="0">
      <protection/>
    </xf>
    <xf numFmtId="212" fontId="3" fillId="0" borderId="0" applyFill="0" applyBorder="0" applyAlignment="0">
      <protection/>
    </xf>
    <xf numFmtId="212" fontId="3" fillId="0" borderId="0" applyFill="0" applyBorder="0" applyAlignment="0">
      <protection/>
    </xf>
    <xf numFmtId="212" fontId="3" fillId="0" borderId="0" applyFill="0" applyBorder="0" applyAlignment="0">
      <protection/>
    </xf>
    <xf numFmtId="212" fontId="3" fillId="0" borderId="0" applyFill="0" applyBorder="0" applyAlignment="0">
      <protection/>
    </xf>
    <xf numFmtId="0" fontId="1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9" fontId="9" fillId="0" borderId="24" applyNumberFormat="0" applyBorder="0">
      <alignment horizontal="left" vertical="center"/>
      <protection/>
    </xf>
    <xf numFmtId="213" fontId="13" fillId="0" borderId="0" applyFont="0" applyFill="0" applyBorder="0" applyAlignment="0" applyProtection="0"/>
    <xf numFmtId="213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18" fontId="62" fillId="0" borderId="0" applyFont="0" applyFill="0" applyBorder="0" applyAlignment="0" applyProtection="0"/>
    <xf numFmtId="38" fontId="13" fillId="0" borderId="32" applyNumberFormat="0" applyFont="0" applyFill="0" applyAlignment="0" applyProtection="0"/>
    <xf numFmtId="38" fontId="13" fillId="0" borderId="32" applyNumberFormat="0" applyFon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1" fillId="38" borderId="9">
      <alignment vertical="center"/>
      <protection/>
    </xf>
    <xf numFmtId="10" fontId="86" fillId="0" borderId="33" applyNumberFormat="0" applyFont="0" applyFill="0" applyAlignment="0" applyProtection="0"/>
    <xf numFmtId="0" fontId="124" fillId="52" borderId="34" applyNumberFormat="0" applyAlignment="0" applyProtection="0"/>
    <xf numFmtId="0" fontId="42" fillId="21" borderId="35" applyNumberFormat="0" applyAlignment="0" applyProtection="0"/>
    <xf numFmtId="0" fontId="95" fillId="4" borderId="35" applyNumberFormat="0" applyAlignment="0" applyProtection="0"/>
    <xf numFmtId="0" fontId="42" fillId="21" borderId="35" applyNumberFormat="0" applyAlignment="0" applyProtection="0"/>
    <xf numFmtId="0" fontId="42" fillId="21" borderId="35" applyNumberFormat="0" applyAlignment="0" applyProtection="0"/>
    <xf numFmtId="0" fontId="125" fillId="53" borderId="34" applyNumberFormat="0" applyAlignment="0" applyProtection="0"/>
    <xf numFmtId="0" fontId="43" fillId="54" borderId="35" applyNumberFormat="0" applyAlignment="0" applyProtection="0"/>
    <xf numFmtId="0" fontId="96" fillId="17" borderId="35" applyNumberFormat="0" applyAlignment="0" applyProtection="0"/>
    <xf numFmtId="0" fontId="43" fillId="54" borderId="35" applyNumberFormat="0" applyAlignment="0" applyProtection="0"/>
    <xf numFmtId="0" fontId="43" fillId="54" borderId="35" applyNumberFormat="0" applyAlignment="0" applyProtection="0"/>
    <xf numFmtId="187" fontId="97" fillId="55" borderId="2">
      <alignment horizontal="right" vertical="center"/>
      <protection locked="0"/>
    </xf>
    <xf numFmtId="0" fontId="126" fillId="53" borderId="36" applyNumberFormat="0" applyAlignment="0" applyProtection="0"/>
    <xf numFmtId="0" fontId="44" fillId="54" borderId="37" applyNumberFormat="0" applyAlignment="0" applyProtection="0"/>
    <xf numFmtId="0" fontId="98" fillId="17" borderId="37" applyNumberFormat="0" applyAlignment="0" applyProtection="0"/>
    <xf numFmtId="0" fontId="44" fillId="54" borderId="37" applyNumberFormat="0" applyAlignment="0" applyProtection="0"/>
    <xf numFmtId="0" fontId="44" fillId="54" borderId="37" applyNumberFormat="0" applyAlignment="0" applyProtection="0"/>
    <xf numFmtId="0" fontId="12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215" fontId="46" fillId="0" borderId="1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3" fontId="61" fillId="0" borderId="0">
      <alignment/>
      <protection/>
    </xf>
    <xf numFmtId="0" fontId="111" fillId="56" borderId="0" applyNumberFormat="0" applyBorder="0" applyAlignment="0" applyProtection="0"/>
    <xf numFmtId="0" fontId="11" fillId="28" borderId="0" applyNumberFormat="0" applyBorder="0" applyAlignment="0" applyProtection="0"/>
    <xf numFmtId="0" fontId="49" fillId="5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1" fillId="58" borderId="0" applyNumberFormat="0" applyBorder="0" applyAlignment="0" applyProtection="0"/>
    <xf numFmtId="0" fontId="11" fillId="59" borderId="0" applyNumberFormat="0" applyBorder="0" applyAlignment="0" applyProtection="0"/>
    <xf numFmtId="0" fontId="49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1" fillId="60" borderId="0" applyNumberFormat="0" applyBorder="0" applyAlignment="0" applyProtection="0"/>
    <xf numFmtId="0" fontId="11" fillId="61" borderId="0" applyNumberFormat="0" applyBorder="0" applyAlignment="0" applyProtection="0"/>
    <xf numFmtId="0" fontId="49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1" fillId="62" borderId="0" applyNumberFormat="0" applyBorder="0" applyAlignment="0" applyProtection="0"/>
    <xf numFmtId="0" fontId="11" fillId="63" borderId="0" applyNumberFormat="0" applyBorder="0" applyAlignment="0" applyProtection="0"/>
    <xf numFmtId="0" fontId="49" fillId="3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1" fillId="64" borderId="0" applyNumberFormat="0" applyBorder="0" applyAlignment="0" applyProtection="0"/>
    <xf numFmtId="0" fontId="11" fillId="28" borderId="0" applyNumberFormat="0" applyBorder="0" applyAlignment="0" applyProtection="0"/>
    <xf numFmtId="0" fontId="49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1" fillId="65" borderId="0" applyNumberFormat="0" applyBorder="0" applyAlignment="0" applyProtection="0"/>
    <xf numFmtId="0" fontId="11" fillId="66" borderId="0" applyNumberFormat="0" applyBorder="0" applyAlignment="0" applyProtection="0"/>
    <xf numFmtId="0" fontId="49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169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60" fillId="0" borderId="0">
      <alignment/>
      <protection/>
    </xf>
    <xf numFmtId="0" fontId="60" fillId="0" borderId="0">
      <alignment/>
      <protection/>
    </xf>
  </cellStyleXfs>
  <cellXfs count="98">
    <xf numFmtId="0" fontId="0" fillId="0" borderId="0" xfId="0" applyFont="1" applyAlignment="1">
      <alignment/>
    </xf>
    <xf numFmtId="0" fontId="101" fillId="54" borderId="38" xfId="1397" applyFont="1" applyFill="1" applyBorder="1" applyAlignment="1" applyProtection="1">
      <alignment horizontal="left" vertical="center"/>
      <protection/>
    </xf>
    <xf numFmtId="0" fontId="101" fillId="54" borderId="38" xfId="1397" applyFont="1" applyFill="1" applyBorder="1" applyAlignment="1" applyProtection="1">
      <alignment horizontal="right" vertical="center"/>
      <protection/>
    </xf>
    <xf numFmtId="49" fontId="99" fillId="54" borderId="39" xfId="1397" applyNumberFormat="1" applyFont="1" applyFill="1" applyBorder="1" applyAlignment="1" applyProtection="1">
      <alignment horizontal="center" vertical="center"/>
      <protection/>
    </xf>
    <xf numFmtId="4" fontId="99" fillId="54" borderId="39" xfId="1397" applyNumberFormat="1" applyFont="1" applyFill="1" applyBorder="1" applyAlignment="1" applyProtection="1">
      <alignment horizontal="right" vertical="center"/>
      <protection/>
    </xf>
    <xf numFmtId="0" fontId="100" fillId="54" borderId="39" xfId="1397" applyFont="1" applyFill="1" applyBorder="1" applyAlignment="1" applyProtection="1">
      <alignment horizontal="left" vertical="center"/>
      <protection/>
    </xf>
    <xf numFmtId="0" fontId="99" fillId="54" borderId="39" xfId="1397" applyFont="1" applyFill="1" applyBorder="1" applyAlignment="1" applyProtection="1">
      <alignment horizontal="left" vertical="center"/>
      <protection/>
    </xf>
    <xf numFmtId="0" fontId="99" fillId="54" borderId="40" xfId="1397" applyFont="1" applyFill="1" applyBorder="1" applyAlignment="1" applyProtection="1">
      <alignment horizontal="center" vertical="center"/>
      <protection/>
    </xf>
    <xf numFmtId="49" fontId="99" fillId="54" borderId="41" xfId="1397" applyNumberFormat="1" applyFont="1" applyFill="1" applyBorder="1" applyAlignment="1" applyProtection="1">
      <alignment horizontal="center" vertical="center"/>
      <protection/>
    </xf>
    <xf numFmtId="4" fontId="99" fillId="54" borderId="41" xfId="1397" applyNumberFormat="1" applyFont="1" applyFill="1" applyBorder="1" applyAlignment="1" applyProtection="1">
      <alignment horizontal="right" vertical="center"/>
      <protection/>
    </xf>
    <xf numFmtId="0" fontId="100" fillId="54" borderId="41" xfId="1397" applyFont="1" applyFill="1" applyBorder="1" applyAlignment="1" applyProtection="1">
      <alignment horizontal="left" vertical="center"/>
      <protection/>
    </xf>
    <xf numFmtId="0" fontId="99" fillId="54" borderId="41" xfId="1397" applyFont="1" applyFill="1" applyBorder="1" applyAlignment="1" applyProtection="1">
      <alignment horizontal="left" vertical="center"/>
      <protection/>
    </xf>
    <xf numFmtId="0" fontId="99" fillId="54" borderId="42" xfId="1397" applyFont="1" applyFill="1" applyBorder="1" applyAlignment="1" applyProtection="1">
      <alignment horizontal="center" vertical="center"/>
      <protection/>
    </xf>
    <xf numFmtId="0" fontId="101" fillId="54" borderId="38" xfId="1397" applyFont="1" applyFill="1" applyBorder="1" applyAlignment="1" applyProtection="1">
      <alignment vertical="center" wrapText="1"/>
      <protection/>
    </xf>
    <xf numFmtId="49" fontId="99" fillId="54" borderId="43" xfId="1397" applyNumberFormat="1" applyFont="1" applyFill="1" applyBorder="1" applyAlignment="1" applyProtection="1">
      <alignment horizontal="center" vertical="center"/>
      <protection/>
    </xf>
    <xf numFmtId="0" fontId="99" fillId="54" borderId="43" xfId="1397" applyFont="1" applyFill="1" applyBorder="1" applyAlignment="1" applyProtection="1">
      <alignment horizontal="left" vertical="center" wrapText="1"/>
      <protection/>
    </xf>
    <xf numFmtId="49" fontId="100" fillId="54" borderId="43" xfId="1397" applyNumberFormat="1" applyFont="1" applyFill="1" applyBorder="1" applyAlignment="1" applyProtection="1">
      <alignment horizontal="center" vertical="center"/>
      <protection/>
    </xf>
    <xf numFmtId="4" fontId="100" fillId="54" borderId="38" xfId="1397" applyNumberFormat="1" applyFont="1" applyFill="1" applyBorder="1" applyAlignment="1" applyProtection="1">
      <alignment horizontal="right" vertical="center"/>
      <protection/>
    </xf>
    <xf numFmtId="0" fontId="100" fillId="54" borderId="38" xfId="1397" applyFont="1" applyFill="1" applyBorder="1" applyAlignment="1" applyProtection="1">
      <alignment horizontal="left" vertical="center"/>
      <protection/>
    </xf>
    <xf numFmtId="49" fontId="100" fillId="54" borderId="44" xfId="1397" applyNumberFormat="1" applyFont="1" applyFill="1" applyBorder="1" applyAlignment="1" applyProtection="1">
      <alignment horizontal="center" vertical="center"/>
      <protection/>
    </xf>
    <xf numFmtId="39" fontId="99" fillId="54" borderId="45" xfId="1397" applyNumberFormat="1" applyFont="1" applyFill="1" applyBorder="1" applyAlignment="1" applyProtection="1">
      <alignment horizontal="right" vertical="center"/>
      <protection locked="0"/>
    </xf>
    <xf numFmtId="0" fontId="99" fillId="54" borderId="38" xfId="1397" applyFont="1" applyFill="1" applyBorder="1" applyAlignment="1" applyProtection="1">
      <alignment horizontal="left" vertical="center"/>
      <protection/>
    </xf>
    <xf numFmtId="39" fontId="100" fillId="54" borderId="45" xfId="1397" applyNumberFormat="1" applyFont="1" applyFill="1" applyBorder="1" applyAlignment="1" applyProtection="1">
      <alignment horizontal="right" vertical="center"/>
      <protection locked="0"/>
    </xf>
    <xf numFmtId="39" fontId="99" fillId="54" borderId="38" xfId="1397" applyNumberFormat="1" applyFont="1" applyFill="1" applyBorder="1" applyAlignment="1" applyProtection="1">
      <alignment vertical="center"/>
      <protection locked="0"/>
    </xf>
    <xf numFmtId="49" fontId="99" fillId="54" borderId="38" xfId="1397" applyNumberFormat="1" applyFont="1" applyFill="1" applyBorder="1" applyAlignment="1" applyProtection="1">
      <alignment horizontal="center" vertical="center"/>
      <protection/>
    </xf>
    <xf numFmtId="4" fontId="99" fillId="54" borderId="38" xfId="1397" applyNumberFormat="1" applyFont="1" applyFill="1" applyBorder="1" applyAlignment="1" applyProtection="1">
      <alignment horizontal="right" vertical="center"/>
      <protection/>
    </xf>
    <xf numFmtId="0" fontId="100" fillId="54" borderId="43" xfId="1397" applyFont="1" applyFill="1" applyBorder="1" applyAlignment="1" applyProtection="1">
      <alignment horizontal="left" vertical="center" wrapText="1"/>
      <protection/>
    </xf>
    <xf numFmtId="0" fontId="100" fillId="54" borderId="38" xfId="1397" applyFont="1" applyFill="1" applyBorder="1" applyAlignment="1" applyProtection="1">
      <alignment vertical="center"/>
      <protection/>
    </xf>
    <xf numFmtId="0" fontId="99" fillId="54" borderId="38" xfId="1397" applyFont="1" applyFill="1" applyBorder="1" applyAlignment="1" applyProtection="1">
      <alignment vertical="center"/>
      <protection/>
    </xf>
    <xf numFmtId="0" fontId="100" fillId="54" borderId="46" xfId="1397" applyFont="1" applyFill="1" applyBorder="1" applyAlignment="1" applyProtection="1">
      <alignment horizontal="center" vertical="center"/>
      <protection/>
    </xf>
    <xf numFmtId="39" fontId="101" fillId="54" borderId="45" xfId="1397" applyNumberFormat="1" applyFont="1" applyFill="1" applyBorder="1" applyAlignment="1" applyProtection="1">
      <alignment horizontal="right" vertical="center"/>
      <protection locked="0"/>
    </xf>
    <xf numFmtId="39" fontId="101" fillId="54" borderId="38" xfId="1397" applyNumberFormat="1" applyFont="1" applyFill="1" applyBorder="1" applyAlignment="1" applyProtection="1">
      <alignment vertical="center"/>
      <protection locked="0"/>
    </xf>
    <xf numFmtId="49" fontId="101" fillId="54" borderId="38" xfId="1397" applyNumberFormat="1" applyFont="1" applyFill="1" applyBorder="1" applyAlignment="1" applyProtection="1">
      <alignment horizontal="center" vertical="center"/>
      <protection/>
    </xf>
    <xf numFmtId="4" fontId="101" fillId="54" borderId="38" xfId="1397" applyNumberFormat="1" applyFont="1" applyFill="1" applyBorder="1" applyAlignment="1" applyProtection="1">
      <alignment horizontal="right" vertical="center"/>
      <protection/>
    </xf>
    <xf numFmtId="0" fontId="101" fillId="54" borderId="38" xfId="1397" applyFont="1" applyFill="1" applyBorder="1" applyAlignment="1" applyProtection="1">
      <alignment horizontal="left" vertical="center" wrapText="1"/>
      <protection/>
    </xf>
    <xf numFmtId="0" fontId="101" fillId="54" borderId="38" xfId="1397" applyFont="1" applyFill="1" applyBorder="1" applyAlignment="1" applyProtection="1">
      <alignment vertical="center"/>
      <protection/>
    </xf>
    <xf numFmtId="0" fontId="101" fillId="54" borderId="46" xfId="1397" applyFont="1" applyFill="1" applyBorder="1" applyAlignment="1" applyProtection="1">
      <alignment horizontal="center" vertical="center"/>
      <protection/>
    </xf>
    <xf numFmtId="39" fontId="99" fillId="0" borderId="45" xfId="1397" applyNumberFormat="1" applyFont="1" applyBorder="1" applyAlignment="1" applyProtection="1">
      <alignment horizontal="right" vertical="center"/>
      <protection locked="0"/>
    </xf>
    <xf numFmtId="39" fontId="99" fillId="0" borderId="38" xfId="1397" applyNumberFormat="1" applyFont="1" applyBorder="1" applyAlignment="1" applyProtection="1">
      <alignment vertical="center"/>
      <protection locked="0"/>
    </xf>
    <xf numFmtId="49" fontId="99" fillId="0" borderId="38" xfId="1397" applyNumberFormat="1" applyFont="1" applyBorder="1" applyAlignment="1" applyProtection="1">
      <alignment horizontal="center" vertical="center"/>
      <protection/>
    </xf>
    <xf numFmtId="4" fontId="99" fillId="0" borderId="38" xfId="1397" applyNumberFormat="1" applyFont="1" applyBorder="1" applyAlignment="1" applyProtection="1">
      <alignment horizontal="right" vertical="center"/>
      <protection/>
    </xf>
    <xf numFmtId="0" fontId="100" fillId="0" borderId="43" xfId="1397" applyFont="1" applyFill="1" applyBorder="1" applyAlignment="1" applyProtection="1">
      <alignment horizontal="left" vertical="center" wrapText="1"/>
      <protection/>
    </xf>
    <xf numFmtId="0" fontId="99" fillId="0" borderId="38" xfId="1397" applyFont="1" applyBorder="1" applyAlignment="1" applyProtection="1">
      <alignment vertical="center"/>
      <protection/>
    </xf>
    <xf numFmtId="0" fontId="100" fillId="0" borderId="46" xfId="1397" applyFont="1" applyBorder="1" applyAlignment="1" applyProtection="1">
      <alignment horizontal="center" vertical="center"/>
      <protection/>
    </xf>
    <xf numFmtId="39" fontId="99" fillId="0" borderId="47" xfId="1397" applyNumberFormat="1" applyFont="1" applyBorder="1" applyAlignment="1" applyProtection="1">
      <alignment horizontal="right" vertical="center"/>
      <protection locked="0"/>
    </xf>
    <xf numFmtId="39" fontId="99" fillId="0" borderId="48" xfId="1397" applyNumberFormat="1" applyFont="1" applyBorder="1" applyAlignment="1" applyProtection="1">
      <alignment vertical="center"/>
      <protection locked="0"/>
    </xf>
    <xf numFmtId="39" fontId="100" fillId="39" borderId="49" xfId="1397" applyNumberFormat="1" applyFont="1" applyFill="1" applyBorder="1" applyAlignment="1" applyProtection="1">
      <alignment horizontal="right" vertical="center"/>
      <protection locked="0"/>
    </xf>
    <xf numFmtId="39" fontId="100" fillId="39" borderId="9" xfId="1397" applyNumberFormat="1" applyFont="1" applyFill="1" applyBorder="1" applyAlignment="1" applyProtection="1">
      <alignment horizontal="center" vertical="center"/>
      <protection locked="0"/>
    </xf>
    <xf numFmtId="0" fontId="100" fillId="0" borderId="38" xfId="1397" applyFont="1" applyBorder="1" applyAlignment="1" applyProtection="1">
      <alignment horizontal="left" vertical="center"/>
      <protection/>
    </xf>
    <xf numFmtId="0" fontId="99" fillId="0" borderId="0" xfId="1397" applyFont="1" applyFill="1" applyAlignment="1" applyProtection="1">
      <alignment vertical="center"/>
      <protection/>
    </xf>
    <xf numFmtId="0" fontId="99" fillId="0" borderId="0" xfId="1397" applyFont="1" applyAlignment="1" applyProtection="1">
      <alignment vertical="center"/>
      <protection/>
    </xf>
    <xf numFmtId="0" fontId="99" fillId="0" borderId="9" xfId="1399" applyFont="1" applyBorder="1" applyAlignment="1" applyProtection="1">
      <alignment horizontal="left" vertical="center"/>
      <protection/>
    </xf>
    <xf numFmtId="0" fontId="100" fillId="39" borderId="9" xfId="1397" applyFont="1" applyFill="1" applyBorder="1" applyAlignment="1" applyProtection="1">
      <alignment horizontal="center" vertical="center"/>
      <protection/>
    </xf>
    <xf numFmtId="4" fontId="99" fillId="39" borderId="9" xfId="1397" applyNumberFormat="1" applyFont="1" applyFill="1" applyBorder="1" applyAlignment="1" applyProtection="1">
      <alignment horizontal="right" vertical="center"/>
      <protection/>
    </xf>
    <xf numFmtId="0" fontId="99" fillId="39" borderId="9" xfId="1397" applyFont="1" applyFill="1" applyBorder="1" applyAlignment="1" applyProtection="1">
      <alignment horizontal="center" vertical="center"/>
      <protection/>
    </xf>
    <xf numFmtId="0" fontId="100" fillId="0" borderId="48" xfId="1397" applyFont="1" applyBorder="1" applyAlignment="1" applyProtection="1">
      <alignment horizontal="left" vertical="center"/>
      <protection/>
    </xf>
    <xf numFmtId="0" fontId="99" fillId="0" borderId="48" xfId="1397" applyFont="1" applyBorder="1" applyAlignment="1" applyProtection="1">
      <alignment horizontal="left" vertical="center"/>
      <protection/>
    </xf>
    <xf numFmtId="4" fontId="99" fillId="0" borderId="48" xfId="1397" applyNumberFormat="1" applyFont="1" applyBorder="1" applyAlignment="1" applyProtection="1">
      <alignment horizontal="right" vertical="center"/>
      <protection/>
    </xf>
    <xf numFmtId="49" fontId="99" fillId="0" borderId="48" xfId="1397" applyNumberFormat="1" applyFont="1" applyBorder="1" applyAlignment="1" applyProtection="1">
      <alignment horizontal="center" vertical="center"/>
      <protection/>
    </xf>
    <xf numFmtId="0" fontId="101" fillId="0" borderId="0" xfId="1397" applyFont="1" applyFill="1" applyAlignment="1" applyProtection="1">
      <alignment vertical="center"/>
      <protection/>
    </xf>
    <xf numFmtId="0" fontId="101" fillId="0" borderId="0" xfId="1397" applyFont="1" applyAlignment="1" applyProtection="1">
      <alignment vertical="center"/>
      <protection/>
    </xf>
    <xf numFmtId="0" fontId="101" fillId="38" borderId="0" xfId="1397" applyFont="1" applyFill="1" applyAlignment="1" applyProtection="1">
      <alignment vertical="center"/>
      <protection/>
    </xf>
    <xf numFmtId="0" fontId="100" fillId="0" borderId="0" xfId="1397" applyFont="1" applyFill="1" applyAlignment="1" applyProtection="1">
      <alignment vertical="center"/>
      <protection/>
    </xf>
    <xf numFmtId="0" fontId="100" fillId="0" borderId="0" xfId="1397" applyFont="1" applyAlignment="1" applyProtection="1">
      <alignment vertical="center"/>
      <protection/>
    </xf>
    <xf numFmtId="0" fontId="101" fillId="67" borderId="0" xfId="1397" applyFont="1" applyFill="1" applyAlignment="1" applyProtection="1">
      <alignment vertical="center"/>
      <protection/>
    </xf>
    <xf numFmtId="0" fontId="101" fillId="54" borderId="0" xfId="1397" applyFont="1" applyFill="1" applyAlignment="1" applyProtection="1">
      <alignment vertical="center"/>
      <protection/>
    </xf>
    <xf numFmtId="39" fontId="99" fillId="54" borderId="41" xfId="1397" applyNumberFormat="1" applyFont="1" applyFill="1" applyBorder="1" applyAlignment="1" applyProtection="1">
      <alignment vertical="center"/>
      <protection/>
    </xf>
    <xf numFmtId="39" fontId="99" fillId="54" borderId="50" xfId="1397" applyNumberFormat="1" applyFont="1" applyFill="1" applyBorder="1" applyAlignment="1" applyProtection="1">
      <alignment horizontal="right" vertical="center"/>
      <protection/>
    </xf>
    <xf numFmtId="165" fontId="99" fillId="54" borderId="39" xfId="1397" applyNumberFormat="1" applyFont="1" applyFill="1" applyBorder="1" applyAlignment="1" applyProtection="1">
      <alignment vertical="center"/>
      <protection/>
    </xf>
    <xf numFmtId="165" fontId="99" fillId="54" borderId="51" xfId="1397" applyNumberFormat="1" applyFont="1" applyFill="1" applyBorder="1" applyAlignment="1" applyProtection="1">
      <alignment horizontal="right" vertical="center"/>
      <protection/>
    </xf>
    <xf numFmtId="0" fontId="99" fillId="0" borderId="0" xfId="1397" applyFont="1" applyBorder="1" applyAlignment="1" applyProtection="1">
      <alignment horizontal="center" vertical="center"/>
      <protection/>
    </xf>
    <xf numFmtId="0" fontId="99" fillId="0" borderId="0" xfId="1397" applyFont="1" applyBorder="1" applyAlignment="1" applyProtection="1">
      <alignment vertical="center"/>
      <protection/>
    </xf>
    <xf numFmtId="0" fontId="99" fillId="0" borderId="0" xfId="1397" applyFont="1" applyBorder="1" applyAlignment="1" applyProtection="1">
      <alignment horizontal="left" vertical="center"/>
      <protection/>
    </xf>
    <xf numFmtId="4" fontId="99" fillId="0" borderId="0" xfId="1397" applyNumberFormat="1" applyFont="1" applyBorder="1" applyAlignment="1" applyProtection="1">
      <alignment horizontal="right" vertical="center"/>
      <protection/>
    </xf>
    <xf numFmtId="165" fontId="99" fillId="0" borderId="0" xfId="1397" applyNumberFormat="1" applyFont="1" applyBorder="1" applyAlignment="1" applyProtection="1">
      <alignment vertical="center"/>
      <protection/>
    </xf>
    <xf numFmtId="165" fontId="99" fillId="0" borderId="0" xfId="1397" applyNumberFormat="1" applyFont="1" applyBorder="1" applyAlignment="1" applyProtection="1">
      <alignment horizontal="right" vertical="center"/>
      <protection/>
    </xf>
    <xf numFmtId="0" fontId="101" fillId="0" borderId="46" xfId="1397" applyFont="1" applyFill="1" applyBorder="1" applyAlignment="1" applyProtection="1">
      <alignment horizontal="center" vertical="center"/>
      <protection/>
    </xf>
    <xf numFmtId="0" fontId="101" fillId="0" borderId="38" xfId="1397" applyFont="1" applyFill="1" applyBorder="1" applyAlignment="1" applyProtection="1">
      <alignment vertical="center"/>
      <protection/>
    </xf>
    <xf numFmtId="0" fontId="101" fillId="0" borderId="38" xfId="1397" applyFont="1" applyFill="1" applyBorder="1" applyAlignment="1" applyProtection="1">
      <alignment horizontal="left" vertical="center"/>
      <protection/>
    </xf>
    <xf numFmtId="0" fontId="101" fillId="0" borderId="38" xfId="1397" applyFont="1" applyFill="1" applyBorder="1" applyAlignment="1" applyProtection="1">
      <alignment horizontal="left" vertical="center" wrapText="1"/>
      <protection/>
    </xf>
    <xf numFmtId="4" fontId="101" fillId="0" borderId="38" xfId="1397" applyNumberFormat="1" applyFont="1" applyFill="1" applyBorder="1" applyAlignment="1" applyProtection="1">
      <alignment horizontal="right" vertical="center"/>
      <protection/>
    </xf>
    <xf numFmtId="49" fontId="101" fillId="0" borderId="38" xfId="1397" applyNumberFormat="1" applyFont="1" applyFill="1" applyBorder="1" applyAlignment="1" applyProtection="1">
      <alignment horizontal="center" vertical="center"/>
      <protection/>
    </xf>
    <xf numFmtId="39" fontId="101" fillId="0" borderId="38" xfId="1397" applyNumberFormat="1" applyFont="1" applyFill="1" applyBorder="1" applyAlignment="1" applyProtection="1">
      <alignment vertical="center"/>
      <protection locked="0"/>
    </xf>
    <xf numFmtId="39" fontId="101" fillId="0" borderId="45" xfId="1397" applyNumberFormat="1" applyFont="1" applyFill="1" applyBorder="1" applyAlignment="1" applyProtection="1">
      <alignment horizontal="right" vertical="center"/>
      <protection locked="0"/>
    </xf>
    <xf numFmtId="0" fontId="99" fillId="66" borderId="52" xfId="1397" applyFont="1" applyFill="1" applyBorder="1" applyAlignment="1" applyProtection="1">
      <alignment horizontal="center" vertical="center" wrapText="1"/>
      <protection/>
    </xf>
    <xf numFmtId="0" fontId="99" fillId="66" borderId="53" xfId="1398" applyFont="1" applyFill="1" applyBorder="1" applyAlignment="1" applyProtection="1">
      <alignment horizontal="center" vertical="center" wrapText="1"/>
      <protection/>
    </xf>
    <xf numFmtId="0" fontId="99" fillId="0" borderId="54" xfId="1399" applyFont="1" applyBorder="1" applyAlignment="1" applyProtection="1">
      <alignment horizontal="center" vertical="center"/>
      <protection/>
    </xf>
    <xf numFmtId="0" fontId="99" fillId="0" borderId="9" xfId="1399" applyFont="1" applyBorder="1" applyAlignment="1" applyProtection="1">
      <alignment horizontal="center" vertical="center"/>
      <protection/>
    </xf>
    <xf numFmtId="0" fontId="99" fillId="66" borderId="55" xfId="1397" applyFont="1" applyFill="1" applyBorder="1" applyAlignment="1" applyProtection="1">
      <alignment horizontal="center" vertical="center" wrapText="1"/>
      <protection/>
    </xf>
    <xf numFmtId="0" fontId="99" fillId="66" borderId="56" xfId="1397" applyFont="1" applyFill="1" applyBorder="1" applyAlignment="1" applyProtection="1">
      <alignment horizontal="center" vertical="center" wrapText="1"/>
      <protection/>
    </xf>
    <xf numFmtId="0" fontId="99" fillId="66" borderId="57" xfId="1398" applyFont="1" applyFill="1" applyBorder="1" applyAlignment="1" applyProtection="1">
      <alignment horizontal="center" vertical="center" wrapText="1"/>
      <protection/>
    </xf>
    <xf numFmtId="0" fontId="99" fillId="66" borderId="58" xfId="1398" applyFont="1" applyFill="1" applyBorder="1" applyAlignment="1" applyProtection="1">
      <alignment horizontal="center" vertical="center" wrapText="1"/>
      <protection/>
    </xf>
    <xf numFmtId="0" fontId="99" fillId="66" borderId="59" xfId="1397" applyFont="1" applyFill="1" applyBorder="1" applyAlignment="1" applyProtection="1">
      <alignment horizontal="left" vertical="center" wrapText="1"/>
      <protection/>
    </xf>
    <xf numFmtId="0" fontId="99" fillId="66" borderId="60" xfId="1398" applyFont="1" applyFill="1" applyBorder="1" applyAlignment="1" applyProtection="1">
      <alignment horizontal="left" vertical="center" wrapText="1"/>
      <protection/>
    </xf>
    <xf numFmtId="0" fontId="99" fillId="66" borderId="59" xfId="1397" applyFont="1" applyFill="1" applyBorder="1" applyAlignment="1" applyProtection="1">
      <alignment horizontal="center" vertical="center" wrapText="1"/>
      <protection/>
    </xf>
    <xf numFmtId="0" fontId="99" fillId="66" borderId="60" xfId="1398" applyFont="1" applyFill="1" applyBorder="1" applyAlignment="1" applyProtection="1">
      <alignment horizontal="center" vertical="center" wrapText="1"/>
      <protection/>
    </xf>
    <xf numFmtId="4" fontId="99" fillId="66" borderId="59" xfId="1397" applyNumberFormat="1" applyFont="1" applyFill="1" applyBorder="1" applyAlignment="1" applyProtection="1">
      <alignment horizontal="center" vertical="center" wrapText="1"/>
      <protection/>
    </xf>
    <xf numFmtId="4" fontId="99" fillId="66" borderId="60" xfId="1397" applyNumberFormat="1" applyFont="1" applyFill="1" applyBorder="1" applyAlignment="1" applyProtection="1">
      <alignment horizontal="center" vertical="center" wrapText="1"/>
      <protection/>
    </xf>
  </cellXfs>
  <cellStyles count="1598">
    <cellStyle name="Normal" xfId="0"/>
    <cellStyle name="_02 Výkaz výměr BS" xfId="15"/>
    <cellStyle name="_02 Výkaz výměr BS 2" xfId="16"/>
    <cellStyle name="_02 Výkaz výměr EPS" xfId="17"/>
    <cellStyle name="_02 Výkaz výměr EPS 2" xfId="18"/>
    <cellStyle name="_07-007_DOLI_DPS_KA_ON_00" xfId="19"/>
    <cellStyle name="_07-Výkaz výměr" xfId="20"/>
    <cellStyle name="_07-Výkaz výměr 2" xfId="21"/>
    <cellStyle name="_10661-soupis.výkonů" xfId="22"/>
    <cellStyle name="_10661-soupis.výkonů 2" xfId="23"/>
    <cellStyle name="_10661-soupis.výkonů 3" xfId="24"/>
    <cellStyle name="_2004_04_08_komplet" xfId="25"/>
    <cellStyle name="_2006 HiPath 3800 A.Budova Petrof HK1" xfId="26"/>
    <cellStyle name="_222_4-5-R-12-B_ZV" xfId="27"/>
    <cellStyle name="_222_4-5-R-12-B_ZV 2" xfId="28"/>
    <cellStyle name="_222_4-5-R-12-B_ZV 3" xfId="29"/>
    <cellStyle name="_222_4-5-R-12-B_ZV_1" xfId="30"/>
    <cellStyle name="_222_4-5-R-12-B_ZV_1 2" xfId="31"/>
    <cellStyle name="_222_4-5-R-12-B_ZV_1 3" xfId="32"/>
    <cellStyle name="_ALL" xfId="33"/>
    <cellStyle name="_C.1.10.1 Rozpočet EPS" xfId="34"/>
    <cellStyle name="_C.1.10.1 Rozpočet EPS 2" xfId="35"/>
    <cellStyle name="_C.1.10.2 Rozpočet BS" xfId="36"/>
    <cellStyle name="_C.1.10.2 Rozpočet BS 2" xfId="37"/>
    <cellStyle name="_C.1.3 Rozpočet ZTI" xfId="38"/>
    <cellStyle name="_C.1.3 Rozpočet ZTI 2" xfId="39"/>
    <cellStyle name="_C.1.4 Rozpočet ÚT" xfId="40"/>
    <cellStyle name="_C.1.4 Rozpočet ÚT 2" xfId="41"/>
    <cellStyle name="_C.1.5 Rozpočet VZT" xfId="42"/>
    <cellStyle name="_C.1.5 Rozpočet VZT 2" xfId="43"/>
    <cellStyle name="_C.1.6 Rozpočet CHL" xfId="44"/>
    <cellStyle name="_C.1.6 Rozpočet CHL 2" xfId="45"/>
    <cellStyle name="_C.1.7 Rozpočet MaR" xfId="46"/>
    <cellStyle name="_C.1.7 Rozpočet MaR 2" xfId="47"/>
    <cellStyle name="_C.1.7_vykazv_MaR" xfId="48"/>
    <cellStyle name="_C.1.7_vykazv_MaR 2" xfId="49"/>
    <cellStyle name="_C.1.8 Rozpočet SILNO" xfId="50"/>
    <cellStyle name="_C.1.8 Rozpočet SILNO 2" xfId="51"/>
    <cellStyle name="_C.4 Rozpočet Přípojka elektro" xfId="52"/>
    <cellStyle name="_C.4 Rozpočet Přípojka elektro 2" xfId="53"/>
    <cellStyle name="_C4_04_Vřkaz vřmýr" xfId="54"/>
    <cellStyle name="_C4_04_Vřkaz vřmýr 2" xfId="55"/>
    <cellStyle name="_CCTV" xfId="56"/>
    <cellStyle name="_CCTV_1-SK" xfId="57"/>
    <cellStyle name="_CCTV_2-AP" xfId="58"/>
    <cellStyle name="_CCTV_5-STA" xfId="59"/>
    <cellStyle name="_CCTV_Budova_A-rozpočet-FINAL" xfId="60"/>
    <cellStyle name="_CCTV_EZS" xfId="61"/>
    <cellStyle name="_CCTV_Kabelové žlaby a trubkovody" xfId="62"/>
    <cellStyle name="_CCTV_rozpočet- FINAL-" xfId="63"/>
    <cellStyle name="_CCTV_Rozpočet-final-" xfId="64"/>
    <cellStyle name="_CCTV_ROZPOČET-v rozpracovanosti-all" xfId="65"/>
    <cellStyle name="_CCTV_ROZPOOČET-final" xfId="66"/>
    <cellStyle name="_CCTV_SK" xfId="67"/>
    <cellStyle name="_CCTV_SSK" xfId="68"/>
    <cellStyle name="_CCTV_STA" xfId="69"/>
    <cellStyle name="_CCTV_VDT" xfId="70"/>
    <cellStyle name="_CCTV_VDT_1" xfId="71"/>
    <cellStyle name="_cenová nabídka" xfId="72"/>
    <cellStyle name="_Doli-výkaz výměr -s cenama-1" xfId="73"/>
    <cellStyle name="_DT" xfId="74"/>
    <cellStyle name="_EBC_vykaz_vymer" xfId="75"/>
    <cellStyle name="_EZS" xfId="76"/>
    <cellStyle name="_Inotex1" xfId="77"/>
    <cellStyle name="_Inotex1c" xfId="78"/>
    <cellStyle name="_Inotex2" xfId="79"/>
    <cellStyle name="_List1" xfId="80"/>
    <cellStyle name="_MESA IIa-SO-03z Slabopr.." xfId="81"/>
    <cellStyle name="_MESA IIa-SO-03z Slabopr.. 2" xfId="82"/>
    <cellStyle name="_MESA IIa-SO-03z Slabopr.. 3" xfId="83"/>
    <cellStyle name="_MESA IIa-SO-03z Slabopr.._1" xfId="84"/>
    <cellStyle name="_MESA IIa-SO-03z Slabopr.._1 2" xfId="85"/>
    <cellStyle name="_MESA IIa-SO-03z Slabopr.._1 3" xfId="86"/>
    <cellStyle name="_MESA Vysokov - II. etapa" xfId="87"/>
    <cellStyle name="_MESA Vysokov - II. etapa 2" xfId="88"/>
    <cellStyle name="_MESA Vysokov - II. etapa 3" xfId="89"/>
    <cellStyle name="_MESA-II et-Zpřistavek-ROZPOČET-včSANI uprav1" xfId="90"/>
    <cellStyle name="_MESA-II et-Zpřistavek-ROZPOČET-včSANI uprav1 2" xfId="91"/>
    <cellStyle name="_MESA-II et-Zpřistavek-ROZPOČET-včSANI uprav1 3" xfId="92"/>
    <cellStyle name="_MESA-II et-Zpřistavek-ROZPOČET-včSANI uprav1_1" xfId="93"/>
    <cellStyle name="_MESA-II et-Zpřistavek-ROZPOČET-včSANI uprav1_1 2" xfId="94"/>
    <cellStyle name="_MESA-II et-Zpřistavek-ROZPOČET-včSANI uprav1_1 3" xfId="95"/>
    <cellStyle name="_N020198A" xfId="96"/>
    <cellStyle name="_N02117-ELSYCO SK Socialnu Poistvnu Zilina SK" xfId="97"/>
    <cellStyle name="_N02129-Johnson Controls-EUROPAPIR Bratislava" xfId="98"/>
    <cellStyle name="_N02132-Johnson Controls-UNIPHARMA Bratislava - CCTV, ACCES" xfId="99"/>
    <cellStyle name="_N0214X-ROSS-EUROPAPIR Bratislava" xfId="100"/>
    <cellStyle name="_Nabídka KV SiPass" xfId="101"/>
    <cellStyle name="_Np_00110a" xfId="102"/>
    <cellStyle name="_Np_00118a" xfId="103"/>
    <cellStyle name="_Np_00159" xfId="104"/>
    <cellStyle name="_Np_00164a" xfId="105"/>
    <cellStyle name="_NXXXXX-Johnson Controls -vzor cen pro SK, EZS, EPS" xfId="106"/>
    <cellStyle name="_PERSONAL" xfId="107"/>
    <cellStyle name="_PERSONAL_1" xfId="108"/>
    <cellStyle name="_PS 01 Rozpočet - stl. vzduch technický" xfId="109"/>
    <cellStyle name="_PS 01 Rozpočet - stl. vzduch technický 2" xfId="110"/>
    <cellStyle name="_PS 01 Rozpočet - stolový výtah" xfId="111"/>
    <cellStyle name="_PS 01 Rozpočet - stolový výtah 2" xfId="112"/>
    <cellStyle name="_PS 01 Rozpočet - vysavač" xfId="113"/>
    <cellStyle name="_PS 01 Rozpočet - vysavač 2" xfId="114"/>
    <cellStyle name="_PS 01 Rozpočet -jeřáb" xfId="115"/>
    <cellStyle name="_PS 01 Rozpočet -jeřáb 2" xfId="116"/>
    <cellStyle name="_rozpočet" xfId="117"/>
    <cellStyle name="_Rozpočet_Buštěhrad" xfId="118"/>
    <cellStyle name="_Rozpočet_Buštěhrad 2" xfId="119"/>
    <cellStyle name="_Rozpočet-FINAL" xfId="120"/>
    <cellStyle name="_Rozpočet-FINAL-" xfId="121"/>
    <cellStyle name="_Rozpočet-FINAL 10" xfId="122"/>
    <cellStyle name="_Rozpočet-FINAL- 10" xfId="123"/>
    <cellStyle name="_Rozpočet-FINAL 11" xfId="124"/>
    <cellStyle name="_Rozpočet-FINAL- 11" xfId="125"/>
    <cellStyle name="_Rozpočet-FINAL 12" xfId="126"/>
    <cellStyle name="_Rozpočet-FINAL- 12" xfId="127"/>
    <cellStyle name="_Rozpočet-FINAL 13" xfId="128"/>
    <cellStyle name="_Rozpočet-FINAL- 13" xfId="129"/>
    <cellStyle name="_Rozpočet-FINAL 14" xfId="130"/>
    <cellStyle name="_Rozpočet-FINAL- 14" xfId="131"/>
    <cellStyle name="_Rozpočet-FINAL 15" xfId="132"/>
    <cellStyle name="_Rozpočet-FINAL- 15" xfId="133"/>
    <cellStyle name="_Rozpočet-FINAL 16" xfId="134"/>
    <cellStyle name="_Rozpočet-FINAL- 16" xfId="135"/>
    <cellStyle name="_Rozpočet-FINAL 2" xfId="136"/>
    <cellStyle name="_Rozpočet-FINAL- 2" xfId="137"/>
    <cellStyle name="_Rozpočet-FINAL 2 10" xfId="138"/>
    <cellStyle name="_Rozpočet-FINAL- 2 10" xfId="139"/>
    <cellStyle name="_Rozpočet-FINAL 2 11" xfId="140"/>
    <cellStyle name="_Rozpočet-FINAL- 2 11" xfId="141"/>
    <cellStyle name="_Rozpočet-FINAL 2 12" xfId="142"/>
    <cellStyle name="_Rozpočet-FINAL- 2 12" xfId="143"/>
    <cellStyle name="_Rozpočet-FINAL 2 13" xfId="144"/>
    <cellStyle name="_Rozpočet-FINAL- 2 13" xfId="145"/>
    <cellStyle name="_Rozpočet-FINAL 2 2" xfId="146"/>
    <cellStyle name="_Rozpočet-FINAL- 2 2" xfId="147"/>
    <cellStyle name="_Rozpočet-FINAL 2 3" xfId="148"/>
    <cellStyle name="_Rozpočet-FINAL- 2 3" xfId="149"/>
    <cellStyle name="_Rozpočet-FINAL 2 4" xfId="150"/>
    <cellStyle name="_Rozpočet-FINAL- 2 4" xfId="151"/>
    <cellStyle name="_Rozpočet-FINAL 2 5" xfId="152"/>
    <cellStyle name="_Rozpočet-FINAL- 2 5" xfId="153"/>
    <cellStyle name="_Rozpočet-FINAL 2 6" xfId="154"/>
    <cellStyle name="_Rozpočet-FINAL- 2 6" xfId="155"/>
    <cellStyle name="_Rozpočet-FINAL 2 7" xfId="156"/>
    <cellStyle name="_Rozpočet-FINAL- 2 7" xfId="157"/>
    <cellStyle name="_Rozpočet-FINAL 2 8" xfId="158"/>
    <cellStyle name="_Rozpočet-FINAL- 2 8" xfId="159"/>
    <cellStyle name="_Rozpočet-FINAL 2 9" xfId="160"/>
    <cellStyle name="_Rozpočet-FINAL- 2 9" xfId="161"/>
    <cellStyle name="_Rozpočet-FINAL 3" xfId="162"/>
    <cellStyle name="_Rozpočet-FINAL- 3" xfId="163"/>
    <cellStyle name="_Rozpočet-FINAL 3 10" xfId="164"/>
    <cellStyle name="_Rozpočet-FINAL- 3 10" xfId="165"/>
    <cellStyle name="_Rozpočet-FINAL 3 11" xfId="166"/>
    <cellStyle name="_Rozpočet-FINAL- 3 11" xfId="167"/>
    <cellStyle name="_Rozpočet-FINAL 3 12" xfId="168"/>
    <cellStyle name="_Rozpočet-FINAL- 3 12" xfId="169"/>
    <cellStyle name="_Rozpočet-FINAL 3 13" xfId="170"/>
    <cellStyle name="_Rozpočet-FINAL- 3 13" xfId="171"/>
    <cellStyle name="_Rozpočet-FINAL 3 2" xfId="172"/>
    <cellStyle name="_Rozpočet-FINAL- 3 2" xfId="173"/>
    <cellStyle name="_Rozpočet-FINAL 3 3" xfId="174"/>
    <cellStyle name="_Rozpočet-FINAL- 3 3" xfId="175"/>
    <cellStyle name="_Rozpočet-FINAL 3 4" xfId="176"/>
    <cellStyle name="_Rozpočet-FINAL- 3 4" xfId="177"/>
    <cellStyle name="_Rozpočet-FINAL 3 5" xfId="178"/>
    <cellStyle name="_Rozpočet-FINAL- 3 5" xfId="179"/>
    <cellStyle name="_Rozpočet-FINAL 3 6" xfId="180"/>
    <cellStyle name="_Rozpočet-FINAL- 3 6" xfId="181"/>
    <cellStyle name="_Rozpočet-FINAL 3 7" xfId="182"/>
    <cellStyle name="_Rozpočet-FINAL- 3 7" xfId="183"/>
    <cellStyle name="_Rozpočet-FINAL 3 8" xfId="184"/>
    <cellStyle name="_Rozpočet-FINAL- 3 8" xfId="185"/>
    <cellStyle name="_Rozpočet-FINAL 3 9" xfId="186"/>
    <cellStyle name="_Rozpočet-FINAL- 3 9" xfId="187"/>
    <cellStyle name="_Rozpočet-FINAL 4" xfId="188"/>
    <cellStyle name="_Rozpočet-FINAL- 4" xfId="189"/>
    <cellStyle name="_Rozpočet-FINAL 4 10" xfId="190"/>
    <cellStyle name="_Rozpočet-FINAL- 4 10" xfId="191"/>
    <cellStyle name="_Rozpočet-FINAL 4 11" xfId="192"/>
    <cellStyle name="_Rozpočet-FINAL- 4 11" xfId="193"/>
    <cellStyle name="_Rozpočet-FINAL 4 12" xfId="194"/>
    <cellStyle name="_Rozpočet-FINAL- 4 12" xfId="195"/>
    <cellStyle name="_Rozpočet-FINAL 4 13" xfId="196"/>
    <cellStyle name="_Rozpočet-FINAL- 4 13" xfId="197"/>
    <cellStyle name="_Rozpočet-FINAL 4 2" xfId="198"/>
    <cellStyle name="_Rozpočet-FINAL- 4 2" xfId="199"/>
    <cellStyle name="_Rozpočet-FINAL 4 3" xfId="200"/>
    <cellStyle name="_Rozpočet-FINAL- 4 3" xfId="201"/>
    <cellStyle name="_Rozpočet-FINAL 4 4" xfId="202"/>
    <cellStyle name="_Rozpočet-FINAL- 4 4" xfId="203"/>
    <cellStyle name="_Rozpočet-FINAL 4 5" xfId="204"/>
    <cellStyle name="_Rozpočet-FINAL- 4 5" xfId="205"/>
    <cellStyle name="_Rozpočet-FINAL 4 6" xfId="206"/>
    <cellStyle name="_Rozpočet-FINAL- 4 6" xfId="207"/>
    <cellStyle name="_Rozpočet-FINAL 4 7" xfId="208"/>
    <cellStyle name="_Rozpočet-FINAL- 4 7" xfId="209"/>
    <cellStyle name="_Rozpočet-FINAL 4 8" xfId="210"/>
    <cellStyle name="_Rozpočet-FINAL- 4 8" xfId="211"/>
    <cellStyle name="_Rozpočet-FINAL 4 9" xfId="212"/>
    <cellStyle name="_Rozpočet-FINAL- 4 9" xfId="213"/>
    <cellStyle name="_Rozpočet-FINAL 5" xfId="214"/>
    <cellStyle name="_Rozpočet-FINAL- 5" xfId="215"/>
    <cellStyle name="_Rozpočet-FINAL 6" xfId="216"/>
    <cellStyle name="_Rozpočet-FINAL- 6" xfId="217"/>
    <cellStyle name="_Rozpočet-FINAL 7" xfId="218"/>
    <cellStyle name="_Rozpočet-FINAL- 7" xfId="219"/>
    <cellStyle name="_Rozpočet-FINAL 8" xfId="220"/>
    <cellStyle name="_Rozpočet-FINAL- 8" xfId="221"/>
    <cellStyle name="_Rozpočet-FINAL 9" xfId="222"/>
    <cellStyle name="_Rozpočet-FINAL- 9" xfId="223"/>
    <cellStyle name="_ROZPOČET-FINAL-ALL" xfId="224"/>
    <cellStyle name="_Rozpočet-IKEM-pro jiné účely" xfId="225"/>
    <cellStyle name="_Rozpočet-IKEM-pro jiné účely 2" xfId="226"/>
    <cellStyle name="_Rozpočet-IKEM-pro jiné účely 2 2" xfId="227"/>
    <cellStyle name="_Rozpočet-IKEM-pro jiné účely 3" xfId="228"/>
    <cellStyle name="_Rozpočet-KABELY-20072010-" xfId="229"/>
    <cellStyle name="_Rozpočet-KABELY-20072010- 2" xfId="230"/>
    <cellStyle name="_Rozpočet-KABELY-20072010- 2 2" xfId="231"/>
    <cellStyle name="_Rozpočet-KABELY-20072010- 3" xfId="232"/>
    <cellStyle name="_SO 01.070 Slaboproudé rozvody 1" xfId="233"/>
    <cellStyle name="_SO 01.070 Slaboproudé rozvody 1 2" xfId="234"/>
    <cellStyle name="_SO 01.070 Slaboproudé rozvody 1 2 2" xfId="235"/>
    <cellStyle name="_SO 01.070 Slaboproudé rozvody 1 3" xfId="236"/>
    <cellStyle name="_SO 01.070 Slaboproudé rozvody 1 3 2" xfId="237"/>
    <cellStyle name="_SO 01.070 Slaboproudé rozvody 1 4" xfId="238"/>
    <cellStyle name="_SO 01.070 Slaboproudé rozvody 1 4 2" xfId="239"/>
    <cellStyle name="_SO 01.070 Slaboproudé rozvody 1 5" xfId="240"/>
    <cellStyle name="_SO04" xfId="241"/>
    <cellStyle name="_STA - A" xfId="242"/>
    <cellStyle name="_stav" xfId="243"/>
    <cellStyle name="_Tendr,konvence-soupis.výkonů,07.08.05" xfId="244"/>
    <cellStyle name="_Tendr,konvence-soupis.výkonů,07.08.05 2" xfId="245"/>
    <cellStyle name="_Tendr,konvence-soupis.výkonů,07.08.05 3" xfId="246"/>
    <cellStyle name="_Tendr,konvence-soupis.výkonů,07.08.05_1" xfId="247"/>
    <cellStyle name="_Tendr,konvence-soupis.výkonů,07.08.05_1 2" xfId="248"/>
    <cellStyle name="_Tendr,konvence-soupis.výkonů,07.08.05_1 3" xfId="249"/>
    <cellStyle name="_Výkaz výměr - simulátory, stlačený vzduch" xfId="250"/>
    <cellStyle name="_Výkaz výměr - simulátory, stlačený vzduch 2" xfId="251"/>
    <cellStyle name="_Výkaz výměr - stolový výtah" xfId="252"/>
    <cellStyle name="_Výkaz výměr - stolový výtah 2" xfId="253"/>
    <cellStyle name="_Výkaz výměr - vysavač" xfId="254"/>
    <cellStyle name="_Výkaz výměr - vysavač 2" xfId="255"/>
    <cellStyle name="_Výkaz výměr -jeřáb" xfId="256"/>
    <cellStyle name="_Výkaz výměr -jeřáb 2" xfId="257"/>
    <cellStyle name="_Výkaz výměr PSHZ" xfId="258"/>
    <cellStyle name="_Výkaz výměr PSHZ 2" xfId="259"/>
    <cellStyle name="_Výkaz výměr PSHZ 2 2" xfId="260"/>
    <cellStyle name="_Výkaz výměr PSHZ 3" xfId="261"/>
    <cellStyle name="_Výkaz výměr PSHZ 3 2" xfId="262"/>
    <cellStyle name="_Výkaz výměr PSHZ 4" xfId="263"/>
    <cellStyle name="_Výkaz výměr PSHZ 4 2" xfId="264"/>
    <cellStyle name="_Výkaz výměr PSHZ 5" xfId="265"/>
    <cellStyle name="_Výkaz výměr SHZ" xfId="266"/>
    <cellStyle name="_Výkaz výměr SHZ 2" xfId="267"/>
    <cellStyle name="_Výkaz výměr SHZ 2 2" xfId="268"/>
    <cellStyle name="_Výkaz výměr SHZ 3" xfId="269"/>
    <cellStyle name="_Výkaz výměr SHZ 3 2" xfId="270"/>
    <cellStyle name="_Výkaz výměr SHZ 4" xfId="271"/>
    <cellStyle name="_Výkaz výměr SHZ 4 2" xfId="272"/>
    <cellStyle name="_Výkaz výměr SHZ 5" xfId="273"/>
    <cellStyle name="_Výkaz výměr_Chlazení" xfId="274"/>
    <cellStyle name="_Výkaz výměr_Chlazení 2" xfId="275"/>
    <cellStyle name="_Výkaz výměr_Silnoproud" xfId="276"/>
    <cellStyle name="_Výkaz výměr_Silnoproud 2" xfId="277"/>
    <cellStyle name="_Výkaz výměr_Slaboproud" xfId="278"/>
    <cellStyle name="_Výkaz výměr_Slaboproud 2" xfId="279"/>
    <cellStyle name="_Výkaz výměr_UT" xfId="280"/>
    <cellStyle name="_Výkaz výměr_UT 2" xfId="281"/>
    <cellStyle name="_Výkaz výměr_VZT" xfId="282"/>
    <cellStyle name="_Výkaz výměr_VZT 2" xfId="283"/>
    <cellStyle name="_Výkaz výměr-Medicinský vzduch" xfId="284"/>
    <cellStyle name="_Výkaz výměr-Medicinský vzduch 2" xfId="285"/>
    <cellStyle name="_Vysokov, Mesa - Západní administrativně provozní přístavba, 25.10.2006 ostrý" xfId="286"/>
    <cellStyle name="_Vzor vyplněného formuláře" xfId="287"/>
    <cellStyle name="_Z_00159A" xfId="288"/>
    <cellStyle name="_Západní křídlo - El. rozpočet" xfId="289"/>
    <cellStyle name="_Západní křídlo - El. rozpočet 2" xfId="290"/>
    <cellStyle name="_Západní křídlo - El. rozpočet 3" xfId="291"/>
    <cellStyle name="_Západní křídlo - El. rozpočet_1" xfId="292"/>
    <cellStyle name="_Západní křídlo - El. rozpočet_1 2" xfId="293"/>
    <cellStyle name="_Západní křídlo - El. rozpočet_1 3" xfId="294"/>
    <cellStyle name="_ZTI" xfId="295"/>
    <cellStyle name="_ZTI 2" xfId="296"/>
    <cellStyle name="=C:\WINDOWS\SYSTEM32\COMMAND.COM" xfId="297"/>
    <cellStyle name="=C:\WINDOWS\SYSTEM32\COMMAND.COM 2" xfId="298"/>
    <cellStyle name="=C:\WINDOWS\SYSTEM32\COMMAND.COM 3" xfId="299"/>
    <cellStyle name="=C:\WINDOWS\SYSTEM32\COMMAND.COM 4" xfId="300"/>
    <cellStyle name="•W_laroux" xfId="301"/>
    <cellStyle name="0,0&#13;&#10;NA&#13;&#10;" xfId="302"/>
    <cellStyle name="1" xfId="303"/>
    <cellStyle name="1 2" xfId="304"/>
    <cellStyle name="1 2 2" xfId="305"/>
    <cellStyle name="1 3" xfId="306"/>
    <cellStyle name="1 3 2" xfId="307"/>
    <cellStyle name="1 4" xfId="308"/>
    <cellStyle name="1 4 2" xfId="309"/>
    <cellStyle name="20 % – Zvýraznění1" xfId="310"/>
    <cellStyle name="20 % – Zvýraznění1 2" xfId="311"/>
    <cellStyle name="20 % – Zvýraznění1 2 2" xfId="312"/>
    <cellStyle name="20 % – Zvýraznění1 2 2 2" xfId="313"/>
    <cellStyle name="20 % – Zvýraznění1 2 2 3" xfId="314"/>
    <cellStyle name="20 % – Zvýraznění1 3" xfId="315"/>
    <cellStyle name="20 % – Zvýraznění1 4" xfId="316"/>
    <cellStyle name="20 % – Zvýraznění2" xfId="317"/>
    <cellStyle name="20 % – Zvýraznění2 2" xfId="318"/>
    <cellStyle name="20 % – Zvýraznění2 2 2" xfId="319"/>
    <cellStyle name="20 % – Zvýraznění2 2 2 2" xfId="320"/>
    <cellStyle name="20 % – Zvýraznění2 2 2 3" xfId="321"/>
    <cellStyle name="20 % – Zvýraznění2 3" xfId="322"/>
    <cellStyle name="20 % – Zvýraznění2 4" xfId="323"/>
    <cellStyle name="20 % – Zvýraznění3" xfId="324"/>
    <cellStyle name="20 % – Zvýraznění3 2" xfId="325"/>
    <cellStyle name="20 % – Zvýraznění3 2 2" xfId="326"/>
    <cellStyle name="20 % – Zvýraznění3 2 2 2" xfId="327"/>
    <cellStyle name="20 % – Zvýraznění3 2 2 3" xfId="328"/>
    <cellStyle name="20 % – Zvýraznění3 3" xfId="329"/>
    <cellStyle name="20 % – Zvýraznění3 4" xfId="330"/>
    <cellStyle name="20 % – Zvýraznění4" xfId="331"/>
    <cellStyle name="20 % – Zvýraznění4 2" xfId="332"/>
    <cellStyle name="20 % – Zvýraznění4 2 2" xfId="333"/>
    <cellStyle name="20 % – Zvýraznění4 2 2 2" xfId="334"/>
    <cellStyle name="20 % – Zvýraznění4 2 2 3" xfId="335"/>
    <cellStyle name="20 % – Zvýraznění4 3" xfId="336"/>
    <cellStyle name="20 % – Zvýraznění4 4" xfId="337"/>
    <cellStyle name="20 % – Zvýraznění5" xfId="338"/>
    <cellStyle name="20 % – Zvýraznění5 2" xfId="339"/>
    <cellStyle name="20 % – Zvýraznění5 2 2" xfId="340"/>
    <cellStyle name="20 % – Zvýraznění5 2 2 2" xfId="341"/>
    <cellStyle name="20 % – Zvýraznění5 2 2 3" xfId="342"/>
    <cellStyle name="20 % – Zvýraznění5 3" xfId="343"/>
    <cellStyle name="20 % – Zvýraznění5 4" xfId="344"/>
    <cellStyle name="20 % – Zvýraznění6" xfId="345"/>
    <cellStyle name="20 % – Zvýraznění6 2" xfId="346"/>
    <cellStyle name="20 % – Zvýraznění6 2 2" xfId="347"/>
    <cellStyle name="20 % – Zvýraznění6 2 2 2" xfId="348"/>
    <cellStyle name="20 % – Zvýraznění6 2 2 3" xfId="349"/>
    <cellStyle name="20 % – Zvýraznění6 3" xfId="350"/>
    <cellStyle name="20 % – Zvýraznění6 4" xfId="351"/>
    <cellStyle name="40 % – Zvýraznění1" xfId="352"/>
    <cellStyle name="40 % – Zvýraznění1 2" xfId="353"/>
    <cellStyle name="40 % – Zvýraznění1 2 2" xfId="354"/>
    <cellStyle name="40 % – Zvýraznění1 2 2 2" xfId="355"/>
    <cellStyle name="40 % – Zvýraznění1 2 2 3" xfId="356"/>
    <cellStyle name="40 % – Zvýraznění1 3" xfId="357"/>
    <cellStyle name="40 % – Zvýraznění1 4" xfId="358"/>
    <cellStyle name="40 % – Zvýraznění2" xfId="359"/>
    <cellStyle name="40 % – Zvýraznění2 2" xfId="360"/>
    <cellStyle name="40 % – Zvýraznění2 2 2" xfId="361"/>
    <cellStyle name="40 % – Zvýraznění2 2 2 2" xfId="362"/>
    <cellStyle name="40 % – Zvýraznění2 2 2 3" xfId="363"/>
    <cellStyle name="40 % – Zvýraznění2 3" xfId="364"/>
    <cellStyle name="40 % – Zvýraznění2 4" xfId="365"/>
    <cellStyle name="40 % – Zvýraznění3" xfId="366"/>
    <cellStyle name="40 % – Zvýraznění3 2" xfId="367"/>
    <cellStyle name="40 % – Zvýraznění3 2 2" xfId="368"/>
    <cellStyle name="40 % – Zvýraznění3 2 2 2" xfId="369"/>
    <cellStyle name="40 % – Zvýraznění3 2 2 3" xfId="370"/>
    <cellStyle name="40 % – Zvýraznění3 3" xfId="371"/>
    <cellStyle name="40 % – Zvýraznění3 4" xfId="372"/>
    <cellStyle name="40 % – Zvýraznění4" xfId="373"/>
    <cellStyle name="40 % – Zvýraznění4 2" xfId="374"/>
    <cellStyle name="40 % – Zvýraznění4 2 2" xfId="375"/>
    <cellStyle name="40 % – Zvýraznění4 2 2 2" xfId="376"/>
    <cellStyle name="40 % – Zvýraznění4 2 2 3" xfId="377"/>
    <cellStyle name="40 % – Zvýraznění4 3" xfId="378"/>
    <cellStyle name="40 % – Zvýraznění4 4" xfId="379"/>
    <cellStyle name="40 % – Zvýraznění5" xfId="380"/>
    <cellStyle name="40 % – Zvýraznění5 2" xfId="381"/>
    <cellStyle name="40 % – Zvýraznění5 2 2" xfId="382"/>
    <cellStyle name="40 % – Zvýraznění5 2 2 2" xfId="383"/>
    <cellStyle name="40 % – Zvýraznění5 2 2 3" xfId="384"/>
    <cellStyle name="40 % – Zvýraznění5 3" xfId="385"/>
    <cellStyle name="40 % – Zvýraznění5 4" xfId="386"/>
    <cellStyle name="40 % – Zvýraznění6" xfId="387"/>
    <cellStyle name="40 % – Zvýraznění6 2" xfId="388"/>
    <cellStyle name="40 % – Zvýraznění6 2 2" xfId="389"/>
    <cellStyle name="40 % – Zvýraznění6 2 2 2" xfId="390"/>
    <cellStyle name="40 % – Zvýraznění6 2 2 3" xfId="391"/>
    <cellStyle name="40 % – Zvýraznění6 3" xfId="392"/>
    <cellStyle name="40 % – Zvýraznění6 4" xfId="393"/>
    <cellStyle name="5" xfId="394"/>
    <cellStyle name="5 10" xfId="395"/>
    <cellStyle name="5 10 2" xfId="396"/>
    <cellStyle name="5 10 2 2" xfId="397"/>
    <cellStyle name="5 10 3" xfId="398"/>
    <cellStyle name="5 10 3 2" xfId="399"/>
    <cellStyle name="5 10 4" xfId="400"/>
    <cellStyle name="5 10 4 2" xfId="401"/>
    <cellStyle name="5 11" xfId="402"/>
    <cellStyle name="5 11 2" xfId="403"/>
    <cellStyle name="5 11 2 2" xfId="404"/>
    <cellStyle name="5 11 3" xfId="405"/>
    <cellStyle name="5 11 3 2" xfId="406"/>
    <cellStyle name="5 11 4" xfId="407"/>
    <cellStyle name="5 11 4 2" xfId="408"/>
    <cellStyle name="5 12" xfId="409"/>
    <cellStyle name="5 12 2" xfId="410"/>
    <cellStyle name="5 12 2 2" xfId="411"/>
    <cellStyle name="5 12 3" xfId="412"/>
    <cellStyle name="5 12 3 2" xfId="413"/>
    <cellStyle name="5 12 4" xfId="414"/>
    <cellStyle name="5 12 4 2" xfId="415"/>
    <cellStyle name="5 13" xfId="416"/>
    <cellStyle name="5 13 2" xfId="417"/>
    <cellStyle name="5 13 2 2" xfId="418"/>
    <cellStyle name="5 13 3" xfId="419"/>
    <cellStyle name="5 13 3 2" xfId="420"/>
    <cellStyle name="5 13 4" xfId="421"/>
    <cellStyle name="5 13 4 2" xfId="422"/>
    <cellStyle name="5 14" xfId="423"/>
    <cellStyle name="5 14 2" xfId="424"/>
    <cellStyle name="5 14 2 2" xfId="425"/>
    <cellStyle name="5 14 3" xfId="426"/>
    <cellStyle name="5 14 3 2" xfId="427"/>
    <cellStyle name="5 14 4" xfId="428"/>
    <cellStyle name="5 14 4 2" xfId="429"/>
    <cellStyle name="5 15" xfId="430"/>
    <cellStyle name="5 15 2" xfId="431"/>
    <cellStyle name="5 15 2 2" xfId="432"/>
    <cellStyle name="5 15 3" xfId="433"/>
    <cellStyle name="5 15 3 2" xfId="434"/>
    <cellStyle name="5 15 4" xfId="435"/>
    <cellStyle name="5 15 4 2" xfId="436"/>
    <cellStyle name="5 16" xfId="437"/>
    <cellStyle name="5 16 2" xfId="438"/>
    <cellStyle name="5 16 2 2" xfId="439"/>
    <cellStyle name="5 16 3" xfId="440"/>
    <cellStyle name="5 16 3 2" xfId="441"/>
    <cellStyle name="5 16 4" xfId="442"/>
    <cellStyle name="5 16 4 2" xfId="443"/>
    <cellStyle name="5 17" xfId="444"/>
    <cellStyle name="5 17 2" xfId="445"/>
    <cellStyle name="5 17 2 2" xfId="446"/>
    <cellStyle name="5 17 3" xfId="447"/>
    <cellStyle name="5 17 3 2" xfId="448"/>
    <cellStyle name="5 17 4" xfId="449"/>
    <cellStyle name="5 17 4 2" xfId="450"/>
    <cellStyle name="5 18" xfId="451"/>
    <cellStyle name="5 18 2" xfId="452"/>
    <cellStyle name="5 18 2 2" xfId="453"/>
    <cellStyle name="5 18 3" xfId="454"/>
    <cellStyle name="5 18 3 2" xfId="455"/>
    <cellStyle name="5 18 4" xfId="456"/>
    <cellStyle name="5 18 4 2" xfId="457"/>
    <cellStyle name="5 19" xfId="458"/>
    <cellStyle name="5 19 2" xfId="459"/>
    <cellStyle name="5 19 2 2" xfId="460"/>
    <cellStyle name="5 19 3" xfId="461"/>
    <cellStyle name="5 19 3 2" xfId="462"/>
    <cellStyle name="5 19 4" xfId="463"/>
    <cellStyle name="5 19 4 2" xfId="464"/>
    <cellStyle name="5 2" xfId="465"/>
    <cellStyle name="5 2 2" xfId="466"/>
    <cellStyle name="5 2 2 2" xfId="467"/>
    <cellStyle name="5 2 3" xfId="468"/>
    <cellStyle name="5 2 3 2" xfId="469"/>
    <cellStyle name="5 2 4" xfId="470"/>
    <cellStyle name="5 2 4 2" xfId="471"/>
    <cellStyle name="5 20" xfId="472"/>
    <cellStyle name="5 20 2" xfId="473"/>
    <cellStyle name="5 20 2 2" xfId="474"/>
    <cellStyle name="5 20 3" xfId="475"/>
    <cellStyle name="5 20 3 2" xfId="476"/>
    <cellStyle name="5 20 4" xfId="477"/>
    <cellStyle name="5 20 4 2" xfId="478"/>
    <cellStyle name="5 21" xfId="479"/>
    <cellStyle name="5 21 2" xfId="480"/>
    <cellStyle name="5 21 2 2" xfId="481"/>
    <cellStyle name="5 21 3" xfId="482"/>
    <cellStyle name="5 21 3 2" xfId="483"/>
    <cellStyle name="5 21 4" xfId="484"/>
    <cellStyle name="5 21 4 2" xfId="485"/>
    <cellStyle name="5 22" xfId="486"/>
    <cellStyle name="5 22 2" xfId="487"/>
    <cellStyle name="5 22 2 2" xfId="488"/>
    <cellStyle name="5 22 3" xfId="489"/>
    <cellStyle name="5 22 3 2" xfId="490"/>
    <cellStyle name="5 22 4" xfId="491"/>
    <cellStyle name="5 22 4 2" xfId="492"/>
    <cellStyle name="5 23" xfId="493"/>
    <cellStyle name="5 23 2" xfId="494"/>
    <cellStyle name="5 23 2 2" xfId="495"/>
    <cellStyle name="5 23 3" xfId="496"/>
    <cellStyle name="5 23 3 2" xfId="497"/>
    <cellStyle name="5 23 4" xfId="498"/>
    <cellStyle name="5 23 4 2" xfId="499"/>
    <cellStyle name="5 24" xfId="500"/>
    <cellStyle name="5 24 2" xfId="501"/>
    <cellStyle name="5 24 2 2" xfId="502"/>
    <cellStyle name="5 24 3" xfId="503"/>
    <cellStyle name="5 24 3 2" xfId="504"/>
    <cellStyle name="5 24 4" xfId="505"/>
    <cellStyle name="5 24 4 2" xfId="506"/>
    <cellStyle name="5 25" xfId="507"/>
    <cellStyle name="5 25 2" xfId="508"/>
    <cellStyle name="5 25 2 2" xfId="509"/>
    <cellStyle name="5 25 3" xfId="510"/>
    <cellStyle name="5 25 3 2" xfId="511"/>
    <cellStyle name="5 25 4" xfId="512"/>
    <cellStyle name="5 25 4 2" xfId="513"/>
    <cellStyle name="5 26" xfId="514"/>
    <cellStyle name="5 26 2" xfId="515"/>
    <cellStyle name="5 26 2 2" xfId="516"/>
    <cellStyle name="5 26 3" xfId="517"/>
    <cellStyle name="5 26 3 2" xfId="518"/>
    <cellStyle name="5 26 4" xfId="519"/>
    <cellStyle name="5 26 4 2" xfId="520"/>
    <cellStyle name="5 27" xfId="521"/>
    <cellStyle name="5 27 2" xfId="522"/>
    <cellStyle name="5 27 2 2" xfId="523"/>
    <cellStyle name="5 27 3" xfId="524"/>
    <cellStyle name="5 27 3 2" xfId="525"/>
    <cellStyle name="5 27 4" xfId="526"/>
    <cellStyle name="5 27 4 2" xfId="527"/>
    <cellStyle name="5 28" xfId="528"/>
    <cellStyle name="5 28 2" xfId="529"/>
    <cellStyle name="5 28 2 2" xfId="530"/>
    <cellStyle name="5 28 3" xfId="531"/>
    <cellStyle name="5 28 3 2" xfId="532"/>
    <cellStyle name="5 28 4" xfId="533"/>
    <cellStyle name="5 28 4 2" xfId="534"/>
    <cellStyle name="5 29" xfId="535"/>
    <cellStyle name="5 29 2" xfId="536"/>
    <cellStyle name="5 29 2 2" xfId="537"/>
    <cellStyle name="5 29 3" xfId="538"/>
    <cellStyle name="5 29 3 2" xfId="539"/>
    <cellStyle name="5 29 4" xfId="540"/>
    <cellStyle name="5 29 4 2" xfId="541"/>
    <cellStyle name="5 3" xfId="542"/>
    <cellStyle name="5 3 2" xfId="543"/>
    <cellStyle name="5 3 2 2" xfId="544"/>
    <cellStyle name="5 3 3" xfId="545"/>
    <cellStyle name="5 3 3 2" xfId="546"/>
    <cellStyle name="5 3 4" xfId="547"/>
    <cellStyle name="5 3 4 2" xfId="548"/>
    <cellStyle name="5 30" xfId="549"/>
    <cellStyle name="5 30 2" xfId="550"/>
    <cellStyle name="5 30 2 2" xfId="551"/>
    <cellStyle name="5 30 3" xfId="552"/>
    <cellStyle name="5 30 3 2" xfId="553"/>
    <cellStyle name="5 30 4" xfId="554"/>
    <cellStyle name="5 30 4 2" xfId="555"/>
    <cellStyle name="5 31" xfId="556"/>
    <cellStyle name="5 31 2" xfId="557"/>
    <cellStyle name="5 31 2 2" xfId="558"/>
    <cellStyle name="5 31 3" xfId="559"/>
    <cellStyle name="5 31 3 2" xfId="560"/>
    <cellStyle name="5 31 4" xfId="561"/>
    <cellStyle name="5 31 4 2" xfId="562"/>
    <cellStyle name="5 32" xfId="563"/>
    <cellStyle name="5 32 2" xfId="564"/>
    <cellStyle name="5 32 2 2" xfId="565"/>
    <cellStyle name="5 32 3" xfId="566"/>
    <cellStyle name="5 32 3 2" xfId="567"/>
    <cellStyle name="5 32 4" xfId="568"/>
    <cellStyle name="5 32 4 2" xfId="569"/>
    <cellStyle name="5 33" xfId="570"/>
    <cellStyle name="5 33 2" xfId="571"/>
    <cellStyle name="5 33 2 2" xfId="572"/>
    <cellStyle name="5 33 3" xfId="573"/>
    <cellStyle name="5 33 3 2" xfId="574"/>
    <cellStyle name="5 33 4" xfId="575"/>
    <cellStyle name="5 33 4 2" xfId="576"/>
    <cellStyle name="5 34" xfId="577"/>
    <cellStyle name="5 34 2" xfId="578"/>
    <cellStyle name="5 34 2 2" xfId="579"/>
    <cellStyle name="5 34 3" xfId="580"/>
    <cellStyle name="5 34 3 2" xfId="581"/>
    <cellStyle name="5 34 4" xfId="582"/>
    <cellStyle name="5 34 4 2" xfId="583"/>
    <cellStyle name="5 35" xfId="584"/>
    <cellStyle name="5 35 2" xfId="585"/>
    <cellStyle name="5 35 2 2" xfId="586"/>
    <cellStyle name="5 35 3" xfId="587"/>
    <cellStyle name="5 35 3 2" xfId="588"/>
    <cellStyle name="5 35 4" xfId="589"/>
    <cellStyle name="5 35 4 2" xfId="590"/>
    <cellStyle name="5 36" xfId="591"/>
    <cellStyle name="5 36 2" xfId="592"/>
    <cellStyle name="5 36 2 2" xfId="593"/>
    <cellStyle name="5 36 3" xfId="594"/>
    <cellStyle name="5 36 3 2" xfId="595"/>
    <cellStyle name="5 36 4" xfId="596"/>
    <cellStyle name="5 36 4 2" xfId="597"/>
    <cellStyle name="5 37" xfId="598"/>
    <cellStyle name="5 37 2" xfId="599"/>
    <cellStyle name="5 37 2 2" xfId="600"/>
    <cellStyle name="5 37 3" xfId="601"/>
    <cellStyle name="5 37 3 2" xfId="602"/>
    <cellStyle name="5 37 4" xfId="603"/>
    <cellStyle name="5 37 4 2" xfId="604"/>
    <cellStyle name="5 38" xfId="605"/>
    <cellStyle name="5 38 2" xfId="606"/>
    <cellStyle name="5 38 2 2" xfId="607"/>
    <cellStyle name="5 38 3" xfId="608"/>
    <cellStyle name="5 38 3 2" xfId="609"/>
    <cellStyle name="5 38 4" xfId="610"/>
    <cellStyle name="5 38 4 2" xfId="611"/>
    <cellStyle name="5 39" xfId="612"/>
    <cellStyle name="5 39 2" xfId="613"/>
    <cellStyle name="5 39 2 2" xfId="614"/>
    <cellStyle name="5 39 3" xfId="615"/>
    <cellStyle name="5 39 3 2" xfId="616"/>
    <cellStyle name="5 39 4" xfId="617"/>
    <cellStyle name="5 39 4 2" xfId="618"/>
    <cellStyle name="5 4" xfId="619"/>
    <cellStyle name="5 4 2" xfId="620"/>
    <cellStyle name="5 4 2 2" xfId="621"/>
    <cellStyle name="5 4 3" xfId="622"/>
    <cellStyle name="5 4 3 2" xfId="623"/>
    <cellStyle name="5 4 4" xfId="624"/>
    <cellStyle name="5 4 4 2" xfId="625"/>
    <cellStyle name="5 40" xfId="626"/>
    <cellStyle name="5 40 2" xfId="627"/>
    <cellStyle name="5 41" xfId="628"/>
    <cellStyle name="5 41 2" xfId="629"/>
    <cellStyle name="5 42" xfId="630"/>
    <cellStyle name="5 42 2" xfId="631"/>
    <cellStyle name="5 5" xfId="632"/>
    <cellStyle name="5 5 2" xfId="633"/>
    <cellStyle name="5 5 2 2" xfId="634"/>
    <cellStyle name="5 5 3" xfId="635"/>
    <cellStyle name="5 5 3 2" xfId="636"/>
    <cellStyle name="5 5 4" xfId="637"/>
    <cellStyle name="5 5 4 2" xfId="638"/>
    <cellStyle name="5 6" xfId="639"/>
    <cellStyle name="5 6 2" xfId="640"/>
    <cellStyle name="5 6 2 2" xfId="641"/>
    <cellStyle name="5 6 3" xfId="642"/>
    <cellStyle name="5 6 3 2" xfId="643"/>
    <cellStyle name="5 6 4" xfId="644"/>
    <cellStyle name="5 6 4 2" xfId="645"/>
    <cellStyle name="5 7" xfId="646"/>
    <cellStyle name="5 7 2" xfId="647"/>
    <cellStyle name="5 7 2 2" xfId="648"/>
    <cellStyle name="5 7 3" xfId="649"/>
    <cellStyle name="5 7 3 2" xfId="650"/>
    <cellStyle name="5 7 4" xfId="651"/>
    <cellStyle name="5 7 4 2" xfId="652"/>
    <cellStyle name="5 8" xfId="653"/>
    <cellStyle name="5 8 2" xfId="654"/>
    <cellStyle name="5 8 2 2" xfId="655"/>
    <cellStyle name="5 8 3" xfId="656"/>
    <cellStyle name="5 8 3 2" xfId="657"/>
    <cellStyle name="5 8 4" xfId="658"/>
    <cellStyle name="5 8 4 2" xfId="659"/>
    <cellStyle name="5 9" xfId="660"/>
    <cellStyle name="5 9 2" xfId="661"/>
    <cellStyle name="5 9 2 2" xfId="662"/>
    <cellStyle name="5 9 3" xfId="663"/>
    <cellStyle name="5 9 3 2" xfId="664"/>
    <cellStyle name="5 9 4" xfId="665"/>
    <cellStyle name="5 9 4 2" xfId="666"/>
    <cellStyle name="60 % – Zvýraznění1" xfId="667"/>
    <cellStyle name="60 % – Zvýraznění1 2" xfId="668"/>
    <cellStyle name="60 % – Zvýraznění1 2 2" xfId="669"/>
    <cellStyle name="60 % – Zvýraznění1 3" xfId="670"/>
    <cellStyle name="60 % – Zvýraznění1 4" xfId="671"/>
    <cellStyle name="60 % – Zvýraznění2" xfId="672"/>
    <cellStyle name="60 % – Zvýraznění2 2" xfId="673"/>
    <cellStyle name="60 % – Zvýraznění2 2 2" xfId="674"/>
    <cellStyle name="60 % – Zvýraznění2 3" xfId="675"/>
    <cellStyle name="60 % – Zvýraznění2 4" xfId="676"/>
    <cellStyle name="60 % – Zvýraznění3" xfId="677"/>
    <cellStyle name="60 % – Zvýraznění3 2" xfId="678"/>
    <cellStyle name="60 % – Zvýraznění3 2 2" xfId="679"/>
    <cellStyle name="60 % – Zvýraznění3 3" xfId="680"/>
    <cellStyle name="60 % – Zvýraznění3 4" xfId="681"/>
    <cellStyle name="60 % – Zvýraznění4" xfId="682"/>
    <cellStyle name="60 % – Zvýraznění4 2" xfId="683"/>
    <cellStyle name="60 % – Zvýraznění4 2 2" xfId="684"/>
    <cellStyle name="60 % – Zvýraznění4 3" xfId="685"/>
    <cellStyle name="60 % – Zvýraznění4 4" xfId="686"/>
    <cellStyle name="60 % – Zvýraznění5" xfId="687"/>
    <cellStyle name="60 % – Zvýraznění5 2" xfId="688"/>
    <cellStyle name="60 % – Zvýraznění5 2 2" xfId="689"/>
    <cellStyle name="60 % – Zvýraznění5 3" xfId="690"/>
    <cellStyle name="60 % – Zvýraznění5 4" xfId="691"/>
    <cellStyle name="60 % – Zvýraznění6" xfId="692"/>
    <cellStyle name="60 % – Zvýraznění6 2" xfId="693"/>
    <cellStyle name="60 % – Zvýraznění6 2 2" xfId="694"/>
    <cellStyle name="60 % – Zvýraznění6 3" xfId="695"/>
    <cellStyle name="60 % – Zvýraznění6 4" xfId="696"/>
    <cellStyle name="Äåíåæíûé [0]_PERSONAL" xfId="697"/>
    <cellStyle name="Äåíåæíûé_PERSONAL" xfId="698"/>
    <cellStyle name="ÅëÈ­ [0]_laroux" xfId="699"/>
    <cellStyle name="ÅëÈ­_laroux" xfId="700"/>
    <cellStyle name="ÄÞ¸¶ [0]_laroux" xfId="701"/>
    <cellStyle name="ÄÞ¸¶_laroux" xfId="702"/>
    <cellStyle name="balicek" xfId="703"/>
    <cellStyle name="Besuchter Hyperlink" xfId="704"/>
    <cellStyle name="blok_cen" xfId="705"/>
    <cellStyle name="blokcen" xfId="706"/>
    <cellStyle name="Body" xfId="707"/>
    <cellStyle name="Bold 11" xfId="708"/>
    <cellStyle name="Ç¥ÁØ_ÀÎÀç°³¹ß¿ø" xfId="709"/>
    <cellStyle name="Calc Currency (0)" xfId="710"/>
    <cellStyle name="Calc Currency (0) 2" xfId="711"/>
    <cellStyle name="Calc Currency (0) 3" xfId="712"/>
    <cellStyle name="Calc Currency (0) 4" xfId="713"/>
    <cellStyle name="Calc Currency (2)" xfId="714"/>
    <cellStyle name="Calc Percent (0)" xfId="715"/>
    <cellStyle name="Calc Percent (1)" xfId="716"/>
    <cellStyle name="Calc Percent (1) 2" xfId="717"/>
    <cellStyle name="Calc Percent (1) 3" xfId="718"/>
    <cellStyle name="Calc Percent (1) 4" xfId="719"/>
    <cellStyle name="Calc Percent (2)" xfId="720"/>
    <cellStyle name="Calc Percent (2) 2" xfId="721"/>
    <cellStyle name="Calc Percent (2) 3" xfId="722"/>
    <cellStyle name="Calc Percent (2) 4" xfId="723"/>
    <cellStyle name="Calc Units (0)" xfId="724"/>
    <cellStyle name="Calc Units (1)" xfId="725"/>
    <cellStyle name="Calc Units (2)" xfId="726"/>
    <cellStyle name="Celkem" xfId="727"/>
    <cellStyle name="Celkem 2" xfId="728"/>
    <cellStyle name="Celkem 3" xfId="729"/>
    <cellStyle name="Celkem 4" xfId="730"/>
    <cellStyle name="cena" xfId="731"/>
    <cellStyle name="CenaJednPolozky" xfId="732"/>
    <cellStyle name="ceník" xfId="733"/>
    <cellStyle name="Comma  - Style1" xfId="734"/>
    <cellStyle name="Comma  - Style2" xfId="735"/>
    <cellStyle name="Comma  - Style3" xfId="736"/>
    <cellStyle name="Comma  - Style4" xfId="737"/>
    <cellStyle name="Comma  - Style5" xfId="738"/>
    <cellStyle name="Comma  - Style6" xfId="739"/>
    <cellStyle name="Comma  - Style7" xfId="740"/>
    <cellStyle name="Comma  - Style8" xfId="741"/>
    <cellStyle name="Comma [0]_1995" xfId="742"/>
    <cellStyle name="Comma [00]" xfId="743"/>
    <cellStyle name="Comma_1995" xfId="744"/>
    <cellStyle name="Currency (0)" xfId="745"/>
    <cellStyle name="Currency (0) 2" xfId="746"/>
    <cellStyle name="Currency (2)" xfId="747"/>
    <cellStyle name="Currency (2) 2" xfId="748"/>
    <cellStyle name="Currency [0]_1995" xfId="749"/>
    <cellStyle name="Currency [00]" xfId="750"/>
    <cellStyle name="Currency_1995" xfId="751"/>
    <cellStyle name="Currency0" xfId="752"/>
    <cellStyle name="Currency0 2" xfId="753"/>
    <cellStyle name="Čárka 2" xfId="754"/>
    <cellStyle name="Čárka 2 2" xfId="755"/>
    <cellStyle name="Comma" xfId="756"/>
    <cellStyle name="čárky [0]_Razitko1" xfId="757"/>
    <cellStyle name="čárky 2" xfId="758"/>
    <cellStyle name="čárky 2 10" xfId="759"/>
    <cellStyle name="čárky 2 10 2" xfId="760"/>
    <cellStyle name="čárky 2 10 2 2" xfId="761"/>
    <cellStyle name="čárky 2 10 3" xfId="762"/>
    <cellStyle name="čárky 2 10 3 2" xfId="763"/>
    <cellStyle name="čárky 2 10 4" xfId="764"/>
    <cellStyle name="čárky 2 10 4 2" xfId="765"/>
    <cellStyle name="čárky 2 11" xfId="766"/>
    <cellStyle name="čárky 2 11 2" xfId="767"/>
    <cellStyle name="čárky 2 11 2 2" xfId="768"/>
    <cellStyle name="čárky 2 11 3" xfId="769"/>
    <cellStyle name="čárky 2 11 3 2" xfId="770"/>
    <cellStyle name="čárky 2 11 4" xfId="771"/>
    <cellStyle name="čárky 2 11 4 2" xfId="772"/>
    <cellStyle name="čárky 2 12" xfId="773"/>
    <cellStyle name="čárky 2 12 2" xfId="774"/>
    <cellStyle name="čárky 2 12 2 2" xfId="775"/>
    <cellStyle name="čárky 2 12 3" xfId="776"/>
    <cellStyle name="čárky 2 12 3 2" xfId="777"/>
    <cellStyle name="čárky 2 12 4" xfId="778"/>
    <cellStyle name="čárky 2 12 4 2" xfId="779"/>
    <cellStyle name="čárky 2 13" xfId="780"/>
    <cellStyle name="čárky 2 13 2" xfId="781"/>
    <cellStyle name="čárky 2 13 2 2" xfId="782"/>
    <cellStyle name="čárky 2 13 3" xfId="783"/>
    <cellStyle name="čárky 2 13 3 2" xfId="784"/>
    <cellStyle name="čárky 2 13 4" xfId="785"/>
    <cellStyle name="čárky 2 13 4 2" xfId="786"/>
    <cellStyle name="čárky 2 14" xfId="787"/>
    <cellStyle name="čárky 2 14 2" xfId="788"/>
    <cellStyle name="čárky 2 14 2 2" xfId="789"/>
    <cellStyle name="čárky 2 14 3" xfId="790"/>
    <cellStyle name="čárky 2 14 3 2" xfId="791"/>
    <cellStyle name="čárky 2 14 4" xfId="792"/>
    <cellStyle name="čárky 2 14 4 2" xfId="793"/>
    <cellStyle name="čárky 2 15" xfId="794"/>
    <cellStyle name="čárky 2 15 2" xfId="795"/>
    <cellStyle name="čárky 2 15 2 2" xfId="796"/>
    <cellStyle name="čárky 2 15 3" xfId="797"/>
    <cellStyle name="čárky 2 15 3 2" xfId="798"/>
    <cellStyle name="čárky 2 15 4" xfId="799"/>
    <cellStyle name="čárky 2 15 4 2" xfId="800"/>
    <cellStyle name="čárky 2 16" xfId="801"/>
    <cellStyle name="čárky 2 16 2" xfId="802"/>
    <cellStyle name="čárky 2 16 2 2" xfId="803"/>
    <cellStyle name="čárky 2 16 3" xfId="804"/>
    <cellStyle name="čárky 2 16 3 2" xfId="805"/>
    <cellStyle name="čárky 2 16 4" xfId="806"/>
    <cellStyle name="čárky 2 16 4 2" xfId="807"/>
    <cellStyle name="čárky 2 17" xfId="808"/>
    <cellStyle name="čárky 2 17 2" xfId="809"/>
    <cellStyle name="čárky 2 17 2 2" xfId="810"/>
    <cellStyle name="čárky 2 17 3" xfId="811"/>
    <cellStyle name="čárky 2 17 3 2" xfId="812"/>
    <cellStyle name="čárky 2 17 4" xfId="813"/>
    <cellStyle name="čárky 2 17 4 2" xfId="814"/>
    <cellStyle name="čárky 2 18" xfId="815"/>
    <cellStyle name="čárky 2 18 2" xfId="816"/>
    <cellStyle name="čárky 2 18 2 2" xfId="817"/>
    <cellStyle name="čárky 2 18 3" xfId="818"/>
    <cellStyle name="čárky 2 18 3 2" xfId="819"/>
    <cellStyle name="čárky 2 18 4" xfId="820"/>
    <cellStyle name="čárky 2 18 4 2" xfId="821"/>
    <cellStyle name="čárky 2 19" xfId="822"/>
    <cellStyle name="čárky 2 19 2" xfId="823"/>
    <cellStyle name="čárky 2 19 2 2" xfId="824"/>
    <cellStyle name="čárky 2 19 3" xfId="825"/>
    <cellStyle name="čárky 2 19 3 2" xfId="826"/>
    <cellStyle name="čárky 2 19 4" xfId="827"/>
    <cellStyle name="čárky 2 19 4 2" xfId="828"/>
    <cellStyle name="čárky 2 2" xfId="829"/>
    <cellStyle name="čárky 2 2 2" xfId="830"/>
    <cellStyle name="čárky 2 2 2 2" xfId="831"/>
    <cellStyle name="čárky 2 2 3" xfId="832"/>
    <cellStyle name="čárky 2 2 3 2" xfId="833"/>
    <cellStyle name="čárky 2 2 4" xfId="834"/>
    <cellStyle name="čárky 2 2 4 2" xfId="835"/>
    <cellStyle name="čárky 2 20" xfId="836"/>
    <cellStyle name="čárky 2 20 2" xfId="837"/>
    <cellStyle name="čárky 2 20 2 2" xfId="838"/>
    <cellStyle name="čárky 2 20 3" xfId="839"/>
    <cellStyle name="čárky 2 20 3 2" xfId="840"/>
    <cellStyle name="čárky 2 20 4" xfId="841"/>
    <cellStyle name="čárky 2 20 4 2" xfId="842"/>
    <cellStyle name="čárky 2 21" xfId="843"/>
    <cellStyle name="čárky 2 21 2" xfId="844"/>
    <cellStyle name="čárky 2 21 2 2" xfId="845"/>
    <cellStyle name="čárky 2 21 3" xfId="846"/>
    <cellStyle name="čárky 2 21 3 2" xfId="847"/>
    <cellStyle name="čárky 2 21 4" xfId="848"/>
    <cellStyle name="čárky 2 21 4 2" xfId="849"/>
    <cellStyle name="čárky 2 22" xfId="850"/>
    <cellStyle name="čárky 2 22 2" xfId="851"/>
    <cellStyle name="čárky 2 22 2 2" xfId="852"/>
    <cellStyle name="čárky 2 22 3" xfId="853"/>
    <cellStyle name="čárky 2 22 3 2" xfId="854"/>
    <cellStyle name="čárky 2 22 4" xfId="855"/>
    <cellStyle name="čárky 2 22 4 2" xfId="856"/>
    <cellStyle name="čárky 2 23" xfId="857"/>
    <cellStyle name="čárky 2 23 2" xfId="858"/>
    <cellStyle name="čárky 2 23 2 2" xfId="859"/>
    <cellStyle name="čárky 2 23 3" xfId="860"/>
    <cellStyle name="čárky 2 23 3 2" xfId="861"/>
    <cellStyle name="čárky 2 23 4" xfId="862"/>
    <cellStyle name="čárky 2 23 4 2" xfId="863"/>
    <cellStyle name="čárky 2 24" xfId="864"/>
    <cellStyle name="čárky 2 24 2" xfId="865"/>
    <cellStyle name="čárky 2 24 2 2" xfId="866"/>
    <cellStyle name="čárky 2 24 3" xfId="867"/>
    <cellStyle name="čárky 2 24 3 2" xfId="868"/>
    <cellStyle name="čárky 2 24 4" xfId="869"/>
    <cellStyle name="čárky 2 24 4 2" xfId="870"/>
    <cellStyle name="čárky 2 25" xfId="871"/>
    <cellStyle name="čárky 2 25 2" xfId="872"/>
    <cellStyle name="čárky 2 25 2 2" xfId="873"/>
    <cellStyle name="čárky 2 25 3" xfId="874"/>
    <cellStyle name="čárky 2 25 3 2" xfId="875"/>
    <cellStyle name="čárky 2 25 4" xfId="876"/>
    <cellStyle name="čárky 2 25 4 2" xfId="877"/>
    <cellStyle name="čárky 2 26" xfId="878"/>
    <cellStyle name="čárky 2 26 2" xfId="879"/>
    <cellStyle name="čárky 2 26 2 2" xfId="880"/>
    <cellStyle name="čárky 2 26 3" xfId="881"/>
    <cellStyle name="čárky 2 26 3 2" xfId="882"/>
    <cellStyle name="čárky 2 26 4" xfId="883"/>
    <cellStyle name="čárky 2 26 4 2" xfId="884"/>
    <cellStyle name="čárky 2 27" xfId="885"/>
    <cellStyle name="čárky 2 27 2" xfId="886"/>
    <cellStyle name="čárky 2 27 2 2" xfId="887"/>
    <cellStyle name="čárky 2 27 3" xfId="888"/>
    <cellStyle name="čárky 2 27 3 2" xfId="889"/>
    <cellStyle name="čárky 2 27 4" xfId="890"/>
    <cellStyle name="čárky 2 27 4 2" xfId="891"/>
    <cellStyle name="čárky 2 28" xfId="892"/>
    <cellStyle name="čárky 2 28 2" xfId="893"/>
    <cellStyle name="čárky 2 28 2 2" xfId="894"/>
    <cellStyle name="čárky 2 28 3" xfId="895"/>
    <cellStyle name="čárky 2 28 3 2" xfId="896"/>
    <cellStyle name="čárky 2 28 4" xfId="897"/>
    <cellStyle name="čárky 2 28 4 2" xfId="898"/>
    <cellStyle name="čárky 2 29" xfId="899"/>
    <cellStyle name="čárky 2 29 2" xfId="900"/>
    <cellStyle name="čárky 2 29 2 2" xfId="901"/>
    <cellStyle name="čárky 2 29 3" xfId="902"/>
    <cellStyle name="čárky 2 29 3 2" xfId="903"/>
    <cellStyle name="čárky 2 29 4" xfId="904"/>
    <cellStyle name="čárky 2 29 4 2" xfId="905"/>
    <cellStyle name="čárky 2 3" xfId="906"/>
    <cellStyle name="čárky 2 3 2" xfId="907"/>
    <cellStyle name="čárky 2 3 2 2" xfId="908"/>
    <cellStyle name="čárky 2 3 3" xfId="909"/>
    <cellStyle name="čárky 2 3 3 2" xfId="910"/>
    <cellStyle name="čárky 2 3 4" xfId="911"/>
    <cellStyle name="čárky 2 3 4 2" xfId="912"/>
    <cellStyle name="čárky 2 30" xfId="913"/>
    <cellStyle name="čárky 2 30 2" xfId="914"/>
    <cellStyle name="čárky 2 30 2 2" xfId="915"/>
    <cellStyle name="čárky 2 30 3" xfId="916"/>
    <cellStyle name="čárky 2 30 3 2" xfId="917"/>
    <cellStyle name="čárky 2 30 4" xfId="918"/>
    <cellStyle name="čárky 2 30 4 2" xfId="919"/>
    <cellStyle name="čárky 2 31" xfId="920"/>
    <cellStyle name="čárky 2 31 2" xfId="921"/>
    <cellStyle name="čárky 2 31 2 2" xfId="922"/>
    <cellStyle name="čárky 2 31 3" xfId="923"/>
    <cellStyle name="čárky 2 31 3 2" xfId="924"/>
    <cellStyle name="čárky 2 31 4" xfId="925"/>
    <cellStyle name="čárky 2 31 4 2" xfId="926"/>
    <cellStyle name="čárky 2 32" xfId="927"/>
    <cellStyle name="čárky 2 32 2" xfId="928"/>
    <cellStyle name="čárky 2 32 2 2" xfId="929"/>
    <cellStyle name="čárky 2 32 3" xfId="930"/>
    <cellStyle name="čárky 2 32 3 2" xfId="931"/>
    <cellStyle name="čárky 2 32 4" xfId="932"/>
    <cellStyle name="čárky 2 32 4 2" xfId="933"/>
    <cellStyle name="čárky 2 33" xfId="934"/>
    <cellStyle name="čárky 2 33 2" xfId="935"/>
    <cellStyle name="čárky 2 33 2 2" xfId="936"/>
    <cellStyle name="čárky 2 33 3" xfId="937"/>
    <cellStyle name="čárky 2 33 3 2" xfId="938"/>
    <cellStyle name="čárky 2 33 4" xfId="939"/>
    <cellStyle name="čárky 2 33 4 2" xfId="940"/>
    <cellStyle name="čárky 2 34" xfId="941"/>
    <cellStyle name="čárky 2 34 2" xfId="942"/>
    <cellStyle name="čárky 2 34 2 2" xfId="943"/>
    <cellStyle name="čárky 2 34 3" xfId="944"/>
    <cellStyle name="čárky 2 34 3 2" xfId="945"/>
    <cellStyle name="čárky 2 34 4" xfId="946"/>
    <cellStyle name="čárky 2 34 4 2" xfId="947"/>
    <cellStyle name="čárky 2 35" xfId="948"/>
    <cellStyle name="čárky 2 35 2" xfId="949"/>
    <cellStyle name="čárky 2 35 2 2" xfId="950"/>
    <cellStyle name="čárky 2 35 3" xfId="951"/>
    <cellStyle name="čárky 2 35 3 2" xfId="952"/>
    <cellStyle name="čárky 2 35 4" xfId="953"/>
    <cellStyle name="čárky 2 35 4 2" xfId="954"/>
    <cellStyle name="čárky 2 36" xfId="955"/>
    <cellStyle name="čárky 2 36 2" xfId="956"/>
    <cellStyle name="čárky 2 36 2 2" xfId="957"/>
    <cellStyle name="čárky 2 36 3" xfId="958"/>
    <cellStyle name="čárky 2 36 3 2" xfId="959"/>
    <cellStyle name="čárky 2 36 4" xfId="960"/>
    <cellStyle name="čárky 2 36 4 2" xfId="961"/>
    <cellStyle name="čárky 2 37" xfId="962"/>
    <cellStyle name="čárky 2 37 2" xfId="963"/>
    <cellStyle name="čárky 2 37 2 2" xfId="964"/>
    <cellStyle name="čárky 2 37 3" xfId="965"/>
    <cellStyle name="čárky 2 37 3 2" xfId="966"/>
    <cellStyle name="čárky 2 37 4" xfId="967"/>
    <cellStyle name="čárky 2 37 4 2" xfId="968"/>
    <cellStyle name="čárky 2 38" xfId="969"/>
    <cellStyle name="čárky 2 38 2" xfId="970"/>
    <cellStyle name="čárky 2 38 2 2" xfId="971"/>
    <cellStyle name="čárky 2 38 3" xfId="972"/>
    <cellStyle name="čárky 2 38 3 2" xfId="973"/>
    <cellStyle name="čárky 2 38 4" xfId="974"/>
    <cellStyle name="čárky 2 38 4 2" xfId="975"/>
    <cellStyle name="čárky 2 39" xfId="976"/>
    <cellStyle name="čárky 2 39 2" xfId="977"/>
    <cellStyle name="čárky 2 39 2 2" xfId="978"/>
    <cellStyle name="čárky 2 39 3" xfId="979"/>
    <cellStyle name="čárky 2 39 3 2" xfId="980"/>
    <cellStyle name="čárky 2 39 4" xfId="981"/>
    <cellStyle name="čárky 2 39 4 2" xfId="982"/>
    <cellStyle name="čárky 2 4" xfId="983"/>
    <cellStyle name="čárky 2 4 2" xfId="984"/>
    <cellStyle name="čárky 2 4 2 2" xfId="985"/>
    <cellStyle name="čárky 2 4 3" xfId="986"/>
    <cellStyle name="čárky 2 4 3 2" xfId="987"/>
    <cellStyle name="čárky 2 4 4" xfId="988"/>
    <cellStyle name="čárky 2 4 4 2" xfId="989"/>
    <cellStyle name="čárky 2 40" xfId="990"/>
    <cellStyle name="čárky 2 40 2" xfId="991"/>
    <cellStyle name="čárky 2 40 2 2" xfId="992"/>
    <cellStyle name="čárky 2 40 3" xfId="993"/>
    <cellStyle name="čárky 2 40 3 2" xfId="994"/>
    <cellStyle name="čárky 2 40 4" xfId="995"/>
    <cellStyle name="čárky 2 40 4 2" xfId="996"/>
    <cellStyle name="čárky 2 41" xfId="997"/>
    <cellStyle name="čárky 2 41 2" xfId="998"/>
    <cellStyle name="čárky 2 41 2 2" xfId="999"/>
    <cellStyle name="čárky 2 41 3" xfId="1000"/>
    <cellStyle name="čárky 2 41 3 2" xfId="1001"/>
    <cellStyle name="čárky 2 41 4" xfId="1002"/>
    <cellStyle name="čárky 2 41 4 2" xfId="1003"/>
    <cellStyle name="čárky 2 42" xfId="1004"/>
    <cellStyle name="čárky 2 42 2" xfId="1005"/>
    <cellStyle name="čárky 2 42 2 2" xfId="1006"/>
    <cellStyle name="čárky 2 42 3" xfId="1007"/>
    <cellStyle name="čárky 2 42 3 2" xfId="1008"/>
    <cellStyle name="čárky 2 42 4" xfId="1009"/>
    <cellStyle name="čárky 2 42 4 2" xfId="1010"/>
    <cellStyle name="čárky 2 43" xfId="1011"/>
    <cellStyle name="čárky 2 43 2" xfId="1012"/>
    <cellStyle name="čárky 2 44" xfId="1013"/>
    <cellStyle name="čárky 2 44 2" xfId="1014"/>
    <cellStyle name="čárky 2 45" xfId="1015"/>
    <cellStyle name="čárky 2 45 2" xfId="1016"/>
    <cellStyle name="čárky 2 5" xfId="1017"/>
    <cellStyle name="čárky 2 5 2" xfId="1018"/>
    <cellStyle name="čárky 2 5 2 2" xfId="1019"/>
    <cellStyle name="čárky 2 5 3" xfId="1020"/>
    <cellStyle name="čárky 2 5 3 2" xfId="1021"/>
    <cellStyle name="čárky 2 5 4" xfId="1022"/>
    <cellStyle name="čárky 2 5 4 2" xfId="1023"/>
    <cellStyle name="čárky 2 6" xfId="1024"/>
    <cellStyle name="čárky 2 6 2" xfId="1025"/>
    <cellStyle name="čárky 2 6 2 2" xfId="1026"/>
    <cellStyle name="čárky 2 6 3" xfId="1027"/>
    <cellStyle name="čárky 2 6 3 2" xfId="1028"/>
    <cellStyle name="čárky 2 6 4" xfId="1029"/>
    <cellStyle name="čárky 2 6 4 2" xfId="1030"/>
    <cellStyle name="čárky 2 7" xfId="1031"/>
    <cellStyle name="čárky 2 7 2" xfId="1032"/>
    <cellStyle name="čárky 2 7 2 2" xfId="1033"/>
    <cellStyle name="čárky 2 7 3" xfId="1034"/>
    <cellStyle name="čárky 2 7 3 2" xfId="1035"/>
    <cellStyle name="čárky 2 7 4" xfId="1036"/>
    <cellStyle name="čárky 2 7 4 2" xfId="1037"/>
    <cellStyle name="čárky 2 8" xfId="1038"/>
    <cellStyle name="čárky 2 8 2" xfId="1039"/>
    <cellStyle name="čárky 2 8 2 2" xfId="1040"/>
    <cellStyle name="čárky 2 8 3" xfId="1041"/>
    <cellStyle name="čárky 2 8 3 2" xfId="1042"/>
    <cellStyle name="čárky 2 8 4" xfId="1043"/>
    <cellStyle name="čárky 2 8 4 2" xfId="1044"/>
    <cellStyle name="čárky 2 9" xfId="1045"/>
    <cellStyle name="čárky 2 9 2" xfId="1046"/>
    <cellStyle name="čárky 2 9 2 2" xfId="1047"/>
    <cellStyle name="čárky 2 9 3" xfId="1048"/>
    <cellStyle name="čárky 2 9 3 2" xfId="1049"/>
    <cellStyle name="čárky 2 9 4" xfId="1050"/>
    <cellStyle name="čárky 2 9 4 2" xfId="1051"/>
    <cellStyle name="Comma [0]" xfId="1052"/>
    <cellStyle name="Čísla v krycím listu" xfId="1053"/>
    <cellStyle name="číslo.00_" xfId="1054"/>
    <cellStyle name="Date" xfId="1055"/>
    <cellStyle name="Date 2" xfId="1056"/>
    <cellStyle name="Date Short" xfId="1057"/>
    <cellStyle name="daten" xfId="1058"/>
    <cellStyle name="Date-Time" xfId="1059"/>
    <cellStyle name="Date-Time 2" xfId="1060"/>
    <cellStyle name="Decimal 1" xfId="1061"/>
    <cellStyle name="Decimal 2" xfId="1062"/>
    <cellStyle name="Decimal 3" xfId="1063"/>
    <cellStyle name="Dezimal [0]_Tabelle1" xfId="1064"/>
    <cellStyle name="Dezimal_Tabelle1" xfId="1065"/>
    <cellStyle name="Dziesiętny [0]_laroux" xfId="1066"/>
    <cellStyle name="Dziesiętny_laroux" xfId="1067"/>
    <cellStyle name="Enter Currency (0)" xfId="1068"/>
    <cellStyle name="Enter Currency (2)" xfId="1069"/>
    <cellStyle name="Enter Units (0)" xfId="1070"/>
    <cellStyle name="Enter Units (1)" xfId="1071"/>
    <cellStyle name="Enter Units (2)" xfId="1072"/>
    <cellStyle name="entry box" xfId="1073"/>
    <cellStyle name="Euro" xfId="1074"/>
    <cellStyle name="Euro 2" xfId="1075"/>
    <cellStyle name="Firma" xfId="1076"/>
    <cellStyle name="Firma 2" xfId="1077"/>
    <cellStyle name="fnRegressQ" xfId="1078"/>
    <cellStyle name="Grey" xfId="1079"/>
    <cellStyle name="GroupHead" xfId="1080"/>
    <cellStyle name="Halere" xfId="1081"/>
    <cellStyle name="Halere 2" xfId="1082"/>
    <cellStyle name="Halere 2 2" xfId="1083"/>
    <cellStyle name="Halere 3" xfId="1084"/>
    <cellStyle name="Halere 3 2" xfId="1085"/>
    <cellStyle name="Halere 4" xfId="1086"/>
    <cellStyle name="Halere 4 2" xfId="1087"/>
    <cellStyle name="Halere 5" xfId="1088"/>
    <cellStyle name="Head 1" xfId="1089"/>
    <cellStyle name="HEADER" xfId="1090"/>
    <cellStyle name="Header1" xfId="1091"/>
    <cellStyle name="Header2" xfId="1092"/>
    <cellStyle name="Hlavička" xfId="1093"/>
    <cellStyle name="Hlavní nadpis" xfId="1094"/>
    <cellStyle name="Hlavní nadpis 2" xfId="1095"/>
    <cellStyle name="Hlavní nadpis 2 2" xfId="1096"/>
    <cellStyle name="Hyperlink" xfId="1097"/>
    <cellStyle name="Hypertextový odkaz 2" xfId="1098"/>
    <cellStyle name="Hypertextový odkaz 2 2" xfId="1099"/>
    <cellStyle name="Hypertextový odkaz 2 2 2" xfId="1100"/>
    <cellStyle name="Hypertextový odkaz 2 3" xfId="1101"/>
    <cellStyle name="Hypertextový odkaz 2 3 2" xfId="1102"/>
    <cellStyle name="Hypertextový odkaz 2 4" xfId="1103"/>
    <cellStyle name="Hypertextový odkaz 2 4 2" xfId="1104"/>
    <cellStyle name="Hypertextový odkaz 3" xfId="1105"/>
    <cellStyle name="Hypertextový odkaz 4" xfId="1106"/>
    <cellStyle name="Hypertextový odkaz 4 2" xfId="1107"/>
    <cellStyle name="Hypertextový odkaz 5" xfId="1108"/>
    <cellStyle name="Chybně" xfId="1109"/>
    <cellStyle name="Chybně 2" xfId="1110"/>
    <cellStyle name="Chybně 2 2" xfId="1111"/>
    <cellStyle name="Chybně 3" xfId="1112"/>
    <cellStyle name="Chybně 4" xfId="1113"/>
    <cellStyle name="Îáû÷íûé_PERSONAL" xfId="1114"/>
    <cellStyle name="Input" xfId="1115"/>
    <cellStyle name="Input %" xfId="1116"/>
    <cellStyle name="Input [yellow]" xfId="1117"/>
    <cellStyle name="Input 1" xfId="1118"/>
    <cellStyle name="Input 3" xfId="1119"/>
    <cellStyle name="KAPITOLA" xfId="1120"/>
    <cellStyle name="Kategorie" xfId="1121"/>
    <cellStyle name="Kontrolní buňka" xfId="1122"/>
    <cellStyle name="Kontrolní buňka 2" xfId="1123"/>
    <cellStyle name="Kontrolní buňka 2 2" xfId="1124"/>
    <cellStyle name="Kontrolní buňka 3" xfId="1125"/>
    <cellStyle name="Kontrolní buňka 4" xfId="1126"/>
    <cellStyle name="lehký dolní okraj" xfId="1127"/>
    <cellStyle name="Link Currency (0)" xfId="1128"/>
    <cellStyle name="Link Currency (2)" xfId="1129"/>
    <cellStyle name="Link Units (0)" xfId="1130"/>
    <cellStyle name="Link Units (1)" xfId="1131"/>
    <cellStyle name="Link Units (2)" xfId="1132"/>
    <cellStyle name="Currency" xfId="1133"/>
    <cellStyle name="měny 2" xfId="1134"/>
    <cellStyle name="měny 2 2" xfId="1135"/>
    <cellStyle name="měny 2 2 2" xfId="1136"/>
    <cellStyle name="měny 2 3" xfId="1137"/>
    <cellStyle name="měny 2 3 2" xfId="1138"/>
    <cellStyle name="měny 2 4" xfId="1139"/>
    <cellStyle name="měny 2 4 2" xfId="1140"/>
    <cellStyle name="Currency [0]" xfId="1141"/>
    <cellStyle name="Millares_Proyecto MINFAR 20020516" xfId="1142"/>
    <cellStyle name="Model" xfId="1143"/>
    <cellStyle name="Month" xfId="1144"/>
    <cellStyle name="nadpis" xfId="1145"/>
    <cellStyle name="Nadpis 1" xfId="1146"/>
    <cellStyle name="Nadpis 1 2" xfId="1147"/>
    <cellStyle name="Nadpis 1 3" xfId="1148"/>
    <cellStyle name="Nadpis 1 4" xfId="1149"/>
    <cellStyle name="nadpis 10" xfId="1150"/>
    <cellStyle name="nadpis 11" xfId="1151"/>
    <cellStyle name="nadpis 12" xfId="1152"/>
    <cellStyle name="nadpis 13" xfId="1153"/>
    <cellStyle name="nadpis 14" xfId="1154"/>
    <cellStyle name="nadpis 15" xfId="1155"/>
    <cellStyle name="nadpis 16" xfId="1156"/>
    <cellStyle name="nadpis 17" xfId="1157"/>
    <cellStyle name="nadpis 18" xfId="1158"/>
    <cellStyle name="nadpis 19" xfId="1159"/>
    <cellStyle name="Nadpis 2" xfId="1160"/>
    <cellStyle name="Nadpis 2 2" xfId="1161"/>
    <cellStyle name="Nadpis 2 3" xfId="1162"/>
    <cellStyle name="Nadpis 2 4" xfId="1163"/>
    <cellStyle name="nadpis 20" xfId="1164"/>
    <cellStyle name="nadpis 21" xfId="1165"/>
    <cellStyle name="nadpis 22" xfId="1166"/>
    <cellStyle name="nadpis 23" xfId="1167"/>
    <cellStyle name="nadpis 24" xfId="1168"/>
    <cellStyle name="nadpis 25" xfId="1169"/>
    <cellStyle name="nadpis 26" xfId="1170"/>
    <cellStyle name="nadpis 27" xfId="1171"/>
    <cellStyle name="nadpis 28" xfId="1172"/>
    <cellStyle name="nadpis 29" xfId="1173"/>
    <cellStyle name="Nadpis 3" xfId="1174"/>
    <cellStyle name="Nadpis 3 2" xfId="1175"/>
    <cellStyle name="Nadpis 3 3" xfId="1176"/>
    <cellStyle name="Nadpis 3 4" xfId="1177"/>
    <cellStyle name="nadpis 30" xfId="1178"/>
    <cellStyle name="nadpis 31" xfId="1179"/>
    <cellStyle name="nadpis 32" xfId="1180"/>
    <cellStyle name="nadpis 33" xfId="1181"/>
    <cellStyle name="Nadpis 4" xfId="1182"/>
    <cellStyle name="Nadpis 4 2" xfId="1183"/>
    <cellStyle name="Nadpis 4 3" xfId="1184"/>
    <cellStyle name="Nadpis 4 4" xfId="1185"/>
    <cellStyle name="nadpis 5" xfId="1186"/>
    <cellStyle name="nadpis 6" xfId="1187"/>
    <cellStyle name="nadpis 7" xfId="1188"/>
    <cellStyle name="nadpis 8" xfId="1189"/>
    <cellStyle name="nadpis 9" xfId="1190"/>
    <cellStyle name="nadpis1" xfId="1191"/>
    <cellStyle name="nadpis-12" xfId="1192"/>
    <cellStyle name="nadpis-podtr." xfId="1193"/>
    <cellStyle name="nadpis-podtr. 2" xfId="1194"/>
    <cellStyle name="nadpis-podtr. 2 2" xfId="1195"/>
    <cellStyle name="nadpis-podtr. 3" xfId="1196"/>
    <cellStyle name="nadpis-podtr. 3 2" xfId="1197"/>
    <cellStyle name="nadpis-podtr. 4" xfId="1198"/>
    <cellStyle name="nadpis-podtr. 4 2" xfId="1199"/>
    <cellStyle name="nadpis-podtr-12" xfId="1200"/>
    <cellStyle name="nadpis-podtr-šik" xfId="1201"/>
    <cellStyle name="Název" xfId="1202"/>
    <cellStyle name="Název 2" xfId="1203"/>
    <cellStyle name="Název 3" xfId="1204"/>
    <cellStyle name="Název 4" xfId="1205"/>
    <cellStyle name="nazev_skup" xfId="1206"/>
    <cellStyle name="Neutrální" xfId="1207"/>
    <cellStyle name="Neutrální 2" xfId="1208"/>
    <cellStyle name="Neutrální 2 2" xfId="1209"/>
    <cellStyle name="Neutrální 3" xfId="1210"/>
    <cellStyle name="Neutrální 4" xfId="1211"/>
    <cellStyle name="no dec" xfId="1212"/>
    <cellStyle name="nor.cena" xfId="1213"/>
    <cellStyle name="nor.cena 2" xfId="1214"/>
    <cellStyle name="normal" xfId="1215"/>
    <cellStyle name="Normal - Style1" xfId="1216"/>
    <cellStyle name="normal 10" xfId="1217"/>
    <cellStyle name="normal 10 2" xfId="1218"/>
    <cellStyle name="Normal 11" xfId="1219"/>
    <cellStyle name="normal 12" xfId="1220"/>
    <cellStyle name="normal 12 2" xfId="1221"/>
    <cellStyle name="normal 13" xfId="1222"/>
    <cellStyle name="normal 13 2" xfId="1223"/>
    <cellStyle name="normal 14" xfId="1224"/>
    <cellStyle name="normal 14 2" xfId="1225"/>
    <cellStyle name="normal 15" xfId="1226"/>
    <cellStyle name="normal 15 2" xfId="1227"/>
    <cellStyle name="normal 16" xfId="1228"/>
    <cellStyle name="normal 16 2" xfId="1229"/>
    <cellStyle name="normal 17" xfId="1230"/>
    <cellStyle name="normal 17 2" xfId="1231"/>
    <cellStyle name="normal 18" xfId="1232"/>
    <cellStyle name="normal 18 2" xfId="1233"/>
    <cellStyle name="normal 19" xfId="1234"/>
    <cellStyle name="normal 19 2" xfId="1235"/>
    <cellStyle name="normal 2" xfId="1236"/>
    <cellStyle name="normal 2 2" xfId="1237"/>
    <cellStyle name="normal 20" xfId="1238"/>
    <cellStyle name="normal 20 2" xfId="1239"/>
    <cellStyle name="normal 21" xfId="1240"/>
    <cellStyle name="normal 21 2" xfId="1241"/>
    <cellStyle name="normal 22" xfId="1242"/>
    <cellStyle name="normal 22 2" xfId="1243"/>
    <cellStyle name="normal 23" xfId="1244"/>
    <cellStyle name="normal 23 2" xfId="1245"/>
    <cellStyle name="normal 24" xfId="1246"/>
    <cellStyle name="normal 24 2" xfId="1247"/>
    <cellStyle name="normal 25" xfId="1248"/>
    <cellStyle name="normal 25 2" xfId="1249"/>
    <cellStyle name="normal 26" xfId="1250"/>
    <cellStyle name="normal 26 2" xfId="1251"/>
    <cellStyle name="normal 27" xfId="1252"/>
    <cellStyle name="normal 27 2" xfId="1253"/>
    <cellStyle name="normal 28" xfId="1254"/>
    <cellStyle name="normal 28 2" xfId="1255"/>
    <cellStyle name="normal 29" xfId="1256"/>
    <cellStyle name="normal 29 2" xfId="1257"/>
    <cellStyle name="normal 3" xfId="1258"/>
    <cellStyle name="normal 3 2" xfId="1259"/>
    <cellStyle name="normal 30" xfId="1260"/>
    <cellStyle name="normal 30 2" xfId="1261"/>
    <cellStyle name="normal 31" xfId="1262"/>
    <cellStyle name="normal 31 2" xfId="1263"/>
    <cellStyle name="normal 32" xfId="1264"/>
    <cellStyle name="normal 32 2" xfId="1265"/>
    <cellStyle name="normal 33" xfId="1266"/>
    <cellStyle name="normal 33 2" xfId="1267"/>
    <cellStyle name="normal 34" xfId="1268"/>
    <cellStyle name="normal 34 2" xfId="1269"/>
    <cellStyle name="normal 35" xfId="1270"/>
    <cellStyle name="normal 36" xfId="1271"/>
    <cellStyle name="normal 37" xfId="1272"/>
    <cellStyle name="normal 38" xfId="1273"/>
    <cellStyle name="normal 39" xfId="1274"/>
    <cellStyle name="normal 4" xfId="1275"/>
    <cellStyle name="normal 4 2" xfId="1276"/>
    <cellStyle name="normal 40" xfId="1277"/>
    <cellStyle name="normal 41" xfId="1278"/>
    <cellStyle name="normal 42" xfId="1279"/>
    <cellStyle name="normal 43" xfId="1280"/>
    <cellStyle name="normal 44" xfId="1281"/>
    <cellStyle name="normal 45" xfId="1282"/>
    <cellStyle name="normal 46" xfId="1283"/>
    <cellStyle name="normal 5" xfId="1284"/>
    <cellStyle name="normal 5 2" xfId="1285"/>
    <cellStyle name="normal 6" xfId="1286"/>
    <cellStyle name="normal 6 2" xfId="1287"/>
    <cellStyle name="normal 7" xfId="1288"/>
    <cellStyle name="normal 7 2" xfId="1289"/>
    <cellStyle name="normal 8" xfId="1290"/>
    <cellStyle name="normal 8 2" xfId="1291"/>
    <cellStyle name="normal 9" xfId="1292"/>
    <cellStyle name="normal 9 2" xfId="1293"/>
    <cellStyle name="Normal__VZOR" xfId="1294"/>
    <cellStyle name="normální 10" xfId="1295"/>
    <cellStyle name="normální 10 2" xfId="1296"/>
    <cellStyle name="normální 10 3" xfId="1297"/>
    <cellStyle name="normální 11" xfId="1298"/>
    <cellStyle name="normální 11 2" xfId="1299"/>
    <cellStyle name="normální 11 2 2" xfId="1300"/>
    <cellStyle name="normální 11 3" xfId="1301"/>
    <cellStyle name="normální 11 4" xfId="1302"/>
    <cellStyle name="normální 12" xfId="1303"/>
    <cellStyle name="normální 12 2" xfId="1304"/>
    <cellStyle name="normální 12 2 2" xfId="1305"/>
    <cellStyle name="normální 12 3" xfId="1306"/>
    <cellStyle name="Normální 13" xfId="1307"/>
    <cellStyle name="Normální 14" xfId="1308"/>
    <cellStyle name="Normální 14 2" xfId="1309"/>
    <cellStyle name="Normální 15" xfId="1310"/>
    <cellStyle name="Normální 16" xfId="1311"/>
    <cellStyle name="Normální 16 2" xfId="1312"/>
    <cellStyle name="Normální 16 3" xfId="1313"/>
    <cellStyle name="normální 17" xfId="1314"/>
    <cellStyle name="normální 18" xfId="1315"/>
    <cellStyle name="Normální 19" xfId="1316"/>
    <cellStyle name="Normální 19 2" xfId="1317"/>
    <cellStyle name="Normální 19 3" xfId="1318"/>
    <cellStyle name="normální 2" xfId="1319"/>
    <cellStyle name="normální 2 10" xfId="1320"/>
    <cellStyle name="normální 2 11" xfId="1321"/>
    <cellStyle name="normální 2 12" xfId="1322"/>
    <cellStyle name="normální 2 13" xfId="1323"/>
    <cellStyle name="normální 2 14" xfId="1324"/>
    <cellStyle name="Normální 2 15" xfId="1325"/>
    <cellStyle name="normální 2 2" xfId="1326"/>
    <cellStyle name="normální 2 2 10" xfId="1327"/>
    <cellStyle name="normální 2 2 11" xfId="1328"/>
    <cellStyle name="normální 2 2 12" xfId="1329"/>
    <cellStyle name="normální 2 2 13" xfId="1330"/>
    <cellStyle name="normální 2 2 2" xfId="1331"/>
    <cellStyle name="normální 2 2 2 10" xfId="1332"/>
    <cellStyle name="normální 2 2 2 10 2" xfId="1333"/>
    <cellStyle name="normální 2 2 2 11" xfId="1334"/>
    <cellStyle name="normální 2 2 2 11 2" xfId="1335"/>
    <cellStyle name="normální 2 2 2 2" xfId="1336"/>
    <cellStyle name="normální 2 2 2 3" xfId="1337"/>
    <cellStyle name="normální 2 2 2 4" xfId="1338"/>
    <cellStyle name="normální 2 2 2 5" xfId="1339"/>
    <cellStyle name="normální 2 2 2 6" xfId="1340"/>
    <cellStyle name="normální 2 2 2 7" xfId="1341"/>
    <cellStyle name="normální 2 2 2 8" xfId="1342"/>
    <cellStyle name="normální 2 2 2 9" xfId="1343"/>
    <cellStyle name="normální 2 2 2 9 2" xfId="1344"/>
    <cellStyle name="normální 2 2 3" xfId="1345"/>
    <cellStyle name="normální 2 2 3 2" xfId="1346"/>
    <cellStyle name="normální 2 2 3 2 2" xfId="1347"/>
    <cellStyle name="normální 2 2 3 3" xfId="1348"/>
    <cellStyle name="normální 2 2 3 3 2" xfId="1349"/>
    <cellStyle name="normální 2 2 3 4" xfId="1350"/>
    <cellStyle name="normální 2 2 3 4 2" xfId="1351"/>
    <cellStyle name="normální 2 2 4" xfId="1352"/>
    <cellStyle name="normální 2 2 4 2" xfId="1353"/>
    <cellStyle name="normální 2 2 4 2 2" xfId="1354"/>
    <cellStyle name="normální 2 2 4 3" xfId="1355"/>
    <cellStyle name="normální 2 2 4 3 2" xfId="1356"/>
    <cellStyle name="normální 2 2 4 4" xfId="1357"/>
    <cellStyle name="normální 2 2 4 4 2" xfId="1358"/>
    <cellStyle name="normální 2 2 5" xfId="1359"/>
    <cellStyle name="normální 2 2 6" xfId="1360"/>
    <cellStyle name="normální 2 2 7" xfId="1361"/>
    <cellStyle name="normální 2 2 8" xfId="1362"/>
    <cellStyle name="normální 2 2 9" xfId="1363"/>
    <cellStyle name="normální 2 3" xfId="1364"/>
    <cellStyle name="normální 2 4" xfId="1365"/>
    <cellStyle name="normální 2 5" xfId="1366"/>
    <cellStyle name="normální 2 6" xfId="1367"/>
    <cellStyle name="normální 2 7" xfId="1368"/>
    <cellStyle name="normální 2 8" xfId="1369"/>
    <cellStyle name="normální 2 9" xfId="1370"/>
    <cellStyle name="normální 2_101208_ASTRA_VV_DPS_4_patro" xfId="1371"/>
    <cellStyle name="normální 3" xfId="1372"/>
    <cellStyle name="normální 3 2" xfId="1373"/>
    <cellStyle name="normální 3 3" xfId="1374"/>
    <cellStyle name="normální 4" xfId="1375"/>
    <cellStyle name="Normální 4 2" xfId="1376"/>
    <cellStyle name="normální 5" xfId="1377"/>
    <cellStyle name="Normální 5 2" xfId="1378"/>
    <cellStyle name="normální 6" xfId="1379"/>
    <cellStyle name="Normální 6 2" xfId="1380"/>
    <cellStyle name="normální 7" xfId="1381"/>
    <cellStyle name="normální 7 10" xfId="1382"/>
    <cellStyle name="Normální 7 2" xfId="1383"/>
    <cellStyle name="normální 7 3" xfId="1384"/>
    <cellStyle name="normální 7 4" xfId="1385"/>
    <cellStyle name="normální 7 5" xfId="1386"/>
    <cellStyle name="normální 7 6" xfId="1387"/>
    <cellStyle name="normální 7 7" xfId="1388"/>
    <cellStyle name="normální 7 8" xfId="1389"/>
    <cellStyle name="normální 7 9" xfId="1390"/>
    <cellStyle name="normální 8" xfId="1391"/>
    <cellStyle name="normální 8 2" xfId="1392"/>
    <cellStyle name="normální 8 3" xfId="1393"/>
    <cellStyle name="normální 9" xfId="1394"/>
    <cellStyle name="normální 9 2" xfId="1395"/>
    <cellStyle name="normální 9 3" xfId="1396"/>
    <cellStyle name="normální_C.1.3 Rozpočet ZTI" xfId="1397"/>
    <cellStyle name="normální_RekonstrukcehangaruB-rozpocetstavby" xfId="1398"/>
    <cellStyle name="normální_Vzor_vykaz_specifikace" xfId="1399"/>
    <cellStyle name="Normalny_Arkusz1" xfId="1400"/>
    <cellStyle name="NormalText" xfId="1401"/>
    <cellStyle name="novinka" xfId="1402"/>
    <cellStyle name="Œ…‹æØ‚è [0.00]_laroux" xfId="1403"/>
    <cellStyle name="Œ…‹æØ‚è_laroux" xfId="1404"/>
    <cellStyle name="Ôèíàíñîâûé [0]_PERSONAL" xfId="1405"/>
    <cellStyle name="Ôèíàíñîâûé_PERSONAL" xfId="1406"/>
    <cellStyle name="Percent ()" xfId="1407"/>
    <cellStyle name="Percent (0)" xfId="1408"/>
    <cellStyle name="Percent (0) 2" xfId="1409"/>
    <cellStyle name="Percent (1)" xfId="1410"/>
    <cellStyle name="Percent (1) 2" xfId="1411"/>
    <cellStyle name="Percent [0]" xfId="1412"/>
    <cellStyle name="Percent [0] 2" xfId="1413"/>
    <cellStyle name="Percent [0] 3" xfId="1414"/>
    <cellStyle name="Percent [0] 4" xfId="1415"/>
    <cellStyle name="Percent [00]" xfId="1416"/>
    <cellStyle name="Percent [00] 2" xfId="1417"/>
    <cellStyle name="Percent [00] 3" xfId="1418"/>
    <cellStyle name="Percent [00] 4" xfId="1419"/>
    <cellStyle name="Percent [2]" xfId="1420"/>
    <cellStyle name="Percent [2] 2" xfId="1421"/>
    <cellStyle name="Percent [2] 3" xfId="1422"/>
    <cellStyle name="Percent [2] 4" xfId="1423"/>
    <cellStyle name="Percent 1" xfId="1424"/>
    <cellStyle name="Percent 2" xfId="1425"/>
    <cellStyle name="Percent_Account Detail" xfId="1426"/>
    <cellStyle name="Pevné texty v krycím listu" xfId="1427"/>
    <cellStyle name="písmo DEM ceník" xfId="1428"/>
    <cellStyle name="písmo DEM ceník 2" xfId="1429"/>
    <cellStyle name="podkapitola" xfId="1430"/>
    <cellStyle name="Podnadpis" xfId="1431"/>
    <cellStyle name="Podnadpis 2" xfId="1432"/>
    <cellStyle name="Podnadpis 2 2" xfId="1433"/>
    <cellStyle name="polozka" xfId="1434"/>
    <cellStyle name="polozka 2" xfId="1435"/>
    <cellStyle name="Popis" xfId="1436"/>
    <cellStyle name="popis polozky" xfId="1437"/>
    <cellStyle name="Poznámka" xfId="1438"/>
    <cellStyle name="Poznámka 2" xfId="1439"/>
    <cellStyle name="Poznámka 2 2" xfId="1440"/>
    <cellStyle name="Poznámka 2 2 2" xfId="1441"/>
    <cellStyle name="Poznámka 2 3" xfId="1442"/>
    <cellStyle name="Poznámka 2 3 2" xfId="1443"/>
    <cellStyle name="Poznámka 2 4" xfId="1444"/>
    <cellStyle name="Poznámka 2 4 2" xfId="1445"/>
    <cellStyle name="Poznámka 3" xfId="1446"/>
    <cellStyle name="Poznámka 3 2" xfId="1447"/>
    <cellStyle name="Poznámka 3 2 2" xfId="1448"/>
    <cellStyle name="Poznámka 3 3" xfId="1449"/>
    <cellStyle name="Poznámka 3 3 2" xfId="1450"/>
    <cellStyle name="Poznámka 3 4" xfId="1451"/>
    <cellStyle name="Poznámka 3 4 2" xfId="1452"/>
    <cellStyle name="Poznámka 4" xfId="1453"/>
    <cellStyle name="Poznámka 4 2" xfId="1454"/>
    <cellStyle name="Poznámka 4 2 2" xfId="1455"/>
    <cellStyle name="Poznámka 4 3" xfId="1456"/>
    <cellStyle name="Poznámka 4 3 2" xfId="1457"/>
    <cellStyle name="Poznámka 4 4" xfId="1458"/>
    <cellStyle name="Poznámka 4 4 2" xfId="1459"/>
    <cellStyle name="Prefilled" xfId="1460"/>
    <cellStyle name="PrePop Currency (0)" xfId="1461"/>
    <cellStyle name="PrePop Currency (2)" xfId="1462"/>
    <cellStyle name="PrePop Units (0)" xfId="1463"/>
    <cellStyle name="PrePop Units (1)" xfId="1464"/>
    <cellStyle name="PrePop Units (2)" xfId="1465"/>
    <cellStyle name="Percent" xfId="1466"/>
    <cellStyle name="Propojená buňka" xfId="1467"/>
    <cellStyle name="Propojená buňka 2" xfId="1468"/>
    <cellStyle name="Propojená buňka 3" xfId="1469"/>
    <cellStyle name="Propojená buňka 4" xfId="1470"/>
    <cellStyle name="R_price" xfId="1471"/>
    <cellStyle name="R_type" xfId="1472"/>
    <cellStyle name="RekapCisloOdd" xfId="1473"/>
    <cellStyle name="RekapNazOdd" xfId="1474"/>
    <cellStyle name="RekapOddiluSoucet" xfId="1475"/>
    <cellStyle name="RekapTonaz" xfId="1476"/>
    <cellStyle name="Shaded" xfId="1477"/>
    <cellStyle name="Shaded 2" xfId="1478"/>
    <cellStyle name="SKP" xfId="1479"/>
    <cellStyle name="Skupina" xfId="1480"/>
    <cellStyle name="Skupina 2" xfId="1481"/>
    <cellStyle name="snizeni" xfId="1482"/>
    <cellStyle name="snizeni 2" xfId="1483"/>
    <cellStyle name="Specifikace" xfId="1484"/>
    <cellStyle name="Specifikace 2" xfId="1485"/>
    <cellStyle name="Specifikace 2 2" xfId="1486"/>
    <cellStyle name="Specifikace 3" xfId="1487"/>
    <cellStyle name="Specifikace 3 2" xfId="1488"/>
    <cellStyle name="Specifikace 4" xfId="1489"/>
    <cellStyle name="Specifikace 4 2" xfId="1490"/>
    <cellStyle name="Správně" xfId="1491"/>
    <cellStyle name="Správně 2" xfId="1492"/>
    <cellStyle name="Správně 2 2" xfId="1493"/>
    <cellStyle name="Správně 3" xfId="1494"/>
    <cellStyle name="Správně 4" xfId="1495"/>
    <cellStyle name="Standaard_Blad1_3" xfId="1496"/>
    <cellStyle name="Standard_aktuell" xfId="1497"/>
    <cellStyle name="standardní-Courier12" xfId="1498"/>
    <cellStyle name="standardní-podtržený" xfId="1499"/>
    <cellStyle name="standardní-podtržený-šikmý" xfId="1500"/>
    <cellStyle name="standardní-tučně" xfId="1501"/>
    <cellStyle name="standard-podtr" xfId="1502"/>
    <cellStyle name="standard-podtr/tučně" xfId="1503"/>
    <cellStyle name="Stín+tučně" xfId="1504"/>
    <cellStyle name="Stín+tučně 2" xfId="1505"/>
    <cellStyle name="Stín+tučně+velké písmo" xfId="1506"/>
    <cellStyle name="Styl 1" xfId="1507"/>
    <cellStyle name="Styl 1 2" xfId="1508"/>
    <cellStyle name="Styl 1 3" xfId="1509"/>
    <cellStyle name="Styl 1 4" xfId="1510"/>
    <cellStyle name="Styl 1_J5_E_D.4a.04_ROZP" xfId="1511"/>
    <cellStyle name="subhead" xfId="1512"/>
    <cellStyle name="Sum" xfId="1513"/>
    <cellStyle name="Sum %of HV" xfId="1514"/>
    <cellStyle name="tabulka cenník" xfId="1515"/>
    <cellStyle name="text" xfId="1516"/>
    <cellStyle name="Text Indent A" xfId="1517"/>
    <cellStyle name="Text Indent B" xfId="1518"/>
    <cellStyle name="Text Indent B 2" xfId="1519"/>
    <cellStyle name="Text Indent B 3" xfId="1520"/>
    <cellStyle name="Text Indent B 4" xfId="1521"/>
    <cellStyle name="Text Indent C" xfId="1522"/>
    <cellStyle name="Text Indent C 2" xfId="1523"/>
    <cellStyle name="Text Indent C 3" xfId="1524"/>
    <cellStyle name="Text Indent C 4" xfId="1525"/>
    <cellStyle name="Text upozornění" xfId="1526"/>
    <cellStyle name="Text upozornění 2" xfId="1527"/>
    <cellStyle name="Text upozornění 3" xfId="1528"/>
    <cellStyle name="Text upozornění 4" xfId="1529"/>
    <cellStyle name="Text v krycím listu" xfId="1530"/>
    <cellStyle name="Thousands (0)" xfId="1531"/>
    <cellStyle name="Thousands (0) 2" xfId="1532"/>
    <cellStyle name="Thousands (1)" xfId="1533"/>
    <cellStyle name="Thousands (1) 2" xfId="1534"/>
    <cellStyle name="time" xfId="1535"/>
    <cellStyle name="Total" xfId="1536"/>
    <cellStyle name="Total 2" xfId="1537"/>
    <cellStyle name="Tučně" xfId="1538"/>
    <cellStyle name="Tučně 2" xfId="1539"/>
    <cellStyle name="TYP ŘÁDKU_2" xfId="1540"/>
    <cellStyle name="Underline 2" xfId="1541"/>
    <cellStyle name="Vstup" xfId="1542"/>
    <cellStyle name="Vstup 2" xfId="1543"/>
    <cellStyle name="Vstup 2 2" xfId="1544"/>
    <cellStyle name="Vstup 3" xfId="1545"/>
    <cellStyle name="Vstup 4" xfId="1546"/>
    <cellStyle name="Výpočet" xfId="1547"/>
    <cellStyle name="Výpočet 2" xfId="1548"/>
    <cellStyle name="Výpočet 2 2" xfId="1549"/>
    <cellStyle name="Výpočet 3" xfId="1550"/>
    <cellStyle name="Výpočet 4" xfId="1551"/>
    <cellStyle name="výprodej" xfId="1552"/>
    <cellStyle name="Výstup" xfId="1553"/>
    <cellStyle name="Výstup 2" xfId="1554"/>
    <cellStyle name="Výstup 2 2" xfId="1555"/>
    <cellStyle name="Výstup 3" xfId="1556"/>
    <cellStyle name="Výstup 4" xfId="1557"/>
    <cellStyle name="Vysvětlující text" xfId="1558"/>
    <cellStyle name="Vysvětlující text 2" xfId="1559"/>
    <cellStyle name="Vysvětlující text 3" xfId="1560"/>
    <cellStyle name="Vysvětlující text 4" xfId="1561"/>
    <cellStyle name="Währung [0]_Tabelle1" xfId="1562"/>
    <cellStyle name="Währung_Tabelle1" xfId="1563"/>
    <cellStyle name="Walutowy [0]_laroux" xfId="1564"/>
    <cellStyle name="Walutowy_laroux" xfId="1565"/>
    <cellStyle name="Year" xfId="1566"/>
    <cellStyle name="základní" xfId="1567"/>
    <cellStyle name="základní 2" xfId="1568"/>
    <cellStyle name="základní 2 2" xfId="1569"/>
    <cellStyle name="základní 3" xfId="1570"/>
    <cellStyle name="základní 3 2" xfId="1571"/>
    <cellStyle name="základní 4" xfId="1572"/>
    <cellStyle name="základní 4 2" xfId="1573"/>
    <cellStyle name="základní 5" xfId="1574"/>
    <cellStyle name="Zboží" xfId="1575"/>
    <cellStyle name="Zvýraznění 1" xfId="1576"/>
    <cellStyle name="Zvýraznění 1 2" xfId="1577"/>
    <cellStyle name="Zvýraznění 1 2 2" xfId="1578"/>
    <cellStyle name="Zvýraznění 1 3" xfId="1579"/>
    <cellStyle name="Zvýraznění 1 4" xfId="1580"/>
    <cellStyle name="Zvýraznění 2" xfId="1581"/>
    <cellStyle name="Zvýraznění 2 2" xfId="1582"/>
    <cellStyle name="Zvýraznění 2 2 2" xfId="1583"/>
    <cellStyle name="Zvýraznění 2 3" xfId="1584"/>
    <cellStyle name="Zvýraznění 2 4" xfId="1585"/>
    <cellStyle name="Zvýraznění 3" xfId="1586"/>
    <cellStyle name="Zvýraznění 3 2" xfId="1587"/>
    <cellStyle name="Zvýraznění 3 2 2" xfId="1588"/>
    <cellStyle name="Zvýraznění 3 3" xfId="1589"/>
    <cellStyle name="Zvýraznění 3 4" xfId="1590"/>
    <cellStyle name="Zvýraznění 4" xfId="1591"/>
    <cellStyle name="Zvýraznění 4 2" xfId="1592"/>
    <cellStyle name="Zvýraznění 4 2 2" xfId="1593"/>
    <cellStyle name="Zvýraznění 4 3" xfId="1594"/>
    <cellStyle name="Zvýraznění 4 4" xfId="1595"/>
    <cellStyle name="Zvýraznění 5" xfId="1596"/>
    <cellStyle name="Zvýraznění 5 2" xfId="1597"/>
    <cellStyle name="Zvýraznění 5 2 2" xfId="1598"/>
    <cellStyle name="Zvýraznění 5 3" xfId="1599"/>
    <cellStyle name="Zvýraznění 5 4" xfId="1600"/>
    <cellStyle name="Zvýraznění 6" xfId="1601"/>
    <cellStyle name="Zvýraznění 6 2" xfId="1602"/>
    <cellStyle name="Zvýraznění 6 2 2" xfId="1603"/>
    <cellStyle name="Zvýraznění 6 3" xfId="1604"/>
    <cellStyle name="Zvýraznění 6 4" xfId="1605"/>
    <cellStyle name="千位[0]_laroux" xfId="1606"/>
    <cellStyle name="千位_laroux" xfId="1607"/>
    <cellStyle name="千分位[0]_laroux" xfId="1608"/>
    <cellStyle name="千分位_laroux" xfId="1609"/>
    <cellStyle name="常规_~0053317" xfId="1610"/>
    <cellStyle name="普通_laroux" xfId="16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1"/>
  <sheetViews>
    <sheetView showGridLines="0" showZeros="0" tabSelected="1" view="pageBreakPreview" zoomScaleNormal="75" zoomScaleSheetLayoutView="100" zoomScalePageLayoutView="0" workbookViewId="0" topLeftCell="A1">
      <selection activeCell="A1" sqref="A1:B2"/>
    </sheetView>
  </sheetViews>
  <sheetFormatPr defaultColWidth="9.140625" defaultRowHeight="18" customHeight="1"/>
  <cols>
    <col min="1" max="1" width="4.7109375" style="70" customWidth="1"/>
    <col min="2" max="2" width="4.7109375" style="71" bestFit="1" customWidth="1"/>
    <col min="3" max="3" width="13.7109375" style="72" customWidth="1"/>
    <col min="4" max="4" width="47.28125" style="71" customWidth="1"/>
    <col min="5" max="5" width="9.421875" style="73" bestFit="1" customWidth="1"/>
    <col min="6" max="6" width="8.7109375" style="70" customWidth="1"/>
    <col min="7" max="7" width="12.7109375" style="74" customWidth="1"/>
    <col min="8" max="8" width="14.7109375" style="75" customWidth="1"/>
    <col min="9" max="26" width="9.140625" style="49" customWidth="1"/>
    <col min="27" max="16384" width="9.140625" style="50" customWidth="1"/>
  </cols>
  <sheetData>
    <row r="1" spans="1:8" ht="18" customHeight="1">
      <c r="A1" s="88" t="s">
        <v>21</v>
      </c>
      <c r="B1" s="89"/>
      <c r="C1" s="92" t="s">
        <v>22</v>
      </c>
      <c r="D1" s="94" t="s">
        <v>23</v>
      </c>
      <c r="E1" s="96" t="s">
        <v>24</v>
      </c>
      <c r="F1" s="94" t="s">
        <v>25</v>
      </c>
      <c r="G1" s="94" t="s">
        <v>26</v>
      </c>
      <c r="H1" s="84" t="s">
        <v>27</v>
      </c>
    </row>
    <row r="2" spans="1:8" ht="18" customHeight="1" thickBot="1">
      <c r="A2" s="90"/>
      <c r="B2" s="91"/>
      <c r="C2" s="93"/>
      <c r="D2" s="95"/>
      <c r="E2" s="97"/>
      <c r="F2" s="95"/>
      <c r="G2" s="95"/>
      <c r="H2" s="85"/>
    </row>
    <row r="3" spans="1:8" ht="18" customHeight="1" thickBot="1">
      <c r="A3" s="86"/>
      <c r="B3" s="87"/>
      <c r="C3" s="51"/>
      <c r="D3" s="52"/>
      <c r="E3" s="53"/>
      <c r="F3" s="54"/>
      <c r="G3" s="47" t="s">
        <v>28</v>
      </c>
      <c r="H3" s="46"/>
    </row>
    <row r="4" spans="1:8" ht="18" customHeight="1">
      <c r="A4" s="43"/>
      <c r="B4" s="42"/>
      <c r="C4" s="55"/>
      <c r="D4" s="56"/>
      <c r="E4" s="57"/>
      <c r="F4" s="58"/>
      <c r="G4" s="45"/>
      <c r="H4" s="44"/>
    </row>
    <row r="5" spans="1:8" ht="18" customHeight="1">
      <c r="A5" s="43"/>
      <c r="B5" s="42"/>
      <c r="C5" s="48"/>
      <c r="D5" s="41" t="s">
        <v>260</v>
      </c>
      <c r="E5" s="40"/>
      <c r="F5" s="39"/>
      <c r="G5" s="38"/>
      <c r="H5" s="37"/>
    </row>
    <row r="6" spans="1:26" s="60" customFormat="1" ht="18" customHeight="1">
      <c r="A6" s="36" t="s">
        <v>29</v>
      </c>
      <c r="B6" s="35">
        <v>1</v>
      </c>
      <c r="C6" s="1" t="s">
        <v>586</v>
      </c>
      <c r="D6" s="34" t="s">
        <v>589</v>
      </c>
      <c r="E6" s="33">
        <v>7.5</v>
      </c>
      <c r="F6" s="32" t="s">
        <v>41</v>
      </c>
      <c r="G6" s="31"/>
      <c r="H6" s="30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s="60" customFormat="1" ht="18" customHeight="1">
      <c r="A7" s="36" t="s">
        <v>29</v>
      </c>
      <c r="B7" s="35">
        <v>2</v>
      </c>
      <c r="C7" s="1" t="s">
        <v>577</v>
      </c>
      <c r="D7" s="34" t="s">
        <v>588</v>
      </c>
      <c r="E7" s="33">
        <v>24.4</v>
      </c>
      <c r="F7" s="32" t="s">
        <v>41</v>
      </c>
      <c r="G7" s="31"/>
      <c r="H7" s="30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26" s="60" customFormat="1" ht="18" customHeight="1">
      <c r="A8" s="36" t="s">
        <v>29</v>
      </c>
      <c r="B8" s="35">
        <v>3</v>
      </c>
      <c r="C8" s="1" t="s">
        <v>578</v>
      </c>
      <c r="D8" s="34" t="s">
        <v>585</v>
      </c>
      <c r="E8" s="33">
        <v>265.12</v>
      </c>
      <c r="F8" s="32" t="s">
        <v>41</v>
      </c>
      <c r="G8" s="31"/>
      <c r="H8" s="30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spans="1:26" s="60" customFormat="1" ht="18" customHeight="1">
      <c r="A9" s="36" t="s">
        <v>29</v>
      </c>
      <c r="B9" s="35">
        <v>4</v>
      </c>
      <c r="C9" s="1" t="s">
        <v>264</v>
      </c>
      <c r="D9" s="34" t="s">
        <v>265</v>
      </c>
      <c r="E9" s="33">
        <v>91.5</v>
      </c>
      <c r="F9" s="32" t="s">
        <v>41</v>
      </c>
      <c r="G9" s="31"/>
      <c r="H9" s="30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</row>
    <row r="10" spans="1:26" s="60" customFormat="1" ht="18" customHeight="1">
      <c r="A10" s="36" t="s">
        <v>29</v>
      </c>
      <c r="B10" s="35">
        <v>5</v>
      </c>
      <c r="C10" s="1" t="s">
        <v>266</v>
      </c>
      <c r="D10" s="34" t="s">
        <v>267</v>
      </c>
      <c r="E10" s="33">
        <v>171.17</v>
      </c>
      <c r="F10" s="32" t="s">
        <v>41</v>
      </c>
      <c r="G10" s="31"/>
      <c r="H10" s="30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</row>
    <row r="11" spans="1:26" s="60" customFormat="1" ht="18" customHeight="1">
      <c r="A11" s="36" t="s">
        <v>29</v>
      </c>
      <c r="B11" s="35">
        <v>6</v>
      </c>
      <c r="C11" s="1" t="s">
        <v>268</v>
      </c>
      <c r="D11" s="34" t="s">
        <v>269</v>
      </c>
      <c r="E11" s="33">
        <v>204.54</v>
      </c>
      <c r="F11" s="32" t="s">
        <v>41</v>
      </c>
      <c r="G11" s="31"/>
      <c r="H11" s="30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</row>
    <row r="12" spans="1:26" s="60" customFormat="1" ht="18" customHeight="1">
      <c r="A12" s="36" t="s">
        <v>29</v>
      </c>
      <c r="B12" s="35">
        <v>7</v>
      </c>
      <c r="C12" s="1" t="s">
        <v>270</v>
      </c>
      <c r="D12" s="34" t="s">
        <v>271</v>
      </c>
      <c r="E12" s="33">
        <f>E11*5</f>
        <v>1022.6999999999999</v>
      </c>
      <c r="F12" s="32" t="s">
        <v>41</v>
      </c>
      <c r="G12" s="31"/>
      <c r="H12" s="30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spans="1:26" s="60" customFormat="1" ht="18" customHeight="1">
      <c r="A13" s="36" t="s">
        <v>29</v>
      </c>
      <c r="B13" s="35">
        <v>8</v>
      </c>
      <c r="C13" s="1" t="s">
        <v>272</v>
      </c>
      <c r="D13" s="34" t="s">
        <v>273</v>
      </c>
      <c r="E13" s="33">
        <v>171.17</v>
      </c>
      <c r="F13" s="32" t="s">
        <v>41</v>
      </c>
      <c r="G13" s="31"/>
      <c r="H13" s="30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</row>
    <row r="14" spans="1:26" s="60" customFormat="1" ht="18" customHeight="1">
      <c r="A14" s="36" t="s">
        <v>29</v>
      </c>
      <c r="B14" s="35">
        <v>9</v>
      </c>
      <c r="C14" s="1" t="s">
        <v>274</v>
      </c>
      <c r="D14" s="34" t="s">
        <v>275</v>
      </c>
      <c r="E14" s="33">
        <v>171.17</v>
      </c>
      <c r="F14" s="32" t="s">
        <v>41</v>
      </c>
      <c r="G14" s="31"/>
      <c r="H14" s="30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</row>
    <row r="15" spans="1:26" s="60" customFormat="1" ht="18" customHeight="1">
      <c r="A15" s="36" t="s">
        <v>29</v>
      </c>
      <c r="B15" s="35">
        <v>10</v>
      </c>
      <c r="C15" s="1" t="s">
        <v>290</v>
      </c>
      <c r="D15" s="34" t="s">
        <v>292</v>
      </c>
      <c r="E15" s="33">
        <v>178.67</v>
      </c>
      <c r="F15" s="32" t="s">
        <v>41</v>
      </c>
      <c r="G15" s="31"/>
      <c r="H15" s="30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</row>
    <row r="16" spans="1:26" s="60" customFormat="1" ht="18" customHeight="1">
      <c r="A16" s="36" t="s">
        <v>29</v>
      </c>
      <c r="B16" s="35">
        <v>11</v>
      </c>
      <c r="C16" s="1">
        <v>58337210</v>
      </c>
      <c r="D16" s="34" t="s">
        <v>587</v>
      </c>
      <c r="E16" s="33">
        <v>7.5</v>
      </c>
      <c r="F16" s="32" t="s">
        <v>41</v>
      </c>
      <c r="G16" s="31"/>
      <c r="H16" s="30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</row>
    <row r="17" spans="1:26" s="60" customFormat="1" ht="18" customHeight="1">
      <c r="A17" s="36" t="s">
        <v>29</v>
      </c>
      <c r="B17" s="35">
        <v>12</v>
      </c>
      <c r="C17" s="1" t="s">
        <v>291</v>
      </c>
      <c r="D17" s="34" t="s">
        <v>276</v>
      </c>
      <c r="E17" s="33">
        <v>204.54</v>
      </c>
      <c r="F17" s="32" t="s">
        <v>41</v>
      </c>
      <c r="G17" s="31"/>
      <c r="H17" s="30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</row>
    <row r="18" spans="1:8" ht="18" customHeight="1">
      <c r="A18" s="29"/>
      <c r="B18" s="28"/>
      <c r="C18" s="18"/>
      <c r="D18" s="26" t="s">
        <v>260</v>
      </c>
      <c r="E18" s="25"/>
      <c r="F18" s="24"/>
      <c r="G18" s="23"/>
      <c r="H18" s="22"/>
    </row>
    <row r="19" spans="1:8" ht="18" customHeight="1">
      <c r="A19" s="29"/>
      <c r="B19" s="28"/>
      <c r="C19" s="18"/>
      <c r="D19" s="21"/>
      <c r="E19" s="25"/>
      <c r="F19" s="24"/>
      <c r="G19" s="23"/>
      <c r="H19" s="20"/>
    </row>
    <row r="20" spans="1:8" ht="18" customHeight="1">
      <c r="A20" s="29"/>
      <c r="B20" s="28"/>
      <c r="C20" s="18"/>
      <c r="D20" s="26" t="s">
        <v>261</v>
      </c>
      <c r="E20" s="25"/>
      <c r="F20" s="24"/>
      <c r="G20" s="23"/>
      <c r="H20" s="20"/>
    </row>
    <row r="21" spans="1:26" s="61" customFormat="1" ht="18" customHeight="1">
      <c r="A21" s="36" t="s">
        <v>29</v>
      </c>
      <c r="B21" s="35">
        <v>13</v>
      </c>
      <c r="C21" s="1" t="s">
        <v>277</v>
      </c>
      <c r="D21" s="34" t="s">
        <v>278</v>
      </c>
      <c r="E21" s="33">
        <v>36.8</v>
      </c>
      <c r="F21" s="32" t="s">
        <v>41</v>
      </c>
      <c r="G21" s="31"/>
      <c r="H21" s="30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</row>
    <row r="22" spans="1:26" s="61" customFormat="1" ht="18" customHeight="1">
      <c r="A22" s="36" t="s">
        <v>29</v>
      </c>
      <c r="B22" s="35">
        <v>14</v>
      </c>
      <c r="C22" s="1" t="s">
        <v>279</v>
      </c>
      <c r="D22" s="34" t="s">
        <v>280</v>
      </c>
      <c r="E22" s="33">
        <v>336.71</v>
      </c>
      <c r="F22" s="32" t="s">
        <v>30</v>
      </c>
      <c r="G22" s="31"/>
      <c r="H22" s="30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</row>
    <row r="23" spans="1:26" s="61" customFormat="1" ht="18" customHeight="1">
      <c r="A23" s="36" t="s">
        <v>29</v>
      </c>
      <c r="B23" s="35">
        <v>15</v>
      </c>
      <c r="C23" s="1">
        <v>69366198</v>
      </c>
      <c r="D23" s="34" t="s">
        <v>285</v>
      </c>
      <c r="E23" s="33">
        <v>370.38</v>
      </c>
      <c r="F23" s="32" t="s">
        <v>30</v>
      </c>
      <c r="G23" s="31"/>
      <c r="H23" s="30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</row>
    <row r="24" spans="1:26" s="61" customFormat="1" ht="18" customHeight="1">
      <c r="A24" s="36" t="s">
        <v>29</v>
      </c>
      <c r="B24" s="35">
        <v>16</v>
      </c>
      <c r="C24" s="1" t="s">
        <v>281</v>
      </c>
      <c r="D24" s="34" t="s">
        <v>282</v>
      </c>
      <c r="E24" s="33">
        <v>9.09</v>
      </c>
      <c r="F24" s="32" t="s">
        <v>41</v>
      </c>
      <c r="G24" s="31"/>
      <c r="H24" s="30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</row>
    <row r="25" spans="1:26" s="61" customFormat="1" ht="18" customHeight="1">
      <c r="A25" s="36" t="s">
        <v>29</v>
      </c>
      <c r="B25" s="35">
        <v>17</v>
      </c>
      <c r="C25" s="1" t="s">
        <v>283</v>
      </c>
      <c r="D25" s="34" t="s">
        <v>284</v>
      </c>
      <c r="E25" s="33">
        <v>174.46</v>
      </c>
      <c r="F25" s="32" t="s">
        <v>34</v>
      </c>
      <c r="G25" s="31"/>
      <c r="H25" s="30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</row>
    <row r="26" spans="1:26" s="61" customFormat="1" ht="18" customHeight="1">
      <c r="A26" s="36" t="s">
        <v>29</v>
      </c>
      <c r="B26" s="35">
        <v>18</v>
      </c>
      <c r="C26" s="1" t="s">
        <v>286</v>
      </c>
      <c r="D26" s="34" t="s">
        <v>287</v>
      </c>
      <c r="E26" s="33">
        <v>191.91</v>
      </c>
      <c r="F26" s="32" t="s">
        <v>34</v>
      </c>
      <c r="G26" s="31"/>
      <c r="H26" s="30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</row>
    <row r="27" spans="1:26" s="61" customFormat="1" ht="18" customHeight="1">
      <c r="A27" s="36" t="s">
        <v>29</v>
      </c>
      <c r="B27" s="35">
        <v>19</v>
      </c>
      <c r="C27" s="1" t="s">
        <v>289</v>
      </c>
      <c r="D27" s="34" t="s">
        <v>288</v>
      </c>
      <c r="E27" s="33">
        <v>9</v>
      </c>
      <c r="F27" s="32" t="s">
        <v>35</v>
      </c>
      <c r="G27" s="31"/>
      <c r="H27" s="30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</row>
    <row r="28" spans="1:26" s="60" customFormat="1" ht="18" customHeight="1">
      <c r="A28" s="36" t="s">
        <v>29</v>
      </c>
      <c r="B28" s="35">
        <v>20</v>
      </c>
      <c r="C28" s="1" t="s">
        <v>638</v>
      </c>
      <c r="D28" s="34" t="s">
        <v>639</v>
      </c>
      <c r="E28" s="33">
        <v>1.91</v>
      </c>
      <c r="F28" s="32" t="s">
        <v>41</v>
      </c>
      <c r="G28" s="31"/>
      <c r="H28" s="30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</row>
    <row r="29" spans="1:26" s="60" customFormat="1" ht="18" customHeight="1">
      <c r="A29" s="36" t="s">
        <v>29</v>
      </c>
      <c r="B29" s="35">
        <v>21</v>
      </c>
      <c r="C29" s="1" t="s">
        <v>649</v>
      </c>
      <c r="D29" s="34" t="s">
        <v>650</v>
      </c>
      <c r="E29" s="33">
        <v>2.26</v>
      </c>
      <c r="F29" s="32" t="s">
        <v>41</v>
      </c>
      <c r="G29" s="31"/>
      <c r="H29" s="30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</row>
    <row r="30" spans="1:26" s="60" customFormat="1" ht="18" customHeight="1">
      <c r="A30" s="36" t="s">
        <v>29</v>
      </c>
      <c r="B30" s="35">
        <v>22</v>
      </c>
      <c r="C30" s="1" t="s">
        <v>641</v>
      </c>
      <c r="D30" s="34" t="s">
        <v>640</v>
      </c>
      <c r="E30" s="33">
        <v>0.5</v>
      </c>
      <c r="F30" s="32" t="s">
        <v>33</v>
      </c>
      <c r="G30" s="31"/>
      <c r="H30" s="30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</row>
    <row r="31" spans="1:8" ht="18" customHeight="1">
      <c r="A31" s="29"/>
      <c r="B31" s="28"/>
      <c r="C31" s="18"/>
      <c r="D31" s="26" t="s">
        <v>261</v>
      </c>
      <c r="E31" s="25"/>
      <c r="F31" s="24"/>
      <c r="G31" s="23"/>
      <c r="H31" s="22"/>
    </row>
    <row r="32" spans="1:8" ht="18" customHeight="1">
      <c r="A32" s="29"/>
      <c r="B32" s="28"/>
      <c r="C32" s="18"/>
      <c r="D32" s="21"/>
      <c r="E32" s="25"/>
      <c r="F32" s="24"/>
      <c r="G32" s="23"/>
      <c r="H32" s="20"/>
    </row>
    <row r="33" spans="1:26" s="63" customFormat="1" ht="18" customHeight="1">
      <c r="A33" s="19"/>
      <c r="B33" s="27"/>
      <c r="C33" s="18"/>
      <c r="D33" s="26" t="s">
        <v>0</v>
      </c>
      <c r="E33" s="17"/>
      <c r="F33" s="16"/>
      <c r="G33" s="23"/>
      <c r="H33" s="2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</row>
    <row r="34" spans="1:26" s="61" customFormat="1" ht="18" customHeight="1">
      <c r="A34" s="36" t="s">
        <v>29</v>
      </c>
      <c r="B34" s="35">
        <v>23</v>
      </c>
      <c r="C34" s="1" t="s">
        <v>293</v>
      </c>
      <c r="D34" s="34" t="s">
        <v>294</v>
      </c>
      <c r="E34" s="33">
        <v>26.92</v>
      </c>
      <c r="F34" s="32" t="s">
        <v>41</v>
      </c>
      <c r="G34" s="31"/>
      <c r="H34" s="30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</row>
    <row r="35" spans="1:26" s="61" customFormat="1" ht="18" customHeight="1">
      <c r="A35" s="36" t="s">
        <v>29</v>
      </c>
      <c r="B35" s="35">
        <v>24</v>
      </c>
      <c r="C35" s="1" t="s">
        <v>329</v>
      </c>
      <c r="D35" s="34" t="s">
        <v>330</v>
      </c>
      <c r="E35" s="33">
        <v>4.55</v>
      </c>
      <c r="F35" s="32" t="s">
        <v>41</v>
      </c>
      <c r="G35" s="31"/>
      <c r="H35" s="30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</row>
    <row r="36" spans="1:26" s="60" customFormat="1" ht="18" customHeight="1">
      <c r="A36" s="36" t="s">
        <v>29</v>
      </c>
      <c r="B36" s="35">
        <v>25</v>
      </c>
      <c r="C36" s="1" t="s">
        <v>486</v>
      </c>
      <c r="D36" s="34" t="s">
        <v>487</v>
      </c>
      <c r="E36" s="33">
        <v>67.01</v>
      </c>
      <c r="F36" s="32" t="s">
        <v>30</v>
      </c>
      <c r="G36" s="31"/>
      <c r="H36" s="30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</row>
    <row r="37" spans="1:26" s="60" customFormat="1" ht="18" customHeight="1">
      <c r="A37" s="36" t="s">
        <v>29</v>
      </c>
      <c r="B37" s="35">
        <v>26</v>
      </c>
      <c r="C37" s="1" t="s">
        <v>295</v>
      </c>
      <c r="D37" s="34" t="s">
        <v>296</v>
      </c>
      <c r="E37" s="33">
        <v>88.26</v>
      </c>
      <c r="F37" s="32" t="s">
        <v>30</v>
      </c>
      <c r="G37" s="31"/>
      <c r="H37" s="30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</row>
    <row r="38" spans="1:26" s="60" customFormat="1" ht="18" customHeight="1">
      <c r="A38" s="36" t="s">
        <v>29</v>
      </c>
      <c r="B38" s="35">
        <v>27</v>
      </c>
      <c r="C38" s="1" t="s">
        <v>31</v>
      </c>
      <c r="D38" s="34" t="s">
        <v>32</v>
      </c>
      <c r="E38" s="33">
        <v>1.02</v>
      </c>
      <c r="F38" s="32" t="s">
        <v>33</v>
      </c>
      <c r="G38" s="31"/>
      <c r="H38" s="30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spans="1:26" s="60" customFormat="1" ht="18" customHeight="1">
      <c r="A39" s="36" t="s">
        <v>29</v>
      </c>
      <c r="B39" s="35">
        <v>28</v>
      </c>
      <c r="C39" s="1" t="s">
        <v>297</v>
      </c>
      <c r="D39" s="34" t="s">
        <v>298</v>
      </c>
      <c r="E39" s="33">
        <v>6.39</v>
      </c>
      <c r="F39" s="32" t="s">
        <v>41</v>
      </c>
      <c r="G39" s="31"/>
      <c r="H39" s="30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</row>
    <row r="40" spans="1:8" s="59" customFormat="1" ht="18" customHeight="1">
      <c r="A40" s="76" t="s">
        <v>29</v>
      </c>
      <c r="B40" s="77">
        <v>679</v>
      </c>
      <c r="C40" s="78" t="s">
        <v>753</v>
      </c>
      <c r="D40" s="79" t="s">
        <v>754</v>
      </c>
      <c r="E40" s="80">
        <v>28.11</v>
      </c>
      <c r="F40" s="81" t="s">
        <v>30</v>
      </c>
      <c r="G40" s="82"/>
      <c r="H40" s="83"/>
    </row>
    <row r="41" spans="1:26" s="60" customFormat="1" ht="18" customHeight="1">
      <c r="A41" s="36" t="s">
        <v>29</v>
      </c>
      <c r="B41" s="35">
        <v>29</v>
      </c>
      <c r="C41" s="1" t="s">
        <v>299</v>
      </c>
      <c r="D41" s="34" t="s">
        <v>574</v>
      </c>
      <c r="E41" s="33">
        <v>11</v>
      </c>
      <c r="F41" s="32" t="s">
        <v>35</v>
      </c>
      <c r="G41" s="31"/>
      <c r="H41" s="30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</row>
    <row r="42" spans="1:26" s="60" customFormat="1" ht="18" customHeight="1">
      <c r="A42" s="36" t="s">
        <v>29</v>
      </c>
      <c r="B42" s="35">
        <v>30</v>
      </c>
      <c r="C42" s="1" t="s">
        <v>300</v>
      </c>
      <c r="D42" s="34" t="s">
        <v>301</v>
      </c>
      <c r="E42" s="33">
        <v>0.56</v>
      </c>
      <c r="F42" s="32" t="s">
        <v>33</v>
      </c>
      <c r="G42" s="31"/>
      <c r="H42" s="30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spans="1:26" s="60" customFormat="1" ht="18" customHeight="1">
      <c r="A43" s="36" t="s">
        <v>29</v>
      </c>
      <c r="B43" s="35">
        <v>31</v>
      </c>
      <c r="C43" s="1" t="s">
        <v>302</v>
      </c>
      <c r="D43" s="34" t="s">
        <v>303</v>
      </c>
      <c r="E43" s="33">
        <v>0.12</v>
      </c>
      <c r="F43" s="32" t="s">
        <v>33</v>
      </c>
      <c r="G43" s="31"/>
      <c r="H43" s="30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 spans="1:26" s="60" customFormat="1" ht="18" customHeight="1">
      <c r="A44" s="36" t="s">
        <v>29</v>
      </c>
      <c r="B44" s="35">
        <v>32</v>
      </c>
      <c r="C44" s="1" t="s">
        <v>304</v>
      </c>
      <c r="D44" s="34" t="s">
        <v>305</v>
      </c>
      <c r="E44" s="33">
        <v>15.35</v>
      </c>
      <c r="F44" s="32" t="s">
        <v>30</v>
      </c>
      <c r="G44" s="31"/>
      <c r="H44" s="30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spans="1:26" s="60" customFormat="1" ht="18" customHeight="1">
      <c r="A45" s="36" t="s">
        <v>29</v>
      </c>
      <c r="B45" s="35">
        <v>33</v>
      </c>
      <c r="C45" s="1" t="s">
        <v>306</v>
      </c>
      <c r="D45" s="34" t="s">
        <v>307</v>
      </c>
      <c r="E45" s="33">
        <v>16.82</v>
      </c>
      <c r="F45" s="32" t="s">
        <v>30</v>
      </c>
      <c r="G45" s="31"/>
      <c r="H45" s="30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spans="1:26" s="60" customFormat="1" ht="18" customHeight="1">
      <c r="A46" s="36" t="s">
        <v>29</v>
      </c>
      <c r="B46" s="35">
        <v>34</v>
      </c>
      <c r="C46" s="1" t="s">
        <v>308</v>
      </c>
      <c r="D46" s="34" t="s">
        <v>309</v>
      </c>
      <c r="E46" s="33">
        <v>34.75</v>
      </c>
      <c r="F46" s="32" t="s">
        <v>30</v>
      </c>
      <c r="G46" s="31"/>
      <c r="H46" s="30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spans="1:26" s="60" customFormat="1" ht="18" customHeight="1">
      <c r="A47" s="36" t="s">
        <v>29</v>
      </c>
      <c r="B47" s="35">
        <v>35</v>
      </c>
      <c r="C47" s="1" t="s">
        <v>310</v>
      </c>
      <c r="D47" s="34" t="s">
        <v>36</v>
      </c>
      <c r="E47" s="33">
        <v>67.6</v>
      </c>
      <c r="F47" s="32" t="s">
        <v>30</v>
      </c>
      <c r="G47" s="31"/>
      <c r="H47" s="30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spans="1:26" s="60" customFormat="1" ht="18" customHeight="1">
      <c r="A48" s="36" t="s">
        <v>29</v>
      </c>
      <c r="B48" s="35">
        <v>36</v>
      </c>
      <c r="C48" s="1" t="s">
        <v>311</v>
      </c>
      <c r="D48" s="34" t="s">
        <v>37</v>
      </c>
      <c r="E48" s="33">
        <v>27.14</v>
      </c>
      <c r="F48" s="32" t="s">
        <v>30</v>
      </c>
      <c r="G48" s="31"/>
      <c r="H48" s="30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</row>
    <row r="49" spans="1:26" s="61" customFormat="1" ht="18" customHeight="1">
      <c r="A49" s="36" t="s">
        <v>29</v>
      </c>
      <c r="B49" s="35">
        <v>37</v>
      </c>
      <c r="C49" s="1" t="s">
        <v>38</v>
      </c>
      <c r="D49" s="34" t="s">
        <v>39</v>
      </c>
      <c r="E49" s="33">
        <v>11.27</v>
      </c>
      <c r="F49" s="32" t="s">
        <v>30</v>
      </c>
      <c r="G49" s="31"/>
      <c r="H49" s="30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</row>
    <row r="50" spans="1:26" s="60" customFormat="1" ht="18" customHeight="1">
      <c r="A50" s="36" t="s">
        <v>29</v>
      </c>
      <c r="B50" s="35">
        <v>38</v>
      </c>
      <c r="C50" s="1" t="s">
        <v>312</v>
      </c>
      <c r="D50" s="34" t="s">
        <v>313</v>
      </c>
      <c r="E50" s="33">
        <v>13</v>
      </c>
      <c r="F50" s="32" t="s">
        <v>35</v>
      </c>
      <c r="G50" s="31"/>
      <c r="H50" s="30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</row>
    <row r="51" spans="1:26" s="60" customFormat="1" ht="18" customHeight="1">
      <c r="A51" s="36" t="s">
        <v>29</v>
      </c>
      <c r="B51" s="35">
        <v>39</v>
      </c>
      <c r="C51" s="1" t="s">
        <v>314</v>
      </c>
      <c r="D51" s="34" t="s">
        <v>315</v>
      </c>
      <c r="E51" s="33">
        <v>13</v>
      </c>
      <c r="F51" s="32" t="s">
        <v>35</v>
      </c>
      <c r="G51" s="31"/>
      <c r="H51" s="30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</row>
    <row r="52" spans="1:26" s="60" customFormat="1" ht="18" customHeight="1">
      <c r="A52" s="36" t="s">
        <v>29</v>
      </c>
      <c r="B52" s="35">
        <v>40</v>
      </c>
      <c r="C52" s="1" t="s">
        <v>318</v>
      </c>
      <c r="D52" s="34" t="s">
        <v>320</v>
      </c>
      <c r="E52" s="33">
        <v>8</v>
      </c>
      <c r="F52" s="32" t="s">
        <v>35</v>
      </c>
      <c r="G52" s="31"/>
      <c r="H52" s="30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</row>
    <row r="53" spans="1:26" s="60" customFormat="1" ht="18" customHeight="1">
      <c r="A53" s="36" t="s">
        <v>29</v>
      </c>
      <c r="B53" s="35">
        <v>41</v>
      </c>
      <c r="C53" s="1" t="s">
        <v>319</v>
      </c>
      <c r="D53" s="34" t="s">
        <v>321</v>
      </c>
      <c r="E53" s="33">
        <v>1</v>
      </c>
      <c r="F53" s="32" t="s">
        <v>35</v>
      </c>
      <c r="G53" s="31"/>
      <c r="H53" s="30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</row>
    <row r="54" spans="1:26" s="60" customFormat="1" ht="18" customHeight="1">
      <c r="A54" s="36" t="s">
        <v>29</v>
      </c>
      <c r="B54" s="35">
        <v>42</v>
      </c>
      <c r="C54" s="1" t="s">
        <v>324</v>
      </c>
      <c r="D54" s="34" t="s">
        <v>322</v>
      </c>
      <c r="E54" s="33">
        <v>2</v>
      </c>
      <c r="F54" s="32" t="s">
        <v>35</v>
      </c>
      <c r="G54" s="31"/>
      <c r="H54" s="30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</row>
    <row r="55" spans="1:26" s="60" customFormat="1" ht="18" customHeight="1">
      <c r="A55" s="36" t="s">
        <v>29</v>
      </c>
      <c r="B55" s="35">
        <v>43</v>
      </c>
      <c r="C55" s="1" t="s">
        <v>325</v>
      </c>
      <c r="D55" s="34" t="s">
        <v>323</v>
      </c>
      <c r="E55" s="33">
        <v>1</v>
      </c>
      <c r="F55" s="32" t="s">
        <v>35</v>
      </c>
      <c r="G55" s="31"/>
      <c r="H55" s="30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</row>
    <row r="56" spans="1:26" s="60" customFormat="1" ht="18" customHeight="1">
      <c r="A56" s="36" t="s">
        <v>29</v>
      </c>
      <c r="B56" s="35">
        <v>44</v>
      </c>
      <c r="C56" s="1" t="s">
        <v>316</v>
      </c>
      <c r="D56" s="34" t="s">
        <v>317</v>
      </c>
      <c r="E56" s="33">
        <v>170.86</v>
      </c>
      <c r="F56" s="32" t="s">
        <v>30</v>
      </c>
      <c r="G56" s="31"/>
      <c r="H56" s="30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</row>
    <row r="57" spans="1:26" s="60" customFormat="1" ht="18" customHeight="1">
      <c r="A57" s="36" t="s">
        <v>29</v>
      </c>
      <c r="B57" s="35">
        <v>45</v>
      </c>
      <c r="C57" s="1" t="s">
        <v>40</v>
      </c>
      <c r="D57" s="34" t="s">
        <v>326</v>
      </c>
      <c r="E57" s="33">
        <v>3.82</v>
      </c>
      <c r="F57" s="32" t="s">
        <v>30</v>
      </c>
      <c r="G57" s="31"/>
      <c r="H57" s="30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</row>
    <row r="58" spans="1:26" s="60" customFormat="1" ht="18" customHeight="1">
      <c r="A58" s="36" t="s">
        <v>29</v>
      </c>
      <c r="B58" s="35">
        <v>46</v>
      </c>
      <c r="C58" s="1" t="s">
        <v>635</v>
      </c>
      <c r="D58" s="34" t="s">
        <v>634</v>
      </c>
      <c r="E58" s="33">
        <v>15.95</v>
      </c>
      <c r="F58" s="32" t="s">
        <v>30</v>
      </c>
      <c r="G58" s="31"/>
      <c r="H58" s="30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</row>
    <row r="59" spans="1:26" s="60" customFormat="1" ht="18" customHeight="1">
      <c r="A59" s="36" t="s">
        <v>29</v>
      </c>
      <c r="B59" s="35">
        <v>47</v>
      </c>
      <c r="C59" s="1" t="s">
        <v>561</v>
      </c>
      <c r="D59" s="34" t="s">
        <v>560</v>
      </c>
      <c r="E59" s="33">
        <v>5.3</v>
      </c>
      <c r="F59" s="32" t="s">
        <v>41</v>
      </c>
      <c r="G59" s="31"/>
      <c r="H59" s="30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</row>
    <row r="60" spans="1:26" s="60" customFormat="1" ht="18" customHeight="1">
      <c r="A60" s="36" t="s">
        <v>29</v>
      </c>
      <c r="B60" s="35">
        <v>48</v>
      </c>
      <c r="C60" s="1" t="s">
        <v>327</v>
      </c>
      <c r="D60" s="34" t="s">
        <v>328</v>
      </c>
      <c r="E60" s="33">
        <v>39.41</v>
      </c>
      <c r="F60" s="32" t="s">
        <v>30</v>
      </c>
      <c r="G60" s="31"/>
      <c r="H60" s="30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</row>
    <row r="61" spans="1:26" s="63" customFormat="1" ht="18" customHeight="1">
      <c r="A61" s="36"/>
      <c r="B61" s="27"/>
      <c r="C61" s="18"/>
      <c r="D61" s="26" t="s">
        <v>0</v>
      </c>
      <c r="E61" s="17"/>
      <c r="F61" s="16"/>
      <c r="G61" s="23"/>
      <c r="H61" s="2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1:26" s="63" customFormat="1" ht="18" customHeight="1">
      <c r="A62" s="36"/>
      <c r="B62" s="27"/>
      <c r="C62" s="21"/>
      <c r="D62" s="15"/>
      <c r="E62" s="25"/>
      <c r="F62" s="14"/>
      <c r="G62" s="23"/>
      <c r="H62" s="20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1:26" s="63" customFormat="1" ht="18" customHeight="1">
      <c r="A63" s="36"/>
      <c r="B63" s="27"/>
      <c r="C63" s="21"/>
      <c r="D63" s="26" t="s">
        <v>1</v>
      </c>
      <c r="E63" s="25"/>
      <c r="F63" s="14"/>
      <c r="G63" s="23"/>
      <c r="H63" s="20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1:8" s="59" customFormat="1" ht="18" customHeight="1">
      <c r="A64" s="76" t="s">
        <v>29</v>
      </c>
      <c r="B64" s="77">
        <v>680</v>
      </c>
      <c r="C64" s="78" t="s">
        <v>759</v>
      </c>
      <c r="D64" s="79" t="s">
        <v>755</v>
      </c>
      <c r="E64" s="80">
        <v>0.76</v>
      </c>
      <c r="F64" s="81" t="s">
        <v>41</v>
      </c>
      <c r="G64" s="82"/>
      <c r="H64" s="83"/>
    </row>
    <row r="65" spans="1:8" s="59" customFormat="1" ht="18" customHeight="1">
      <c r="A65" s="76" t="s">
        <v>29</v>
      </c>
      <c r="B65" s="77">
        <v>681</v>
      </c>
      <c r="C65" s="78" t="s">
        <v>760</v>
      </c>
      <c r="D65" s="79" t="s">
        <v>756</v>
      </c>
      <c r="E65" s="80">
        <v>4.39</v>
      </c>
      <c r="F65" s="81" t="s">
        <v>30</v>
      </c>
      <c r="G65" s="82"/>
      <c r="H65" s="83"/>
    </row>
    <row r="66" spans="1:8" s="59" customFormat="1" ht="18" customHeight="1">
      <c r="A66" s="76" t="s">
        <v>29</v>
      </c>
      <c r="B66" s="77">
        <v>682</v>
      </c>
      <c r="C66" s="78" t="s">
        <v>761</v>
      </c>
      <c r="D66" s="79" t="s">
        <v>757</v>
      </c>
      <c r="E66" s="80">
        <v>4.39</v>
      </c>
      <c r="F66" s="81" t="s">
        <v>30</v>
      </c>
      <c r="G66" s="82"/>
      <c r="H66" s="83"/>
    </row>
    <row r="67" spans="1:8" s="59" customFormat="1" ht="18" customHeight="1">
      <c r="A67" s="76" t="s">
        <v>29</v>
      </c>
      <c r="B67" s="77">
        <v>683</v>
      </c>
      <c r="C67" s="78" t="s">
        <v>762</v>
      </c>
      <c r="D67" s="79" t="s">
        <v>758</v>
      </c>
      <c r="E67" s="80">
        <v>0.11</v>
      </c>
      <c r="F67" s="81" t="s">
        <v>33</v>
      </c>
      <c r="G67" s="82"/>
      <c r="H67" s="83"/>
    </row>
    <row r="68" spans="1:26" s="60" customFormat="1" ht="18" customHeight="1">
      <c r="A68" s="36" t="s">
        <v>29</v>
      </c>
      <c r="B68" s="35">
        <v>51</v>
      </c>
      <c r="C68" s="1" t="s">
        <v>331</v>
      </c>
      <c r="D68" s="34" t="s">
        <v>332</v>
      </c>
      <c r="E68" s="33">
        <v>406.32</v>
      </c>
      <c r="F68" s="32" t="s">
        <v>30</v>
      </c>
      <c r="G68" s="31"/>
      <c r="H68" s="30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</row>
    <row r="69" spans="1:26" s="60" customFormat="1" ht="18" customHeight="1">
      <c r="A69" s="36" t="s">
        <v>29</v>
      </c>
      <c r="B69" s="35">
        <v>52</v>
      </c>
      <c r="C69" s="1" t="s">
        <v>340</v>
      </c>
      <c r="D69" s="34" t="s">
        <v>593</v>
      </c>
      <c r="E69" s="33">
        <v>68.61</v>
      </c>
      <c r="F69" s="32" t="s">
        <v>30</v>
      </c>
      <c r="G69" s="31"/>
      <c r="H69" s="30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</row>
    <row r="70" spans="1:26" s="60" customFormat="1" ht="18" customHeight="1">
      <c r="A70" s="36" t="s">
        <v>29</v>
      </c>
      <c r="B70" s="35">
        <v>53</v>
      </c>
      <c r="C70" s="1" t="s">
        <v>333</v>
      </c>
      <c r="D70" s="34" t="s">
        <v>594</v>
      </c>
      <c r="E70" s="33">
        <v>56.57</v>
      </c>
      <c r="F70" s="32" t="s">
        <v>30</v>
      </c>
      <c r="G70" s="31"/>
      <c r="H70" s="30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</row>
    <row r="71" spans="1:26" s="60" customFormat="1" ht="18" customHeight="1">
      <c r="A71" s="36" t="s">
        <v>29</v>
      </c>
      <c r="B71" s="35">
        <v>54</v>
      </c>
      <c r="C71" s="1" t="s">
        <v>590</v>
      </c>
      <c r="D71" s="34" t="s">
        <v>591</v>
      </c>
      <c r="E71" s="33">
        <v>749.07</v>
      </c>
      <c r="F71" s="32" t="s">
        <v>30</v>
      </c>
      <c r="G71" s="31"/>
      <c r="H71" s="30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</row>
    <row r="72" spans="1:26" s="60" customFormat="1" ht="18" customHeight="1">
      <c r="A72" s="36" t="s">
        <v>29</v>
      </c>
      <c r="B72" s="35">
        <v>55</v>
      </c>
      <c r="C72" s="1" t="s">
        <v>341</v>
      </c>
      <c r="D72" s="34" t="s">
        <v>592</v>
      </c>
      <c r="E72" s="33">
        <v>1884.44</v>
      </c>
      <c r="F72" s="32" t="s">
        <v>30</v>
      </c>
      <c r="G72" s="31"/>
      <c r="H72" s="30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</row>
    <row r="73" spans="1:26" s="60" customFormat="1" ht="18" customHeight="1">
      <c r="A73" s="36" t="s">
        <v>29</v>
      </c>
      <c r="B73" s="35">
        <v>57</v>
      </c>
      <c r="C73" s="1" t="s">
        <v>334</v>
      </c>
      <c r="D73" s="34" t="s">
        <v>335</v>
      </c>
      <c r="E73" s="33">
        <v>12.16</v>
      </c>
      <c r="F73" s="32" t="s">
        <v>41</v>
      </c>
      <c r="G73" s="31"/>
      <c r="H73" s="30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</row>
    <row r="74" spans="1:26" s="60" customFormat="1" ht="18" customHeight="1">
      <c r="A74" s="36" t="s">
        <v>29</v>
      </c>
      <c r="B74" s="35">
        <v>58</v>
      </c>
      <c r="C74" s="1" t="s">
        <v>336</v>
      </c>
      <c r="D74" s="34" t="s">
        <v>337</v>
      </c>
      <c r="E74" s="33">
        <v>4.59</v>
      </c>
      <c r="F74" s="32" t="s">
        <v>30</v>
      </c>
      <c r="G74" s="31"/>
      <c r="H74" s="30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</row>
    <row r="75" spans="1:26" s="60" customFormat="1" ht="18" customHeight="1">
      <c r="A75" s="36" t="s">
        <v>29</v>
      </c>
      <c r="B75" s="35">
        <v>59</v>
      </c>
      <c r="C75" s="1" t="s">
        <v>338</v>
      </c>
      <c r="D75" s="34" t="s">
        <v>339</v>
      </c>
      <c r="E75" s="33">
        <v>4.59</v>
      </c>
      <c r="F75" s="32" t="s">
        <v>30</v>
      </c>
      <c r="G75" s="31"/>
      <c r="H75" s="30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spans="1:26" s="60" customFormat="1" ht="18" customHeight="1">
      <c r="A76" s="36" t="s">
        <v>29</v>
      </c>
      <c r="B76" s="35">
        <v>60</v>
      </c>
      <c r="C76" s="1" t="s">
        <v>42</v>
      </c>
      <c r="D76" s="34" t="s">
        <v>43</v>
      </c>
      <c r="E76" s="33">
        <v>0.61</v>
      </c>
      <c r="F76" s="32" t="s">
        <v>33</v>
      </c>
      <c r="G76" s="31"/>
      <c r="H76" s="30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</row>
    <row r="77" spans="1:26" s="63" customFormat="1" ht="18" customHeight="1">
      <c r="A77" s="36"/>
      <c r="B77" s="27"/>
      <c r="C77" s="21"/>
      <c r="D77" s="26" t="s">
        <v>1</v>
      </c>
      <c r="E77" s="25"/>
      <c r="F77" s="14"/>
      <c r="G77" s="23"/>
      <c r="H77" s="2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</row>
    <row r="78" spans="1:26" s="63" customFormat="1" ht="18" customHeight="1">
      <c r="A78" s="36"/>
      <c r="B78" s="27"/>
      <c r="C78" s="21"/>
      <c r="D78" s="15"/>
      <c r="E78" s="25"/>
      <c r="F78" s="14"/>
      <c r="G78" s="23"/>
      <c r="H78" s="20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</row>
    <row r="79" spans="1:26" s="63" customFormat="1" ht="18" customHeight="1">
      <c r="A79" s="36"/>
      <c r="B79" s="27"/>
      <c r="C79" s="18"/>
      <c r="D79" s="26" t="s">
        <v>2</v>
      </c>
      <c r="E79" s="17"/>
      <c r="F79" s="16"/>
      <c r="G79" s="23"/>
      <c r="H79" s="2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</row>
    <row r="80" spans="1:26" s="60" customFormat="1" ht="18" customHeight="1">
      <c r="A80" s="36" t="s">
        <v>29</v>
      </c>
      <c r="B80" s="35">
        <v>62</v>
      </c>
      <c r="C80" s="1" t="s">
        <v>44</v>
      </c>
      <c r="D80" s="34" t="s">
        <v>45</v>
      </c>
      <c r="E80" s="33">
        <v>250.5</v>
      </c>
      <c r="F80" s="32" t="s">
        <v>30</v>
      </c>
      <c r="G80" s="31"/>
      <c r="H80" s="30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</row>
    <row r="81" spans="1:26" s="61" customFormat="1" ht="18" customHeight="1">
      <c r="A81" s="36" t="s">
        <v>29</v>
      </c>
      <c r="B81" s="35">
        <v>69</v>
      </c>
      <c r="C81" s="1" t="s">
        <v>343</v>
      </c>
      <c r="D81" s="34" t="s">
        <v>342</v>
      </c>
      <c r="E81" s="33">
        <v>242.16</v>
      </c>
      <c r="F81" s="32" t="s">
        <v>30</v>
      </c>
      <c r="G81" s="31"/>
      <c r="H81" s="30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</row>
    <row r="82" spans="1:26" s="60" customFormat="1" ht="18" customHeight="1">
      <c r="A82" s="36" t="s">
        <v>29</v>
      </c>
      <c r="B82" s="35">
        <v>70</v>
      </c>
      <c r="C82" s="1" t="s">
        <v>483</v>
      </c>
      <c r="D82" s="34" t="s">
        <v>480</v>
      </c>
      <c r="E82" s="33">
        <v>304.81</v>
      </c>
      <c r="F82" s="32" t="s">
        <v>30</v>
      </c>
      <c r="G82" s="31"/>
      <c r="H82" s="30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spans="1:26" s="60" customFormat="1" ht="18" customHeight="1">
      <c r="A83" s="36" t="s">
        <v>29</v>
      </c>
      <c r="B83" s="35">
        <v>71</v>
      </c>
      <c r="C83" s="1" t="s">
        <v>484</v>
      </c>
      <c r="D83" s="34" t="s">
        <v>481</v>
      </c>
      <c r="E83" s="33">
        <v>130.14</v>
      </c>
      <c r="F83" s="32" t="s">
        <v>30</v>
      </c>
      <c r="G83" s="31"/>
      <c r="H83" s="30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60" customFormat="1" ht="18" customHeight="1">
      <c r="A84" s="36" t="s">
        <v>29</v>
      </c>
      <c r="B84" s="35">
        <v>72</v>
      </c>
      <c r="C84" s="1" t="s">
        <v>485</v>
      </c>
      <c r="D84" s="34" t="s">
        <v>482</v>
      </c>
      <c r="E84" s="33">
        <v>1219.24</v>
      </c>
      <c r="F84" s="32" t="s">
        <v>34</v>
      </c>
      <c r="G84" s="31"/>
      <c r="H84" s="30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</row>
    <row r="85" spans="1:26" s="63" customFormat="1" ht="18" customHeight="1">
      <c r="A85" s="36"/>
      <c r="B85" s="27"/>
      <c r="C85" s="18"/>
      <c r="D85" s="26" t="s">
        <v>2</v>
      </c>
      <c r="E85" s="17"/>
      <c r="F85" s="16"/>
      <c r="G85" s="23"/>
      <c r="H85" s="2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</row>
    <row r="86" spans="1:26" s="63" customFormat="1" ht="18" customHeight="1">
      <c r="A86" s="36"/>
      <c r="B86" s="27"/>
      <c r="C86" s="21"/>
      <c r="D86" s="15"/>
      <c r="E86" s="25"/>
      <c r="F86" s="14"/>
      <c r="G86" s="23"/>
      <c r="H86" s="20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</row>
    <row r="87" spans="1:26" s="63" customFormat="1" ht="18" customHeight="1">
      <c r="A87" s="36"/>
      <c r="B87" s="27"/>
      <c r="C87" s="18"/>
      <c r="D87" s="26" t="s">
        <v>3</v>
      </c>
      <c r="E87" s="17"/>
      <c r="F87" s="16"/>
      <c r="G87" s="23"/>
      <c r="H87" s="2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</row>
    <row r="88" spans="1:26" s="60" customFormat="1" ht="18" customHeight="1">
      <c r="A88" s="36" t="s">
        <v>29</v>
      </c>
      <c r="B88" s="35">
        <v>74</v>
      </c>
      <c r="C88" s="1" t="s">
        <v>409</v>
      </c>
      <c r="D88" s="34" t="s">
        <v>410</v>
      </c>
      <c r="E88" s="33">
        <v>318.81</v>
      </c>
      <c r="F88" s="32" t="s">
        <v>30</v>
      </c>
      <c r="G88" s="31"/>
      <c r="H88" s="30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</row>
    <row r="89" spans="1:26" s="63" customFormat="1" ht="18" customHeight="1">
      <c r="A89" s="36"/>
      <c r="B89" s="27"/>
      <c r="C89" s="18"/>
      <c r="D89" s="26" t="s">
        <v>3</v>
      </c>
      <c r="E89" s="17"/>
      <c r="F89" s="16"/>
      <c r="G89" s="23"/>
      <c r="H89" s="2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</row>
    <row r="90" spans="1:26" s="63" customFormat="1" ht="18" customHeight="1">
      <c r="A90" s="36"/>
      <c r="B90" s="27"/>
      <c r="C90" s="21"/>
      <c r="D90" s="15"/>
      <c r="E90" s="25"/>
      <c r="F90" s="14"/>
      <c r="G90" s="23"/>
      <c r="H90" s="20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</row>
    <row r="91" spans="1:26" s="63" customFormat="1" ht="18" customHeight="1">
      <c r="A91" s="36"/>
      <c r="B91" s="27"/>
      <c r="C91" s="18"/>
      <c r="D91" s="26" t="s">
        <v>4</v>
      </c>
      <c r="E91" s="17"/>
      <c r="F91" s="16"/>
      <c r="G91" s="23"/>
      <c r="H91" s="2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</row>
    <row r="92" spans="1:26" s="60" customFormat="1" ht="18" customHeight="1">
      <c r="A92" s="36" t="s">
        <v>29</v>
      </c>
      <c r="B92" s="35">
        <v>76</v>
      </c>
      <c r="C92" s="1" t="s">
        <v>50</v>
      </c>
      <c r="D92" s="34" t="s">
        <v>51</v>
      </c>
      <c r="E92" s="33">
        <v>126.74</v>
      </c>
      <c r="F92" s="32" t="s">
        <v>41</v>
      </c>
      <c r="G92" s="31"/>
      <c r="H92" s="30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</row>
    <row r="93" spans="1:26" s="60" customFormat="1" ht="18" customHeight="1">
      <c r="A93" s="36" t="s">
        <v>29</v>
      </c>
      <c r="B93" s="35">
        <v>77</v>
      </c>
      <c r="C93" s="1" t="s">
        <v>344</v>
      </c>
      <c r="D93" s="34" t="s">
        <v>345</v>
      </c>
      <c r="E93" s="33">
        <v>84.96</v>
      </c>
      <c r="F93" s="32" t="s">
        <v>41</v>
      </c>
      <c r="G93" s="31"/>
      <c r="H93" s="30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</row>
    <row r="94" spans="1:26" s="60" customFormat="1" ht="18" customHeight="1">
      <c r="A94" s="36" t="s">
        <v>29</v>
      </c>
      <c r="B94" s="35">
        <v>78</v>
      </c>
      <c r="C94" s="1" t="s">
        <v>642</v>
      </c>
      <c r="D94" s="34" t="s">
        <v>643</v>
      </c>
      <c r="E94" s="33">
        <v>1.09</v>
      </c>
      <c r="F94" s="32" t="s">
        <v>41</v>
      </c>
      <c r="G94" s="31"/>
      <c r="H94" s="30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</row>
    <row r="95" spans="1:26" s="60" customFormat="1" ht="18" customHeight="1">
      <c r="A95" s="36" t="s">
        <v>29</v>
      </c>
      <c r="B95" s="35">
        <v>79</v>
      </c>
      <c r="C95" s="1" t="s">
        <v>46</v>
      </c>
      <c r="D95" s="34" t="s">
        <v>47</v>
      </c>
      <c r="E95" s="33">
        <v>126.74</v>
      </c>
      <c r="F95" s="32" t="s">
        <v>41</v>
      </c>
      <c r="G95" s="31"/>
      <c r="H95" s="30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</row>
    <row r="96" spans="1:26" s="60" customFormat="1" ht="18" customHeight="1">
      <c r="A96" s="36" t="s">
        <v>29</v>
      </c>
      <c r="B96" s="35">
        <v>80</v>
      </c>
      <c r="C96" s="1" t="s">
        <v>346</v>
      </c>
      <c r="D96" s="34" t="s">
        <v>347</v>
      </c>
      <c r="E96" s="33">
        <v>84.96</v>
      </c>
      <c r="F96" s="32" t="s">
        <v>41</v>
      </c>
      <c r="G96" s="31"/>
      <c r="H96" s="30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</row>
    <row r="97" spans="1:26" s="60" customFormat="1" ht="18" customHeight="1">
      <c r="A97" s="36" t="s">
        <v>29</v>
      </c>
      <c r="B97" s="35">
        <v>81</v>
      </c>
      <c r="C97" s="1" t="s">
        <v>644</v>
      </c>
      <c r="D97" s="34" t="s">
        <v>645</v>
      </c>
      <c r="E97" s="33">
        <v>1.09</v>
      </c>
      <c r="F97" s="32" t="s">
        <v>41</v>
      </c>
      <c r="G97" s="31"/>
      <c r="H97" s="30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</row>
    <row r="98" spans="1:26" s="60" customFormat="1" ht="18" customHeight="1">
      <c r="A98" s="36" t="s">
        <v>29</v>
      </c>
      <c r="B98" s="35">
        <v>82</v>
      </c>
      <c r="C98" s="1" t="s">
        <v>48</v>
      </c>
      <c r="D98" s="34" t="s">
        <v>49</v>
      </c>
      <c r="E98" s="33">
        <v>126.74</v>
      </c>
      <c r="F98" s="32" t="s">
        <v>41</v>
      </c>
      <c r="G98" s="31"/>
      <c r="H98" s="30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</row>
    <row r="99" spans="1:26" s="60" customFormat="1" ht="18" customHeight="1">
      <c r="A99" s="36" t="s">
        <v>29</v>
      </c>
      <c r="B99" s="35">
        <v>83</v>
      </c>
      <c r="C99" s="1" t="s">
        <v>48</v>
      </c>
      <c r="D99" s="34" t="s">
        <v>661</v>
      </c>
      <c r="E99" s="33">
        <v>84.96</v>
      </c>
      <c r="F99" s="32" t="s">
        <v>41</v>
      </c>
      <c r="G99" s="31"/>
      <c r="H99" s="30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</row>
    <row r="100" spans="1:26" s="60" customFormat="1" ht="18" customHeight="1">
      <c r="A100" s="36" t="s">
        <v>29</v>
      </c>
      <c r="B100" s="35">
        <v>84</v>
      </c>
      <c r="C100" s="1" t="s">
        <v>646</v>
      </c>
      <c r="D100" s="34" t="s">
        <v>647</v>
      </c>
      <c r="E100" s="33">
        <v>1.09</v>
      </c>
      <c r="F100" s="32" t="s">
        <v>41</v>
      </c>
      <c r="G100" s="31"/>
      <c r="H100" s="30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</row>
    <row r="101" spans="1:26" s="60" customFormat="1" ht="18" customHeight="1">
      <c r="A101" s="36" t="s">
        <v>29</v>
      </c>
      <c r="B101" s="35">
        <v>85</v>
      </c>
      <c r="C101" s="1" t="s">
        <v>348</v>
      </c>
      <c r="D101" s="34" t="s">
        <v>349</v>
      </c>
      <c r="E101" s="33">
        <v>23.9</v>
      </c>
      <c r="F101" s="32" t="s">
        <v>33</v>
      </c>
      <c r="G101" s="31"/>
      <c r="H101" s="30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</row>
    <row r="102" spans="1:26" s="60" customFormat="1" ht="18" customHeight="1">
      <c r="A102" s="36" t="s">
        <v>29</v>
      </c>
      <c r="B102" s="35">
        <v>86</v>
      </c>
      <c r="C102" s="1" t="s">
        <v>637</v>
      </c>
      <c r="D102" s="34" t="s">
        <v>636</v>
      </c>
      <c r="E102" s="33">
        <v>76.29</v>
      </c>
      <c r="F102" s="32" t="s">
        <v>41</v>
      </c>
      <c r="G102" s="31"/>
      <c r="H102" s="30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</row>
    <row r="103" spans="1:26" s="60" customFormat="1" ht="18" customHeight="1">
      <c r="A103" s="36" t="s">
        <v>29</v>
      </c>
      <c r="B103" s="35">
        <v>87</v>
      </c>
      <c r="C103" s="1" t="s">
        <v>53</v>
      </c>
      <c r="D103" s="34" t="s">
        <v>575</v>
      </c>
      <c r="E103" s="33">
        <v>2065.9</v>
      </c>
      <c r="F103" s="32" t="s">
        <v>30</v>
      </c>
      <c r="G103" s="31"/>
      <c r="H103" s="30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</row>
    <row r="104" spans="1:26" s="60" customFormat="1" ht="18" customHeight="1">
      <c r="A104" s="36" t="s">
        <v>29</v>
      </c>
      <c r="B104" s="35">
        <v>88</v>
      </c>
      <c r="C104" s="1" t="s">
        <v>54</v>
      </c>
      <c r="D104" s="34" t="s">
        <v>576</v>
      </c>
      <c r="E104" s="33">
        <v>129.27</v>
      </c>
      <c r="F104" s="32" t="s">
        <v>30</v>
      </c>
      <c r="G104" s="31"/>
      <c r="H104" s="30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</row>
    <row r="105" spans="1:26" s="60" customFormat="1" ht="18" customHeight="1">
      <c r="A105" s="36" t="s">
        <v>29</v>
      </c>
      <c r="B105" s="35">
        <v>89</v>
      </c>
      <c r="C105" s="1" t="s">
        <v>48</v>
      </c>
      <c r="D105" s="34" t="s">
        <v>52</v>
      </c>
      <c r="E105" s="33">
        <v>771.52</v>
      </c>
      <c r="F105" s="32" t="s">
        <v>30</v>
      </c>
      <c r="G105" s="31"/>
      <c r="H105" s="30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</row>
    <row r="106" spans="1:26" s="63" customFormat="1" ht="18" customHeight="1">
      <c r="A106" s="36"/>
      <c r="B106" s="27"/>
      <c r="C106" s="18"/>
      <c r="D106" s="26" t="s">
        <v>4</v>
      </c>
      <c r="E106" s="17"/>
      <c r="F106" s="16"/>
      <c r="G106" s="23"/>
      <c r="H106" s="2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</row>
    <row r="107" spans="1:26" s="63" customFormat="1" ht="18" customHeight="1">
      <c r="A107" s="36"/>
      <c r="B107" s="27"/>
      <c r="C107" s="21"/>
      <c r="D107" s="15"/>
      <c r="E107" s="25"/>
      <c r="F107" s="14"/>
      <c r="G107" s="23"/>
      <c r="H107" s="20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</row>
    <row r="108" spans="1:26" s="63" customFormat="1" ht="18" customHeight="1">
      <c r="A108" s="36"/>
      <c r="B108" s="27"/>
      <c r="C108" s="18"/>
      <c r="D108" s="26" t="s">
        <v>5</v>
      </c>
      <c r="E108" s="17"/>
      <c r="F108" s="16"/>
      <c r="G108" s="23"/>
      <c r="H108" s="2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</row>
    <row r="109" spans="1:26" s="60" customFormat="1" ht="18" customHeight="1">
      <c r="A109" s="36" t="s">
        <v>29</v>
      </c>
      <c r="B109" s="35">
        <v>93</v>
      </c>
      <c r="C109" s="1" t="s">
        <v>55</v>
      </c>
      <c r="D109" s="34" t="s">
        <v>56</v>
      </c>
      <c r="E109" s="33">
        <v>3540.77</v>
      </c>
      <c r="F109" s="32" t="s">
        <v>30</v>
      </c>
      <c r="G109" s="31"/>
      <c r="H109" s="30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</row>
    <row r="110" spans="1:26" s="60" customFormat="1" ht="18" customHeight="1">
      <c r="A110" s="36" t="s">
        <v>29</v>
      </c>
      <c r="B110" s="35">
        <v>94</v>
      </c>
      <c r="C110" s="1" t="s">
        <v>57</v>
      </c>
      <c r="D110" s="34" t="s">
        <v>58</v>
      </c>
      <c r="E110" s="33">
        <v>86.39</v>
      </c>
      <c r="F110" s="32" t="s">
        <v>30</v>
      </c>
      <c r="G110" s="31"/>
      <c r="H110" s="30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</row>
    <row r="111" spans="1:26" s="60" customFormat="1" ht="18" customHeight="1">
      <c r="A111" s="36" t="s">
        <v>29</v>
      </c>
      <c r="B111" s="35">
        <v>95</v>
      </c>
      <c r="C111" s="1" t="s">
        <v>350</v>
      </c>
      <c r="D111" s="34" t="s">
        <v>657</v>
      </c>
      <c r="E111" s="33">
        <v>883.93</v>
      </c>
      <c r="F111" s="32" t="s">
        <v>41</v>
      </c>
      <c r="G111" s="31"/>
      <c r="H111" s="30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</row>
    <row r="112" spans="1:26" s="60" customFormat="1" ht="30" customHeight="1">
      <c r="A112" s="36" t="s">
        <v>29</v>
      </c>
      <c r="B112" s="35">
        <v>96</v>
      </c>
      <c r="C112" s="1" t="s">
        <v>351</v>
      </c>
      <c r="D112" s="34" t="s">
        <v>654</v>
      </c>
      <c r="E112" s="33">
        <v>883.93</v>
      </c>
      <c r="F112" s="32" t="s">
        <v>41</v>
      </c>
      <c r="G112" s="31"/>
      <c r="H112" s="30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</row>
    <row r="113" spans="1:26" s="60" customFormat="1" ht="18" customHeight="1">
      <c r="A113" s="36" t="s">
        <v>29</v>
      </c>
      <c r="B113" s="35">
        <v>97</v>
      </c>
      <c r="C113" s="1" t="s">
        <v>352</v>
      </c>
      <c r="D113" s="34" t="s">
        <v>658</v>
      </c>
      <c r="E113" s="33">
        <v>883.93</v>
      </c>
      <c r="F113" s="32" t="s">
        <v>41</v>
      </c>
      <c r="G113" s="31"/>
      <c r="H113" s="30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</row>
    <row r="114" spans="1:26" s="60" customFormat="1" ht="18" customHeight="1">
      <c r="A114" s="36" t="s">
        <v>29</v>
      </c>
      <c r="B114" s="35">
        <v>98</v>
      </c>
      <c r="C114" s="1" t="s">
        <v>59</v>
      </c>
      <c r="D114" s="34" t="s">
        <v>60</v>
      </c>
      <c r="E114" s="33">
        <v>3627.16</v>
      </c>
      <c r="F114" s="32" t="s">
        <v>30</v>
      </c>
      <c r="G114" s="31"/>
      <c r="H114" s="30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</row>
    <row r="115" spans="1:26" s="60" customFormat="1" ht="18" customHeight="1">
      <c r="A115" s="36" t="s">
        <v>29</v>
      </c>
      <c r="B115" s="35">
        <v>99</v>
      </c>
      <c r="C115" s="1" t="s">
        <v>61</v>
      </c>
      <c r="D115" s="34" t="s">
        <v>62</v>
      </c>
      <c r="E115" s="33">
        <v>1425.63</v>
      </c>
      <c r="F115" s="32" t="s">
        <v>33</v>
      </c>
      <c r="G115" s="31"/>
      <c r="H115" s="30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</row>
    <row r="116" spans="1:26" s="60" customFormat="1" ht="18" customHeight="1">
      <c r="A116" s="36" t="s">
        <v>29</v>
      </c>
      <c r="B116" s="35">
        <v>100</v>
      </c>
      <c r="C116" s="1" t="s">
        <v>364</v>
      </c>
      <c r="D116" s="34" t="s">
        <v>363</v>
      </c>
      <c r="E116" s="33">
        <v>1</v>
      </c>
      <c r="F116" s="32" t="s">
        <v>185</v>
      </c>
      <c r="G116" s="31"/>
      <c r="H116" s="30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</row>
    <row r="117" spans="1:26" s="60" customFormat="1" ht="30" customHeight="1">
      <c r="A117" s="36" t="s">
        <v>29</v>
      </c>
      <c r="B117" s="35">
        <v>101</v>
      </c>
      <c r="C117" s="1" t="s">
        <v>366</v>
      </c>
      <c r="D117" s="34" t="s">
        <v>365</v>
      </c>
      <c r="E117" s="33">
        <v>1</v>
      </c>
      <c r="F117" s="32" t="s">
        <v>35</v>
      </c>
      <c r="G117" s="31"/>
      <c r="H117" s="30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</row>
    <row r="118" spans="1:26" s="60" customFormat="1" ht="18" customHeight="1">
      <c r="A118" s="36" t="s">
        <v>29</v>
      </c>
      <c r="B118" s="35">
        <v>102</v>
      </c>
      <c r="C118" s="1" t="s">
        <v>368</v>
      </c>
      <c r="D118" s="34" t="s">
        <v>367</v>
      </c>
      <c r="E118" s="33">
        <v>1</v>
      </c>
      <c r="F118" s="32" t="s">
        <v>35</v>
      </c>
      <c r="G118" s="31"/>
      <c r="H118" s="30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</row>
    <row r="119" spans="1:26" s="60" customFormat="1" ht="18" customHeight="1">
      <c r="A119" s="36" t="s">
        <v>29</v>
      </c>
      <c r="B119" s="35">
        <v>103</v>
      </c>
      <c r="C119" s="1" t="s">
        <v>369</v>
      </c>
      <c r="D119" s="34" t="s">
        <v>370</v>
      </c>
      <c r="E119" s="33">
        <v>1</v>
      </c>
      <c r="F119" s="32" t="s">
        <v>185</v>
      </c>
      <c r="G119" s="31"/>
      <c r="H119" s="30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</row>
    <row r="120" spans="1:26" s="60" customFormat="1" ht="18" customHeight="1">
      <c r="A120" s="36" t="s">
        <v>29</v>
      </c>
      <c r="B120" s="35">
        <v>104</v>
      </c>
      <c r="C120" s="1" t="s">
        <v>373</v>
      </c>
      <c r="D120" s="34" t="s">
        <v>371</v>
      </c>
      <c r="E120" s="33">
        <v>28</v>
      </c>
      <c r="F120" s="32" t="s">
        <v>35</v>
      </c>
      <c r="G120" s="31"/>
      <c r="H120" s="30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</row>
    <row r="121" spans="1:26" s="60" customFormat="1" ht="18" customHeight="1">
      <c r="A121" s="36" t="s">
        <v>29</v>
      </c>
      <c r="B121" s="35">
        <v>105</v>
      </c>
      <c r="C121" s="1" t="s">
        <v>374</v>
      </c>
      <c r="D121" s="34" t="s">
        <v>372</v>
      </c>
      <c r="E121" s="33">
        <v>5</v>
      </c>
      <c r="F121" s="32" t="s">
        <v>35</v>
      </c>
      <c r="G121" s="31"/>
      <c r="H121" s="30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</row>
    <row r="122" spans="1:26" s="60" customFormat="1" ht="18" customHeight="1">
      <c r="A122" s="36" t="s">
        <v>29</v>
      </c>
      <c r="B122" s="35">
        <v>106</v>
      </c>
      <c r="C122" s="1" t="s">
        <v>375</v>
      </c>
      <c r="D122" s="34" t="s">
        <v>598</v>
      </c>
      <c r="E122" s="33">
        <f>1.4*2.08*13</f>
        <v>37.856</v>
      </c>
      <c r="F122" s="32" t="s">
        <v>30</v>
      </c>
      <c r="G122" s="31"/>
      <c r="H122" s="30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</row>
    <row r="123" spans="1:26" s="60" customFormat="1" ht="18" customHeight="1">
      <c r="A123" s="36" t="s">
        <v>29</v>
      </c>
      <c r="B123" s="35">
        <v>107</v>
      </c>
      <c r="C123" s="1" t="s">
        <v>377</v>
      </c>
      <c r="D123" s="34" t="s">
        <v>376</v>
      </c>
      <c r="E123" s="33">
        <v>8</v>
      </c>
      <c r="F123" s="32" t="s">
        <v>35</v>
      </c>
      <c r="G123" s="31"/>
      <c r="H123" s="30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</row>
    <row r="124" spans="1:26" s="60" customFormat="1" ht="30" customHeight="1">
      <c r="A124" s="36" t="s">
        <v>29</v>
      </c>
      <c r="B124" s="35">
        <v>108</v>
      </c>
      <c r="C124" s="1" t="s">
        <v>378</v>
      </c>
      <c r="D124" s="34" t="s">
        <v>745</v>
      </c>
      <c r="E124" s="33">
        <v>1</v>
      </c>
      <c r="F124" s="32" t="s">
        <v>35</v>
      </c>
      <c r="G124" s="31"/>
      <c r="H124" s="30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</row>
    <row r="125" spans="1:26" s="60" customFormat="1" ht="18" customHeight="1">
      <c r="A125" s="36" t="s">
        <v>29</v>
      </c>
      <c r="B125" s="35">
        <v>109</v>
      </c>
      <c r="C125" s="1" t="s">
        <v>382</v>
      </c>
      <c r="D125" s="34" t="s">
        <v>379</v>
      </c>
      <c r="E125" s="33">
        <v>21.4</v>
      </c>
      <c r="F125" s="32" t="s">
        <v>34</v>
      </c>
      <c r="G125" s="31"/>
      <c r="H125" s="30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</row>
    <row r="126" spans="1:26" s="60" customFormat="1" ht="18" customHeight="1">
      <c r="A126" s="36" t="s">
        <v>29</v>
      </c>
      <c r="B126" s="35">
        <v>110</v>
      </c>
      <c r="C126" s="1" t="s">
        <v>383</v>
      </c>
      <c r="D126" s="34" t="s">
        <v>380</v>
      </c>
      <c r="E126" s="33">
        <v>7</v>
      </c>
      <c r="F126" s="32" t="s">
        <v>35</v>
      </c>
      <c r="G126" s="31"/>
      <c r="H126" s="30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</row>
    <row r="127" spans="1:26" s="60" customFormat="1" ht="18" customHeight="1">
      <c r="A127" s="36" t="s">
        <v>29</v>
      </c>
      <c r="B127" s="35">
        <v>111</v>
      </c>
      <c r="C127" s="1" t="s">
        <v>384</v>
      </c>
      <c r="D127" s="34" t="s">
        <v>381</v>
      </c>
      <c r="E127" s="33">
        <v>1</v>
      </c>
      <c r="F127" s="32" t="s">
        <v>35</v>
      </c>
      <c r="G127" s="31"/>
      <c r="H127" s="30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</row>
    <row r="128" spans="1:26" s="60" customFormat="1" ht="18" customHeight="1">
      <c r="A128" s="36" t="s">
        <v>29</v>
      </c>
      <c r="B128" s="35">
        <v>112</v>
      </c>
      <c r="C128" s="1" t="s">
        <v>385</v>
      </c>
      <c r="D128" s="34" t="s">
        <v>386</v>
      </c>
      <c r="E128" s="33">
        <v>2</v>
      </c>
      <c r="F128" s="32" t="s">
        <v>35</v>
      </c>
      <c r="G128" s="31"/>
      <c r="H128" s="30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</row>
    <row r="129" spans="1:26" s="60" customFormat="1" ht="18" customHeight="1">
      <c r="A129" s="36" t="s">
        <v>29</v>
      </c>
      <c r="B129" s="35">
        <v>113</v>
      </c>
      <c r="C129" s="1" t="s">
        <v>391</v>
      </c>
      <c r="D129" s="34" t="s">
        <v>387</v>
      </c>
      <c r="E129" s="33">
        <v>2</v>
      </c>
      <c r="F129" s="32" t="s">
        <v>35</v>
      </c>
      <c r="G129" s="31"/>
      <c r="H129" s="30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</row>
    <row r="130" spans="1:26" s="60" customFormat="1" ht="18" customHeight="1">
      <c r="A130" s="36" t="s">
        <v>29</v>
      </c>
      <c r="B130" s="35">
        <v>114</v>
      </c>
      <c r="C130" s="1" t="s">
        <v>392</v>
      </c>
      <c r="D130" s="34" t="s">
        <v>388</v>
      </c>
      <c r="E130" s="33">
        <v>2</v>
      </c>
      <c r="F130" s="32" t="s">
        <v>35</v>
      </c>
      <c r="G130" s="31"/>
      <c r="H130" s="30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</row>
    <row r="131" spans="1:26" s="60" customFormat="1" ht="18" customHeight="1">
      <c r="A131" s="36" t="s">
        <v>29</v>
      </c>
      <c r="B131" s="35">
        <v>115</v>
      </c>
      <c r="C131" s="1" t="s">
        <v>393</v>
      </c>
      <c r="D131" s="34" t="s">
        <v>389</v>
      </c>
      <c r="E131" s="33">
        <v>2</v>
      </c>
      <c r="F131" s="32" t="s">
        <v>35</v>
      </c>
      <c r="G131" s="31"/>
      <c r="H131" s="30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</row>
    <row r="132" spans="1:26" s="60" customFormat="1" ht="18" customHeight="1">
      <c r="A132" s="36" t="s">
        <v>29</v>
      </c>
      <c r="B132" s="35">
        <v>116</v>
      </c>
      <c r="C132" s="1" t="s">
        <v>394</v>
      </c>
      <c r="D132" s="34" t="s">
        <v>390</v>
      </c>
      <c r="E132" s="33">
        <v>2</v>
      </c>
      <c r="F132" s="32" t="s">
        <v>35</v>
      </c>
      <c r="G132" s="31"/>
      <c r="H132" s="30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</row>
    <row r="133" spans="1:26" s="60" customFormat="1" ht="18" customHeight="1">
      <c r="A133" s="36" t="s">
        <v>29</v>
      </c>
      <c r="B133" s="35">
        <v>117</v>
      </c>
      <c r="C133" s="1" t="s">
        <v>397</v>
      </c>
      <c r="D133" s="34" t="s">
        <v>395</v>
      </c>
      <c r="E133" s="33">
        <v>9</v>
      </c>
      <c r="F133" s="32" t="s">
        <v>35</v>
      </c>
      <c r="G133" s="31"/>
      <c r="H133" s="30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</row>
    <row r="134" spans="1:26" s="60" customFormat="1" ht="18" customHeight="1">
      <c r="A134" s="36" t="s">
        <v>29</v>
      </c>
      <c r="B134" s="35">
        <v>118</v>
      </c>
      <c r="C134" s="1" t="s">
        <v>398</v>
      </c>
      <c r="D134" s="34" t="s">
        <v>396</v>
      </c>
      <c r="E134" s="33">
        <v>12</v>
      </c>
      <c r="F134" s="32" t="s">
        <v>35</v>
      </c>
      <c r="G134" s="31"/>
      <c r="H134" s="30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</row>
    <row r="135" spans="1:26" s="60" customFormat="1" ht="18" customHeight="1">
      <c r="A135" s="36" t="s">
        <v>29</v>
      </c>
      <c r="B135" s="35">
        <v>119</v>
      </c>
      <c r="C135" s="1" t="s">
        <v>399</v>
      </c>
      <c r="D135" s="34" t="s">
        <v>400</v>
      </c>
      <c r="E135" s="33">
        <v>12</v>
      </c>
      <c r="F135" s="32" t="s">
        <v>35</v>
      </c>
      <c r="G135" s="31"/>
      <c r="H135" s="30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</row>
    <row r="136" spans="1:26" s="60" customFormat="1" ht="18" customHeight="1">
      <c r="A136" s="36" t="s">
        <v>29</v>
      </c>
      <c r="B136" s="35">
        <v>120</v>
      </c>
      <c r="C136" s="1" t="s">
        <v>405</v>
      </c>
      <c r="D136" s="34" t="s">
        <v>401</v>
      </c>
      <c r="E136" s="33">
        <v>14</v>
      </c>
      <c r="F136" s="32" t="s">
        <v>35</v>
      </c>
      <c r="G136" s="31"/>
      <c r="H136" s="30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</row>
    <row r="137" spans="1:26" s="60" customFormat="1" ht="18" customHeight="1">
      <c r="A137" s="36" t="s">
        <v>29</v>
      </c>
      <c r="B137" s="35">
        <v>121</v>
      </c>
      <c r="C137" s="1" t="s">
        <v>406</v>
      </c>
      <c r="D137" s="34" t="s">
        <v>402</v>
      </c>
      <c r="E137" s="33">
        <v>7</v>
      </c>
      <c r="F137" s="32" t="s">
        <v>35</v>
      </c>
      <c r="G137" s="31"/>
      <c r="H137" s="30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</row>
    <row r="138" spans="1:26" s="60" customFormat="1" ht="18" customHeight="1">
      <c r="A138" s="36" t="s">
        <v>29</v>
      </c>
      <c r="B138" s="35">
        <v>122</v>
      </c>
      <c r="C138" s="1" t="s">
        <v>407</v>
      </c>
      <c r="D138" s="34" t="s">
        <v>403</v>
      </c>
      <c r="E138" s="33">
        <v>1</v>
      </c>
      <c r="F138" s="32" t="s">
        <v>35</v>
      </c>
      <c r="G138" s="31"/>
      <c r="H138" s="30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</row>
    <row r="139" spans="1:26" s="60" customFormat="1" ht="18" customHeight="1">
      <c r="A139" s="36" t="s">
        <v>29</v>
      </c>
      <c r="B139" s="35">
        <v>123</v>
      </c>
      <c r="C139" s="1" t="s">
        <v>408</v>
      </c>
      <c r="D139" s="34" t="s">
        <v>404</v>
      </c>
      <c r="E139" s="33">
        <v>5</v>
      </c>
      <c r="F139" s="32" t="s">
        <v>35</v>
      </c>
      <c r="G139" s="31"/>
      <c r="H139" s="30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</row>
    <row r="140" spans="1:26" s="60" customFormat="1" ht="31.5" customHeight="1">
      <c r="A140" s="36" t="s">
        <v>29</v>
      </c>
      <c r="B140" s="35">
        <v>126</v>
      </c>
      <c r="C140" s="1" t="s">
        <v>631</v>
      </c>
      <c r="D140" s="34" t="s">
        <v>632</v>
      </c>
      <c r="E140" s="33">
        <v>1</v>
      </c>
      <c r="F140" s="32" t="s">
        <v>185</v>
      </c>
      <c r="G140" s="31"/>
      <c r="H140" s="30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</row>
    <row r="141" spans="1:26" s="60" customFormat="1" ht="18" customHeight="1">
      <c r="A141" s="36" t="s">
        <v>29</v>
      </c>
      <c r="B141" s="35">
        <v>127</v>
      </c>
      <c r="C141" s="1" t="s">
        <v>428</v>
      </c>
      <c r="D141" s="34" t="s">
        <v>656</v>
      </c>
      <c r="E141" s="33">
        <v>1</v>
      </c>
      <c r="F141" s="32" t="s">
        <v>35</v>
      </c>
      <c r="G141" s="31"/>
      <c r="H141" s="30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</row>
    <row r="142" spans="1:26" s="63" customFormat="1" ht="18" customHeight="1">
      <c r="A142" s="36"/>
      <c r="B142" s="27"/>
      <c r="C142" s="18"/>
      <c r="D142" s="26" t="s">
        <v>5</v>
      </c>
      <c r="E142" s="17"/>
      <c r="F142" s="16"/>
      <c r="G142" s="23"/>
      <c r="H142" s="2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</row>
    <row r="143" spans="1:26" s="63" customFormat="1" ht="18" customHeight="1">
      <c r="A143" s="36"/>
      <c r="B143" s="27"/>
      <c r="C143" s="21"/>
      <c r="D143" s="15"/>
      <c r="E143" s="25"/>
      <c r="F143" s="14"/>
      <c r="G143" s="23"/>
      <c r="H143" s="20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</row>
    <row r="144" spans="1:26" s="63" customFormat="1" ht="18" customHeight="1">
      <c r="A144" s="36"/>
      <c r="B144" s="27"/>
      <c r="C144" s="18"/>
      <c r="D144" s="26" t="s">
        <v>6</v>
      </c>
      <c r="E144" s="17"/>
      <c r="F144" s="16"/>
      <c r="G144" s="23"/>
      <c r="H144" s="2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</row>
    <row r="145" spans="1:26" s="61" customFormat="1" ht="18" customHeight="1">
      <c r="A145" s="36" t="s">
        <v>29</v>
      </c>
      <c r="B145" s="35">
        <v>128</v>
      </c>
      <c r="C145" s="1" t="s">
        <v>191</v>
      </c>
      <c r="D145" s="34" t="s">
        <v>573</v>
      </c>
      <c r="E145" s="33">
        <v>308.01</v>
      </c>
      <c r="F145" s="32" t="s">
        <v>30</v>
      </c>
      <c r="G145" s="31"/>
      <c r="H145" s="30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</row>
    <row r="146" spans="1:26" s="61" customFormat="1" ht="18" customHeight="1">
      <c r="A146" s="36" t="s">
        <v>29</v>
      </c>
      <c r="B146" s="35">
        <v>129</v>
      </c>
      <c r="C146" s="1" t="s">
        <v>192</v>
      </c>
      <c r="D146" s="34" t="s">
        <v>193</v>
      </c>
      <c r="E146" s="33">
        <v>242.73</v>
      </c>
      <c r="F146" s="32" t="s">
        <v>30</v>
      </c>
      <c r="G146" s="31"/>
      <c r="H146" s="30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</row>
    <row r="147" spans="1:26" s="61" customFormat="1" ht="18" customHeight="1">
      <c r="A147" s="36" t="s">
        <v>29</v>
      </c>
      <c r="B147" s="35">
        <v>130</v>
      </c>
      <c r="C147" s="1" t="s">
        <v>194</v>
      </c>
      <c r="D147" s="34" t="s">
        <v>195</v>
      </c>
      <c r="E147" s="33">
        <v>242.73</v>
      </c>
      <c r="F147" s="32" t="s">
        <v>30</v>
      </c>
      <c r="G147" s="31"/>
      <c r="H147" s="30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</row>
    <row r="148" spans="1:26" s="61" customFormat="1" ht="18" customHeight="1">
      <c r="A148" s="36" t="s">
        <v>29</v>
      </c>
      <c r="B148" s="35">
        <v>131</v>
      </c>
      <c r="C148" s="1" t="s">
        <v>196</v>
      </c>
      <c r="D148" s="34" t="s">
        <v>197</v>
      </c>
      <c r="E148" s="33">
        <v>6.5</v>
      </c>
      <c r="F148" s="32" t="s">
        <v>30</v>
      </c>
      <c r="G148" s="31"/>
      <c r="H148" s="30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</row>
    <row r="149" spans="1:26" s="61" customFormat="1" ht="18" customHeight="1">
      <c r="A149" s="36" t="s">
        <v>29</v>
      </c>
      <c r="B149" s="35">
        <v>132</v>
      </c>
      <c r="C149" s="1" t="s">
        <v>198</v>
      </c>
      <c r="D149" s="34" t="s">
        <v>199</v>
      </c>
      <c r="E149" s="33">
        <v>8.5</v>
      </c>
      <c r="F149" s="32" t="s">
        <v>30</v>
      </c>
      <c r="G149" s="31"/>
      <c r="H149" s="30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</row>
    <row r="150" spans="1:26" s="61" customFormat="1" ht="18" customHeight="1">
      <c r="A150" s="36" t="s">
        <v>29</v>
      </c>
      <c r="B150" s="35">
        <v>133</v>
      </c>
      <c r="C150" s="1" t="s">
        <v>200</v>
      </c>
      <c r="D150" s="34" t="s">
        <v>201</v>
      </c>
      <c r="E150" s="33">
        <v>1649.16</v>
      </c>
      <c r="F150" s="32" t="s">
        <v>30</v>
      </c>
      <c r="G150" s="31"/>
      <c r="H150" s="30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</row>
    <row r="151" spans="1:26" s="60" customFormat="1" ht="18" customHeight="1">
      <c r="A151" s="36" t="s">
        <v>29</v>
      </c>
      <c r="B151" s="35">
        <v>136</v>
      </c>
      <c r="C151" s="1" t="s">
        <v>202</v>
      </c>
      <c r="D151" s="34" t="s">
        <v>203</v>
      </c>
      <c r="E151" s="33">
        <v>1</v>
      </c>
      <c r="F151" s="32" t="s">
        <v>35</v>
      </c>
      <c r="G151" s="31"/>
      <c r="H151" s="30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</row>
    <row r="152" spans="1:26" s="60" customFormat="1" ht="18" customHeight="1">
      <c r="A152" s="36" t="s">
        <v>29</v>
      </c>
      <c r="B152" s="35">
        <v>137</v>
      </c>
      <c r="C152" s="1" t="s">
        <v>204</v>
      </c>
      <c r="D152" s="34" t="s">
        <v>205</v>
      </c>
      <c r="E152" s="33">
        <v>253.23</v>
      </c>
      <c r="F152" s="32" t="s">
        <v>30</v>
      </c>
      <c r="G152" s="31"/>
      <c r="H152" s="30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</row>
    <row r="153" spans="1:26" s="60" customFormat="1" ht="18" customHeight="1">
      <c r="A153" s="36" t="s">
        <v>29</v>
      </c>
      <c r="B153" s="35">
        <v>138</v>
      </c>
      <c r="C153" s="1" t="s">
        <v>206</v>
      </c>
      <c r="D153" s="34" t="s">
        <v>207</v>
      </c>
      <c r="E153" s="33">
        <v>143</v>
      </c>
      <c r="F153" s="32" t="s">
        <v>30</v>
      </c>
      <c r="G153" s="31"/>
      <c r="H153" s="30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</row>
    <row r="154" spans="1:26" s="61" customFormat="1" ht="18" customHeight="1">
      <c r="A154" s="36" t="s">
        <v>29</v>
      </c>
      <c r="B154" s="35">
        <v>151</v>
      </c>
      <c r="C154" s="1" t="s">
        <v>579</v>
      </c>
      <c r="D154" s="34" t="s">
        <v>580</v>
      </c>
      <c r="E154" s="33">
        <v>1</v>
      </c>
      <c r="F154" s="32" t="s">
        <v>35</v>
      </c>
      <c r="G154" s="31"/>
      <c r="H154" s="30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</row>
    <row r="155" spans="1:26" s="60" customFormat="1" ht="18" customHeight="1">
      <c r="A155" s="36" t="s">
        <v>29</v>
      </c>
      <c r="B155" s="35">
        <v>156</v>
      </c>
      <c r="C155" s="1" t="s">
        <v>584</v>
      </c>
      <c r="D155" s="34" t="s">
        <v>583</v>
      </c>
      <c r="E155" s="33">
        <v>28.61</v>
      </c>
      <c r="F155" s="32" t="s">
        <v>30</v>
      </c>
      <c r="G155" s="31"/>
      <c r="H155" s="30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</row>
    <row r="156" spans="1:26" s="61" customFormat="1" ht="18" customHeight="1">
      <c r="A156" s="76" t="s">
        <v>29</v>
      </c>
      <c r="B156" s="77">
        <v>157</v>
      </c>
      <c r="C156" s="78"/>
      <c r="D156" s="79" t="s">
        <v>746</v>
      </c>
      <c r="E156" s="80"/>
      <c r="F156" s="81"/>
      <c r="G156" s="82"/>
      <c r="H156" s="83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</row>
    <row r="157" spans="1:26" s="61" customFormat="1" ht="18" customHeight="1">
      <c r="A157" s="36" t="s">
        <v>29</v>
      </c>
      <c r="B157" s="35">
        <v>158</v>
      </c>
      <c r="C157" s="1" t="s">
        <v>63</v>
      </c>
      <c r="D157" s="34" t="s">
        <v>64</v>
      </c>
      <c r="E157" s="33">
        <v>1295</v>
      </c>
      <c r="F157" s="32" t="s">
        <v>65</v>
      </c>
      <c r="G157" s="31"/>
      <c r="H157" s="30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</row>
    <row r="158" spans="1:26" s="61" customFormat="1" ht="18" customHeight="1">
      <c r="A158" s="36" t="s">
        <v>29</v>
      </c>
      <c r="B158" s="35">
        <v>159</v>
      </c>
      <c r="C158" s="1" t="s">
        <v>208</v>
      </c>
      <c r="D158" s="34" t="s">
        <v>659</v>
      </c>
      <c r="E158" s="33">
        <v>171.57</v>
      </c>
      <c r="F158" s="32" t="s">
        <v>30</v>
      </c>
      <c r="G158" s="31"/>
      <c r="H158" s="30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</row>
    <row r="159" spans="1:26" s="61" customFormat="1" ht="18" customHeight="1">
      <c r="A159" s="36" t="s">
        <v>29</v>
      </c>
      <c r="B159" s="35">
        <v>160</v>
      </c>
      <c r="C159" s="1" t="s">
        <v>70</v>
      </c>
      <c r="D159" s="34" t="s">
        <v>71</v>
      </c>
      <c r="E159" s="33">
        <v>146.91</v>
      </c>
      <c r="F159" s="32" t="s">
        <v>30</v>
      </c>
      <c r="G159" s="31"/>
      <c r="H159" s="30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</row>
    <row r="160" spans="1:26" s="61" customFormat="1" ht="18" customHeight="1">
      <c r="A160" s="36" t="s">
        <v>29</v>
      </c>
      <c r="B160" s="35">
        <v>161</v>
      </c>
      <c r="C160" s="1" t="s">
        <v>72</v>
      </c>
      <c r="D160" s="34" t="s">
        <v>73</v>
      </c>
      <c r="E160" s="33">
        <v>146.91</v>
      </c>
      <c r="F160" s="32" t="s">
        <v>30</v>
      </c>
      <c r="G160" s="31"/>
      <c r="H160" s="30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</row>
    <row r="161" spans="1:8" s="59" customFormat="1" ht="18" customHeight="1">
      <c r="A161" s="76" t="s">
        <v>29</v>
      </c>
      <c r="B161" s="77">
        <v>684</v>
      </c>
      <c r="C161" s="78" t="s">
        <v>749</v>
      </c>
      <c r="D161" s="79" t="s">
        <v>750</v>
      </c>
      <c r="E161" s="80">
        <v>415</v>
      </c>
      <c r="F161" s="81" t="s">
        <v>30</v>
      </c>
      <c r="G161" s="82"/>
      <c r="H161" s="83"/>
    </row>
    <row r="162" spans="1:26" s="61" customFormat="1" ht="18" customHeight="1">
      <c r="A162" s="36" t="s">
        <v>29</v>
      </c>
      <c r="B162" s="35">
        <v>162</v>
      </c>
      <c r="C162" s="1" t="s">
        <v>66</v>
      </c>
      <c r="D162" s="34" t="s">
        <v>67</v>
      </c>
      <c r="E162" s="33">
        <v>157.04</v>
      </c>
      <c r="F162" s="32" t="s">
        <v>30</v>
      </c>
      <c r="G162" s="31"/>
      <c r="H162" s="30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</row>
    <row r="163" spans="1:26" s="61" customFormat="1" ht="18" customHeight="1">
      <c r="A163" s="36" t="s">
        <v>29</v>
      </c>
      <c r="B163" s="35">
        <v>163</v>
      </c>
      <c r="C163" s="1" t="s">
        <v>68</v>
      </c>
      <c r="D163" s="34" t="s">
        <v>69</v>
      </c>
      <c r="E163" s="33">
        <v>157.04</v>
      </c>
      <c r="F163" s="32" t="s">
        <v>30</v>
      </c>
      <c r="G163" s="31"/>
      <c r="H163" s="30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</row>
    <row r="164" spans="1:26" s="61" customFormat="1" ht="18" customHeight="1">
      <c r="A164" s="36" t="s">
        <v>29</v>
      </c>
      <c r="B164" s="35">
        <v>164</v>
      </c>
      <c r="C164" s="1" t="s">
        <v>729</v>
      </c>
      <c r="D164" s="34" t="s">
        <v>730</v>
      </c>
      <c r="E164" s="33">
        <v>372.43</v>
      </c>
      <c r="F164" s="32" t="s">
        <v>30</v>
      </c>
      <c r="G164" s="31"/>
      <c r="H164" s="30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</row>
    <row r="165" spans="1:26" s="61" customFormat="1" ht="18" customHeight="1">
      <c r="A165" s="36" t="s">
        <v>29</v>
      </c>
      <c r="B165" s="35">
        <v>168</v>
      </c>
      <c r="C165" s="1" t="s">
        <v>209</v>
      </c>
      <c r="D165" s="34" t="s">
        <v>210</v>
      </c>
      <c r="E165" s="33">
        <v>821.5</v>
      </c>
      <c r="F165" s="32" t="s">
        <v>30</v>
      </c>
      <c r="G165" s="31"/>
      <c r="H165" s="30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</row>
    <row r="166" spans="1:26" s="61" customFormat="1" ht="18" customHeight="1">
      <c r="A166" s="36" t="s">
        <v>29</v>
      </c>
      <c r="B166" s="35">
        <v>169</v>
      </c>
      <c r="C166" s="1" t="s">
        <v>211</v>
      </c>
      <c r="D166" s="34" t="s">
        <v>708</v>
      </c>
      <c r="E166" s="33">
        <v>319.54</v>
      </c>
      <c r="F166" s="32" t="s">
        <v>30</v>
      </c>
      <c r="G166" s="31"/>
      <c r="H166" s="30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</row>
    <row r="167" spans="1:26" s="61" customFormat="1" ht="18" customHeight="1">
      <c r="A167" s="36" t="s">
        <v>29</v>
      </c>
      <c r="B167" s="35">
        <v>170</v>
      </c>
      <c r="C167" s="1" t="s">
        <v>212</v>
      </c>
      <c r="D167" s="34" t="s">
        <v>213</v>
      </c>
      <c r="E167" s="33">
        <v>20.52</v>
      </c>
      <c r="F167" s="32" t="s">
        <v>41</v>
      </c>
      <c r="G167" s="31"/>
      <c r="H167" s="30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</row>
    <row r="168" spans="1:26" s="61" customFormat="1" ht="18" customHeight="1">
      <c r="A168" s="36" t="s">
        <v>29</v>
      </c>
      <c r="B168" s="35">
        <v>171</v>
      </c>
      <c r="C168" s="1" t="s">
        <v>214</v>
      </c>
      <c r="D168" s="34" t="s">
        <v>215</v>
      </c>
      <c r="E168" s="33">
        <v>103.88</v>
      </c>
      <c r="F168" s="32" t="s">
        <v>41</v>
      </c>
      <c r="G168" s="31"/>
      <c r="H168" s="30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</row>
    <row r="169" spans="1:26" s="61" customFormat="1" ht="18" customHeight="1">
      <c r="A169" s="36" t="s">
        <v>29</v>
      </c>
      <c r="B169" s="35">
        <v>172</v>
      </c>
      <c r="C169" s="1" t="s">
        <v>216</v>
      </c>
      <c r="D169" s="34" t="s">
        <v>217</v>
      </c>
      <c r="E169" s="33">
        <v>395.6</v>
      </c>
      <c r="F169" s="32" t="s">
        <v>30</v>
      </c>
      <c r="G169" s="31"/>
      <c r="H169" s="30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</row>
    <row r="170" spans="1:26" s="61" customFormat="1" ht="18" customHeight="1">
      <c r="A170" s="36" t="s">
        <v>29</v>
      </c>
      <c r="B170" s="35">
        <v>173</v>
      </c>
      <c r="C170" s="1" t="s">
        <v>218</v>
      </c>
      <c r="D170" s="34" t="s">
        <v>219</v>
      </c>
      <c r="E170" s="33">
        <v>148.64</v>
      </c>
      <c r="F170" s="32" t="s">
        <v>41</v>
      </c>
      <c r="G170" s="31"/>
      <c r="H170" s="30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</row>
    <row r="171" spans="1:26" s="61" customFormat="1" ht="18" customHeight="1">
      <c r="A171" s="36" t="s">
        <v>29</v>
      </c>
      <c r="B171" s="35">
        <v>174</v>
      </c>
      <c r="C171" s="1" t="s">
        <v>76</v>
      </c>
      <c r="D171" s="34" t="s">
        <v>77</v>
      </c>
      <c r="E171" s="33">
        <v>0.75</v>
      </c>
      <c r="F171" s="32" t="s">
        <v>41</v>
      </c>
      <c r="G171" s="31"/>
      <c r="H171" s="30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</row>
    <row r="172" spans="1:26" s="61" customFormat="1" ht="18" customHeight="1">
      <c r="A172" s="36" t="s">
        <v>29</v>
      </c>
      <c r="B172" s="35">
        <v>175</v>
      </c>
      <c r="C172" s="1" t="s">
        <v>220</v>
      </c>
      <c r="D172" s="34" t="s">
        <v>221</v>
      </c>
      <c r="E172" s="33">
        <v>216.39</v>
      </c>
      <c r="F172" s="32" t="s">
        <v>30</v>
      </c>
      <c r="G172" s="31"/>
      <c r="H172" s="30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</row>
    <row r="173" spans="1:26" s="61" customFormat="1" ht="18" customHeight="1">
      <c r="A173" s="36" t="s">
        <v>29</v>
      </c>
      <c r="B173" s="35">
        <v>176</v>
      </c>
      <c r="C173" s="1" t="s">
        <v>222</v>
      </c>
      <c r="D173" s="34" t="s">
        <v>223</v>
      </c>
      <c r="E173" s="33">
        <v>0.95</v>
      </c>
      <c r="F173" s="32" t="s">
        <v>41</v>
      </c>
      <c r="G173" s="31"/>
      <c r="H173" s="30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</row>
    <row r="174" spans="1:26" s="61" customFormat="1" ht="18" customHeight="1">
      <c r="A174" s="36" t="s">
        <v>29</v>
      </c>
      <c r="B174" s="35">
        <v>177</v>
      </c>
      <c r="C174" s="1" t="s">
        <v>224</v>
      </c>
      <c r="D174" s="34" t="s">
        <v>225</v>
      </c>
      <c r="E174" s="33">
        <v>6.58</v>
      </c>
      <c r="F174" s="32" t="s">
        <v>41</v>
      </c>
      <c r="G174" s="31"/>
      <c r="H174" s="30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</row>
    <row r="175" spans="1:26" s="61" customFormat="1" ht="18" customHeight="1">
      <c r="A175" s="36" t="s">
        <v>29</v>
      </c>
      <c r="B175" s="35">
        <v>178</v>
      </c>
      <c r="C175" s="1" t="s">
        <v>226</v>
      </c>
      <c r="D175" s="34" t="s">
        <v>227</v>
      </c>
      <c r="E175" s="33">
        <v>3.1</v>
      </c>
      <c r="F175" s="32" t="s">
        <v>34</v>
      </c>
      <c r="G175" s="31"/>
      <c r="H175" s="30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</row>
    <row r="176" spans="1:8" s="59" customFormat="1" ht="25.5" customHeight="1">
      <c r="A176" s="76" t="s">
        <v>29</v>
      </c>
      <c r="B176" s="77">
        <v>685</v>
      </c>
      <c r="C176" s="78" t="s">
        <v>769</v>
      </c>
      <c r="D176" s="79" t="s">
        <v>768</v>
      </c>
      <c r="E176" s="80">
        <v>1</v>
      </c>
      <c r="F176" s="81" t="s">
        <v>185</v>
      </c>
      <c r="G176" s="82"/>
      <c r="H176" s="83"/>
    </row>
    <row r="177" spans="1:26" s="61" customFormat="1" ht="18" customHeight="1">
      <c r="A177" s="36" t="s">
        <v>29</v>
      </c>
      <c r="B177" s="35">
        <v>179</v>
      </c>
      <c r="C177" s="1" t="s">
        <v>78</v>
      </c>
      <c r="D177" s="34" t="s">
        <v>79</v>
      </c>
      <c r="E177" s="33">
        <v>3.02</v>
      </c>
      <c r="F177" s="32" t="s">
        <v>41</v>
      </c>
      <c r="G177" s="31"/>
      <c r="H177" s="30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</row>
    <row r="178" spans="1:26" s="61" customFormat="1" ht="18" customHeight="1">
      <c r="A178" s="36" t="s">
        <v>29</v>
      </c>
      <c r="B178" s="35">
        <v>180</v>
      </c>
      <c r="C178" s="1" t="s">
        <v>262</v>
      </c>
      <c r="D178" s="34" t="s">
        <v>263</v>
      </c>
      <c r="E178" s="33">
        <v>91.96</v>
      </c>
      <c r="F178" s="32" t="s">
        <v>41</v>
      </c>
      <c r="G178" s="31"/>
      <c r="H178" s="30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</row>
    <row r="179" spans="1:26" s="61" customFormat="1" ht="18" customHeight="1">
      <c r="A179" s="36" t="s">
        <v>29</v>
      </c>
      <c r="B179" s="35">
        <v>181</v>
      </c>
      <c r="C179" s="1" t="s">
        <v>230</v>
      </c>
      <c r="D179" s="34" t="s">
        <v>231</v>
      </c>
      <c r="E179" s="33">
        <v>65.12</v>
      </c>
      <c r="F179" s="32" t="s">
        <v>30</v>
      </c>
      <c r="G179" s="31"/>
      <c r="H179" s="30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</row>
    <row r="180" spans="1:26" s="61" customFormat="1" ht="18" customHeight="1">
      <c r="A180" s="36" t="s">
        <v>29</v>
      </c>
      <c r="B180" s="35">
        <v>182</v>
      </c>
      <c r="C180" s="1" t="s">
        <v>232</v>
      </c>
      <c r="D180" s="34" t="s">
        <v>233</v>
      </c>
      <c r="E180" s="33">
        <v>3.56</v>
      </c>
      <c r="F180" s="32" t="s">
        <v>30</v>
      </c>
      <c r="G180" s="31"/>
      <c r="H180" s="30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</row>
    <row r="181" spans="1:26" s="61" customFormat="1" ht="18" customHeight="1">
      <c r="A181" s="36" t="s">
        <v>29</v>
      </c>
      <c r="B181" s="35">
        <v>189</v>
      </c>
      <c r="C181" s="1" t="s">
        <v>74</v>
      </c>
      <c r="D181" s="34" t="s">
        <v>75</v>
      </c>
      <c r="E181" s="33">
        <v>25.37</v>
      </c>
      <c r="F181" s="32" t="s">
        <v>30</v>
      </c>
      <c r="G181" s="31"/>
      <c r="H181" s="30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</row>
    <row r="182" spans="1:26" s="61" customFormat="1" ht="18" customHeight="1">
      <c r="A182" s="36" t="s">
        <v>29</v>
      </c>
      <c r="B182" s="35">
        <v>190</v>
      </c>
      <c r="C182" s="1" t="s">
        <v>228</v>
      </c>
      <c r="D182" s="34" t="s">
        <v>229</v>
      </c>
      <c r="E182" s="33">
        <v>43.55</v>
      </c>
      <c r="F182" s="32" t="s">
        <v>30</v>
      </c>
      <c r="G182" s="31"/>
      <c r="H182" s="30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</row>
    <row r="183" spans="1:26" s="61" customFormat="1" ht="18" customHeight="1">
      <c r="A183" s="36" t="s">
        <v>29</v>
      </c>
      <c r="B183" s="35">
        <v>191</v>
      </c>
      <c r="C183" s="1" t="s">
        <v>628</v>
      </c>
      <c r="D183" s="34" t="s">
        <v>629</v>
      </c>
      <c r="E183" s="33">
        <v>20.2</v>
      </c>
      <c r="F183" s="32" t="s">
        <v>34</v>
      </c>
      <c r="G183" s="31"/>
      <c r="H183" s="30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</row>
    <row r="184" spans="1:26" s="61" customFormat="1" ht="18" customHeight="1">
      <c r="A184" s="36" t="s">
        <v>29</v>
      </c>
      <c r="B184" s="35">
        <v>192</v>
      </c>
      <c r="C184" s="1" t="s">
        <v>234</v>
      </c>
      <c r="D184" s="34" t="s">
        <v>235</v>
      </c>
      <c r="E184" s="33">
        <v>6.25</v>
      </c>
      <c r="F184" s="32" t="s">
        <v>34</v>
      </c>
      <c r="G184" s="31"/>
      <c r="H184" s="30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</row>
    <row r="185" spans="1:26" s="61" customFormat="1" ht="18" customHeight="1">
      <c r="A185" s="36" t="s">
        <v>29</v>
      </c>
      <c r="B185" s="35">
        <v>193</v>
      </c>
      <c r="C185" s="1" t="s">
        <v>236</v>
      </c>
      <c r="D185" s="34" t="s">
        <v>237</v>
      </c>
      <c r="E185" s="33">
        <v>3.2</v>
      </c>
      <c r="F185" s="32" t="s">
        <v>34</v>
      </c>
      <c r="G185" s="31"/>
      <c r="H185" s="30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</row>
    <row r="186" spans="1:26" s="61" customFormat="1" ht="18" customHeight="1">
      <c r="A186" s="36" t="s">
        <v>29</v>
      </c>
      <c r="B186" s="35">
        <v>194</v>
      </c>
      <c r="C186" s="1" t="s">
        <v>238</v>
      </c>
      <c r="D186" s="34" t="s">
        <v>239</v>
      </c>
      <c r="E186" s="33">
        <v>6.25</v>
      </c>
      <c r="F186" s="32" t="s">
        <v>34</v>
      </c>
      <c r="G186" s="31"/>
      <c r="H186" s="30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</row>
    <row r="187" spans="1:8" s="59" customFormat="1" ht="18" customHeight="1">
      <c r="A187" s="76" t="s">
        <v>29</v>
      </c>
      <c r="B187" s="77">
        <v>686</v>
      </c>
      <c r="C187" s="78" t="s">
        <v>751</v>
      </c>
      <c r="D187" s="79" t="s">
        <v>752</v>
      </c>
      <c r="E187" s="80">
        <v>22</v>
      </c>
      <c r="F187" s="81" t="s">
        <v>34</v>
      </c>
      <c r="G187" s="82"/>
      <c r="H187" s="83"/>
    </row>
    <row r="188" spans="1:26" s="61" customFormat="1" ht="18" customHeight="1">
      <c r="A188" s="36" t="s">
        <v>29</v>
      </c>
      <c r="B188" s="35">
        <v>195</v>
      </c>
      <c r="C188" s="1" t="s">
        <v>240</v>
      </c>
      <c r="D188" s="34" t="s">
        <v>241</v>
      </c>
      <c r="E188" s="33">
        <v>3.44</v>
      </c>
      <c r="F188" s="32" t="s">
        <v>41</v>
      </c>
      <c r="G188" s="31"/>
      <c r="H188" s="30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</row>
    <row r="189" spans="1:26" s="61" customFormat="1" ht="18" customHeight="1">
      <c r="A189" s="36" t="s">
        <v>29</v>
      </c>
      <c r="B189" s="35">
        <v>196</v>
      </c>
      <c r="C189" s="1" t="s">
        <v>242</v>
      </c>
      <c r="D189" s="34" t="s">
        <v>243</v>
      </c>
      <c r="E189" s="33">
        <v>5.66</v>
      </c>
      <c r="F189" s="32" t="s">
        <v>30</v>
      </c>
      <c r="G189" s="31"/>
      <c r="H189" s="30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</row>
    <row r="190" spans="1:26" s="61" customFormat="1" ht="18" customHeight="1">
      <c r="A190" s="36" t="s">
        <v>29</v>
      </c>
      <c r="B190" s="35">
        <v>197</v>
      </c>
      <c r="C190" s="1" t="s">
        <v>244</v>
      </c>
      <c r="D190" s="34" t="s">
        <v>245</v>
      </c>
      <c r="E190" s="33">
        <v>10.6</v>
      </c>
      <c r="F190" s="32" t="s">
        <v>30</v>
      </c>
      <c r="G190" s="31"/>
      <c r="H190" s="30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</row>
    <row r="191" spans="1:26" s="61" customFormat="1" ht="18" customHeight="1">
      <c r="A191" s="36" t="s">
        <v>29</v>
      </c>
      <c r="B191" s="35">
        <v>198</v>
      </c>
      <c r="C191" s="1" t="s">
        <v>246</v>
      </c>
      <c r="D191" s="34" t="s">
        <v>247</v>
      </c>
      <c r="E191" s="33">
        <v>125.6</v>
      </c>
      <c r="F191" s="32" t="s">
        <v>34</v>
      </c>
      <c r="G191" s="31"/>
      <c r="H191" s="30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</row>
    <row r="192" spans="1:26" s="61" customFormat="1" ht="18" customHeight="1">
      <c r="A192" s="36" t="s">
        <v>29</v>
      </c>
      <c r="B192" s="35">
        <v>199</v>
      </c>
      <c r="C192" s="1" t="s">
        <v>248</v>
      </c>
      <c r="D192" s="34" t="s">
        <v>249</v>
      </c>
      <c r="E192" s="33">
        <v>125.6</v>
      </c>
      <c r="F192" s="32" t="s">
        <v>34</v>
      </c>
      <c r="G192" s="31"/>
      <c r="H192" s="30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</row>
    <row r="193" spans="1:26" s="61" customFormat="1" ht="18" customHeight="1">
      <c r="A193" s="36" t="s">
        <v>29</v>
      </c>
      <c r="B193" s="35">
        <v>200</v>
      </c>
      <c r="C193" s="1" t="s">
        <v>250</v>
      </c>
      <c r="D193" s="34" t="s">
        <v>251</v>
      </c>
      <c r="E193" s="33">
        <v>625</v>
      </c>
      <c r="F193" s="32" t="s">
        <v>34</v>
      </c>
      <c r="G193" s="31"/>
      <c r="H193" s="30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</row>
    <row r="194" spans="1:26" s="61" customFormat="1" ht="18" customHeight="1">
      <c r="A194" s="36" t="s">
        <v>29</v>
      </c>
      <c r="B194" s="35">
        <v>201</v>
      </c>
      <c r="C194" s="1" t="s">
        <v>252</v>
      </c>
      <c r="D194" s="34" t="s">
        <v>253</v>
      </c>
      <c r="E194" s="33">
        <v>46</v>
      </c>
      <c r="F194" s="32" t="s">
        <v>34</v>
      </c>
      <c r="G194" s="31"/>
      <c r="H194" s="30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</row>
    <row r="195" spans="1:26" s="60" customFormat="1" ht="25.5" customHeight="1">
      <c r="A195" s="36" t="s">
        <v>29</v>
      </c>
      <c r="B195" s="35">
        <v>202</v>
      </c>
      <c r="C195" s="1" t="s">
        <v>254</v>
      </c>
      <c r="D195" s="34" t="s">
        <v>748</v>
      </c>
      <c r="E195" s="33">
        <v>1640.3</v>
      </c>
      <c r="F195" s="32" t="s">
        <v>30</v>
      </c>
      <c r="G195" s="31"/>
      <c r="H195" s="30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</row>
    <row r="196" spans="1:26" s="60" customFormat="1" ht="25.5" customHeight="1">
      <c r="A196" s="36" t="s">
        <v>29</v>
      </c>
      <c r="B196" s="35">
        <v>204</v>
      </c>
      <c r="C196" s="1" t="s">
        <v>255</v>
      </c>
      <c r="D196" s="34" t="s">
        <v>747</v>
      </c>
      <c r="E196" s="33">
        <v>179.19</v>
      </c>
      <c r="F196" s="32" t="s">
        <v>30</v>
      </c>
      <c r="G196" s="31"/>
      <c r="H196" s="30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</row>
    <row r="197" spans="1:26" s="61" customFormat="1" ht="18" customHeight="1">
      <c r="A197" s="36" t="s">
        <v>29</v>
      </c>
      <c r="B197" s="35">
        <v>205</v>
      </c>
      <c r="C197" s="1" t="s">
        <v>256</v>
      </c>
      <c r="D197" s="34" t="s">
        <v>257</v>
      </c>
      <c r="E197" s="33">
        <v>467.3</v>
      </c>
      <c r="F197" s="32" t="s">
        <v>30</v>
      </c>
      <c r="G197" s="31"/>
      <c r="H197" s="30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</row>
    <row r="198" spans="1:26" s="61" customFormat="1" ht="18" customHeight="1">
      <c r="A198" s="36" t="s">
        <v>29</v>
      </c>
      <c r="B198" s="35">
        <v>206</v>
      </c>
      <c r="C198" s="1" t="s">
        <v>258</v>
      </c>
      <c r="D198" s="34" t="s">
        <v>259</v>
      </c>
      <c r="E198" s="33">
        <v>30.57</v>
      </c>
      <c r="F198" s="32" t="s">
        <v>30</v>
      </c>
      <c r="G198" s="31"/>
      <c r="H198" s="30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</row>
    <row r="199" spans="1:26" s="60" customFormat="1" ht="18" customHeight="1">
      <c r="A199" s="36" t="s">
        <v>29</v>
      </c>
      <c r="B199" s="35">
        <v>207</v>
      </c>
      <c r="C199" s="1" t="s">
        <v>80</v>
      </c>
      <c r="D199" s="34" t="s">
        <v>81</v>
      </c>
      <c r="E199" s="33">
        <v>1160.28</v>
      </c>
      <c r="F199" s="32" t="s">
        <v>33</v>
      </c>
      <c r="G199" s="31"/>
      <c r="H199" s="30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</row>
    <row r="200" spans="1:26" s="60" customFormat="1" ht="18" customHeight="1">
      <c r="A200" s="36" t="s">
        <v>29</v>
      </c>
      <c r="B200" s="35">
        <v>208</v>
      </c>
      <c r="C200" s="1" t="s">
        <v>82</v>
      </c>
      <c r="D200" s="34" t="s">
        <v>83</v>
      </c>
      <c r="E200" s="33">
        <v>1160.28</v>
      </c>
      <c r="F200" s="32" t="s">
        <v>33</v>
      </c>
      <c r="G200" s="31"/>
      <c r="H200" s="30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</row>
    <row r="201" spans="1:8" s="59" customFormat="1" ht="18" customHeight="1">
      <c r="A201" s="76" t="s">
        <v>29</v>
      </c>
      <c r="B201" s="77">
        <v>209</v>
      </c>
      <c r="C201" s="78" t="s">
        <v>84</v>
      </c>
      <c r="D201" s="79" t="s">
        <v>85</v>
      </c>
      <c r="E201" s="80">
        <f>1160.28+12.45</f>
        <v>1172.73</v>
      </c>
      <c r="F201" s="81" t="s">
        <v>33</v>
      </c>
      <c r="G201" s="82"/>
      <c r="H201" s="83"/>
    </row>
    <row r="202" spans="1:8" s="59" customFormat="1" ht="18" customHeight="1">
      <c r="A202" s="76" t="s">
        <v>29</v>
      </c>
      <c r="B202" s="77">
        <v>210</v>
      </c>
      <c r="C202" s="78" t="s">
        <v>86</v>
      </c>
      <c r="D202" s="79" t="s">
        <v>87</v>
      </c>
      <c r="E202" s="80">
        <f>(E201*4)+49.8</f>
        <v>4740.72</v>
      </c>
      <c r="F202" s="81" t="s">
        <v>33</v>
      </c>
      <c r="G202" s="82"/>
      <c r="H202" s="83"/>
    </row>
    <row r="203" spans="1:8" s="59" customFormat="1" ht="18" customHeight="1">
      <c r="A203" s="76" t="s">
        <v>29</v>
      </c>
      <c r="B203" s="77">
        <v>211</v>
      </c>
      <c r="C203" s="78" t="s">
        <v>88</v>
      </c>
      <c r="D203" s="79" t="s">
        <v>89</v>
      </c>
      <c r="E203" s="80">
        <f>1160.28+12.45</f>
        <v>1172.73</v>
      </c>
      <c r="F203" s="81" t="s">
        <v>33</v>
      </c>
      <c r="G203" s="82"/>
      <c r="H203" s="83"/>
    </row>
    <row r="204" spans="1:8" s="59" customFormat="1" ht="18" customHeight="1">
      <c r="A204" s="76" t="s">
        <v>29</v>
      </c>
      <c r="B204" s="77">
        <v>212</v>
      </c>
      <c r="C204" s="78" t="s">
        <v>90</v>
      </c>
      <c r="D204" s="79" t="s">
        <v>91</v>
      </c>
      <c r="E204" s="80">
        <f>(E203*19)+236.55</f>
        <v>22518.42</v>
      </c>
      <c r="F204" s="81" t="s">
        <v>33</v>
      </c>
      <c r="G204" s="82"/>
      <c r="H204" s="83"/>
    </row>
    <row r="205" spans="1:26" s="60" customFormat="1" ht="18" customHeight="1">
      <c r="A205" s="76" t="s">
        <v>29</v>
      </c>
      <c r="B205" s="77">
        <v>157</v>
      </c>
      <c r="C205" s="78"/>
      <c r="D205" s="79" t="s">
        <v>746</v>
      </c>
      <c r="E205" s="80"/>
      <c r="F205" s="81"/>
      <c r="G205" s="82"/>
      <c r="H205" s="83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</row>
    <row r="206" spans="1:26" s="60" customFormat="1" ht="18" customHeight="1">
      <c r="A206" s="36" t="s">
        <v>29</v>
      </c>
      <c r="B206" s="35">
        <v>214</v>
      </c>
      <c r="C206" s="1" t="s">
        <v>411</v>
      </c>
      <c r="D206" s="34" t="s">
        <v>413</v>
      </c>
      <c r="E206" s="33">
        <v>455</v>
      </c>
      <c r="F206" s="32" t="s">
        <v>30</v>
      </c>
      <c r="G206" s="31"/>
      <c r="H206" s="30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</row>
    <row r="207" spans="1:26" s="60" customFormat="1" ht="18" customHeight="1">
      <c r="A207" s="36" t="s">
        <v>29</v>
      </c>
      <c r="B207" s="35">
        <v>215</v>
      </c>
      <c r="C207" s="1" t="s">
        <v>412</v>
      </c>
      <c r="D207" s="34" t="s">
        <v>414</v>
      </c>
      <c r="E207" s="33">
        <v>420</v>
      </c>
      <c r="F207" s="32" t="s">
        <v>30</v>
      </c>
      <c r="G207" s="31"/>
      <c r="H207" s="30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</row>
    <row r="208" spans="1:26" s="60" customFormat="1" ht="18" customHeight="1">
      <c r="A208" s="36" t="s">
        <v>29</v>
      </c>
      <c r="B208" s="35">
        <v>216</v>
      </c>
      <c r="C208" s="1" t="s">
        <v>581</v>
      </c>
      <c r="D208" s="34" t="s">
        <v>582</v>
      </c>
      <c r="E208" s="33">
        <v>57.28</v>
      </c>
      <c r="F208" s="32" t="s">
        <v>30</v>
      </c>
      <c r="G208" s="31"/>
      <c r="H208" s="30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</row>
    <row r="209" spans="1:8" s="59" customFormat="1" ht="18" customHeight="1">
      <c r="A209" s="76" t="s">
        <v>29</v>
      </c>
      <c r="B209" s="77">
        <v>217</v>
      </c>
      <c r="C209" s="78" t="s">
        <v>92</v>
      </c>
      <c r="D209" s="79" t="s">
        <v>93</v>
      </c>
      <c r="E209" s="80">
        <f>1160.28+12.45</f>
        <v>1172.73</v>
      </c>
      <c r="F209" s="81" t="s">
        <v>33</v>
      </c>
      <c r="G209" s="82"/>
      <c r="H209" s="83"/>
    </row>
    <row r="210" spans="1:26" s="60" customFormat="1" ht="18" customHeight="1">
      <c r="A210" s="36"/>
      <c r="B210" s="27"/>
      <c r="C210" s="18"/>
      <c r="D210" s="26" t="s">
        <v>6</v>
      </c>
      <c r="E210" s="17"/>
      <c r="F210" s="16"/>
      <c r="G210" s="23"/>
      <c r="H210" s="22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</row>
    <row r="211" spans="1:26" s="60" customFormat="1" ht="18" customHeight="1">
      <c r="A211" s="36"/>
      <c r="B211" s="27"/>
      <c r="C211" s="21"/>
      <c r="D211" s="15"/>
      <c r="E211" s="25"/>
      <c r="F211" s="14"/>
      <c r="G211" s="23"/>
      <c r="H211" s="20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</row>
    <row r="212" spans="1:26" s="60" customFormat="1" ht="18" customHeight="1">
      <c r="A212" s="36"/>
      <c r="B212" s="27"/>
      <c r="C212" s="18"/>
      <c r="D212" s="26" t="s">
        <v>7</v>
      </c>
      <c r="E212" s="17"/>
      <c r="F212" s="16"/>
      <c r="G212" s="23"/>
      <c r="H212" s="22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</row>
    <row r="213" spans="1:26" s="60" customFormat="1" ht="18" customHeight="1">
      <c r="A213" s="36" t="s">
        <v>29</v>
      </c>
      <c r="B213" s="35">
        <v>218</v>
      </c>
      <c r="C213" s="1" t="s">
        <v>94</v>
      </c>
      <c r="D213" s="34" t="s">
        <v>95</v>
      </c>
      <c r="E213" s="33">
        <v>852.76</v>
      </c>
      <c r="F213" s="32" t="s">
        <v>30</v>
      </c>
      <c r="G213" s="31"/>
      <c r="H213" s="30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</row>
    <row r="214" spans="1:26" s="60" customFormat="1" ht="18" customHeight="1">
      <c r="A214" s="36" t="s">
        <v>29</v>
      </c>
      <c r="B214" s="35">
        <v>219</v>
      </c>
      <c r="C214" s="1" t="s">
        <v>97</v>
      </c>
      <c r="D214" s="34" t="s">
        <v>98</v>
      </c>
      <c r="E214" s="33">
        <v>64</v>
      </c>
      <c r="F214" s="32" t="s">
        <v>30</v>
      </c>
      <c r="G214" s="31"/>
      <c r="H214" s="30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</row>
    <row r="215" spans="1:26" s="60" customFormat="1" ht="25.5" customHeight="1">
      <c r="A215" s="36" t="s">
        <v>29</v>
      </c>
      <c r="B215" s="35">
        <v>220</v>
      </c>
      <c r="C215" s="1" t="s">
        <v>415</v>
      </c>
      <c r="D215" s="34" t="s">
        <v>662</v>
      </c>
      <c r="E215" s="33">
        <v>318.81</v>
      </c>
      <c r="F215" s="32" t="s">
        <v>30</v>
      </c>
      <c r="G215" s="31"/>
      <c r="H215" s="30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</row>
    <row r="216" spans="1:26" s="60" customFormat="1" ht="18" customHeight="1">
      <c r="A216" s="36" t="s">
        <v>29</v>
      </c>
      <c r="B216" s="35">
        <v>221</v>
      </c>
      <c r="C216" s="1" t="s">
        <v>416</v>
      </c>
      <c r="D216" s="34" t="s">
        <v>96</v>
      </c>
      <c r="E216" s="33">
        <v>852.76</v>
      </c>
      <c r="F216" s="32" t="s">
        <v>30</v>
      </c>
      <c r="G216" s="31"/>
      <c r="H216" s="30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</row>
    <row r="217" spans="1:26" s="60" customFormat="1" ht="18" customHeight="1">
      <c r="A217" s="36" t="s">
        <v>29</v>
      </c>
      <c r="B217" s="35">
        <v>222</v>
      </c>
      <c r="C217" s="1" t="s">
        <v>417</v>
      </c>
      <c r="D217" s="34" t="s">
        <v>99</v>
      </c>
      <c r="E217" s="33">
        <v>64</v>
      </c>
      <c r="F217" s="32" t="s">
        <v>30</v>
      </c>
      <c r="G217" s="31"/>
      <c r="H217" s="30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</row>
    <row r="218" spans="1:26" s="60" customFormat="1" ht="58.5" customHeight="1">
      <c r="A218" s="36" t="s">
        <v>29</v>
      </c>
      <c r="B218" s="35">
        <v>223</v>
      </c>
      <c r="C218" s="1">
        <v>62854112</v>
      </c>
      <c r="D218" s="13" t="s">
        <v>600</v>
      </c>
      <c r="E218" s="33">
        <v>1054.27</v>
      </c>
      <c r="F218" s="32" t="s">
        <v>30</v>
      </c>
      <c r="G218" s="31"/>
      <c r="H218" s="30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</row>
    <row r="219" spans="1:26" s="60" customFormat="1" ht="55.5" customHeight="1">
      <c r="A219" s="36" t="s">
        <v>29</v>
      </c>
      <c r="B219" s="35">
        <v>224</v>
      </c>
      <c r="C219" s="1">
        <v>62854120</v>
      </c>
      <c r="D219" s="13" t="s">
        <v>599</v>
      </c>
      <c r="E219" s="33">
        <v>1054.27</v>
      </c>
      <c r="F219" s="32" t="s">
        <v>30</v>
      </c>
      <c r="G219" s="31"/>
      <c r="H219" s="30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</row>
    <row r="220" spans="1:26" s="60" customFormat="1" ht="18" customHeight="1">
      <c r="A220" s="36" t="s">
        <v>29</v>
      </c>
      <c r="B220" s="35">
        <v>225</v>
      </c>
      <c r="C220" s="1" t="s">
        <v>618</v>
      </c>
      <c r="D220" s="34" t="s">
        <v>713</v>
      </c>
      <c r="E220" s="33">
        <v>318.81</v>
      </c>
      <c r="F220" s="32" t="s">
        <v>30</v>
      </c>
      <c r="G220" s="31"/>
      <c r="H220" s="30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</row>
    <row r="221" spans="1:26" s="60" customFormat="1" ht="18" customHeight="1">
      <c r="A221" s="36" t="s">
        <v>29</v>
      </c>
      <c r="B221" s="35">
        <v>226</v>
      </c>
      <c r="C221" s="1" t="s">
        <v>418</v>
      </c>
      <c r="D221" s="34" t="s">
        <v>100</v>
      </c>
      <c r="E221" s="33">
        <v>641.3</v>
      </c>
      <c r="F221" s="32" t="s">
        <v>30</v>
      </c>
      <c r="G221" s="31"/>
      <c r="H221" s="30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</row>
    <row r="222" spans="1:26" s="60" customFormat="1" ht="18" customHeight="1">
      <c r="A222" s="36" t="s">
        <v>29</v>
      </c>
      <c r="B222" s="35">
        <v>227</v>
      </c>
      <c r="C222" s="1" t="s">
        <v>419</v>
      </c>
      <c r="D222" s="34" t="s">
        <v>663</v>
      </c>
      <c r="E222" s="33">
        <v>641.3</v>
      </c>
      <c r="F222" s="32" t="s">
        <v>30</v>
      </c>
      <c r="G222" s="31"/>
      <c r="H222" s="30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</row>
    <row r="223" spans="1:26" s="60" customFormat="1" ht="18" customHeight="1">
      <c r="A223" s="36" t="s">
        <v>29</v>
      </c>
      <c r="B223" s="35">
        <v>228</v>
      </c>
      <c r="C223" s="1" t="s">
        <v>420</v>
      </c>
      <c r="D223" s="34" t="s">
        <v>101</v>
      </c>
      <c r="E223" s="33">
        <v>165.2</v>
      </c>
      <c r="F223" s="32" t="s">
        <v>34</v>
      </c>
      <c r="G223" s="31"/>
      <c r="H223" s="30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</row>
    <row r="224" spans="1:26" s="60" customFormat="1" ht="18" customHeight="1">
      <c r="A224" s="36" t="s">
        <v>29</v>
      </c>
      <c r="B224" s="35">
        <v>229</v>
      </c>
      <c r="C224" s="1" t="s">
        <v>421</v>
      </c>
      <c r="D224" s="34" t="s">
        <v>102</v>
      </c>
      <c r="E224" s="33">
        <v>66</v>
      </c>
      <c r="F224" s="32" t="s">
        <v>35</v>
      </c>
      <c r="G224" s="31"/>
      <c r="H224" s="30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</row>
    <row r="225" spans="1:26" s="61" customFormat="1" ht="48" customHeight="1">
      <c r="A225" s="36" t="s">
        <v>29</v>
      </c>
      <c r="B225" s="35">
        <v>230</v>
      </c>
      <c r="C225" s="1" t="s">
        <v>619</v>
      </c>
      <c r="D225" s="13" t="s">
        <v>742</v>
      </c>
      <c r="E225" s="33">
        <v>300.2</v>
      </c>
      <c r="F225" s="32" t="s">
        <v>30</v>
      </c>
      <c r="G225" s="31"/>
      <c r="H225" s="30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</row>
    <row r="226" spans="1:26" s="60" customFormat="1" ht="18" customHeight="1">
      <c r="A226" s="36" t="s">
        <v>29</v>
      </c>
      <c r="B226" s="35">
        <v>231</v>
      </c>
      <c r="C226" s="1" t="s">
        <v>620</v>
      </c>
      <c r="D226" s="13" t="s">
        <v>664</v>
      </c>
      <c r="E226" s="33">
        <v>123.9</v>
      </c>
      <c r="F226" s="32" t="s">
        <v>30</v>
      </c>
      <c r="G226" s="31"/>
      <c r="H226" s="30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</row>
    <row r="227" spans="1:26" s="60" customFormat="1" ht="18" customHeight="1">
      <c r="A227" s="36" t="s">
        <v>29</v>
      </c>
      <c r="B227" s="35">
        <v>232</v>
      </c>
      <c r="C227" s="1" t="s">
        <v>621</v>
      </c>
      <c r="D227" s="13" t="s">
        <v>665</v>
      </c>
      <c r="E227" s="33">
        <v>839.6</v>
      </c>
      <c r="F227" s="32" t="s">
        <v>34</v>
      </c>
      <c r="G227" s="31"/>
      <c r="H227" s="30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</row>
    <row r="228" spans="1:26" s="60" customFormat="1" ht="18" customHeight="1">
      <c r="A228" s="36" t="s">
        <v>29</v>
      </c>
      <c r="B228" s="35">
        <v>233</v>
      </c>
      <c r="C228" s="1" t="s">
        <v>648</v>
      </c>
      <c r="D228" s="13" t="s">
        <v>666</v>
      </c>
      <c r="E228" s="33">
        <v>25</v>
      </c>
      <c r="F228" s="32" t="s">
        <v>30</v>
      </c>
      <c r="G228" s="31"/>
      <c r="H228" s="30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</row>
    <row r="229" spans="1:26" s="60" customFormat="1" ht="18" customHeight="1">
      <c r="A229" s="36" t="s">
        <v>29</v>
      </c>
      <c r="B229" s="35">
        <v>234</v>
      </c>
      <c r="C229" s="1" t="s">
        <v>103</v>
      </c>
      <c r="D229" s="34" t="s">
        <v>104</v>
      </c>
      <c r="E229" s="33">
        <v>7.79</v>
      </c>
      <c r="F229" s="32" t="s">
        <v>33</v>
      </c>
      <c r="G229" s="31"/>
      <c r="H229" s="30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</row>
    <row r="230" spans="1:26" s="60" customFormat="1" ht="18" customHeight="1">
      <c r="A230" s="36"/>
      <c r="B230" s="27"/>
      <c r="C230" s="18"/>
      <c r="D230" s="26" t="s">
        <v>7</v>
      </c>
      <c r="E230" s="17"/>
      <c r="F230" s="16"/>
      <c r="G230" s="23"/>
      <c r="H230" s="22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</row>
    <row r="231" spans="1:26" s="60" customFormat="1" ht="18" customHeight="1">
      <c r="A231" s="36"/>
      <c r="B231" s="27"/>
      <c r="C231" s="21"/>
      <c r="D231" s="15"/>
      <c r="E231" s="25"/>
      <c r="F231" s="14"/>
      <c r="G231" s="23"/>
      <c r="H231" s="20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</row>
    <row r="232" spans="1:26" s="60" customFormat="1" ht="18" customHeight="1">
      <c r="A232" s="36"/>
      <c r="B232" s="27"/>
      <c r="C232" s="18"/>
      <c r="D232" s="26" t="s">
        <v>8</v>
      </c>
      <c r="E232" s="17"/>
      <c r="F232" s="16"/>
      <c r="G232" s="23"/>
      <c r="H232" s="22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</row>
    <row r="233" spans="1:26" s="60" customFormat="1" ht="18" customHeight="1">
      <c r="A233" s="36" t="s">
        <v>29</v>
      </c>
      <c r="B233" s="35">
        <v>235</v>
      </c>
      <c r="C233" s="1" t="s">
        <v>105</v>
      </c>
      <c r="D233" s="34" t="s">
        <v>106</v>
      </c>
      <c r="E233" s="33">
        <v>5.69</v>
      </c>
      <c r="F233" s="32" t="s">
        <v>30</v>
      </c>
      <c r="G233" s="31"/>
      <c r="H233" s="30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</row>
    <row r="234" spans="1:26" s="60" customFormat="1" ht="18" customHeight="1">
      <c r="A234" s="36" t="s">
        <v>29</v>
      </c>
      <c r="B234" s="35">
        <v>236</v>
      </c>
      <c r="C234" s="1">
        <v>62854220</v>
      </c>
      <c r="D234" s="34" t="s">
        <v>424</v>
      </c>
      <c r="E234" s="33">
        <v>6.54</v>
      </c>
      <c r="F234" s="32" t="s">
        <v>30</v>
      </c>
      <c r="G234" s="31"/>
      <c r="H234" s="30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</row>
    <row r="235" spans="1:26" s="60" customFormat="1" ht="18" customHeight="1">
      <c r="A235" s="36" t="s">
        <v>29</v>
      </c>
      <c r="B235" s="35">
        <v>237</v>
      </c>
      <c r="C235" s="1" t="s">
        <v>425</v>
      </c>
      <c r="D235" s="13" t="s">
        <v>667</v>
      </c>
      <c r="E235" s="33">
        <v>7.11</v>
      </c>
      <c r="F235" s="32" t="s">
        <v>30</v>
      </c>
      <c r="G235" s="31"/>
      <c r="H235" s="30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</row>
    <row r="236" spans="1:26" s="60" customFormat="1" ht="57.75" customHeight="1">
      <c r="A236" s="36" t="s">
        <v>29</v>
      </c>
      <c r="B236" s="35">
        <v>238</v>
      </c>
      <c r="C236" s="1">
        <v>62854114</v>
      </c>
      <c r="D236" s="34" t="s">
        <v>602</v>
      </c>
      <c r="E236" s="33">
        <v>17.6</v>
      </c>
      <c r="F236" s="32" t="s">
        <v>30</v>
      </c>
      <c r="G236" s="31"/>
      <c r="H236" s="30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</row>
    <row r="237" spans="1:26" s="60" customFormat="1" ht="56.25" customHeight="1">
      <c r="A237" s="36" t="s">
        <v>29</v>
      </c>
      <c r="B237" s="35">
        <v>239</v>
      </c>
      <c r="C237" s="1">
        <v>62854122</v>
      </c>
      <c r="D237" s="13" t="s">
        <v>601</v>
      </c>
      <c r="E237" s="33">
        <v>17.6</v>
      </c>
      <c r="F237" s="32" t="s">
        <v>30</v>
      </c>
      <c r="G237" s="31"/>
      <c r="H237" s="30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</row>
    <row r="238" spans="1:26" s="60" customFormat="1" ht="18" customHeight="1">
      <c r="A238" s="36" t="s">
        <v>29</v>
      </c>
      <c r="B238" s="35">
        <v>240</v>
      </c>
      <c r="C238" s="1" t="s">
        <v>622</v>
      </c>
      <c r="D238" s="34" t="s">
        <v>623</v>
      </c>
      <c r="E238" s="33">
        <v>970.77</v>
      </c>
      <c r="F238" s="32" t="s">
        <v>30</v>
      </c>
      <c r="G238" s="31"/>
      <c r="H238" s="30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</row>
    <row r="239" spans="1:26" s="60" customFormat="1" ht="18" customHeight="1">
      <c r="A239" s="36" t="s">
        <v>29</v>
      </c>
      <c r="B239" s="35">
        <v>241</v>
      </c>
      <c r="C239" s="1" t="s">
        <v>107</v>
      </c>
      <c r="D239" s="34" t="s">
        <v>108</v>
      </c>
      <c r="E239" s="33">
        <v>0.087</v>
      </c>
      <c r="F239" s="32" t="s">
        <v>33</v>
      </c>
      <c r="G239" s="31"/>
      <c r="H239" s="30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</row>
    <row r="240" spans="1:26" s="60" customFormat="1" ht="18" customHeight="1">
      <c r="A240" s="36"/>
      <c r="B240" s="27"/>
      <c r="C240" s="18"/>
      <c r="D240" s="26" t="s">
        <v>8</v>
      </c>
      <c r="E240" s="17"/>
      <c r="F240" s="16"/>
      <c r="G240" s="23"/>
      <c r="H240" s="22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</row>
    <row r="241" spans="1:26" s="60" customFormat="1" ht="18" customHeight="1">
      <c r="A241" s="36"/>
      <c r="B241" s="27"/>
      <c r="C241" s="21"/>
      <c r="D241" s="15"/>
      <c r="E241" s="25"/>
      <c r="F241" s="14"/>
      <c r="G241" s="23"/>
      <c r="H241" s="20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</row>
    <row r="242" spans="1:26" s="60" customFormat="1" ht="18" customHeight="1">
      <c r="A242" s="36"/>
      <c r="B242" s="27"/>
      <c r="C242" s="21"/>
      <c r="D242" s="26" t="s">
        <v>9</v>
      </c>
      <c r="E242" s="17"/>
      <c r="F242" s="16"/>
      <c r="G242" s="23"/>
      <c r="H242" s="22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</row>
    <row r="243" spans="1:26" s="60" customFormat="1" ht="18" customHeight="1">
      <c r="A243" s="36" t="s">
        <v>29</v>
      </c>
      <c r="B243" s="35">
        <v>242</v>
      </c>
      <c r="C243" s="1" t="s">
        <v>109</v>
      </c>
      <c r="D243" s="34" t="s">
        <v>731</v>
      </c>
      <c r="E243" s="33">
        <v>653.2</v>
      </c>
      <c r="F243" s="32" t="s">
        <v>34</v>
      </c>
      <c r="G243" s="31"/>
      <c r="H243" s="30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</row>
    <row r="244" spans="1:26" s="60" customFormat="1" ht="18" customHeight="1">
      <c r="A244" s="36" t="s">
        <v>29</v>
      </c>
      <c r="B244" s="35">
        <v>243</v>
      </c>
      <c r="C244" s="1" t="s">
        <v>429</v>
      </c>
      <c r="D244" s="34" t="s">
        <v>430</v>
      </c>
      <c r="E244" s="33">
        <v>1754.29</v>
      </c>
      <c r="F244" s="32" t="s">
        <v>30</v>
      </c>
      <c r="G244" s="31"/>
      <c r="H244" s="30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</row>
    <row r="245" spans="1:26" s="60" customFormat="1" ht="25.5" customHeight="1">
      <c r="A245" s="36" t="s">
        <v>29</v>
      </c>
      <c r="B245" s="35">
        <v>244</v>
      </c>
      <c r="C245" s="1">
        <v>28375702</v>
      </c>
      <c r="D245" s="34" t="s">
        <v>606</v>
      </c>
      <c r="E245" s="33">
        <v>854.07</v>
      </c>
      <c r="F245" s="32" t="s">
        <v>30</v>
      </c>
      <c r="G245" s="31"/>
      <c r="H245" s="30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</row>
    <row r="246" spans="1:26" s="60" customFormat="1" ht="18" customHeight="1">
      <c r="A246" s="36" t="s">
        <v>29</v>
      </c>
      <c r="B246" s="35">
        <v>245</v>
      </c>
      <c r="C246" s="1">
        <v>63140545</v>
      </c>
      <c r="D246" s="34" t="s">
        <v>624</v>
      </c>
      <c r="E246" s="33">
        <v>286</v>
      </c>
      <c r="F246" s="32" t="s">
        <v>30</v>
      </c>
      <c r="G246" s="31"/>
      <c r="H246" s="30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</row>
    <row r="247" spans="1:26" s="60" customFormat="1" ht="18" customHeight="1">
      <c r="A247" s="36" t="s">
        <v>29</v>
      </c>
      <c r="B247" s="35">
        <v>246</v>
      </c>
      <c r="C247" s="1">
        <v>631405494</v>
      </c>
      <c r="D247" s="34" t="s">
        <v>625</v>
      </c>
      <c r="E247" s="33">
        <v>781.85</v>
      </c>
      <c r="F247" s="32" t="s">
        <v>30</v>
      </c>
      <c r="G247" s="31"/>
      <c r="H247" s="30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</row>
    <row r="248" spans="1:26" s="60" customFormat="1" ht="18" customHeight="1">
      <c r="A248" s="36" t="s">
        <v>29</v>
      </c>
      <c r="B248" s="35">
        <v>247</v>
      </c>
      <c r="C248" s="1" t="s">
        <v>110</v>
      </c>
      <c r="D248" s="34" t="s">
        <v>111</v>
      </c>
      <c r="E248" s="33">
        <v>4.55</v>
      </c>
      <c r="F248" s="32" t="s">
        <v>30</v>
      </c>
      <c r="G248" s="31"/>
      <c r="H248" s="30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</row>
    <row r="249" spans="1:26" s="60" customFormat="1" ht="51" customHeight="1">
      <c r="A249" s="36" t="s">
        <v>29</v>
      </c>
      <c r="B249" s="35">
        <v>248</v>
      </c>
      <c r="C249" s="1">
        <v>631514806</v>
      </c>
      <c r="D249" s="34" t="s">
        <v>605</v>
      </c>
      <c r="E249" s="33">
        <v>5.46</v>
      </c>
      <c r="F249" s="32" t="s">
        <v>30</v>
      </c>
      <c r="G249" s="31"/>
      <c r="H249" s="30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</row>
    <row r="250" spans="1:26" s="60" customFormat="1" ht="55.5" customHeight="1">
      <c r="A250" s="36" t="s">
        <v>29</v>
      </c>
      <c r="B250" s="35">
        <v>249</v>
      </c>
      <c r="C250" s="1">
        <v>63151500</v>
      </c>
      <c r="D250" s="34" t="s">
        <v>607</v>
      </c>
      <c r="E250" s="33">
        <v>5.46</v>
      </c>
      <c r="F250" s="32" t="s">
        <v>30</v>
      </c>
      <c r="G250" s="31"/>
      <c r="H250" s="30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</row>
    <row r="251" spans="1:26" s="60" customFormat="1" ht="18" customHeight="1">
      <c r="A251" s="36" t="s">
        <v>29</v>
      </c>
      <c r="B251" s="35">
        <v>250</v>
      </c>
      <c r="C251" s="1" t="s">
        <v>603</v>
      </c>
      <c r="D251" s="34" t="s">
        <v>604</v>
      </c>
      <c r="E251" s="33">
        <v>4.55</v>
      </c>
      <c r="F251" s="32" t="s">
        <v>30</v>
      </c>
      <c r="G251" s="31"/>
      <c r="H251" s="30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</row>
    <row r="252" spans="1:26" s="60" customFormat="1" ht="18" customHeight="1">
      <c r="A252" s="36" t="s">
        <v>29</v>
      </c>
      <c r="B252" s="35">
        <v>251</v>
      </c>
      <c r="C252" s="1" t="s">
        <v>651</v>
      </c>
      <c r="D252" s="34" t="s">
        <v>652</v>
      </c>
      <c r="E252" s="33">
        <v>300.2</v>
      </c>
      <c r="F252" s="32" t="s">
        <v>30</v>
      </c>
      <c r="G252" s="31"/>
      <c r="H252" s="30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</row>
    <row r="253" spans="1:26" s="60" customFormat="1" ht="18" customHeight="1">
      <c r="A253" s="36" t="s">
        <v>29</v>
      </c>
      <c r="B253" s="35">
        <v>252</v>
      </c>
      <c r="C253" s="1" t="s">
        <v>112</v>
      </c>
      <c r="D253" s="34" t="s">
        <v>113</v>
      </c>
      <c r="E253" s="33">
        <v>9.56</v>
      </c>
      <c r="F253" s="32" t="s">
        <v>33</v>
      </c>
      <c r="G253" s="31"/>
      <c r="H253" s="30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</row>
    <row r="254" spans="1:26" s="60" customFormat="1" ht="18" customHeight="1">
      <c r="A254" s="36"/>
      <c r="B254" s="27"/>
      <c r="C254" s="21"/>
      <c r="D254" s="26" t="s">
        <v>9</v>
      </c>
      <c r="E254" s="17"/>
      <c r="F254" s="16"/>
      <c r="G254" s="23"/>
      <c r="H254" s="22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</row>
    <row r="255" spans="1:26" s="60" customFormat="1" ht="18" customHeight="1">
      <c r="A255" s="36"/>
      <c r="B255" s="27"/>
      <c r="C255" s="21"/>
      <c r="D255" s="15"/>
      <c r="E255" s="25"/>
      <c r="F255" s="14"/>
      <c r="G255" s="23"/>
      <c r="H255" s="20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</row>
    <row r="256" spans="1:26" s="60" customFormat="1" ht="28.5" customHeight="1">
      <c r="A256" s="36"/>
      <c r="B256" s="27"/>
      <c r="C256" s="18"/>
      <c r="D256" s="26" t="s">
        <v>10</v>
      </c>
      <c r="E256" s="17"/>
      <c r="F256" s="16"/>
      <c r="G256" s="23"/>
      <c r="H256" s="22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</row>
    <row r="257" spans="1:26" s="60" customFormat="1" ht="18" customHeight="1">
      <c r="A257" s="36" t="s">
        <v>29</v>
      </c>
      <c r="B257" s="35">
        <v>253</v>
      </c>
      <c r="C257" s="1" t="s">
        <v>114</v>
      </c>
      <c r="D257" s="34" t="s">
        <v>115</v>
      </c>
      <c r="E257" s="33">
        <v>34</v>
      </c>
      <c r="F257" s="32" t="s">
        <v>30</v>
      </c>
      <c r="G257" s="31"/>
      <c r="H257" s="30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</row>
    <row r="258" spans="1:26" s="60" customFormat="1" ht="18" customHeight="1">
      <c r="A258" s="36" t="s">
        <v>29</v>
      </c>
      <c r="B258" s="35">
        <v>254</v>
      </c>
      <c r="C258" s="1" t="s">
        <v>116</v>
      </c>
      <c r="D258" s="34" t="s">
        <v>117</v>
      </c>
      <c r="E258" s="33">
        <v>0.06</v>
      </c>
      <c r="F258" s="32" t="s">
        <v>33</v>
      </c>
      <c r="G258" s="31"/>
      <c r="H258" s="30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</row>
    <row r="259" spans="1:26" s="63" customFormat="1" ht="18" customHeight="1">
      <c r="A259" s="36"/>
      <c r="B259" s="27"/>
      <c r="C259" s="18"/>
      <c r="D259" s="26" t="s">
        <v>10</v>
      </c>
      <c r="E259" s="17"/>
      <c r="F259" s="16"/>
      <c r="G259" s="23"/>
      <c r="H259" s="2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</row>
    <row r="260" spans="1:26" s="63" customFormat="1" ht="18" customHeight="1">
      <c r="A260" s="36"/>
      <c r="B260" s="27"/>
      <c r="C260" s="21"/>
      <c r="D260" s="15"/>
      <c r="E260" s="25"/>
      <c r="F260" s="14"/>
      <c r="G260" s="23"/>
      <c r="H260" s="20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</row>
    <row r="261" spans="1:26" s="63" customFormat="1" ht="18" customHeight="1">
      <c r="A261" s="36"/>
      <c r="B261" s="27"/>
      <c r="C261" s="18"/>
      <c r="D261" s="26" t="s">
        <v>11</v>
      </c>
      <c r="E261" s="17"/>
      <c r="F261" s="16"/>
      <c r="G261" s="23"/>
      <c r="H261" s="2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</row>
    <row r="262" spans="1:26" s="60" customFormat="1" ht="18" customHeight="1">
      <c r="A262" s="36" t="s">
        <v>29</v>
      </c>
      <c r="B262" s="35">
        <v>255</v>
      </c>
      <c r="C262" s="1" t="s">
        <v>463</v>
      </c>
      <c r="D262" s="34" t="s">
        <v>743</v>
      </c>
      <c r="E262" s="33">
        <v>824.58</v>
      </c>
      <c r="F262" s="32" t="s">
        <v>30</v>
      </c>
      <c r="G262" s="31"/>
      <c r="H262" s="30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</row>
    <row r="263" spans="1:26" s="60" customFormat="1" ht="18" customHeight="1">
      <c r="A263" s="36" t="s">
        <v>29</v>
      </c>
      <c r="B263" s="35">
        <v>256</v>
      </c>
      <c r="C263" s="1" t="s">
        <v>464</v>
      </c>
      <c r="D263" s="34" t="s">
        <v>744</v>
      </c>
      <c r="E263" s="33">
        <v>824.58</v>
      </c>
      <c r="F263" s="32" t="s">
        <v>30</v>
      </c>
      <c r="G263" s="31"/>
      <c r="H263" s="30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</row>
    <row r="264" spans="1:26" s="60" customFormat="1" ht="18.75" customHeight="1">
      <c r="A264" s="36" t="s">
        <v>29</v>
      </c>
      <c r="B264" s="35">
        <v>257</v>
      </c>
      <c r="C264" s="1" t="s">
        <v>714</v>
      </c>
      <c r="D264" s="34" t="s">
        <v>715</v>
      </c>
      <c r="E264" s="33">
        <v>1</v>
      </c>
      <c r="F264" s="32" t="s">
        <v>35</v>
      </c>
      <c r="G264" s="31"/>
      <c r="H264" s="30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</row>
    <row r="265" spans="1:26" s="60" customFormat="1" ht="18" customHeight="1">
      <c r="A265" s="36" t="s">
        <v>29</v>
      </c>
      <c r="B265" s="35">
        <v>258</v>
      </c>
      <c r="C265" s="1" t="s">
        <v>465</v>
      </c>
      <c r="D265" s="34" t="s">
        <v>466</v>
      </c>
      <c r="E265" s="33">
        <v>10.2</v>
      </c>
      <c r="F265" s="32" t="s">
        <v>41</v>
      </c>
      <c r="G265" s="31"/>
      <c r="H265" s="30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</row>
    <row r="266" spans="1:26" s="60" customFormat="1" ht="18" customHeight="1">
      <c r="A266" s="36" t="s">
        <v>29</v>
      </c>
      <c r="B266" s="35">
        <v>259</v>
      </c>
      <c r="C266" s="1" t="s">
        <v>467</v>
      </c>
      <c r="D266" s="34" t="s">
        <v>468</v>
      </c>
      <c r="E266" s="33">
        <v>1.8</v>
      </c>
      <c r="F266" s="32" t="s">
        <v>30</v>
      </c>
      <c r="G266" s="31"/>
      <c r="H266" s="30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</row>
    <row r="267" spans="1:26" s="60" customFormat="1" ht="21" customHeight="1">
      <c r="A267" s="36" t="s">
        <v>29</v>
      </c>
      <c r="B267" s="35">
        <v>261</v>
      </c>
      <c r="C267" s="1" t="s">
        <v>469</v>
      </c>
      <c r="D267" s="34" t="s">
        <v>470</v>
      </c>
      <c r="E267" s="33">
        <v>10.2</v>
      </c>
      <c r="F267" s="32" t="s">
        <v>41</v>
      </c>
      <c r="G267" s="31"/>
      <c r="H267" s="30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</row>
    <row r="268" spans="1:26" s="60" customFormat="1" ht="18" customHeight="1">
      <c r="A268" s="36" t="s">
        <v>29</v>
      </c>
      <c r="B268" s="35">
        <v>262</v>
      </c>
      <c r="C268" s="1" t="s">
        <v>471</v>
      </c>
      <c r="D268" s="34" t="s">
        <v>476</v>
      </c>
      <c r="E268" s="33">
        <v>970.77</v>
      </c>
      <c r="F268" s="32" t="s">
        <v>30</v>
      </c>
      <c r="G268" s="31"/>
      <c r="H268" s="30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</row>
    <row r="269" spans="1:26" s="60" customFormat="1" ht="18" customHeight="1">
      <c r="A269" s="36" t="s">
        <v>29</v>
      </c>
      <c r="B269" s="35">
        <v>263</v>
      </c>
      <c r="C269" s="1" t="s">
        <v>478</v>
      </c>
      <c r="D269" s="34" t="s">
        <v>479</v>
      </c>
      <c r="E269" s="33">
        <v>1067.85</v>
      </c>
      <c r="F269" s="32" t="s">
        <v>30</v>
      </c>
      <c r="G269" s="31"/>
      <c r="H269" s="30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</row>
    <row r="270" spans="1:26" s="60" customFormat="1" ht="18" customHeight="1">
      <c r="A270" s="36" t="s">
        <v>29</v>
      </c>
      <c r="B270" s="35">
        <v>264</v>
      </c>
      <c r="C270" s="1" t="s">
        <v>472</v>
      </c>
      <c r="D270" s="34" t="s">
        <v>473</v>
      </c>
      <c r="E270" s="33">
        <v>430.77</v>
      </c>
      <c r="F270" s="32" t="s">
        <v>34</v>
      </c>
      <c r="G270" s="31"/>
      <c r="H270" s="30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</row>
    <row r="271" spans="1:26" s="60" customFormat="1" ht="18" customHeight="1">
      <c r="A271" s="36" t="s">
        <v>29</v>
      </c>
      <c r="B271" s="35">
        <v>265</v>
      </c>
      <c r="C271" s="1">
        <v>60511070</v>
      </c>
      <c r="D271" s="34" t="s">
        <v>626</v>
      </c>
      <c r="E271" s="33">
        <v>23.5</v>
      </c>
      <c r="F271" s="32" t="s">
        <v>41</v>
      </c>
      <c r="G271" s="31"/>
      <c r="H271" s="30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</row>
    <row r="272" spans="1:26" s="60" customFormat="1" ht="18" customHeight="1">
      <c r="A272" s="36" t="s">
        <v>29</v>
      </c>
      <c r="B272" s="35">
        <v>266</v>
      </c>
      <c r="C272" s="1" t="s">
        <v>474</v>
      </c>
      <c r="D272" s="34" t="s">
        <v>475</v>
      </c>
      <c r="E272" s="33">
        <v>2867.98</v>
      </c>
      <c r="F272" s="32" t="s">
        <v>30</v>
      </c>
      <c r="G272" s="31"/>
      <c r="H272" s="30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</row>
    <row r="273" spans="1:26" s="60" customFormat="1" ht="18" customHeight="1">
      <c r="A273" s="36" t="s">
        <v>29</v>
      </c>
      <c r="B273" s="35">
        <v>267</v>
      </c>
      <c r="C273" s="1" t="s">
        <v>477</v>
      </c>
      <c r="D273" s="34" t="s">
        <v>740</v>
      </c>
      <c r="E273" s="33">
        <v>3154.78</v>
      </c>
      <c r="F273" s="32" t="s">
        <v>30</v>
      </c>
      <c r="G273" s="31"/>
      <c r="H273" s="30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</row>
    <row r="274" spans="1:26" s="60" customFormat="1" ht="18" customHeight="1">
      <c r="A274" s="36" t="s">
        <v>29</v>
      </c>
      <c r="B274" s="35">
        <v>270</v>
      </c>
      <c r="C274" s="1" t="s">
        <v>633</v>
      </c>
      <c r="D274" s="34" t="s">
        <v>727</v>
      </c>
      <c r="E274" s="33">
        <v>143</v>
      </c>
      <c r="F274" s="32" t="s">
        <v>30</v>
      </c>
      <c r="G274" s="31"/>
      <c r="H274" s="30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</row>
    <row r="275" spans="1:26" s="60" customFormat="1" ht="18" customHeight="1">
      <c r="A275" s="36" t="s">
        <v>29</v>
      </c>
      <c r="B275" s="35">
        <v>271</v>
      </c>
      <c r="C275" s="1" t="s">
        <v>118</v>
      </c>
      <c r="D275" s="34" t="s">
        <v>119</v>
      </c>
      <c r="E275" s="33">
        <v>89.6</v>
      </c>
      <c r="F275" s="32" t="s">
        <v>33</v>
      </c>
      <c r="G275" s="31"/>
      <c r="H275" s="30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</row>
    <row r="276" spans="1:26" s="63" customFormat="1" ht="18" customHeight="1">
      <c r="A276" s="36"/>
      <c r="B276" s="27"/>
      <c r="C276" s="18"/>
      <c r="D276" s="26" t="s">
        <v>11</v>
      </c>
      <c r="E276" s="17"/>
      <c r="F276" s="16"/>
      <c r="G276" s="23"/>
      <c r="H276" s="2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</row>
    <row r="277" spans="1:26" s="63" customFormat="1" ht="18" customHeight="1">
      <c r="A277" s="36"/>
      <c r="B277" s="27"/>
      <c r="C277" s="18"/>
      <c r="D277" s="26"/>
      <c r="E277" s="17"/>
      <c r="F277" s="16"/>
      <c r="G277" s="23"/>
      <c r="H277" s="2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</row>
    <row r="278" spans="1:26" s="63" customFormat="1" ht="18" customHeight="1">
      <c r="A278" s="36"/>
      <c r="B278" s="27"/>
      <c r="C278" s="18"/>
      <c r="D278" s="26" t="s">
        <v>12</v>
      </c>
      <c r="E278" s="17"/>
      <c r="F278" s="16"/>
      <c r="G278" s="23"/>
      <c r="H278" s="2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</row>
    <row r="279" spans="1:26" s="60" customFormat="1" ht="18" customHeight="1">
      <c r="A279" s="36" t="s">
        <v>29</v>
      </c>
      <c r="B279" s="35">
        <v>282</v>
      </c>
      <c r="C279" s="1" t="s">
        <v>120</v>
      </c>
      <c r="D279" s="34" t="s">
        <v>431</v>
      </c>
      <c r="E279" s="33">
        <v>6</v>
      </c>
      <c r="F279" s="32" t="s">
        <v>34</v>
      </c>
      <c r="G279" s="31"/>
      <c r="H279" s="30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</row>
    <row r="280" spans="1:26" s="60" customFormat="1" ht="18" customHeight="1">
      <c r="A280" s="36" t="s">
        <v>29</v>
      </c>
      <c r="B280" s="35">
        <v>286</v>
      </c>
      <c r="C280" s="1" t="s">
        <v>121</v>
      </c>
      <c r="D280" s="34" t="s">
        <v>432</v>
      </c>
      <c r="E280" s="33">
        <v>1</v>
      </c>
      <c r="F280" s="32" t="s">
        <v>35</v>
      </c>
      <c r="G280" s="31"/>
      <c r="H280" s="30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</row>
    <row r="281" spans="1:26" s="60" customFormat="1" ht="18" customHeight="1">
      <c r="A281" s="36" t="s">
        <v>29</v>
      </c>
      <c r="B281" s="35">
        <v>287</v>
      </c>
      <c r="C281" s="1" t="s">
        <v>124</v>
      </c>
      <c r="D281" s="34" t="s">
        <v>433</v>
      </c>
      <c r="E281" s="33">
        <v>30.5</v>
      </c>
      <c r="F281" s="32" t="s">
        <v>34</v>
      </c>
      <c r="G281" s="31"/>
      <c r="H281" s="30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</row>
    <row r="282" spans="1:26" s="60" customFormat="1" ht="18" customHeight="1">
      <c r="A282" s="36" t="s">
        <v>29</v>
      </c>
      <c r="B282" s="35">
        <v>290</v>
      </c>
      <c r="C282" s="1" t="s">
        <v>450</v>
      </c>
      <c r="D282" s="34" t="s">
        <v>434</v>
      </c>
      <c r="E282" s="33">
        <v>1</v>
      </c>
      <c r="F282" s="32" t="s">
        <v>35</v>
      </c>
      <c r="G282" s="31"/>
      <c r="H282" s="30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</row>
    <row r="283" spans="1:26" s="60" customFormat="1" ht="18" customHeight="1">
      <c r="A283" s="36" t="s">
        <v>29</v>
      </c>
      <c r="B283" s="35">
        <v>292</v>
      </c>
      <c r="C283" s="1" t="s">
        <v>451</v>
      </c>
      <c r="D283" s="34" t="s">
        <v>435</v>
      </c>
      <c r="E283" s="33">
        <v>3</v>
      </c>
      <c r="F283" s="32" t="s">
        <v>35</v>
      </c>
      <c r="G283" s="31"/>
      <c r="H283" s="30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</row>
    <row r="284" spans="1:26" s="63" customFormat="1" ht="18" customHeight="1">
      <c r="A284" s="36" t="s">
        <v>29</v>
      </c>
      <c r="B284" s="35">
        <v>293</v>
      </c>
      <c r="C284" s="1" t="s">
        <v>123</v>
      </c>
      <c r="D284" s="34" t="s">
        <v>436</v>
      </c>
      <c r="E284" s="33">
        <v>322.6</v>
      </c>
      <c r="F284" s="32" t="s">
        <v>34</v>
      </c>
      <c r="G284" s="31"/>
      <c r="H284" s="30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</row>
    <row r="285" spans="1:26" s="63" customFormat="1" ht="18" customHeight="1">
      <c r="A285" s="36" t="s">
        <v>29</v>
      </c>
      <c r="B285" s="35">
        <v>294</v>
      </c>
      <c r="C285" s="1" t="s">
        <v>122</v>
      </c>
      <c r="D285" s="34" t="s">
        <v>437</v>
      </c>
      <c r="E285" s="33">
        <v>235.2</v>
      </c>
      <c r="F285" s="32" t="s">
        <v>34</v>
      </c>
      <c r="G285" s="31"/>
      <c r="H285" s="30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</row>
    <row r="286" spans="1:26" s="60" customFormat="1" ht="18" customHeight="1">
      <c r="A286" s="36" t="s">
        <v>29</v>
      </c>
      <c r="B286" s="35">
        <v>307</v>
      </c>
      <c r="C286" s="1" t="s">
        <v>452</v>
      </c>
      <c r="D286" s="34" t="s">
        <v>438</v>
      </c>
      <c r="E286" s="33">
        <v>1</v>
      </c>
      <c r="F286" s="32" t="s">
        <v>35</v>
      </c>
      <c r="G286" s="31"/>
      <c r="H286" s="30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</row>
    <row r="287" spans="1:26" s="60" customFormat="1" ht="18" customHeight="1">
      <c r="A287" s="36" t="s">
        <v>29</v>
      </c>
      <c r="B287" s="35">
        <v>308</v>
      </c>
      <c r="C287" s="1" t="s">
        <v>453</v>
      </c>
      <c r="D287" s="34" t="s">
        <v>439</v>
      </c>
      <c r="E287" s="33">
        <v>1</v>
      </c>
      <c r="F287" s="32" t="s">
        <v>35</v>
      </c>
      <c r="G287" s="31"/>
      <c r="H287" s="30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</row>
    <row r="288" spans="1:26" s="60" customFormat="1" ht="18" customHeight="1">
      <c r="A288" s="36" t="s">
        <v>29</v>
      </c>
      <c r="B288" s="35">
        <v>309</v>
      </c>
      <c r="C288" s="1" t="s">
        <v>454</v>
      </c>
      <c r="D288" s="34" t="s">
        <v>440</v>
      </c>
      <c r="E288" s="33">
        <v>1</v>
      </c>
      <c r="F288" s="32" t="s">
        <v>35</v>
      </c>
      <c r="G288" s="31"/>
      <c r="H288" s="30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</row>
    <row r="289" spans="1:26" s="60" customFormat="1" ht="18" customHeight="1">
      <c r="A289" s="36" t="s">
        <v>29</v>
      </c>
      <c r="B289" s="35">
        <v>310</v>
      </c>
      <c r="C289" s="1" t="s">
        <v>455</v>
      </c>
      <c r="D289" s="34" t="s">
        <v>441</v>
      </c>
      <c r="E289" s="33">
        <v>1</v>
      </c>
      <c r="F289" s="32" t="s">
        <v>35</v>
      </c>
      <c r="G289" s="31"/>
      <c r="H289" s="30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</row>
    <row r="290" spans="1:26" s="60" customFormat="1" ht="18" customHeight="1">
      <c r="A290" s="36" t="s">
        <v>29</v>
      </c>
      <c r="B290" s="35">
        <v>311</v>
      </c>
      <c r="C290" s="1" t="s">
        <v>456</v>
      </c>
      <c r="D290" s="34" t="s">
        <v>442</v>
      </c>
      <c r="E290" s="33">
        <v>2</v>
      </c>
      <c r="F290" s="32" t="s">
        <v>35</v>
      </c>
      <c r="G290" s="31"/>
      <c r="H290" s="30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</row>
    <row r="291" spans="1:26" s="60" customFormat="1" ht="18" customHeight="1">
      <c r="A291" s="36" t="s">
        <v>29</v>
      </c>
      <c r="B291" s="35">
        <v>312</v>
      </c>
      <c r="C291" s="1" t="s">
        <v>457</v>
      </c>
      <c r="D291" s="34" t="s">
        <v>443</v>
      </c>
      <c r="E291" s="33">
        <v>1</v>
      </c>
      <c r="F291" s="32" t="s">
        <v>35</v>
      </c>
      <c r="G291" s="31"/>
      <c r="H291" s="30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</row>
    <row r="292" spans="1:26" s="60" customFormat="1" ht="18" customHeight="1">
      <c r="A292" s="36" t="s">
        <v>29</v>
      </c>
      <c r="B292" s="35">
        <v>313</v>
      </c>
      <c r="C292" s="1" t="s">
        <v>458</v>
      </c>
      <c r="D292" s="34" t="s">
        <v>444</v>
      </c>
      <c r="E292" s="33">
        <v>1</v>
      </c>
      <c r="F292" s="32" t="s">
        <v>35</v>
      </c>
      <c r="G292" s="31"/>
      <c r="H292" s="30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</row>
    <row r="293" spans="1:26" s="60" customFormat="1" ht="18" customHeight="1">
      <c r="A293" s="36" t="s">
        <v>29</v>
      </c>
      <c r="B293" s="35">
        <v>314</v>
      </c>
      <c r="C293" s="1" t="s">
        <v>459</v>
      </c>
      <c r="D293" s="34" t="s">
        <v>445</v>
      </c>
      <c r="E293" s="33">
        <v>10</v>
      </c>
      <c r="F293" s="32" t="s">
        <v>35</v>
      </c>
      <c r="G293" s="31"/>
      <c r="H293" s="30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</row>
    <row r="294" spans="1:26" s="60" customFormat="1" ht="18" customHeight="1">
      <c r="A294" s="36" t="s">
        <v>29</v>
      </c>
      <c r="B294" s="35">
        <v>315</v>
      </c>
      <c r="C294" s="1" t="s">
        <v>460</v>
      </c>
      <c r="D294" s="34" t="s">
        <v>446</v>
      </c>
      <c r="E294" s="33">
        <v>2</v>
      </c>
      <c r="F294" s="32" t="s">
        <v>35</v>
      </c>
      <c r="G294" s="31"/>
      <c r="H294" s="30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</row>
    <row r="295" spans="1:26" s="60" customFormat="1" ht="18" customHeight="1">
      <c r="A295" s="36" t="s">
        <v>29</v>
      </c>
      <c r="B295" s="35">
        <v>316</v>
      </c>
      <c r="C295" s="1" t="s">
        <v>461</v>
      </c>
      <c r="D295" s="34" t="s">
        <v>447</v>
      </c>
      <c r="E295" s="33">
        <v>150</v>
      </c>
      <c r="F295" s="32" t="s">
        <v>35</v>
      </c>
      <c r="G295" s="31"/>
      <c r="H295" s="30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</row>
    <row r="296" spans="1:26" s="60" customFormat="1" ht="18" customHeight="1">
      <c r="A296" s="36" t="s">
        <v>29</v>
      </c>
      <c r="B296" s="35">
        <v>317</v>
      </c>
      <c r="C296" s="1" t="s">
        <v>462</v>
      </c>
      <c r="D296" s="34" t="s">
        <v>448</v>
      </c>
      <c r="E296" s="33">
        <v>55</v>
      </c>
      <c r="F296" s="32" t="s">
        <v>35</v>
      </c>
      <c r="G296" s="31"/>
      <c r="H296" s="30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</row>
    <row r="297" spans="1:26" s="63" customFormat="1" ht="18" customHeight="1">
      <c r="A297" s="36" t="s">
        <v>29</v>
      </c>
      <c r="B297" s="35">
        <v>318</v>
      </c>
      <c r="C297" s="1" t="s">
        <v>122</v>
      </c>
      <c r="D297" s="34" t="s">
        <v>449</v>
      </c>
      <c r="E297" s="33">
        <v>220</v>
      </c>
      <c r="F297" s="32" t="s">
        <v>34</v>
      </c>
      <c r="G297" s="31"/>
      <c r="H297" s="30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</row>
    <row r="298" spans="1:26" s="63" customFormat="1" ht="18" customHeight="1">
      <c r="A298" s="36" t="s">
        <v>29</v>
      </c>
      <c r="B298" s="35">
        <v>319</v>
      </c>
      <c r="C298" s="1" t="s">
        <v>459</v>
      </c>
      <c r="D298" s="34" t="s">
        <v>609</v>
      </c>
      <c r="E298" s="33">
        <v>10</v>
      </c>
      <c r="F298" s="32" t="s">
        <v>35</v>
      </c>
      <c r="G298" s="31"/>
      <c r="H298" s="30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</row>
    <row r="299" spans="1:26" s="63" customFormat="1" ht="18" customHeight="1">
      <c r="A299" s="36" t="s">
        <v>29</v>
      </c>
      <c r="B299" s="35">
        <v>320</v>
      </c>
      <c r="C299" s="1" t="s">
        <v>608</v>
      </c>
      <c r="D299" s="34" t="s">
        <v>610</v>
      </c>
      <c r="E299" s="33">
        <v>18</v>
      </c>
      <c r="F299" s="32" t="s">
        <v>34</v>
      </c>
      <c r="G299" s="31"/>
      <c r="H299" s="30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</row>
    <row r="300" spans="1:26" s="60" customFormat="1" ht="18" customHeight="1">
      <c r="A300" s="36" t="s">
        <v>29</v>
      </c>
      <c r="B300" s="35">
        <v>321</v>
      </c>
      <c r="C300" s="1" t="s">
        <v>125</v>
      </c>
      <c r="D300" s="34" t="s">
        <v>126</v>
      </c>
      <c r="E300" s="33">
        <v>7.48</v>
      </c>
      <c r="F300" s="32" t="s">
        <v>33</v>
      </c>
      <c r="G300" s="31"/>
      <c r="H300" s="30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</row>
    <row r="301" spans="1:26" s="60" customFormat="1" ht="18" customHeight="1">
      <c r="A301" s="36"/>
      <c r="B301" s="27"/>
      <c r="C301" s="18"/>
      <c r="D301" s="26" t="s">
        <v>12</v>
      </c>
      <c r="E301" s="17"/>
      <c r="F301" s="16"/>
      <c r="G301" s="23"/>
      <c r="H301" s="22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</row>
    <row r="302" spans="1:26" s="60" customFormat="1" ht="18" customHeight="1">
      <c r="A302" s="36"/>
      <c r="B302" s="27"/>
      <c r="C302" s="21"/>
      <c r="D302" s="15"/>
      <c r="E302" s="25"/>
      <c r="F302" s="14"/>
      <c r="G302" s="23"/>
      <c r="H302" s="20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</row>
    <row r="303" spans="1:26" s="60" customFormat="1" ht="18" customHeight="1">
      <c r="A303" s="36"/>
      <c r="B303" s="27"/>
      <c r="C303" s="21"/>
      <c r="D303" s="26" t="s">
        <v>422</v>
      </c>
      <c r="E303" s="25"/>
      <c r="F303" s="14"/>
      <c r="G303" s="23"/>
      <c r="H303" s="20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</row>
    <row r="304" spans="1:26" s="60" customFormat="1" ht="18" customHeight="1">
      <c r="A304" s="36" t="s">
        <v>29</v>
      </c>
      <c r="B304" s="35">
        <v>326</v>
      </c>
      <c r="C304" s="1" t="s">
        <v>490</v>
      </c>
      <c r="D304" s="34" t="s">
        <v>693</v>
      </c>
      <c r="E304" s="33">
        <v>1404.58</v>
      </c>
      <c r="F304" s="32" t="s">
        <v>30</v>
      </c>
      <c r="G304" s="31"/>
      <c r="H304" s="30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</row>
    <row r="305" spans="1:26" s="60" customFormat="1" ht="18" customHeight="1">
      <c r="A305" s="36" t="s">
        <v>29</v>
      </c>
      <c r="B305" s="35">
        <v>327</v>
      </c>
      <c r="C305" s="1" t="s">
        <v>488</v>
      </c>
      <c r="D305" s="34" t="s">
        <v>489</v>
      </c>
      <c r="E305" s="33">
        <v>1.897</v>
      </c>
      <c r="F305" s="32" t="s">
        <v>33</v>
      </c>
      <c r="G305" s="31"/>
      <c r="H305" s="30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</row>
    <row r="306" spans="1:26" s="60" customFormat="1" ht="18" customHeight="1">
      <c r="A306" s="36"/>
      <c r="B306" s="27"/>
      <c r="C306" s="21"/>
      <c r="D306" s="26" t="s">
        <v>422</v>
      </c>
      <c r="E306" s="25"/>
      <c r="F306" s="14"/>
      <c r="G306" s="23"/>
      <c r="H306" s="22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</row>
    <row r="307" spans="1:26" s="60" customFormat="1" ht="18" customHeight="1">
      <c r="A307" s="36"/>
      <c r="B307" s="27"/>
      <c r="C307" s="21"/>
      <c r="D307" s="15"/>
      <c r="E307" s="25"/>
      <c r="F307" s="14"/>
      <c r="G307" s="23"/>
      <c r="H307" s="20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</row>
    <row r="308" spans="1:26" s="60" customFormat="1" ht="18" customHeight="1">
      <c r="A308" s="36"/>
      <c r="B308" s="27"/>
      <c r="C308" s="18"/>
      <c r="D308" s="26" t="s">
        <v>13</v>
      </c>
      <c r="E308" s="17"/>
      <c r="F308" s="16"/>
      <c r="G308" s="23"/>
      <c r="H308" s="22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</row>
    <row r="309" spans="1:26" s="60" customFormat="1" ht="25.5" customHeight="1">
      <c r="A309" s="36" t="s">
        <v>29</v>
      </c>
      <c r="B309" s="35">
        <v>377</v>
      </c>
      <c r="C309" s="1" t="s">
        <v>492</v>
      </c>
      <c r="D309" s="34" t="s">
        <v>668</v>
      </c>
      <c r="E309" s="33">
        <v>1</v>
      </c>
      <c r="F309" s="32" t="s">
        <v>35</v>
      </c>
      <c r="G309" s="31"/>
      <c r="H309" s="30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</row>
    <row r="310" spans="1:26" s="60" customFormat="1" ht="25.5">
      <c r="A310" s="36" t="s">
        <v>29</v>
      </c>
      <c r="B310" s="35">
        <v>378</v>
      </c>
      <c r="C310" s="1" t="s">
        <v>493</v>
      </c>
      <c r="D310" s="34" t="s">
        <v>669</v>
      </c>
      <c r="E310" s="33">
        <v>1</v>
      </c>
      <c r="F310" s="32" t="s">
        <v>35</v>
      </c>
      <c r="G310" s="31"/>
      <c r="H310" s="30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</row>
    <row r="311" spans="1:26" s="60" customFormat="1" ht="25.5">
      <c r="A311" s="76" t="s">
        <v>29</v>
      </c>
      <c r="B311" s="77">
        <v>379</v>
      </c>
      <c r="C311" s="78" t="s">
        <v>494</v>
      </c>
      <c r="D311" s="79" t="s">
        <v>670</v>
      </c>
      <c r="E311" s="80">
        <v>1</v>
      </c>
      <c r="F311" s="81" t="s">
        <v>35</v>
      </c>
      <c r="G311" s="82"/>
      <c r="H311" s="83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</row>
    <row r="312" spans="1:26" s="60" customFormat="1" ht="25.5">
      <c r="A312" s="76" t="s">
        <v>29</v>
      </c>
      <c r="B312" s="77">
        <v>383</v>
      </c>
      <c r="C312" s="78" t="s">
        <v>495</v>
      </c>
      <c r="D312" s="79" t="s">
        <v>763</v>
      </c>
      <c r="E312" s="80">
        <v>2</v>
      </c>
      <c r="F312" s="81" t="s">
        <v>35</v>
      </c>
      <c r="G312" s="82"/>
      <c r="H312" s="83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</row>
    <row r="313" spans="1:26" s="60" customFormat="1" ht="12.75">
      <c r="A313" s="76" t="s">
        <v>29</v>
      </c>
      <c r="B313" s="77">
        <v>384</v>
      </c>
      <c r="C313" s="78" t="s">
        <v>496</v>
      </c>
      <c r="D313" s="79" t="s">
        <v>764</v>
      </c>
      <c r="E313" s="80">
        <v>1</v>
      </c>
      <c r="F313" s="81" t="s">
        <v>35</v>
      </c>
      <c r="G313" s="82"/>
      <c r="H313" s="83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</row>
    <row r="314" spans="1:26" s="60" customFormat="1" ht="12.75">
      <c r="A314" s="76" t="s">
        <v>29</v>
      </c>
      <c r="B314" s="77">
        <v>385</v>
      </c>
      <c r="C314" s="78" t="s">
        <v>497</v>
      </c>
      <c r="D314" s="79" t="s">
        <v>765</v>
      </c>
      <c r="E314" s="80">
        <v>1</v>
      </c>
      <c r="F314" s="81" t="s">
        <v>35</v>
      </c>
      <c r="G314" s="82"/>
      <c r="H314" s="83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</row>
    <row r="315" spans="1:26" s="60" customFormat="1" ht="12.75">
      <c r="A315" s="36" t="s">
        <v>29</v>
      </c>
      <c r="B315" s="35">
        <v>387</v>
      </c>
      <c r="C315" s="1" t="s">
        <v>498</v>
      </c>
      <c r="D315" s="34" t="s">
        <v>671</v>
      </c>
      <c r="E315" s="33">
        <v>1</v>
      </c>
      <c r="F315" s="32" t="s">
        <v>35</v>
      </c>
      <c r="G315" s="31"/>
      <c r="H315" s="30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</row>
    <row r="316" spans="1:26" s="60" customFormat="1" ht="25.5">
      <c r="A316" s="76" t="s">
        <v>29</v>
      </c>
      <c r="B316" s="77">
        <v>390</v>
      </c>
      <c r="C316" s="78" t="s">
        <v>499</v>
      </c>
      <c r="D316" s="79" t="s">
        <v>672</v>
      </c>
      <c r="E316" s="80">
        <v>1</v>
      </c>
      <c r="F316" s="81" t="s">
        <v>35</v>
      </c>
      <c r="G316" s="82"/>
      <c r="H316" s="83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</row>
    <row r="317" spans="1:26" s="60" customFormat="1" ht="12.75">
      <c r="A317" s="76" t="s">
        <v>29</v>
      </c>
      <c r="B317" s="77">
        <v>396</v>
      </c>
      <c r="C317" s="78" t="s">
        <v>500</v>
      </c>
      <c r="D317" s="79" t="s">
        <v>767</v>
      </c>
      <c r="E317" s="80">
        <v>1</v>
      </c>
      <c r="F317" s="81" t="s">
        <v>35</v>
      </c>
      <c r="G317" s="82"/>
      <c r="H317" s="83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</row>
    <row r="318" spans="1:26" s="60" customFormat="1" ht="12.75">
      <c r="A318" s="36" t="s">
        <v>29</v>
      </c>
      <c r="B318" s="35">
        <v>416</v>
      </c>
      <c r="C318" s="1" t="s">
        <v>501</v>
      </c>
      <c r="D318" s="34" t="s">
        <v>673</v>
      </c>
      <c r="E318" s="33">
        <v>1</v>
      </c>
      <c r="F318" s="32" t="s">
        <v>35</v>
      </c>
      <c r="G318" s="31"/>
      <c r="H318" s="30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</row>
    <row r="319" spans="1:26" s="60" customFormat="1" ht="12.75">
      <c r="A319" s="36" t="s">
        <v>29</v>
      </c>
      <c r="B319" s="35">
        <v>423</v>
      </c>
      <c r="C319" s="1" t="s">
        <v>502</v>
      </c>
      <c r="D319" s="34" t="s">
        <v>674</v>
      </c>
      <c r="E319" s="33">
        <v>1</v>
      </c>
      <c r="F319" s="32" t="s">
        <v>35</v>
      </c>
      <c r="G319" s="31"/>
      <c r="H319" s="30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</row>
    <row r="320" spans="1:26" s="60" customFormat="1" ht="12.75">
      <c r="A320" s="36" t="s">
        <v>29</v>
      </c>
      <c r="B320" s="35">
        <v>424</v>
      </c>
      <c r="C320" s="1" t="s">
        <v>503</v>
      </c>
      <c r="D320" s="34" t="s">
        <v>675</v>
      </c>
      <c r="E320" s="33">
        <v>1</v>
      </c>
      <c r="F320" s="32" t="s">
        <v>35</v>
      </c>
      <c r="G320" s="31"/>
      <c r="H320" s="30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</row>
    <row r="321" spans="1:26" s="60" customFormat="1" ht="12.75">
      <c r="A321" s="36" t="s">
        <v>29</v>
      </c>
      <c r="B321" s="35">
        <v>425</v>
      </c>
      <c r="C321" s="1" t="s">
        <v>504</v>
      </c>
      <c r="D321" s="34" t="s">
        <v>676</v>
      </c>
      <c r="E321" s="33">
        <v>1</v>
      </c>
      <c r="F321" s="32" t="s">
        <v>35</v>
      </c>
      <c r="G321" s="31"/>
      <c r="H321" s="30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</row>
    <row r="322" spans="1:26" s="60" customFormat="1" ht="12.75">
      <c r="A322" s="36" t="s">
        <v>29</v>
      </c>
      <c r="B322" s="35">
        <v>426</v>
      </c>
      <c r="C322" s="1" t="s">
        <v>505</v>
      </c>
      <c r="D322" s="34" t="s">
        <v>677</v>
      </c>
      <c r="E322" s="33">
        <v>1</v>
      </c>
      <c r="F322" s="32" t="s">
        <v>35</v>
      </c>
      <c r="G322" s="31"/>
      <c r="H322" s="30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</row>
    <row r="323" spans="1:26" s="60" customFormat="1" ht="12.75">
      <c r="A323" s="36" t="s">
        <v>29</v>
      </c>
      <c r="B323" s="35">
        <v>427</v>
      </c>
      <c r="C323" s="1" t="s">
        <v>506</v>
      </c>
      <c r="D323" s="34" t="s">
        <v>678</v>
      </c>
      <c r="E323" s="33">
        <v>1</v>
      </c>
      <c r="F323" s="32" t="s">
        <v>35</v>
      </c>
      <c r="G323" s="31"/>
      <c r="H323" s="30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</row>
    <row r="324" spans="1:26" s="60" customFormat="1" ht="12.75">
      <c r="A324" s="36" t="s">
        <v>29</v>
      </c>
      <c r="B324" s="35">
        <v>430</v>
      </c>
      <c r="C324" s="1" t="s">
        <v>507</v>
      </c>
      <c r="D324" s="34" t="s">
        <v>679</v>
      </c>
      <c r="E324" s="33">
        <v>1</v>
      </c>
      <c r="F324" s="32" t="s">
        <v>35</v>
      </c>
      <c r="G324" s="31"/>
      <c r="H324" s="30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</row>
    <row r="325" spans="1:26" s="60" customFormat="1" ht="12.75">
      <c r="A325" s="36" t="s">
        <v>29</v>
      </c>
      <c r="B325" s="35">
        <v>433</v>
      </c>
      <c r="C325" s="1" t="s">
        <v>508</v>
      </c>
      <c r="D325" s="34" t="s">
        <v>680</v>
      </c>
      <c r="E325" s="33">
        <v>1</v>
      </c>
      <c r="F325" s="32" t="s">
        <v>35</v>
      </c>
      <c r="G325" s="31"/>
      <c r="H325" s="30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</row>
    <row r="326" spans="1:26" s="60" customFormat="1" ht="12.75">
      <c r="A326" s="36" t="s">
        <v>29</v>
      </c>
      <c r="B326" s="35">
        <v>434</v>
      </c>
      <c r="C326" s="1" t="s">
        <v>509</v>
      </c>
      <c r="D326" s="34" t="s">
        <v>491</v>
      </c>
      <c r="E326" s="33">
        <v>1</v>
      </c>
      <c r="F326" s="32" t="s">
        <v>35</v>
      </c>
      <c r="G326" s="31"/>
      <c r="H326" s="30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</row>
    <row r="327" spans="1:26" s="60" customFormat="1" ht="12.75">
      <c r="A327" s="36" t="s">
        <v>29</v>
      </c>
      <c r="B327" s="35">
        <v>435</v>
      </c>
      <c r="C327" s="1" t="s">
        <v>510</v>
      </c>
      <c r="D327" s="34" t="s">
        <v>681</v>
      </c>
      <c r="E327" s="33">
        <v>1</v>
      </c>
      <c r="F327" s="32" t="s">
        <v>35</v>
      </c>
      <c r="G327" s="31"/>
      <c r="H327" s="30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</row>
    <row r="328" spans="1:26" s="60" customFormat="1" ht="12.75">
      <c r="A328" s="36" t="s">
        <v>29</v>
      </c>
      <c r="B328" s="35">
        <v>436</v>
      </c>
      <c r="C328" s="1" t="s">
        <v>511</v>
      </c>
      <c r="D328" s="34" t="s">
        <v>682</v>
      </c>
      <c r="E328" s="33">
        <v>1</v>
      </c>
      <c r="F328" s="32" t="s">
        <v>35</v>
      </c>
      <c r="G328" s="31"/>
      <c r="H328" s="30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</row>
    <row r="329" spans="1:26" s="60" customFormat="1" ht="12.75">
      <c r="A329" s="36" t="s">
        <v>29</v>
      </c>
      <c r="B329" s="35">
        <v>437</v>
      </c>
      <c r="C329" s="1" t="s">
        <v>512</v>
      </c>
      <c r="D329" s="34" t="s">
        <v>683</v>
      </c>
      <c r="E329" s="33">
        <v>1</v>
      </c>
      <c r="F329" s="32" t="s">
        <v>35</v>
      </c>
      <c r="G329" s="31"/>
      <c r="H329" s="30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</row>
    <row r="330" spans="1:26" s="60" customFormat="1" ht="12.75">
      <c r="A330" s="36" t="s">
        <v>29</v>
      </c>
      <c r="B330" s="35">
        <v>438</v>
      </c>
      <c r="C330" s="1" t="s">
        <v>513</v>
      </c>
      <c r="D330" s="34" t="s">
        <v>684</v>
      </c>
      <c r="E330" s="33">
        <v>1</v>
      </c>
      <c r="F330" s="32" t="s">
        <v>35</v>
      </c>
      <c r="G330" s="31"/>
      <c r="H330" s="30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</row>
    <row r="331" spans="1:26" s="60" customFormat="1" ht="12.75" customHeight="1">
      <c r="A331" s="36" t="s">
        <v>29</v>
      </c>
      <c r="B331" s="35">
        <v>441</v>
      </c>
      <c r="C331" s="1" t="s">
        <v>514</v>
      </c>
      <c r="D331" s="34" t="s">
        <v>726</v>
      </c>
      <c r="E331" s="33">
        <v>1</v>
      </c>
      <c r="F331" s="32" t="s">
        <v>35</v>
      </c>
      <c r="G331" s="31"/>
      <c r="H331" s="30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</row>
    <row r="332" spans="1:26" s="60" customFormat="1" ht="12.75" customHeight="1">
      <c r="A332" s="76" t="s">
        <v>29</v>
      </c>
      <c r="B332" s="77">
        <v>444</v>
      </c>
      <c r="C332" s="78" t="s">
        <v>515</v>
      </c>
      <c r="D332" s="79" t="s">
        <v>766</v>
      </c>
      <c r="E332" s="80">
        <v>1</v>
      </c>
      <c r="F332" s="81" t="s">
        <v>35</v>
      </c>
      <c r="G332" s="82"/>
      <c r="H332" s="83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</row>
    <row r="333" spans="1:26" s="60" customFormat="1" ht="12.75">
      <c r="A333" s="36" t="s">
        <v>29</v>
      </c>
      <c r="B333" s="35">
        <v>454</v>
      </c>
      <c r="C333" s="1" t="s">
        <v>516</v>
      </c>
      <c r="D333" s="34" t="s">
        <v>685</v>
      </c>
      <c r="E333" s="33">
        <v>1</v>
      </c>
      <c r="F333" s="32" t="s">
        <v>35</v>
      </c>
      <c r="G333" s="31"/>
      <c r="H333" s="30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</row>
    <row r="334" spans="1:26" s="60" customFormat="1" ht="12.75">
      <c r="A334" s="36" t="s">
        <v>29</v>
      </c>
      <c r="B334" s="35">
        <v>455</v>
      </c>
      <c r="C334" s="1" t="s">
        <v>517</v>
      </c>
      <c r="D334" s="34" t="s">
        <v>686</v>
      </c>
      <c r="E334" s="33">
        <v>1</v>
      </c>
      <c r="F334" s="32" t="s">
        <v>35</v>
      </c>
      <c r="G334" s="31"/>
      <c r="H334" s="30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</row>
    <row r="335" spans="1:26" s="60" customFormat="1" ht="12.75">
      <c r="A335" s="36" t="s">
        <v>29</v>
      </c>
      <c r="B335" s="35">
        <v>459</v>
      </c>
      <c r="C335" s="1" t="s">
        <v>518</v>
      </c>
      <c r="D335" s="34" t="s">
        <v>687</v>
      </c>
      <c r="E335" s="33">
        <v>1</v>
      </c>
      <c r="F335" s="32" t="s">
        <v>35</v>
      </c>
      <c r="G335" s="31"/>
      <c r="H335" s="30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</row>
    <row r="336" spans="1:26" s="60" customFormat="1" ht="12.75">
      <c r="A336" s="36" t="s">
        <v>29</v>
      </c>
      <c r="B336" s="35">
        <v>460</v>
      </c>
      <c r="C336" s="1" t="s">
        <v>519</v>
      </c>
      <c r="D336" s="34" t="s">
        <v>688</v>
      </c>
      <c r="E336" s="33">
        <v>1</v>
      </c>
      <c r="F336" s="32" t="s">
        <v>35</v>
      </c>
      <c r="G336" s="31"/>
      <c r="H336" s="30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</row>
    <row r="337" spans="1:26" s="60" customFormat="1" ht="25.5">
      <c r="A337" s="36" t="s">
        <v>29</v>
      </c>
      <c r="B337" s="35">
        <v>473</v>
      </c>
      <c r="C337" s="1" t="s">
        <v>520</v>
      </c>
      <c r="D337" s="34" t="s">
        <v>718</v>
      </c>
      <c r="E337" s="33">
        <v>1</v>
      </c>
      <c r="F337" s="32" t="s">
        <v>35</v>
      </c>
      <c r="G337" s="31"/>
      <c r="H337" s="30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</row>
    <row r="338" spans="1:26" s="60" customFormat="1" ht="25.5">
      <c r="A338" s="36" t="s">
        <v>29</v>
      </c>
      <c r="B338" s="35">
        <v>474</v>
      </c>
      <c r="C338" s="1" t="s">
        <v>521</v>
      </c>
      <c r="D338" s="34" t="s">
        <v>719</v>
      </c>
      <c r="E338" s="33">
        <v>1</v>
      </c>
      <c r="F338" s="32" t="s">
        <v>35</v>
      </c>
      <c r="G338" s="31"/>
      <c r="H338" s="30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</row>
    <row r="339" spans="1:26" s="60" customFormat="1" ht="25.5">
      <c r="A339" s="36" t="s">
        <v>29</v>
      </c>
      <c r="B339" s="35">
        <v>475</v>
      </c>
      <c r="C339" s="1" t="s">
        <v>522</v>
      </c>
      <c r="D339" s="34" t="s">
        <v>720</v>
      </c>
      <c r="E339" s="33">
        <v>1</v>
      </c>
      <c r="F339" s="32" t="s">
        <v>35</v>
      </c>
      <c r="G339" s="31"/>
      <c r="H339" s="30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</row>
    <row r="340" spans="1:26" s="60" customFormat="1" ht="25.5">
      <c r="A340" s="36" t="s">
        <v>29</v>
      </c>
      <c r="B340" s="35">
        <v>478</v>
      </c>
      <c r="C340" s="1" t="s">
        <v>523</v>
      </c>
      <c r="D340" s="34" t="s">
        <v>721</v>
      </c>
      <c r="E340" s="33">
        <v>1</v>
      </c>
      <c r="F340" s="32" t="s">
        <v>35</v>
      </c>
      <c r="G340" s="31"/>
      <c r="H340" s="30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</row>
    <row r="341" spans="1:26" s="60" customFormat="1" ht="12.75">
      <c r="A341" s="36" t="s">
        <v>29</v>
      </c>
      <c r="B341" s="35">
        <v>479</v>
      </c>
      <c r="C341" s="1" t="s">
        <v>524</v>
      </c>
      <c r="D341" s="34" t="s">
        <v>722</v>
      </c>
      <c r="E341" s="33">
        <v>1</v>
      </c>
      <c r="F341" s="32" t="s">
        <v>35</v>
      </c>
      <c r="G341" s="31"/>
      <c r="H341" s="30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</row>
    <row r="342" spans="1:26" s="60" customFormat="1" ht="21.75" customHeight="1">
      <c r="A342" s="36" t="s">
        <v>29</v>
      </c>
      <c r="B342" s="35">
        <v>480</v>
      </c>
      <c r="C342" s="1" t="s">
        <v>525</v>
      </c>
      <c r="D342" s="34" t="s">
        <v>723</v>
      </c>
      <c r="E342" s="33">
        <v>1</v>
      </c>
      <c r="F342" s="32" t="s">
        <v>35</v>
      </c>
      <c r="G342" s="31"/>
      <c r="H342" s="30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</row>
    <row r="343" spans="1:26" s="60" customFormat="1" ht="25.5">
      <c r="A343" s="36" t="s">
        <v>29</v>
      </c>
      <c r="B343" s="35">
        <v>496</v>
      </c>
      <c r="C343" s="1" t="s">
        <v>526</v>
      </c>
      <c r="D343" s="34" t="s">
        <v>724</v>
      </c>
      <c r="E343" s="33">
        <v>2</v>
      </c>
      <c r="F343" s="32" t="s">
        <v>35</v>
      </c>
      <c r="G343" s="31"/>
      <c r="H343" s="30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</row>
    <row r="344" spans="1:26" s="60" customFormat="1" ht="25.5">
      <c r="A344" s="36" t="s">
        <v>29</v>
      </c>
      <c r="B344" s="35">
        <v>497</v>
      </c>
      <c r="C344" s="1" t="s">
        <v>527</v>
      </c>
      <c r="D344" s="34" t="s">
        <v>725</v>
      </c>
      <c r="E344" s="33">
        <v>2</v>
      </c>
      <c r="F344" s="32" t="s">
        <v>35</v>
      </c>
      <c r="G344" s="31"/>
      <c r="H344" s="30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</row>
    <row r="345" spans="1:26" s="60" customFormat="1" ht="18" customHeight="1">
      <c r="A345" s="36" t="s">
        <v>29</v>
      </c>
      <c r="B345" s="35">
        <v>499</v>
      </c>
      <c r="C345" s="1" t="s">
        <v>528</v>
      </c>
      <c r="D345" s="34" t="s">
        <v>716</v>
      </c>
      <c r="E345" s="33">
        <v>1</v>
      </c>
      <c r="F345" s="32" t="s">
        <v>35</v>
      </c>
      <c r="G345" s="31"/>
      <c r="H345" s="30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</row>
    <row r="346" spans="1:26" s="60" customFormat="1" ht="18" customHeight="1">
      <c r="A346" s="36" t="s">
        <v>29</v>
      </c>
      <c r="B346" s="35">
        <v>500</v>
      </c>
      <c r="C346" s="1" t="s">
        <v>529</v>
      </c>
      <c r="D346" s="34" t="s">
        <v>717</v>
      </c>
      <c r="E346" s="33">
        <v>1</v>
      </c>
      <c r="F346" s="32" t="s">
        <v>35</v>
      </c>
      <c r="G346" s="31"/>
      <c r="H346" s="30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</row>
    <row r="347" spans="1:26" s="60" customFormat="1" ht="101.25" customHeight="1">
      <c r="A347" s="36" t="s">
        <v>29</v>
      </c>
      <c r="B347" s="35">
        <v>511</v>
      </c>
      <c r="C347" s="1" t="s">
        <v>627</v>
      </c>
      <c r="D347" s="34" t="s">
        <v>690</v>
      </c>
      <c r="E347" s="33">
        <v>9</v>
      </c>
      <c r="F347" s="32" t="s">
        <v>35</v>
      </c>
      <c r="G347" s="31"/>
      <c r="H347" s="30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</row>
    <row r="348" spans="1:26" s="60" customFormat="1" ht="27.75" customHeight="1">
      <c r="A348" s="36" t="s">
        <v>29</v>
      </c>
      <c r="B348" s="35">
        <v>512</v>
      </c>
      <c r="C348" s="1" t="s">
        <v>627</v>
      </c>
      <c r="D348" s="34" t="s">
        <v>689</v>
      </c>
      <c r="E348" s="33">
        <v>1</v>
      </c>
      <c r="F348" s="32" t="s">
        <v>35</v>
      </c>
      <c r="G348" s="31"/>
      <c r="H348" s="30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</row>
    <row r="349" spans="1:26" s="60" customFormat="1" ht="12.75">
      <c r="A349" s="36" t="s">
        <v>29</v>
      </c>
      <c r="B349" s="35">
        <v>513</v>
      </c>
      <c r="C349" s="1" t="s">
        <v>627</v>
      </c>
      <c r="D349" s="34" t="s">
        <v>691</v>
      </c>
      <c r="E349" s="33">
        <v>1</v>
      </c>
      <c r="F349" s="32" t="s">
        <v>35</v>
      </c>
      <c r="G349" s="31"/>
      <c r="H349" s="30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</row>
    <row r="350" spans="1:26" s="60" customFormat="1" ht="12.75">
      <c r="A350" s="36" t="s">
        <v>29</v>
      </c>
      <c r="B350" s="35">
        <v>523</v>
      </c>
      <c r="C350" s="1" t="s">
        <v>530</v>
      </c>
      <c r="D350" s="34" t="s">
        <v>540</v>
      </c>
      <c r="E350" s="33">
        <v>1</v>
      </c>
      <c r="F350" s="32" t="s">
        <v>426</v>
      </c>
      <c r="G350" s="31"/>
      <c r="H350" s="30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</row>
    <row r="351" spans="1:26" s="60" customFormat="1" ht="12.75">
      <c r="A351" s="36" t="s">
        <v>29</v>
      </c>
      <c r="B351" s="35">
        <v>524</v>
      </c>
      <c r="C351" s="1" t="s">
        <v>531</v>
      </c>
      <c r="D351" s="34" t="s">
        <v>541</v>
      </c>
      <c r="E351" s="33">
        <v>8</v>
      </c>
      <c r="F351" s="32" t="s">
        <v>30</v>
      </c>
      <c r="G351" s="31"/>
      <c r="H351" s="30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</row>
    <row r="352" spans="1:26" s="60" customFormat="1" ht="12.75">
      <c r="A352" s="36" t="s">
        <v>29</v>
      </c>
      <c r="B352" s="35">
        <v>525</v>
      </c>
      <c r="C352" s="1" t="s">
        <v>532</v>
      </c>
      <c r="D352" s="34" t="s">
        <v>542</v>
      </c>
      <c r="E352" s="33">
        <v>8</v>
      </c>
      <c r="F352" s="32" t="s">
        <v>30</v>
      </c>
      <c r="G352" s="31"/>
      <c r="H352" s="30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</row>
    <row r="353" spans="1:26" s="60" customFormat="1" ht="12.75">
      <c r="A353" s="36" t="s">
        <v>29</v>
      </c>
      <c r="B353" s="35">
        <v>526</v>
      </c>
      <c r="C353" s="1" t="s">
        <v>533</v>
      </c>
      <c r="D353" s="34" t="s">
        <v>543</v>
      </c>
      <c r="E353" s="33">
        <v>7</v>
      </c>
      <c r="F353" s="32" t="s">
        <v>30</v>
      </c>
      <c r="G353" s="31"/>
      <c r="H353" s="30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</row>
    <row r="354" spans="1:26" s="60" customFormat="1" ht="12.75">
      <c r="A354" s="36" t="s">
        <v>29</v>
      </c>
      <c r="B354" s="35">
        <v>527</v>
      </c>
      <c r="C354" s="1" t="s">
        <v>534</v>
      </c>
      <c r="D354" s="34" t="s">
        <v>544</v>
      </c>
      <c r="E354" s="33">
        <v>1</v>
      </c>
      <c r="F354" s="32" t="s">
        <v>426</v>
      </c>
      <c r="G354" s="31"/>
      <c r="H354" s="30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</row>
    <row r="355" spans="1:26" s="60" customFormat="1" ht="12.75">
      <c r="A355" s="36" t="s">
        <v>29</v>
      </c>
      <c r="B355" s="35">
        <v>528</v>
      </c>
      <c r="C355" s="1" t="s">
        <v>535</v>
      </c>
      <c r="D355" s="34" t="s">
        <v>545</v>
      </c>
      <c r="E355" s="33">
        <v>1</v>
      </c>
      <c r="F355" s="32" t="s">
        <v>426</v>
      </c>
      <c r="G355" s="31"/>
      <c r="H355" s="30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</row>
    <row r="356" spans="1:26" s="60" customFormat="1" ht="12.75">
      <c r="A356" s="36" t="s">
        <v>29</v>
      </c>
      <c r="B356" s="35">
        <v>530</v>
      </c>
      <c r="C356" s="1" t="s">
        <v>613</v>
      </c>
      <c r="D356" s="34" t="s">
        <v>692</v>
      </c>
      <c r="E356" s="33">
        <v>1</v>
      </c>
      <c r="F356" s="32" t="s">
        <v>426</v>
      </c>
      <c r="G356" s="31"/>
      <c r="H356" s="30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</row>
    <row r="357" spans="1:26" s="60" customFormat="1" ht="12.75">
      <c r="A357" s="36" t="s">
        <v>29</v>
      </c>
      <c r="B357" s="35">
        <v>531</v>
      </c>
      <c r="C357" s="1" t="s">
        <v>611</v>
      </c>
      <c r="D357" s="34" t="s">
        <v>614</v>
      </c>
      <c r="E357" s="33">
        <v>1</v>
      </c>
      <c r="F357" s="32" t="s">
        <v>426</v>
      </c>
      <c r="G357" s="31"/>
      <c r="H357" s="30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</row>
    <row r="358" spans="1:26" s="60" customFormat="1" ht="12.75">
      <c r="A358" s="36" t="s">
        <v>29</v>
      </c>
      <c r="B358" s="35">
        <v>532</v>
      </c>
      <c r="C358" s="1" t="s">
        <v>612</v>
      </c>
      <c r="D358" s="34" t="s">
        <v>615</v>
      </c>
      <c r="E358" s="33">
        <v>3</v>
      </c>
      <c r="F358" s="32" t="s">
        <v>426</v>
      </c>
      <c r="G358" s="31"/>
      <c r="H358" s="30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</row>
    <row r="359" spans="1:26" s="60" customFormat="1" ht="12.75">
      <c r="A359" s="36" t="s">
        <v>29</v>
      </c>
      <c r="B359" s="35">
        <v>545</v>
      </c>
      <c r="C359" s="1" t="s">
        <v>536</v>
      </c>
      <c r="D359" s="34" t="s">
        <v>546</v>
      </c>
      <c r="E359" s="33">
        <v>3.9000000000000004</v>
      </c>
      <c r="F359" s="32" t="s">
        <v>34</v>
      </c>
      <c r="G359" s="31"/>
      <c r="H359" s="30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</row>
    <row r="360" spans="1:26" s="60" customFormat="1" ht="12.75">
      <c r="A360" s="36" t="s">
        <v>29</v>
      </c>
      <c r="B360" s="35">
        <v>546</v>
      </c>
      <c r="C360" s="1" t="s">
        <v>537</v>
      </c>
      <c r="D360" s="34" t="s">
        <v>547</v>
      </c>
      <c r="E360" s="33">
        <v>1</v>
      </c>
      <c r="F360" s="32" t="s">
        <v>185</v>
      </c>
      <c r="G360" s="31"/>
      <c r="H360" s="30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</row>
    <row r="361" spans="1:26" s="60" customFormat="1" ht="12.75">
      <c r="A361" s="36" t="s">
        <v>29</v>
      </c>
      <c r="B361" s="35">
        <v>548</v>
      </c>
      <c r="C361" s="1" t="s">
        <v>538</v>
      </c>
      <c r="D361" s="34" t="s">
        <v>548</v>
      </c>
      <c r="E361" s="33">
        <v>2</v>
      </c>
      <c r="F361" s="32" t="s">
        <v>426</v>
      </c>
      <c r="G361" s="31"/>
      <c r="H361" s="30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</row>
    <row r="362" spans="1:26" s="60" customFormat="1" ht="12.75">
      <c r="A362" s="36" t="s">
        <v>29</v>
      </c>
      <c r="B362" s="35">
        <v>550</v>
      </c>
      <c r="C362" s="1" t="s">
        <v>539</v>
      </c>
      <c r="D362" s="34" t="s">
        <v>549</v>
      </c>
      <c r="E362" s="33">
        <v>1.2</v>
      </c>
      <c r="F362" s="32" t="s">
        <v>34</v>
      </c>
      <c r="G362" s="31"/>
      <c r="H362" s="30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</row>
    <row r="363" spans="1:26" s="60" customFormat="1" ht="12.75">
      <c r="A363" s="36" t="s">
        <v>29</v>
      </c>
      <c r="B363" s="35">
        <v>557</v>
      </c>
      <c r="C363" s="1" t="s">
        <v>127</v>
      </c>
      <c r="D363" s="34" t="s">
        <v>128</v>
      </c>
      <c r="E363" s="33">
        <v>9.3</v>
      </c>
      <c r="F363" s="32" t="s">
        <v>33</v>
      </c>
      <c r="G363" s="31"/>
      <c r="H363" s="30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</row>
    <row r="364" spans="1:26" s="60" customFormat="1" ht="24.75" customHeight="1">
      <c r="A364" s="36"/>
      <c r="B364" s="27"/>
      <c r="C364" s="18"/>
      <c r="D364" s="26" t="s">
        <v>13</v>
      </c>
      <c r="E364" s="17"/>
      <c r="F364" s="16"/>
      <c r="G364" s="23"/>
      <c r="H364" s="22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</row>
    <row r="365" spans="1:26" s="60" customFormat="1" ht="33" customHeight="1">
      <c r="A365" s="36"/>
      <c r="B365" s="27"/>
      <c r="C365" s="21"/>
      <c r="D365" s="15"/>
      <c r="E365" s="25"/>
      <c r="F365" s="14"/>
      <c r="G365" s="23"/>
      <c r="H365" s="20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</row>
    <row r="366" spans="1:26" s="60" customFormat="1" ht="27.75" customHeight="1">
      <c r="A366" s="36"/>
      <c r="B366" s="27"/>
      <c r="C366" s="18"/>
      <c r="D366" s="26" t="s">
        <v>14</v>
      </c>
      <c r="E366" s="17"/>
      <c r="F366" s="16"/>
      <c r="G366" s="23"/>
      <c r="H366" s="22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</row>
    <row r="367" spans="1:26" s="60" customFormat="1" ht="12.75">
      <c r="A367" s="36" t="s">
        <v>29</v>
      </c>
      <c r="B367" s="35">
        <v>558</v>
      </c>
      <c r="C367" s="1" t="s">
        <v>129</v>
      </c>
      <c r="D367" s="34" t="s">
        <v>630</v>
      </c>
      <c r="E367" s="33">
        <v>504</v>
      </c>
      <c r="F367" s="32" t="s">
        <v>65</v>
      </c>
      <c r="G367" s="31"/>
      <c r="H367" s="30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</row>
    <row r="368" spans="1:26" s="60" customFormat="1" ht="39.75" customHeight="1">
      <c r="A368" s="36" t="s">
        <v>29</v>
      </c>
      <c r="B368" s="35">
        <v>559</v>
      </c>
      <c r="C368" s="1" t="s">
        <v>130</v>
      </c>
      <c r="D368" s="34" t="s">
        <v>553</v>
      </c>
      <c r="E368" s="33">
        <v>1</v>
      </c>
      <c r="F368" s="32" t="s">
        <v>185</v>
      </c>
      <c r="G368" s="31"/>
      <c r="H368" s="30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</row>
    <row r="369" spans="1:26" s="60" customFormat="1" ht="18" customHeight="1">
      <c r="A369" s="36" t="s">
        <v>29</v>
      </c>
      <c r="B369" s="35">
        <v>560</v>
      </c>
      <c r="C369" s="1" t="s">
        <v>131</v>
      </c>
      <c r="D369" s="34" t="s">
        <v>554</v>
      </c>
      <c r="E369" s="33">
        <v>4</v>
      </c>
      <c r="F369" s="32" t="s">
        <v>185</v>
      </c>
      <c r="G369" s="31"/>
      <c r="H369" s="30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</row>
    <row r="370" spans="1:26" s="60" customFormat="1" ht="30.75" customHeight="1">
      <c r="A370" s="36" t="s">
        <v>29</v>
      </c>
      <c r="B370" s="35">
        <v>562</v>
      </c>
      <c r="C370" s="1" t="s">
        <v>132</v>
      </c>
      <c r="D370" s="34" t="s">
        <v>555</v>
      </c>
      <c r="E370" s="33">
        <v>5.1</v>
      </c>
      <c r="F370" s="32" t="s">
        <v>550</v>
      </c>
      <c r="G370" s="31"/>
      <c r="H370" s="30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</row>
    <row r="371" spans="1:26" s="60" customFormat="1" ht="55.5" customHeight="1">
      <c r="A371" s="36" t="s">
        <v>29</v>
      </c>
      <c r="B371" s="35">
        <v>563</v>
      </c>
      <c r="C371" s="1" t="s">
        <v>133</v>
      </c>
      <c r="D371" s="34" t="s">
        <v>556</v>
      </c>
      <c r="E371" s="33">
        <v>1</v>
      </c>
      <c r="F371" s="32" t="s">
        <v>185</v>
      </c>
      <c r="G371" s="31"/>
      <c r="H371" s="30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</row>
    <row r="372" spans="1:26" s="60" customFormat="1" ht="30.75" customHeight="1">
      <c r="A372" s="36" t="s">
        <v>29</v>
      </c>
      <c r="B372" s="35">
        <v>564</v>
      </c>
      <c r="C372" s="1" t="s">
        <v>134</v>
      </c>
      <c r="D372" s="34" t="s">
        <v>557</v>
      </c>
      <c r="E372" s="33">
        <v>1</v>
      </c>
      <c r="F372" s="32" t="s">
        <v>185</v>
      </c>
      <c r="G372" s="31"/>
      <c r="H372" s="30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</row>
    <row r="373" spans="1:26" s="60" customFormat="1" ht="18" customHeight="1">
      <c r="A373" s="36" t="s">
        <v>29</v>
      </c>
      <c r="B373" s="35">
        <v>566</v>
      </c>
      <c r="C373" s="1" t="s">
        <v>135</v>
      </c>
      <c r="D373" s="34" t="s">
        <v>558</v>
      </c>
      <c r="E373" s="33">
        <v>25</v>
      </c>
      <c r="F373" s="32" t="s">
        <v>30</v>
      </c>
      <c r="G373" s="31"/>
      <c r="H373" s="30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</row>
    <row r="374" spans="1:26" s="60" customFormat="1" ht="30.75" customHeight="1">
      <c r="A374" s="36" t="s">
        <v>29</v>
      </c>
      <c r="B374" s="35">
        <v>569</v>
      </c>
      <c r="C374" s="1" t="s">
        <v>136</v>
      </c>
      <c r="D374" s="34" t="s">
        <v>559</v>
      </c>
      <c r="E374" s="33">
        <v>1</v>
      </c>
      <c r="F374" s="32" t="s">
        <v>426</v>
      </c>
      <c r="G374" s="31"/>
      <c r="H374" s="30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</row>
    <row r="375" spans="1:26" s="60" customFormat="1" ht="30.75" customHeight="1">
      <c r="A375" s="36" t="s">
        <v>29</v>
      </c>
      <c r="B375" s="35">
        <v>570</v>
      </c>
      <c r="C375" s="1" t="s">
        <v>137</v>
      </c>
      <c r="D375" s="34" t="s">
        <v>616</v>
      </c>
      <c r="E375" s="33">
        <v>1</v>
      </c>
      <c r="F375" s="32" t="s">
        <v>426</v>
      </c>
      <c r="G375" s="31"/>
      <c r="H375" s="30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</row>
    <row r="376" spans="1:26" s="60" customFormat="1" ht="18" customHeight="1">
      <c r="A376" s="36" t="s">
        <v>29</v>
      </c>
      <c r="B376" s="35">
        <v>571</v>
      </c>
      <c r="C376" s="1" t="s">
        <v>138</v>
      </c>
      <c r="D376" s="34" t="s">
        <v>695</v>
      </c>
      <c r="E376" s="33">
        <v>1</v>
      </c>
      <c r="F376" s="32" t="s">
        <v>660</v>
      </c>
      <c r="G376" s="31"/>
      <c r="H376" s="30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</row>
    <row r="377" spans="1:26" s="60" customFormat="1" ht="30.75" customHeight="1">
      <c r="A377" s="36" t="s">
        <v>29</v>
      </c>
      <c r="B377" s="35">
        <v>575</v>
      </c>
      <c r="C377" s="1" t="s">
        <v>139</v>
      </c>
      <c r="D377" s="34" t="s">
        <v>551</v>
      </c>
      <c r="E377" s="33">
        <v>36.00000000000001</v>
      </c>
      <c r="F377" s="32" t="s">
        <v>550</v>
      </c>
      <c r="G377" s="31"/>
      <c r="H377" s="30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</row>
    <row r="378" spans="1:26" s="60" customFormat="1" ht="18" customHeight="1">
      <c r="A378" s="36" t="s">
        <v>29</v>
      </c>
      <c r="B378" s="35">
        <v>579</v>
      </c>
      <c r="C378" s="1" t="s">
        <v>140</v>
      </c>
      <c r="D378" s="34" t="s">
        <v>552</v>
      </c>
      <c r="E378" s="33">
        <v>1</v>
      </c>
      <c r="F378" s="32" t="s">
        <v>185</v>
      </c>
      <c r="G378" s="31"/>
      <c r="H378" s="30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</row>
    <row r="379" spans="1:26" s="60" customFormat="1" ht="18" customHeight="1">
      <c r="A379" s="36" t="s">
        <v>29</v>
      </c>
      <c r="B379" s="35">
        <v>580</v>
      </c>
      <c r="C379" s="1" t="s">
        <v>570</v>
      </c>
      <c r="D379" s="34" t="s">
        <v>732</v>
      </c>
      <c r="E379" s="33">
        <v>1</v>
      </c>
      <c r="F379" s="32" t="s">
        <v>185</v>
      </c>
      <c r="G379" s="31"/>
      <c r="H379" s="30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</row>
    <row r="380" spans="1:26" s="60" customFormat="1" ht="18" customHeight="1">
      <c r="A380" s="36" t="s">
        <v>29</v>
      </c>
      <c r="B380" s="35">
        <v>581</v>
      </c>
      <c r="C380" s="1" t="s">
        <v>141</v>
      </c>
      <c r="D380" s="34" t="s">
        <v>142</v>
      </c>
      <c r="E380" s="33">
        <v>27.72</v>
      </c>
      <c r="F380" s="32" t="s">
        <v>33</v>
      </c>
      <c r="G380" s="31"/>
      <c r="H380" s="30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</row>
    <row r="381" spans="1:26" s="60" customFormat="1" ht="18" customHeight="1">
      <c r="A381" s="36"/>
      <c r="B381" s="27"/>
      <c r="C381" s="18"/>
      <c r="D381" s="26" t="s">
        <v>14</v>
      </c>
      <c r="E381" s="17"/>
      <c r="F381" s="16"/>
      <c r="G381" s="23"/>
      <c r="H381" s="22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</row>
    <row r="382" spans="1:26" s="60" customFormat="1" ht="27" customHeight="1">
      <c r="A382" s="36"/>
      <c r="B382" s="27"/>
      <c r="C382" s="21"/>
      <c r="D382" s="15"/>
      <c r="E382" s="25"/>
      <c r="F382" s="14"/>
      <c r="G382" s="23"/>
      <c r="H382" s="20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</row>
    <row r="383" spans="1:26" s="60" customFormat="1" ht="18" customHeight="1">
      <c r="A383" s="36"/>
      <c r="B383" s="27"/>
      <c r="C383" s="18"/>
      <c r="D383" s="26" t="s">
        <v>15</v>
      </c>
      <c r="E383" s="17"/>
      <c r="F383" s="16"/>
      <c r="G383" s="23"/>
      <c r="H383" s="22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</row>
    <row r="384" spans="1:26" s="60" customFormat="1" ht="18" customHeight="1">
      <c r="A384" s="36" t="s">
        <v>29</v>
      </c>
      <c r="B384" s="35">
        <v>582</v>
      </c>
      <c r="C384" s="1" t="s">
        <v>143</v>
      </c>
      <c r="D384" s="34" t="s">
        <v>144</v>
      </c>
      <c r="E384" s="33">
        <v>1791.32</v>
      </c>
      <c r="F384" s="32" t="s">
        <v>30</v>
      </c>
      <c r="G384" s="31"/>
      <c r="H384" s="30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</row>
    <row r="385" spans="1:26" s="60" customFormat="1" ht="18" customHeight="1">
      <c r="A385" s="36" t="s">
        <v>29</v>
      </c>
      <c r="B385" s="35">
        <v>583</v>
      </c>
      <c r="C385" s="1" t="s">
        <v>145</v>
      </c>
      <c r="D385" s="34" t="s">
        <v>146</v>
      </c>
      <c r="E385" s="33">
        <v>1791.32</v>
      </c>
      <c r="F385" s="32" t="s">
        <v>30</v>
      </c>
      <c r="G385" s="31"/>
      <c r="H385" s="30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</row>
    <row r="386" spans="1:26" s="60" customFormat="1" ht="18" customHeight="1">
      <c r="A386" s="36" t="s">
        <v>29</v>
      </c>
      <c r="B386" s="35">
        <v>584</v>
      </c>
      <c r="C386" s="1" t="s">
        <v>147</v>
      </c>
      <c r="D386" s="34" t="s">
        <v>148</v>
      </c>
      <c r="E386" s="33">
        <v>1791.32</v>
      </c>
      <c r="F386" s="32" t="s">
        <v>30</v>
      </c>
      <c r="G386" s="31"/>
      <c r="H386" s="30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</row>
    <row r="387" spans="1:26" s="60" customFormat="1" ht="18" customHeight="1">
      <c r="A387" s="36" t="s">
        <v>29</v>
      </c>
      <c r="B387" s="35">
        <v>585</v>
      </c>
      <c r="C387" s="1" t="s">
        <v>149</v>
      </c>
      <c r="D387" s="34" t="s">
        <v>150</v>
      </c>
      <c r="E387" s="33">
        <v>581.82</v>
      </c>
      <c r="F387" s="32" t="s">
        <v>34</v>
      </c>
      <c r="G387" s="31"/>
      <c r="H387" s="30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</row>
    <row r="388" spans="1:26" s="60" customFormat="1" ht="18" customHeight="1">
      <c r="A388" s="36" t="s">
        <v>29</v>
      </c>
      <c r="B388" s="35">
        <v>586</v>
      </c>
      <c r="C388" s="1" t="s">
        <v>151</v>
      </c>
      <c r="D388" s="34" t="s">
        <v>709</v>
      </c>
      <c r="E388" s="33">
        <v>522.35</v>
      </c>
      <c r="F388" s="32" t="s">
        <v>30</v>
      </c>
      <c r="G388" s="31"/>
      <c r="H388" s="30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</row>
    <row r="389" spans="1:26" s="60" customFormat="1" ht="18" customHeight="1">
      <c r="A389" s="36" t="s">
        <v>29</v>
      </c>
      <c r="B389" s="2" t="s">
        <v>707</v>
      </c>
      <c r="C389" s="1" t="s">
        <v>151</v>
      </c>
      <c r="D389" s="34" t="s">
        <v>710</v>
      </c>
      <c r="E389" s="33">
        <v>1385.89</v>
      </c>
      <c r="F389" s="32" t="s">
        <v>30</v>
      </c>
      <c r="G389" s="31"/>
      <c r="H389" s="30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</row>
    <row r="390" spans="1:26" s="60" customFormat="1" ht="18" customHeight="1">
      <c r="A390" s="36" t="s">
        <v>29</v>
      </c>
      <c r="B390" s="2" t="s">
        <v>712</v>
      </c>
      <c r="C390" s="1" t="s">
        <v>151</v>
      </c>
      <c r="D390" s="34" t="s">
        <v>711</v>
      </c>
      <c r="E390" s="33">
        <v>62.23</v>
      </c>
      <c r="F390" s="32" t="s">
        <v>30</v>
      </c>
      <c r="G390" s="31"/>
      <c r="H390" s="30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</row>
    <row r="391" spans="1:26" s="60" customFormat="1" ht="18" customHeight="1">
      <c r="A391" s="36" t="s">
        <v>29</v>
      </c>
      <c r="B391" s="35">
        <v>587</v>
      </c>
      <c r="C391" s="1" t="s">
        <v>562</v>
      </c>
      <c r="D391" s="34" t="s">
        <v>563</v>
      </c>
      <c r="E391" s="33">
        <v>245.2</v>
      </c>
      <c r="F391" s="32" t="s">
        <v>34</v>
      </c>
      <c r="G391" s="31"/>
      <c r="H391" s="30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</row>
    <row r="392" spans="1:26" s="60" customFormat="1" ht="18" customHeight="1">
      <c r="A392" s="36" t="s">
        <v>29</v>
      </c>
      <c r="B392" s="35">
        <v>588</v>
      </c>
      <c r="C392" s="1" t="s">
        <v>152</v>
      </c>
      <c r="D392" s="34" t="s">
        <v>153</v>
      </c>
      <c r="E392" s="33">
        <v>51.2</v>
      </c>
      <c r="F392" s="32" t="s">
        <v>33</v>
      </c>
      <c r="G392" s="31"/>
      <c r="H392" s="30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</row>
    <row r="393" spans="1:26" s="60" customFormat="1" ht="18" customHeight="1">
      <c r="A393" s="36"/>
      <c r="B393" s="27"/>
      <c r="C393" s="18"/>
      <c r="D393" s="26" t="s">
        <v>15</v>
      </c>
      <c r="E393" s="17"/>
      <c r="F393" s="16"/>
      <c r="G393" s="23"/>
      <c r="H393" s="22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</row>
    <row r="394" spans="1:26" s="60" customFormat="1" ht="18" customHeight="1">
      <c r="A394" s="36"/>
      <c r="B394" s="27"/>
      <c r="C394" s="21"/>
      <c r="D394" s="15"/>
      <c r="E394" s="25"/>
      <c r="F394" s="14"/>
      <c r="G394" s="23"/>
      <c r="H394" s="20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</row>
    <row r="395" spans="1:26" s="60" customFormat="1" ht="18" customHeight="1">
      <c r="A395" s="36"/>
      <c r="B395" s="27"/>
      <c r="C395" s="21"/>
      <c r="D395" s="26" t="s">
        <v>16</v>
      </c>
      <c r="E395" s="25"/>
      <c r="F395" s="14"/>
      <c r="G395" s="23"/>
      <c r="H395" s="20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</row>
    <row r="396" spans="1:26" s="60" customFormat="1" ht="18" customHeight="1">
      <c r="A396" s="36" t="s">
        <v>29</v>
      </c>
      <c r="B396" s="35">
        <v>601</v>
      </c>
      <c r="C396" s="1" t="s">
        <v>565</v>
      </c>
      <c r="D396" s="34" t="s">
        <v>564</v>
      </c>
      <c r="E396" s="33">
        <v>1</v>
      </c>
      <c r="F396" s="32" t="s">
        <v>426</v>
      </c>
      <c r="G396" s="31"/>
      <c r="H396" s="30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</row>
    <row r="397" spans="1:26" s="60" customFormat="1" ht="18" customHeight="1">
      <c r="A397" s="36" t="s">
        <v>29</v>
      </c>
      <c r="B397" s="35">
        <v>634</v>
      </c>
      <c r="C397" s="1" t="s">
        <v>566</v>
      </c>
      <c r="D397" s="34" t="s">
        <v>696</v>
      </c>
      <c r="E397" s="33">
        <v>22.04</v>
      </c>
      <c r="F397" s="32" t="s">
        <v>30</v>
      </c>
      <c r="G397" s="31"/>
      <c r="H397" s="30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</row>
    <row r="398" spans="1:26" s="63" customFormat="1" ht="18" customHeight="1">
      <c r="A398" s="36" t="s">
        <v>29</v>
      </c>
      <c r="B398" s="35">
        <v>635</v>
      </c>
      <c r="C398" s="1" t="s">
        <v>567</v>
      </c>
      <c r="D398" s="34" t="s">
        <v>697</v>
      </c>
      <c r="E398" s="33">
        <v>57.29</v>
      </c>
      <c r="F398" s="32" t="s">
        <v>30</v>
      </c>
      <c r="G398" s="31"/>
      <c r="H398" s="30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</row>
    <row r="399" spans="1:26" s="63" customFormat="1" ht="18" customHeight="1">
      <c r="A399" s="36" t="s">
        <v>29</v>
      </c>
      <c r="B399" s="35">
        <v>636</v>
      </c>
      <c r="C399" s="1" t="s">
        <v>568</v>
      </c>
      <c r="D399" s="34" t="s">
        <v>698</v>
      </c>
      <c r="E399" s="33">
        <v>57.39</v>
      </c>
      <c r="F399" s="32" t="s">
        <v>30</v>
      </c>
      <c r="G399" s="31"/>
      <c r="H399" s="30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</row>
    <row r="400" spans="1:26" s="63" customFormat="1" ht="18" customHeight="1">
      <c r="A400" s="36" t="s">
        <v>29</v>
      </c>
      <c r="B400" s="35">
        <v>637</v>
      </c>
      <c r="C400" s="1" t="s">
        <v>569</v>
      </c>
      <c r="D400" s="34" t="s">
        <v>728</v>
      </c>
      <c r="E400" s="33">
        <v>74.8</v>
      </c>
      <c r="F400" s="32" t="s">
        <v>30</v>
      </c>
      <c r="G400" s="31"/>
      <c r="H400" s="30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</row>
    <row r="401" spans="1:26" s="60" customFormat="1" ht="18" customHeight="1">
      <c r="A401" s="36" t="s">
        <v>29</v>
      </c>
      <c r="B401" s="35">
        <v>638</v>
      </c>
      <c r="C401" s="1" t="s">
        <v>154</v>
      </c>
      <c r="D401" s="34" t="s">
        <v>155</v>
      </c>
      <c r="E401" s="33">
        <v>78.54</v>
      </c>
      <c r="F401" s="32" t="s">
        <v>33</v>
      </c>
      <c r="G401" s="31"/>
      <c r="H401" s="30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</row>
    <row r="402" spans="1:26" s="60" customFormat="1" ht="18" customHeight="1">
      <c r="A402" s="36"/>
      <c r="B402" s="27"/>
      <c r="C402" s="21"/>
      <c r="D402" s="26" t="s">
        <v>16</v>
      </c>
      <c r="E402" s="25"/>
      <c r="F402" s="14"/>
      <c r="G402" s="23"/>
      <c r="H402" s="22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</row>
    <row r="403" spans="1:26" s="60" customFormat="1" ht="18" customHeight="1">
      <c r="A403" s="36"/>
      <c r="B403" s="27"/>
      <c r="C403" s="21"/>
      <c r="D403" s="15"/>
      <c r="E403" s="25"/>
      <c r="F403" s="14"/>
      <c r="G403" s="23"/>
      <c r="H403" s="20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</row>
    <row r="404" spans="1:26" s="60" customFormat="1" ht="18" customHeight="1">
      <c r="A404" s="36"/>
      <c r="B404" s="27"/>
      <c r="C404" s="18"/>
      <c r="D404" s="26" t="s">
        <v>17</v>
      </c>
      <c r="E404" s="17"/>
      <c r="F404" s="16"/>
      <c r="G404" s="23"/>
      <c r="H404" s="22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</row>
    <row r="405" spans="1:26" s="64" customFormat="1" ht="30" customHeight="1">
      <c r="A405" s="36" t="s">
        <v>29</v>
      </c>
      <c r="B405" s="35">
        <v>639</v>
      </c>
      <c r="C405" s="1" t="s">
        <v>156</v>
      </c>
      <c r="D405" s="34" t="s">
        <v>705</v>
      </c>
      <c r="E405" s="33">
        <v>335.29</v>
      </c>
      <c r="F405" s="32" t="s">
        <v>30</v>
      </c>
      <c r="G405" s="31"/>
      <c r="H405" s="30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</row>
    <row r="406" spans="1:26" s="60" customFormat="1" ht="18" customHeight="1">
      <c r="A406" s="36" t="s">
        <v>29</v>
      </c>
      <c r="B406" s="35">
        <v>640</v>
      </c>
      <c r="C406" s="1" t="s">
        <v>157</v>
      </c>
      <c r="D406" s="34" t="s">
        <v>704</v>
      </c>
      <c r="E406" s="33">
        <v>335.29</v>
      </c>
      <c r="F406" s="32" t="s">
        <v>30</v>
      </c>
      <c r="G406" s="31"/>
      <c r="H406" s="30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</row>
    <row r="407" spans="1:26" s="60" customFormat="1" ht="18" customHeight="1">
      <c r="A407" s="36" t="s">
        <v>29</v>
      </c>
      <c r="B407" s="35">
        <v>641</v>
      </c>
      <c r="C407" s="1" t="s">
        <v>158</v>
      </c>
      <c r="D407" s="34" t="s">
        <v>700</v>
      </c>
      <c r="E407" s="33">
        <v>193.2</v>
      </c>
      <c r="F407" s="32" t="s">
        <v>34</v>
      </c>
      <c r="G407" s="31"/>
      <c r="H407" s="30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</row>
    <row r="408" spans="1:26" s="64" customFormat="1" ht="30.75" customHeight="1">
      <c r="A408" s="36" t="s">
        <v>29</v>
      </c>
      <c r="B408" s="35" t="s">
        <v>699</v>
      </c>
      <c r="C408" s="1" t="s">
        <v>159</v>
      </c>
      <c r="D408" s="34" t="s">
        <v>701</v>
      </c>
      <c r="E408" s="33">
        <v>180.02</v>
      </c>
      <c r="F408" s="32" t="s">
        <v>30</v>
      </c>
      <c r="G408" s="31"/>
      <c r="H408" s="30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</row>
    <row r="409" spans="1:26" s="61" customFormat="1" ht="31.5" customHeight="1">
      <c r="A409" s="36" t="s">
        <v>29</v>
      </c>
      <c r="B409" s="35">
        <v>643</v>
      </c>
      <c r="C409" s="1" t="s">
        <v>160</v>
      </c>
      <c r="D409" s="34" t="s">
        <v>741</v>
      </c>
      <c r="E409" s="33">
        <v>26</v>
      </c>
      <c r="F409" s="32" t="s">
        <v>30</v>
      </c>
      <c r="G409" s="31"/>
      <c r="H409" s="30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</row>
    <row r="410" spans="1:26" s="61" customFormat="1" ht="31.5" customHeight="1">
      <c r="A410" s="36" t="s">
        <v>29</v>
      </c>
      <c r="B410" s="35" t="s">
        <v>702</v>
      </c>
      <c r="C410" s="1" t="s">
        <v>160</v>
      </c>
      <c r="D410" s="34" t="s">
        <v>703</v>
      </c>
      <c r="E410" s="33">
        <v>129.27</v>
      </c>
      <c r="F410" s="32" t="s">
        <v>30</v>
      </c>
      <c r="G410" s="31"/>
      <c r="H410" s="30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</row>
    <row r="411" spans="1:26" s="60" customFormat="1" ht="18" customHeight="1">
      <c r="A411" s="36" t="s">
        <v>29</v>
      </c>
      <c r="B411" s="35">
        <v>645</v>
      </c>
      <c r="C411" s="1" t="s">
        <v>161</v>
      </c>
      <c r="D411" s="34" t="s">
        <v>162</v>
      </c>
      <c r="E411" s="33">
        <v>5.56</v>
      </c>
      <c r="F411" s="32" t="s">
        <v>33</v>
      </c>
      <c r="G411" s="31"/>
      <c r="H411" s="30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</row>
    <row r="412" spans="1:26" s="60" customFormat="1" ht="18" customHeight="1">
      <c r="A412" s="36"/>
      <c r="B412" s="27"/>
      <c r="C412" s="18"/>
      <c r="D412" s="26" t="s">
        <v>17</v>
      </c>
      <c r="E412" s="17"/>
      <c r="F412" s="16"/>
      <c r="G412" s="23"/>
      <c r="H412" s="22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</row>
    <row r="413" spans="1:26" s="60" customFormat="1" ht="18" customHeight="1">
      <c r="A413" s="36"/>
      <c r="B413" s="27"/>
      <c r="C413" s="18"/>
      <c r="D413" s="26"/>
      <c r="E413" s="17"/>
      <c r="F413" s="16"/>
      <c r="G413" s="23"/>
      <c r="H413" s="22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</row>
    <row r="414" spans="1:26" s="60" customFormat="1" ht="18" customHeight="1">
      <c r="A414" s="36"/>
      <c r="B414" s="27"/>
      <c r="C414" s="18"/>
      <c r="D414" s="26" t="s">
        <v>18</v>
      </c>
      <c r="E414" s="17"/>
      <c r="F414" s="16"/>
      <c r="G414" s="23"/>
      <c r="H414" s="22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</row>
    <row r="415" spans="1:26" s="60" customFormat="1" ht="18" customHeight="1">
      <c r="A415" s="36" t="s">
        <v>29</v>
      </c>
      <c r="B415" s="35">
        <v>646</v>
      </c>
      <c r="C415" s="1" t="s">
        <v>163</v>
      </c>
      <c r="D415" s="34" t="s">
        <v>706</v>
      </c>
      <c r="E415" s="33">
        <v>280.22</v>
      </c>
      <c r="F415" s="32" t="s">
        <v>30</v>
      </c>
      <c r="G415" s="31"/>
      <c r="H415" s="30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</row>
    <row r="416" spans="1:26" s="64" customFormat="1" ht="18" customHeight="1">
      <c r="A416" s="36" t="s">
        <v>29</v>
      </c>
      <c r="B416" s="35">
        <v>647</v>
      </c>
      <c r="C416" s="1" t="s">
        <v>164</v>
      </c>
      <c r="D416" s="34" t="s">
        <v>165</v>
      </c>
      <c r="E416" s="33">
        <v>73.6</v>
      </c>
      <c r="F416" s="32" t="s">
        <v>34</v>
      </c>
      <c r="G416" s="31"/>
      <c r="H416" s="30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</row>
    <row r="417" spans="1:26" s="64" customFormat="1" ht="18" customHeight="1">
      <c r="A417" s="36" t="s">
        <v>29</v>
      </c>
      <c r="B417" s="35">
        <v>648</v>
      </c>
      <c r="C417" s="1" t="s">
        <v>166</v>
      </c>
      <c r="D417" s="34" t="s">
        <v>167</v>
      </c>
      <c r="E417" s="33">
        <v>280.22</v>
      </c>
      <c r="F417" s="32" t="s">
        <v>30</v>
      </c>
      <c r="G417" s="31"/>
      <c r="H417" s="30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</row>
    <row r="418" spans="1:26" s="64" customFormat="1" ht="18" customHeight="1">
      <c r="A418" s="36" t="s">
        <v>29</v>
      </c>
      <c r="B418" s="35">
        <v>649</v>
      </c>
      <c r="C418" s="1">
        <v>59762312</v>
      </c>
      <c r="D418" s="34" t="s">
        <v>168</v>
      </c>
      <c r="E418" s="33">
        <v>308.25</v>
      </c>
      <c r="F418" s="32" t="s">
        <v>30</v>
      </c>
      <c r="G418" s="31"/>
      <c r="H418" s="30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</row>
    <row r="419" spans="1:26" s="64" customFormat="1" ht="18" customHeight="1">
      <c r="A419" s="36" t="s">
        <v>29</v>
      </c>
      <c r="B419" s="35">
        <v>650</v>
      </c>
      <c r="C419" s="1" t="s">
        <v>169</v>
      </c>
      <c r="D419" s="34" t="s">
        <v>170</v>
      </c>
      <c r="E419" s="33">
        <v>280.22</v>
      </c>
      <c r="F419" s="32" t="s">
        <v>30</v>
      </c>
      <c r="G419" s="31"/>
      <c r="H419" s="30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</row>
    <row r="420" spans="1:26" s="60" customFormat="1" ht="18" customHeight="1">
      <c r="A420" s="36" t="s">
        <v>29</v>
      </c>
      <c r="B420" s="35">
        <v>651</v>
      </c>
      <c r="C420" s="1" t="s">
        <v>171</v>
      </c>
      <c r="D420" s="34" t="s">
        <v>172</v>
      </c>
      <c r="E420" s="33">
        <v>235.6</v>
      </c>
      <c r="F420" s="32" t="s">
        <v>34</v>
      </c>
      <c r="G420" s="31"/>
      <c r="H420" s="30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</row>
    <row r="421" spans="1:26" s="60" customFormat="1" ht="18" customHeight="1">
      <c r="A421" s="36" t="s">
        <v>29</v>
      </c>
      <c r="B421" s="35">
        <v>653</v>
      </c>
      <c r="C421" s="1" t="s">
        <v>173</v>
      </c>
      <c r="D421" s="34" t="s">
        <v>353</v>
      </c>
      <c r="E421" s="33">
        <v>1</v>
      </c>
      <c r="F421" s="32" t="s">
        <v>35</v>
      </c>
      <c r="G421" s="31"/>
      <c r="H421" s="30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</row>
    <row r="422" spans="1:26" s="60" customFormat="1" ht="18" customHeight="1">
      <c r="A422" s="36" t="s">
        <v>29</v>
      </c>
      <c r="B422" s="35">
        <v>654</v>
      </c>
      <c r="C422" s="1" t="s">
        <v>596</v>
      </c>
      <c r="D422" s="34" t="s">
        <v>597</v>
      </c>
      <c r="E422" s="33">
        <v>1</v>
      </c>
      <c r="F422" s="32" t="s">
        <v>35</v>
      </c>
      <c r="G422" s="31"/>
      <c r="H422" s="30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</row>
    <row r="423" spans="1:26" s="60" customFormat="1" ht="18" customHeight="1">
      <c r="A423" s="36" t="s">
        <v>29</v>
      </c>
      <c r="B423" s="35">
        <v>655</v>
      </c>
      <c r="C423" s="1" t="s">
        <v>354</v>
      </c>
      <c r="D423" s="34" t="s">
        <v>595</v>
      </c>
      <c r="E423" s="33">
        <v>1</v>
      </c>
      <c r="F423" s="32" t="s">
        <v>35</v>
      </c>
      <c r="G423" s="31"/>
      <c r="H423" s="30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</row>
    <row r="424" spans="1:26" s="60" customFormat="1" ht="18" customHeight="1">
      <c r="A424" s="36" t="s">
        <v>29</v>
      </c>
      <c r="B424" s="35">
        <v>656</v>
      </c>
      <c r="C424" s="1" t="s">
        <v>357</v>
      </c>
      <c r="D424" s="34" t="s">
        <v>356</v>
      </c>
      <c r="E424" s="33">
        <v>1</v>
      </c>
      <c r="F424" s="32" t="s">
        <v>35</v>
      </c>
      <c r="G424" s="31"/>
      <c r="H424" s="30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</row>
    <row r="425" spans="1:26" s="60" customFormat="1" ht="18" customHeight="1">
      <c r="A425" s="36" t="s">
        <v>29</v>
      </c>
      <c r="B425" s="35">
        <v>657</v>
      </c>
      <c r="C425" s="1" t="s">
        <v>358</v>
      </c>
      <c r="D425" s="34" t="s">
        <v>355</v>
      </c>
      <c r="E425" s="33">
        <v>1</v>
      </c>
      <c r="F425" s="32" t="s">
        <v>35</v>
      </c>
      <c r="G425" s="31"/>
      <c r="H425" s="30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</row>
    <row r="426" spans="1:26" s="60" customFormat="1" ht="18" customHeight="1">
      <c r="A426" s="36" t="s">
        <v>29</v>
      </c>
      <c r="B426" s="35">
        <v>658</v>
      </c>
      <c r="C426" s="1" t="s">
        <v>361</v>
      </c>
      <c r="D426" s="34" t="s">
        <v>359</v>
      </c>
      <c r="E426" s="33">
        <v>1</v>
      </c>
      <c r="F426" s="32" t="s">
        <v>35</v>
      </c>
      <c r="G426" s="31"/>
      <c r="H426" s="30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</row>
    <row r="427" spans="1:26" s="60" customFormat="1" ht="18" customHeight="1">
      <c r="A427" s="36" t="s">
        <v>29</v>
      </c>
      <c r="B427" s="35">
        <v>659</v>
      </c>
      <c r="C427" s="1" t="s">
        <v>362</v>
      </c>
      <c r="D427" s="34" t="s">
        <v>360</v>
      </c>
      <c r="E427" s="33">
        <v>1</v>
      </c>
      <c r="F427" s="32" t="s">
        <v>35</v>
      </c>
      <c r="G427" s="31"/>
      <c r="H427" s="30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</row>
    <row r="428" spans="1:26" s="60" customFormat="1" ht="18" customHeight="1">
      <c r="A428" s="36" t="s">
        <v>29</v>
      </c>
      <c r="B428" s="35">
        <v>660</v>
      </c>
      <c r="C428" s="1" t="s">
        <v>174</v>
      </c>
      <c r="D428" s="34" t="s">
        <v>175</v>
      </c>
      <c r="E428" s="33">
        <v>11.39</v>
      </c>
      <c r="F428" s="32" t="s">
        <v>33</v>
      </c>
      <c r="G428" s="31"/>
      <c r="H428" s="30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</row>
    <row r="429" spans="1:26" s="60" customFormat="1" ht="18" customHeight="1">
      <c r="A429" s="36"/>
      <c r="B429" s="27"/>
      <c r="C429" s="18"/>
      <c r="D429" s="26" t="s">
        <v>18</v>
      </c>
      <c r="E429" s="17"/>
      <c r="F429" s="16"/>
      <c r="G429" s="23"/>
      <c r="H429" s="22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</row>
    <row r="430" spans="1:26" s="60" customFormat="1" ht="18" customHeight="1">
      <c r="A430" s="36"/>
      <c r="B430" s="27"/>
      <c r="C430" s="21"/>
      <c r="D430" s="15"/>
      <c r="E430" s="25"/>
      <c r="F430" s="14"/>
      <c r="G430" s="23"/>
      <c r="H430" s="20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</row>
    <row r="431" spans="1:26" s="60" customFormat="1" ht="18" customHeight="1">
      <c r="A431" s="36"/>
      <c r="B431" s="27"/>
      <c r="C431" s="18"/>
      <c r="D431" s="26" t="s">
        <v>19</v>
      </c>
      <c r="E431" s="17"/>
      <c r="F431" s="16"/>
      <c r="G431" s="23"/>
      <c r="H431" s="22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</row>
    <row r="432" spans="1:26" s="65" customFormat="1" ht="18" customHeight="1">
      <c r="A432" s="36" t="s">
        <v>29</v>
      </c>
      <c r="B432" s="35">
        <v>661</v>
      </c>
      <c r="C432" s="1" t="s">
        <v>176</v>
      </c>
      <c r="D432" s="34" t="s">
        <v>177</v>
      </c>
      <c r="E432" s="33">
        <v>55</v>
      </c>
      <c r="F432" s="32" t="s">
        <v>35</v>
      </c>
      <c r="G432" s="31"/>
      <c r="H432" s="30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</row>
    <row r="433" spans="1:26" s="60" customFormat="1" ht="18" customHeight="1">
      <c r="A433" s="36" t="s">
        <v>29</v>
      </c>
      <c r="B433" s="35">
        <v>662</v>
      </c>
      <c r="C433" s="1" t="s">
        <v>178</v>
      </c>
      <c r="D433" s="34" t="s">
        <v>179</v>
      </c>
      <c r="E433" s="33">
        <v>98.01</v>
      </c>
      <c r="F433" s="32" t="s">
        <v>30</v>
      </c>
      <c r="G433" s="31"/>
      <c r="H433" s="30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</row>
    <row r="434" spans="1:26" s="60" customFormat="1" ht="18" customHeight="1">
      <c r="A434" s="36"/>
      <c r="B434" s="27"/>
      <c r="C434" s="18"/>
      <c r="D434" s="26" t="s">
        <v>19</v>
      </c>
      <c r="E434" s="17"/>
      <c r="F434" s="16"/>
      <c r="G434" s="23"/>
      <c r="H434" s="22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</row>
    <row r="435" spans="1:26" s="60" customFormat="1" ht="18" customHeight="1">
      <c r="A435" s="36"/>
      <c r="B435" s="27"/>
      <c r="C435" s="21"/>
      <c r="D435" s="15"/>
      <c r="E435" s="25"/>
      <c r="F435" s="14"/>
      <c r="G435" s="23"/>
      <c r="H435" s="20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</row>
    <row r="436" spans="1:26" s="60" customFormat="1" ht="18" customHeight="1">
      <c r="A436" s="36"/>
      <c r="B436" s="27"/>
      <c r="C436" s="18"/>
      <c r="D436" s="26" t="s">
        <v>20</v>
      </c>
      <c r="E436" s="17"/>
      <c r="F436" s="16"/>
      <c r="G436" s="23"/>
      <c r="H436" s="22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</row>
    <row r="437" spans="1:26" s="60" customFormat="1" ht="18" customHeight="1">
      <c r="A437" s="36" t="s">
        <v>29</v>
      </c>
      <c r="B437" s="35">
        <v>663</v>
      </c>
      <c r="C437" s="1" t="s">
        <v>180</v>
      </c>
      <c r="D437" s="34" t="s">
        <v>181</v>
      </c>
      <c r="E437" s="33">
        <v>2815.43</v>
      </c>
      <c r="F437" s="32" t="s">
        <v>30</v>
      </c>
      <c r="G437" s="31"/>
      <c r="H437" s="30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</row>
    <row r="438" spans="1:26" s="60" customFormat="1" ht="18" customHeight="1">
      <c r="A438" s="36" t="s">
        <v>29</v>
      </c>
      <c r="B438" s="35">
        <v>664</v>
      </c>
      <c r="C438" s="1" t="s">
        <v>182</v>
      </c>
      <c r="D438" s="34" t="s">
        <v>694</v>
      </c>
      <c r="E438" s="33">
        <v>2815.43</v>
      </c>
      <c r="F438" s="32" t="s">
        <v>30</v>
      </c>
      <c r="G438" s="31"/>
      <c r="H438" s="30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</row>
    <row r="439" spans="1:26" s="60" customFormat="1" ht="27.75" customHeight="1">
      <c r="A439" s="19"/>
      <c r="B439" s="27"/>
      <c r="C439" s="18"/>
      <c r="D439" s="26" t="s">
        <v>20</v>
      </c>
      <c r="E439" s="17"/>
      <c r="F439" s="16"/>
      <c r="G439" s="23"/>
      <c r="H439" s="22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</row>
    <row r="440" spans="1:26" s="60" customFormat="1" ht="18" customHeight="1">
      <c r="A440" s="19"/>
      <c r="B440" s="27"/>
      <c r="C440" s="21"/>
      <c r="D440" s="15"/>
      <c r="E440" s="25"/>
      <c r="F440" s="14"/>
      <c r="G440" s="23"/>
      <c r="H440" s="20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</row>
    <row r="441" spans="1:26" s="60" customFormat="1" ht="18" customHeight="1">
      <c r="A441" s="19"/>
      <c r="B441" s="27"/>
      <c r="C441" s="18"/>
      <c r="D441" s="26" t="s">
        <v>423</v>
      </c>
      <c r="E441" s="17"/>
      <c r="F441" s="16"/>
      <c r="G441" s="23"/>
      <c r="H441" s="22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</row>
    <row r="442" spans="1:26" s="60" customFormat="1" ht="18" customHeight="1">
      <c r="A442" s="36" t="s">
        <v>29</v>
      </c>
      <c r="B442" s="35">
        <v>665</v>
      </c>
      <c r="C442" s="1" t="s">
        <v>571</v>
      </c>
      <c r="D442" s="34" t="s">
        <v>733</v>
      </c>
      <c r="E442" s="33">
        <v>20</v>
      </c>
      <c r="F442" s="32" t="s">
        <v>35</v>
      </c>
      <c r="G442" s="31"/>
      <c r="H442" s="30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</row>
    <row r="443" spans="1:26" s="60" customFormat="1" ht="18" customHeight="1">
      <c r="A443" s="36" t="s">
        <v>29</v>
      </c>
      <c r="B443" s="35">
        <v>666</v>
      </c>
      <c r="C443" s="1" t="s">
        <v>734</v>
      </c>
      <c r="D443" s="34" t="s">
        <v>735</v>
      </c>
      <c r="E443" s="33">
        <v>16</v>
      </c>
      <c r="F443" s="32" t="s">
        <v>35</v>
      </c>
      <c r="G443" s="31"/>
      <c r="H443" s="30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</row>
    <row r="444" spans="1:26" s="60" customFormat="1" ht="18" customHeight="1">
      <c r="A444" s="36" t="s">
        <v>29</v>
      </c>
      <c r="B444" s="35">
        <v>667</v>
      </c>
      <c r="C444" s="1" t="s">
        <v>736</v>
      </c>
      <c r="D444" s="34" t="s">
        <v>737</v>
      </c>
      <c r="E444" s="33">
        <v>6</v>
      </c>
      <c r="F444" s="32" t="s">
        <v>35</v>
      </c>
      <c r="G444" s="31"/>
      <c r="H444" s="30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</row>
    <row r="445" spans="1:26" s="60" customFormat="1" ht="18" customHeight="1">
      <c r="A445" s="36" t="s">
        <v>29</v>
      </c>
      <c r="B445" s="35">
        <v>668</v>
      </c>
      <c r="C445" s="1" t="s">
        <v>738</v>
      </c>
      <c r="D445" s="34" t="s">
        <v>739</v>
      </c>
      <c r="E445" s="33">
        <v>35</v>
      </c>
      <c r="F445" s="32" t="s">
        <v>30</v>
      </c>
      <c r="G445" s="31"/>
      <c r="H445" s="30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</row>
    <row r="446" spans="1:26" s="60" customFormat="1" ht="18" customHeight="1">
      <c r="A446" s="36" t="s">
        <v>29</v>
      </c>
      <c r="B446" s="35">
        <v>669</v>
      </c>
      <c r="C446" s="1" t="s">
        <v>571</v>
      </c>
      <c r="D446" s="34" t="s">
        <v>572</v>
      </c>
      <c r="E446" s="33">
        <v>1</v>
      </c>
      <c r="F446" s="32" t="s">
        <v>185</v>
      </c>
      <c r="G446" s="31"/>
      <c r="H446" s="30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</row>
    <row r="447" spans="1:26" s="60" customFormat="1" ht="18" customHeight="1">
      <c r="A447" s="19"/>
      <c r="B447" s="35"/>
      <c r="C447" s="18"/>
      <c r="D447" s="26" t="s">
        <v>423</v>
      </c>
      <c r="E447" s="17"/>
      <c r="F447" s="16"/>
      <c r="G447" s="23"/>
      <c r="H447" s="22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</row>
    <row r="448" spans="1:26" s="60" customFormat="1" ht="18" customHeight="1">
      <c r="A448" s="19"/>
      <c r="B448" s="35"/>
      <c r="C448" s="21"/>
      <c r="D448" s="15"/>
      <c r="E448" s="25"/>
      <c r="F448" s="14"/>
      <c r="G448" s="23"/>
      <c r="H448" s="20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</row>
    <row r="449" spans="1:26" s="60" customFormat="1" ht="18" customHeight="1">
      <c r="A449" s="19"/>
      <c r="B449" s="35"/>
      <c r="C449" s="18"/>
      <c r="D449" s="26" t="s">
        <v>183</v>
      </c>
      <c r="E449" s="17"/>
      <c r="F449" s="16"/>
      <c r="G449" s="23"/>
      <c r="H449" s="22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</row>
    <row r="450" spans="1:26" s="60" customFormat="1" ht="18" customHeight="1">
      <c r="A450" s="36"/>
      <c r="B450" s="35">
        <v>670</v>
      </c>
      <c r="C450" s="1"/>
      <c r="D450" s="34" t="s">
        <v>184</v>
      </c>
      <c r="E450" s="33">
        <v>1</v>
      </c>
      <c r="F450" s="32" t="s">
        <v>185</v>
      </c>
      <c r="G450" s="31"/>
      <c r="H450" s="30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</row>
    <row r="451" spans="1:26" s="60" customFormat="1" ht="18" customHeight="1">
      <c r="A451" s="36"/>
      <c r="B451" s="35">
        <v>671</v>
      </c>
      <c r="C451" s="1"/>
      <c r="D451" s="34" t="s">
        <v>186</v>
      </c>
      <c r="E451" s="33">
        <v>1</v>
      </c>
      <c r="F451" s="32" t="s">
        <v>185</v>
      </c>
      <c r="G451" s="31"/>
      <c r="H451" s="30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</row>
    <row r="452" spans="1:26" s="60" customFormat="1" ht="18" customHeight="1">
      <c r="A452" s="36"/>
      <c r="B452" s="35">
        <v>672</v>
      </c>
      <c r="C452" s="1"/>
      <c r="D452" s="34" t="s">
        <v>427</v>
      </c>
      <c r="E452" s="33">
        <v>1</v>
      </c>
      <c r="F452" s="32" t="s">
        <v>185</v>
      </c>
      <c r="G452" s="31"/>
      <c r="H452" s="30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</row>
    <row r="453" spans="1:26" s="63" customFormat="1" ht="18" customHeight="1">
      <c r="A453" s="36"/>
      <c r="B453" s="35">
        <v>673</v>
      </c>
      <c r="C453" s="1"/>
      <c r="D453" s="34" t="s">
        <v>617</v>
      </c>
      <c r="E453" s="33">
        <v>1</v>
      </c>
      <c r="F453" s="32" t="s">
        <v>185</v>
      </c>
      <c r="G453" s="31"/>
      <c r="H453" s="30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</row>
    <row r="454" spans="1:26" s="63" customFormat="1" ht="18" customHeight="1">
      <c r="A454" s="36"/>
      <c r="B454" s="35">
        <v>674</v>
      </c>
      <c r="C454" s="1"/>
      <c r="D454" s="34" t="s">
        <v>187</v>
      </c>
      <c r="E454" s="33">
        <v>1</v>
      </c>
      <c r="F454" s="32" t="s">
        <v>185</v>
      </c>
      <c r="G454" s="31"/>
      <c r="H454" s="30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</row>
    <row r="455" spans="1:26" s="63" customFormat="1" ht="18" customHeight="1">
      <c r="A455" s="36"/>
      <c r="B455" s="35">
        <v>675</v>
      </c>
      <c r="C455" s="1"/>
      <c r="D455" s="34" t="s">
        <v>653</v>
      </c>
      <c r="E455" s="33">
        <v>1</v>
      </c>
      <c r="F455" s="32" t="s">
        <v>185</v>
      </c>
      <c r="G455" s="31"/>
      <c r="H455" s="30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</row>
    <row r="456" spans="1:26" s="60" customFormat="1" ht="18" customHeight="1">
      <c r="A456" s="36"/>
      <c r="B456" s="35">
        <v>676</v>
      </c>
      <c r="C456" s="1"/>
      <c r="D456" s="34" t="s">
        <v>188</v>
      </c>
      <c r="E456" s="33">
        <v>1</v>
      </c>
      <c r="F456" s="32" t="s">
        <v>185</v>
      </c>
      <c r="G456" s="31"/>
      <c r="H456" s="30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</row>
    <row r="457" spans="1:26" s="60" customFormat="1" ht="18" customHeight="1">
      <c r="A457" s="36"/>
      <c r="B457" s="35">
        <v>677</v>
      </c>
      <c r="C457" s="1"/>
      <c r="D457" s="34" t="s">
        <v>655</v>
      </c>
      <c r="E457" s="33">
        <v>1</v>
      </c>
      <c r="F457" s="32" t="s">
        <v>185</v>
      </c>
      <c r="G457" s="31"/>
      <c r="H457" s="30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</row>
    <row r="458" spans="1:26" s="60" customFormat="1" ht="18" customHeight="1">
      <c r="A458" s="19"/>
      <c r="B458" s="27"/>
      <c r="C458" s="18"/>
      <c r="D458" s="26" t="s">
        <v>183</v>
      </c>
      <c r="E458" s="17"/>
      <c r="F458" s="16"/>
      <c r="G458" s="23"/>
      <c r="H458" s="22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</row>
    <row r="459" spans="1:26" s="60" customFormat="1" ht="18" customHeight="1">
      <c r="A459" s="19"/>
      <c r="B459" s="27"/>
      <c r="C459" s="21"/>
      <c r="D459" s="15"/>
      <c r="E459" s="25"/>
      <c r="F459" s="14"/>
      <c r="G459" s="23"/>
      <c r="H459" s="20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</row>
    <row r="460" spans="1:26" s="60" customFormat="1" ht="18" customHeight="1">
      <c r="A460" s="12"/>
      <c r="B460" s="11"/>
      <c r="C460" s="11"/>
      <c r="D460" s="10" t="s">
        <v>190</v>
      </c>
      <c r="E460" s="9"/>
      <c r="F460" s="8"/>
      <c r="G460" s="66"/>
      <c r="H460" s="67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</row>
    <row r="461" spans="1:26" s="60" customFormat="1" ht="18" customHeight="1" thickBot="1">
      <c r="A461" s="7"/>
      <c r="B461" s="6"/>
      <c r="C461" s="6"/>
      <c r="D461" s="5" t="s">
        <v>189</v>
      </c>
      <c r="E461" s="4"/>
      <c r="F461" s="3"/>
      <c r="G461" s="68"/>
      <c r="H461" s="6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</row>
  </sheetData>
  <sheetProtection password="ECF0" sheet="1" objects="1" scenarios="1"/>
  <autoFilter ref="A4:H457"/>
  <mergeCells count="8">
    <mergeCell ref="H1:H2"/>
    <mergeCell ref="A3:B3"/>
    <mergeCell ref="A1:B2"/>
    <mergeCell ref="C1:C2"/>
    <mergeCell ref="D1:D2"/>
    <mergeCell ref="E1:E2"/>
    <mergeCell ref="F1:F2"/>
    <mergeCell ref="G1:G2"/>
  </mergeCells>
  <printOptions horizontalCentered="1"/>
  <pageMargins left="0.1968503937007874" right="0.1968503937007874" top="0.55" bottom="0.3937007874015748" header="0" footer="0"/>
  <pageSetup horizontalDpi="300" verticalDpi="300" orientation="portrait" paperSize="9" scale="86" r:id="rId1"/>
  <headerFooter>
    <oddHeader>&amp;L&amp;"Times New Roman CE,Tučné"&amp;10Stavební úpravy objektu C TUL Liberec&amp;11
INVESTICE&amp;R&amp;"Times New Roman CE,Tučné" &amp;10Celkové náklady stavby - rozpočet&amp;"Times New Roman CE,Obyčejné"&amp;11
</oddHeader>
    <oddFooter>&amp;L&amp;"Times New Roman CE,Tučné"ORIGON spol. s r.o.&amp;C&amp;P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JB</cp:lastModifiedBy>
  <cp:lastPrinted>2016-05-20T06:36:38Z</cp:lastPrinted>
  <dcterms:created xsi:type="dcterms:W3CDTF">2015-10-25T09:07:07Z</dcterms:created>
  <dcterms:modified xsi:type="dcterms:W3CDTF">2016-06-01T08:42:57Z</dcterms:modified>
  <cp:category/>
  <cp:version/>
  <cp:contentType/>
  <cp:contentStatus/>
</cp:coreProperties>
</file>