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280"/>
  </bookViews>
  <sheets>
    <sheet name="Cenový přehled" sheetId="2" r:id="rId1"/>
  </sheets>
  <definedNames>
    <definedName name="NA00258Tec" localSheetId="0">'Cenový přehled'!$G$1:$G$191</definedName>
    <definedName name="_xlnm.Print_Titles" localSheetId="0">'Cenový přehled'!$1:$1</definedName>
  </definedNames>
  <calcPr calcId="145621"/>
</workbook>
</file>

<file path=xl/calcChain.xml><?xml version="1.0" encoding="utf-8"?>
<calcChain xmlns="http://schemas.openxmlformats.org/spreadsheetml/2006/main">
  <c r="H121" i="2" l="1"/>
  <c r="H184" i="2"/>
  <c r="F190" i="2"/>
  <c r="H190" i="2" s="1"/>
  <c r="F189" i="2"/>
  <c r="H189" i="2" s="1"/>
  <c r="F188" i="2"/>
  <c r="H188" i="2" s="1"/>
  <c r="F187" i="2"/>
  <c r="H187" i="2" s="1"/>
  <c r="F186" i="2"/>
  <c r="H186" i="2" s="1"/>
  <c r="F185" i="2"/>
  <c r="H185" i="2" s="1"/>
  <c r="F183" i="2"/>
  <c r="H183" i="2" s="1"/>
  <c r="F182" i="2"/>
  <c r="H182" i="2" s="1"/>
  <c r="F181" i="2"/>
  <c r="H181" i="2" s="1"/>
  <c r="F180" i="2"/>
  <c r="H180" i="2" s="1"/>
  <c r="F179" i="2"/>
  <c r="H179" i="2" s="1"/>
  <c r="F178" i="2"/>
  <c r="H178" i="2" s="1"/>
  <c r="F177" i="2"/>
  <c r="H177" i="2" s="1"/>
  <c r="F176" i="2"/>
  <c r="H176" i="2" s="1"/>
  <c r="F175" i="2"/>
  <c r="H175" i="2" s="1"/>
  <c r="F174" i="2"/>
  <c r="H174" i="2" s="1"/>
  <c r="F173" i="2"/>
  <c r="H173" i="2" s="1"/>
  <c r="F172" i="2"/>
  <c r="H172" i="2" s="1"/>
  <c r="F171" i="2"/>
  <c r="H171" i="2" s="1"/>
  <c r="F170" i="2"/>
  <c r="H170" i="2" s="1"/>
  <c r="F169" i="2"/>
  <c r="H169" i="2" s="1"/>
  <c r="F168" i="2"/>
  <c r="H168" i="2" s="1"/>
  <c r="F167" i="2"/>
  <c r="H167" i="2" s="1"/>
  <c r="F166" i="2"/>
  <c r="H166" i="2" s="1"/>
  <c r="F165" i="2"/>
  <c r="H165" i="2" s="1"/>
  <c r="F164" i="2"/>
  <c r="H164" i="2" s="1"/>
  <c r="F163" i="2"/>
  <c r="H163" i="2" s="1"/>
  <c r="F162" i="2"/>
  <c r="H162" i="2" s="1"/>
  <c r="F161" i="2"/>
  <c r="H161" i="2" s="1"/>
  <c r="F160" i="2"/>
  <c r="H160" i="2" s="1"/>
  <c r="F159" i="2"/>
  <c r="H159" i="2" s="1"/>
  <c r="F158" i="2"/>
  <c r="H158" i="2" s="1"/>
  <c r="F157" i="2"/>
  <c r="H157" i="2" s="1"/>
  <c r="F156" i="2"/>
  <c r="H156" i="2" s="1"/>
  <c r="F155" i="2"/>
  <c r="H155" i="2" s="1"/>
  <c r="F154" i="2"/>
  <c r="H154" i="2" s="1"/>
  <c r="F153" i="2"/>
  <c r="H153" i="2" s="1"/>
  <c r="F152" i="2"/>
  <c r="H152" i="2" s="1"/>
  <c r="F151" i="2"/>
  <c r="H151" i="2" s="1"/>
  <c r="F150" i="2"/>
  <c r="H150" i="2" s="1"/>
  <c r="F149" i="2"/>
  <c r="H149" i="2" s="1"/>
  <c r="F148" i="2"/>
  <c r="H148" i="2" s="1"/>
  <c r="F147" i="2"/>
  <c r="H147" i="2" s="1"/>
  <c r="F146" i="2"/>
  <c r="H146" i="2" s="1"/>
  <c r="F145" i="2"/>
  <c r="H145" i="2" s="1"/>
  <c r="F144" i="2"/>
  <c r="H144" i="2" s="1"/>
  <c r="F143" i="2"/>
  <c r="H143" i="2" s="1"/>
  <c r="F142" i="2"/>
  <c r="H142" i="2" s="1"/>
  <c r="F141" i="2"/>
  <c r="H141" i="2" s="1"/>
  <c r="F140" i="2"/>
  <c r="H140" i="2" s="1"/>
  <c r="F139" i="2"/>
  <c r="H139" i="2" s="1"/>
  <c r="F138" i="2"/>
  <c r="H138" i="2" s="1"/>
  <c r="F137" i="2"/>
  <c r="H137" i="2" s="1"/>
  <c r="F136" i="2"/>
  <c r="H136" i="2" s="1"/>
  <c r="F135" i="2"/>
  <c r="H135" i="2" s="1"/>
  <c r="F134" i="2"/>
  <c r="H134" i="2" s="1"/>
  <c r="F133" i="2"/>
  <c r="H133" i="2" s="1"/>
  <c r="F132" i="2"/>
  <c r="H132" i="2" s="1"/>
  <c r="F131" i="2"/>
  <c r="H131" i="2" s="1"/>
  <c r="F130" i="2"/>
  <c r="H130" i="2" s="1"/>
  <c r="F129" i="2"/>
  <c r="H129" i="2" s="1"/>
  <c r="F128" i="2"/>
  <c r="H128" i="2" s="1"/>
  <c r="F127" i="2"/>
  <c r="H127" i="2" s="1"/>
  <c r="F126" i="2"/>
  <c r="H126" i="2" s="1"/>
  <c r="F125" i="2"/>
  <c r="H125" i="2" s="1"/>
  <c r="F124" i="2"/>
  <c r="H124" i="2" s="1"/>
  <c r="F123" i="2"/>
  <c r="H123" i="2" s="1"/>
  <c r="F122" i="2"/>
  <c r="H122" i="2" s="1"/>
  <c r="F120" i="2"/>
  <c r="H120" i="2" s="1"/>
  <c r="F119" i="2"/>
  <c r="H119" i="2" s="1"/>
  <c r="F118" i="2"/>
  <c r="H118" i="2" s="1"/>
  <c r="F117" i="2"/>
  <c r="H117" i="2" s="1"/>
  <c r="F116" i="2"/>
  <c r="H116" i="2" s="1"/>
  <c r="F115" i="2"/>
  <c r="H115" i="2" s="1"/>
  <c r="F114" i="2"/>
  <c r="H114" i="2" s="1"/>
  <c r="F113" i="2"/>
  <c r="H113" i="2" s="1"/>
  <c r="F112" i="2"/>
  <c r="H112" i="2" s="1"/>
  <c r="F111" i="2"/>
  <c r="H111" i="2" s="1"/>
  <c r="F110" i="2"/>
  <c r="H110" i="2" s="1"/>
  <c r="F109" i="2"/>
  <c r="H109" i="2" s="1"/>
  <c r="F108" i="2"/>
  <c r="H108" i="2" s="1"/>
  <c r="F107" i="2"/>
  <c r="H107" i="2" s="1"/>
  <c r="F106" i="2"/>
  <c r="H106" i="2" s="1"/>
  <c r="F105" i="2"/>
  <c r="H105" i="2" s="1"/>
  <c r="F104" i="2"/>
  <c r="H104" i="2" s="1"/>
  <c r="F103" i="2"/>
  <c r="H103" i="2" s="1"/>
  <c r="F102" i="2"/>
  <c r="H102" i="2" s="1"/>
  <c r="F101" i="2"/>
  <c r="H101" i="2" s="1"/>
  <c r="F100" i="2"/>
  <c r="H100" i="2" s="1"/>
  <c r="F99" i="2"/>
  <c r="H99" i="2" s="1"/>
  <c r="F98" i="2"/>
  <c r="H98" i="2" s="1"/>
  <c r="F97" i="2"/>
  <c r="H97" i="2" s="1"/>
  <c r="F96" i="2"/>
  <c r="H96" i="2" s="1"/>
  <c r="F95" i="2"/>
  <c r="H95" i="2" s="1"/>
  <c r="F94" i="2"/>
  <c r="H94" i="2" s="1"/>
  <c r="F93" i="2"/>
  <c r="H93" i="2" s="1"/>
  <c r="F92" i="2"/>
  <c r="H92" i="2" s="1"/>
  <c r="F91" i="2"/>
  <c r="H91" i="2" s="1"/>
  <c r="F90" i="2"/>
  <c r="H90" i="2" s="1"/>
  <c r="F89" i="2"/>
  <c r="H89" i="2" s="1"/>
  <c r="F88" i="2"/>
  <c r="H88" i="2" s="1"/>
  <c r="F87" i="2"/>
  <c r="H87" i="2" s="1"/>
  <c r="F86" i="2"/>
  <c r="H86" i="2" s="1"/>
  <c r="F85" i="2"/>
  <c r="H85" i="2" s="1"/>
  <c r="F84" i="2"/>
  <c r="H84" i="2" s="1"/>
  <c r="F83" i="2"/>
  <c r="H83" i="2" s="1"/>
  <c r="F82" i="2"/>
  <c r="H82" i="2" s="1"/>
  <c r="F81" i="2"/>
  <c r="H81" i="2" s="1"/>
  <c r="F80" i="2"/>
  <c r="H80" i="2" s="1"/>
  <c r="F79" i="2"/>
  <c r="H79" i="2" s="1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65" i="2"/>
  <c r="H65" i="2" s="1"/>
  <c r="F64" i="2"/>
  <c r="H64" i="2" s="1"/>
  <c r="F63" i="2"/>
  <c r="H63" i="2" s="1"/>
  <c r="F62" i="2"/>
  <c r="H62" i="2" s="1"/>
  <c r="F61" i="2"/>
  <c r="H61" i="2" s="1"/>
  <c r="F60" i="2"/>
  <c r="H60" i="2" s="1"/>
  <c r="F59" i="2"/>
  <c r="H59" i="2" s="1"/>
  <c r="F58" i="2"/>
  <c r="H58" i="2" s="1"/>
  <c r="F57" i="2"/>
  <c r="H57" i="2" s="1"/>
  <c r="F56" i="2"/>
  <c r="H56" i="2" s="1"/>
  <c r="F55" i="2"/>
  <c r="H55" i="2" s="1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F5" i="2"/>
  <c r="H5" i="2" s="1"/>
  <c r="F4" i="2"/>
  <c r="H4" i="2" s="1"/>
  <c r="F3" i="2"/>
  <c r="H3" i="2" s="1"/>
  <c r="F2" i="2"/>
  <c r="H2" i="2" s="1"/>
  <c r="F191" i="2" l="1"/>
  <c r="F193" i="2" s="1"/>
  <c r="F192" i="2" s="1"/>
</calcChain>
</file>

<file path=xl/connections.xml><?xml version="1.0" encoding="utf-8"?>
<connections xmlns="http://schemas.openxmlformats.org/spreadsheetml/2006/main">
  <connection id="1" name="NA00258Tec1" type="6" refreshedVersion="4" background="1" saveData="1">
    <textPr codePage="1250" sourceFile="C:\Skladsit\Nabidky\NA00258Tec.txt" delimited="0" decimal="," thousands=" ">
      <textFields count="9">
        <textField/>
        <textField position="4"/>
        <textField position="46"/>
        <textField position="57"/>
        <textField position="62"/>
        <textField position="69"/>
        <textField position="74"/>
        <textField position="88"/>
        <textField position="102"/>
      </textFields>
    </textPr>
  </connection>
</connections>
</file>

<file path=xl/sharedStrings.xml><?xml version="1.0" encoding="utf-8"?>
<sst xmlns="http://schemas.openxmlformats.org/spreadsheetml/2006/main" count="575" uniqueCount="468">
  <si>
    <t>1000ml</t>
  </si>
  <si>
    <t>Ethanaminium, 2-hydroxy-N,N-bis(2-
hydroxyethyl)-N-methyl-, estery s C16-18 a
C18- nenasycenými mastnými kyselinami,
ME sulfáty soli,</t>
  </si>
  <si>
    <t xml:space="preserve">Ethanaminium, 2-hydroxy-N,N-bis(2-
hydroxyethyl)-N-methyl-, estery s C16-18 a
C18- nenasycenými mastnými kyselinami,
ME sulfáty soli, </t>
  </si>
  <si>
    <t xml:space="preserve">Uhlovodíky, C10-C13, n-alkany,isoalkany, cyklické,&lt;2% aromátů(celkový obsah aromatických uhlovodíků &lt;0,03%),  Uhlovodíky, C6-C7, n-alkany,isoalkany, cyklické,&lt;5% nhexanu(celkový obsah aromatických uhlovodíků&lt;0,01%) Tetramethrin 0,15%, Deltamethrin (ISO) 0,02, </t>
  </si>
  <si>
    <t>750ml</t>
  </si>
  <si>
    <t>kyselina amidosírová, alkoholy, C9-11,ethoxylované, šťavelová kyselina, &lt; 5%neiontové povrchově aktivní látky, Hexylcinnamaldehyd</t>
  </si>
  <si>
    <t>s obsahem těchto látek isopropylalkohol, anionaktivní tenzidy, butylglykol, &lt;5 % neionogenní tenzidy, amfoterní</t>
  </si>
  <si>
    <t>5000ml</t>
  </si>
  <si>
    <t>&gt;30% voda, 5-15% propan-2-ol, &lt;5% neionogenní tenzid, Propylene Glycol, Parfum, Geraniol, Citronellol,
Hexyl Cinnamal, Limonene</t>
  </si>
  <si>
    <t>&gt;30% voda, 5-15% neionogenní tenzid, propan-2-ol, 2-butoxyethanol,, &lt;5% amfoterní tenzid, triethanolamin,
Chlormethylisothiazolinone, Methylisothiazolinone, Parfum, Butylphenyl Methylpropional, Hexyl Cinnamal,
Coumarin, Hydoxycitronellal, Cinnamyl Alcohol, Isoeugenol</t>
  </si>
  <si>
    <t xml:space="preserve">&gt;30% voda, propan-2-ol, &lt;5% Parfum, Alpha-Isomethyl Ionone, Benzyl Alcohol, Benzyl Salicylate,Butylphenyl Methylpropional, Hydroxycitronellal, Limonene.
</t>
  </si>
  <si>
    <t xml:space="preserve">&gt; 30 % voda, &lt; 5% anionaktivní tenzid, neionogenní tenzid, kyselina citrónová, kyselina mléčná, benzoan sodný, Parfum, Buthylphenyl methylpropional, D-Limonene, Citronellol, Geraniol, Lyral, Alfa-isomethyl Ionone, Linalool </t>
  </si>
  <si>
    <t xml:space="preserve">&lt;5% aniontové povrchově aktivní látky, Citral, Ethanol &gt;= 1- &lt; 5 %,
</t>
  </si>
  <si>
    <t>Prostředek s mechanickým rozprašovačem a zpěnovacím sítkem je určen k mytí oken, sleněných ploch, výplní dveří, vitrín, stolních desek a všech typů zrcadel sprejovou metodou. Má dobré čistící, odmašťovací a leštící vlastnosti, je parfemovaný cirusovou vůní, bezbarvá kapalina, PH koncentrátu 4</t>
  </si>
  <si>
    <t xml:space="preserve">Ethanol &gt;= 1- &lt; 5 % ,kyselina sírová, mono-C12-14-alkylestery,&gt;= 1- &lt; 1,8 % ,sodné soli , Alkoholy, C12-14, ethoxylovaný, sírany &gt;= 1- &lt; 1,2 %, </t>
  </si>
  <si>
    <t>Kyselina amidosírová</t>
  </si>
  <si>
    <t>500ml</t>
  </si>
  <si>
    <t xml:space="preserve">Měrná elektrická vodivost: max. 1 μS·cm−1 </t>
  </si>
  <si>
    <t xml:space="preserve">Nerezová drátěnka je vyrobena z vysoce kvalitní nerezové oceli, </t>
  </si>
  <si>
    <t>Materiál: Originální čistící rozštěpené supermikrovlákno 80% Polyester, 20% Polyamid.</t>
  </si>
  <si>
    <t xml:space="preserve">73% cotton, 23% viskoza, 4% ostatní vlákno, </t>
  </si>
  <si>
    <t>70%cotton, 25%vizkoza, 5 ostatní vlákna</t>
  </si>
  <si>
    <t>50x60cm</t>
  </si>
  <si>
    <t>54x64cm</t>
  </si>
  <si>
    <t>60x90cm</t>
  </si>
  <si>
    <t>60x60cm</t>
  </si>
  <si>
    <t>68%cotton, 29%vizkoza, 3 ostatní vlákna</t>
  </si>
  <si>
    <t xml:space="preserve">85 % viskoza,15% polypropylenová vlákna,  </t>
  </si>
  <si>
    <t>18x11x5cm</t>
  </si>
  <si>
    <t>8x5x2,5cm</t>
  </si>
  <si>
    <t>10x7x5cm</t>
  </si>
  <si>
    <t>délka 160cm, průměr hole 2,5cm</t>
  </si>
  <si>
    <t>délka 130cm, průměr 3cm</t>
  </si>
  <si>
    <t>1kg</t>
  </si>
  <si>
    <t>95 – 100 %</t>
  </si>
  <si>
    <t>ethanol &lt;20%,Tetranatrium ethylendiamin tetraacetát&lt;0,2%,</t>
  </si>
  <si>
    <t xml:space="preserve">délka rukojeti 24cm,  délka štetiny 2,5cm </t>
  </si>
  <si>
    <t>plast</t>
  </si>
  <si>
    <t>17x5cm , délka vlákna 2cm</t>
  </si>
  <si>
    <t>8x4,5cm, délka štětiny 1,5cm</t>
  </si>
  <si>
    <t>Amides 1-5%, hydroxyethyl 1-5%,  alkanolamide 1-5%,  alkansulfonové kyseliny 1-3%, benzisotiazolin 0,005-0,05%,</t>
  </si>
  <si>
    <t>10kg</t>
  </si>
  <si>
    <t>200ml</t>
  </si>
  <si>
    <t xml:space="preserve">Základový olej &lt;50%, Mazací olej (extrahovatelných do DMSO) &lt;40%, Isobutan &lt;25%, Propan &lt;5%, Butan &lt;2%,
</t>
  </si>
  <si>
    <t>300ml</t>
  </si>
  <si>
    <t>Benzínová frakce  hydrogenovaná lehká 30-50%, Butan 1-5%, Propan 3-5%, Isobutan 20-40%,</t>
  </si>
  <si>
    <t>kvalitní plast</t>
  </si>
  <si>
    <t>kvalitní plast, nerezový plech</t>
  </si>
  <si>
    <t xml:space="preserve">dřevo, dřevěná hůl, </t>
  </si>
  <si>
    <t>Aqua, Palm Glycerides, Calendula Officinalis, Glycerin, Paraffinum Liquidum, Cera Alba, Dimethicone, Lanolin Cera, Stearic Acid, Cetyl Alkohol, Olive Oil, Perfum, Aminotridecane Adipate, Laurech - 30.</t>
  </si>
  <si>
    <t>100ml</t>
  </si>
  <si>
    <t>Aqua, Glycine Soja Oil, Paraffinum Liquidum, Glycerin, Cetearyl Alcohol, Propylene Glycol, Glyceryl Stearate, Caprylic/Capric Triglycerides, Glyceryl Stearate Citrate, Coco-Caprylate/Caprate, Cera Alba, Tocopherol, Thymus Vulgaris Leaf Extract, Xanthan Gum, Phenoxyethanol, Ethylhexylglycerin, Sodium Benzoate, Potassium Sorbate, Lactic Acid, Citric Acid, Sodium Hydroxide, Beta-Carotene, Parfum, Benzyl Benzoate, Benzyl Salicylate, Citronellol, Coumarin, Eugenol, Hexyl Cinnamal, Hydroxyisohexyl 3-Cyclohexene Carboxaldehyde, Limonene, Linalool</t>
  </si>
  <si>
    <t xml:space="preserve">&gt;30% voda, 5-15% anionaktivní tenzid, &lt;5% amfoterní tenzid, &lt;5% neionogenní tenzid, Chlorid sodný, Chlormethylisothiazolinone, Methylisothiazolinone, Parfum, Hexyl Cinnamal, 
</t>
  </si>
  <si>
    <t xml:space="preserve">30 % voda, 5-15 % isopropylalkohol, propylenglykol, neionogenní tenzidy, &lt;5 % konzervační činidlo,
Parfum, Benzyl Benzoate, Limonene, Linalool, Butylphenyl Methylpropional, barvivo.
Aqua Isopropyl alcohol Propylene glycol Laureth-10 Parfum Dimethylol glycol Mixture </t>
  </si>
  <si>
    <t xml:space="preserve"> &gt;30 % voda, 5-15 % isopropylalkohol,  &lt;5 % ethoxylovaný sorbitanmonolaurát, glykol ether, Parfum,</t>
  </si>
  <si>
    <t xml:space="preserve">&gt;30 % voda, &lt;5 % neionogenní tenzid, anionaktivní tenzid, hydroxid sodný, chlornan sodný, parfum,
</t>
  </si>
  <si>
    <t>&gt;30% voda, &lt;5% neionogenní tenzid, polykarboxyláty, kyselina chlorovodíková, xanthanová guma, Parfum,</t>
  </si>
  <si>
    <t>Čistící prostředek na toaletní mísy, pisoáry a sanitární keramiku. Odstraňuje rez, vodní a močový kámen, poradí si i s dlouhodobými nánosy mechanických nečistot. Působí nad i pod vodní hladinou. Je velmi příjemně parfémován a při dlouhodobém používání zanechává na sanitární keramice vysoký lesk. PGS obsah látek, které tvoří na čištěných površích mikroskopickou vrstvu, která zabraňuje předčasnému usazování rzi a vodního kamene, barva zelená
pH 1,6</t>
  </si>
  <si>
    <t xml:space="preserve">hydroxid draselný 5-10%, amfoterní povrchově aktivní látky &lt;5 %, NTA &lt;5 %, pomocné látky, ethanol, ethylalkohol 40-60%, d-limonen &lt;0,2%, trisodium 2,2',2''-nitrilotriacetát &lt;1%
,
</t>
  </si>
  <si>
    <t>Sulfonové kyseliny &lt;5%, alkoholy ethoxylované &lt;5%, 1,2-benzoisothiazol &lt;0,1%, Hydroxid sodný &lt;0,1%, Hydroxid draselný &lt;0,1%</t>
  </si>
  <si>
    <t xml:space="preserve">Hydrochloric acid 17 – 37%, </t>
  </si>
  <si>
    <t xml:space="preserve">Kyselina fosforečná 75 % /15-30%, Ethoxylovaný mastný alkohol &lt;5%, Kyselina citronová &lt; 5 %,  </t>
  </si>
  <si>
    <t xml:space="preserve">ethanol &gt; 90%, propan &lt; 12%, 2-butanon &lt; 2%, denatonium benzoat &lt;0,0006%, Methanol &lt; 0,4 %, Acetaldehyd &lt; 0,02% </t>
  </si>
  <si>
    <t>hliník</t>
  </si>
  <si>
    <t>ocel</t>
  </si>
  <si>
    <t>plech</t>
  </si>
  <si>
    <t>24x23cm, délka rukojetě 37cm</t>
  </si>
  <si>
    <t>10x21cm, délka rukojeti 39cm</t>
  </si>
  <si>
    <t>kyselina sírová &gt;50%</t>
  </si>
  <si>
    <t xml:space="preserve">hydroxid sodný 55-75%, dusičnan sodný 8-15%, hliník práškový  (stabilizovaný) 3-5%, </t>
  </si>
  <si>
    <t>250g</t>
  </si>
  <si>
    <t xml:space="preserve">Sodium Lauryl Sulphate 5 - 10 %, Sodium C12-14 Pareth-3 Sulfate 1 - 5% </t>
  </si>
  <si>
    <t xml:space="preserve">benzínová frakce (ropná), hydrogenovaná lehká 12,5 - 20%, pentan 12,5 - 20%, propan 5 - 10%, butan (s obsahem méně než 0,1 % buta-1,3-dienu) 5 - 10%, isobutan 5 - 10%, 
</t>
  </si>
  <si>
    <t xml:space="preserve">Kyselina citronová monohydrát &lt; 20%, Ethanol &lt; 3%, Alkoxylát mastného alkoholu, polymer &lt; 5%, Směs (3:1):5-chlor-2-methylisothia-zol-3(2H) a 2-methylisothiazol-3(2H) ≤ 0,01%, </t>
  </si>
  <si>
    <t>250ml</t>
  </si>
  <si>
    <t>váha 170g , cotton 92% , viskoza 6%, ostatní 2%</t>
  </si>
  <si>
    <t>dřevo</t>
  </si>
  <si>
    <t xml:space="preserve">bavlna </t>
  </si>
  <si>
    <t xml:space="preserve">váha 300g,  délka </t>
  </si>
  <si>
    <t xml:space="preserve">délka 40cm, šíře 11cm, </t>
  </si>
  <si>
    <t>Luxusní mýdlo s obsahem přírodního aromatického oleje a vůní lotosu. Mýdlo Lux pro optimální péči o pokožku celého těla.</t>
  </si>
  <si>
    <t>85g</t>
  </si>
  <si>
    <t>15g</t>
  </si>
  <si>
    <t>Toaletní mýdlo s glycerínem a aloe vera, šetrně odstraňuje nečistoty z pokožky, udržuje ji vláčnou a svěží. Optimálně pečuje o pokožku celého těla.</t>
  </si>
  <si>
    <t>100g</t>
  </si>
  <si>
    <t>5l</t>
  </si>
  <si>
    <t>475ml</t>
  </si>
  <si>
    <t>průměr 80cm</t>
  </si>
  <si>
    <t>rukojeť plast,</t>
  </si>
  <si>
    <t>hůl 85cm</t>
  </si>
  <si>
    <t>40ml</t>
  </si>
  <si>
    <t>Propan 40-70%, Butan 15-45% , benzyl salicylate 0,96%, alfa-hexylcinnamaldehyd 0,96%, fenyloetanol 0,25%, cyclohex-3- 0,16% , buten-1- ol1) 0,16%  , Hexyl salicylate 0,12%</t>
  </si>
  <si>
    <t>Isobutane 10-20%, Propane 1-5%, disodium hydrogenorthophosphate 0,1-0,5%, potassium dihydrogenorthophosphate 0,1-0,5%, trimethyloctadecylammonium chloride 0-0,1%</t>
  </si>
  <si>
    <t xml:space="preserve">návin 130m, průměr dutinky 6,5cm, šířka 9cm, průměr papíru 19cm, </t>
  </si>
  <si>
    <t xml:space="preserve">návin 167m, průměr dutinky 6cm, šířka 10cm, průměr papíru 23cm,váha 0,51kg,  </t>
  </si>
  <si>
    <t xml:space="preserve">návin 200m, průměr dutinky 6,5cm, šířka 9cm, průměr papíru 23cm,  </t>
  </si>
  <si>
    <t xml:space="preserve">návin 360m, průměr dutinky 6,5cm, šířka 9cm, průměr papíru 28cm, </t>
  </si>
  <si>
    <t xml:space="preserve">návin 281m, průměr dutinky 6cm, šířka 10cm, průměr papíru 24cm,váha 0,88kg,  </t>
  </si>
  <si>
    <t xml:space="preserve">rozměr rozložený 34x21,2cm, rozměr složený 8,5x21,2cm,  110utržků </t>
  </si>
  <si>
    <t>návin 100m, šířka 10cm,průměr 13,2cm váha 0,34kg,  27ks</t>
  </si>
  <si>
    <t xml:space="preserve">benzínová frakce (ropná) 3-10%, methano 0,1-1%, bronopol 0,01-0,1%, </t>
  </si>
  <si>
    <t xml:space="preserve">LDPE </t>
  </si>
  <si>
    <t>25x23cm, 250 utržků</t>
  </si>
  <si>
    <t xml:space="preserve">síla 0,35mm, bavlněný nástřik, délka minimálně 295mm </t>
  </si>
  <si>
    <t>kvalitní latex</t>
  </si>
  <si>
    <t>100ks</t>
  </si>
  <si>
    <t xml:space="preserve">lícovaná nábytková hovězina , hřbet a manžeta z bavlněné tkaniny, plyšová teplá podešívka,  </t>
  </si>
  <si>
    <t>délka 40cm, šíře 14cm, délka bavlněné smyčky 6cm,  jazyk na uchycení o rozměrech   9x7x6cm</t>
  </si>
  <si>
    <t>délka 40cm, šíře 14cm, jazyk na uchycení o rozměrech   9x6x7cm</t>
  </si>
  <si>
    <t>vepřové lícovky v dlani a na prstech,  vepřové štípenky na hřbetu.</t>
  </si>
  <si>
    <t>HDPE</t>
  </si>
  <si>
    <t>rozměr 38x38cm, síla 110/m2</t>
  </si>
  <si>
    <t>100% bavlna</t>
  </si>
  <si>
    <t>rozměr 50x100cm , 200 g/m2</t>
  </si>
  <si>
    <t>2x300ml</t>
  </si>
  <si>
    <t xml:space="preserve">Isobutan &lt;10%, Ethanol &lt;10%, 2-butoxyethanol &lt;5 % ,Propan &lt;2% ,Butan &lt;1%, </t>
  </si>
  <si>
    <t>Sodium Carbonate uhličitan sodný 1-5%, Sodium Dodecylbenzenesulfonate sodná sůl kyseliny dodecylbenzensulfonové 1-5%, ethoxylované alkoholy 1-5%</t>
  </si>
  <si>
    <t>720g</t>
  </si>
  <si>
    <t xml:space="preserve">rozměr 50x90cm          </t>
  </si>
  <si>
    <t>váha tablety minimálně 80g</t>
  </si>
  <si>
    <t>plastový držák s magenetem,</t>
  </si>
  <si>
    <t xml:space="preserve">netkaná textilie, </t>
  </si>
  <si>
    <t>váha 100g ,šířka 1,5cm pásku,   délka  25cm</t>
  </si>
  <si>
    <t xml:space="preserve">vizkoza 85%, polypropylen 15%   </t>
  </si>
  <si>
    <t>objem 500ml</t>
  </si>
  <si>
    <t>objem 750ml</t>
  </si>
  <si>
    <t>průhledný plast</t>
  </si>
  <si>
    <t xml:space="preserve"> 100% polypropylen zataveného do PVC podkladu,</t>
  </si>
  <si>
    <t>rozměr 40x60cm, celková výška 1,6cm, šířka drážky 1,5cm, váha 4 570 g/m²</t>
  </si>
  <si>
    <t xml:space="preserve">PE </t>
  </si>
  <si>
    <t>přírodní latex</t>
  </si>
  <si>
    <t xml:space="preserve"> velikost XL, 100ks,</t>
  </si>
  <si>
    <t>velikost S, M, L, XL, 100ks</t>
  </si>
  <si>
    <t xml:space="preserve">hovězí štípenka hřbet a manžeta, pruh bavlněné takniny a vnitřní podešívka </t>
  </si>
  <si>
    <t>délka 27cm, šířka 13cm , velikost M, L, XL</t>
  </si>
  <si>
    <t>režný bavlněný úplet silně máčený v latexu,</t>
  </si>
  <si>
    <t>učinek baktericidní dle normy EN13697 - 5min, fungicidní dle normy EN13697 - 15min, virucidní na vir Herpes simplex a na vir Influeza A DLE normy EN14476 - 5min </t>
  </si>
  <si>
    <t>Sodium Palmate, Sodium Palm Kernelate, Water, Glycerin, Perfume, Sodium Chloride,Mica/Titanium, Dioxide, Tetrasodium, EDTA, Etidronic Acid Nelumbo Nucifera Flower Extrakt, CI 12490, CI 74160</t>
  </si>
  <si>
    <t>Sodium Tallowate, Aqua, Sodium Cocate, Glycerin, Calcium Carbonate, Zea Mays, Starch, Parfum, Propylene Glyco, Sodium Chloride, Aloe Barbadensis Leaf Extract tetrasodium EDTA, Tetrasodium Etidronate, Butylphenyl Methylpropionail, Citronellol, CI 77891</t>
  </si>
  <si>
    <t>Aqua, Sodium Chloride, Sodoum Laureth Sulfade, Cocamidopropyl Betain, Glycerin, Styrene/Acrylates Copolymer, Phenoxyethanol, Parfum, Methylchoroisothiazolinone, Methylisothiazolinone</t>
  </si>
  <si>
    <t>Aqua, Sodium Laureth Sulfate, Sodium Chloride, Cocamide DEA, Cocamidopropyl Betaine, Glycerin, 2-bromo-2-nitropropane -1, 3-diol, Parfum, CI 17200, Linalool</t>
  </si>
  <si>
    <t>Aqua, Sodium Laureth Sulfate, Cocamidopropyl Betaine, Glycol Disterate and Laurethand Cocomidopropyl Betaine,Cocacastor Oil, Tridecath -9, Bisabolol, Parfum, Sodium Chloride, Tetrasodium, Edta, Sodium Benzonate, Citric Acid CI17200</t>
  </si>
  <si>
    <t>Aqua, Sodium Laureth Sulfate, Sodium Cocoamphoacetate, Glycol Diestearate, PEG-4 Rapeseedamide, Glycetin, Citric Acid, Phenoxyethanol,Sodium Lauroyl Glurtamete, Cocamide MEA, Sodium Chloride, Cco-Glucoside, Glyceryl Oleate, Laureth -10, Parfum, Benzoic Acid, Propylene Glycol, Dehydroacetic Acid, Tetrasodium Iminodisuccinate, Formic Acid, Hydrodenated Palm Glycerides Citrate, Tocopherol, CI19140, CI15985</t>
  </si>
  <si>
    <t>Aqua, Sodoium Laureth Sulfate, Sodim Chloride, Cocamide DEA, Glycerin, Sodium Laureth Sulfate and Glycol Diestearate and Cocamide MEA and Laureth-10, Styrene/Acrylates Copolymer, Perfume, 2-Bromo-2-Nitropropane-1, 3-Diol, Citric Acid</t>
  </si>
  <si>
    <t>chlornan sodný 1-5%, hydroxid sodný 0,1-1%</t>
  </si>
  <si>
    <t>Chlornan sodný &lt; 5% , Hydroxid sodný &lt; 1%</t>
  </si>
  <si>
    <t>&gt; 30 % fosforečnany 5-15 % bělící činidla na bázi kyslíku &lt; 5 % neiontové povrchově aktivní látky polykarboxyláty fosfonáty Další složky Parfémy (R)-p-mentha-1,8-dien Enzymy</t>
  </si>
  <si>
    <t>90ks</t>
  </si>
  <si>
    <t> 5-15 % aniontové povrchově aktivní látky bělící činidla na bázi kyslíku &lt; 5 % neionogenní povrchově aktivní látky polykarboxyláty fosfonáty, další složky Enzymy Parfémy optické zjasňovače, Uhličitan sodný 20 &lt; 40 % , Na-křemičitan  5 &lt; 10 %, Benzensulfonová kyselina, C10-13-alkyl deriváty, sodné soli 5 &lt; 10 % 
Uhličitan disodný, směs s peroxidem vodíku &gt;= 5- &lt; 10 % 
Alkoholy, C12-13, ethoxylované &gt;= 0,1- &lt; 1 %</t>
  </si>
  <si>
    <t>60 pracích dávek</t>
  </si>
  <si>
    <t>4 prací dávky</t>
  </si>
  <si>
    <t xml:space="preserve">Sodium Carbonate 10 - 20%, Sodium Dodecylbenzenesulfonate 10 - 20 %, Sodium Silicate 5 - 10 % , C12-14 Pareth-7  1-5%, Citric Acid 1-5%, </t>
  </si>
  <si>
    <t xml:space="preserve">1 vrstvé, gramáž papíru 1x38g/m2, recyklovaný papír, </t>
  </si>
  <si>
    <t xml:space="preserve">dřevo </t>
  </si>
  <si>
    <t xml:space="preserve">Universální saponát na nádobí a podlahy, vzhled zelená kapalina, zápach svěží parfemace – citron + čaj, pH 6- 7 </t>
  </si>
  <si>
    <t>500g</t>
  </si>
  <si>
    <t xml:space="preserve">sek-C14-17-alkansulfonové kyseliny 1-5%, C12-14-alkylalkoholy, etoxylované, sulfáty 1-10%,  Amides, C8-18 (even numbered) and C18-unsatd., N,Nbis(hydroxyethyl)–Cocamide DEA 1-2,8%, </t>
  </si>
  <si>
    <t xml:space="preserve"> Chlornan sodný &lt; 5%, Hydroxid sodný &lt; 1%, </t>
  </si>
  <si>
    <t>plast, guma</t>
  </si>
  <si>
    <t xml:space="preserve">lopatka rozměr 22x21cm, smetáček délka chlupu 5,5cm,délka smetáčku 28cm, šířka 4cm , </t>
  </si>
  <si>
    <t xml:space="preserve">délka 28cm, šířka 4cm, výška chlupu 6cm, </t>
  </si>
  <si>
    <t xml:space="preserve">délka 29cm, šířka 5cm, výška chlupu6,5cm, celková výška 130cm,  </t>
  </si>
  <si>
    <t xml:space="preserve">délka 28cm, šířka 5,5cm, výška chlupu 5,5cm, </t>
  </si>
  <si>
    <t>plast, hul kovová potažená PVC, chlup na smetáku 6řad</t>
  </si>
  <si>
    <t xml:space="preserve">dřevo, chlup na smetáku 6 řad , chlup čistá žíně, </t>
  </si>
  <si>
    <t>dřevo, chlup na smetáku 6 řad</t>
  </si>
  <si>
    <t>dřevený, chlup na smetáčku 5 řad</t>
  </si>
  <si>
    <t xml:space="preserve">délka 27,5, šířka 5cm,  výška chlupu 6cm, celková délka 130cm </t>
  </si>
  <si>
    <t>dřevo, chlup na smetáku 6-7 řad</t>
  </si>
  <si>
    <t xml:space="preserve">výška 38cm, šířka 13cmx13cm , průměr wc kartáče 7,5cm </t>
  </si>
  <si>
    <t>plast, guma, mikrovlákno</t>
  </si>
  <si>
    <t xml:space="preserve">kovová stěrka s pěnovou gumou </t>
  </si>
  <si>
    <t>šíře 55cm</t>
  </si>
  <si>
    <t>šíře 45cm</t>
  </si>
  <si>
    <t xml:space="preserve">výška 38cm, šířka 13cmx13cm , průměr wc kartáče 8,5cm </t>
  </si>
  <si>
    <t>návin 19m, šíře 9,5cm, průměr 11,5cm, průměr dutinky 4,5cm</t>
  </si>
  <si>
    <t>návin 20m, šíře 9cm, průměr 10,5cm, průměr dutinky 4,5cm</t>
  </si>
  <si>
    <t>návin 2x18m, výška 23cm, průměr 13cm, , průměr dutinky 4,5cm , 2ks</t>
  </si>
  <si>
    <t>50kg</t>
  </si>
  <si>
    <t>25kg</t>
  </si>
  <si>
    <t>7ml</t>
  </si>
  <si>
    <t xml:space="preserve">                </t>
  </si>
  <si>
    <t xml:space="preserve">NaCl  min. 99,8 % v sušině, Vápník+Hořčík+Sírany max. 0,3 mg/kg  </t>
  </si>
  <si>
    <t>Uhličitan sodný dekahydrát &lt; 100%</t>
  </si>
  <si>
    <t>450g</t>
  </si>
  <si>
    <t>TEA-dodecylbenzensulfonat( Tris(2- hydroxyethyl)amoniumdodecylbenzensulfonát ) 5 - 8%, Amidy, C8-18 a C18-nenasýtené., N-(hydroxyetyl) 1-3%, Ethoxylát mastného alkoholu  1-2%</t>
  </si>
  <si>
    <t>450ml</t>
  </si>
  <si>
    <t>Tradiční pilinová mycí pasta na ruce s vysokým mycím účinkem. Složky na bázi přírodních materiálů pomáhají čistit pokožku hluboko do pórů. Důkladně odstraňuje odolné nečistoty z pokožky: oleje, tuky, maziva, pryskyřice, saze, grafit a další. Obsahuje glycerin, který příznivě působí na pokožku, zanechává ji hebkou a svěží. Vhodná pro časté použití. Oblasti použití: domácnosti, dílny, autoservisy, staveb­nictví, zemědělství, těžký průmysl. Fantazijní parfemace.</t>
  </si>
  <si>
    <t xml:space="preserve">piliny, </t>
  </si>
  <si>
    <t>C9-11 Pareth-8 1-5%, Deceth-8 1-5%</t>
  </si>
  <si>
    <t xml:space="preserve">Sodium Palm Kernelate, Glycerin, Perfume, Sodium Chloride,Dioxide, Tetrasodium, EDTA, Etidronic Acid Nelumbo </t>
  </si>
  <si>
    <t>Uhlovodíky, C6-C7, n-alkany, isoalkany, cyklické, &lt;55%</t>
  </si>
  <si>
    <t>Alcohols, C12-14, ethoxylated, sulfates, sodium salts více &lt; 4 %, Diethanolamid kyseliny kokosové více &lt; 2 %, Ethanol více&lt; 2 %</t>
  </si>
  <si>
    <t>50 pracích dávek</t>
  </si>
  <si>
    <t>mikrovlákno 205g/m2</t>
  </si>
  <si>
    <t xml:space="preserve">100% bavlna </t>
  </si>
  <si>
    <t>chlornan sodný 1-5% , cetrimonium-chlorid 0,1-1%, hydroxid sodný 0,5-2%, alkyl(dimethyl)aminoxidy (alkyl odvozen od mastných kyselin kokosového oleje) 1-3%</t>
  </si>
  <si>
    <t>100% VISKOZA</t>
  </si>
  <si>
    <t xml:space="preserve">objem 12l, výška 26cm, délka 37cm šířka 26cm, </t>
  </si>
  <si>
    <t>pozink</t>
  </si>
  <si>
    <t xml:space="preserve">350ml, výška 16cm, šířka 9cm, hloubka 8cm, </t>
  </si>
  <si>
    <t>ABS plast</t>
  </si>
  <si>
    <t xml:space="preserve">800ml, výška 16cm, šířka 9cm, hloubka 8cm, </t>
  </si>
  <si>
    <t>výška 13,5cm, šířka 9,5cm, hloubka 2,5cm, , uprostřed kulatý otvor o průměru 5,5cm</t>
  </si>
  <si>
    <t xml:space="preserve">rozměr krabičky 13x9cm,s ováným otvorem o průměru 5,5x7,5cm, rozměr sáčku výčka 23cm, šířka 13cm,  síla 9mi, balení 25ks </t>
  </si>
  <si>
    <t>sáček  HDPE, krabička papír</t>
  </si>
  <si>
    <t xml:space="preserve">průměr 36cm, hloubka 12cm,  otvor na toalení papír 11x16cm, průzor 3,5x6cm </t>
  </si>
  <si>
    <t xml:space="preserve">průměr 27cm, hloubka 12cm,  otvor na toalení papír 9x11cm , průzor 3,5x6cm </t>
  </si>
  <si>
    <t>Alfa-hexylcinnamaldehyd &lt; 1,56%, Isopropylalkohol 1,4 %,Dipenten  &lt; 0,78 %, 2-(4-tercbutylbenzyl)propanal &lt; 0,39 %,Obsahuje biologicky odbouratelné vonné oleje, stabilizátory a aniontové tenzidy</t>
  </si>
  <si>
    <t xml:space="preserve">peroxid vodíku 5-10%, Alkoholy, C12-16, ethoxylované 7EO 2,5-5%, Benzenesulfonová kyselina,mono-C10-14-alkyl deriváty, sodné soli 2,5-5%, Alkoholy, C12-16, ethoxylované3EO &gt;2,5%,  Alkoholy, C12-18, ethoxylované propoxylovan &lt; 0.25- 1%, </t>
  </si>
  <si>
    <t>1500ml</t>
  </si>
  <si>
    <t>molitan</t>
  </si>
  <si>
    <t>objem 60L/  výška 67cm, průměr 39cm</t>
  </si>
  <si>
    <t>objem 15l/Výška 39 cm, výška při otevření 58 cm, šířka 31x32 cm</t>
  </si>
  <si>
    <t>objem 12l/ výška 39, průměr 25cm</t>
  </si>
  <si>
    <t>objem 85ml, váha 100g</t>
  </si>
  <si>
    <t>délka 22cm, šířka 7, výška5cm</t>
  </si>
  <si>
    <t>délka 18cm,  šířka 6cm, výška 4cm</t>
  </si>
  <si>
    <t>šířka 15x18cm , 3ks</t>
  </si>
  <si>
    <t>šířka 40x40cm</t>
  </si>
  <si>
    <t>šířka 70x45cm, 3ks</t>
  </si>
  <si>
    <t>šíře 40x40cm 200g/m2</t>
  </si>
  <si>
    <t>šíře 26x29cm</t>
  </si>
  <si>
    <t>šíře 34x35cm</t>
  </si>
  <si>
    <t>šíře 27x27cm</t>
  </si>
  <si>
    <t>60x70cm 180g/m2</t>
  </si>
  <si>
    <t>propan-2-ol (isopropylalkohol)   5-15%, sodná sůl ethoxysulfátu mastného alkoholu  &lt; 5 %, kyselina citronová monohydrát &lt; 5 %, amides, C8-18 and C18- unsatd., N,N-bis(hydroxyethyl)   &lt; 5 %</t>
  </si>
  <si>
    <t>29kg</t>
  </si>
  <si>
    <t xml:space="preserve">návin 30m, 250 útržků, průměr dutinky 4,5cm, hmotnost dutinky 6g, šířka 9,6cm, průměr papíru 12,5cm, váha 102g, délka utržku 12cm, </t>
  </si>
  <si>
    <t xml:space="preserve">Šíře 38 cm, délka 43cm , návin 380 m, 1000 útržků, dutinka prům. 70 mm. </t>
  </si>
  <si>
    <t>Alcohols, C12-14, ethoxylated = 2,5 - &lt; 5, Sodium cumenesulfonate &gt;= 1 - &lt; 2,5</t>
  </si>
  <si>
    <t>Phosphoric acid 40-70%, Nitrilotrimethylenetris(phosphonic acid) 2,5-5%</t>
  </si>
  <si>
    <t>1,5kg</t>
  </si>
  <si>
    <t>hydroxid sodný &gt;= 10 - &lt; 25%,propan-2-ol  &gt;= 1 - &lt; 2,5%</t>
  </si>
  <si>
    <t>Nafta (ropná), hydrogenovaná težká &gt;= 40 - &lt; 60%, Oleje minerální (aerosol) &gt;= 40 - &lt; 60%</t>
  </si>
  <si>
    <t xml:space="preserve">celkem DPH </t>
  </si>
  <si>
    <t xml:space="preserve">celkem bez DPH </t>
  </si>
  <si>
    <t xml:space="preserve">celkem s DPH </t>
  </si>
  <si>
    <t>Popis předmětu</t>
  </si>
  <si>
    <t>Složení předmětu</t>
  </si>
  <si>
    <t>Objem,
rozměry</t>
  </si>
  <si>
    <t>Předpokládaný objem
ks/4 roky</t>
  </si>
  <si>
    <t>Předpokládaný objem
 ks/1 rok</t>
  </si>
  <si>
    <t>Cena/ks
bez DPH</t>
  </si>
  <si>
    <t>Cena za ks/4roky 
bez DPH</t>
  </si>
  <si>
    <t>&lt; 5%anionotvé povrchové látky a parfém, linalool, benzensulfonová
kyselina., C10-13-alkyl deriváty, sodné soli, benzensulfonová kyselina,C10-13-alkyl deriváty,</t>
  </si>
  <si>
    <t xml:space="preserve">hydroxid sodný, &gt;= 10 - &lt; 25, tetrasodium (1-hydroxyethylidene)bisphosphonate &gt;= 5 - &lt; 10, </t>
  </si>
  <si>
    <t>Aceton a Propan-2-on, Dimethylketon, čirá kapalina</t>
  </si>
  <si>
    <t>Toluen (35%); Benzínová frakce (ropná), hydrogenovaná lehká (0,1-65%) ES:  a Uhlovodíky, C6-C7, n-alkany, isoalkany, cyklické, &lt; 5 % n-hexanu (0,1-65%)</t>
  </si>
  <si>
    <t>700 ml</t>
  </si>
  <si>
    <t>1000 ml</t>
  </si>
  <si>
    <t>1800 ml</t>
  </si>
  <si>
    <t>400 ml</t>
  </si>
  <si>
    <t>750 ml</t>
  </si>
  <si>
    <t>5000 ml</t>
  </si>
  <si>
    <t>500 ml</t>
  </si>
  <si>
    <t>5x30 g</t>
  </si>
  <si>
    <t>25 l</t>
  </si>
  <si>
    <t>7x4 m/40 g</t>
  </si>
  <si>
    <t>Číslo položky</t>
  </si>
  <si>
    <t>Prostředek na máchání prádla, barva  modrá zakalená, vůně moře pH 2,2-3</t>
  </si>
  <si>
    <t>Prostředek na máchání prádla, barva  modrá zakalená, vůně jasmínu pH 2,2-4</t>
  </si>
  <si>
    <t>Víceúčelový čistič, odmašťovač s mechanickým rozprašovačem s vůní květin,zvětšuje lesk,barva zelená,   snadno rozpustný ve studené vodě pH
Barva Bílá až žlutavá. pH 10.5 -11.3</t>
  </si>
  <si>
    <t xml:space="preserve">Víceúčelový čistič na odstraňování vodního kamene mechanickým s rozprašovačem, barva oranžová, vůně citrus, pH&lt;1 </t>
  </si>
  <si>
    <t>Všestranný tekutý čisticí prostředek pro denní čištění všech ploch, je vysoce koncentrovaný, pěnivý a parfemovaný, používá se zředěný ve velmi nízkých koncentracích.Pro běžné znečištění ředit do 10 litrového vědra od 4 ml do 20 ml, pro sprejové
čištění ředit od 4 ml do 16 ml do 1 litru vody, při velmi silném znečištění a pro odstranění odolných nečistot
ředit od 16 ml do 20 ml do 1 litru vody</t>
  </si>
  <si>
    <t xml:space="preserve">Prostředek s mechanickým rozprašovačem a zpěnovacím sítkem,  je určen k mytí oken, sleněných ploch, výplní dveří, vitrín, stolních desek a všech typů zrcadel sprejovou metodou. Lze používat jako koncentrát na silné znečištění, nebo vodní roztok 250 až 500ml/l na slabé až střední znečištění, poté je třeba plochy setřít stěrkou a přeleštit mikrovláknem. Má dobré čistící, odmašťovací a leštící vlastnosti, je parfemovaný ovocnou vůní, barva světlemodrá 
</t>
  </si>
  <si>
    <t>Nepěnivý prostředek určený k čištění veškerých tvrdých podlahových ploch odolných vodě a alkáliím jako jsou PVC, linolea (včetně voskovaných), dlažby glazované i neglazované, žulové,mramorové i vápencové povrchy, teraso, cihelné a betonové povrchy vč. litých podlah, gumové podlahy, sportovní podlahy hal, lakované parkety i palubky.Prostředek vyniká mimořádnou tolerancí k povrchům a 100% biologickou odbouratelností, je doporučený na čištění v prostorách s biologickou čistírnou odpadních vod. Je vhodný pro strojní i ruční aplikaci, pH koncentrátu: 9 , ředění 40ml na 10L, bezbarvá tekutina</t>
  </si>
  <si>
    <t>Prostředek určený k mytí sanitárních a umývárenských ploch jako jsou obklady, umyvadla, vany, sprchové kouty, umyvadla, baterie,vnější části toaletních mís atd. Přípravek snadno odstraňuje skvrny a nánosy vodního kamene. Přípravek obsahuje lesk, který zpomaluje znečištění povrchu a dlouhodobě zlepšuje vzhled leštěných a chromovaných povrchů, pH koncentrátu:  2, ředění 250ml na 1000ml.</t>
  </si>
  <si>
    <t>Insekticidní aerosolový přípravek specializovaný  na hubení mravenců.</t>
  </si>
  <si>
    <t>Technické rozpouštědlo (např. pro celulozová lepidla) a pro další speciální činnosti, barva čirá.</t>
  </si>
  <si>
    <t>Přípravek je určen k čištění kovových předmětů a textilií, barva čirá.</t>
  </si>
  <si>
    <t>Dávkovací pumpička slouží k přesnému dávkování malých dávek (2ml) koncentrovaných čisticích prostředků. Dávkovací hlavice je vybavena otočným uzávěrem. </t>
  </si>
  <si>
    <t>Práškový odstraňovač snadno a rychle rozpouští usazeniny z vody v elektrických spotřebičích.1 sáček na 300ml teplé vody.Použití - varné konvice, kávovary, automatické pračky.</t>
  </si>
  <si>
    <t>Voda pro technické účely - k ředění kapalin v domácnostech i pro průmyslové použití. Čirá kapalina bez barvy, chuti a zápachu. Od obdobných přípravků se odlišuje výrazně nízkou měrnou elektrickou vodivostí. Je určena k technologickým účelům, například: laboratoře (příprava roztoků a činidel) domácnosti (napařovací žehličky, zvlhčovače vzduchu) textilní průmysl (napařovací žehličky, kotle na přípravu páry) fotochemické procesy auto - moto (chladící soustavy a akumulátory, ostřikovače).</t>
  </si>
  <si>
    <t>Voda pro technické účely - k ředění kapalin v domácnostech i pro průmyslové použití. Čirá kapalina bez barvy, chuti a zápachu. Od obdobných přípravků se odlišuje výrazně nízkou měrnou elektrickou vodivostí. Je určena k technologickým účelům, například: laboratoře (příprava roztoků a činidel) domácnosti (napařovací žehličky, zvlhčovače vzduchu) textilní průmysl (napařovací žehličky, kotle na přípravu páry) fotochemické procesy auto - moto (chladící soustavy a akumulátory, ostřikovače).</t>
  </si>
  <si>
    <t>Spirálová nerezová drátěnka odstraní zbytky jídla a nečistot bez poškrábání nádobí. Je univerzální, trvanlivá a lze ji používat opakovaně.</t>
  </si>
  <si>
    <t>Vytírací hadr z mikrovlákna.Vyrobený z kvalitního materiálu 235 g/m2. Lze prát v pračce na 60°C.</t>
  </si>
  <si>
    <t>Hadr na podlahu, bílý, proplétaný, kvalitní savý materiál. Červené a modré prošití na obou stranách.</t>
  </si>
  <si>
    <t>Tkaný mycí hadr režný, kvalitní savý materiál, šití v osnově utek, barva hnědo šedá.</t>
  </si>
  <si>
    <t>Tkaný mycí hadr režný, kvalitní savý materiál, šití v osnově utek , barva šedo hnědá.</t>
  </si>
  <si>
    <t>Hadr na podlahu oranžový.</t>
  </si>
  <si>
    <t>Houba na tabuli žlutá.</t>
  </si>
  <si>
    <t>Houbička na nádobí s drsným 5 mm silným padem.</t>
  </si>
  <si>
    <t xml:space="preserve">Houbička na nádobí s drážkou na uchycení a drsným 7 mm silným padem. </t>
  </si>
  <si>
    <t>Hůl pro smeták.</t>
  </si>
  <si>
    <t>Alkoholový vysoce účinný čistič oken a skleněných ploch se speciálními přísadami pro zesílení čisticího efektu. Výrobek je vhodné použít i k čištění zrcadel, skleněných částí nábytku a TV obrazovek. Účinkuje i za velmi nízkých teplot.</t>
  </si>
  <si>
    <t>Kartáč na čištění nádobý s rukojetí.</t>
  </si>
  <si>
    <t>Kartáč na čistění šatů.</t>
  </si>
  <si>
    <t>Kartáček na ruce oboustranný.</t>
  </si>
  <si>
    <t>Prostředek na čistění koberců s regulovanou pěnivostí pro ruční i strojní mytí,  profesionální použití.Svěží parfemace, pH 8-10,barva žlutá, suspenze hustší.</t>
  </si>
  <si>
    <t>Konzervační olej  barva: žlutohnědá, v aerosolovém balení , pH 6-7</t>
  </si>
  <si>
    <t>Koště na zametání venkovních ploch, pevnější vlas, zatloukané, s holí.</t>
  </si>
  <si>
    <t>Ochranný a regenerační krém k ošetření vysušené a popraskané pokožky.  Obsahuje výtažek z měsíčku lékařského s glycerinem s výraznými hojivými účinky.</t>
  </si>
  <si>
    <t>Kyselina solna, bezbarvá až mírně nažloutlá kapalina.</t>
  </si>
  <si>
    <t>Silný čistící přípravek pro WC, sanitární zařízení a další povrchy odolné vůči kyselinám, vhodný k odstraňování rzi, vodního kamene, nečistot, barva zelená, pH 1,5-3,5</t>
  </si>
  <si>
    <t>Denaturovaný líh technický, barva bezbarvá kapalina.</t>
  </si>
  <si>
    <t>4l</t>
  </si>
  <si>
    <t>10l</t>
  </si>
  <si>
    <t>9l</t>
  </si>
  <si>
    <t>Lopata na dřevěnou násadu.</t>
  </si>
  <si>
    <t>Souprava lopatka s gumou a  se smetáčkem na tyči.</t>
  </si>
  <si>
    <t>Náhradní bavlněný mop, kombinovaný mop ve středu smyčky u okraje řezaná smyčka , 2x jazyk na přichycení.</t>
  </si>
  <si>
    <t>Provázky na vytírání podlahy.</t>
  </si>
  <si>
    <t>Profesionální kloubový držák na bezdotykový úklid podlahových krytin  a hůl bez zavitu, pro jazýčkový mop.</t>
  </si>
  <si>
    <t>Čistící prostředek. (pro udržování odpadních syfónů a kanalizačních potrubí) , 
Barva: šedobílá, pH: 14 (5%).</t>
  </si>
  <si>
    <t>Oprašovák žinilkový  s teleskopickou holí. Jemný snímatelný žinylkový potah účinně odstraňuje prach a nečistoty (lze prát při teplotě do 60°C). Měkké držadlo pro říjemné držení.
Lze použít i navlhčené.</t>
  </si>
  <si>
    <t>Oprašovák tříbarevný vhodný na úklid pracovních ploch.</t>
  </si>
  <si>
    <t xml:space="preserve">Toaletní papír bílý,  s barevnou ražbou a perforací rozdělený na útržky. </t>
  </si>
  <si>
    <t>Toaletní papír bílý, s bílou ražbou.</t>
  </si>
  <si>
    <t xml:space="preserve">Toaletní papír bílý,  s bílou ražbou a perforací rozdělený na útržky. </t>
  </si>
  <si>
    <t xml:space="preserve">100% celuloza, 3 vrstvý ,  gramáž toaletního papíru 3x16g/m2 </t>
  </si>
  <si>
    <t xml:space="preserve">100% celuloza, 2 vrstvý,  gramáž papíru 2x18g/m2 </t>
  </si>
  <si>
    <t xml:space="preserve">100% celuloza, 2 vrstvý  </t>
  </si>
  <si>
    <t>Prachovka z netkané textilie.</t>
  </si>
  <si>
    <t>Universální utěrka pro každodení úklid.</t>
  </si>
  <si>
    <t>Pytle na odpadky,  barva modrá.</t>
  </si>
  <si>
    <t>Pytle na odpadky,  barva černá.</t>
  </si>
  <si>
    <t>Leštěnka na nábytek ve spreji s antistatickým účinkem - proti prachu, barva: bezbarvá až nažloutlá, pH (1% vodní výluh): 8-9, zápach (vůně): specifický po použitém rozpouštědle a parfému.</t>
  </si>
  <si>
    <t>Textilní rohožka s čistícími drážkami a gumovým podkladem který nepropouští prach ani vodu. Je vysoce odolná proti otěru a má velkou sací schopnost.</t>
  </si>
  <si>
    <t>Rozprašovač s lahví s měrkou.</t>
  </si>
  <si>
    <t>Ručník froté.</t>
  </si>
  <si>
    <t>Semišované uklidové rukavice pro denní použití různé velikosti.</t>
  </si>
  <si>
    <t>Jednorázové rukavice.</t>
  </si>
  <si>
    <t>Celokožené rukavice.</t>
  </si>
  <si>
    <t>Pracovní rukavice , protiskluzná struktura, zabraňuje prořezání, pružná manžeta.</t>
  </si>
  <si>
    <t>Pracovní rukavice barevné.</t>
  </si>
  <si>
    <t>Zimní pracovní rukavice, jednobarevné, zdvojený pruh na dlani.</t>
  </si>
  <si>
    <t>Rýžák dřevený na hůl bez závitu.</t>
  </si>
  <si>
    <t>Rýžák dřevený do ruky.</t>
  </si>
  <si>
    <t>Sáčky do koše barva černá.</t>
  </si>
  <si>
    <t>Sáčky do koše barva bílá.</t>
  </si>
  <si>
    <t>Sáčky na vložky v krabičce, barva bílá.</t>
  </si>
  <si>
    <t>Čistící dezinfekční přípravek pro domácnost bez chloru s mechanickým rozprašovačem. Barva: Bezbarvý. </t>
  </si>
  <si>
    <t>Silikonový olej ve spreji.</t>
  </si>
  <si>
    <t>Souprava smetáček s lopatka s gumovou lištou.</t>
  </si>
  <si>
    <t>Smetáček s rukojetí.</t>
  </si>
  <si>
    <t>Smeták na dřevěnou hůl.</t>
  </si>
  <si>
    <t>Smeták  s holí.</t>
  </si>
  <si>
    <t>Speciální tekutý vysoce účinný prostředek pro odstraňování silných napečenin s mechanický rozprašovačem,  speciální receptura zajišťuje nestékání prostředku z nastříkané plochy není vhodný na barevné kovy a hliník, dávkování: neředí se.</t>
  </si>
  <si>
    <t>Speciální čisticí mýdlo, čisticí prostředek na praní velmi znečištěného prádla a čištění všech nenasákavých povrchů i na mytí silně zněčištěné pokožky rukou , barva růžová vizkozní kapalina, pH 7,8-8,5 (1 % roztok při 20 °C).</t>
  </si>
  <si>
    <t>Souprava wc štetky a stojánku bílá.</t>
  </si>
  <si>
    <t>Stěrka na podlahu na hůl.</t>
  </si>
  <si>
    <t>Tělový a vlasový šampon.</t>
  </si>
  <si>
    <t xml:space="preserve">100% celoloza , 2 vrstvý </t>
  </si>
  <si>
    <t>100% celoloza , 2  vrstvý</t>
  </si>
  <si>
    <t>Toaletní papír sněhobílý s ražbou a perforací.</t>
  </si>
  <si>
    <t>Utěrka čistí a leští bez chemických prostředků. Vysoká savost a absorpce mastnoty. Nezanechává šmouhy. Prachovka je pratelná na 30°C a je možné sušit v sušičce na prádlo.</t>
  </si>
  <si>
    <t>Utěrka na nádobí s poutkem na pověšení.</t>
  </si>
  <si>
    <t>Utěrka houbová , je výjimečně flexibilní a savá, absorbuje až 16 násobek své hmotnosti. Nepouštějící barvu, nelámavá!, mix barev.</t>
  </si>
  <si>
    <t>Papírové kuchyňské utěrky bílé s perforací.</t>
  </si>
  <si>
    <t>Vědro s madlem do ruky.</t>
  </si>
  <si>
    <t>Vědro s výlevkou s pevným tvarovaným madlem do ruky.</t>
  </si>
  <si>
    <t>Vědro s měrkou a  s pevným tvarovaným madlem do ruky.</t>
  </si>
  <si>
    <t xml:space="preserve">Dávkovač na tekuté mýdlo, barva čirá,   se zamykáním na klíček , na konci klíčku křížek. </t>
  </si>
  <si>
    <t>Zasobník na hygienické sáčky, barva bílá.</t>
  </si>
  <si>
    <t>Prostředek s mechanickým rozprašovačem a zpěnovacím sítkem, určený k mytí sanitárních a umývárenských ploch jako jsou obklady, umyvadla, vany, sprchové kouty, umyvadla, baterie,vnější části toaletních mís atd. Přípravek snadno odstraňuje skvrny a nánosy vodního kamene. Přípravek obsahuje lesk, který zpomaluje znečištění povrchu a dlouhodobě zlepšuje vzhled leštěných a chromovaných povrchů, pH koncentrátu:  2, ředění 250ml na 1000ml.</t>
  </si>
  <si>
    <t>Neutralizátor pachů a sanitární osvěžovač s mechanickým rozprašovačem. Účinně rozkládá pachy a zanechává svěží vůni. Použití  rozprašováním do prostoru, nebo přidáním do vědra při úklidu. Prostředek se zcela odpaří a po odpaření nezanechává zbytky ani skvrny, ředění 3ml do 10 l.</t>
  </si>
  <si>
    <t>Prostředek k mytí oken,sklěných ploch,rámů, dlaždic, vitrín. Má dobré čistící, odmašťovací vlastnosti, je parfemovaný cirusovou vůní, tyrkysová kapalina, ředění 20ml na 5L,   PH koncentrátu 10,8 - 11,4</t>
  </si>
  <si>
    <t xml:space="preserve">Profesionální čisticí prostředek na koupelny s mechanickým rozprašovačem pro hygienická zařízení 2v1, odstraňuje vodní kámen, nečistoty, zbytky mýdla a zanechává zářivý lesk a dlouhotrvající svěží vůni. Použití: vany, sprchy, umyvadla, toalety, chrom, nerez, plast, keramika. Není vhodný na mramor a další citlivé plochy na působení kyseliny. </t>
  </si>
  <si>
    <t>Čistící prostředek  se zvýšenou účinností na vany, umyvadla, obkládačky a WC,  s mechanickým rozprašovačem. Rozpouští usazeniny vodního a močového kamene, zastaralou špínu a jiné usazeniny. Vhodná na čištění v potravinářském průmyslu. Hodnota pH (při 20°C): 2 - 4 , bezbarvá, kyselá kapalina - parfémovaná</t>
  </si>
  <si>
    <t>Hůl pro lopaty a hrabla.</t>
  </si>
  <si>
    <t>Hydoxid sodný perličky, pecky.</t>
  </si>
  <si>
    <t>Tekutý prostředek na mytí nádobí  pro profesionální použití, šetrný k pokožce, neosahující fosfáty, vysoká rozpustnost a výborné odmašťovací a mycí vlastnosti ve studené vodě, 
barva žlutá, pH : 9 v roztok  10 %, hustota 1030g/l</t>
  </si>
  <si>
    <t>Čištění a ochrana elektrických kontaktů, v aerosolovém balení ,bezbarvý.</t>
  </si>
  <si>
    <t>Odpadkový nášlapný koš z nerezového matného plechu, má kulatý tvar, kvalitní nášlapný a otevírací mechanismus. Plastová vyjimatelná vložka.</t>
  </si>
  <si>
    <t>Koště na zametání venkovních ploch, zatloukané, s holí.</t>
  </si>
  <si>
    <t xml:space="preserve">Jemný bylinný krém pro účinnou hydrataci pokožky s obsahem včelího vosku a výtažkem z mateřídoušky, pH 5,5 – 7,5, barva nažloutlá. </t>
  </si>
  <si>
    <t>Přípravek na podlahu s obsahem včelího vosku pro dokonalé čištění a ochranu povrchů dřevěných a plovoucích podlah, příjemná parfemace, dávkování 10ml do 1L, barva oranžová,
pH 8.</t>
  </si>
  <si>
    <t>​Jemný, vysoce účinný prostředek k provonění WC, koupelen a veřejných prostor. S mechanickým rozprašovačem,  Postupné uvolňování parfemace z olejové
báze, s intenzivní vůní melounu, barva růžová, pH 7</t>
  </si>
  <si>
    <t>Tekutý alkalický WC čisticí prostředek obsahující Dezichlor pro čištění keramických sanitárních obkladů a zařízení, WC, nerezových ploch, sprch, apod. Je určený k přímému použití. Pro údržbu podlah dávkovat 10 ml do 1 L vody, barva zelená
pH 12,5</t>
  </si>
  <si>
    <t>Tekutý čisticí prostředek na znečištěné skleněné plochy bez předchozího ošetření saponátovým roztokem, s mechanickým rozprašovačem.  Skleněné plochy, ošetřené tímto výrobkem, odpuzují vodu a tím pádem jsou  lépe  průhledné,  nerosí  se  a  odolávají  snáze běžným nečistotám,  mycí síla odstraní i mušky z autoskel, barva světlemodrá ,obsah alkoholu 8% - 15%. pH 7</t>
  </si>
  <si>
    <t>Vysoce účinný alkalický prostředek k čištění mastných kuchyňských povrchů, sporáků, mikrovlnných trub a veškerých omyvatelných ploch v domácnosti (plastové, laminátové, smaltové, nerez, keramické, skleněné) s příjemnou vůní,s mechanickým rozprašovačem, barva oranžová, pH 9,5-11,4
 </t>
  </si>
  <si>
    <t>lopatka rozměr 27x25cm, smetáček délka chlupu 7,5cm , tyč délka 80cm</t>
  </si>
  <si>
    <t>Lopatka do ruky.</t>
  </si>
  <si>
    <t xml:space="preserve">Účinný čistič odpadů, snadno uvolní ucpané odpady. Jeho použití je jednoduché a rychlé, během 15 minut vyčistí potrubí umyvadel a do 25 minut odpady WC. K použití nepotřebujete zvon. Uzávěr přípravku je odolný proti otevření dětmi. Přípravek je určen k pročištění pouze plastových a keramických odpadů umyvadel, dřezů, sprch, van, WC a kanalizace. Účinně odstraňuje veškeré ucpávky způsobené tuky, mýdlem, vodním kamenem, vlasy, papírem, vložkami, hadry apod. barva oranžová. </t>
  </si>
  <si>
    <t xml:space="preserve">Speciální mazivo s molybdendisulfidem v aerosolovém balení,  slouží k uvolňování zrezavělých šroubů a matek, k mazání všech třecích ploch (zámky dveří, dveřní a okenní závěsy, řetězy, pera, nářadí apod.). Dokonale maže a preventivně chrání před korozí, proniká do nepřístupných míst. Je vhodný zejména pro motoristy, barva: bezbarevné. </t>
  </si>
  <si>
    <t>Tekutá směs na čištění myček nádobí. Je určen pro odstranění mastnoty a vodního kamene, který se usazuje v myčce. Hodnota pH (při 20°C): 1,5 - 3,0 (10% roztok), Zápach (vůně): Lehce citronová, bezbarvá kapalina.</t>
  </si>
  <si>
    <t>Velmi kvalitní mikroplyš se šedivými abrazivními kartáčky, 2x jazyk na přichycení.</t>
  </si>
  <si>
    <t>Hnědé pásky na vytírání podlahy na hůl s jemným závitem.</t>
  </si>
  <si>
    <t>Univerzální alkalický tekutý mycí detergent pro průmyslové myčky nádobí,  vhodný pro mytí veškerého nádobí s výjimkou hliníku a barevných kovů, zabraňuje tvorbě škrobových povlaků, neobsahuje aktivní chlór a je plně bez fosfátů, při mycím procesu dochází k téměř úplnému vyčerpání alkality přípravku, vynikající biologická odbouratelnost, dávkování: 1 – 3 g/l podle zašpinění nádobí a jakosti vody. Barva: světležlutý, pH : &gt; 11,5, Hustota : 1,23 - 1,33 g-cm3,</t>
  </si>
  <si>
    <t>Toaletní mýdlo balené, šetrně odstraňuje nečistoty z pokožky, udržuje ji vláčnou a svěží. Optimálně pečuje o pokožku celého těla.</t>
  </si>
  <si>
    <t>Jemné tekuté mýdlo s antibakteriální přísadou a glycerinem,  hydratačním účinkem, šetrně myje a zanechává pokožku vláčně hebkou a svěží. Obsahuje glycerin, který zabraňuje vysušování pokožky i při častém použití. </t>
  </si>
  <si>
    <t>Hydratační tekuté mýdlo růžové s glycerinem, hustší konzistence, látkou příznivě působící a ošetřující pokožku před vysoušením, s vůní broskve, s dávkovací pumpou.</t>
  </si>
  <si>
    <t>Tekuté krémové mýdlo s glycerinem, výtažků z mořských minerálů a vitamínem E se zklidňujícími a regeneračními účinky pomáhají zachovat pokožku pro hydrataci pokožky a extraktem z palmového mléka se zjemňujícími účinky, dokonale odmastí a umyje Vaše ruce a pleť, jeho pH je přizpůsobeno normální pokožce, dermatologicky testováno.</t>
  </si>
  <si>
    <t>Tekuté mýdlo premium,  pro mytí a čištění rukou a zajišťuje dokonalou hygienu. Pro dávkovač typ S2 s dávkováním  1 ml mýdla. 475 dávek, jednorázová láhev včetně dávkovací pumpičky, barva: zelená : pH 5,5</t>
  </si>
  <si>
    <t xml:space="preserve">Tekuté mýdlo hydratační, jemné,  zanechá dlouhotrvající pocit svěžesti. Tekuté mýdlo obsahuje glycerin a perleť, je určené k mytí pokožky rukou. </t>
  </si>
  <si>
    <t>Osvěžovač vzduchu ve tvaru šišky s náplní, vůně moře.</t>
  </si>
  <si>
    <t>Osvěžovač na wc 300ml. Okamžité osvěžení, dlouhotrvající vůně, unikátní vůně citrusů, pro rychlé a efektivní osvěžení.</t>
  </si>
  <si>
    <t>návin 19m, 160 utržků, průměr dutinky 4,4cm, šířka 9,5cm, průměr papíru 11,7cm, váha 64g</t>
  </si>
  <si>
    <t>Krémový abrazivní čisticí přípravek do kuchyní a koupelen, vysoká účinnost, ale zároveň šetrností k čištěnému povrchu, krém je tak  jemný, že nepoškrábe ani smalt či sklokeramiku. Aktivní látky přípravku proniknou hluboko do skvrn a dokáží tak odstranit i tu nejzašlejší špínu. Mezi  povrchy, které krém lehce vyčistí, patří hliník, smalt, kov, sklokeramika, nerez, mramor, keramika, plast, laminát, podlahové PVC a mnoho dalších.</t>
  </si>
  <si>
    <t>Prací prášek na praní barevného prádla do 60°C. Barva bílý s barevnými částicemi. 
pH 9.5 - 11.4</t>
  </si>
  <si>
    <t>Univerzální prací prostředek na prádlo na praní do 90°C , vzhled prášek bílý, zrnka, modrý , pH &lt;=11% , Sypná hustota 610 - 690 g</t>
  </si>
  <si>
    <t>Prací prostředek na barevné prádlo praní do 60°C, vzhled prášek bílý, zrnka, modrý, pH &lt;=11%, sypná hustota 610 - 690 g.</t>
  </si>
  <si>
    <t>Profesionální prostředek na nábytek se včelím voskem ve spreji. Vhodné pravidelné ošetřování včelím voskem chrání a udržuje všechny dřevěné povrchy. Dokonale odstraňuje prach, šmouhy a  otisky. Obsahuje antistatické složky, které zabraňují opětovnému usazování prachu. Jemně čistí a odstraňuje prach z kovu, dřeva, skla a  elektroniky (kromě plazmových/LCD obrazovek) a vytváří lesk beze šmouh. Nevhodný pro použití na dřevo bez povrchové úpravy. Barva: Mléčně bílá , zápach: slabě parfemovaný.</t>
  </si>
  <si>
    <t>Profesionální prostředek s mechanickým rozprašovačem na ošetřování a následné konzervaci kuchyňských zařízení a všech ostatních nerezových ploch nebo předmětů, zajišťuje účinnou dlouhodobou ochranu ošetřených ploch, vhodný i na leštění a konzervaci nebo znovu oživení předmětů z mědi, mosazi, bronzu nebo barevných kovů, Barva: světležlutý, Hustota: 0,76 - 0,86 g-cm3.</t>
  </si>
  <si>
    <t>Ručník vaflový proužek  s poutkem na pověšení.</t>
  </si>
  <si>
    <t>Ručníky v roli z netkané textilie pro průmyslové použití, s dobrou absorpcí tekutiny, barva modrá/bílá.</t>
  </si>
  <si>
    <t>Jednorázové chirurgické rukavice pro všeobecnou chirurgii - sterilní, nepudrované,  mají speciální povrch, který zabraňuje prokluzování nástrojů.</t>
  </si>
  <si>
    <t xml:space="preserve">Jednorázové vyšetřovací rukavice, pudrované,různé velikosti. </t>
  </si>
  <si>
    <t>Fungicidní směs na odstranění plísně s mechanickým rozprašovačem. Používá se pro likvidaci plísní na zdech, kachličkách, okolo van, umyvadel, kuchyňských linek, oken, na dřevě apod. Směs je účinný proti mikroskopickým vláknitým houbám, řasám, apod. a má vysoké fungicidní účinky, barva: světle žlutá, zápach: Charakteristický „chlorový“, hodnota pH (při 20°C): 10,6 (1% roztok).</t>
  </si>
  <si>
    <t>Kapalný, tekutý dezinfekční přípravek, likviduje bakterie, viry, řasy. Profesionální použití: veřejná sféra (administrativa, školství, zábavní průmysl, služby, řemeslníci). Průmyslová použití: použití látek v nesmíšené formě nebo v přípravcích, v průmyslových řízeních, barva žlutá, zápach chlorový.</t>
  </si>
  <si>
    <t>Koncentrovaná univerzální dezinfekční směs s mycími účinky, vhodná pro jednofázovou dezinfekci a mytí všech omyvatelných ploch a předmětů ve zdravotnictví a v oblasti komunální hygieny. Směs je dále možno použít k bělení prádla. Likviduje bakterie - Salmonela, Listerie, Stafylokoky, MRSA..., viry-žloutenka,herpes, neštovice...plíseň Aspergillus.</t>
  </si>
  <si>
    <t xml:space="preserve">Změkčování vody, namáčení silně znečištěných oděvů, odmašťování. pevná krystalická látka,barva bezbarvá s přechodem do bílé, až slabě žlutá, pH (při 20°C): 10 - 11,4 (1 % roztok). </t>
  </si>
  <si>
    <t>Sůl posypová.</t>
  </si>
  <si>
    <t>Sůl průmyslové tablety.</t>
  </si>
  <si>
    <t>Mycí tableta na automatické mytí nádobí, Vzhled tablety angulární modrý/červený/bílý, pH 9,9 - 10,9</t>
  </si>
  <si>
    <t>Tekutý čisticí prostředek. Vzhled kapalný, barvený, zápach příjemné (vůně). Rozpustné ve studené vodě. Doporučené dávkování: ředění 60 ml na 5 l vody, bezpečná hodnota pH 10,3</t>
  </si>
  <si>
    <t>Čistící, kapalný, parfemovaný prostředek na běžný úklid podlahy a jiných omyvatelných povrchů (např. kachličky, dlaždice, lamino, plasty, apod.). Čistící a mycí prostředek s obsahem povrchově aktivních látek. Barva červeno růžová, pH 8,01%</t>
  </si>
  <si>
    <t xml:space="preserve">Odstraňovač skvrn, přídavek k pracímu prášku nebo gelu, na bílé prádlo. </t>
  </si>
  <si>
    <t xml:space="preserve">Vědro se ždímacím košíčkem a pevným tvarovaným madlem do ruky. </t>
  </si>
  <si>
    <t>Jemný, kapalný, vysoce účinný prostředek k provonění WC, koupelen a veřejných prostor, barva mléčná , pH 7</t>
  </si>
  <si>
    <t>Čistič na toalety s vůní citronu, jemně čistí vodní kámen, vzhled: mírně viskózní žlutá tekutina - zápach: typická pro přípravek, osvěžující - prahová hodnota zápachu: subjektivní - pH: 2 – 3</t>
  </si>
  <si>
    <t>Koncentrovaný tekutý prostředek na razantní odstraňování vápenatých usazenin vhodný rovněž k odstraňování nánosů vápenatých a hořečnatých solí z porcelánového nádobí vysoká intenzita působením, možnost aplikace roztokem nebo postřikem dávkování:  20 – 30ml/l vody, pro aplikaci postřikem v poměru 1:3, Barva: bezbarvý do světležlutý.</t>
  </si>
  <si>
    <t>Tekutý desinfekční a čistící přípravek. Zabíjí všechny známé druhy bakterií. *Při každodenním použití chrání vylepšené složení s patentovanou technologií hygiene molecules celý den vás i vaši rodinu před bakteriemi uvolněnými z toalety do vzduší spláchnutím. Díky vylepšenému složení přilne k povrchu toaletní mísy a zůstává rovněž i po spláchnutí. Parfemovaný, dezinfekční a čisticí přípravek, pH &gt;13%,barvažlutá, vůně: pine fresh.</t>
  </si>
  <si>
    <t xml:space="preserve">Dávkovač na tekuté mýdlo, barva čirá, se zamykáním na klíček, na konci klíčku křížek. </t>
  </si>
  <si>
    <t>zásobník na toaletní papíry se zamykáním na klíček , na konci klíčku křížek, barva bílá</t>
  </si>
  <si>
    <t>Zásobník na toaletní papíry se zamykáním na klíček , na konci klíčku křížek, barva bílá.</t>
  </si>
  <si>
    <t>otridekanol, ethoxylovaný 1-3%, citronová kyselina 3-10%</t>
  </si>
  <si>
    <t xml:space="preserve">polyuretanová pěna </t>
  </si>
  <si>
    <t xml:space="preserve">váha mopu 150g, 100% polyamid, </t>
  </si>
  <si>
    <t xml:space="preserve">100% celuloza,2 vrstvý, gramáž toaletního papíru 33g/m2, </t>
  </si>
  <si>
    <t xml:space="preserve">100% celuloza,2 vrstvý ,  gramáž toaletního papíru 2x17g/m2 </t>
  </si>
  <si>
    <t xml:space="preserve">recyklovaný papír, 1 vrstvý, gramáž toaletního papíru 1x30g/m2 </t>
  </si>
  <si>
    <t>100% celuloza, 2 vrstvý,  gramáž toaletního papíru 2x17g/m2 , váha 600g</t>
  </si>
  <si>
    <t xml:space="preserve">100% celuloza, 2 vrstvý,  gramáž toaletního papíru 2x17g/m2 </t>
  </si>
  <si>
    <t xml:space="preserve">směs viskoza, bavlna, bambus 70%, PES 30%   </t>
  </si>
  <si>
    <t xml:space="preserve">1 vrstvá, netkaná textilie </t>
  </si>
  <si>
    <t>100% celoloza , 2 vrstvé</t>
  </si>
  <si>
    <t>kyselina mravenčí 85%, kyselina citronová monohydrát 0,4 – 1%, alkoholy, C12-15-rozvětvené a lineární, etoxylovan  0,2-0,5%, sulfonové kyseliny, C14-17-sek.alkan, sodné sole 02-0,5%</t>
  </si>
  <si>
    <t>Hrablo na sníh, materiál PE, dřevěná hůl a plastové madlo na uchycení.</t>
  </si>
  <si>
    <t xml:space="preserve">50x35cm, hůl 130cm průměr 3cm, </t>
  </si>
  <si>
    <t>objem 30l/ výška 37cm, průměr 39cm</t>
  </si>
  <si>
    <t>objem 5l / výška 28, průměr 20cm</t>
  </si>
  <si>
    <t>objem 18l/ výška 50cm, šířka 30x25cm</t>
  </si>
  <si>
    <t>objem 25l/ výška 52cm, šířka 31x25cm</t>
  </si>
  <si>
    <t>objem 7l/  výška 32, průměr 20cm</t>
  </si>
  <si>
    <t>délka 40cm, šířka 7cm, délka vlasu 9cm, hůl 140cm</t>
  </si>
  <si>
    <t xml:space="preserve">návin 421m, průměr dutinky 6cm, šířka 10cm, průměr papíru 30cm, váha 1,3kg,  </t>
  </si>
  <si>
    <t xml:space="preserve">délka 29cm, šířka 5cm, výška chlupu 6,5cm, </t>
  </si>
  <si>
    <t>délka 40cm, šířka 6cm, délka chupu 6cm</t>
  </si>
  <si>
    <t xml:space="preserve">šíře stěrky 30cm, šířka rozmýváku 30cm, délka hole120cm </t>
  </si>
  <si>
    <t xml:space="preserve">objem 12l, výška 26cm, průměr dole 21,5cm, průměr nahoře dole 29,5cm </t>
  </si>
  <si>
    <t>objem 5l, výška 21cm, průměr dole 17,5cm, průměr nahoře 21,5cm</t>
  </si>
  <si>
    <t>objem 12l, výška 25cm, průměr dole 21,5cm, průměr nahoře 30,5cm</t>
  </si>
  <si>
    <t>délka 25 cm, šířka 5,5cm, chlup 12,5cm, hůl délka 120cm</t>
  </si>
  <si>
    <t xml:space="preserve">benzensulfonová kyselina, C10-13-alkylderiváty, sodné soli 15-25%, Směs přírodních a syntetických vonných látek 1-5%, Barva: Modrá ,  Zápach (vůně): Citrusové,  Hodnota pH při 20 °C: 8 (1% roztok), 
</t>
  </si>
  <si>
    <t xml:space="preserve">Mřížka do pisoáru s enzymatickou náplní eliminující zápach a s prodlouženou životností. Předností  je vysoká biologická aktivita založená na přítomnosti nepatogenních mikroorganismů. Tyto se po zavlhčení aktivují a produkují enzymy, které mobilizují jejich metabolismus k likvidaci nečistot, usazenin a špíny, čímž zároveň brání vzniku zápachu, tvorbě usazenin vodního a močového kamene.
</t>
  </si>
  <si>
    <t xml:space="preserve">Toaletní papír šedý, minimální bělost papíru 45%, s šedou ražbou. </t>
  </si>
  <si>
    <t xml:space="preserve">Toaletní papír šedý, minimální bělost papíru 45%, s šedou ražbou, </t>
  </si>
  <si>
    <t>Papírové ručníky ve tvaru V, složené do Z, barva šedá, minimální bělost papíru 45%. Ručníky musí být jednotlivě a lehce od sebe oddělitelné a nesmí vykazovat žádné nepříjemné pachy.</t>
  </si>
  <si>
    <t>objem 120L , síla 40mic rozměr 70x110cm,  25ks</t>
  </si>
  <si>
    <t xml:space="preserve">objem 120L,  síla 200mic, rozměr 70x110cm </t>
  </si>
  <si>
    <t>objem 240L , síla 40mic, rozměr 120x150cm, 8ks</t>
  </si>
  <si>
    <t xml:space="preserve">objem 60l, velikost 60x72cm, síla 7mic, balení 50ks </t>
  </si>
  <si>
    <t xml:space="preserve">objem 70l, velikost 63x85cm, síla 8mic, balení 40ks </t>
  </si>
  <si>
    <t xml:space="preserve">objem 35l, velikost 50x60cm, síla 7mic, balení 50ks </t>
  </si>
  <si>
    <t>Tkamý mycí hadr šedopestrý,kvalitní savý materiál, šití v osnově utek.</t>
  </si>
  <si>
    <t>PROCENTO SLEVY Z KATALOGU</t>
  </si>
  <si>
    <t xml:space="preserve">Koš na odpadky, má kulatý tvar , bez víka. </t>
  </si>
  <si>
    <t xml:space="preserve">Koš na odpadky s nášlapným mechanismem a vyndavací plastovou vložkou, má hranatý tvar,  mix barev. </t>
  </si>
  <si>
    <t xml:space="preserve">Odpadkový koš má válcovitý tvar, je doplněný odklápěcím výklopným víkem. </t>
  </si>
  <si>
    <t xml:space="preserve">Odpadkový koš má hranatý tvar, je doplněný odklápěcím výklopným víkem. </t>
  </si>
  <si>
    <r>
      <t xml:space="preserve">Prostředek s mechanickým rozprašovačem na odstranění připálených tuků a pokrmů z nádobí a pečících trub, vařičů a varného skla. Je vhodný pro používání v kuchyních v domácnosti i v restauracích. Při čištění nedochází k narušování smaltu nebo leštěného nádobí. Láhev je opatřena bezpečnostním uzávěrem, s vůní citrusů s mechanickým rozprašovačem, barva nažloutlá až žlutohnědá, </t>
    </r>
    <r>
      <rPr>
        <sz val="14"/>
        <rFont val="Times New Roman"/>
        <family val="1"/>
        <charset val="238"/>
      </rPr>
      <t>pH 13,46 neředěno.</t>
    </r>
  </si>
  <si>
    <r>
      <t>Oplachový detergent pro průmyslové myčky nádobí, slabě kyselý, vhodný pro všechny typy myček i nádobí, zajišťuje vysoký lesk a perfektní osychání nádobí, plně funkční v měkké i tvrdé vodě, neobsahuje fosfáty ani látky s aktivním chlórem, ekologicky nezávadný a biologicky rozložitelný, dávkování: 0,2 – 0,6 ml/l podle jakosti vody. Barva: modrý, Hustota: 0,96 - 1,06 g-cm</t>
    </r>
    <r>
      <rPr>
        <vertAlign val="superscript"/>
        <sz val="14"/>
        <color theme="1"/>
        <rFont val="Times New Roman"/>
        <family val="1"/>
        <charset val="238"/>
      </rPr>
      <t>3</t>
    </r>
    <r>
      <rPr>
        <sz val="14"/>
        <color theme="1"/>
        <rFont val="Times New Roman"/>
        <family val="1"/>
        <charset val="238"/>
      </rPr>
      <t xml:space="preserve"> .
</t>
    </r>
  </si>
  <si>
    <r>
      <rPr>
        <sz val="14"/>
        <color rgb="FFFF0000"/>
        <rFont val="Times New Roman"/>
        <family val="1"/>
        <charset val="238"/>
      </rPr>
      <t>cat 2</t>
    </r>
    <r>
      <rPr>
        <sz val="14"/>
        <color theme="1"/>
        <rFont val="Times New Roman"/>
        <family val="1"/>
        <charset val="238"/>
      </rPr>
      <t>, délka 27cm, šířka 13cm , velikost M, L, XL</t>
    </r>
  </si>
  <si>
    <r>
      <t>Stěrka n</t>
    </r>
    <r>
      <rPr>
        <sz val="14"/>
        <rFont val="Times New Roman"/>
        <family val="1"/>
        <charset val="238"/>
      </rPr>
      <t>a okna s rozmývačem</t>
    </r>
    <r>
      <rPr>
        <sz val="14"/>
        <color theme="1"/>
        <rFont val="Times New Roman"/>
        <family val="1"/>
        <charset val="238"/>
      </rPr>
      <t xml:space="preserve"> a tyč.</t>
    </r>
  </si>
  <si>
    <r>
      <t>Toaletní papír</t>
    </r>
    <r>
      <rPr>
        <sz val="14"/>
        <color rgb="FFFF0000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pouze TORK</t>
    </r>
    <r>
      <rPr>
        <sz val="14"/>
        <color theme="1"/>
        <rFont val="Times New Roman"/>
        <family val="1"/>
        <charset val="238"/>
      </rPr>
      <t xml:space="preserve"> v kompaktní roli se speciálním trnem, určen je pro zásobník toaletního papíru systému T6. Bílý papír není perforovaný, </t>
    </r>
    <r>
      <rPr>
        <sz val="14"/>
        <rFont val="Times New Roman"/>
        <family val="1"/>
        <charset val="238"/>
      </rPr>
      <t>č.127530</t>
    </r>
    <r>
      <rPr>
        <sz val="14"/>
        <color rgb="FFFF0000"/>
        <rFont val="Times New Roman"/>
        <family val="1"/>
        <charset val="238"/>
      </rPr>
      <t xml:space="preserve">
</t>
    </r>
    <r>
      <rPr>
        <i/>
        <sz val="14"/>
        <color rgb="FFFF0000"/>
        <rFont val="Times New Roman"/>
        <family val="1"/>
        <charset val="238"/>
      </rPr>
      <t>Odůvodnění: Zadavatel je provozovatelem Univerzitní mateřské školy ŠkaTULka
v Liberci, která disponuje stávajícími zásobníky na tento typ ručníků a toalitního papíru. Jiný druh do zásobníků nelze použít.</t>
    </r>
  </si>
  <si>
    <r>
      <t xml:space="preserve">Jemný papírový ručník pouze </t>
    </r>
    <r>
      <rPr>
        <sz val="14"/>
        <rFont val="Times New Roman"/>
        <family val="1"/>
        <charset val="238"/>
      </rPr>
      <t>Tork multifold pro speciální zásobník H2, barva bílá, ražba, č.100288</t>
    </r>
    <r>
      <rPr>
        <sz val="14"/>
        <color rgb="FFFF0000"/>
        <rFont val="Times New Roman"/>
        <family val="1"/>
        <charset val="238"/>
      </rPr>
      <t xml:space="preserve">
</t>
    </r>
    <r>
      <rPr>
        <i/>
        <sz val="14"/>
        <color rgb="FFFF0000"/>
        <rFont val="Times New Roman"/>
        <family val="1"/>
        <charset val="238"/>
      </rPr>
      <t>Odůvodnění: Zadavatel je provozovatelem Univerzitní mateřské školy ŠkaTULka
v Liberci, která disponuje stávajícími zásobníky na tento typ ručníků a toalitního papíru. Jiný druh do zásobníků nelze použít.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</si>
</sst>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vertAlign val="superscript"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8" fontId="4" fillId="3" borderId="2" xfId="0" applyNumberFormat="1" applyFont="1" applyFill="1" applyBorder="1" applyAlignment="1">
      <alignment horizontal="center" vertical="center"/>
    </xf>
    <xf numFmtId="8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8" fontId="4" fillId="3" borderId="1" xfId="0" applyNumberFormat="1" applyFont="1" applyFill="1" applyBorder="1" applyAlignment="1">
      <alignment horizontal="center" vertical="center"/>
    </xf>
    <xf numFmtId="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8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8" fontId="4" fillId="3" borderId="8" xfId="0" applyNumberFormat="1" applyFont="1" applyFill="1" applyBorder="1" applyAlignment="1">
      <alignment horizontal="center" vertical="center"/>
    </xf>
    <xf numFmtId="8" fontId="4" fillId="0" borderId="8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wrapText="1"/>
    </xf>
    <xf numFmtId="0" fontId="11" fillId="2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8" fontId="9" fillId="4" borderId="6" xfId="0" applyNumberFormat="1" applyFont="1" applyFill="1" applyBorder="1" applyAlignment="1">
      <alignment horizontal="right"/>
    </xf>
    <xf numFmtId="8" fontId="9" fillId="4" borderId="7" xfId="0" applyNumberFormat="1" applyFont="1" applyFill="1" applyBorder="1" applyAlignment="1">
      <alignment horizontal="right"/>
    </xf>
    <xf numFmtId="8" fontId="9" fillId="4" borderId="4" xfId="0" applyNumberFormat="1" applyFont="1" applyFill="1" applyBorder="1" applyAlignment="1">
      <alignment horizontal="right"/>
    </xf>
    <xf numFmtId="8" fontId="8" fillId="0" borderId="6" xfId="0" applyNumberFormat="1" applyFont="1" applyFill="1" applyBorder="1" applyAlignment="1">
      <alignment horizontal="right"/>
    </xf>
    <xf numFmtId="8" fontId="8" fillId="0" borderId="7" xfId="0" applyNumberFormat="1" applyFont="1" applyFill="1" applyBorder="1" applyAlignment="1">
      <alignment horizontal="right"/>
    </xf>
    <xf numFmtId="8" fontId="8" fillId="0" borderId="4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99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NA00258Tec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abSelected="1" view="pageLayout" topLeftCell="A188" zoomScale="70" zoomScaleNormal="100" zoomScalePageLayoutView="70" workbookViewId="0">
      <selection activeCell="E196" sqref="E196"/>
    </sheetView>
  </sheetViews>
  <sheetFormatPr defaultRowHeight="15.75" x14ac:dyDescent="0.25"/>
  <cols>
    <col min="1" max="1" width="9.140625" style="2"/>
    <col min="2" max="2" width="50.7109375" style="3" customWidth="1"/>
    <col min="3" max="3" width="64.140625" style="3" bestFit="1" customWidth="1"/>
    <col min="4" max="4" width="32" style="7" bestFit="1" customWidth="1"/>
    <col min="5" max="5" width="18" style="5" customWidth="1"/>
    <col min="6" max="6" width="19.7109375" style="5" customWidth="1"/>
    <col min="7" max="7" width="22.140625" style="4" customWidth="1"/>
    <col min="8" max="8" width="36.42578125" style="4" customWidth="1"/>
    <col min="9" max="9" width="12" style="2" bestFit="1" customWidth="1"/>
    <col min="10" max="16384" width="9.140625" style="2"/>
  </cols>
  <sheetData>
    <row r="1" spans="1:8" s="1" customFormat="1" ht="48.75" customHeight="1" thickBot="1" x14ac:dyDescent="0.3">
      <c r="A1" s="33" t="s">
        <v>259</v>
      </c>
      <c r="B1" s="43" t="s">
        <v>238</v>
      </c>
      <c r="C1" s="43" t="s">
        <v>239</v>
      </c>
      <c r="D1" s="43" t="s">
        <v>240</v>
      </c>
      <c r="E1" s="43" t="s">
        <v>242</v>
      </c>
      <c r="F1" s="43" t="s">
        <v>241</v>
      </c>
      <c r="G1" s="43" t="s">
        <v>243</v>
      </c>
      <c r="H1" s="44" t="s">
        <v>244</v>
      </c>
    </row>
    <row r="2" spans="1:8" ht="56.25" x14ac:dyDescent="0.25">
      <c r="A2" s="9">
        <v>1</v>
      </c>
      <c r="B2" s="10" t="s">
        <v>269</v>
      </c>
      <c r="C2" s="10" t="s">
        <v>247</v>
      </c>
      <c r="D2" s="11" t="s">
        <v>249</v>
      </c>
      <c r="E2" s="11">
        <v>20</v>
      </c>
      <c r="F2" s="11">
        <f t="shared" ref="F2:F60" si="0">SUM(E2*4)</f>
        <v>80</v>
      </c>
      <c r="G2" s="12"/>
      <c r="H2" s="13">
        <f>G2*F2</f>
        <v>0</v>
      </c>
    </row>
    <row r="3" spans="1:8" ht="75" x14ac:dyDescent="0.25">
      <c r="A3" s="14">
        <v>2</v>
      </c>
      <c r="B3" s="15" t="s">
        <v>260</v>
      </c>
      <c r="C3" s="15" t="s">
        <v>2</v>
      </c>
      <c r="D3" s="16" t="s">
        <v>250</v>
      </c>
      <c r="E3" s="16">
        <v>10</v>
      </c>
      <c r="F3" s="16">
        <f t="shared" si="0"/>
        <v>40</v>
      </c>
      <c r="G3" s="17"/>
      <c r="H3" s="18">
        <f t="shared" ref="H3:H66" si="1">G3*F3</f>
        <v>0</v>
      </c>
    </row>
    <row r="4" spans="1:8" ht="75" x14ac:dyDescent="0.25">
      <c r="A4" s="14">
        <v>3</v>
      </c>
      <c r="B4" s="15" t="s">
        <v>261</v>
      </c>
      <c r="C4" s="15" t="s">
        <v>1</v>
      </c>
      <c r="D4" s="16" t="s">
        <v>251</v>
      </c>
      <c r="E4" s="16">
        <v>5</v>
      </c>
      <c r="F4" s="16">
        <f t="shared" si="0"/>
        <v>20</v>
      </c>
      <c r="G4" s="17"/>
      <c r="H4" s="18">
        <f t="shared" si="1"/>
        <v>0</v>
      </c>
    </row>
    <row r="5" spans="1:8" ht="75" x14ac:dyDescent="0.25">
      <c r="A5" s="14">
        <v>4</v>
      </c>
      <c r="B5" s="15" t="s">
        <v>270</v>
      </c>
      <c r="C5" s="15" t="s">
        <v>248</v>
      </c>
      <c r="D5" s="16" t="s">
        <v>249</v>
      </c>
      <c r="E5" s="16">
        <v>25</v>
      </c>
      <c r="F5" s="16">
        <f t="shared" si="0"/>
        <v>100</v>
      </c>
      <c r="G5" s="17"/>
      <c r="H5" s="18">
        <f t="shared" si="1"/>
        <v>0</v>
      </c>
    </row>
    <row r="6" spans="1:8" ht="131.25" x14ac:dyDescent="0.25">
      <c r="A6" s="14">
        <v>5</v>
      </c>
      <c r="B6" s="15" t="s">
        <v>268</v>
      </c>
      <c r="C6" s="15" t="s">
        <v>3</v>
      </c>
      <c r="D6" s="16" t="s">
        <v>252</v>
      </c>
      <c r="E6" s="16">
        <v>20</v>
      </c>
      <c r="F6" s="16">
        <f t="shared" si="0"/>
        <v>80</v>
      </c>
      <c r="G6" s="17"/>
      <c r="H6" s="18">
        <f t="shared" si="1"/>
        <v>0</v>
      </c>
    </row>
    <row r="7" spans="1:8" ht="93.75" x14ac:dyDescent="0.25">
      <c r="A7" s="14">
        <v>6</v>
      </c>
      <c r="B7" s="15" t="s">
        <v>262</v>
      </c>
      <c r="C7" s="15" t="s">
        <v>245</v>
      </c>
      <c r="D7" s="16" t="s">
        <v>253</v>
      </c>
      <c r="E7" s="16">
        <v>60</v>
      </c>
      <c r="F7" s="16">
        <f t="shared" si="0"/>
        <v>240</v>
      </c>
      <c r="G7" s="17"/>
      <c r="H7" s="18">
        <f t="shared" si="1"/>
        <v>0</v>
      </c>
    </row>
    <row r="8" spans="1:8" ht="75" x14ac:dyDescent="0.25">
      <c r="A8" s="14">
        <v>7</v>
      </c>
      <c r="B8" s="15" t="s">
        <v>263</v>
      </c>
      <c r="C8" s="15" t="s">
        <v>5</v>
      </c>
      <c r="D8" s="16" t="s">
        <v>253</v>
      </c>
      <c r="E8" s="16">
        <v>85</v>
      </c>
      <c r="F8" s="16">
        <f t="shared" si="0"/>
        <v>340</v>
      </c>
      <c r="G8" s="17"/>
      <c r="H8" s="18">
        <f t="shared" si="1"/>
        <v>0</v>
      </c>
    </row>
    <row r="9" spans="1:8" ht="206.25" x14ac:dyDescent="0.25">
      <c r="A9" s="14">
        <v>8</v>
      </c>
      <c r="B9" s="19" t="s">
        <v>264</v>
      </c>
      <c r="C9" s="19" t="s">
        <v>6</v>
      </c>
      <c r="D9" s="20" t="s">
        <v>254</v>
      </c>
      <c r="E9" s="20">
        <v>40</v>
      </c>
      <c r="F9" s="20">
        <f t="shared" si="0"/>
        <v>160</v>
      </c>
      <c r="G9" s="17"/>
      <c r="H9" s="18">
        <f t="shared" si="1"/>
        <v>0</v>
      </c>
    </row>
    <row r="10" spans="1:8" ht="243.75" x14ac:dyDescent="0.25">
      <c r="A10" s="14">
        <v>9</v>
      </c>
      <c r="B10" s="15" t="s">
        <v>265</v>
      </c>
      <c r="C10" s="15" t="s">
        <v>8</v>
      </c>
      <c r="D10" s="16" t="s">
        <v>250</v>
      </c>
      <c r="E10" s="16">
        <v>100</v>
      </c>
      <c r="F10" s="16">
        <f t="shared" si="0"/>
        <v>400</v>
      </c>
      <c r="G10" s="17"/>
      <c r="H10" s="18">
        <f t="shared" si="1"/>
        <v>0</v>
      </c>
    </row>
    <row r="11" spans="1:8" ht="281.25" x14ac:dyDescent="0.25">
      <c r="A11" s="14">
        <v>10</v>
      </c>
      <c r="B11" s="15" t="s">
        <v>266</v>
      </c>
      <c r="C11" s="15" t="s">
        <v>9</v>
      </c>
      <c r="D11" s="16" t="s">
        <v>7</v>
      </c>
      <c r="E11" s="16">
        <v>20</v>
      </c>
      <c r="F11" s="16">
        <f t="shared" si="0"/>
        <v>80</v>
      </c>
      <c r="G11" s="17"/>
      <c r="H11" s="18">
        <f t="shared" si="1"/>
        <v>0</v>
      </c>
    </row>
    <row r="12" spans="1:8" ht="131.25" x14ac:dyDescent="0.25">
      <c r="A12" s="14">
        <v>11</v>
      </c>
      <c r="B12" s="15" t="s">
        <v>356</v>
      </c>
      <c r="C12" s="15" t="s">
        <v>10</v>
      </c>
      <c r="D12" s="16" t="s">
        <v>0</v>
      </c>
      <c r="E12" s="16">
        <v>20</v>
      </c>
      <c r="F12" s="16">
        <f t="shared" si="0"/>
        <v>80</v>
      </c>
      <c r="G12" s="17"/>
      <c r="H12" s="18">
        <f t="shared" si="1"/>
        <v>0</v>
      </c>
    </row>
    <row r="13" spans="1:8" ht="206.25" x14ac:dyDescent="0.25">
      <c r="A13" s="14">
        <v>12</v>
      </c>
      <c r="B13" s="15" t="s">
        <v>355</v>
      </c>
      <c r="C13" s="15" t="s">
        <v>11</v>
      </c>
      <c r="D13" s="16" t="s">
        <v>0</v>
      </c>
      <c r="E13" s="16">
        <v>15</v>
      </c>
      <c r="F13" s="16">
        <f t="shared" si="0"/>
        <v>60</v>
      </c>
      <c r="G13" s="17"/>
      <c r="H13" s="18">
        <f t="shared" si="1"/>
        <v>0</v>
      </c>
    </row>
    <row r="14" spans="1:8" ht="187.5" x14ac:dyDescent="0.25">
      <c r="A14" s="14">
        <v>13</v>
      </c>
      <c r="B14" s="15" t="s">
        <v>267</v>
      </c>
      <c r="C14" s="15" t="s">
        <v>11</v>
      </c>
      <c r="D14" s="16" t="s">
        <v>254</v>
      </c>
      <c r="E14" s="16">
        <v>30</v>
      </c>
      <c r="F14" s="16">
        <f t="shared" si="0"/>
        <v>120</v>
      </c>
      <c r="G14" s="17"/>
      <c r="H14" s="18">
        <f t="shared" si="1"/>
        <v>0</v>
      </c>
    </row>
    <row r="15" spans="1:8" ht="150" x14ac:dyDescent="0.25">
      <c r="A15" s="14">
        <v>14</v>
      </c>
      <c r="B15" s="19" t="s">
        <v>13</v>
      </c>
      <c r="C15" s="19" t="s">
        <v>12</v>
      </c>
      <c r="D15" s="20" t="s">
        <v>16</v>
      </c>
      <c r="E15" s="20">
        <v>500</v>
      </c>
      <c r="F15" s="20">
        <f t="shared" si="0"/>
        <v>2000</v>
      </c>
      <c r="G15" s="17"/>
      <c r="H15" s="18">
        <f t="shared" si="1"/>
        <v>0</v>
      </c>
    </row>
    <row r="16" spans="1:8" ht="93.75" x14ac:dyDescent="0.25">
      <c r="A16" s="14">
        <v>15</v>
      </c>
      <c r="B16" s="15" t="s">
        <v>357</v>
      </c>
      <c r="C16" s="15" t="s">
        <v>14</v>
      </c>
      <c r="D16" s="16" t="s">
        <v>253</v>
      </c>
      <c r="E16" s="16">
        <v>10</v>
      </c>
      <c r="F16" s="16">
        <f t="shared" si="0"/>
        <v>40</v>
      </c>
      <c r="G16" s="17"/>
      <c r="H16" s="18">
        <f t="shared" si="1"/>
        <v>0</v>
      </c>
    </row>
    <row r="17" spans="1:8" ht="168.75" x14ac:dyDescent="0.25">
      <c r="A17" s="14">
        <v>16</v>
      </c>
      <c r="B17" s="15" t="s">
        <v>358</v>
      </c>
      <c r="C17" s="15" t="s">
        <v>417</v>
      </c>
      <c r="D17" s="16" t="s">
        <v>253</v>
      </c>
      <c r="E17" s="16">
        <v>130</v>
      </c>
      <c r="F17" s="16">
        <f t="shared" si="0"/>
        <v>520</v>
      </c>
      <c r="G17" s="17"/>
      <c r="H17" s="18">
        <f t="shared" si="1"/>
        <v>0</v>
      </c>
    </row>
    <row r="18" spans="1:8" ht="93.75" x14ac:dyDescent="0.25">
      <c r="A18" s="14">
        <v>17</v>
      </c>
      <c r="B18" s="15" t="s">
        <v>271</v>
      </c>
      <c r="C18" s="15" t="s">
        <v>37</v>
      </c>
      <c r="D18" s="16"/>
      <c r="E18" s="16">
        <v>30</v>
      </c>
      <c r="F18" s="16">
        <f t="shared" si="0"/>
        <v>120</v>
      </c>
      <c r="G18" s="17"/>
      <c r="H18" s="18">
        <f t="shared" si="1"/>
        <v>0</v>
      </c>
    </row>
    <row r="19" spans="1:8" ht="93.75" x14ac:dyDescent="0.25">
      <c r="A19" s="14">
        <v>18</v>
      </c>
      <c r="B19" s="15" t="s">
        <v>272</v>
      </c>
      <c r="C19" s="15" t="s">
        <v>15</v>
      </c>
      <c r="D19" s="16" t="s">
        <v>256</v>
      </c>
      <c r="E19" s="16">
        <v>15</v>
      </c>
      <c r="F19" s="16">
        <f t="shared" si="0"/>
        <v>60</v>
      </c>
      <c r="G19" s="17"/>
      <c r="H19" s="18">
        <f t="shared" si="1"/>
        <v>0</v>
      </c>
    </row>
    <row r="20" spans="1:8" ht="225" x14ac:dyDescent="0.25">
      <c r="A20" s="14">
        <v>19</v>
      </c>
      <c r="B20" s="15" t="s">
        <v>273</v>
      </c>
      <c r="C20" s="15" t="s">
        <v>17</v>
      </c>
      <c r="D20" s="16" t="s">
        <v>257</v>
      </c>
      <c r="E20" s="16">
        <v>10</v>
      </c>
      <c r="F20" s="16">
        <f t="shared" si="0"/>
        <v>40</v>
      </c>
      <c r="G20" s="17"/>
      <c r="H20" s="18">
        <f t="shared" si="1"/>
        <v>0</v>
      </c>
    </row>
    <row r="21" spans="1:8" ht="225" x14ac:dyDescent="0.25">
      <c r="A21" s="14">
        <v>20</v>
      </c>
      <c r="B21" s="15" t="s">
        <v>274</v>
      </c>
      <c r="C21" s="15" t="s">
        <v>17</v>
      </c>
      <c r="D21" s="16" t="s">
        <v>254</v>
      </c>
      <c r="E21" s="16">
        <v>5</v>
      </c>
      <c r="F21" s="16">
        <f t="shared" si="0"/>
        <v>20</v>
      </c>
      <c r="G21" s="17"/>
      <c r="H21" s="18">
        <f t="shared" si="1"/>
        <v>0</v>
      </c>
    </row>
    <row r="22" spans="1:8" ht="75" x14ac:dyDescent="0.25">
      <c r="A22" s="14">
        <v>21</v>
      </c>
      <c r="B22" s="15" t="s">
        <v>275</v>
      </c>
      <c r="C22" s="15" t="s">
        <v>18</v>
      </c>
      <c r="D22" s="16" t="s">
        <v>258</v>
      </c>
      <c r="E22" s="16">
        <v>300</v>
      </c>
      <c r="F22" s="16">
        <f t="shared" si="0"/>
        <v>1200</v>
      </c>
      <c r="G22" s="17"/>
      <c r="H22" s="18">
        <f t="shared" si="1"/>
        <v>0</v>
      </c>
    </row>
    <row r="23" spans="1:8" s="6" customFormat="1" ht="150" x14ac:dyDescent="0.25">
      <c r="A23" s="14">
        <v>22</v>
      </c>
      <c r="B23" s="15" t="s">
        <v>359</v>
      </c>
      <c r="C23" s="15" t="s">
        <v>226</v>
      </c>
      <c r="D23" s="16" t="s">
        <v>255</v>
      </c>
      <c r="E23" s="16">
        <v>370</v>
      </c>
      <c r="F23" s="16">
        <f t="shared" si="0"/>
        <v>1480</v>
      </c>
      <c r="G23" s="21"/>
      <c r="H23" s="18">
        <f t="shared" si="1"/>
        <v>0</v>
      </c>
    </row>
    <row r="24" spans="1:8" ht="56.25" x14ac:dyDescent="0.25">
      <c r="A24" s="14">
        <v>23</v>
      </c>
      <c r="B24" s="15" t="s">
        <v>276</v>
      </c>
      <c r="C24" s="15" t="s">
        <v>19</v>
      </c>
      <c r="D24" s="16" t="s">
        <v>22</v>
      </c>
      <c r="E24" s="16">
        <v>100</v>
      </c>
      <c r="F24" s="16">
        <f t="shared" si="0"/>
        <v>400</v>
      </c>
      <c r="G24" s="17"/>
      <c r="H24" s="18">
        <f t="shared" si="1"/>
        <v>0</v>
      </c>
    </row>
    <row r="25" spans="1:8" ht="56.25" x14ac:dyDescent="0.25">
      <c r="A25" s="14">
        <v>24</v>
      </c>
      <c r="B25" s="15" t="s">
        <v>277</v>
      </c>
      <c r="C25" s="15" t="s">
        <v>20</v>
      </c>
      <c r="D25" s="16" t="s">
        <v>23</v>
      </c>
      <c r="E25" s="16">
        <v>10</v>
      </c>
      <c r="F25" s="16">
        <f t="shared" si="0"/>
        <v>40</v>
      </c>
      <c r="G25" s="17"/>
      <c r="H25" s="18">
        <f t="shared" si="1"/>
        <v>0</v>
      </c>
    </row>
    <row r="26" spans="1:8" ht="56.25" x14ac:dyDescent="0.25">
      <c r="A26" s="14">
        <v>25</v>
      </c>
      <c r="B26" s="15" t="s">
        <v>278</v>
      </c>
      <c r="C26" s="15" t="s">
        <v>21</v>
      </c>
      <c r="D26" s="16" t="s">
        <v>22</v>
      </c>
      <c r="E26" s="16">
        <v>50</v>
      </c>
      <c r="F26" s="16">
        <f t="shared" si="0"/>
        <v>200</v>
      </c>
      <c r="G26" s="17"/>
      <c r="H26" s="18">
        <f t="shared" si="1"/>
        <v>0</v>
      </c>
    </row>
    <row r="27" spans="1:8" ht="56.25" x14ac:dyDescent="0.25">
      <c r="A27" s="14">
        <v>26</v>
      </c>
      <c r="B27" s="15" t="s">
        <v>279</v>
      </c>
      <c r="C27" s="15" t="s">
        <v>21</v>
      </c>
      <c r="D27" s="16" t="s">
        <v>24</v>
      </c>
      <c r="E27" s="16">
        <v>30</v>
      </c>
      <c r="F27" s="16">
        <f t="shared" si="0"/>
        <v>120</v>
      </c>
      <c r="G27" s="17"/>
      <c r="H27" s="18">
        <f t="shared" si="1"/>
        <v>0</v>
      </c>
    </row>
    <row r="28" spans="1:8" ht="37.5" x14ac:dyDescent="0.25">
      <c r="A28" s="14">
        <v>27</v>
      </c>
      <c r="B28" s="15" t="s">
        <v>280</v>
      </c>
      <c r="C28" s="15" t="s">
        <v>27</v>
      </c>
      <c r="D28" s="16" t="s">
        <v>225</v>
      </c>
      <c r="E28" s="16">
        <v>1200</v>
      </c>
      <c r="F28" s="16">
        <f t="shared" si="0"/>
        <v>4800</v>
      </c>
      <c r="G28" s="17"/>
      <c r="H28" s="18">
        <f t="shared" si="1"/>
        <v>0</v>
      </c>
    </row>
    <row r="29" spans="1:8" ht="37.5" x14ac:dyDescent="0.25">
      <c r="A29" s="14">
        <v>28</v>
      </c>
      <c r="B29" s="22" t="s">
        <v>456</v>
      </c>
      <c r="C29" s="15" t="s">
        <v>26</v>
      </c>
      <c r="D29" s="16" t="s">
        <v>25</v>
      </c>
      <c r="E29" s="16">
        <v>300</v>
      </c>
      <c r="F29" s="16">
        <f t="shared" si="0"/>
        <v>1200</v>
      </c>
      <c r="G29" s="17"/>
      <c r="H29" s="18">
        <f t="shared" si="1"/>
        <v>0</v>
      </c>
    </row>
    <row r="30" spans="1:8" ht="37.5" x14ac:dyDescent="0.25">
      <c r="A30" s="14">
        <v>29</v>
      </c>
      <c r="B30" s="15" t="s">
        <v>281</v>
      </c>
      <c r="C30" s="15" t="s">
        <v>418</v>
      </c>
      <c r="D30" s="16" t="s">
        <v>28</v>
      </c>
      <c r="E30" s="16">
        <v>100</v>
      </c>
      <c r="F30" s="16">
        <f t="shared" si="0"/>
        <v>400</v>
      </c>
      <c r="G30" s="17"/>
      <c r="H30" s="18">
        <f t="shared" si="1"/>
        <v>0</v>
      </c>
    </row>
    <row r="31" spans="1:8" ht="37.5" x14ac:dyDescent="0.25">
      <c r="A31" s="14">
        <v>30</v>
      </c>
      <c r="B31" s="15" t="s">
        <v>282</v>
      </c>
      <c r="C31" s="15" t="s">
        <v>211</v>
      </c>
      <c r="D31" s="16" t="s">
        <v>29</v>
      </c>
      <c r="E31" s="16">
        <v>120</v>
      </c>
      <c r="F31" s="16">
        <f t="shared" si="0"/>
        <v>480</v>
      </c>
      <c r="G31" s="17"/>
      <c r="H31" s="18">
        <f t="shared" si="1"/>
        <v>0</v>
      </c>
    </row>
    <row r="32" spans="1:8" ht="37.5" x14ac:dyDescent="0.25">
      <c r="A32" s="14">
        <v>31</v>
      </c>
      <c r="B32" s="15" t="s">
        <v>283</v>
      </c>
      <c r="C32" s="15" t="s">
        <v>211</v>
      </c>
      <c r="D32" s="16" t="s">
        <v>30</v>
      </c>
      <c r="E32" s="16">
        <v>200</v>
      </c>
      <c r="F32" s="16">
        <f t="shared" si="0"/>
        <v>800</v>
      </c>
      <c r="G32" s="17"/>
      <c r="H32" s="18">
        <f t="shared" si="1"/>
        <v>0</v>
      </c>
    </row>
    <row r="33" spans="1:8" ht="93.75" x14ac:dyDescent="0.25">
      <c r="A33" s="14">
        <v>32</v>
      </c>
      <c r="B33" s="15" t="s">
        <v>429</v>
      </c>
      <c r="C33" s="15" t="s">
        <v>37</v>
      </c>
      <c r="D33" s="16" t="s">
        <v>430</v>
      </c>
      <c r="E33" s="16">
        <v>15</v>
      </c>
      <c r="F33" s="16">
        <f t="shared" si="0"/>
        <v>60</v>
      </c>
      <c r="G33" s="17"/>
      <c r="H33" s="18">
        <f t="shared" si="1"/>
        <v>0</v>
      </c>
    </row>
    <row r="34" spans="1:8" s="6" customFormat="1" ht="93.75" x14ac:dyDescent="0.25">
      <c r="A34" s="14">
        <v>33</v>
      </c>
      <c r="B34" s="15" t="s">
        <v>284</v>
      </c>
      <c r="C34" s="15" t="s">
        <v>76</v>
      </c>
      <c r="D34" s="16" t="s">
        <v>31</v>
      </c>
      <c r="E34" s="16">
        <v>60</v>
      </c>
      <c r="F34" s="16">
        <f t="shared" si="0"/>
        <v>240</v>
      </c>
      <c r="G34" s="21"/>
      <c r="H34" s="18">
        <f t="shared" si="1"/>
        <v>0</v>
      </c>
    </row>
    <row r="35" spans="1:8" s="6" customFormat="1" ht="75" x14ac:dyDescent="0.25">
      <c r="A35" s="14">
        <v>34</v>
      </c>
      <c r="B35" s="15" t="s">
        <v>360</v>
      </c>
      <c r="C35" s="15" t="s">
        <v>76</v>
      </c>
      <c r="D35" s="16" t="s">
        <v>32</v>
      </c>
      <c r="E35" s="16">
        <v>20</v>
      </c>
      <c r="F35" s="16">
        <f t="shared" si="0"/>
        <v>80</v>
      </c>
      <c r="G35" s="21"/>
      <c r="H35" s="18">
        <f t="shared" si="1"/>
        <v>0</v>
      </c>
    </row>
    <row r="36" spans="1:8" ht="18.75" x14ac:dyDescent="0.25">
      <c r="A36" s="14">
        <v>35</v>
      </c>
      <c r="B36" s="15" t="s">
        <v>361</v>
      </c>
      <c r="C36" s="15" t="s">
        <v>34</v>
      </c>
      <c r="D36" s="16" t="s">
        <v>33</v>
      </c>
      <c r="E36" s="16">
        <v>70</v>
      </c>
      <c r="F36" s="16">
        <f t="shared" si="0"/>
        <v>280</v>
      </c>
      <c r="G36" s="17"/>
      <c r="H36" s="18">
        <f t="shared" si="1"/>
        <v>0</v>
      </c>
    </row>
    <row r="37" spans="1:8" ht="112.5" x14ac:dyDescent="0.25">
      <c r="A37" s="14">
        <v>36</v>
      </c>
      <c r="B37" s="15" t="s">
        <v>285</v>
      </c>
      <c r="C37" s="15" t="s">
        <v>35</v>
      </c>
      <c r="D37" s="16" t="s">
        <v>16</v>
      </c>
      <c r="E37" s="16">
        <v>200</v>
      </c>
      <c r="F37" s="16">
        <f t="shared" si="0"/>
        <v>800</v>
      </c>
      <c r="G37" s="17"/>
      <c r="H37" s="18">
        <f t="shared" si="1"/>
        <v>0</v>
      </c>
    </row>
    <row r="38" spans="1:8" ht="131.25" x14ac:dyDescent="0.25">
      <c r="A38" s="14">
        <v>37</v>
      </c>
      <c r="B38" s="15" t="s">
        <v>362</v>
      </c>
      <c r="C38" s="15" t="s">
        <v>71</v>
      </c>
      <c r="D38" s="16" t="s">
        <v>16</v>
      </c>
      <c r="E38" s="16">
        <v>200</v>
      </c>
      <c r="F38" s="16">
        <f t="shared" si="0"/>
        <v>800</v>
      </c>
      <c r="G38" s="17"/>
      <c r="H38" s="18">
        <f t="shared" si="1"/>
        <v>0</v>
      </c>
    </row>
    <row r="39" spans="1:8" ht="131.25" x14ac:dyDescent="0.25">
      <c r="A39" s="14">
        <v>38</v>
      </c>
      <c r="B39" s="19" t="s">
        <v>362</v>
      </c>
      <c r="C39" s="19" t="s">
        <v>71</v>
      </c>
      <c r="D39" s="20" t="s">
        <v>0</v>
      </c>
      <c r="E39" s="20">
        <v>1500</v>
      </c>
      <c r="F39" s="20">
        <f t="shared" si="0"/>
        <v>6000</v>
      </c>
      <c r="G39" s="17"/>
      <c r="H39" s="18">
        <f t="shared" si="1"/>
        <v>0</v>
      </c>
    </row>
    <row r="40" spans="1:8" s="6" customFormat="1" ht="112.5" x14ac:dyDescent="0.25">
      <c r="A40" s="14">
        <v>39</v>
      </c>
      <c r="B40" s="15" t="s">
        <v>286</v>
      </c>
      <c r="C40" s="15" t="s">
        <v>37</v>
      </c>
      <c r="D40" s="16" t="s">
        <v>36</v>
      </c>
      <c r="E40" s="16">
        <v>10</v>
      </c>
      <c r="F40" s="16">
        <f t="shared" si="0"/>
        <v>40</v>
      </c>
      <c r="G40" s="21"/>
      <c r="H40" s="18">
        <f t="shared" si="1"/>
        <v>0</v>
      </c>
    </row>
    <row r="41" spans="1:8" s="6" customFormat="1" ht="75" x14ac:dyDescent="0.25">
      <c r="A41" s="14">
        <v>40</v>
      </c>
      <c r="B41" s="15" t="s">
        <v>287</v>
      </c>
      <c r="C41" s="15" t="s">
        <v>37</v>
      </c>
      <c r="D41" s="16" t="s">
        <v>38</v>
      </c>
      <c r="E41" s="16">
        <v>5</v>
      </c>
      <c r="F41" s="16">
        <f t="shared" si="0"/>
        <v>20</v>
      </c>
      <c r="G41" s="21"/>
      <c r="H41" s="18">
        <f t="shared" si="1"/>
        <v>0</v>
      </c>
    </row>
    <row r="42" spans="1:8" s="6" customFormat="1" ht="75" x14ac:dyDescent="0.25">
      <c r="A42" s="14">
        <v>41</v>
      </c>
      <c r="B42" s="15" t="s">
        <v>288</v>
      </c>
      <c r="C42" s="15" t="s">
        <v>37</v>
      </c>
      <c r="D42" s="16" t="s">
        <v>39</v>
      </c>
      <c r="E42" s="16">
        <v>10</v>
      </c>
      <c r="F42" s="16">
        <f t="shared" si="0"/>
        <v>40</v>
      </c>
      <c r="G42" s="21"/>
      <c r="H42" s="18">
        <f t="shared" si="1"/>
        <v>0</v>
      </c>
    </row>
    <row r="43" spans="1:8" ht="75" x14ac:dyDescent="0.25">
      <c r="A43" s="14">
        <v>42</v>
      </c>
      <c r="B43" s="15" t="s">
        <v>289</v>
      </c>
      <c r="C43" s="15" t="s">
        <v>40</v>
      </c>
      <c r="D43" s="16" t="s">
        <v>41</v>
      </c>
      <c r="E43" s="16">
        <v>5</v>
      </c>
      <c r="F43" s="16">
        <f t="shared" si="0"/>
        <v>20</v>
      </c>
      <c r="G43" s="17"/>
      <c r="H43" s="18">
        <f t="shared" si="1"/>
        <v>0</v>
      </c>
    </row>
    <row r="44" spans="1:8" ht="75" x14ac:dyDescent="0.25">
      <c r="A44" s="14">
        <v>43</v>
      </c>
      <c r="B44" s="15" t="s">
        <v>290</v>
      </c>
      <c r="C44" s="15" t="s">
        <v>43</v>
      </c>
      <c r="D44" s="16" t="s">
        <v>42</v>
      </c>
      <c r="E44" s="16">
        <v>30</v>
      </c>
      <c r="F44" s="16">
        <f t="shared" si="0"/>
        <v>120</v>
      </c>
      <c r="G44" s="17"/>
      <c r="H44" s="18">
        <f t="shared" si="1"/>
        <v>0</v>
      </c>
    </row>
    <row r="45" spans="1:8" ht="56.25" x14ac:dyDescent="0.25">
      <c r="A45" s="14">
        <v>44</v>
      </c>
      <c r="B45" s="15" t="s">
        <v>363</v>
      </c>
      <c r="C45" s="15" t="s">
        <v>45</v>
      </c>
      <c r="D45" s="16" t="s">
        <v>44</v>
      </c>
      <c r="E45" s="16">
        <v>5</v>
      </c>
      <c r="F45" s="16">
        <f t="shared" si="0"/>
        <v>20</v>
      </c>
      <c r="G45" s="17"/>
      <c r="H45" s="18">
        <f t="shared" si="1"/>
        <v>0</v>
      </c>
    </row>
    <row r="46" spans="1:8" ht="112.5" x14ac:dyDescent="0.25">
      <c r="A46" s="14">
        <v>45</v>
      </c>
      <c r="B46" s="15" t="s">
        <v>458</v>
      </c>
      <c r="C46" s="15" t="s">
        <v>46</v>
      </c>
      <c r="D46" s="16" t="s">
        <v>431</v>
      </c>
      <c r="E46" s="16">
        <v>10</v>
      </c>
      <c r="F46" s="16">
        <f t="shared" si="0"/>
        <v>40</v>
      </c>
      <c r="G46" s="17"/>
      <c r="H46" s="18">
        <f t="shared" si="1"/>
        <v>0</v>
      </c>
    </row>
    <row r="47" spans="1:8" ht="112.5" x14ac:dyDescent="0.25">
      <c r="A47" s="14">
        <v>46</v>
      </c>
      <c r="B47" s="15" t="s">
        <v>458</v>
      </c>
      <c r="C47" s="15" t="s">
        <v>46</v>
      </c>
      <c r="D47" s="16" t="s">
        <v>212</v>
      </c>
      <c r="E47" s="16">
        <v>15</v>
      </c>
      <c r="F47" s="16">
        <f t="shared" si="0"/>
        <v>60</v>
      </c>
      <c r="G47" s="17"/>
      <c r="H47" s="18">
        <f t="shared" si="1"/>
        <v>0</v>
      </c>
    </row>
    <row r="48" spans="1:8" s="6" customFormat="1" ht="168.75" x14ac:dyDescent="0.25">
      <c r="A48" s="14">
        <v>47</v>
      </c>
      <c r="B48" s="15" t="s">
        <v>459</v>
      </c>
      <c r="C48" s="15" t="s">
        <v>46</v>
      </c>
      <c r="D48" s="16" t="s">
        <v>213</v>
      </c>
      <c r="E48" s="16">
        <v>40</v>
      </c>
      <c r="F48" s="16">
        <f t="shared" si="0"/>
        <v>160</v>
      </c>
      <c r="G48" s="21"/>
      <c r="H48" s="18">
        <f t="shared" si="1"/>
        <v>0</v>
      </c>
    </row>
    <row r="49" spans="1:8" ht="93.75" x14ac:dyDescent="0.25">
      <c r="A49" s="14">
        <v>48</v>
      </c>
      <c r="B49" s="15" t="s">
        <v>364</v>
      </c>
      <c r="C49" s="15" t="s">
        <v>47</v>
      </c>
      <c r="D49" s="16" t="s">
        <v>432</v>
      </c>
      <c r="E49" s="16">
        <v>5</v>
      </c>
      <c r="F49" s="16">
        <f t="shared" si="0"/>
        <v>20</v>
      </c>
      <c r="G49" s="17"/>
      <c r="H49" s="18">
        <f t="shared" si="1"/>
        <v>0</v>
      </c>
    </row>
    <row r="50" spans="1:8" ht="112.5" x14ac:dyDescent="0.25">
      <c r="A50" s="14">
        <v>49</v>
      </c>
      <c r="B50" s="15" t="s">
        <v>364</v>
      </c>
      <c r="C50" s="15" t="s">
        <v>47</v>
      </c>
      <c r="D50" s="16" t="s">
        <v>214</v>
      </c>
      <c r="E50" s="16">
        <v>5</v>
      </c>
      <c r="F50" s="16">
        <f t="shared" si="0"/>
        <v>20</v>
      </c>
      <c r="G50" s="17"/>
      <c r="H50" s="18">
        <f t="shared" si="1"/>
        <v>0</v>
      </c>
    </row>
    <row r="51" spans="1:8" ht="93.75" x14ac:dyDescent="0.25">
      <c r="A51" s="14">
        <v>50</v>
      </c>
      <c r="B51" s="15" t="s">
        <v>460</v>
      </c>
      <c r="C51" s="15" t="s">
        <v>46</v>
      </c>
      <c r="D51" s="16" t="s">
        <v>435</v>
      </c>
      <c r="E51" s="16">
        <v>5</v>
      </c>
      <c r="F51" s="16">
        <f t="shared" si="0"/>
        <v>20</v>
      </c>
      <c r="G51" s="17"/>
      <c r="H51" s="18">
        <f t="shared" si="1"/>
        <v>0</v>
      </c>
    </row>
    <row r="52" spans="1:8" ht="112.5" x14ac:dyDescent="0.25">
      <c r="A52" s="14">
        <v>51</v>
      </c>
      <c r="B52" s="15" t="s">
        <v>460</v>
      </c>
      <c r="C52" s="15" t="s">
        <v>46</v>
      </c>
      <c r="D52" s="16" t="s">
        <v>433</v>
      </c>
      <c r="E52" s="16">
        <v>5</v>
      </c>
      <c r="F52" s="16">
        <f t="shared" si="0"/>
        <v>20</v>
      </c>
      <c r="G52" s="17"/>
      <c r="H52" s="18">
        <f t="shared" si="1"/>
        <v>0</v>
      </c>
    </row>
    <row r="53" spans="1:8" ht="112.5" x14ac:dyDescent="0.25">
      <c r="A53" s="14">
        <v>52</v>
      </c>
      <c r="B53" s="15" t="s">
        <v>461</v>
      </c>
      <c r="C53" s="15" t="s">
        <v>46</v>
      </c>
      <c r="D53" s="16" t="s">
        <v>434</v>
      </c>
      <c r="E53" s="16">
        <v>10</v>
      </c>
      <c r="F53" s="16">
        <f t="shared" si="0"/>
        <v>40</v>
      </c>
      <c r="G53" s="17"/>
      <c r="H53" s="18">
        <f t="shared" si="1"/>
        <v>0</v>
      </c>
    </row>
    <row r="54" spans="1:8" s="6" customFormat="1" ht="150" x14ac:dyDescent="0.25">
      <c r="A54" s="14">
        <v>53</v>
      </c>
      <c r="B54" s="15" t="s">
        <v>365</v>
      </c>
      <c r="C54" s="15" t="s">
        <v>48</v>
      </c>
      <c r="D54" s="16" t="s">
        <v>444</v>
      </c>
      <c r="E54" s="16">
        <v>5</v>
      </c>
      <c r="F54" s="16">
        <f t="shared" si="0"/>
        <v>20</v>
      </c>
      <c r="G54" s="21"/>
      <c r="H54" s="18">
        <f t="shared" si="1"/>
        <v>0</v>
      </c>
    </row>
    <row r="55" spans="1:8" s="6" customFormat="1" ht="150" x14ac:dyDescent="0.25">
      <c r="A55" s="14">
        <v>54</v>
      </c>
      <c r="B55" s="15" t="s">
        <v>291</v>
      </c>
      <c r="C55" s="15" t="s">
        <v>48</v>
      </c>
      <c r="D55" s="16" t="s">
        <v>436</v>
      </c>
      <c r="E55" s="16">
        <v>5</v>
      </c>
      <c r="F55" s="16">
        <f t="shared" si="0"/>
        <v>20</v>
      </c>
      <c r="G55" s="21"/>
      <c r="H55" s="18">
        <f t="shared" si="1"/>
        <v>0</v>
      </c>
    </row>
    <row r="56" spans="1:8" ht="93.75" x14ac:dyDescent="0.25">
      <c r="A56" s="14">
        <v>55</v>
      </c>
      <c r="B56" s="15" t="s">
        <v>292</v>
      </c>
      <c r="C56" s="15" t="s">
        <v>49</v>
      </c>
      <c r="D56" s="16" t="s">
        <v>215</v>
      </c>
      <c r="E56" s="16">
        <v>400</v>
      </c>
      <c r="F56" s="16">
        <f t="shared" si="0"/>
        <v>1600</v>
      </c>
      <c r="G56" s="17"/>
      <c r="H56" s="18">
        <f t="shared" si="1"/>
        <v>0</v>
      </c>
    </row>
    <row r="57" spans="1:8" ht="243.75" x14ac:dyDescent="0.25">
      <c r="A57" s="14">
        <v>56</v>
      </c>
      <c r="B57" s="15" t="s">
        <v>366</v>
      </c>
      <c r="C57" s="15" t="s">
        <v>51</v>
      </c>
      <c r="D57" s="16" t="s">
        <v>50</v>
      </c>
      <c r="E57" s="16">
        <v>350</v>
      </c>
      <c r="F57" s="16">
        <f t="shared" si="0"/>
        <v>1400</v>
      </c>
      <c r="G57" s="17"/>
      <c r="H57" s="18">
        <f t="shared" si="1"/>
        <v>0</v>
      </c>
    </row>
    <row r="58" spans="1:8" ht="112.5" x14ac:dyDescent="0.25">
      <c r="A58" s="14">
        <v>57</v>
      </c>
      <c r="B58" s="15" t="s">
        <v>367</v>
      </c>
      <c r="C58" s="15" t="s">
        <v>52</v>
      </c>
      <c r="D58" s="16" t="s">
        <v>4</v>
      </c>
      <c r="E58" s="16">
        <v>50</v>
      </c>
      <c r="F58" s="16">
        <f t="shared" si="0"/>
        <v>200</v>
      </c>
      <c r="G58" s="17"/>
      <c r="H58" s="18">
        <f t="shared" si="1"/>
        <v>0</v>
      </c>
    </row>
    <row r="59" spans="1:8" ht="131.25" x14ac:dyDescent="0.25">
      <c r="A59" s="14">
        <v>58</v>
      </c>
      <c r="B59" s="15" t="s">
        <v>368</v>
      </c>
      <c r="C59" s="15" t="s">
        <v>53</v>
      </c>
      <c r="D59" s="16" t="s">
        <v>4</v>
      </c>
      <c r="E59" s="16">
        <v>100</v>
      </c>
      <c r="F59" s="16">
        <f t="shared" si="0"/>
        <v>400</v>
      </c>
      <c r="G59" s="17"/>
      <c r="H59" s="18">
        <f t="shared" si="1"/>
        <v>0</v>
      </c>
    </row>
    <row r="60" spans="1:8" ht="150" x14ac:dyDescent="0.25">
      <c r="A60" s="14">
        <v>59</v>
      </c>
      <c r="B60" s="15" t="s">
        <v>369</v>
      </c>
      <c r="C60" s="15" t="s">
        <v>55</v>
      </c>
      <c r="D60" s="16" t="s">
        <v>4</v>
      </c>
      <c r="E60" s="16">
        <v>500</v>
      </c>
      <c r="F60" s="16">
        <f t="shared" si="0"/>
        <v>2000</v>
      </c>
      <c r="G60" s="17"/>
      <c r="H60" s="18">
        <f t="shared" si="1"/>
        <v>0</v>
      </c>
    </row>
    <row r="61" spans="1:8" ht="187.5" x14ac:dyDescent="0.25">
      <c r="A61" s="14">
        <v>60</v>
      </c>
      <c r="B61" s="15" t="s">
        <v>370</v>
      </c>
      <c r="C61" s="15" t="s">
        <v>54</v>
      </c>
      <c r="D61" s="16" t="s">
        <v>4</v>
      </c>
      <c r="E61" s="16">
        <v>100</v>
      </c>
      <c r="F61" s="16">
        <f t="shared" ref="F61:F124" si="2">SUM(E61*4)</f>
        <v>400</v>
      </c>
      <c r="G61" s="23"/>
      <c r="H61" s="18">
        <f t="shared" si="1"/>
        <v>0</v>
      </c>
    </row>
    <row r="62" spans="1:8" ht="225" x14ac:dyDescent="0.25">
      <c r="A62" s="14">
        <v>61</v>
      </c>
      <c r="B62" s="15" t="s">
        <v>57</v>
      </c>
      <c r="C62" s="15" t="s">
        <v>56</v>
      </c>
      <c r="D62" s="16" t="s">
        <v>4</v>
      </c>
      <c r="E62" s="16">
        <v>500</v>
      </c>
      <c r="F62" s="16">
        <f t="shared" si="2"/>
        <v>2000</v>
      </c>
      <c r="G62" s="17"/>
      <c r="H62" s="18">
        <f t="shared" si="1"/>
        <v>0</v>
      </c>
    </row>
    <row r="63" spans="1:8" ht="187.5" x14ac:dyDescent="0.25">
      <c r="A63" s="14">
        <v>62</v>
      </c>
      <c r="B63" s="19" t="s">
        <v>462</v>
      </c>
      <c r="C63" s="19" t="s">
        <v>58</v>
      </c>
      <c r="D63" s="20" t="s">
        <v>16</v>
      </c>
      <c r="E63" s="20">
        <v>600</v>
      </c>
      <c r="F63" s="20">
        <f t="shared" si="2"/>
        <v>2400</v>
      </c>
      <c r="G63" s="17"/>
      <c r="H63" s="18">
        <f t="shared" si="1"/>
        <v>0</v>
      </c>
    </row>
    <row r="64" spans="1:8" ht="168.75" x14ac:dyDescent="0.25">
      <c r="A64" s="14">
        <v>63</v>
      </c>
      <c r="B64" s="15" t="s">
        <v>371</v>
      </c>
      <c r="C64" s="15" t="s">
        <v>59</v>
      </c>
      <c r="D64" s="16" t="s">
        <v>4</v>
      </c>
      <c r="E64" s="16">
        <v>80</v>
      </c>
      <c r="F64" s="16">
        <f t="shared" si="2"/>
        <v>320</v>
      </c>
      <c r="G64" s="17"/>
      <c r="H64" s="18">
        <f t="shared" si="1"/>
        <v>0</v>
      </c>
    </row>
    <row r="65" spans="1:8" ht="37.5" x14ac:dyDescent="0.25">
      <c r="A65" s="14">
        <v>64</v>
      </c>
      <c r="B65" s="15" t="s">
        <v>293</v>
      </c>
      <c r="C65" s="15" t="s">
        <v>60</v>
      </c>
      <c r="D65" s="16" t="s">
        <v>0</v>
      </c>
      <c r="E65" s="16">
        <v>25</v>
      </c>
      <c r="F65" s="16">
        <f t="shared" si="2"/>
        <v>100</v>
      </c>
      <c r="G65" s="17"/>
      <c r="H65" s="18">
        <f t="shared" si="1"/>
        <v>0</v>
      </c>
    </row>
    <row r="66" spans="1:8" ht="93.75" x14ac:dyDescent="0.25">
      <c r="A66" s="14">
        <v>65</v>
      </c>
      <c r="B66" s="15" t="s">
        <v>294</v>
      </c>
      <c r="C66" s="15" t="s">
        <v>61</v>
      </c>
      <c r="D66" s="16" t="s">
        <v>297</v>
      </c>
      <c r="E66" s="16">
        <v>5</v>
      </c>
      <c r="F66" s="16">
        <f t="shared" si="2"/>
        <v>20</v>
      </c>
      <c r="G66" s="17"/>
      <c r="H66" s="18">
        <f t="shared" si="1"/>
        <v>0</v>
      </c>
    </row>
    <row r="67" spans="1:8" ht="56.25" x14ac:dyDescent="0.25">
      <c r="A67" s="14">
        <v>66</v>
      </c>
      <c r="B67" s="15" t="s">
        <v>295</v>
      </c>
      <c r="C67" s="15" t="s">
        <v>62</v>
      </c>
      <c r="D67" s="16" t="s">
        <v>0</v>
      </c>
      <c r="E67" s="16">
        <v>50</v>
      </c>
      <c r="F67" s="16">
        <f t="shared" si="2"/>
        <v>200</v>
      </c>
      <c r="G67" s="17"/>
      <c r="H67" s="18">
        <f t="shared" ref="H67:H130" si="3">G67*F67</f>
        <v>0</v>
      </c>
    </row>
    <row r="68" spans="1:8" ht="56.25" x14ac:dyDescent="0.25">
      <c r="A68" s="14">
        <v>67</v>
      </c>
      <c r="B68" s="15" t="s">
        <v>295</v>
      </c>
      <c r="C68" s="15" t="s">
        <v>62</v>
      </c>
      <c r="D68" s="16" t="s">
        <v>296</v>
      </c>
      <c r="E68" s="16">
        <v>10</v>
      </c>
      <c r="F68" s="16">
        <f t="shared" si="2"/>
        <v>40</v>
      </c>
      <c r="G68" s="17"/>
      <c r="H68" s="18">
        <f t="shared" si="3"/>
        <v>0</v>
      </c>
    </row>
    <row r="69" spans="1:8" ht="56.25" x14ac:dyDescent="0.25">
      <c r="A69" s="14">
        <v>68</v>
      </c>
      <c r="B69" s="15" t="s">
        <v>295</v>
      </c>
      <c r="C69" s="15" t="s">
        <v>62</v>
      </c>
      <c r="D69" s="16" t="s">
        <v>298</v>
      </c>
      <c r="E69" s="16">
        <v>5</v>
      </c>
      <c r="F69" s="16">
        <f t="shared" si="2"/>
        <v>20</v>
      </c>
      <c r="G69" s="17"/>
      <c r="H69" s="18">
        <f t="shared" si="3"/>
        <v>0</v>
      </c>
    </row>
    <row r="70" spans="1:8" ht="37.5" x14ac:dyDescent="0.25">
      <c r="A70" s="14">
        <v>69</v>
      </c>
      <c r="B70" s="15" t="s">
        <v>299</v>
      </c>
      <c r="C70" s="15" t="s">
        <v>63</v>
      </c>
      <c r="D70" s="16" t="s">
        <v>222</v>
      </c>
      <c r="E70" s="16">
        <v>10</v>
      </c>
      <c r="F70" s="16">
        <f t="shared" si="2"/>
        <v>40</v>
      </c>
      <c r="G70" s="17"/>
      <c r="H70" s="18">
        <f t="shared" si="3"/>
        <v>0</v>
      </c>
    </row>
    <row r="71" spans="1:8" ht="37.5" x14ac:dyDescent="0.25">
      <c r="A71" s="14">
        <v>70</v>
      </c>
      <c r="B71" s="15" t="s">
        <v>299</v>
      </c>
      <c r="C71" s="15" t="s">
        <v>63</v>
      </c>
      <c r="D71" s="16" t="s">
        <v>223</v>
      </c>
      <c r="E71" s="16">
        <v>20</v>
      </c>
      <c r="F71" s="16">
        <f t="shared" si="2"/>
        <v>80</v>
      </c>
      <c r="G71" s="17"/>
      <c r="H71" s="18">
        <f t="shared" si="3"/>
        <v>0</v>
      </c>
    </row>
    <row r="72" spans="1:8" ht="37.5" x14ac:dyDescent="0.25">
      <c r="A72" s="14">
        <v>71</v>
      </c>
      <c r="B72" s="15" t="s">
        <v>299</v>
      </c>
      <c r="C72" s="15" t="s">
        <v>64</v>
      </c>
      <c r="D72" s="16" t="s">
        <v>224</v>
      </c>
      <c r="E72" s="16">
        <v>5</v>
      </c>
      <c r="F72" s="16">
        <f t="shared" si="2"/>
        <v>20</v>
      </c>
      <c r="G72" s="17"/>
      <c r="H72" s="18">
        <f t="shared" si="3"/>
        <v>0</v>
      </c>
    </row>
    <row r="73" spans="1:8" s="6" customFormat="1" ht="187.5" x14ac:dyDescent="0.25">
      <c r="A73" s="14">
        <v>72</v>
      </c>
      <c r="B73" s="15" t="s">
        <v>300</v>
      </c>
      <c r="C73" s="15" t="s">
        <v>37</v>
      </c>
      <c r="D73" s="16" t="s">
        <v>372</v>
      </c>
      <c r="E73" s="16">
        <v>10</v>
      </c>
      <c r="F73" s="16">
        <f t="shared" si="2"/>
        <v>40</v>
      </c>
      <c r="G73" s="21"/>
      <c r="H73" s="18">
        <f t="shared" si="3"/>
        <v>0</v>
      </c>
    </row>
    <row r="74" spans="1:8" s="6" customFormat="1" ht="75" x14ac:dyDescent="0.25">
      <c r="A74" s="14">
        <v>73</v>
      </c>
      <c r="B74" s="15" t="s">
        <v>373</v>
      </c>
      <c r="C74" s="15" t="s">
        <v>65</v>
      </c>
      <c r="D74" s="16" t="s">
        <v>66</v>
      </c>
      <c r="E74" s="16">
        <v>30</v>
      </c>
      <c r="F74" s="16">
        <f t="shared" si="2"/>
        <v>120</v>
      </c>
      <c r="G74" s="21"/>
      <c r="H74" s="18">
        <f t="shared" si="3"/>
        <v>0</v>
      </c>
    </row>
    <row r="75" spans="1:8" s="6" customFormat="1" ht="75" x14ac:dyDescent="0.25">
      <c r="A75" s="14">
        <v>74</v>
      </c>
      <c r="B75" s="15" t="s">
        <v>373</v>
      </c>
      <c r="C75" s="15" t="s">
        <v>65</v>
      </c>
      <c r="D75" s="16" t="s">
        <v>67</v>
      </c>
      <c r="E75" s="16">
        <v>5</v>
      </c>
      <c r="F75" s="16">
        <f t="shared" si="2"/>
        <v>20</v>
      </c>
      <c r="G75" s="21"/>
      <c r="H75" s="18">
        <f t="shared" si="3"/>
        <v>0</v>
      </c>
    </row>
    <row r="76" spans="1:8" ht="225" x14ac:dyDescent="0.25">
      <c r="A76" s="14">
        <v>75</v>
      </c>
      <c r="B76" s="15" t="s">
        <v>374</v>
      </c>
      <c r="C76" s="15" t="s">
        <v>68</v>
      </c>
      <c r="D76" s="16" t="s">
        <v>0</v>
      </c>
      <c r="E76" s="16">
        <v>50</v>
      </c>
      <c r="F76" s="16">
        <f t="shared" si="2"/>
        <v>200</v>
      </c>
      <c r="G76" s="17"/>
      <c r="H76" s="18">
        <f t="shared" si="3"/>
        <v>0</v>
      </c>
    </row>
    <row r="77" spans="1:8" ht="168.75" x14ac:dyDescent="0.25">
      <c r="A77" s="14">
        <v>76</v>
      </c>
      <c r="B77" s="15" t="s">
        <v>375</v>
      </c>
      <c r="C77" s="15" t="s">
        <v>72</v>
      </c>
      <c r="D77" s="16" t="s">
        <v>44</v>
      </c>
      <c r="E77" s="16">
        <v>20</v>
      </c>
      <c r="F77" s="16">
        <f t="shared" si="2"/>
        <v>80</v>
      </c>
      <c r="G77" s="17"/>
      <c r="H77" s="18">
        <f t="shared" si="3"/>
        <v>0</v>
      </c>
    </row>
    <row r="78" spans="1:8" ht="112.5" x14ac:dyDescent="0.25">
      <c r="A78" s="14">
        <v>77</v>
      </c>
      <c r="B78" s="15" t="s">
        <v>376</v>
      </c>
      <c r="C78" s="15" t="s">
        <v>73</v>
      </c>
      <c r="D78" s="16" t="s">
        <v>74</v>
      </c>
      <c r="E78" s="16">
        <v>20</v>
      </c>
      <c r="F78" s="16">
        <f t="shared" si="2"/>
        <v>80</v>
      </c>
      <c r="G78" s="17"/>
      <c r="H78" s="18">
        <f t="shared" si="3"/>
        <v>0</v>
      </c>
    </row>
    <row r="79" spans="1:8" ht="262.5" x14ac:dyDescent="0.25">
      <c r="A79" s="14">
        <v>78</v>
      </c>
      <c r="B79" s="15" t="s">
        <v>301</v>
      </c>
      <c r="C79" s="15" t="s">
        <v>75</v>
      </c>
      <c r="D79" s="16" t="s">
        <v>107</v>
      </c>
      <c r="E79" s="16">
        <v>100</v>
      </c>
      <c r="F79" s="16">
        <f t="shared" si="2"/>
        <v>400</v>
      </c>
      <c r="G79" s="17"/>
      <c r="H79" s="18">
        <f t="shared" si="3"/>
        <v>0</v>
      </c>
    </row>
    <row r="80" spans="1:8" ht="187.5" x14ac:dyDescent="0.25">
      <c r="A80" s="14">
        <v>79</v>
      </c>
      <c r="B80" s="15" t="s">
        <v>377</v>
      </c>
      <c r="C80" s="15" t="s">
        <v>419</v>
      </c>
      <c r="D80" s="16" t="s">
        <v>108</v>
      </c>
      <c r="E80" s="16">
        <v>100</v>
      </c>
      <c r="F80" s="16">
        <f t="shared" si="2"/>
        <v>400</v>
      </c>
      <c r="G80" s="17"/>
      <c r="H80" s="18">
        <f t="shared" si="3"/>
        <v>0</v>
      </c>
    </row>
    <row r="81" spans="1:8" ht="131.25" x14ac:dyDescent="0.25">
      <c r="A81" s="14">
        <v>80</v>
      </c>
      <c r="B81" s="15" t="s">
        <v>378</v>
      </c>
      <c r="C81" s="15" t="s">
        <v>121</v>
      </c>
      <c r="D81" s="16" t="s">
        <v>122</v>
      </c>
      <c r="E81" s="16">
        <v>20</v>
      </c>
      <c r="F81" s="16">
        <f t="shared" si="2"/>
        <v>80</v>
      </c>
      <c r="G81" s="17"/>
      <c r="H81" s="18">
        <f t="shared" si="3"/>
        <v>0</v>
      </c>
    </row>
    <row r="82" spans="1:8" ht="56.25" x14ac:dyDescent="0.25">
      <c r="A82" s="14">
        <v>81</v>
      </c>
      <c r="B82" s="15" t="s">
        <v>302</v>
      </c>
      <c r="C82" s="15" t="s">
        <v>77</v>
      </c>
      <c r="D82" s="16" t="s">
        <v>78</v>
      </c>
      <c r="E82" s="16">
        <v>20</v>
      </c>
      <c r="F82" s="16">
        <f t="shared" si="2"/>
        <v>80</v>
      </c>
      <c r="G82" s="17"/>
      <c r="H82" s="18">
        <f t="shared" si="3"/>
        <v>0</v>
      </c>
    </row>
    <row r="83" spans="1:8" ht="75" x14ac:dyDescent="0.25">
      <c r="A83" s="14">
        <v>82</v>
      </c>
      <c r="B83" s="15" t="s">
        <v>303</v>
      </c>
      <c r="C83" s="15" t="s">
        <v>120</v>
      </c>
      <c r="D83" s="16" t="s">
        <v>79</v>
      </c>
      <c r="E83" s="16">
        <v>30</v>
      </c>
      <c r="F83" s="16">
        <f t="shared" si="2"/>
        <v>120</v>
      </c>
      <c r="G83" s="17"/>
      <c r="H83" s="18">
        <f t="shared" si="3"/>
        <v>0</v>
      </c>
    </row>
    <row r="84" spans="1:8" s="6" customFormat="1" ht="56.25" x14ac:dyDescent="0.25">
      <c r="A84" s="14">
        <v>83</v>
      </c>
      <c r="B84" s="15" t="s">
        <v>304</v>
      </c>
      <c r="C84" s="15" t="s">
        <v>69</v>
      </c>
      <c r="D84" s="16" t="s">
        <v>70</v>
      </c>
      <c r="E84" s="16">
        <v>300</v>
      </c>
      <c r="F84" s="16">
        <f t="shared" si="2"/>
        <v>1200</v>
      </c>
      <c r="G84" s="21"/>
      <c r="H84" s="18">
        <f t="shared" si="3"/>
        <v>0</v>
      </c>
    </row>
    <row r="85" spans="1:8" ht="206.25" x14ac:dyDescent="0.25">
      <c r="A85" s="14">
        <v>84</v>
      </c>
      <c r="B85" s="15" t="s">
        <v>446</v>
      </c>
      <c r="C85" s="15" t="s">
        <v>445</v>
      </c>
      <c r="D85" s="16" t="s">
        <v>119</v>
      </c>
      <c r="E85" s="16">
        <v>90</v>
      </c>
      <c r="F85" s="16">
        <f t="shared" si="2"/>
        <v>360</v>
      </c>
      <c r="G85" s="17"/>
      <c r="H85" s="18">
        <f t="shared" si="3"/>
        <v>0</v>
      </c>
    </row>
    <row r="86" spans="1:8" ht="225" x14ac:dyDescent="0.25">
      <c r="A86" s="14">
        <v>85</v>
      </c>
      <c r="B86" s="15" t="s">
        <v>379</v>
      </c>
      <c r="C86" s="15" t="s">
        <v>246</v>
      </c>
      <c r="D86" s="16" t="s">
        <v>227</v>
      </c>
      <c r="E86" s="16">
        <v>10</v>
      </c>
      <c r="F86" s="16">
        <f t="shared" si="2"/>
        <v>40</v>
      </c>
      <c r="G86" s="17"/>
      <c r="H86" s="18">
        <f t="shared" si="3"/>
        <v>0</v>
      </c>
    </row>
    <row r="87" spans="1:8" ht="75" customHeight="1" x14ac:dyDescent="0.25">
      <c r="A87" s="14">
        <v>86</v>
      </c>
      <c r="B87" s="15" t="s">
        <v>80</v>
      </c>
      <c r="C87" s="15" t="s">
        <v>137</v>
      </c>
      <c r="D87" s="16" t="s">
        <v>81</v>
      </c>
      <c r="E87" s="16">
        <v>100</v>
      </c>
      <c r="F87" s="16">
        <f t="shared" si="2"/>
        <v>400</v>
      </c>
      <c r="G87" s="17"/>
      <c r="H87" s="18">
        <f t="shared" si="3"/>
        <v>0</v>
      </c>
    </row>
    <row r="88" spans="1:8" ht="75" x14ac:dyDescent="0.25">
      <c r="A88" s="14">
        <v>87</v>
      </c>
      <c r="B88" s="15" t="s">
        <v>380</v>
      </c>
      <c r="C88" s="15" t="s">
        <v>190</v>
      </c>
      <c r="D88" s="16" t="s">
        <v>82</v>
      </c>
      <c r="E88" s="16">
        <v>1700</v>
      </c>
      <c r="F88" s="16">
        <f t="shared" si="2"/>
        <v>6800</v>
      </c>
      <c r="G88" s="17"/>
      <c r="H88" s="18">
        <f t="shared" si="3"/>
        <v>0</v>
      </c>
    </row>
    <row r="89" spans="1:8" ht="131.25" x14ac:dyDescent="0.25">
      <c r="A89" s="14">
        <v>88</v>
      </c>
      <c r="B89" s="15" t="s">
        <v>83</v>
      </c>
      <c r="C89" s="15" t="s">
        <v>138</v>
      </c>
      <c r="D89" s="16" t="s">
        <v>84</v>
      </c>
      <c r="E89" s="16">
        <v>400</v>
      </c>
      <c r="F89" s="16">
        <f t="shared" si="2"/>
        <v>1600</v>
      </c>
      <c r="G89" s="17"/>
      <c r="H89" s="18">
        <f t="shared" si="3"/>
        <v>0</v>
      </c>
    </row>
    <row r="90" spans="1:8" ht="112.5" x14ac:dyDescent="0.25">
      <c r="A90" s="14">
        <v>89</v>
      </c>
      <c r="B90" s="15" t="s">
        <v>381</v>
      </c>
      <c r="C90" s="15" t="s">
        <v>139</v>
      </c>
      <c r="D90" s="16" t="s">
        <v>85</v>
      </c>
      <c r="E90" s="16">
        <v>10</v>
      </c>
      <c r="F90" s="16">
        <f t="shared" si="2"/>
        <v>40</v>
      </c>
      <c r="G90" s="17"/>
      <c r="H90" s="18">
        <f t="shared" si="3"/>
        <v>0</v>
      </c>
    </row>
    <row r="91" spans="1:8" ht="93.75" x14ac:dyDescent="0.25">
      <c r="A91" s="14">
        <v>90</v>
      </c>
      <c r="B91" s="15" t="s">
        <v>382</v>
      </c>
      <c r="C91" s="15" t="s">
        <v>140</v>
      </c>
      <c r="D91" s="16" t="s">
        <v>16</v>
      </c>
      <c r="E91" s="16">
        <v>150</v>
      </c>
      <c r="F91" s="16">
        <f t="shared" si="2"/>
        <v>600</v>
      </c>
      <c r="G91" s="17"/>
      <c r="H91" s="18">
        <f t="shared" si="3"/>
        <v>0</v>
      </c>
    </row>
    <row r="92" spans="1:8" ht="168.75" x14ac:dyDescent="0.25">
      <c r="A92" s="14">
        <v>91</v>
      </c>
      <c r="B92" s="19" t="s">
        <v>383</v>
      </c>
      <c r="C92" s="19" t="s">
        <v>141</v>
      </c>
      <c r="D92" s="20" t="s">
        <v>7</v>
      </c>
      <c r="E92" s="20">
        <v>350</v>
      </c>
      <c r="F92" s="20">
        <f t="shared" si="2"/>
        <v>1400</v>
      </c>
      <c r="G92" s="17"/>
      <c r="H92" s="18">
        <f t="shared" si="3"/>
        <v>0</v>
      </c>
    </row>
    <row r="93" spans="1:8" ht="206.25" x14ac:dyDescent="0.25">
      <c r="A93" s="14">
        <v>92</v>
      </c>
      <c r="B93" s="15" t="s">
        <v>384</v>
      </c>
      <c r="C93" s="15" t="s">
        <v>142</v>
      </c>
      <c r="D93" s="16" t="s">
        <v>86</v>
      </c>
      <c r="E93" s="16">
        <v>100</v>
      </c>
      <c r="F93" s="16">
        <f t="shared" si="2"/>
        <v>400</v>
      </c>
      <c r="G93" s="17"/>
      <c r="H93" s="18">
        <f t="shared" si="3"/>
        <v>0</v>
      </c>
    </row>
    <row r="94" spans="1:8" ht="112.5" x14ac:dyDescent="0.25">
      <c r="A94" s="14">
        <v>93</v>
      </c>
      <c r="B94" s="15" t="s">
        <v>385</v>
      </c>
      <c r="C94" s="15" t="s">
        <v>143</v>
      </c>
      <c r="D94" s="16" t="s">
        <v>7</v>
      </c>
      <c r="E94" s="16">
        <v>15</v>
      </c>
      <c r="F94" s="16">
        <f t="shared" si="2"/>
        <v>60</v>
      </c>
      <c r="G94" s="17"/>
      <c r="H94" s="18">
        <f t="shared" si="3"/>
        <v>0</v>
      </c>
    </row>
    <row r="95" spans="1:8" ht="195" x14ac:dyDescent="0.25">
      <c r="A95" s="14">
        <v>94</v>
      </c>
      <c r="B95" s="15" t="s">
        <v>463</v>
      </c>
      <c r="C95" s="15" t="s">
        <v>230</v>
      </c>
      <c r="D95" s="16" t="s">
        <v>179</v>
      </c>
      <c r="E95" s="16">
        <v>10</v>
      </c>
      <c r="F95" s="16">
        <f t="shared" si="2"/>
        <v>40</v>
      </c>
      <c r="G95" s="17"/>
      <c r="H95" s="18">
        <f t="shared" si="3"/>
        <v>0</v>
      </c>
    </row>
    <row r="96" spans="1:8" ht="112.5" x14ac:dyDescent="0.25">
      <c r="A96" s="14">
        <v>95</v>
      </c>
      <c r="B96" s="15" t="s">
        <v>305</v>
      </c>
      <c r="C96" s="15"/>
      <c r="D96" s="16" t="s">
        <v>89</v>
      </c>
      <c r="E96" s="16">
        <v>5</v>
      </c>
      <c r="F96" s="16">
        <f t="shared" si="2"/>
        <v>20</v>
      </c>
      <c r="G96" s="17"/>
      <c r="H96" s="18">
        <f t="shared" si="3"/>
        <v>0</v>
      </c>
    </row>
    <row r="97" spans="1:8" ht="37.5" x14ac:dyDescent="0.25">
      <c r="A97" s="14">
        <v>96</v>
      </c>
      <c r="B97" s="15" t="s">
        <v>306</v>
      </c>
      <c r="C97" s="15" t="s">
        <v>88</v>
      </c>
      <c r="D97" s="16" t="s">
        <v>87</v>
      </c>
      <c r="E97" s="16">
        <v>10</v>
      </c>
      <c r="F97" s="16">
        <f t="shared" si="2"/>
        <v>40</v>
      </c>
      <c r="G97" s="17"/>
      <c r="H97" s="18">
        <f t="shared" si="3"/>
        <v>0</v>
      </c>
    </row>
    <row r="98" spans="1:8" ht="75" x14ac:dyDescent="0.25">
      <c r="A98" s="14">
        <v>97</v>
      </c>
      <c r="B98" s="15" t="s">
        <v>386</v>
      </c>
      <c r="C98" s="15" t="s">
        <v>91</v>
      </c>
      <c r="D98" s="16" t="s">
        <v>90</v>
      </c>
      <c r="E98" s="16">
        <v>30</v>
      </c>
      <c r="F98" s="16">
        <f t="shared" si="2"/>
        <v>120</v>
      </c>
      <c r="G98" s="17"/>
      <c r="H98" s="18">
        <f t="shared" si="3"/>
        <v>0</v>
      </c>
    </row>
    <row r="99" spans="1:8" ht="75" x14ac:dyDescent="0.25">
      <c r="A99" s="14">
        <v>98</v>
      </c>
      <c r="B99" s="15" t="s">
        <v>387</v>
      </c>
      <c r="C99" s="15" t="s">
        <v>92</v>
      </c>
      <c r="D99" s="16" t="s">
        <v>44</v>
      </c>
      <c r="E99" s="16">
        <v>150</v>
      </c>
      <c r="F99" s="16">
        <f t="shared" si="2"/>
        <v>600</v>
      </c>
      <c r="G99" s="17"/>
      <c r="H99" s="18">
        <f t="shared" si="3"/>
        <v>0</v>
      </c>
    </row>
    <row r="100" spans="1:8" ht="225" x14ac:dyDescent="0.25">
      <c r="A100" s="14">
        <v>99</v>
      </c>
      <c r="B100" s="19" t="s">
        <v>307</v>
      </c>
      <c r="C100" s="19" t="s">
        <v>420</v>
      </c>
      <c r="D100" s="20" t="s">
        <v>388</v>
      </c>
      <c r="E100" s="20">
        <v>4100</v>
      </c>
      <c r="F100" s="20">
        <f t="shared" si="2"/>
        <v>16400</v>
      </c>
      <c r="G100" s="17"/>
      <c r="H100" s="18">
        <f t="shared" si="3"/>
        <v>0</v>
      </c>
    </row>
    <row r="101" spans="1:8" s="6" customFormat="1" ht="187.5" x14ac:dyDescent="0.25">
      <c r="A101" s="14">
        <v>100</v>
      </c>
      <c r="B101" s="19" t="s">
        <v>308</v>
      </c>
      <c r="C101" s="19" t="s">
        <v>421</v>
      </c>
      <c r="D101" s="20" t="s">
        <v>93</v>
      </c>
      <c r="E101" s="20">
        <v>1500</v>
      </c>
      <c r="F101" s="20">
        <f t="shared" si="2"/>
        <v>6000</v>
      </c>
      <c r="G101" s="18"/>
      <c r="H101" s="18">
        <f t="shared" si="3"/>
        <v>0</v>
      </c>
    </row>
    <row r="102" spans="1:8" s="6" customFormat="1" ht="337.5" x14ac:dyDescent="0.25">
      <c r="A102" s="14">
        <v>101</v>
      </c>
      <c r="B102" s="15" t="s">
        <v>309</v>
      </c>
      <c r="C102" s="15" t="s">
        <v>310</v>
      </c>
      <c r="D102" s="16" t="s">
        <v>228</v>
      </c>
      <c r="E102" s="16">
        <v>2600</v>
      </c>
      <c r="F102" s="16">
        <f t="shared" si="2"/>
        <v>10400</v>
      </c>
      <c r="G102" s="21"/>
      <c r="H102" s="18">
        <f t="shared" si="3"/>
        <v>0</v>
      </c>
    </row>
    <row r="103" spans="1:8" ht="225" x14ac:dyDescent="0.25">
      <c r="A103" s="14">
        <v>102</v>
      </c>
      <c r="B103" s="15" t="s">
        <v>447</v>
      </c>
      <c r="C103" s="15" t="s">
        <v>422</v>
      </c>
      <c r="D103" s="16" t="s">
        <v>94</v>
      </c>
      <c r="E103" s="16">
        <v>250</v>
      </c>
      <c r="F103" s="16">
        <f t="shared" si="2"/>
        <v>1000</v>
      </c>
      <c r="G103" s="17"/>
      <c r="H103" s="18">
        <f t="shared" si="3"/>
        <v>0</v>
      </c>
    </row>
    <row r="104" spans="1:8" ht="187.5" x14ac:dyDescent="0.25">
      <c r="A104" s="14">
        <v>103</v>
      </c>
      <c r="B104" s="19" t="s">
        <v>308</v>
      </c>
      <c r="C104" s="19" t="s">
        <v>423</v>
      </c>
      <c r="D104" s="20" t="s">
        <v>95</v>
      </c>
      <c r="E104" s="20">
        <v>2100</v>
      </c>
      <c r="F104" s="20">
        <f t="shared" si="2"/>
        <v>8400</v>
      </c>
      <c r="G104" s="17"/>
      <c r="H104" s="18">
        <f t="shared" si="3"/>
        <v>0</v>
      </c>
    </row>
    <row r="105" spans="1:8" ht="225" x14ac:dyDescent="0.25">
      <c r="A105" s="14">
        <v>104</v>
      </c>
      <c r="B105" s="15" t="s">
        <v>447</v>
      </c>
      <c r="C105" s="15" t="s">
        <v>422</v>
      </c>
      <c r="D105" s="16" t="s">
        <v>97</v>
      </c>
      <c r="E105" s="16">
        <v>1500</v>
      </c>
      <c r="F105" s="16">
        <f t="shared" si="2"/>
        <v>6000</v>
      </c>
      <c r="G105" s="17"/>
      <c r="H105" s="18">
        <f t="shared" si="3"/>
        <v>0</v>
      </c>
    </row>
    <row r="106" spans="1:8" ht="187.5" x14ac:dyDescent="0.25">
      <c r="A106" s="14">
        <v>105</v>
      </c>
      <c r="B106" s="15" t="s">
        <v>308</v>
      </c>
      <c r="C106" s="15" t="s">
        <v>424</v>
      </c>
      <c r="D106" s="16" t="s">
        <v>96</v>
      </c>
      <c r="E106" s="16">
        <v>800</v>
      </c>
      <c r="F106" s="16">
        <f t="shared" si="2"/>
        <v>3200</v>
      </c>
      <c r="G106" s="17"/>
      <c r="H106" s="18">
        <f t="shared" si="3"/>
        <v>0</v>
      </c>
    </row>
    <row r="107" spans="1:8" ht="225" x14ac:dyDescent="0.25">
      <c r="A107" s="14">
        <v>106</v>
      </c>
      <c r="B107" s="19" t="s">
        <v>448</v>
      </c>
      <c r="C107" s="19" t="s">
        <v>422</v>
      </c>
      <c r="D107" s="20" t="s">
        <v>437</v>
      </c>
      <c r="E107" s="20">
        <v>2100</v>
      </c>
      <c r="F107" s="20">
        <f t="shared" si="2"/>
        <v>8400</v>
      </c>
      <c r="G107" s="17"/>
      <c r="H107" s="18">
        <f t="shared" si="3"/>
        <v>0</v>
      </c>
    </row>
    <row r="108" spans="1:8" ht="187.5" x14ac:dyDescent="0.25">
      <c r="A108" s="14">
        <v>107</v>
      </c>
      <c r="B108" s="19" t="s">
        <v>466</v>
      </c>
      <c r="C108" s="15" t="s">
        <v>311</v>
      </c>
      <c r="D108" s="16" t="s">
        <v>99</v>
      </c>
      <c r="E108" s="16">
        <v>10</v>
      </c>
      <c r="F108" s="16">
        <f t="shared" si="2"/>
        <v>40</v>
      </c>
      <c r="G108" s="17"/>
      <c r="H108" s="18">
        <f t="shared" si="3"/>
        <v>0</v>
      </c>
    </row>
    <row r="109" spans="1:8" ht="206.25" x14ac:dyDescent="0.25">
      <c r="A109" s="14">
        <v>108</v>
      </c>
      <c r="B109" s="19" t="s">
        <v>467</v>
      </c>
      <c r="C109" s="15" t="s">
        <v>312</v>
      </c>
      <c r="D109" s="16" t="s">
        <v>98</v>
      </c>
      <c r="E109" s="16">
        <v>110</v>
      </c>
      <c r="F109" s="16">
        <f t="shared" si="2"/>
        <v>440</v>
      </c>
      <c r="G109" s="17"/>
      <c r="H109" s="18">
        <f t="shared" si="3"/>
        <v>0</v>
      </c>
    </row>
    <row r="110" spans="1:8" ht="206.25" x14ac:dyDescent="0.25">
      <c r="A110" s="14">
        <v>109</v>
      </c>
      <c r="B110" s="15" t="s">
        <v>389</v>
      </c>
      <c r="C110" s="15" t="s">
        <v>116</v>
      </c>
      <c r="D110" s="16" t="s">
        <v>117</v>
      </c>
      <c r="E110" s="16">
        <v>60</v>
      </c>
      <c r="F110" s="16">
        <f t="shared" si="2"/>
        <v>240</v>
      </c>
      <c r="G110" s="17"/>
      <c r="H110" s="18">
        <f t="shared" si="3"/>
        <v>0</v>
      </c>
    </row>
    <row r="111" spans="1:8" ht="56.25" x14ac:dyDescent="0.25">
      <c r="A111" s="14">
        <v>110</v>
      </c>
      <c r="B111" s="15" t="s">
        <v>313</v>
      </c>
      <c r="C111" s="15" t="s">
        <v>425</v>
      </c>
      <c r="D111" s="16" t="s">
        <v>221</v>
      </c>
      <c r="E111" s="16">
        <v>150</v>
      </c>
      <c r="F111" s="16">
        <f t="shared" si="2"/>
        <v>600</v>
      </c>
      <c r="G111" s="17"/>
      <c r="H111" s="18">
        <f t="shared" si="3"/>
        <v>0</v>
      </c>
    </row>
    <row r="112" spans="1:8" ht="34.5" customHeight="1" x14ac:dyDescent="0.25">
      <c r="A112" s="14">
        <v>111</v>
      </c>
      <c r="B112" s="15" t="s">
        <v>314</v>
      </c>
      <c r="C112" s="15" t="s">
        <v>123</v>
      </c>
      <c r="D112" s="16" t="s">
        <v>111</v>
      </c>
      <c r="E112" s="16">
        <v>200</v>
      </c>
      <c r="F112" s="16">
        <f t="shared" si="2"/>
        <v>800</v>
      </c>
      <c r="G112" s="17"/>
      <c r="H112" s="18">
        <f t="shared" si="3"/>
        <v>0</v>
      </c>
    </row>
    <row r="113" spans="1:8" ht="75" x14ac:dyDescent="0.25">
      <c r="A113" s="14">
        <v>112</v>
      </c>
      <c r="B113" s="15" t="s">
        <v>390</v>
      </c>
      <c r="C113" s="15" t="s">
        <v>151</v>
      </c>
      <c r="D113" s="16" t="s">
        <v>193</v>
      </c>
      <c r="E113" s="16">
        <v>15</v>
      </c>
      <c r="F113" s="16">
        <f t="shared" si="2"/>
        <v>60</v>
      </c>
      <c r="G113" s="17"/>
      <c r="H113" s="18">
        <f t="shared" si="3"/>
        <v>0</v>
      </c>
    </row>
    <row r="114" spans="1:8" ht="206.25" x14ac:dyDescent="0.25">
      <c r="A114" s="14">
        <v>113</v>
      </c>
      <c r="B114" s="15" t="s">
        <v>391</v>
      </c>
      <c r="C114" s="15" t="s">
        <v>148</v>
      </c>
      <c r="D114" s="16" t="s">
        <v>150</v>
      </c>
      <c r="E114" s="16">
        <v>160</v>
      </c>
      <c r="F114" s="16">
        <f t="shared" si="2"/>
        <v>640</v>
      </c>
      <c r="G114" s="17"/>
      <c r="H114" s="18">
        <f t="shared" si="3"/>
        <v>0</v>
      </c>
    </row>
    <row r="115" spans="1:8" ht="206.25" x14ac:dyDescent="0.25">
      <c r="A115" s="14">
        <v>114</v>
      </c>
      <c r="B115" s="15" t="s">
        <v>392</v>
      </c>
      <c r="C115" s="15" t="s">
        <v>148</v>
      </c>
      <c r="D115" s="16" t="s">
        <v>149</v>
      </c>
      <c r="E115" s="16">
        <v>5</v>
      </c>
      <c r="F115" s="16">
        <f t="shared" si="2"/>
        <v>20</v>
      </c>
      <c r="G115" s="17"/>
      <c r="H115" s="18">
        <f t="shared" si="3"/>
        <v>0</v>
      </c>
    </row>
    <row r="116" spans="1:8" ht="243.75" x14ac:dyDescent="0.25">
      <c r="A116" s="14">
        <v>115</v>
      </c>
      <c r="B116" s="19" t="s">
        <v>393</v>
      </c>
      <c r="C116" s="19" t="s">
        <v>100</v>
      </c>
      <c r="D116" s="20" t="s">
        <v>74</v>
      </c>
      <c r="E116" s="20">
        <v>350</v>
      </c>
      <c r="F116" s="20">
        <f t="shared" si="2"/>
        <v>1400</v>
      </c>
      <c r="G116" s="17"/>
      <c r="H116" s="18">
        <f t="shared" si="3"/>
        <v>0</v>
      </c>
    </row>
    <row r="117" spans="1:8" ht="131.25" x14ac:dyDescent="0.25">
      <c r="A117" s="14">
        <v>116</v>
      </c>
      <c r="B117" s="19" t="s">
        <v>315</v>
      </c>
      <c r="C117" s="19" t="s">
        <v>101</v>
      </c>
      <c r="D117" s="20" t="s">
        <v>450</v>
      </c>
      <c r="E117" s="20">
        <v>1300</v>
      </c>
      <c r="F117" s="20">
        <f t="shared" si="2"/>
        <v>5200</v>
      </c>
      <c r="G117" s="17"/>
      <c r="H117" s="18">
        <f t="shared" si="3"/>
        <v>0</v>
      </c>
    </row>
    <row r="118" spans="1:8" ht="131.25" x14ac:dyDescent="0.25">
      <c r="A118" s="14">
        <v>117</v>
      </c>
      <c r="B118" s="15" t="s">
        <v>316</v>
      </c>
      <c r="C118" s="15" t="s">
        <v>101</v>
      </c>
      <c r="D118" s="16" t="s">
        <v>451</v>
      </c>
      <c r="E118" s="16">
        <v>300</v>
      </c>
      <c r="F118" s="16">
        <f t="shared" si="2"/>
        <v>1200</v>
      </c>
      <c r="G118" s="17"/>
      <c r="H118" s="18">
        <f t="shared" si="3"/>
        <v>0</v>
      </c>
    </row>
    <row r="119" spans="1:8" ht="131.25" x14ac:dyDescent="0.25">
      <c r="A119" s="14">
        <v>118</v>
      </c>
      <c r="B119" s="15" t="s">
        <v>316</v>
      </c>
      <c r="C119" s="15" t="s">
        <v>101</v>
      </c>
      <c r="D119" s="16" t="s">
        <v>452</v>
      </c>
      <c r="E119" s="16">
        <v>100</v>
      </c>
      <c r="F119" s="16">
        <f t="shared" si="2"/>
        <v>400</v>
      </c>
      <c r="G119" s="17"/>
      <c r="H119" s="18">
        <f t="shared" si="3"/>
        <v>0</v>
      </c>
    </row>
    <row r="120" spans="1:8" ht="93.75" x14ac:dyDescent="0.25">
      <c r="A120" s="14">
        <v>119</v>
      </c>
      <c r="B120" s="15" t="s">
        <v>317</v>
      </c>
      <c r="C120" s="15" t="s">
        <v>115</v>
      </c>
      <c r="D120" s="16" t="s">
        <v>114</v>
      </c>
      <c r="E120" s="16">
        <v>50</v>
      </c>
      <c r="F120" s="16">
        <f t="shared" si="2"/>
        <v>200</v>
      </c>
      <c r="G120" s="17"/>
      <c r="H120" s="18">
        <f t="shared" si="3"/>
        <v>0</v>
      </c>
    </row>
    <row r="121" spans="1:8" ht="187.5" x14ac:dyDescent="0.25">
      <c r="A121" s="14">
        <v>120</v>
      </c>
      <c r="B121" s="15" t="s">
        <v>394</v>
      </c>
      <c r="C121" s="15" t="s">
        <v>234</v>
      </c>
      <c r="D121" s="16" t="s">
        <v>4</v>
      </c>
      <c r="E121" s="16">
        <v>50</v>
      </c>
      <c r="F121" s="16">
        <v>200</v>
      </c>
      <c r="G121" s="17"/>
      <c r="H121" s="18">
        <f t="shared" si="3"/>
        <v>0</v>
      </c>
    </row>
    <row r="122" spans="1:8" ht="187.5" x14ac:dyDescent="0.25">
      <c r="A122" s="14">
        <v>121</v>
      </c>
      <c r="B122" s="15" t="s">
        <v>318</v>
      </c>
      <c r="C122" s="15" t="s">
        <v>127</v>
      </c>
      <c r="D122" s="16" t="s">
        <v>128</v>
      </c>
      <c r="E122" s="16">
        <v>10</v>
      </c>
      <c r="F122" s="16">
        <f t="shared" si="2"/>
        <v>40</v>
      </c>
      <c r="G122" s="17"/>
      <c r="H122" s="18">
        <f t="shared" si="3"/>
        <v>0</v>
      </c>
    </row>
    <row r="123" spans="1:8" ht="37.5" x14ac:dyDescent="0.25">
      <c r="A123" s="14">
        <v>122</v>
      </c>
      <c r="B123" s="15" t="s">
        <v>319</v>
      </c>
      <c r="C123" s="15" t="s">
        <v>126</v>
      </c>
      <c r="D123" s="16" t="s">
        <v>124</v>
      </c>
      <c r="E123" s="16">
        <v>20</v>
      </c>
      <c r="F123" s="16">
        <f t="shared" si="2"/>
        <v>80</v>
      </c>
      <c r="G123" s="17"/>
      <c r="H123" s="18">
        <f t="shared" si="3"/>
        <v>0</v>
      </c>
    </row>
    <row r="124" spans="1:8" ht="37.5" x14ac:dyDescent="0.25">
      <c r="A124" s="14">
        <v>123</v>
      </c>
      <c r="B124" s="15" t="s">
        <v>319</v>
      </c>
      <c r="C124" s="15" t="s">
        <v>126</v>
      </c>
      <c r="D124" s="16" t="s">
        <v>125</v>
      </c>
      <c r="E124" s="16">
        <v>20</v>
      </c>
      <c r="F124" s="16">
        <f t="shared" si="2"/>
        <v>80</v>
      </c>
      <c r="G124" s="17"/>
      <c r="H124" s="18">
        <f t="shared" si="3"/>
        <v>0</v>
      </c>
    </row>
    <row r="125" spans="1:8" ht="37.5" x14ac:dyDescent="0.25">
      <c r="A125" s="14">
        <v>124</v>
      </c>
      <c r="B125" s="15" t="s">
        <v>320</v>
      </c>
      <c r="C125" s="15" t="s">
        <v>112</v>
      </c>
      <c r="D125" s="16" t="s">
        <v>118</v>
      </c>
      <c r="E125" s="16">
        <v>30</v>
      </c>
      <c r="F125" s="16">
        <f t="shared" ref="F125:F188" si="4">SUM(E125*4)</f>
        <v>120</v>
      </c>
      <c r="G125" s="17"/>
      <c r="H125" s="18">
        <f t="shared" si="3"/>
        <v>0</v>
      </c>
    </row>
    <row r="126" spans="1:8" ht="75" x14ac:dyDescent="0.25">
      <c r="A126" s="14">
        <v>125</v>
      </c>
      <c r="B126" s="15" t="s">
        <v>395</v>
      </c>
      <c r="C126" s="15" t="s">
        <v>112</v>
      </c>
      <c r="D126" s="16" t="s">
        <v>113</v>
      </c>
      <c r="E126" s="16">
        <v>160</v>
      </c>
      <c r="F126" s="16">
        <f t="shared" si="4"/>
        <v>640</v>
      </c>
      <c r="G126" s="17"/>
      <c r="H126" s="18">
        <f t="shared" si="3"/>
        <v>0</v>
      </c>
    </row>
    <row r="127" spans="1:8" ht="206.25" x14ac:dyDescent="0.25">
      <c r="A127" s="14">
        <v>126</v>
      </c>
      <c r="B127" s="15" t="s">
        <v>396</v>
      </c>
      <c r="C127" s="15" t="s">
        <v>426</v>
      </c>
      <c r="D127" s="16" t="s">
        <v>229</v>
      </c>
      <c r="E127" s="16">
        <v>40</v>
      </c>
      <c r="F127" s="16">
        <f t="shared" si="4"/>
        <v>160</v>
      </c>
      <c r="G127" s="17"/>
      <c r="H127" s="18">
        <f t="shared" si="3"/>
        <v>0</v>
      </c>
    </row>
    <row r="128" spans="1:8" ht="93.75" x14ac:dyDescent="0.25">
      <c r="A128" s="14">
        <v>127</v>
      </c>
      <c r="B128" s="19" t="s">
        <v>449</v>
      </c>
      <c r="C128" s="19" t="s">
        <v>152</v>
      </c>
      <c r="D128" s="20" t="s">
        <v>102</v>
      </c>
      <c r="E128" s="20">
        <v>10500</v>
      </c>
      <c r="F128" s="20">
        <f t="shared" si="4"/>
        <v>42000</v>
      </c>
      <c r="G128" s="17"/>
      <c r="H128" s="18">
        <f t="shared" si="3"/>
        <v>0</v>
      </c>
    </row>
    <row r="129" spans="1:8" ht="131.25" x14ac:dyDescent="0.25">
      <c r="A129" s="14">
        <v>128</v>
      </c>
      <c r="B129" s="15" t="s">
        <v>321</v>
      </c>
      <c r="C129" s="15" t="s">
        <v>104</v>
      </c>
      <c r="D129" s="16" t="s">
        <v>103</v>
      </c>
      <c r="E129" s="16">
        <v>1277</v>
      </c>
      <c r="F129" s="16">
        <f t="shared" si="4"/>
        <v>5108</v>
      </c>
      <c r="G129" s="17"/>
      <c r="H129" s="18">
        <f t="shared" si="3"/>
        <v>0</v>
      </c>
    </row>
    <row r="130" spans="1:8" ht="56.25" x14ac:dyDescent="0.25">
      <c r="A130" s="14">
        <v>129</v>
      </c>
      <c r="B130" s="15" t="s">
        <v>322</v>
      </c>
      <c r="C130" s="15" t="s">
        <v>129</v>
      </c>
      <c r="D130" s="16" t="s">
        <v>131</v>
      </c>
      <c r="E130" s="16">
        <v>120</v>
      </c>
      <c r="F130" s="16">
        <f t="shared" si="4"/>
        <v>480</v>
      </c>
      <c r="G130" s="17"/>
      <c r="H130" s="18">
        <f t="shared" si="3"/>
        <v>0</v>
      </c>
    </row>
    <row r="131" spans="1:8" ht="75" x14ac:dyDescent="0.25">
      <c r="A131" s="14">
        <v>130</v>
      </c>
      <c r="B131" s="15" t="s">
        <v>397</v>
      </c>
      <c r="C131" s="15" t="s">
        <v>130</v>
      </c>
      <c r="D131" s="16" t="s">
        <v>132</v>
      </c>
      <c r="E131" s="16">
        <v>20</v>
      </c>
      <c r="F131" s="16">
        <f t="shared" si="4"/>
        <v>80</v>
      </c>
      <c r="G131" s="17"/>
      <c r="H131" s="18">
        <f t="shared" ref="H131:H190" si="5">G131*F131</f>
        <v>0</v>
      </c>
    </row>
    <row r="132" spans="1:8" ht="37.5" x14ac:dyDescent="0.25">
      <c r="A132" s="14">
        <v>131</v>
      </c>
      <c r="B132" s="15" t="s">
        <v>398</v>
      </c>
      <c r="C132" s="15" t="s">
        <v>104</v>
      </c>
      <c r="D132" s="16" t="s">
        <v>105</v>
      </c>
      <c r="E132" s="16">
        <v>100</v>
      </c>
      <c r="F132" s="16">
        <f t="shared" si="4"/>
        <v>400</v>
      </c>
      <c r="G132" s="17"/>
      <c r="H132" s="18">
        <f t="shared" si="5"/>
        <v>0</v>
      </c>
    </row>
    <row r="133" spans="1:8" ht="131.25" x14ac:dyDescent="0.25">
      <c r="A133" s="14">
        <v>132</v>
      </c>
      <c r="B133" s="15" t="s">
        <v>323</v>
      </c>
      <c r="C133" s="15" t="s">
        <v>109</v>
      </c>
      <c r="D133" s="16" t="s">
        <v>134</v>
      </c>
      <c r="E133" s="16">
        <v>100</v>
      </c>
      <c r="F133" s="16">
        <f t="shared" si="4"/>
        <v>400</v>
      </c>
      <c r="G133" s="17"/>
      <c r="H133" s="18">
        <f t="shared" si="5"/>
        <v>0</v>
      </c>
    </row>
    <row r="134" spans="1:8" ht="37.5" x14ac:dyDescent="0.25">
      <c r="A134" s="14">
        <v>133</v>
      </c>
      <c r="B134" s="15" t="s">
        <v>324</v>
      </c>
      <c r="C134" s="15" t="s">
        <v>135</v>
      </c>
      <c r="D134" s="16"/>
      <c r="E134" s="16">
        <v>40</v>
      </c>
      <c r="F134" s="16">
        <f t="shared" si="4"/>
        <v>160</v>
      </c>
      <c r="G134" s="17"/>
      <c r="H134" s="18">
        <f t="shared" si="5"/>
        <v>0</v>
      </c>
    </row>
    <row r="135" spans="1:8" ht="131.25" x14ac:dyDescent="0.25">
      <c r="A135" s="14">
        <v>134</v>
      </c>
      <c r="B135" s="15" t="s">
        <v>325</v>
      </c>
      <c r="C135" s="15" t="s">
        <v>133</v>
      </c>
      <c r="D135" s="16" t="s">
        <v>134</v>
      </c>
      <c r="E135" s="16">
        <v>40</v>
      </c>
      <c r="F135" s="16">
        <f t="shared" si="4"/>
        <v>160</v>
      </c>
      <c r="G135" s="17"/>
      <c r="H135" s="18">
        <f t="shared" si="5"/>
        <v>0</v>
      </c>
    </row>
    <row r="136" spans="1:8" ht="150" x14ac:dyDescent="0.25">
      <c r="A136" s="14">
        <v>135</v>
      </c>
      <c r="B136" s="15" t="s">
        <v>326</v>
      </c>
      <c r="C136" s="15" t="s">
        <v>106</v>
      </c>
      <c r="D136" s="16" t="s">
        <v>464</v>
      </c>
      <c r="E136" s="16">
        <v>25</v>
      </c>
      <c r="F136" s="16">
        <f t="shared" si="4"/>
        <v>100</v>
      </c>
      <c r="G136" s="17"/>
      <c r="H136" s="18">
        <f t="shared" si="5"/>
        <v>0</v>
      </c>
    </row>
    <row r="137" spans="1:8" ht="93.75" x14ac:dyDescent="0.25">
      <c r="A137" s="14">
        <v>136</v>
      </c>
      <c r="B137" s="15" t="s">
        <v>327</v>
      </c>
      <c r="C137" s="15" t="s">
        <v>153</v>
      </c>
      <c r="D137" s="16" t="s">
        <v>216</v>
      </c>
      <c r="E137" s="16">
        <v>20</v>
      </c>
      <c r="F137" s="16">
        <f t="shared" si="4"/>
        <v>80</v>
      </c>
      <c r="G137" s="17"/>
      <c r="H137" s="18">
        <f t="shared" si="5"/>
        <v>0</v>
      </c>
    </row>
    <row r="138" spans="1:8" ht="112.5" x14ac:dyDescent="0.25">
      <c r="A138" s="14">
        <v>137</v>
      </c>
      <c r="B138" s="15" t="s">
        <v>328</v>
      </c>
      <c r="C138" s="15" t="s">
        <v>76</v>
      </c>
      <c r="D138" s="16" t="s">
        <v>217</v>
      </c>
      <c r="E138" s="16">
        <v>5</v>
      </c>
      <c r="F138" s="16">
        <f t="shared" si="4"/>
        <v>20</v>
      </c>
      <c r="G138" s="17"/>
      <c r="H138" s="18">
        <f t="shared" si="5"/>
        <v>0</v>
      </c>
    </row>
    <row r="139" spans="1:8" ht="150" x14ac:dyDescent="0.25">
      <c r="A139" s="14">
        <v>138</v>
      </c>
      <c r="B139" s="15" t="s">
        <v>329</v>
      </c>
      <c r="C139" s="15" t="s">
        <v>110</v>
      </c>
      <c r="D139" s="16" t="s">
        <v>455</v>
      </c>
      <c r="E139" s="16">
        <v>1500</v>
      </c>
      <c r="F139" s="16">
        <f t="shared" si="4"/>
        <v>6000</v>
      </c>
      <c r="G139" s="17"/>
      <c r="H139" s="18">
        <f t="shared" si="5"/>
        <v>0</v>
      </c>
    </row>
    <row r="140" spans="1:8" ht="150" x14ac:dyDescent="0.25">
      <c r="A140" s="14">
        <v>139</v>
      </c>
      <c r="B140" s="15" t="s">
        <v>329</v>
      </c>
      <c r="C140" s="15" t="s">
        <v>110</v>
      </c>
      <c r="D140" s="16" t="s">
        <v>453</v>
      </c>
      <c r="E140" s="16">
        <v>2100</v>
      </c>
      <c r="F140" s="16">
        <f t="shared" si="4"/>
        <v>8400</v>
      </c>
      <c r="G140" s="17"/>
      <c r="H140" s="18">
        <f t="shared" si="5"/>
        <v>0</v>
      </c>
    </row>
    <row r="141" spans="1:8" ht="150" x14ac:dyDescent="0.25">
      <c r="A141" s="14">
        <v>140</v>
      </c>
      <c r="B141" s="15" t="s">
        <v>330</v>
      </c>
      <c r="C141" s="15" t="s">
        <v>110</v>
      </c>
      <c r="D141" s="16" t="s">
        <v>454</v>
      </c>
      <c r="E141" s="16">
        <v>250</v>
      </c>
      <c r="F141" s="16">
        <f t="shared" si="4"/>
        <v>1000</v>
      </c>
      <c r="G141" s="17"/>
      <c r="H141" s="18">
        <f t="shared" si="5"/>
        <v>0</v>
      </c>
    </row>
    <row r="142" spans="1:8" ht="356.25" x14ac:dyDescent="0.25">
      <c r="A142" s="14">
        <v>141</v>
      </c>
      <c r="B142" s="15" t="s">
        <v>331</v>
      </c>
      <c r="C142" s="15" t="s">
        <v>205</v>
      </c>
      <c r="D142" s="16" t="s">
        <v>204</v>
      </c>
      <c r="E142" s="16">
        <v>50</v>
      </c>
      <c r="F142" s="16">
        <f t="shared" si="4"/>
        <v>200</v>
      </c>
      <c r="G142" s="17"/>
      <c r="H142" s="18">
        <f t="shared" si="5"/>
        <v>0</v>
      </c>
    </row>
    <row r="143" spans="1:8" ht="57.75" customHeight="1" x14ac:dyDescent="0.25">
      <c r="A143" s="14">
        <v>142</v>
      </c>
      <c r="B143" s="15" t="s">
        <v>332</v>
      </c>
      <c r="C143" s="15" t="s">
        <v>136</v>
      </c>
      <c r="D143" s="16" t="s">
        <v>16</v>
      </c>
      <c r="E143" s="16">
        <v>150</v>
      </c>
      <c r="F143" s="16">
        <f t="shared" si="4"/>
        <v>600</v>
      </c>
      <c r="G143" s="17"/>
      <c r="H143" s="18">
        <f t="shared" si="5"/>
        <v>0</v>
      </c>
    </row>
    <row r="144" spans="1:8" ht="93.75" x14ac:dyDescent="0.25">
      <c r="A144" s="14">
        <v>143</v>
      </c>
      <c r="B144" s="15" t="s">
        <v>154</v>
      </c>
      <c r="C144" s="15" t="s">
        <v>156</v>
      </c>
      <c r="D144" s="16" t="s">
        <v>155</v>
      </c>
      <c r="E144" s="16">
        <v>100</v>
      </c>
      <c r="F144" s="16">
        <f t="shared" si="4"/>
        <v>400</v>
      </c>
      <c r="G144" s="17"/>
      <c r="H144" s="18">
        <f t="shared" si="5"/>
        <v>0</v>
      </c>
    </row>
    <row r="145" spans="1:8" ht="187.5" x14ac:dyDescent="0.25">
      <c r="A145" s="14">
        <v>144</v>
      </c>
      <c r="B145" s="15" t="s">
        <v>399</v>
      </c>
      <c r="C145" s="15" t="s">
        <v>157</v>
      </c>
      <c r="D145" s="16" t="s">
        <v>16</v>
      </c>
      <c r="E145" s="16">
        <v>120</v>
      </c>
      <c r="F145" s="16">
        <f t="shared" si="4"/>
        <v>480</v>
      </c>
      <c r="G145" s="17"/>
      <c r="H145" s="18">
        <f t="shared" si="5"/>
        <v>0</v>
      </c>
    </row>
    <row r="146" spans="1:8" ht="150" x14ac:dyDescent="0.25">
      <c r="A146" s="14">
        <v>145</v>
      </c>
      <c r="B146" s="15" t="s">
        <v>400</v>
      </c>
      <c r="C146" s="15" t="s">
        <v>144</v>
      </c>
      <c r="D146" s="16" t="s">
        <v>0</v>
      </c>
      <c r="E146" s="16">
        <v>700</v>
      </c>
      <c r="F146" s="16">
        <f t="shared" si="4"/>
        <v>2800</v>
      </c>
      <c r="G146" s="17"/>
      <c r="H146" s="18">
        <f t="shared" si="5"/>
        <v>0</v>
      </c>
    </row>
    <row r="147" spans="1:8" ht="168.75" x14ac:dyDescent="0.25">
      <c r="A147" s="14">
        <v>146</v>
      </c>
      <c r="B147" s="19" t="s">
        <v>401</v>
      </c>
      <c r="C147" s="19" t="s">
        <v>145</v>
      </c>
      <c r="D147" s="20" t="s">
        <v>0</v>
      </c>
      <c r="E147" s="20">
        <v>1250</v>
      </c>
      <c r="F147" s="20">
        <f t="shared" si="4"/>
        <v>5000</v>
      </c>
      <c r="G147" s="17"/>
      <c r="H147" s="18">
        <f t="shared" si="5"/>
        <v>0</v>
      </c>
    </row>
    <row r="148" spans="1:8" ht="37.5" x14ac:dyDescent="0.25">
      <c r="A148" s="14">
        <v>147</v>
      </c>
      <c r="B148" s="15" t="s">
        <v>333</v>
      </c>
      <c r="C148" s="15" t="s">
        <v>191</v>
      </c>
      <c r="D148" s="16" t="s">
        <v>44</v>
      </c>
      <c r="E148" s="16">
        <v>25</v>
      </c>
      <c r="F148" s="16">
        <f t="shared" si="4"/>
        <v>100</v>
      </c>
      <c r="G148" s="17"/>
      <c r="H148" s="18">
        <f t="shared" si="5"/>
        <v>0</v>
      </c>
    </row>
    <row r="149" spans="1:8" ht="243.75" x14ac:dyDescent="0.25">
      <c r="A149" s="14">
        <v>148</v>
      </c>
      <c r="B149" s="15" t="s">
        <v>334</v>
      </c>
      <c r="C149" s="15" t="s">
        <v>158</v>
      </c>
      <c r="D149" s="16" t="s">
        <v>159</v>
      </c>
      <c r="E149" s="16">
        <v>130</v>
      </c>
      <c r="F149" s="16">
        <f t="shared" si="4"/>
        <v>520</v>
      </c>
      <c r="G149" s="17"/>
      <c r="H149" s="18">
        <f t="shared" si="5"/>
        <v>0</v>
      </c>
    </row>
    <row r="150" spans="1:8" ht="131.25" x14ac:dyDescent="0.25">
      <c r="A150" s="14">
        <v>149</v>
      </c>
      <c r="B150" s="15" t="s">
        <v>335</v>
      </c>
      <c r="C150" s="15" t="s">
        <v>166</v>
      </c>
      <c r="D150" s="16" t="s">
        <v>160</v>
      </c>
      <c r="E150" s="16">
        <v>50</v>
      </c>
      <c r="F150" s="16">
        <f t="shared" si="4"/>
        <v>200</v>
      </c>
      <c r="G150" s="17"/>
      <c r="H150" s="18">
        <f t="shared" si="5"/>
        <v>0</v>
      </c>
    </row>
    <row r="151" spans="1:8" ht="131.25" x14ac:dyDescent="0.25">
      <c r="A151" s="14">
        <v>150</v>
      </c>
      <c r="B151" s="15" t="s">
        <v>336</v>
      </c>
      <c r="C151" s="15" t="s">
        <v>165</v>
      </c>
      <c r="D151" s="16" t="s">
        <v>438</v>
      </c>
      <c r="E151" s="16">
        <v>30</v>
      </c>
      <c r="F151" s="16">
        <f t="shared" si="4"/>
        <v>120</v>
      </c>
      <c r="G151" s="17"/>
      <c r="H151" s="18">
        <f t="shared" si="5"/>
        <v>0</v>
      </c>
    </row>
    <row r="152" spans="1:8" ht="187.5" x14ac:dyDescent="0.25">
      <c r="A152" s="14">
        <v>151</v>
      </c>
      <c r="B152" s="15" t="s">
        <v>337</v>
      </c>
      <c r="C152" s="15" t="s">
        <v>165</v>
      </c>
      <c r="D152" s="16" t="s">
        <v>161</v>
      </c>
      <c r="E152" s="16">
        <v>60</v>
      </c>
      <c r="F152" s="16">
        <f t="shared" si="4"/>
        <v>240</v>
      </c>
      <c r="G152" s="17"/>
      <c r="H152" s="18">
        <f t="shared" si="5"/>
        <v>0</v>
      </c>
    </row>
    <row r="153" spans="1:8" ht="131.25" x14ac:dyDescent="0.25">
      <c r="A153" s="14">
        <v>152</v>
      </c>
      <c r="B153" s="15" t="s">
        <v>336</v>
      </c>
      <c r="C153" s="15" t="s">
        <v>164</v>
      </c>
      <c r="D153" s="16" t="s">
        <v>162</v>
      </c>
      <c r="E153" s="16">
        <v>50</v>
      </c>
      <c r="F153" s="16">
        <f t="shared" si="4"/>
        <v>200</v>
      </c>
      <c r="G153" s="17"/>
      <c r="H153" s="18">
        <f t="shared" si="5"/>
        <v>0</v>
      </c>
    </row>
    <row r="154" spans="1:8" ht="187.5" x14ac:dyDescent="0.25">
      <c r="A154" s="14">
        <v>153</v>
      </c>
      <c r="B154" s="15" t="s">
        <v>337</v>
      </c>
      <c r="C154" s="15" t="s">
        <v>163</v>
      </c>
      <c r="D154" s="16" t="s">
        <v>167</v>
      </c>
      <c r="E154" s="16">
        <v>25</v>
      </c>
      <c r="F154" s="16">
        <f t="shared" si="4"/>
        <v>100</v>
      </c>
      <c r="G154" s="17"/>
      <c r="H154" s="18">
        <f t="shared" si="5"/>
        <v>0</v>
      </c>
    </row>
    <row r="155" spans="1:8" ht="131.25" x14ac:dyDescent="0.25">
      <c r="A155" s="14">
        <v>154</v>
      </c>
      <c r="B155" s="15" t="s">
        <v>336</v>
      </c>
      <c r="C155" s="15" t="s">
        <v>168</v>
      </c>
      <c r="D155" s="16" t="s">
        <v>439</v>
      </c>
      <c r="E155" s="16">
        <v>5</v>
      </c>
      <c r="F155" s="16">
        <f t="shared" si="4"/>
        <v>20</v>
      </c>
      <c r="G155" s="17"/>
      <c r="H155" s="18">
        <f t="shared" si="5"/>
        <v>0</v>
      </c>
    </row>
    <row r="156" spans="1:8" ht="93.75" x14ac:dyDescent="0.25">
      <c r="A156" s="14">
        <v>155</v>
      </c>
      <c r="B156" s="15" t="s">
        <v>402</v>
      </c>
      <c r="C156" s="15" t="s">
        <v>183</v>
      </c>
      <c r="D156" s="16" t="s">
        <v>33</v>
      </c>
      <c r="E156" s="16">
        <v>100</v>
      </c>
      <c r="F156" s="16">
        <f t="shared" si="4"/>
        <v>400</v>
      </c>
      <c r="G156" s="17"/>
      <c r="H156" s="18">
        <f t="shared" si="5"/>
        <v>0</v>
      </c>
    </row>
    <row r="157" spans="1:8" ht="112.5" x14ac:dyDescent="0.25">
      <c r="A157" s="14">
        <v>156</v>
      </c>
      <c r="B157" s="15" t="s">
        <v>338</v>
      </c>
      <c r="C157" s="15" t="s">
        <v>233</v>
      </c>
      <c r="D157" s="16" t="s">
        <v>4</v>
      </c>
      <c r="E157" s="16">
        <v>50</v>
      </c>
      <c r="F157" s="16">
        <f t="shared" si="4"/>
        <v>200</v>
      </c>
      <c r="G157" s="24"/>
      <c r="H157" s="18">
        <f t="shared" si="5"/>
        <v>0</v>
      </c>
    </row>
    <row r="158" spans="1:8" ht="225" x14ac:dyDescent="0.25">
      <c r="A158" s="14">
        <v>157</v>
      </c>
      <c r="B158" s="15" t="s">
        <v>187</v>
      </c>
      <c r="C158" s="15" t="s">
        <v>188</v>
      </c>
      <c r="D158" s="16" t="s">
        <v>184</v>
      </c>
      <c r="E158" s="16">
        <v>65</v>
      </c>
      <c r="F158" s="16">
        <f t="shared" si="4"/>
        <v>260</v>
      </c>
      <c r="G158" s="17"/>
      <c r="H158" s="18">
        <f t="shared" si="5"/>
        <v>0</v>
      </c>
    </row>
    <row r="159" spans="1:8" ht="112.5" x14ac:dyDescent="0.25">
      <c r="A159" s="14">
        <v>158</v>
      </c>
      <c r="B159" s="15" t="s">
        <v>339</v>
      </c>
      <c r="C159" s="15" t="s">
        <v>185</v>
      </c>
      <c r="D159" s="16" t="s">
        <v>186</v>
      </c>
      <c r="E159" s="16">
        <v>20</v>
      </c>
      <c r="F159" s="16">
        <f t="shared" si="4"/>
        <v>80</v>
      </c>
      <c r="G159" s="17"/>
      <c r="H159" s="18">
        <f t="shared" si="5"/>
        <v>0</v>
      </c>
    </row>
    <row r="160" spans="1:8" ht="168.75" x14ac:dyDescent="0.25">
      <c r="A160" s="14">
        <v>159</v>
      </c>
      <c r="B160" s="15" t="s">
        <v>340</v>
      </c>
      <c r="C160" s="15" t="s">
        <v>37</v>
      </c>
      <c r="D160" s="16" t="s">
        <v>169</v>
      </c>
      <c r="E160" s="16">
        <v>60</v>
      </c>
      <c r="F160" s="16">
        <f t="shared" si="4"/>
        <v>240</v>
      </c>
      <c r="G160" s="17"/>
      <c r="H160" s="18">
        <f t="shared" si="5"/>
        <v>0</v>
      </c>
    </row>
    <row r="161" spans="1:8" ht="168.75" x14ac:dyDescent="0.25">
      <c r="A161" s="14">
        <v>160</v>
      </c>
      <c r="B161" s="15" t="s">
        <v>465</v>
      </c>
      <c r="C161" s="15" t="s">
        <v>170</v>
      </c>
      <c r="D161" s="16" t="s">
        <v>440</v>
      </c>
      <c r="E161" s="16">
        <v>5</v>
      </c>
      <c r="F161" s="16">
        <f t="shared" si="4"/>
        <v>20</v>
      </c>
      <c r="G161" s="17"/>
      <c r="H161" s="18">
        <f t="shared" si="5"/>
        <v>0</v>
      </c>
    </row>
    <row r="162" spans="1:8" ht="37.5" x14ac:dyDescent="0.25">
      <c r="A162" s="14">
        <v>161</v>
      </c>
      <c r="B162" s="15" t="s">
        <v>341</v>
      </c>
      <c r="C162" s="15" t="s">
        <v>171</v>
      </c>
      <c r="D162" s="16" t="s">
        <v>172</v>
      </c>
      <c r="E162" s="16">
        <v>5</v>
      </c>
      <c r="F162" s="16">
        <f t="shared" si="4"/>
        <v>20</v>
      </c>
      <c r="G162" s="17"/>
      <c r="H162" s="18">
        <f t="shared" si="5"/>
        <v>0</v>
      </c>
    </row>
    <row r="163" spans="1:8" ht="37.5" x14ac:dyDescent="0.25">
      <c r="A163" s="14">
        <v>162</v>
      </c>
      <c r="B163" s="15" t="s">
        <v>341</v>
      </c>
      <c r="C163" s="15" t="s">
        <v>171</v>
      </c>
      <c r="D163" s="16" t="s">
        <v>173</v>
      </c>
      <c r="E163" s="16">
        <v>6</v>
      </c>
      <c r="F163" s="16">
        <f t="shared" si="4"/>
        <v>24</v>
      </c>
      <c r="G163" s="17"/>
      <c r="H163" s="18">
        <f t="shared" si="5"/>
        <v>0</v>
      </c>
    </row>
    <row r="164" spans="1:8" ht="18.75" x14ac:dyDescent="0.25">
      <c r="A164" s="14">
        <v>163</v>
      </c>
      <c r="B164" s="15" t="s">
        <v>403</v>
      </c>
      <c r="C164" s="15"/>
      <c r="D164" s="16" t="s">
        <v>178</v>
      </c>
      <c r="E164" s="16">
        <v>21</v>
      </c>
      <c r="F164" s="16">
        <f t="shared" si="4"/>
        <v>84</v>
      </c>
      <c r="G164" s="17"/>
      <c r="H164" s="18">
        <f t="shared" si="5"/>
        <v>0</v>
      </c>
    </row>
    <row r="165" spans="1:8" ht="37.5" x14ac:dyDescent="0.25">
      <c r="A165" s="14">
        <v>164</v>
      </c>
      <c r="B165" s="15" t="s">
        <v>404</v>
      </c>
      <c r="C165" s="15" t="s">
        <v>182</v>
      </c>
      <c r="D165" s="16" t="s">
        <v>179</v>
      </c>
      <c r="E165" s="16">
        <v>10</v>
      </c>
      <c r="F165" s="16">
        <f t="shared" si="4"/>
        <v>40</v>
      </c>
      <c r="G165" s="17"/>
      <c r="H165" s="18">
        <f t="shared" si="5"/>
        <v>0</v>
      </c>
    </row>
    <row r="166" spans="1:8" ht="18.75" x14ac:dyDescent="0.25">
      <c r="A166" s="14">
        <v>165</v>
      </c>
      <c r="B166" s="15" t="s">
        <v>342</v>
      </c>
      <c r="C166" s="15" t="s">
        <v>181</v>
      </c>
      <c r="D166" s="16" t="s">
        <v>180</v>
      </c>
      <c r="E166" s="16">
        <v>2500</v>
      </c>
      <c r="F166" s="16">
        <f t="shared" si="4"/>
        <v>10000</v>
      </c>
      <c r="G166" s="24"/>
      <c r="H166" s="18">
        <f t="shared" si="5"/>
        <v>0</v>
      </c>
    </row>
    <row r="167" spans="1:8" ht="168.75" x14ac:dyDescent="0.25">
      <c r="A167" s="14">
        <v>166</v>
      </c>
      <c r="B167" s="15" t="s">
        <v>340</v>
      </c>
      <c r="C167" s="15" t="s">
        <v>37</v>
      </c>
      <c r="D167" s="16" t="s">
        <v>174</v>
      </c>
      <c r="E167" s="16">
        <v>110</v>
      </c>
      <c r="F167" s="16">
        <f t="shared" si="4"/>
        <v>440</v>
      </c>
      <c r="G167" s="17"/>
      <c r="H167" s="18">
        <f t="shared" si="5"/>
        <v>0</v>
      </c>
    </row>
    <row r="168" spans="1:8" ht="75" x14ac:dyDescent="0.25">
      <c r="A168" s="14">
        <v>167</v>
      </c>
      <c r="B168" s="15" t="s">
        <v>405</v>
      </c>
      <c r="C168" s="15" t="s">
        <v>146</v>
      </c>
      <c r="D168" s="16" t="s">
        <v>147</v>
      </c>
      <c r="E168" s="16">
        <v>50</v>
      </c>
      <c r="F168" s="16">
        <f t="shared" si="4"/>
        <v>200</v>
      </c>
      <c r="G168" s="17"/>
      <c r="H168" s="18">
        <f t="shared" si="5"/>
        <v>0</v>
      </c>
    </row>
    <row r="169" spans="1:8" ht="168.75" x14ac:dyDescent="0.25">
      <c r="A169" s="14">
        <v>168</v>
      </c>
      <c r="B169" s="15" t="s">
        <v>345</v>
      </c>
      <c r="C169" s="15" t="s">
        <v>343</v>
      </c>
      <c r="D169" s="16" t="s">
        <v>176</v>
      </c>
      <c r="E169" s="16">
        <v>3800</v>
      </c>
      <c r="F169" s="16">
        <f t="shared" si="4"/>
        <v>15200</v>
      </c>
      <c r="G169" s="17"/>
      <c r="H169" s="18">
        <f t="shared" si="5"/>
        <v>0</v>
      </c>
    </row>
    <row r="170" spans="1:8" ht="168.75" x14ac:dyDescent="0.25">
      <c r="A170" s="14">
        <v>169</v>
      </c>
      <c r="B170" s="15" t="s">
        <v>345</v>
      </c>
      <c r="C170" s="15" t="s">
        <v>344</v>
      </c>
      <c r="D170" s="16" t="s">
        <v>175</v>
      </c>
      <c r="E170" s="16">
        <v>830</v>
      </c>
      <c r="F170" s="16">
        <f t="shared" si="4"/>
        <v>3320</v>
      </c>
      <c r="G170" s="17"/>
      <c r="H170" s="18">
        <f t="shared" si="5"/>
        <v>0</v>
      </c>
    </row>
    <row r="171" spans="1:8" ht="93.75" x14ac:dyDescent="0.25">
      <c r="A171" s="14">
        <v>170</v>
      </c>
      <c r="B171" s="15" t="s">
        <v>406</v>
      </c>
      <c r="C171" s="15" t="s">
        <v>189</v>
      </c>
      <c r="D171" s="16" t="s">
        <v>0</v>
      </c>
      <c r="E171" s="16">
        <v>1330</v>
      </c>
      <c r="F171" s="16">
        <f t="shared" si="4"/>
        <v>5320</v>
      </c>
      <c r="G171" s="17"/>
      <c r="H171" s="18">
        <f t="shared" si="5"/>
        <v>0</v>
      </c>
    </row>
    <row r="172" spans="1:8" ht="112.5" x14ac:dyDescent="0.25">
      <c r="A172" s="14">
        <v>171</v>
      </c>
      <c r="B172" s="15" t="s">
        <v>407</v>
      </c>
      <c r="C172" s="15" t="s">
        <v>192</v>
      </c>
      <c r="D172" s="16" t="s">
        <v>4</v>
      </c>
      <c r="E172" s="16">
        <v>570</v>
      </c>
      <c r="F172" s="16">
        <f t="shared" si="4"/>
        <v>2280</v>
      </c>
      <c r="G172" s="17"/>
      <c r="H172" s="18">
        <f t="shared" si="5"/>
        <v>0</v>
      </c>
    </row>
    <row r="173" spans="1:8" ht="93.75" x14ac:dyDescent="0.25">
      <c r="A173" s="14">
        <v>172</v>
      </c>
      <c r="B173" s="15" t="s">
        <v>346</v>
      </c>
      <c r="C173" s="15" t="s">
        <v>194</v>
      </c>
      <c r="D173" s="16" t="s">
        <v>219</v>
      </c>
      <c r="E173" s="16">
        <v>800</v>
      </c>
      <c r="F173" s="16">
        <f t="shared" si="4"/>
        <v>3200</v>
      </c>
      <c r="G173" s="17"/>
      <c r="H173" s="18">
        <f t="shared" si="5"/>
        <v>0</v>
      </c>
    </row>
    <row r="174" spans="1:8" ht="56.25" x14ac:dyDescent="0.25">
      <c r="A174" s="14">
        <v>173</v>
      </c>
      <c r="B174" s="15" t="s">
        <v>347</v>
      </c>
      <c r="C174" s="15" t="s">
        <v>195</v>
      </c>
      <c r="D174" s="16" t="s">
        <v>220</v>
      </c>
      <c r="E174" s="16">
        <v>100</v>
      </c>
      <c r="F174" s="16">
        <f t="shared" si="4"/>
        <v>400</v>
      </c>
      <c r="G174" s="17"/>
      <c r="H174" s="18">
        <f t="shared" si="5"/>
        <v>0</v>
      </c>
    </row>
    <row r="175" spans="1:8" ht="75" x14ac:dyDescent="0.25">
      <c r="A175" s="14">
        <v>174</v>
      </c>
      <c r="B175" s="15" t="s">
        <v>348</v>
      </c>
      <c r="C175" s="15" t="s">
        <v>197</v>
      </c>
      <c r="D175" s="16" t="s">
        <v>218</v>
      </c>
      <c r="E175" s="16">
        <v>170</v>
      </c>
      <c r="F175" s="16">
        <f t="shared" si="4"/>
        <v>680</v>
      </c>
      <c r="G175" s="17"/>
      <c r="H175" s="18">
        <f t="shared" si="5"/>
        <v>0</v>
      </c>
    </row>
    <row r="176" spans="1:8" ht="187.5" x14ac:dyDescent="0.25">
      <c r="A176" s="14">
        <v>175</v>
      </c>
      <c r="B176" s="15" t="s">
        <v>349</v>
      </c>
      <c r="C176" s="15" t="s">
        <v>427</v>
      </c>
      <c r="D176" s="16" t="s">
        <v>177</v>
      </c>
      <c r="E176" s="16">
        <v>280</v>
      </c>
      <c r="F176" s="16">
        <f t="shared" si="4"/>
        <v>1120</v>
      </c>
      <c r="G176" s="17"/>
      <c r="H176" s="18">
        <f t="shared" si="5"/>
        <v>0</v>
      </c>
    </row>
    <row r="177" spans="1:8" ht="112.5" x14ac:dyDescent="0.25">
      <c r="A177" s="14">
        <v>176</v>
      </c>
      <c r="B177" s="15" t="s">
        <v>408</v>
      </c>
      <c r="C177" s="15" t="s">
        <v>209</v>
      </c>
      <c r="D177" s="16" t="s">
        <v>210</v>
      </c>
      <c r="E177" s="16">
        <v>5</v>
      </c>
      <c r="F177" s="16">
        <f t="shared" si="4"/>
        <v>20</v>
      </c>
      <c r="G177" s="17"/>
      <c r="H177" s="18">
        <f t="shared" si="5"/>
        <v>0</v>
      </c>
    </row>
    <row r="178" spans="1:8" ht="150" x14ac:dyDescent="0.25">
      <c r="A178" s="14">
        <v>177</v>
      </c>
      <c r="B178" s="15" t="s">
        <v>409</v>
      </c>
      <c r="C178" s="15" t="s">
        <v>37</v>
      </c>
      <c r="D178" s="16" t="s">
        <v>198</v>
      </c>
      <c r="E178" s="16">
        <v>10</v>
      </c>
      <c r="F178" s="16">
        <f t="shared" si="4"/>
        <v>40</v>
      </c>
      <c r="G178" s="17"/>
      <c r="H178" s="18">
        <f t="shared" si="5"/>
        <v>0</v>
      </c>
    </row>
    <row r="179" spans="1:8" ht="206.25" x14ac:dyDescent="0.25">
      <c r="A179" s="14">
        <v>178</v>
      </c>
      <c r="B179" s="15" t="s">
        <v>350</v>
      </c>
      <c r="C179" s="15" t="s">
        <v>199</v>
      </c>
      <c r="D179" s="16" t="s">
        <v>441</v>
      </c>
      <c r="E179" s="16">
        <v>15</v>
      </c>
      <c r="F179" s="16">
        <f t="shared" si="4"/>
        <v>60</v>
      </c>
      <c r="G179" s="17"/>
      <c r="H179" s="18">
        <f t="shared" si="5"/>
        <v>0</v>
      </c>
    </row>
    <row r="180" spans="1:8" ht="187.5" x14ac:dyDescent="0.25">
      <c r="A180" s="14">
        <v>179</v>
      </c>
      <c r="B180" s="15" t="s">
        <v>351</v>
      </c>
      <c r="C180" s="15" t="s">
        <v>37</v>
      </c>
      <c r="D180" s="16" t="s">
        <v>443</v>
      </c>
      <c r="E180" s="16">
        <v>15</v>
      </c>
      <c r="F180" s="16">
        <f t="shared" si="4"/>
        <v>60</v>
      </c>
      <c r="G180" s="17"/>
      <c r="H180" s="18">
        <f t="shared" si="5"/>
        <v>0</v>
      </c>
    </row>
    <row r="181" spans="1:8" ht="168.75" x14ac:dyDescent="0.25">
      <c r="A181" s="14">
        <v>180</v>
      </c>
      <c r="B181" s="15" t="s">
        <v>352</v>
      </c>
      <c r="C181" s="15" t="s">
        <v>37</v>
      </c>
      <c r="D181" s="16" t="s">
        <v>442</v>
      </c>
      <c r="E181" s="16">
        <v>15</v>
      </c>
      <c r="F181" s="16">
        <f t="shared" si="4"/>
        <v>60</v>
      </c>
      <c r="G181" s="17"/>
      <c r="H181" s="18">
        <f t="shared" si="5"/>
        <v>0</v>
      </c>
    </row>
    <row r="182" spans="1:8" ht="93.75" x14ac:dyDescent="0.25">
      <c r="A182" s="14">
        <v>181</v>
      </c>
      <c r="B182" s="15" t="s">
        <v>410</v>
      </c>
      <c r="C182" s="15" t="s">
        <v>208</v>
      </c>
      <c r="D182" s="16" t="s">
        <v>0</v>
      </c>
      <c r="E182" s="16">
        <v>12</v>
      </c>
      <c r="F182" s="16">
        <f t="shared" si="4"/>
        <v>48</v>
      </c>
      <c r="G182" s="17"/>
      <c r="H182" s="18">
        <f t="shared" si="5"/>
        <v>0</v>
      </c>
    </row>
    <row r="183" spans="1:8" ht="93.75" x14ac:dyDescent="0.25">
      <c r="A183" s="14">
        <v>182</v>
      </c>
      <c r="B183" s="15" t="s">
        <v>411</v>
      </c>
      <c r="C183" s="15" t="s">
        <v>428</v>
      </c>
      <c r="D183" s="16" t="s">
        <v>4</v>
      </c>
      <c r="E183" s="16">
        <v>360</v>
      </c>
      <c r="F183" s="16">
        <f t="shared" si="4"/>
        <v>1440</v>
      </c>
      <c r="G183" s="17"/>
      <c r="H183" s="18">
        <f t="shared" si="5"/>
        <v>0</v>
      </c>
    </row>
    <row r="184" spans="1:8" ht="168.75" x14ac:dyDescent="0.25">
      <c r="A184" s="14">
        <v>183</v>
      </c>
      <c r="B184" s="15" t="s">
        <v>412</v>
      </c>
      <c r="C184" s="15" t="s">
        <v>231</v>
      </c>
      <c r="D184" s="16" t="s">
        <v>232</v>
      </c>
      <c r="E184" s="16">
        <v>50</v>
      </c>
      <c r="F184" s="16">
        <v>200</v>
      </c>
      <c r="G184" s="17"/>
      <c r="H184" s="18">
        <f t="shared" si="5"/>
        <v>0</v>
      </c>
    </row>
    <row r="185" spans="1:8" ht="206.25" x14ac:dyDescent="0.25">
      <c r="A185" s="14">
        <v>184</v>
      </c>
      <c r="B185" s="15" t="s">
        <v>413</v>
      </c>
      <c r="C185" s="15" t="s">
        <v>196</v>
      </c>
      <c r="D185" s="16" t="s">
        <v>4</v>
      </c>
      <c r="E185" s="16">
        <v>80</v>
      </c>
      <c r="F185" s="16">
        <f t="shared" si="4"/>
        <v>320</v>
      </c>
      <c r="G185" s="17"/>
      <c r="H185" s="18">
        <f t="shared" si="5"/>
        <v>0</v>
      </c>
    </row>
    <row r="186" spans="1:8" ht="131.25" x14ac:dyDescent="0.25">
      <c r="A186" s="14">
        <v>185</v>
      </c>
      <c r="B186" s="15" t="s">
        <v>353</v>
      </c>
      <c r="C186" s="15" t="s">
        <v>201</v>
      </c>
      <c r="D186" s="16" t="s">
        <v>200</v>
      </c>
      <c r="E186" s="16">
        <v>30</v>
      </c>
      <c r="F186" s="16">
        <f t="shared" si="4"/>
        <v>120</v>
      </c>
      <c r="G186" s="17"/>
      <c r="H186" s="18">
        <f t="shared" si="5"/>
        <v>0</v>
      </c>
    </row>
    <row r="187" spans="1:8" ht="131.25" x14ac:dyDescent="0.25">
      <c r="A187" s="14">
        <v>186</v>
      </c>
      <c r="B187" s="15" t="s">
        <v>414</v>
      </c>
      <c r="C187" s="15" t="s">
        <v>201</v>
      </c>
      <c r="D187" s="16" t="s">
        <v>202</v>
      </c>
      <c r="E187" s="16">
        <v>60</v>
      </c>
      <c r="F187" s="16">
        <f t="shared" si="4"/>
        <v>240</v>
      </c>
      <c r="G187" s="17"/>
      <c r="H187" s="18">
        <f t="shared" si="5"/>
        <v>0</v>
      </c>
    </row>
    <row r="188" spans="1:8" ht="206.25" x14ac:dyDescent="0.25">
      <c r="A188" s="14">
        <v>187</v>
      </c>
      <c r="B188" s="15" t="s">
        <v>354</v>
      </c>
      <c r="C188" s="15" t="s">
        <v>201</v>
      </c>
      <c r="D188" s="16" t="s">
        <v>203</v>
      </c>
      <c r="E188" s="16">
        <v>5</v>
      </c>
      <c r="F188" s="16">
        <f t="shared" si="4"/>
        <v>20</v>
      </c>
      <c r="G188" s="17"/>
      <c r="H188" s="18">
        <f t="shared" si="5"/>
        <v>0</v>
      </c>
    </row>
    <row r="189" spans="1:8" ht="187.5" x14ac:dyDescent="0.25">
      <c r="A189" s="14">
        <v>188</v>
      </c>
      <c r="B189" s="15" t="s">
        <v>415</v>
      </c>
      <c r="C189" s="15" t="s">
        <v>201</v>
      </c>
      <c r="D189" s="16" t="s">
        <v>207</v>
      </c>
      <c r="E189" s="16">
        <v>25</v>
      </c>
      <c r="F189" s="16">
        <f t="shared" ref="F189:F190" si="6">SUM(E189*4)</f>
        <v>100</v>
      </c>
      <c r="G189" s="17"/>
      <c r="H189" s="18">
        <f t="shared" si="5"/>
        <v>0</v>
      </c>
    </row>
    <row r="190" spans="1:8" ht="188.25" thickBot="1" x14ac:dyDescent="0.3">
      <c r="A190" s="27">
        <v>189</v>
      </c>
      <c r="B190" s="28" t="s">
        <v>416</v>
      </c>
      <c r="C190" s="28" t="s">
        <v>201</v>
      </c>
      <c r="D190" s="29" t="s">
        <v>206</v>
      </c>
      <c r="E190" s="29">
        <v>5</v>
      </c>
      <c r="F190" s="29">
        <f t="shared" si="6"/>
        <v>20</v>
      </c>
      <c r="G190" s="30"/>
      <c r="H190" s="31">
        <f t="shared" si="5"/>
        <v>0</v>
      </c>
    </row>
    <row r="191" spans="1:8" ht="37.5" customHeight="1" thickBot="1" x14ac:dyDescent="0.35">
      <c r="A191" s="26"/>
      <c r="B191" s="34" t="s">
        <v>236</v>
      </c>
      <c r="C191" s="34"/>
      <c r="D191" s="34"/>
      <c r="E191" s="34"/>
      <c r="F191" s="37">
        <f>SUM(H2:H190)</f>
        <v>0</v>
      </c>
      <c r="G191" s="38"/>
      <c r="H191" s="39"/>
    </row>
    <row r="192" spans="1:8" ht="37.5" customHeight="1" thickBot="1" x14ac:dyDescent="0.35">
      <c r="A192" s="25"/>
      <c r="B192" s="35" t="s">
        <v>235</v>
      </c>
      <c r="C192" s="35"/>
      <c r="D192" s="35"/>
      <c r="E192" s="35"/>
      <c r="F192" s="40">
        <f>F193-F191</f>
        <v>0</v>
      </c>
      <c r="G192" s="41"/>
      <c r="H192" s="42"/>
    </row>
    <row r="193" spans="1:8" ht="37.5" customHeight="1" thickBot="1" x14ac:dyDescent="0.35">
      <c r="A193" s="25"/>
      <c r="B193" s="36" t="s">
        <v>237</v>
      </c>
      <c r="C193" s="36"/>
      <c r="D193" s="36"/>
      <c r="E193" s="36"/>
      <c r="F193" s="40">
        <f>F191*1.21</f>
        <v>0</v>
      </c>
      <c r="G193" s="41"/>
      <c r="H193" s="42"/>
    </row>
    <row r="195" spans="1:8" ht="16.5" thickBot="1" x14ac:dyDescent="0.3"/>
    <row r="196" spans="1:8" ht="37.5" customHeight="1" thickBot="1" x14ac:dyDescent="0.3">
      <c r="B196" s="8" t="s">
        <v>457</v>
      </c>
      <c r="C196" s="32"/>
      <c r="D196" s="2"/>
      <c r="E196" s="2"/>
      <c r="F196" s="2"/>
      <c r="G196" s="2"/>
      <c r="H196" s="2"/>
    </row>
  </sheetData>
  <sheetProtection password="ECF0" sheet="1" objects="1" scenarios="1"/>
  <protectedRanges>
    <protectedRange sqref="G2:G190 F191:H193 C196" name="Oblast1"/>
  </protectedRanges>
  <mergeCells count="6">
    <mergeCell ref="B191:E191"/>
    <mergeCell ref="B192:E192"/>
    <mergeCell ref="B193:E193"/>
    <mergeCell ref="F191:H191"/>
    <mergeCell ref="F192:H192"/>
    <mergeCell ref="F193:H193"/>
  </mergeCells>
  <pageMargins left="0.70866141732283472" right="0.70866141732283472" top="0.79" bottom="0.78740157480314965" header="0.31496062992125984" footer="0.31496062992125984"/>
  <pageSetup paperSize="9" scale="48" orientation="landscape" r:id="rId1"/>
  <headerFooter>
    <oddHeader>&amp;L&amp;"Times New Roman,Tučné"&amp;14Název zakázky: 002_Lo_Rámcová dohoda na dodávky drogistického zboží
Číslo zakázky: 17/9615/002
&amp;R&amp;"Times,Kurzíva"&amp;12Příloha č. 3 - Cenový přehled poptávaných komodit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Cenový přehled</vt:lpstr>
      <vt:lpstr>'Cenový přehled'!NA00258Tec</vt:lpstr>
      <vt:lpstr>'Cenový přehled'!Názvy_tisku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Jitka Loudová</cp:lastModifiedBy>
  <cp:lastPrinted>2017-10-30T13:24:12Z</cp:lastPrinted>
  <dcterms:created xsi:type="dcterms:W3CDTF">2016-05-09T07:50:45Z</dcterms:created>
  <dcterms:modified xsi:type="dcterms:W3CDTF">2017-10-30T13:26:37Z</dcterms:modified>
</cp:coreProperties>
</file>