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activeTab="0"/>
  </bookViews>
  <sheets>
    <sheet name="List1" sheetId="1" r:id="rId1"/>
  </sheets>
  <definedNames>
    <definedName name="Excel_BuiltIn_Print_Area_1_1">'List1'!$A$1:$I$82</definedName>
    <definedName name="Excel_BuiltIn_Print_Area_1_1_1">'List1'!$A$1:$I$83</definedName>
    <definedName name="Excel_BuiltIn_Print_Area_1_1_1_1">'List1'!$A$5:$I$10</definedName>
    <definedName name="Excel_BuiltIn_Print_Titles_1_1">'List1'!$5:$10</definedName>
    <definedName name="_xlnm.Print_Titles" localSheetId="0">'List1'!$7:$10</definedName>
    <definedName name="_xlnm.Print_Area" localSheetId="0">'List1'!$A$1:$I$87</definedName>
  </definedNames>
  <calcPr fullCalcOnLoad="1"/>
</workbook>
</file>

<file path=xl/sharedStrings.xml><?xml version="1.0" encoding="utf-8"?>
<sst xmlns="http://schemas.openxmlformats.org/spreadsheetml/2006/main" count="278" uniqueCount="145">
  <si>
    <t>SPECIFIKACE ZAŘÍZENÍ</t>
  </si>
  <si>
    <t>Stavba :</t>
  </si>
  <si>
    <t>Technická univerzita v Liberci, objekt „P“</t>
  </si>
  <si>
    <t>číslo a název SO:</t>
  </si>
  <si>
    <t>4.np</t>
  </si>
  <si>
    <t>číslo a název rozpočtu:</t>
  </si>
  <si>
    <t>Zařízení vzduchotechniky-chlazení</t>
  </si>
  <si>
    <t>Cena</t>
  </si>
  <si>
    <t>Dodávky</t>
  </si>
  <si>
    <t>Montáže</t>
  </si>
  <si>
    <t>Pol.č.</t>
  </si>
  <si>
    <t>položka</t>
  </si>
  <si>
    <t>Popis</t>
  </si>
  <si>
    <t>M.j.</t>
  </si>
  <si>
    <t>Množství</t>
  </si>
  <si>
    <t>jednotk.</t>
  </si>
  <si>
    <t>celkem</t>
  </si>
  <si>
    <t>Z.č.1 –Klimatizace</t>
  </si>
  <si>
    <t>1.1</t>
  </si>
  <si>
    <t>751 72-1181</t>
  </si>
  <si>
    <t xml:space="preserve">Vnitřní klimatizační jednotka potrubní, chl.výk. 7,1 kW, chl.R410a, referenční výrobek  ARNU24GM1A4, včetně čidla teploty ZRTBS01_x0013__x0014_ </t>
  </si>
  <si>
    <r>
      <t xml:space="preserve"> </t>
    </r>
    <r>
      <rPr>
        <sz val="11"/>
        <rFont val="Times New Roman"/>
        <family val="1"/>
      </rPr>
      <t xml:space="preserve">ks  </t>
    </r>
  </si>
  <si>
    <t>1.2</t>
  </si>
  <si>
    <t>1.3</t>
  </si>
  <si>
    <t xml:space="preserve">Vnitřní klimatizační jednotka potrubní, chl.výk. 2,8 kW, chl.R410a,  referenční výrobek   ARNU09GM1A4, včetně čidla teploty ZRTBS01_x0013__x0014_ </t>
  </si>
  <si>
    <t>1.3a</t>
  </si>
  <si>
    <t>Čerpadlo kondenzátu</t>
  </si>
  <si>
    <r>
      <t xml:space="preserve"> </t>
    </r>
    <r>
      <rPr>
        <sz val="11"/>
        <rFont val="Times New Roman"/>
        <family val="1"/>
      </rPr>
      <t>ks</t>
    </r>
  </si>
  <si>
    <t>751 72-1121</t>
  </si>
  <si>
    <t>Venkovní jednotka inverter  referenční výrobek ARUN060GLSS0,    Qch=15,5 kW,     P= 4,3 kW/400 V</t>
  </si>
  <si>
    <t>1,4a</t>
  </si>
  <si>
    <t>Cu rozbočka</t>
  </si>
  <si>
    <t>1,4b</t>
  </si>
  <si>
    <r>
      <t>Centrální dotykový ovlada</t>
    </r>
    <r>
      <rPr>
        <sz val="10"/>
        <rFont val="Arial"/>
        <family val="2"/>
      </rPr>
      <t>č  referenční výrobek PACEZA000</t>
    </r>
  </si>
  <si>
    <t>1,4c</t>
  </si>
  <si>
    <t>Potrubí chladiva Cu  vč.   izolace AF Armaflex , průměr 6,35 -19,05 mm včetně ovládacího kabelu</t>
  </si>
  <si>
    <t>bm</t>
  </si>
  <si>
    <t>1.4d</t>
  </si>
  <si>
    <t>751 36-6032</t>
  </si>
  <si>
    <t>Pružná manžeta výfuk rozměr cca 850x200</t>
  </si>
  <si>
    <t>1.4e</t>
  </si>
  <si>
    <t>Pružná manžeta sání rozměr cca 850x230</t>
  </si>
  <si>
    <t>1.4f</t>
  </si>
  <si>
    <t xml:space="preserve"> </t>
  </si>
  <si>
    <t>PVC lišta pro uložení potrubí a kabeláže</t>
  </si>
  <si>
    <t>1,5a</t>
  </si>
  <si>
    <t>751 51-4679</t>
  </si>
  <si>
    <t>Regulační klapka ruční průměr 160 mm</t>
  </si>
  <si>
    <t>1,5b</t>
  </si>
  <si>
    <t>751 69-1111</t>
  </si>
  <si>
    <t>Zaregulování systému- za 1 koncový prvek</t>
  </si>
  <si>
    <t xml:space="preserve">ks </t>
  </si>
  <si>
    <t>1,6a</t>
  </si>
  <si>
    <t>751 32-2131</t>
  </si>
  <si>
    <t xml:space="preserve">Vyústka přívodní  referenční výrobek   ADQ 300 – W (RAL 9010 ) </t>
  </si>
  <si>
    <t>1,6b</t>
  </si>
  <si>
    <t xml:space="preserve">Plenum box přívodní čtvercový vertikální připojení  referenční výrobek       PB-VVK-S 300-160 -S- V, pozink. plech </t>
  </si>
  <si>
    <t>1.7a</t>
  </si>
  <si>
    <t xml:space="preserve">Vyústka odvodní  referenční výrobek   ADQ 300 – W (RAL 9010 ) </t>
  </si>
  <si>
    <t>1,7b</t>
  </si>
  <si>
    <t xml:space="preserve">Plenum box čtvercový odvodní  vertikální připojení  referenční výrobek  PB-VVK-S 300-160 -E-V, pozink. plech </t>
  </si>
  <si>
    <t>1,8a</t>
  </si>
  <si>
    <t>751 53-7132</t>
  </si>
  <si>
    <t xml:space="preserve">Potrubí Sonoflex průměr 160 mm </t>
  </si>
  <si>
    <t>1,8b</t>
  </si>
  <si>
    <t xml:space="preserve">Potrubí Sonoflex průměr 200 mm </t>
  </si>
  <si>
    <t xml:space="preserve">Potrubí kruhové z pozinkovaného plechu, trouba spirálně vinutá bez příruby – Dodávka a montáž trub včetně tvarovek </t>
  </si>
  <si>
    <t>1,9a</t>
  </si>
  <si>
    <t>751 51-0042</t>
  </si>
  <si>
    <r>
      <t xml:space="preserve"> </t>
    </r>
    <r>
      <rPr>
        <sz val="12"/>
        <rFont val="Times New Roman"/>
        <family val="1"/>
      </rPr>
      <t>Průměr 160mm</t>
    </r>
  </si>
  <si>
    <t>1,9b</t>
  </si>
  <si>
    <r>
      <t xml:space="preserve"> </t>
    </r>
    <r>
      <rPr>
        <sz val="12"/>
        <rFont val="Times New Roman"/>
        <family val="1"/>
      </rPr>
      <t>Průměr 200mm</t>
    </r>
  </si>
  <si>
    <t>1,9c</t>
  </si>
  <si>
    <t>751 51-0043</t>
  </si>
  <si>
    <r>
      <t xml:space="preserve"> </t>
    </r>
    <r>
      <rPr>
        <sz val="12"/>
        <rFont val="Times New Roman"/>
        <family val="1"/>
      </rPr>
      <t>Průměr 225mm</t>
    </r>
  </si>
  <si>
    <t>1.10</t>
  </si>
  <si>
    <t>Filtr deskový G3-850x230</t>
  </si>
  <si>
    <t>Potrubí  sk. I, čtyřhranné  z pozinkovaného plechu s přírubou</t>
  </si>
  <si>
    <t xml:space="preserve">  </t>
  </si>
  <si>
    <t>751 51-0014</t>
  </si>
  <si>
    <t>průřezu přes  0,13 do 0,28 m2</t>
  </si>
  <si>
    <r>
      <t xml:space="preserve"> </t>
    </r>
    <r>
      <rPr>
        <sz val="11"/>
        <rFont val="Times New Roman"/>
        <family val="1"/>
      </rPr>
      <t xml:space="preserve">bm </t>
    </r>
  </si>
  <si>
    <t>1.20</t>
  </si>
  <si>
    <r>
      <t xml:space="preserve">Komora pro filtr deskový – rozm cca </t>
    </r>
    <r>
      <rPr>
        <sz val="12"/>
        <color indexed="8"/>
        <rFont val="Arial"/>
        <family val="1"/>
      </rPr>
      <t xml:space="preserve"> 850x230 – 150 </t>
    </r>
  </si>
  <si>
    <t>1.21</t>
  </si>
  <si>
    <t>Trouba 250x250 – 970, s jedním nástavcem 860x230 – 100 dl., s 2 slepýmI čely 250x250 a dvěma nástavci průměr 200 -225 mm</t>
  </si>
  <si>
    <t>1.22</t>
  </si>
  <si>
    <t>Trouba 250x250 – 970, s jedním nástavcem 860x230 – 100 dl., s 2 slepýmI čely 250x250 a dvěma nástavci průměr 160 mm</t>
  </si>
  <si>
    <t>1.23</t>
  </si>
  <si>
    <t>751 51-1021</t>
  </si>
  <si>
    <t>Záchytná vana rozm. cca 1100 x 800 x 50 mm</t>
  </si>
  <si>
    <t>1,3O</t>
  </si>
  <si>
    <t xml:space="preserve">Konzoly pod venkovní jednotku + 8 x chemická kotva </t>
  </si>
  <si>
    <r>
      <t xml:space="preserve"> </t>
    </r>
    <r>
      <rPr>
        <sz val="11"/>
        <rFont val="Times New Roman"/>
        <family val="1"/>
      </rPr>
      <t xml:space="preserve">kpl  </t>
    </r>
  </si>
  <si>
    <t>Z.č.2 –Klimatizace</t>
  </si>
  <si>
    <t>2.1</t>
  </si>
  <si>
    <t>2.1a</t>
  </si>
  <si>
    <t>2.2</t>
  </si>
  <si>
    <t xml:space="preserve">Vnitřní klimatizační jednotka potrubní, chl.výk. 4,5 kW, chl.R410a, referenční výrobek   ARNU15GM1A4, včetně čidla teploty ZRTBS01_x0013__x0014_ </t>
  </si>
  <si>
    <t>2.3</t>
  </si>
  <si>
    <t>751 72-1111</t>
  </si>
  <si>
    <t>2,4a</t>
  </si>
  <si>
    <t>2,4b</t>
  </si>
  <si>
    <t>2.4c</t>
  </si>
  <si>
    <t>2.4d</t>
  </si>
  <si>
    <t>2,4e</t>
  </si>
  <si>
    <t>2,5a</t>
  </si>
  <si>
    <t>2,5b</t>
  </si>
  <si>
    <t>2,6a</t>
  </si>
  <si>
    <t>2,6b</t>
  </si>
  <si>
    <t>2.7a</t>
  </si>
  <si>
    <t>2,7b</t>
  </si>
  <si>
    <t>2,8a</t>
  </si>
  <si>
    <t>2,8b</t>
  </si>
  <si>
    <t>2,9a</t>
  </si>
  <si>
    <r>
      <t xml:space="preserve"> </t>
    </r>
    <r>
      <rPr>
        <sz val="12"/>
        <rFont val="Times New Roman"/>
        <family val="1"/>
      </rPr>
      <t>Průměr do 200mm</t>
    </r>
  </si>
  <si>
    <t>2,9b</t>
  </si>
  <si>
    <r>
      <t xml:space="preserve"> </t>
    </r>
    <r>
      <rPr>
        <sz val="12"/>
        <rFont val="Times New Roman"/>
        <family val="1"/>
      </rPr>
      <t>Průměr do 300mm -p</t>
    </r>
    <r>
      <rPr>
        <sz val="12"/>
        <color indexed="8"/>
        <rFont val="Times New Roman"/>
        <family val="1"/>
      </rPr>
      <t>růměr 225mm</t>
    </r>
  </si>
  <si>
    <t>2,10</t>
  </si>
  <si>
    <t>Filtr deskový G3</t>
  </si>
  <si>
    <t>751 51-0013</t>
  </si>
  <si>
    <t>2,20</t>
  </si>
  <si>
    <t>2,21</t>
  </si>
  <si>
    <t>2,22</t>
  </si>
  <si>
    <t>2,23</t>
  </si>
  <si>
    <t>2,3O</t>
  </si>
  <si>
    <t>Ostatní</t>
  </si>
  <si>
    <t>767 99-5101</t>
  </si>
  <si>
    <t xml:space="preserve">Profilová ocel na závěsy a ocelové konstrukce </t>
  </si>
  <si>
    <t>Kg</t>
  </si>
  <si>
    <t xml:space="preserve">Izolace tepelná rohožemi min. plsti tl. 4 cm,povrchová úprava hliníkovou fólií     </t>
  </si>
  <si>
    <t>m2</t>
  </si>
  <si>
    <t>998 75-1101</t>
  </si>
  <si>
    <t>Přesun hmot pro vzduchotechniku v objektech výšky do 12m</t>
  </si>
  <si>
    <t>t</t>
  </si>
  <si>
    <t xml:space="preserve">Mimostaveništní doprava  3% </t>
  </si>
  <si>
    <t xml:space="preserve">%   </t>
  </si>
  <si>
    <t>HZS</t>
  </si>
  <si>
    <t>Revize, zkoušky</t>
  </si>
  <si>
    <t>Celkem</t>
  </si>
  <si>
    <t xml:space="preserve">Stavební úpravy </t>
  </si>
  <si>
    <t>Vzduchotechnika celkem</t>
  </si>
  <si>
    <t>Elektroinstalace</t>
  </si>
  <si>
    <t>CELKEM</t>
  </si>
  <si>
    <t>ZTI - odvod kondenzátu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</si>
</sst>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Arial CE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.5"/>
      <name val="Arial"/>
      <family val="2"/>
    </font>
    <font>
      <sz val="12"/>
      <name val="Times New Roman"/>
      <family val="1"/>
    </font>
    <font>
      <sz val="12"/>
      <color indexed="8"/>
      <name val="Arial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34" borderId="21" xfId="0" applyFont="1" applyFill="1" applyBorder="1" applyAlignment="1">
      <alignment wrapText="1"/>
    </xf>
    <xf numFmtId="0" fontId="1" fillId="34" borderId="22" xfId="0" applyFont="1" applyFill="1" applyBorder="1" applyAlignment="1">
      <alignment/>
    </xf>
    <xf numFmtId="0" fontId="4" fillId="34" borderId="22" xfId="0" applyFont="1" applyFill="1" applyBorder="1" applyAlignment="1">
      <alignment wrapText="1"/>
    </xf>
    <xf numFmtId="0" fontId="5" fillId="34" borderId="22" xfId="0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9" fillId="34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34" borderId="14" xfId="0" applyFont="1" applyFill="1" applyBorder="1" applyAlignment="1">
      <alignment wrapText="1"/>
    </xf>
    <xf numFmtId="49" fontId="11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34" borderId="14" xfId="0" applyFont="1" applyFill="1" applyBorder="1" applyAlignment="1">
      <alignment/>
    </xf>
    <xf numFmtId="0" fontId="9" fillId="34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0" fillId="34" borderId="25" xfId="0" applyNumberFormat="1" applyFont="1" applyFill="1" applyBorder="1" applyAlignment="1">
      <alignment horizontal="center" wrapText="1"/>
    </xf>
    <xf numFmtId="0" fontId="0" fillId="34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0" fontId="0" fillId="34" borderId="14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12" fillId="34" borderId="14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5" fillId="34" borderId="14" xfId="0" applyFont="1" applyFill="1" applyBorder="1" applyAlignment="1">
      <alignment horizontal="center"/>
    </xf>
    <xf numFmtId="0" fontId="10" fillId="0" borderId="14" xfId="0" applyFont="1" applyBorder="1" applyAlignment="1">
      <alignment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3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horizontal="left"/>
    </xf>
    <xf numFmtId="49" fontId="0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4" fontId="0" fillId="0" borderId="29" xfId="0" applyNumberFormat="1" applyFont="1" applyBorder="1" applyAlignment="1">
      <alignment/>
    </xf>
    <xf numFmtId="4" fontId="3" fillId="0" borderId="29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3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wrapText="1"/>
    </xf>
    <xf numFmtId="4" fontId="3" fillId="0" borderId="14" xfId="0" applyNumberFormat="1" applyFont="1" applyFill="1" applyBorder="1" applyAlignment="1">
      <alignment/>
    </xf>
    <xf numFmtId="0" fontId="9" fillId="34" borderId="31" xfId="0" applyFont="1" applyFill="1" applyBorder="1" applyAlignment="1">
      <alignment/>
    </xf>
    <xf numFmtId="49" fontId="7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0" fillId="0" borderId="32" xfId="0" applyFont="1" applyBorder="1" applyAlignment="1">
      <alignment horizontal="center"/>
    </xf>
    <xf numFmtId="4" fontId="0" fillId="0" borderId="32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 horizontal="center" vertical="top"/>
    </xf>
    <xf numFmtId="49" fontId="0" fillId="0" borderId="35" xfId="0" applyNumberFormat="1" applyFont="1" applyBorder="1" applyAlignment="1">
      <alignment horizontal="center" vertical="top"/>
    </xf>
    <xf numFmtId="0" fontId="3" fillId="0" borderId="35" xfId="0" applyFont="1" applyBorder="1" applyAlignment="1">
      <alignment horizontal="left" vertical="top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33" borderId="36" xfId="0" applyNumberFormat="1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0" fillId="0" borderId="14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38">
      <selection activeCell="H55" sqref="H55"/>
    </sheetView>
  </sheetViews>
  <sheetFormatPr defaultColWidth="9.00390625" defaultRowHeight="12.75"/>
  <cols>
    <col min="1" max="1" width="5.7109375" style="1" customWidth="1"/>
    <col min="2" max="2" width="12.00390625" style="1" customWidth="1"/>
    <col min="3" max="3" width="58.421875" style="1" customWidth="1"/>
    <col min="4" max="4" width="5.00390625" style="2" customWidth="1"/>
    <col min="5" max="5" width="8.00390625" style="2" customWidth="1"/>
    <col min="6" max="6" width="11.140625" style="2" customWidth="1"/>
    <col min="7" max="7" width="9.8515625" style="2" customWidth="1"/>
    <col min="8" max="8" width="10.28125" style="2" customWidth="1"/>
    <col min="9" max="9" width="14.28125" style="2" customWidth="1"/>
    <col min="10" max="16384" width="9.00390625" style="1" customWidth="1"/>
  </cols>
  <sheetData>
    <row r="1" spans="1:14" ht="15">
      <c r="A1"/>
      <c r="B1"/>
      <c r="C1" s="3" t="s">
        <v>0</v>
      </c>
      <c r="N1"/>
    </row>
    <row r="2" spans="1:14" ht="15">
      <c r="A2"/>
      <c r="B2"/>
      <c r="C2" s="3"/>
      <c r="N2"/>
    </row>
    <row r="3" spans="1:14" ht="15">
      <c r="A3" t="s">
        <v>1</v>
      </c>
      <c r="B3"/>
      <c r="C3" s="4" t="s">
        <v>2</v>
      </c>
      <c r="D3" s="4"/>
      <c r="N3"/>
    </row>
    <row r="4" spans="1:14" ht="15">
      <c r="A4" t="s">
        <v>3</v>
      </c>
      <c r="B4"/>
      <c r="C4" s="4" t="s">
        <v>4</v>
      </c>
      <c r="D4" s="4"/>
      <c r="N4"/>
    </row>
    <row r="5" spans="1:14" ht="15">
      <c r="A5" s="5" t="s">
        <v>5</v>
      </c>
      <c r="B5"/>
      <c r="C5" s="4" t="s">
        <v>6</v>
      </c>
      <c r="D5" s="4"/>
      <c r="N5"/>
    </row>
    <row r="6" spans="1:14" ht="12.75">
      <c r="A6" s="6"/>
      <c r="B6" s="6"/>
      <c r="N6"/>
    </row>
    <row r="7" spans="1:14" ht="12.75">
      <c r="A7" s="7"/>
      <c r="B7" s="8"/>
      <c r="C7" s="9"/>
      <c r="D7" s="9"/>
      <c r="E7" s="9"/>
      <c r="F7" s="76" t="s">
        <v>7</v>
      </c>
      <c r="G7" s="76"/>
      <c r="H7" s="76"/>
      <c r="I7" s="76"/>
      <c r="N7"/>
    </row>
    <row r="8" spans="1:14" ht="12.75">
      <c r="A8" s="10"/>
      <c r="B8" s="11"/>
      <c r="C8" s="11"/>
      <c r="D8" s="11"/>
      <c r="E8" s="11"/>
      <c r="F8" s="77" t="s">
        <v>8</v>
      </c>
      <c r="G8" s="77"/>
      <c r="H8" s="78" t="s">
        <v>9</v>
      </c>
      <c r="I8" s="78"/>
      <c r="N8"/>
    </row>
    <row r="9" spans="1:14" ht="12.75">
      <c r="A9" s="12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13" t="s">
        <v>15</v>
      </c>
      <c r="I9" s="14" t="s">
        <v>16</v>
      </c>
      <c r="N9"/>
    </row>
    <row r="10" spans="1:14" ht="12.75">
      <c r="A10" s="15">
        <v>1</v>
      </c>
      <c r="B10" s="16">
        <v>800</v>
      </c>
      <c r="C10" s="17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8">
        <v>8</v>
      </c>
      <c r="N10"/>
    </row>
    <row r="11" spans="1:14" ht="16.5" customHeight="1">
      <c r="A11" s="19"/>
      <c r="B11" s="20"/>
      <c r="C11" s="21" t="s">
        <v>17</v>
      </c>
      <c r="D11" s="22"/>
      <c r="E11" s="22"/>
      <c r="F11" s="23"/>
      <c r="G11" s="23"/>
      <c r="H11" s="23"/>
      <c r="I11" s="24"/>
      <c r="N11"/>
    </row>
    <row r="12" spans="1:14" ht="32.25" customHeight="1">
      <c r="A12" s="25" t="s">
        <v>18</v>
      </c>
      <c r="B12" s="11" t="s">
        <v>19</v>
      </c>
      <c r="C12" s="26" t="s">
        <v>20</v>
      </c>
      <c r="D12" s="27" t="s">
        <v>21</v>
      </c>
      <c r="E12" s="28">
        <v>1</v>
      </c>
      <c r="F12" s="107">
        <v>0</v>
      </c>
      <c r="G12" s="29">
        <f aca="true" t="shared" si="0" ref="G12:G30">E12*F12</f>
        <v>0</v>
      </c>
      <c r="H12" s="107">
        <v>0</v>
      </c>
      <c r="I12" s="30">
        <f aca="true" t="shared" si="1" ref="I12:I30">E12*H12</f>
        <v>0</v>
      </c>
      <c r="N12"/>
    </row>
    <row r="13" spans="1:14" ht="27.75" customHeight="1">
      <c r="A13" s="25" t="s">
        <v>22</v>
      </c>
      <c r="B13" s="11" t="s">
        <v>19</v>
      </c>
      <c r="C13" s="26" t="s">
        <v>20</v>
      </c>
      <c r="D13" s="27" t="s">
        <v>21</v>
      </c>
      <c r="E13" s="28">
        <v>1</v>
      </c>
      <c r="F13" s="107">
        <v>0</v>
      </c>
      <c r="G13" s="29">
        <f t="shared" si="0"/>
        <v>0</v>
      </c>
      <c r="H13" s="107">
        <v>0</v>
      </c>
      <c r="I13" s="30">
        <f t="shared" si="1"/>
        <v>0</v>
      </c>
      <c r="N13"/>
    </row>
    <row r="14" spans="1:14" ht="27.75" customHeight="1">
      <c r="A14" s="25" t="s">
        <v>23</v>
      </c>
      <c r="B14" s="11" t="s">
        <v>19</v>
      </c>
      <c r="C14" s="26" t="s">
        <v>24</v>
      </c>
      <c r="D14" s="27" t="s">
        <v>21</v>
      </c>
      <c r="E14" s="28">
        <v>1</v>
      </c>
      <c r="F14" s="107">
        <v>0</v>
      </c>
      <c r="G14" s="29">
        <f t="shared" si="0"/>
        <v>0</v>
      </c>
      <c r="H14" s="107">
        <v>0</v>
      </c>
      <c r="I14" s="30">
        <f t="shared" si="1"/>
        <v>0</v>
      </c>
      <c r="N14"/>
    </row>
    <row r="15" spans="1:14" ht="27.75" customHeight="1">
      <c r="A15" s="25" t="s">
        <v>25</v>
      </c>
      <c r="B15" s="11"/>
      <c r="C15" s="26" t="s">
        <v>26</v>
      </c>
      <c r="D15" s="27" t="s">
        <v>27</v>
      </c>
      <c r="E15" s="31">
        <v>1</v>
      </c>
      <c r="F15" s="107">
        <v>0</v>
      </c>
      <c r="G15" s="29">
        <f t="shared" si="0"/>
        <v>0</v>
      </c>
      <c r="H15" s="107">
        <v>0</v>
      </c>
      <c r="I15" s="30">
        <f t="shared" si="1"/>
        <v>0</v>
      </c>
      <c r="N15"/>
    </row>
    <row r="16" spans="1:14" ht="27.75" customHeight="1">
      <c r="A16" s="32">
        <v>1.4</v>
      </c>
      <c r="B16" s="11" t="s">
        <v>28</v>
      </c>
      <c r="C16" s="33" t="s">
        <v>29</v>
      </c>
      <c r="D16" s="27" t="s">
        <v>27</v>
      </c>
      <c r="E16" s="31">
        <v>1</v>
      </c>
      <c r="F16" s="107">
        <v>0</v>
      </c>
      <c r="G16" s="29">
        <f t="shared" si="0"/>
        <v>0</v>
      </c>
      <c r="H16" s="107">
        <v>0</v>
      </c>
      <c r="I16" s="30">
        <f t="shared" si="1"/>
        <v>0</v>
      </c>
      <c r="N16"/>
    </row>
    <row r="17" spans="1:14" ht="18" customHeight="1">
      <c r="A17" s="32" t="s">
        <v>30</v>
      </c>
      <c r="B17" s="11"/>
      <c r="C17" s="34" t="s">
        <v>31</v>
      </c>
      <c r="D17" s="27" t="s">
        <v>27</v>
      </c>
      <c r="E17" s="31">
        <v>2</v>
      </c>
      <c r="F17" s="107">
        <v>0</v>
      </c>
      <c r="G17" s="29">
        <f t="shared" si="0"/>
        <v>0</v>
      </c>
      <c r="H17" s="107">
        <v>0</v>
      </c>
      <c r="I17" s="30">
        <f t="shared" si="1"/>
        <v>0</v>
      </c>
      <c r="N17"/>
    </row>
    <row r="18" spans="1:14" ht="18" customHeight="1">
      <c r="A18" s="32" t="s">
        <v>32</v>
      </c>
      <c r="B18" s="11"/>
      <c r="C18" s="35" t="s">
        <v>33</v>
      </c>
      <c r="D18" s="27" t="s">
        <v>21</v>
      </c>
      <c r="E18" s="11">
        <v>1</v>
      </c>
      <c r="F18" s="107">
        <v>0</v>
      </c>
      <c r="G18" s="29">
        <f t="shared" si="0"/>
        <v>0</v>
      </c>
      <c r="H18" s="107">
        <v>0</v>
      </c>
      <c r="I18" s="30">
        <f t="shared" si="1"/>
        <v>0</v>
      </c>
      <c r="N18"/>
    </row>
    <row r="19" spans="1:14" ht="27.75" customHeight="1">
      <c r="A19" s="32" t="s">
        <v>34</v>
      </c>
      <c r="B19" s="11"/>
      <c r="C19" s="33" t="s">
        <v>35</v>
      </c>
      <c r="D19" s="11" t="s">
        <v>36</v>
      </c>
      <c r="E19" s="11">
        <v>46</v>
      </c>
      <c r="F19" s="107">
        <v>0</v>
      </c>
      <c r="G19" s="29">
        <f t="shared" si="0"/>
        <v>0</v>
      </c>
      <c r="H19" s="107">
        <v>0</v>
      </c>
      <c r="I19" s="30">
        <f t="shared" si="1"/>
        <v>0</v>
      </c>
      <c r="N19"/>
    </row>
    <row r="20" spans="1:14" ht="18" customHeight="1">
      <c r="A20" s="25" t="s">
        <v>37</v>
      </c>
      <c r="B20" s="11" t="s">
        <v>38</v>
      </c>
      <c r="C20" s="36" t="s">
        <v>39</v>
      </c>
      <c r="D20" s="27" t="s">
        <v>21</v>
      </c>
      <c r="E20" s="28">
        <v>3</v>
      </c>
      <c r="F20" s="107">
        <v>0</v>
      </c>
      <c r="G20" s="29">
        <f t="shared" si="0"/>
        <v>0</v>
      </c>
      <c r="H20" s="107">
        <v>0</v>
      </c>
      <c r="I20" s="30">
        <f t="shared" si="1"/>
        <v>0</v>
      </c>
      <c r="N20"/>
    </row>
    <row r="21" spans="1:14" ht="18" customHeight="1">
      <c r="A21" s="25" t="s">
        <v>40</v>
      </c>
      <c r="B21" s="11" t="s">
        <v>38</v>
      </c>
      <c r="C21" s="36" t="s">
        <v>41</v>
      </c>
      <c r="D21" s="27" t="s">
        <v>21</v>
      </c>
      <c r="E21" s="28">
        <v>3</v>
      </c>
      <c r="F21" s="107">
        <v>0</v>
      </c>
      <c r="G21" s="29">
        <f t="shared" si="0"/>
        <v>0</v>
      </c>
      <c r="H21" s="107">
        <v>0</v>
      </c>
      <c r="I21" s="30">
        <f t="shared" si="1"/>
        <v>0</v>
      </c>
      <c r="N21"/>
    </row>
    <row r="22" spans="1:14" ht="15.75" customHeight="1">
      <c r="A22" s="37" t="s">
        <v>42</v>
      </c>
      <c r="B22" s="38" t="s">
        <v>43</v>
      </c>
      <c r="C22" s="39" t="s">
        <v>44</v>
      </c>
      <c r="D22" s="11" t="s">
        <v>36</v>
      </c>
      <c r="E22" s="28">
        <v>12</v>
      </c>
      <c r="F22" s="107">
        <v>0</v>
      </c>
      <c r="G22" s="29">
        <f t="shared" si="0"/>
        <v>0</v>
      </c>
      <c r="H22" s="107">
        <v>0</v>
      </c>
      <c r="I22" s="30">
        <f t="shared" si="1"/>
        <v>0</v>
      </c>
      <c r="N22"/>
    </row>
    <row r="23" spans="1:14" ht="18" customHeight="1">
      <c r="A23" s="40" t="s">
        <v>45</v>
      </c>
      <c r="B23" s="41" t="s">
        <v>46</v>
      </c>
      <c r="C23" s="42" t="s">
        <v>47</v>
      </c>
      <c r="D23" s="27" t="s">
        <v>21</v>
      </c>
      <c r="E23" s="11">
        <v>24</v>
      </c>
      <c r="F23" s="107">
        <v>0</v>
      </c>
      <c r="G23" s="29">
        <f t="shared" si="0"/>
        <v>0</v>
      </c>
      <c r="H23" s="107">
        <v>0</v>
      </c>
      <c r="I23" s="30">
        <f t="shared" si="1"/>
        <v>0</v>
      </c>
      <c r="N23"/>
    </row>
    <row r="24" spans="1:14" ht="18" customHeight="1">
      <c r="A24" s="43" t="s">
        <v>48</v>
      </c>
      <c r="B24" s="44" t="s">
        <v>49</v>
      </c>
      <c r="C24" s="45" t="s">
        <v>50</v>
      </c>
      <c r="D24" s="46" t="s">
        <v>51</v>
      </c>
      <c r="E24" s="47">
        <v>24</v>
      </c>
      <c r="F24" s="108">
        <v>0</v>
      </c>
      <c r="G24" s="48">
        <f t="shared" si="0"/>
        <v>0</v>
      </c>
      <c r="H24" s="108">
        <v>0</v>
      </c>
      <c r="I24" s="49">
        <f t="shared" si="1"/>
        <v>0</v>
      </c>
      <c r="N24"/>
    </row>
    <row r="25" spans="1:14" ht="18" customHeight="1">
      <c r="A25" s="32" t="s">
        <v>52</v>
      </c>
      <c r="B25" s="41" t="s">
        <v>53</v>
      </c>
      <c r="C25" s="33" t="s">
        <v>54</v>
      </c>
      <c r="D25" s="27" t="s">
        <v>21</v>
      </c>
      <c r="E25" s="11">
        <v>12</v>
      </c>
      <c r="F25" s="107">
        <v>0</v>
      </c>
      <c r="G25" s="29">
        <f t="shared" si="0"/>
        <v>0</v>
      </c>
      <c r="H25" s="107">
        <v>0</v>
      </c>
      <c r="I25" s="30">
        <f t="shared" si="1"/>
        <v>0</v>
      </c>
      <c r="N25"/>
    </row>
    <row r="26" spans="1:14" ht="29.25" customHeight="1">
      <c r="A26" s="32" t="s">
        <v>55</v>
      </c>
      <c r="B26" s="41"/>
      <c r="C26" s="33" t="s">
        <v>56</v>
      </c>
      <c r="D26" s="27" t="s">
        <v>21</v>
      </c>
      <c r="E26" s="11">
        <v>12</v>
      </c>
      <c r="F26" s="107">
        <v>0</v>
      </c>
      <c r="G26" s="29">
        <f t="shared" si="0"/>
        <v>0</v>
      </c>
      <c r="H26" s="107">
        <v>0</v>
      </c>
      <c r="I26" s="30">
        <f t="shared" si="1"/>
        <v>0</v>
      </c>
      <c r="N26"/>
    </row>
    <row r="27" spans="1:14" ht="15.75" customHeight="1">
      <c r="A27" s="37" t="s">
        <v>57</v>
      </c>
      <c r="B27" s="41" t="s">
        <v>53</v>
      </c>
      <c r="C27" s="50" t="s">
        <v>58</v>
      </c>
      <c r="D27" s="27" t="s">
        <v>21</v>
      </c>
      <c r="E27" s="28">
        <v>12</v>
      </c>
      <c r="F27" s="107">
        <v>0</v>
      </c>
      <c r="G27" s="29">
        <f t="shared" si="0"/>
        <v>0</v>
      </c>
      <c r="H27" s="107">
        <v>0</v>
      </c>
      <c r="I27" s="30">
        <f t="shared" si="1"/>
        <v>0</v>
      </c>
      <c r="N27"/>
    </row>
    <row r="28" spans="1:14" ht="27.75" customHeight="1">
      <c r="A28" s="32" t="s">
        <v>59</v>
      </c>
      <c r="B28" s="41" t="s">
        <v>43</v>
      </c>
      <c r="C28" s="33" t="s">
        <v>60</v>
      </c>
      <c r="D28" s="27" t="s">
        <v>21</v>
      </c>
      <c r="E28" s="11">
        <v>12</v>
      </c>
      <c r="F28" s="107">
        <v>0</v>
      </c>
      <c r="G28" s="29">
        <f t="shared" si="0"/>
        <v>0</v>
      </c>
      <c r="H28" s="107">
        <v>0</v>
      </c>
      <c r="I28" s="30">
        <f t="shared" si="1"/>
        <v>0</v>
      </c>
      <c r="N28"/>
    </row>
    <row r="29" spans="1:14" ht="16.5" customHeight="1">
      <c r="A29" s="32" t="s">
        <v>61</v>
      </c>
      <c r="B29" s="41" t="s">
        <v>62</v>
      </c>
      <c r="C29" s="33" t="s">
        <v>63</v>
      </c>
      <c r="D29" s="11" t="s">
        <v>36</v>
      </c>
      <c r="E29" s="11">
        <v>70</v>
      </c>
      <c r="F29" s="107">
        <v>0</v>
      </c>
      <c r="G29" s="29">
        <f t="shared" si="0"/>
        <v>0</v>
      </c>
      <c r="H29" s="107">
        <v>0</v>
      </c>
      <c r="I29" s="30">
        <f t="shared" si="1"/>
        <v>0</v>
      </c>
      <c r="N29"/>
    </row>
    <row r="30" spans="1:14" ht="16.5" customHeight="1">
      <c r="A30" s="32" t="s">
        <v>64</v>
      </c>
      <c r="B30" s="41" t="s">
        <v>62</v>
      </c>
      <c r="C30" s="33" t="s">
        <v>65</v>
      </c>
      <c r="D30" s="11" t="s">
        <v>36</v>
      </c>
      <c r="E30" s="11">
        <v>25</v>
      </c>
      <c r="F30" s="107">
        <v>0</v>
      </c>
      <c r="G30" s="29">
        <f t="shared" si="0"/>
        <v>0</v>
      </c>
      <c r="H30" s="107">
        <v>0</v>
      </c>
      <c r="I30" s="30">
        <f t="shared" si="1"/>
        <v>0</v>
      </c>
      <c r="N30"/>
    </row>
    <row r="31" spans="1:14" ht="27.75" customHeight="1">
      <c r="A31" s="32"/>
      <c r="B31" s="41"/>
      <c r="C31" s="33" t="s">
        <v>66</v>
      </c>
      <c r="D31" s="11"/>
      <c r="E31" s="11"/>
      <c r="F31" s="29"/>
      <c r="G31" s="29"/>
      <c r="H31" s="29"/>
      <c r="I31" s="30"/>
      <c r="N31"/>
    </row>
    <row r="32" spans="1:14" ht="18" customHeight="1">
      <c r="A32" s="32" t="s">
        <v>67</v>
      </c>
      <c r="B32" s="51" t="s">
        <v>68</v>
      </c>
      <c r="C32" s="33" t="s">
        <v>69</v>
      </c>
      <c r="D32" s="41" t="s">
        <v>36</v>
      </c>
      <c r="E32" s="41">
        <v>2</v>
      </c>
      <c r="F32" s="107">
        <v>0</v>
      </c>
      <c r="G32" s="52">
        <f>E32*F32</f>
        <v>0</v>
      </c>
      <c r="H32" s="109">
        <v>0</v>
      </c>
      <c r="I32" s="53">
        <f>E32*H32</f>
        <v>0</v>
      </c>
      <c r="N32"/>
    </row>
    <row r="33" spans="1:14" ht="18" customHeight="1">
      <c r="A33" s="32" t="s">
        <v>70</v>
      </c>
      <c r="B33" s="51" t="s">
        <v>68</v>
      </c>
      <c r="C33" s="33" t="s">
        <v>71</v>
      </c>
      <c r="D33" s="41" t="s">
        <v>36</v>
      </c>
      <c r="E33" s="41">
        <v>10</v>
      </c>
      <c r="F33" s="107">
        <v>0</v>
      </c>
      <c r="G33" s="52">
        <f>E33*F33</f>
        <v>0</v>
      </c>
      <c r="H33" s="109">
        <v>0</v>
      </c>
      <c r="I33" s="53">
        <f>E33*H33</f>
        <v>0</v>
      </c>
      <c r="N33"/>
    </row>
    <row r="34" spans="1:14" ht="18" customHeight="1">
      <c r="A34" s="32" t="s">
        <v>72</v>
      </c>
      <c r="B34" s="51" t="s">
        <v>73</v>
      </c>
      <c r="C34" s="33" t="s">
        <v>74</v>
      </c>
      <c r="D34" s="41" t="s">
        <v>36</v>
      </c>
      <c r="E34" s="41">
        <v>8</v>
      </c>
      <c r="F34" s="107">
        <v>0</v>
      </c>
      <c r="G34" s="52">
        <f>E34*F34</f>
        <v>0</v>
      </c>
      <c r="H34" s="109">
        <v>0</v>
      </c>
      <c r="I34" s="53">
        <f>E34*H34</f>
        <v>0</v>
      </c>
      <c r="N34"/>
    </row>
    <row r="35" spans="1:14" ht="18" customHeight="1">
      <c r="A35" s="37" t="s">
        <v>75</v>
      </c>
      <c r="B35" s="11" t="s">
        <v>38</v>
      </c>
      <c r="C35" s="36" t="s">
        <v>76</v>
      </c>
      <c r="D35" s="27" t="s">
        <v>21</v>
      </c>
      <c r="E35" s="28">
        <v>4</v>
      </c>
      <c r="F35" s="107">
        <v>0</v>
      </c>
      <c r="G35" s="29">
        <f>E35*F35</f>
        <v>0</v>
      </c>
      <c r="H35" s="107">
        <v>0</v>
      </c>
      <c r="I35" s="30">
        <f>E35*H35</f>
        <v>0</v>
      </c>
      <c r="N35"/>
    </row>
    <row r="36" spans="1:14" ht="15.75" customHeight="1">
      <c r="A36" s="25" t="s">
        <v>43</v>
      </c>
      <c r="B36" s="11" t="s">
        <v>43</v>
      </c>
      <c r="C36" s="50" t="s">
        <v>77</v>
      </c>
      <c r="D36" s="11" t="s">
        <v>78</v>
      </c>
      <c r="E36" s="28" t="s">
        <v>43</v>
      </c>
      <c r="F36" s="29" t="s">
        <v>43</v>
      </c>
      <c r="G36" s="29" t="s">
        <v>43</v>
      </c>
      <c r="H36" s="29" t="s">
        <v>43</v>
      </c>
      <c r="I36" s="30" t="s">
        <v>43</v>
      </c>
      <c r="N36"/>
    </row>
    <row r="37" spans="1:14" ht="18" customHeight="1">
      <c r="A37" s="25"/>
      <c r="B37" s="11" t="s">
        <v>79</v>
      </c>
      <c r="C37" s="54" t="s">
        <v>80</v>
      </c>
      <c r="D37" s="27" t="s">
        <v>81</v>
      </c>
      <c r="E37" s="11">
        <v>2</v>
      </c>
      <c r="F37" s="107">
        <v>0</v>
      </c>
      <c r="G37" s="29">
        <f aca="true" t="shared" si="2" ref="G37:G42">E37*F37</f>
        <v>0</v>
      </c>
      <c r="H37" s="107">
        <v>0</v>
      </c>
      <c r="I37" s="30">
        <f aca="true" t="shared" si="3" ref="I37:I42">E37*H37</f>
        <v>0</v>
      </c>
      <c r="N37"/>
    </row>
    <row r="38" spans="1:14" ht="18" customHeight="1">
      <c r="A38" s="37" t="s">
        <v>82</v>
      </c>
      <c r="B38" s="11"/>
      <c r="C38" s="39" t="s">
        <v>83</v>
      </c>
      <c r="D38" s="27" t="s">
        <v>21</v>
      </c>
      <c r="E38" s="28">
        <v>3</v>
      </c>
      <c r="F38" s="107">
        <v>0</v>
      </c>
      <c r="G38" s="29">
        <f t="shared" si="2"/>
        <v>0</v>
      </c>
      <c r="H38" s="107">
        <v>0</v>
      </c>
      <c r="I38" s="30">
        <f t="shared" si="3"/>
        <v>0</v>
      </c>
      <c r="N38"/>
    </row>
    <row r="39" spans="1:14" ht="27.75" customHeight="1">
      <c r="A39" s="25" t="s">
        <v>84</v>
      </c>
      <c r="B39" s="11" t="s">
        <v>43</v>
      </c>
      <c r="C39" s="55" t="s">
        <v>85</v>
      </c>
      <c r="D39" s="27" t="s">
        <v>21</v>
      </c>
      <c r="E39" s="28">
        <v>2</v>
      </c>
      <c r="F39" s="107">
        <v>0</v>
      </c>
      <c r="G39" s="29">
        <f t="shared" si="2"/>
        <v>0</v>
      </c>
      <c r="H39" s="107">
        <v>0</v>
      </c>
      <c r="I39" s="30">
        <f t="shared" si="3"/>
        <v>0</v>
      </c>
      <c r="N39"/>
    </row>
    <row r="40" spans="1:14" ht="27.75" customHeight="1">
      <c r="A40" s="25" t="s">
        <v>86</v>
      </c>
      <c r="B40" s="11" t="s">
        <v>43</v>
      </c>
      <c r="C40" s="55" t="s">
        <v>87</v>
      </c>
      <c r="D40" s="27" t="s">
        <v>21</v>
      </c>
      <c r="E40" s="28">
        <v>1</v>
      </c>
      <c r="F40" s="107">
        <v>0</v>
      </c>
      <c r="G40" s="29">
        <f t="shared" si="2"/>
        <v>0</v>
      </c>
      <c r="H40" s="107">
        <v>0</v>
      </c>
      <c r="I40" s="30">
        <f t="shared" si="3"/>
        <v>0</v>
      </c>
      <c r="N40"/>
    </row>
    <row r="41" spans="1:14" ht="18" customHeight="1">
      <c r="A41" s="37" t="s">
        <v>88</v>
      </c>
      <c r="B41" s="11" t="s">
        <v>89</v>
      </c>
      <c r="C41" s="39" t="s">
        <v>90</v>
      </c>
      <c r="D41" s="27" t="s">
        <v>21</v>
      </c>
      <c r="E41" s="28">
        <v>3</v>
      </c>
      <c r="F41" s="107">
        <v>0</v>
      </c>
      <c r="G41" s="29">
        <f t="shared" si="2"/>
        <v>0</v>
      </c>
      <c r="H41" s="107">
        <v>0</v>
      </c>
      <c r="I41" s="30">
        <f t="shared" si="3"/>
        <v>0</v>
      </c>
      <c r="N41"/>
    </row>
    <row r="42" spans="1:14" ht="16.5" customHeight="1">
      <c r="A42" s="32" t="s">
        <v>91</v>
      </c>
      <c r="B42" s="11"/>
      <c r="C42" s="33" t="s">
        <v>92</v>
      </c>
      <c r="D42" s="27" t="s">
        <v>93</v>
      </c>
      <c r="E42" s="11">
        <v>1</v>
      </c>
      <c r="F42" s="107">
        <v>0</v>
      </c>
      <c r="G42" s="29">
        <f t="shared" si="2"/>
        <v>0</v>
      </c>
      <c r="H42" s="107">
        <v>0</v>
      </c>
      <c r="I42" s="30">
        <f t="shared" si="3"/>
        <v>0</v>
      </c>
      <c r="N42"/>
    </row>
    <row r="43" spans="1:14" ht="16.5" customHeight="1">
      <c r="A43" s="56"/>
      <c r="B43" s="57"/>
      <c r="C43" s="58" t="s">
        <v>94</v>
      </c>
      <c r="D43" s="59"/>
      <c r="E43" s="59"/>
      <c r="F43" s="29"/>
      <c r="G43" s="29"/>
      <c r="H43" s="29"/>
      <c r="I43" s="30"/>
      <c r="N43"/>
    </row>
    <row r="44" spans="1:14" ht="27.75" customHeight="1">
      <c r="A44" s="25" t="s">
        <v>95</v>
      </c>
      <c r="B44" s="11" t="s">
        <v>19</v>
      </c>
      <c r="C44" s="26" t="s">
        <v>20</v>
      </c>
      <c r="D44" s="27" t="s">
        <v>21</v>
      </c>
      <c r="E44" s="28">
        <v>1</v>
      </c>
      <c r="F44" s="107">
        <v>0</v>
      </c>
      <c r="G44" s="29">
        <f aca="true" t="shared" si="4" ref="G44:G61">E44*F44</f>
        <v>0</v>
      </c>
      <c r="H44" s="107">
        <v>0</v>
      </c>
      <c r="I44" s="30">
        <f aca="true" t="shared" si="5" ref="I44:I61">E44*H44</f>
        <v>0</v>
      </c>
      <c r="J44"/>
      <c r="N44"/>
    </row>
    <row r="45" spans="1:14" ht="18" customHeight="1">
      <c r="A45" s="25" t="s">
        <v>96</v>
      </c>
      <c r="B45" s="11"/>
      <c r="C45" s="26" t="s">
        <v>26</v>
      </c>
      <c r="D45" s="27" t="s">
        <v>27</v>
      </c>
      <c r="E45" s="31">
        <v>1</v>
      </c>
      <c r="F45" s="107">
        <v>0</v>
      </c>
      <c r="G45" s="29">
        <f t="shared" si="4"/>
        <v>0</v>
      </c>
      <c r="H45" s="107">
        <v>0</v>
      </c>
      <c r="I45" s="30">
        <f t="shared" si="5"/>
        <v>0</v>
      </c>
      <c r="N45"/>
    </row>
    <row r="46" spans="1:14" ht="27.75" customHeight="1">
      <c r="A46" s="25" t="s">
        <v>97</v>
      </c>
      <c r="B46" s="11" t="s">
        <v>19</v>
      </c>
      <c r="C46" s="26" t="s">
        <v>98</v>
      </c>
      <c r="D46" s="27" t="s">
        <v>21</v>
      </c>
      <c r="E46" s="28">
        <v>2</v>
      </c>
      <c r="F46" s="107">
        <v>0</v>
      </c>
      <c r="G46" s="29">
        <f t="shared" si="4"/>
        <v>0</v>
      </c>
      <c r="H46" s="107">
        <v>0</v>
      </c>
      <c r="I46" s="30">
        <f t="shared" si="5"/>
        <v>0</v>
      </c>
      <c r="N46"/>
    </row>
    <row r="47" spans="1:14" ht="27.75" customHeight="1">
      <c r="A47" s="25" t="s">
        <v>99</v>
      </c>
      <c r="B47" s="11" t="s">
        <v>19</v>
      </c>
      <c r="C47" s="26" t="s">
        <v>24</v>
      </c>
      <c r="D47" s="27" t="s">
        <v>21</v>
      </c>
      <c r="E47" s="28">
        <v>1</v>
      </c>
      <c r="F47" s="107">
        <v>0</v>
      </c>
      <c r="G47" s="29">
        <f t="shared" si="4"/>
        <v>0</v>
      </c>
      <c r="H47" s="107">
        <v>0</v>
      </c>
      <c r="I47" s="30">
        <f t="shared" si="5"/>
        <v>0</v>
      </c>
      <c r="N47"/>
    </row>
    <row r="48" spans="1:14" ht="27.75" customHeight="1">
      <c r="A48" s="32">
        <v>2.4</v>
      </c>
      <c r="B48" s="11" t="s">
        <v>100</v>
      </c>
      <c r="C48" s="33" t="s">
        <v>29</v>
      </c>
      <c r="D48" s="27" t="s">
        <v>27</v>
      </c>
      <c r="E48" s="31">
        <v>1</v>
      </c>
      <c r="F48" s="107">
        <v>0</v>
      </c>
      <c r="G48" s="29">
        <f t="shared" si="4"/>
        <v>0</v>
      </c>
      <c r="H48" s="107">
        <v>0</v>
      </c>
      <c r="I48" s="30">
        <f t="shared" si="5"/>
        <v>0</v>
      </c>
      <c r="N48"/>
    </row>
    <row r="49" spans="1:14" ht="18" customHeight="1">
      <c r="A49" s="32" t="s">
        <v>101</v>
      </c>
      <c r="B49" s="11"/>
      <c r="C49" s="60" t="s">
        <v>31</v>
      </c>
      <c r="D49" s="27" t="s">
        <v>27</v>
      </c>
      <c r="E49" s="31">
        <v>3</v>
      </c>
      <c r="F49" s="107">
        <v>0</v>
      </c>
      <c r="G49" s="29">
        <f t="shared" si="4"/>
        <v>0</v>
      </c>
      <c r="H49" s="107">
        <v>0</v>
      </c>
      <c r="I49" s="30">
        <f t="shared" si="5"/>
        <v>0</v>
      </c>
      <c r="N49"/>
    </row>
    <row r="50" spans="1:14" ht="27.75" customHeight="1">
      <c r="A50" s="32" t="s">
        <v>102</v>
      </c>
      <c r="B50" s="11"/>
      <c r="C50" s="33" t="s">
        <v>35</v>
      </c>
      <c r="D50" s="11" t="s">
        <v>36</v>
      </c>
      <c r="E50" s="11">
        <v>120</v>
      </c>
      <c r="F50" s="107">
        <v>0</v>
      </c>
      <c r="G50" s="29">
        <f t="shared" si="4"/>
        <v>0</v>
      </c>
      <c r="H50" s="107">
        <v>0</v>
      </c>
      <c r="I50" s="30">
        <f t="shared" si="5"/>
        <v>0</v>
      </c>
      <c r="N50"/>
    </row>
    <row r="51" spans="1:14" ht="18" customHeight="1">
      <c r="A51" s="25" t="s">
        <v>103</v>
      </c>
      <c r="B51" s="11" t="s">
        <v>38</v>
      </c>
      <c r="C51" s="36" t="s">
        <v>39</v>
      </c>
      <c r="D51" s="27" t="s">
        <v>21</v>
      </c>
      <c r="E51" s="28">
        <v>4</v>
      </c>
      <c r="F51" s="107">
        <v>0</v>
      </c>
      <c r="G51" s="29">
        <f t="shared" si="4"/>
        <v>0</v>
      </c>
      <c r="H51" s="107">
        <v>0</v>
      </c>
      <c r="I51" s="30">
        <f t="shared" si="5"/>
        <v>0</v>
      </c>
      <c r="N51"/>
    </row>
    <row r="52" spans="1:14" ht="18" customHeight="1">
      <c r="A52" s="25" t="s">
        <v>104</v>
      </c>
      <c r="B52" s="11" t="s">
        <v>38</v>
      </c>
      <c r="C52" s="36" t="s">
        <v>41</v>
      </c>
      <c r="D52" s="27" t="s">
        <v>21</v>
      </c>
      <c r="E52" s="28">
        <v>4</v>
      </c>
      <c r="F52" s="107">
        <v>0</v>
      </c>
      <c r="G52" s="29">
        <f t="shared" si="4"/>
        <v>0</v>
      </c>
      <c r="H52" s="107">
        <v>0</v>
      </c>
      <c r="I52" s="30">
        <f t="shared" si="5"/>
        <v>0</v>
      </c>
      <c r="N52"/>
    </row>
    <row r="53" spans="1:14" ht="15.75" customHeight="1">
      <c r="A53" s="32" t="s">
        <v>105</v>
      </c>
      <c r="B53" s="38" t="s">
        <v>43</v>
      </c>
      <c r="C53" s="39" t="s">
        <v>44</v>
      </c>
      <c r="D53" s="11" t="s">
        <v>36</v>
      </c>
      <c r="E53" s="28">
        <v>12</v>
      </c>
      <c r="F53" s="107">
        <v>0</v>
      </c>
      <c r="G53" s="29">
        <f t="shared" si="4"/>
        <v>0</v>
      </c>
      <c r="H53" s="107">
        <v>0</v>
      </c>
      <c r="I53" s="30">
        <f t="shared" si="5"/>
        <v>0</v>
      </c>
      <c r="N53"/>
    </row>
    <row r="54" spans="1:14" ht="15.75" customHeight="1">
      <c r="A54" s="40" t="s">
        <v>106</v>
      </c>
      <c r="B54" s="41" t="s">
        <v>46</v>
      </c>
      <c r="C54" s="35" t="s">
        <v>47</v>
      </c>
      <c r="D54" s="27" t="s">
        <v>21</v>
      </c>
      <c r="E54" s="11">
        <v>30</v>
      </c>
      <c r="F54" s="107">
        <v>0</v>
      </c>
      <c r="G54" s="29">
        <f t="shared" si="4"/>
        <v>0</v>
      </c>
      <c r="H54" s="107">
        <v>0</v>
      </c>
      <c r="I54" s="30">
        <f t="shared" si="5"/>
        <v>0</v>
      </c>
      <c r="N54"/>
    </row>
    <row r="55" spans="1:14" ht="15.75" customHeight="1">
      <c r="A55" s="43" t="s">
        <v>107</v>
      </c>
      <c r="B55" s="44" t="s">
        <v>49</v>
      </c>
      <c r="C55" s="45" t="s">
        <v>50</v>
      </c>
      <c r="D55" s="46" t="s">
        <v>51</v>
      </c>
      <c r="E55" s="47">
        <v>30</v>
      </c>
      <c r="F55" s="108">
        <v>0</v>
      </c>
      <c r="G55" s="48">
        <f t="shared" si="4"/>
        <v>0</v>
      </c>
      <c r="H55" s="108">
        <v>0</v>
      </c>
      <c r="I55" s="49">
        <f t="shared" si="5"/>
        <v>0</v>
      </c>
      <c r="N55"/>
    </row>
    <row r="56" spans="1:14" ht="19.5" customHeight="1">
      <c r="A56" s="32" t="s">
        <v>108</v>
      </c>
      <c r="B56" s="41" t="s">
        <v>53</v>
      </c>
      <c r="C56" s="33" t="s">
        <v>54</v>
      </c>
      <c r="D56" s="27" t="s">
        <v>21</v>
      </c>
      <c r="E56" s="11">
        <v>15</v>
      </c>
      <c r="F56" s="107">
        <v>0</v>
      </c>
      <c r="G56" s="29">
        <f t="shared" si="4"/>
        <v>0</v>
      </c>
      <c r="H56" s="107">
        <v>0</v>
      </c>
      <c r="I56" s="30">
        <f t="shared" si="5"/>
        <v>0</v>
      </c>
      <c r="N56"/>
    </row>
    <row r="57" spans="1:14" ht="29.25" customHeight="1">
      <c r="A57" s="32" t="s">
        <v>109</v>
      </c>
      <c r="B57" s="41" t="s">
        <v>43</v>
      </c>
      <c r="C57" s="33" t="s">
        <v>56</v>
      </c>
      <c r="D57" s="27" t="s">
        <v>21</v>
      </c>
      <c r="E57" s="11">
        <v>15</v>
      </c>
      <c r="F57" s="107">
        <v>0</v>
      </c>
      <c r="G57" s="29">
        <f t="shared" si="4"/>
        <v>0</v>
      </c>
      <c r="H57" s="107">
        <v>0</v>
      </c>
      <c r="I57" s="30">
        <f t="shared" si="5"/>
        <v>0</v>
      </c>
      <c r="N57"/>
    </row>
    <row r="58" spans="1:14" ht="19.5" customHeight="1">
      <c r="A58" s="37" t="s">
        <v>110</v>
      </c>
      <c r="B58" s="41" t="s">
        <v>53</v>
      </c>
      <c r="C58" s="50" t="s">
        <v>58</v>
      </c>
      <c r="D58" s="27" t="s">
        <v>21</v>
      </c>
      <c r="E58" s="28">
        <v>15</v>
      </c>
      <c r="F58" s="107">
        <v>0</v>
      </c>
      <c r="G58" s="29">
        <f t="shared" si="4"/>
        <v>0</v>
      </c>
      <c r="H58" s="107">
        <v>0</v>
      </c>
      <c r="I58" s="30">
        <f t="shared" si="5"/>
        <v>0</v>
      </c>
      <c r="N58"/>
    </row>
    <row r="59" spans="1:14" ht="29.25" customHeight="1">
      <c r="A59" s="32" t="s">
        <v>111</v>
      </c>
      <c r="B59" s="41" t="s">
        <v>43</v>
      </c>
      <c r="C59" s="33" t="s">
        <v>60</v>
      </c>
      <c r="D59" s="27" t="s">
        <v>21</v>
      </c>
      <c r="E59" s="11">
        <v>15</v>
      </c>
      <c r="F59" s="107">
        <v>0</v>
      </c>
      <c r="G59" s="29">
        <f t="shared" si="4"/>
        <v>0</v>
      </c>
      <c r="H59" s="107">
        <v>0</v>
      </c>
      <c r="I59" s="30">
        <f t="shared" si="5"/>
        <v>0</v>
      </c>
      <c r="N59"/>
    </row>
    <row r="60" spans="1:14" ht="16.5" customHeight="1">
      <c r="A60" s="32" t="s">
        <v>112</v>
      </c>
      <c r="B60" s="41" t="s">
        <v>62</v>
      </c>
      <c r="C60" s="33" t="s">
        <v>63</v>
      </c>
      <c r="D60" s="11" t="s">
        <v>36</v>
      </c>
      <c r="E60" s="11">
        <v>92</v>
      </c>
      <c r="F60" s="107">
        <v>0</v>
      </c>
      <c r="G60" s="29">
        <f t="shared" si="4"/>
        <v>0</v>
      </c>
      <c r="H60" s="107">
        <v>0</v>
      </c>
      <c r="I60" s="30">
        <f t="shared" si="5"/>
        <v>0</v>
      </c>
      <c r="N60"/>
    </row>
    <row r="61" spans="1:14" ht="16.5" customHeight="1">
      <c r="A61" s="32" t="s">
        <v>113</v>
      </c>
      <c r="B61" s="41" t="s">
        <v>62</v>
      </c>
      <c r="C61" s="33" t="s">
        <v>65</v>
      </c>
      <c r="D61" s="11" t="s">
        <v>36</v>
      </c>
      <c r="E61" s="11">
        <v>36</v>
      </c>
      <c r="F61" s="107">
        <v>0</v>
      </c>
      <c r="G61" s="29">
        <f t="shared" si="4"/>
        <v>0</v>
      </c>
      <c r="H61" s="107">
        <v>0</v>
      </c>
      <c r="I61" s="30">
        <f t="shared" si="5"/>
        <v>0</v>
      </c>
      <c r="N61"/>
    </row>
    <row r="62" spans="1:14" ht="27.75" customHeight="1">
      <c r="A62" s="32"/>
      <c r="B62" s="41"/>
      <c r="C62" s="33" t="s">
        <v>66</v>
      </c>
      <c r="D62" s="11"/>
      <c r="E62" s="11"/>
      <c r="F62" s="29"/>
      <c r="G62" s="29"/>
      <c r="H62" s="29"/>
      <c r="I62" s="30"/>
      <c r="N62"/>
    </row>
    <row r="63" spans="1:14" ht="18" customHeight="1">
      <c r="A63" s="32" t="s">
        <v>114</v>
      </c>
      <c r="B63" s="51" t="s">
        <v>68</v>
      </c>
      <c r="C63" s="33" t="s">
        <v>115</v>
      </c>
      <c r="D63" s="41" t="s">
        <v>36</v>
      </c>
      <c r="E63" s="41">
        <v>10</v>
      </c>
      <c r="F63" s="107">
        <v>0</v>
      </c>
      <c r="G63" s="52">
        <f>E63*F63</f>
        <v>0</v>
      </c>
      <c r="H63" s="109">
        <v>0</v>
      </c>
      <c r="I63" s="53">
        <f>E63*H63</f>
        <v>0</v>
      </c>
      <c r="N63"/>
    </row>
    <row r="64" spans="1:14" ht="18" customHeight="1">
      <c r="A64" s="32" t="s">
        <v>116</v>
      </c>
      <c r="B64" s="51" t="s">
        <v>73</v>
      </c>
      <c r="C64" s="33" t="s">
        <v>117</v>
      </c>
      <c r="D64" s="41" t="s">
        <v>36</v>
      </c>
      <c r="E64" s="41">
        <v>5</v>
      </c>
      <c r="F64" s="107">
        <v>0</v>
      </c>
      <c r="G64" s="52">
        <f>E64*F64</f>
        <v>0</v>
      </c>
      <c r="H64" s="109">
        <v>0</v>
      </c>
      <c r="I64" s="53">
        <f>E64*H64</f>
        <v>0</v>
      </c>
      <c r="N64"/>
    </row>
    <row r="65" spans="1:14" ht="18" customHeight="1">
      <c r="A65" s="37" t="s">
        <v>118</v>
      </c>
      <c r="B65" s="51"/>
      <c r="C65" s="36" t="s">
        <v>119</v>
      </c>
      <c r="D65" s="27" t="s">
        <v>21</v>
      </c>
      <c r="E65" s="28">
        <v>4</v>
      </c>
      <c r="F65" s="107">
        <v>0</v>
      </c>
      <c r="G65" s="29">
        <f>E65*F65</f>
        <v>0</v>
      </c>
      <c r="H65" s="107">
        <v>0</v>
      </c>
      <c r="I65" s="30">
        <f>E65*H65</f>
        <v>0</v>
      </c>
      <c r="N65"/>
    </row>
    <row r="66" spans="1:14" ht="15.75" customHeight="1">
      <c r="A66" s="25" t="s">
        <v>43</v>
      </c>
      <c r="B66" s="11" t="s">
        <v>43</v>
      </c>
      <c r="C66" s="50" t="s">
        <v>77</v>
      </c>
      <c r="D66" s="11" t="s">
        <v>78</v>
      </c>
      <c r="E66" s="28" t="s">
        <v>43</v>
      </c>
      <c r="F66" s="107" t="s">
        <v>43</v>
      </c>
      <c r="G66" s="29" t="s">
        <v>43</v>
      </c>
      <c r="H66" s="107" t="s">
        <v>43</v>
      </c>
      <c r="I66" s="30" t="s">
        <v>43</v>
      </c>
      <c r="N66"/>
    </row>
    <row r="67" spans="1:14" ht="18" customHeight="1">
      <c r="A67" s="25"/>
      <c r="B67" s="11" t="s">
        <v>120</v>
      </c>
      <c r="C67" s="54" t="s">
        <v>80</v>
      </c>
      <c r="D67" s="27" t="s">
        <v>81</v>
      </c>
      <c r="E67" s="11">
        <v>3</v>
      </c>
      <c r="F67" s="107">
        <v>0</v>
      </c>
      <c r="G67" s="29">
        <f aca="true" t="shared" si="6" ref="G67:G72">E67*F67</f>
        <v>0</v>
      </c>
      <c r="H67" s="107">
        <v>0</v>
      </c>
      <c r="I67" s="30">
        <f aca="true" t="shared" si="7" ref="I67:I72">E67*H67</f>
        <v>0</v>
      </c>
      <c r="N67"/>
    </row>
    <row r="68" spans="1:14" ht="18" customHeight="1">
      <c r="A68" s="37" t="s">
        <v>121</v>
      </c>
      <c r="B68" s="11"/>
      <c r="C68" s="39" t="s">
        <v>83</v>
      </c>
      <c r="D68" s="27" t="s">
        <v>21</v>
      </c>
      <c r="E68" s="28">
        <v>4</v>
      </c>
      <c r="F68" s="107">
        <v>0</v>
      </c>
      <c r="G68" s="29">
        <f t="shared" si="6"/>
        <v>0</v>
      </c>
      <c r="H68" s="107">
        <v>0</v>
      </c>
      <c r="I68" s="30">
        <f t="shared" si="7"/>
        <v>0</v>
      </c>
      <c r="N68"/>
    </row>
    <row r="69" spans="1:14" ht="27.75" customHeight="1">
      <c r="A69" s="25" t="s">
        <v>122</v>
      </c>
      <c r="B69" s="11" t="s">
        <v>43</v>
      </c>
      <c r="C69" s="55" t="s">
        <v>85</v>
      </c>
      <c r="D69" s="27" t="s">
        <v>21</v>
      </c>
      <c r="E69" s="28">
        <v>3</v>
      </c>
      <c r="F69" s="107">
        <v>0</v>
      </c>
      <c r="G69" s="29">
        <f t="shared" si="6"/>
        <v>0</v>
      </c>
      <c r="H69" s="107">
        <v>0</v>
      </c>
      <c r="I69" s="30">
        <f t="shared" si="7"/>
        <v>0</v>
      </c>
      <c r="N69"/>
    </row>
    <row r="70" spans="1:14" ht="27.75" customHeight="1">
      <c r="A70" s="37" t="s">
        <v>123</v>
      </c>
      <c r="B70" s="11"/>
      <c r="C70" s="55" t="s">
        <v>87</v>
      </c>
      <c r="D70" s="27" t="s">
        <v>21</v>
      </c>
      <c r="E70" s="28">
        <v>1</v>
      </c>
      <c r="F70" s="107">
        <v>0</v>
      </c>
      <c r="G70" s="29">
        <f t="shared" si="6"/>
        <v>0</v>
      </c>
      <c r="H70" s="107">
        <v>0</v>
      </c>
      <c r="I70" s="30">
        <f t="shared" si="7"/>
        <v>0</v>
      </c>
      <c r="N70"/>
    </row>
    <row r="71" spans="1:14" ht="18" customHeight="1">
      <c r="A71" s="37" t="s">
        <v>124</v>
      </c>
      <c r="B71" s="11" t="s">
        <v>89</v>
      </c>
      <c r="C71" s="39" t="s">
        <v>90</v>
      </c>
      <c r="D71" s="27" t="s">
        <v>21</v>
      </c>
      <c r="E71" s="28">
        <v>4</v>
      </c>
      <c r="F71" s="107">
        <v>0</v>
      </c>
      <c r="G71" s="29">
        <f t="shared" si="6"/>
        <v>0</v>
      </c>
      <c r="H71" s="107">
        <v>0</v>
      </c>
      <c r="I71" s="30">
        <f t="shared" si="7"/>
        <v>0</v>
      </c>
      <c r="N71"/>
    </row>
    <row r="72" spans="1:14" ht="18" customHeight="1">
      <c r="A72" s="32" t="s">
        <v>125</v>
      </c>
      <c r="B72" s="11"/>
      <c r="C72" s="33" t="s">
        <v>92</v>
      </c>
      <c r="D72" s="27" t="s">
        <v>93</v>
      </c>
      <c r="E72" s="11">
        <v>1</v>
      </c>
      <c r="F72" s="107">
        <v>0</v>
      </c>
      <c r="G72" s="29">
        <f t="shared" si="6"/>
        <v>0</v>
      </c>
      <c r="H72" s="107">
        <v>0</v>
      </c>
      <c r="I72" s="30">
        <f t="shared" si="7"/>
        <v>0</v>
      </c>
      <c r="N72"/>
    </row>
    <row r="73" spans="1:14" ht="15.75" customHeight="1">
      <c r="A73" s="61">
        <v>3</v>
      </c>
      <c r="B73" s="62"/>
      <c r="C73" s="63" t="s">
        <v>126</v>
      </c>
      <c r="D73" s="11"/>
      <c r="E73" s="11"/>
      <c r="F73" s="107"/>
      <c r="G73" s="29"/>
      <c r="H73" s="107"/>
      <c r="I73" s="30"/>
      <c r="N73"/>
    </row>
    <row r="74" spans="1:14" ht="15.75" customHeight="1">
      <c r="A74" s="61">
        <v>3.1</v>
      </c>
      <c r="B74" s="62" t="s">
        <v>127</v>
      </c>
      <c r="C74" s="64" t="s">
        <v>128</v>
      </c>
      <c r="D74" s="11" t="s">
        <v>129</v>
      </c>
      <c r="E74" s="11">
        <v>80</v>
      </c>
      <c r="F74" s="107">
        <v>0</v>
      </c>
      <c r="G74" s="29">
        <f>E74*F74</f>
        <v>0</v>
      </c>
      <c r="H74" s="107">
        <v>0</v>
      </c>
      <c r="I74" s="30">
        <f>E74*H74</f>
        <v>0</v>
      </c>
      <c r="N74"/>
    </row>
    <row r="75" spans="1:14" ht="27.75" customHeight="1">
      <c r="A75" s="61">
        <v>3.2</v>
      </c>
      <c r="B75" s="62"/>
      <c r="C75" s="64" t="s">
        <v>130</v>
      </c>
      <c r="D75" s="41" t="s">
        <v>131</v>
      </c>
      <c r="E75" s="41">
        <v>16</v>
      </c>
      <c r="F75" s="109">
        <v>0</v>
      </c>
      <c r="G75" s="52">
        <f>E75*F75</f>
        <v>0</v>
      </c>
      <c r="H75" s="109">
        <v>0</v>
      </c>
      <c r="I75" s="53">
        <f>E75*H75</f>
        <v>0</v>
      </c>
      <c r="N75"/>
    </row>
    <row r="76" spans="1:14" ht="15.75" customHeight="1">
      <c r="A76" s="61">
        <v>3.3</v>
      </c>
      <c r="B76" s="62" t="s">
        <v>132</v>
      </c>
      <c r="C76" s="64" t="s">
        <v>133</v>
      </c>
      <c r="D76" s="11" t="s">
        <v>134</v>
      </c>
      <c r="E76" s="11">
        <v>0.15</v>
      </c>
      <c r="F76" s="107">
        <v>0</v>
      </c>
      <c r="G76" s="29">
        <f>E76*F76</f>
        <v>0</v>
      </c>
      <c r="H76" s="107">
        <v>0</v>
      </c>
      <c r="I76" s="30">
        <f>E76*H76</f>
        <v>0</v>
      </c>
      <c r="N76"/>
    </row>
    <row r="77" spans="1:14" ht="15.75" customHeight="1">
      <c r="A77" s="61">
        <v>3.4</v>
      </c>
      <c r="B77" s="62"/>
      <c r="C77" s="65" t="s">
        <v>135</v>
      </c>
      <c r="D77" s="11" t="s">
        <v>136</v>
      </c>
      <c r="E77" s="11">
        <v>3</v>
      </c>
      <c r="F77" s="107">
        <v>0</v>
      </c>
      <c r="G77" s="29">
        <f>E77*F77</f>
        <v>0</v>
      </c>
      <c r="H77" s="107">
        <v>0</v>
      </c>
      <c r="I77" s="30">
        <f>E77*H77</f>
        <v>0</v>
      </c>
      <c r="N77"/>
    </row>
    <row r="78" spans="1:14" ht="15.75" customHeight="1">
      <c r="A78" s="61">
        <v>3.5</v>
      </c>
      <c r="B78" s="62" t="s">
        <v>137</v>
      </c>
      <c r="C78" s="64" t="s">
        <v>138</v>
      </c>
      <c r="D78" s="11" t="s">
        <v>51</v>
      </c>
      <c r="E78" s="11">
        <v>1</v>
      </c>
      <c r="F78" s="107">
        <v>0</v>
      </c>
      <c r="G78" s="29">
        <f>E78*F78</f>
        <v>0</v>
      </c>
      <c r="H78" s="107">
        <v>0</v>
      </c>
      <c r="I78" s="30">
        <f>E78*H78</f>
        <v>0</v>
      </c>
      <c r="N78"/>
    </row>
    <row r="79" spans="1:14" ht="16.5" customHeight="1">
      <c r="A79" s="61"/>
      <c r="B79" s="66"/>
      <c r="C79" s="67" t="s">
        <v>139</v>
      </c>
      <c r="D79" s="41"/>
      <c r="E79" s="68"/>
      <c r="F79" s="52"/>
      <c r="G79" s="81">
        <f>SUM(G11:G78)</f>
        <v>0</v>
      </c>
      <c r="H79" s="103"/>
      <c r="I79" s="104">
        <f>SUM(I11:I78)</f>
        <v>0</v>
      </c>
      <c r="N79"/>
    </row>
    <row r="80" spans="1:14" ht="15.75" customHeight="1" thickBot="1">
      <c r="A80" s="69"/>
      <c r="B80" s="70"/>
      <c r="C80" s="71" t="s">
        <v>141</v>
      </c>
      <c r="D80" s="72"/>
      <c r="E80" s="70"/>
      <c r="F80" s="73"/>
      <c r="G80" s="74"/>
      <c r="H80" s="105"/>
      <c r="I80" s="106">
        <f>SUM(G79:I79)</f>
        <v>0</v>
      </c>
      <c r="N80"/>
    </row>
    <row r="81" spans="1:14" ht="15.75" customHeight="1">
      <c r="A81" s="2"/>
      <c r="B81" s="98"/>
      <c r="C81" s="99"/>
      <c r="D81" s="100"/>
      <c r="E81" s="98"/>
      <c r="F81" s="101"/>
      <c r="G81" s="102"/>
      <c r="H81" s="101"/>
      <c r="I81" s="102"/>
      <c r="N81"/>
    </row>
    <row r="82" spans="1:14" ht="15.75" customHeight="1" thickBot="1">
      <c r="A82" s="2"/>
      <c r="B82" s="98"/>
      <c r="C82" s="99"/>
      <c r="D82" s="100"/>
      <c r="E82" s="98"/>
      <c r="F82" s="101"/>
      <c r="G82" s="102"/>
      <c r="H82" s="101"/>
      <c r="I82" s="102"/>
      <c r="N82"/>
    </row>
    <row r="83" spans="1:14" ht="15.75" customHeight="1">
      <c r="A83" s="82" t="s">
        <v>43</v>
      </c>
      <c r="B83" s="83"/>
      <c r="C83" s="84" t="s">
        <v>141</v>
      </c>
      <c r="D83" s="85" t="s">
        <v>51</v>
      </c>
      <c r="E83" s="85">
        <v>1</v>
      </c>
      <c r="F83" s="86">
        <f>I80</f>
        <v>0</v>
      </c>
      <c r="G83" s="87" t="s">
        <v>43</v>
      </c>
      <c r="H83" s="86" t="s">
        <v>43</v>
      </c>
      <c r="I83" s="88">
        <f>E83*F83</f>
        <v>0</v>
      </c>
      <c r="N83"/>
    </row>
    <row r="84" spans="1:9" ht="15.75" customHeight="1">
      <c r="A84" s="79">
        <v>4.1</v>
      </c>
      <c r="B84" s="62"/>
      <c r="C84" s="80" t="s">
        <v>140</v>
      </c>
      <c r="D84" s="11" t="s">
        <v>51</v>
      </c>
      <c r="E84" s="11">
        <v>1</v>
      </c>
      <c r="F84" s="107">
        <v>0</v>
      </c>
      <c r="G84" s="29"/>
      <c r="H84" s="29" t="s">
        <v>43</v>
      </c>
      <c r="I84" s="53">
        <f>E84*F84</f>
        <v>0</v>
      </c>
    </row>
    <row r="85" spans="1:9" ht="15.75" customHeight="1">
      <c r="A85" s="79">
        <v>4.2</v>
      </c>
      <c r="B85" s="62"/>
      <c r="C85" s="97" t="s">
        <v>142</v>
      </c>
      <c r="D85" s="11" t="s">
        <v>51</v>
      </c>
      <c r="E85" s="11">
        <v>1</v>
      </c>
      <c r="F85" s="107">
        <v>0</v>
      </c>
      <c r="G85" s="29"/>
      <c r="H85" s="29" t="s">
        <v>43</v>
      </c>
      <c r="I85" s="53">
        <f>E85*F85</f>
        <v>0</v>
      </c>
    </row>
    <row r="86" spans="1:9" ht="15.75" customHeight="1">
      <c r="A86" s="79">
        <v>4.3</v>
      </c>
      <c r="B86" s="62"/>
      <c r="C86" s="80" t="s">
        <v>144</v>
      </c>
      <c r="D86" s="11" t="s">
        <v>51</v>
      </c>
      <c r="E86" s="11">
        <v>1</v>
      </c>
      <c r="F86" s="107">
        <v>0</v>
      </c>
      <c r="G86" s="29"/>
      <c r="H86" s="29" t="s">
        <v>43</v>
      </c>
      <c r="I86" s="53">
        <f>E86*F86</f>
        <v>0</v>
      </c>
    </row>
    <row r="87" spans="1:9" ht="15.75" customHeight="1" thickBot="1">
      <c r="A87" s="89"/>
      <c r="B87" s="90"/>
      <c r="C87" s="91" t="s">
        <v>143</v>
      </c>
      <c r="D87" s="92"/>
      <c r="E87" s="93"/>
      <c r="F87" s="94"/>
      <c r="G87" s="95"/>
      <c r="H87" s="94"/>
      <c r="I87" s="96">
        <f>SUM(I83:I86)</f>
        <v>0</v>
      </c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</sheetData>
  <sheetProtection password="C202" sheet="1" objects="1" scenarios="1" selectLockedCells="1"/>
  <mergeCells count="3">
    <mergeCell ref="F7:I7"/>
    <mergeCell ref="F8:G8"/>
    <mergeCell ref="H8:I8"/>
  </mergeCells>
  <printOptions/>
  <pageMargins left="0.7875" right="0" top="1.0833333333333335" bottom="0.8868055555555556" header="0.5902777777777778" footer="0.39375"/>
  <pageSetup horizontalDpi="300" verticalDpi="300" orientation="landscape" paperSize="9" r:id="rId1"/>
  <headerFooter alignWithMargins="0">
    <oddHeader>&amp;C&amp;"Arial,kurzíva"Vektor CZ s.r.o., Matoušova 453/21, 460 02 Liberec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ivan.paryzek</dc:creator>
  <cp:keywords/>
  <dc:description/>
  <cp:lastModifiedBy>User</cp:lastModifiedBy>
  <cp:lastPrinted>2020-07-31T11:36:02Z</cp:lastPrinted>
  <dcterms:created xsi:type="dcterms:W3CDTF">2020-07-31T10:16:33Z</dcterms:created>
  <dcterms:modified xsi:type="dcterms:W3CDTF">2020-07-31T11:43:21Z</dcterms:modified>
  <cp:category/>
  <cp:version/>
  <cp:contentType/>
  <cp:contentStatus/>
</cp:coreProperties>
</file>