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24226"/>
  <bookViews>
    <workbookView xWindow="65416" yWindow="65416" windowWidth="29040" windowHeight="17790" tabRatio="346" activeTab="0"/>
  </bookViews>
  <sheets>
    <sheet name="SOUHRN" sheetId="47" r:id="rId1"/>
  </sheets>
  <definedNames>
    <definedName name="_xlnm._FilterDatabase" localSheetId="0" hidden="1">'SOUHRN'!$A$8:$Q$63</definedName>
    <definedName name="aa" localSheetId="0">'SOUHRN'!$A$1:$Q$64</definedName>
    <definedName name="h" localSheetId="0">'SOUHRN'!$A$1:$Q$63</definedName>
    <definedName name="_xlnm.Print_Area" localSheetId="0">'SOUHRN'!$A$1:$Q$63</definedName>
  </definedNames>
  <calcPr calcId="191029"/>
</workbook>
</file>

<file path=xl/sharedStrings.xml><?xml version="1.0" encoding="utf-8"?>
<sst xmlns="http://schemas.openxmlformats.org/spreadsheetml/2006/main" count="232" uniqueCount="171">
  <si>
    <t>Název stavby:</t>
  </si>
  <si>
    <t>Název objektu:</t>
  </si>
  <si>
    <t>Název dokumentu:</t>
  </si>
  <si>
    <t>Název dílu:</t>
  </si>
  <si>
    <t>Zkratka(označení) dílu:</t>
  </si>
  <si>
    <t>AVT</t>
  </si>
  <si>
    <t>Název položky</t>
  </si>
  <si>
    <t>Měrná jednotka</t>
  </si>
  <si>
    <t>Jednotková cena [Kč]</t>
  </si>
  <si>
    <t>Celková cena [Kč]</t>
  </si>
  <si>
    <t>Technický popis zařízení</t>
  </si>
  <si>
    <t>ID</t>
  </si>
  <si>
    <t>ks</t>
  </si>
  <si>
    <t>Kamera PTZ</t>
  </si>
  <si>
    <t xml:space="preserve">AV racková skříňka </t>
  </si>
  <si>
    <t xml:space="preserve">Racková skříňka pro instalaci AV techniky, nábytkové řešení
</t>
  </si>
  <si>
    <t xml:space="preserve">Kovová konzole pro montáž kamery do podhledu
</t>
  </si>
  <si>
    <t>Souhrnný výkaz výměr</t>
  </si>
  <si>
    <t>Stropní mikrofon</t>
  </si>
  <si>
    <t>Stropní konzole pro PTZ kameru</t>
  </si>
  <si>
    <t>Kamera pevná</t>
  </si>
  <si>
    <t>Držák pevné kamery</t>
  </si>
  <si>
    <t>Kompatibilní s typem kamery.</t>
  </si>
  <si>
    <r>
      <t>Aktivní dvoupásmové reprosoustavy, měniče 5" a 1" každý se samostatným kanálem zesilovače o výkonu 40W, kmit. rozsah 49 Hz – 20 kHz (±3dB), SPL</t>
    </r>
    <r>
      <rPr>
        <vertAlign val="subscript"/>
        <sz val="9"/>
        <color theme="1"/>
        <rFont val="Tahoma"/>
        <family val="2"/>
      </rPr>
      <t>MAX</t>
    </r>
    <r>
      <rPr>
        <sz val="9"/>
        <color theme="1"/>
        <rFont val="Tahoma"/>
        <family val="2"/>
      </rPr>
      <t xml:space="preserve"> 94dB, vyzařovací úhel 120° x 90°, ozvučnice bassrefex, materiál MDF. Rozměry max 300 x 190 x 240 mm.</t>
    </r>
  </si>
  <si>
    <t>Technická univerzita v Liberci</t>
  </si>
  <si>
    <t>Fakulta zdravotnických studií</t>
  </si>
  <si>
    <t>AV technika</t>
  </si>
  <si>
    <t>Převodník HDMI - NDI</t>
  </si>
  <si>
    <t>Releová jednotka pro řízení plátna</t>
  </si>
  <si>
    <t xml:space="preserve">Releová jednotka pro přízení plátna, min. 2x přepínací relé 10A/230VAC </t>
  </si>
  <si>
    <t>Projektor</t>
  </si>
  <si>
    <t>Laserový projektor, 3x LCD/DLP technologie, rozlišení WUXGA 1920x1200px, svítivost min. 5000 lm, životnost laser zdroje min. 20 000 hod., HDMI vstup, HDBaseT vstup</t>
  </si>
  <si>
    <t>Mikroportová sada - náhlavní, min 1200 laditelných UHF frekvencí, vysílač i přijímač s indikátorem stavu baterií, nabíjecí kontakty, frekvenční rozsah:  80 Hz - 18 kHz, THD  &lt; 0,9 %, S/N &gt; 115 dB(A). Doba provozu na baterie &gt; 8 h.
Dodávka vč. rackového adaptéru.</t>
  </si>
  <si>
    <t>Držák pro projektor</t>
  </si>
  <si>
    <t>Stropní držák projektoru s možností jemného nastavení</t>
  </si>
  <si>
    <t>AV Centrála</t>
  </si>
  <si>
    <t>Reprosoustava</t>
  </si>
  <si>
    <t>Nástěnná dvoupásmová reprosoustava, 6,5" LF měnič,  1" HF měnič, citlivost min. 87dB/W/m, nominální impedance 8Ohm, zatížitelnost 60W RMS pink noise</t>
  </si>
  <si>
    <t>NAS</t>
  </si>
  <si>
    <t>PC</t>
  </si>
  <si>
    <t>LCD</t>
  </si>
  <si>
    <t>PTT Mikrofon</t>
  </si>
  <si>
    <t>Sluchátkový zesilovač</t>
  </si>
  <si>
    <t>Sluchátka</t>
  </si>
  <si>
    <t>Panel interkomu</t>
  </si>
  <si>
    <t>Uzavřená dynamická sluchátka, potlačení externího hluku o min. 30dB, frekvenční rozsah min. 16Hz -22kHz, jmenovitá impedance 64 Ohm</t>
  </si>
  <si>
    <t>Sluchátkový zesilovač, 8x samostatně regulovatelný sluchátkový výstup, 2x stereo vstup, foldback výstup, 19" rack montáž</t>
  </si>
  <si>
    <t>Základna pro mikrofon na husím krku, programovatelné tlačítko PTT,PTM, On/Off, On, mikrofon na husím krku, délka 40cm, kadoidní mikrofonní kapsle</t>
  </si>
  <si>
    <t>Kabeláž - sada pracovna</t>
  </si>
  <si>
    <t>Kabeláž - sada laboratoř</t>
  </si>
  <si>
    <t>Instalace, oživení techniky laboratoř</t>
  </si>
  <si>
    <t>Instalace, oživení techniky pracovna</t>
  </si>
  <si>
    <t>Data switch</t>
  </si>
  <si>
    <t>Bezdrátový mikrofon - WMIC</t>
  </si>
  <si>
    <t>Data Switch</t>
  </si>
  <si>
    <t>Režie</t>
  </si>
  <si>
    <t>Zvukový procesor</t>
  </si>
  <si>
    <t>Zvukový procesor, 6x mikrofonní/linkový vstup, 4x vstup, USB Audio rozhraní (min 2+2), Dante</t>
  </si>
  <si>
    <t>Prezentační přepínač a scaler, 4x HDMI vstup, 1x HDMI výstup, 1x TP/HDBaseT výstup, 2x audio výstup</t>
  </si>
  <si>
    <t>Převodník HDMI do NDI, PoE</t>
  </si>
  <si>
    <t>Převodník HDMI do NDI, výstup HDMI (loop), PoE</t>
  </si>
  <si>
    <t>Převodník NDI - HDMI</t>
  </si>
  <si>
    <t>Převodník NDI (vč. HX) do HDMI, PoE, externí řízení</t>
  </si>
  <si>
    <t>A</t>
  </si>
  <si>
    <t>B</t>
  </si>
  <si>
    <t>Zesilovač</t>
  </si>
  <si>
    <t>Kontroler</t>
  </si>
  <si>
    <t>Dvoukanálový zesilovač, min 2x 100W, 8 Ohm</t>
  </si>
  <si>
    <t>Kontroler, ethernet. RS232, 2x Relé, řízení hlasitosti, sběrnice pro ovl panel</t>
  </si>
  <si>
    <t>Přípojné místo</t>
  </si>
  <si>
    <t>Ovládací panel</t>
  </si>
  <si>
    <t>Ovládací panel k zabudování do stolu, otočný ovladač hlasitosti, 10 tlačítek</t>
  </si>
  <si>
    <t>Přípojné místo zápustné do katedry 1x HDMI, 1x RJ45, zásuvka 230VAC, USB</t>
  </si>
  <si>
    <t>Vybavení učeben FZS 5,7,8,10,11 a 12</t>
  </si>
  <si>
    <t>I</t>
  </si>
  <si>
    <t>Instalační práce a konfigurace</t>
  </si>
  <si>
    <t>K</t>
  </si>
  <si>
    <t>Kabeláž a montážní materiál</t>
  </si>
  <si>
    <t>NDI PTZ kamera, 1080p50, 20x optickým zoom, PoE, bílá</t>
  </si>
  <si>
    <t>Pevná NDI kamera, 1080p, 20x optický zoom, PoE</t>
  </si>
  <si>
    <t>Napájecí zdroj</t>
  </si>
  <si>
    <t>Napájecí zdroj pro panely z položky B4</t>
  </si>
  <si>
    <t>Ethernetový switch, L3 managed, 24 x 10/100/1000 + 2 x 10GE combo + 2 x 10GE SFP+, montáž do racku, PoE+</t>
  </si>
  <si>
    <t>NAS, 4 jádrový CPU min 3GHz, min. 4GB RAM, podpora šifrování AES-NI, 8x 3,5" SATA slot,  4x HDD min. 8TB 256MB cache, 4x HDD min. 10TB,  2x 10GbE SFP+ port, 2x Ethernet port, 19" rack provedení, včetně SFP</t>
  </si>
  <si>
    <t xml:space="preserve">10ti portový 10Gigabitový L3 smart switch. QoS, VLAN, LACP, LAG, RSTP, DSCP, přepínací rychlost min. 200 Gbps, Porty 10x 10Gb Ethernet, 2x 10Gigabit SFP+, včetně SFP pro propojení s NAS </t>
  </si>
  <si>
    <t>Ovládací panel k audioprocesoru, otočný regulátor + programovatelné tlačítko</t>
  </si>
  <si>
    <t>LCD 65", dotykový, 2x HDMI IN, HDMI OUT, USB, držák na zeď</t>
  </si>
  <si>
    <t>Ethernetový adapter</t>
  </si>
  <si>
    <t>Ethernetový adapter, USB3</t>
  </si>
  <si>
    <t>LCD 24", 1920x1080, HDMI nebo DP</t>
  </si>
  <si>
    <t>Převodník HDMI do NDI, volba NDI, PoE</t>
  </si>
  <si>
    <t>Převodník NDI (vč. HX) do HDMI, PoE, volba zdroje NDI pomocí menu a myši</t>
  </si>
  <si>
    <t>Převodník DANTE na analogový zvuk, 2x Line out, 1x výstup pro sluchátka, regulace hlasitosti</t>
  </si>
  <si>
    <t>Aktivní reprosoustava (1057 a 1056)</t>
  </si>
  <si>
    <t>SW pro zpravování audia a videa</t>
  </si>
  <si>
    <t>SW pro streaming</t>
  </si>
  <si>
    <t>Softwarová režie pro streaming a záznam, NDI vstupy a výstupy</t>
  </si>
  <si>
    <t>Pracovní stanice, SSD 512+2TB, 16GB RAM, i7 nebo ekvialent, 4GB GPU, DANTE audio, dostatečný výkon pro zpracování videa 1080p a h.264, 2x HDMI nebo DP, Win10 PRO</t>
  </si>
  <si>
    <t>Střihový SW pro audio a video, práce ve vrstvách, podpora grafiky, media management</t>
  </si>
  <si>
    <t>Videorežie pro live aplikace a záznam, 23" dotykový displej, nahrávání v nativním formátu na interní/externí uložiště, live streaming/podcasting MP4 H.264, titulky, vlastní grafika, kompozice, přechody, titulky bannery, ovládání PTZ kamer, 19" rack montáž, připojení NDI kamer, podpora vkládání značek/metadat během záznamu</t>
  </si>
  <si>
    <t>SW pro přehrávání záznamů</t>
  </si>
  <si>
    <t>SW aplikace pro přehrávání zázamů pořízených režií (pol. A13) včetně zobrazení uložených značek/metadat</t>
  </si>
  <si>
    <t>Počet
F01057</t>
  </si>
  <si>
    <t>Počet
F01056</t>
  </si>
  <si>
    <t>Počet
FZS5</t>
  </si>
  <si>
    <t>Počet
FZS7</t>
  </si>
  <si>
    <t>Počet
FZS8</t>
  </si>
  <si>
    <t>Počet
FZS9</t>
  </si>
  <si>
    <t>Počet
FZS10</t>
  </si>
  <si>
    <t>Počet
FZS11</t>
  </si>
  <si>
    <t>Počet
FZS12</t>
  </si>
  <si>
    <t>Počet celkem</t>
  </si>
  <si>
    <t>CELKEM BEZ DPH</t>
  </si>
  <si>
    <t>Převodník DANTE - ANALOG</t>
  </si>
  <si>
    <t>Interaktivní displej 65"</t>
  </si>
  <si>
    <t>A 01</t>
  </si>
  <si>
    <t>A 02</t>
  </si>
  <si>
    <t>A 03</t>
  </si>
  <si>
    <t>A 04</t>
  </si>
  <si>
    <t>A 05</t>
  </si>
  <si>
    <t>A 06</t>
  </si>
  <si>
    <t>A 07</t>
  </si>
  <si>
    <t>A 08</t>
  </si>
  <si>
    <t>A 09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</si>
  <si>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</si>
  <si>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</si>
  <si>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</si>
  <si>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</si>
  <si>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</si>
  <si>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</si>
  <si>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</si>
  <si>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</si>
  <si>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</si>
  <si>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</si>
  <si>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A 20</t>
  </si>
  <si>
    <t>A 21</t>
  </si>
  <si>
    <t>A 22</t>
  </si>
  <si>
    <t>A 23</t>
  </si>
  <si>
    <t>A 24</t>
  </si>
  <si>
    <t>SW aplikace pro přehrávání zázamů pořízených režií včetně zobrazení uložených značek/metadat</t>
  </si>
  <si>
    <t>B 01</t>
  </si>
  <si>
    <t>B 02</t>
  </si>
  <si>
    <t>B 03</t>
  </si>
  <si>
    <t>B 04</t>
  </si>
  <si>
    <t>B 05</t>
  </si>
  <si>
    <t>B 06</t>
  </si>
  <si>
    <t>B 07</t>
  </si>
  <si>
    <t>B 08</t>
  </si>
  <si>
    <t>B 09</t>
  </si>
  <si>
    <t>B 10</t>
  </si>
  <si>
    <t>B 11</t>
  </si>
  <si>
    <t>B 12</t>
  </si>
  <si>
    <t>B 13</t>
  </si>
  <si>
    <t>B 14</t>
  </si>
  <si>
    <t>B 15</t>
  </si>
  <si>
    <t>B 16</t>
  </si>
  <si>
    <t>B 17</t>
  </si>
  <si>
    <t>B 18</t>
  </si>
  <si>
    <t>B 19</t>
  </si>
  <si>
    <t>B 20</t>
  </si>
  <si>
    <t>I 01</t>
  </si>
  <si>
    <t>I 02</t>
  </si>
  <si>
    <t>K 01</t>
  </si>
  <si>
    <t>K 02</t>
  </si>
  <si>
    <t>SW pro NDI</t>
  </si>
  <si>
    <t>SW aplikace pro zobrazení NDI signálů a převod pracovní plochy do NDI</t>
  </si>
  <si>
    <t>A 25</t>
  </si>
  <si>
    <t>B 21</t>
  </si>
  <si>
    <t>Kondenzátorový malomembránový mikrofon, kardioidní charakteristika, citlivost min. 15mV/Pa, frekvenční rozsah 20Hz - 20kHz, včetně držáku</t>
  </si>
  <si>
    <t>Počet SAN</t>
  </si>
  <si>
    <t>Vybavení místností  F01057 a F01056 a FZS9 a 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</si>
</sst>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9"/>
      <color theme="1"/>
      <name val="Tahoma"/>
      <family val="2"/>
    </font>
    <font>
      <b/>
      <sz val="9"/>
      <color rgb="FFFF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78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/>
    <xf numFmtId="0" fontId="8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0" fontId="2" fillId="0" borderId="0" xfId="0" applyNumberFormat="1" applyFont="1" applyAlignment="1">
      <alignment vertical="top"/>
    </xf>
    <xf numFmtId="3" fontId="2" fillId="0" borderId="0" xfId="0" applyNumberFormat="1" applyFont="1"/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164" fontId="4" fillId="2" borderId="16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2" borderId="17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Excel Built-in Normal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SheetLayoutView="100" workbookViewId="0" topLeftCell="A1">
      <pane xSplit="2" ySplit="8" topLeftCell="C9" activePane="bottomRight" state="frozen"/>
      <selection pane="topRight" activeCell="K1" sqref="K1"/>
      <selection pane="bottomLeft" activeCell="A20" sqref="A20"/>
      <selection pane="bottomRight" activeCell="O61" sqref="O61"/>
    </sheetView>
  </sheetViews>
  <sheetFormatPr defaultColWidth="9.140625" defaultRowHeight="15"/>
  <cols>
    <col min="1" max="1" width="4.7109375" style="40" bestFit="1" customWidth="1"/>
    <col min="2" max="2" width="41.28125" style="3" bestFit="1" customWidth="1"/>
    <col min="3" max="4" width="7.57421875" style="3" bestFit="1" customWidth="1"/>
    <col min="5" max="8" width="6.00390625" style="3" bestFit="1" customWidth="1"/>
    <col min="9" max="10" width="6.28125" style="3" bestFit="1" customWidth="1"/>
    <col min="11" max="12" width="6.00390625" style="3" customWidth="1"/>
    <col min="13" max="13" width="6.8515625" style="3" bestFit="1" customWidth="1"/>
    <col min="14" max="14" width="8.8515625" style="3" bestFit="1" customWidth="1"/>
    <col min="15" max="15" width="11.28125" style="3" bestFit="1" customWidth="1"/>
    <col min="16" max="16" width="12.7109375" style="3" bestFit="1" customWidth="1"/>
    <col min="17" max="17" width="81.7109375" style="3" customWidth="1"/>
    <col min="18" max="22" width="10.28125" style="3" customWidth="1"/>
    <col min="23" max="16384" width="9.140625" style="3" customWidth="1"/>
  </cols>
  <sheetData>
    <row r="1" spans="1:17" ht="15" customHeight="1">
      <c r="A1" s="73" t="s">
        <v>0</v>
      </c>
      <c r="B1" s="74"/>
      <c r="C1" s="54" t="s">
        <v>24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5">
      <c r="A2" s="75" t="s">
        <v>1</v>
      </c>
      <c r="B2" s="76"/>
      <c r="C2" s="56" t="s">
        <v>25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ht="15">
      <c r="A3" s="75" t="s">
        <v>2</v>
      </c>
      <c r="B3" s="57"/>
      <c r="C3" s="56" t="s">
        <v>17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7" ht="15">
      <c r="A4" s="75" t="s">
        <v>3</v>
      </c>
      <c r="B4" s="57"/>
      <c r="C4" s="56" t="s">
        <v>26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</row>
    <row r="5" spans="1:17" ht="15.75" thickBot="1">
      <c r="A5" s="77" t="s">
        <v>4</v>
      </c>
      <c r="B5" s="60"/>
      <c r="C5" s="59" t="s">
        <v>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1:17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22" ht="34.5" thickBot="1">
      <c r="A8" s="41" t="s">
        <v>11</v>
      </c>
      <c r="B8" s="42" t="s">
        <v>6</v>
      </c>
      <c r="C8" s="42" t="s">
        <v>103</v>
      </c>
      <c r="D8" s="42" t="s">
        <v>102</v>
      </c>
      <c r="E8" s="42" t="s">
        <v>104</v>
      </c>
      <c r="F8" s="42" t="s">
        <v>105</v>
      </c>
      <c r="G8" s="42" t="s">
        <v>106</v>
      </c>
      <c r="H8" s="42" t="s">
        <v>107</v>
      </c>
      <c r="I8" s="42" t="s">
        <v>108</v>
      </c>
      <c r="J8" s="42" t="s">
        <v>109</v>
      </c>
      <c r="K8" s="42" t="s">
        <v>110</v>
      </c>
      <c r="L8" s="42" t="s">
        <v>169</v>
      </c>
      <c r="M8" s="42" t="s">
        <v>111</v>
      </c>
      <c r="N8" s="42" t="s">
        <v>7</v>
      </c>
      <c r="O8" s="42" t="s">
        <v>8</v>
      </c>
      <c r="P8" s="42" t="s">
        <v>9</v>
      </c>
      <c r="Q8" s="43" t="s">
        <v>10</v>
      </c>
      <c r="R8" s="9"/>
      <c r="S8" s="9"/>
      <c r="T8" s="9"/>
      <c r="U8" s="9"/>
      <c r="V8" s="9"/>
    </row>
    <row r="9" spans="1:22" ht="15" customHeight="1">
      <c r="A9" s="36" t="s">
        <v>63</v>
      </c>
      <c r="B9" s="62" t="s">
        <v>73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9"/>
      <c r="S9" s="9"/>
      <c r="T9" s="9"/>
      <c r="U9" s="9"/>
      <c r="V9" s="9"/>
    </row>
    <row r="10" spans="1:22" ht="15">
      <c r="A10" s="37" t="s">
        <v>115</v>
      </c>
      <c r="B10" s="14" t="s">
        <v>13</v>
      </c>
      <c r="C10" s="21">
        <v>0</v>
      </c>
      <c r="D10" s="21">
        <v>0</v>
      </c>
      <c r="E10" s="21">
        <v>2</v>
      </c>
      <c r="F10" s="21">
        <v>2</v>
      </c>
      <c r="G10" s="21">
        <v>2</v>
      </c>
      <c r="H10" s="21">
        <v>0</v>
      </c>
      <c r="I10" s="21">
        <v>2</v>
      </c>
      <c r="J10" s="21">
        <v>2</v>
      </c>
      <c r="K10" s="21">
        <v>2</v>
      </c>
      <c r="L10" s="21">
        <v>0</v>
      </c>
      <c r="M10" s="1">
        <f aca="true" t="shared" si="0" ref="M10:M34">SUM(C10:L10)</f>
        <v>12</v>
      </c>
      <c r="N10" s="1" t="s">
        <v>12</v>
      </c>
      <c r="O10" s="20">
        <v>0</v>
      </c>
      <c r="P10" s="20">
        <f aca="true" t="shared" si="1" ref="P10:P13">O10*M10</f>
        <v>0</v>
      </c>
      <c r="Q10" s="23" t="s">
        <v>78</v>
      </c>
      <c r="R10" s="9"/>
      <c r="S10" s="9"/>
      <c r="T10" s="9"/>
      <c r="U10" s="9"/>
      <c r="V10" s="9"/>
    </row>
    <row r="11" spans="1:22" ht="22.5">
      <c r="A11" s="37" t="s">
        <v>116</v>
      </c>
      <c r="B11" s="4" t="s">
        <v>19</v>
      </c>
      <c r="C11" s="15">
        <v>0</v>
      </c>
      <c r="D11" s="15">
        <v>0</v>
      </c>
      <c r="E11" s="15">
        <v>2</v>
      </c>
      <c r="F11" s="15">
        <v>2</v>
      </c>
      <c r="G11" s="15">
        <v>2</v>
      </c>
      <c r="H11" s="15">
        <v>0</v>
      </c>
      <c r="I11" s="15">
        <v>2</v>
      </c>
      <c r="J11" s="15">
        <v>2</v>
      </c>
      <c r="K11" s="15">
        <v>2</v>
      </c>
      <c r="L11" s="15">
        <v>0</v>
      </c>
      <c r="M11" s="1">
        <f t="shared" si="0"/>
        <v>12</v>
      </c>
      <c r="N11" s="1" t="s">
        <v>12</v>
      </c>
      <c r="O11" s="20">
        <v>0</v>
      </c>
      <c r="P11" s="20">
        <f t="shared" si="1"/>
        <v>0</v>
      </c>
      <c r="Q11" s="23" t="s">
        <v>16</v>
      </c>
      <c r="R11" s="9"/>
      <c r="S11" s="9"/>
      <c r="T11" s="9"/>
      <c r="U11" s="9"/>
      <c r="V11" s="9"/>
    </row>
    <row r="12" spans="1:22" ht="15">
      <c r="A12" s="37" t="s">
        <v>117</v>
      </c>
      <c r="B12" s="4" t="s">
        <v>20</v>
      </c>
      <c r="C12" s="15">
        <v>0</v>
      </c>
      <c r="D12" s="15">
        <v>0</v>
      </c>
      <c r="E12" s="15">
        <v>1</v>
      </c>
      <c r="F12" s="15">
        <v>1</v>
      </c>
      <c r="G12" s="15">
        <v>1</v>
      </c>
      <c r="H12" s="15">
        <v>0</v>
      </c>
      <c r="I12" s="15">
        <v>1</v>
      </c>
      <c r="J12" s="15">
        <v>1</v>
      </c>
      <c r="K12" s="15">
        <v>1</v>
      </c>
      <c r="L12" s="15">
        <v>0</v>
      </c>
      <c r="M12" s="1">
        <f t="shared" si="0"/>
        <v>6</v>
      </c>
      <c r="N12" s="1" t="s">
        <v>12</v>
      </c>
      <c r="O12" s="20">
        <v>0</v>
      </c>
      <c r="P12" s="20">
        <f t="shared" si="1"/>
        <v>0</v>
      </c>
      <c r="Q12" s="23" t="s">
        <v>79</v>
      </c>
      <c r="R12" s="9"/>
      <c r="S12" s="9"/>
      <c r="T12" s="9"/>
      <c r="U12" s="9"/>
      <c r="V12" s="9"/>
    </row>
    <row r="13" spans="1:22" ht="15">
      <c r="A13" s="37" t="s">
        <v>118</v>
      </c>
      <c r="B13" s="4" t="s">
        <v>21</v>
      </c>
      <c r="C13" s="15">
        <v>0</v>
      </c>
      <c r="D13" s="15">
        <v>0</v>
      </c>
      <c r="E13" s="15">
        <v>1</v>
      </c>
      <c r="F13" s="15">
        <v>1</v>
      </c>
      <c r="G13" s="15">
        <v>1</v>
      </c>
      <c r="H13" s="15">
        <v>0</v>
      </c>
      <c r="I13" s="15">
        <v>1</v>
      </c>
      <c r="J13" s="15">
        <v>1</v>
      </c>
      <c r="K13" s="15">
        <v>1</v>
      </c>
      <c r="L13" s="15">
        <v>0</v>
      </c>
      <c r="M13" s="1">
        <f t="shared" si="0"/>
        <v>6</v>
      </c>
      <c r="N13" s="1" t="s">
        <v>12</v>
      </c>
      <c r="O13" s="20">
        <v>0</v>
      </c>
      <c r="P13" s="20">
        <f t="shared" si="1"/>
        <v>0</v>
      </c>
      <c r="Q13" s="23" t="s">
        <v>22</v>
      </c>
      <c r="R13" s="9"/>
      <c r="S13" s="9"/>
      <c r="T13" s="9"/>
      <c r="U13" s="9"/>
      <c r="V13" s="9"/>
    </row>
    <row r="14" spans="1:22" ht="22.5">
      <c r="A14" s="37" t="s">
        <v>119</v>
      </c>
      <c r="B14" s="4" t="s">
        <v>30</v>
      </c>
      <c r="C14" s="15">
        <v>0</v>
      </c>
      <c r="D14" s="15">
        <v>0</v>
      </c>
      <c r="E14" s="15">
        <v>1</v>
      </c>
      <c r="F14" s="15">
        <v>1</v>
      </c>
      <c r="G14" s="15">
        <v>1</v>
      </c>
      <c r="H14" s="15">
        <v>0</v>
      </c>
      <c r="I14" s="15">
        <v>1</v>
      </c>
      <c r="J14" s="15">
        <v>1</v>
      </c>
      <c r="K14" s="15">
        <v>0</v>
      </c>
      <c r="L14" s="15">
        <v>0</v>
      </c>
      <c r="M14" s="11">
        <f t="shared" si="0"/>
        <v>5</v>
      </c>
      <c r="N14" s="15" t="s">
        <v>12</v>
      </c>
      <c r="O14" s="20">
        <v>0</v>
      </c>
      <c r="P14" s="20">
        <f aca="true" t="shared" si="2" ref="P14:P45">O14*M14</f>
        <v>0</v>
      </c>
      <c r="Q14" s="23" t="s">
        <v>31</v>
      </c>
      <c r="R14" s="9"/>
      <c r="S14" s="9"/>
      <c r="T14" s="9"/>
      <c r="U14" s="9"/>
      <c r="V14" s="9"/>
    </row>
    <row r="15" spans="1:22" ht="15">
      <c r="A15" s="37" t="s">
        <v>120</v>
      </c>
      <c r="B15" s="5" t="s">
        <v>33</v>
      </c>
      <c r="C15" s="1">
        <v>0</v>
      </c>
      <c r="D15" s="1">
        <v>0</v>
      </c>
      <c r="E15" s="1">
        <v>1</v>
      </c>
      <c r="F15" s="1">
        <v>1</v>
      </c>
      <c r="G15" s="1">
        <v>1</v>
      </c>
      <c r="H15" s="1">
        <v>0</v>
      </c>
      <c r="I15" s="1">
        <v>1</v>
      </c>
      <c r="J15" s="1">
        <v>1</v>
      </c>
      <c r="K15" s="1">
        <v>0</v>
      </c>
      <c r="L15" s="1">
        <v>0</v>
      </c>
      <c r="M15" s="11">
        <f t="shared" si="0"/>
        <v>5</v>
      </c>
      <c r="N15" s="1" t="s">
        <v>12</v>
      </c>
      <c r="O15" s="20">
        <v>0</v>
      </c>
      <c r="P15" s="20">
        <f t="shared" si="2"/>
        <v>0</v>
      </c>
      <c r="Q15" s="23" t="s">
        <v>34</v>
      </c>
      <c r="R15" s="9"/>
      <c r="S15" s="9"/>
      <c r="T15" s="9"/>
      <c r="U15" s="9"/>
      <c r="V15" s="9"/>
    </row>
    <row r="16" spans="1:22" ht="15">
      <c r="A16" s="37" t="s">
        <v>121</v>
      </c>
      <c r="B16" s="4" t="s">
        <v>28</v>
      </c>
      <c r="C16" s="15">
        <v>0</v>
      </c>
      <c r="D16" s="15">
        <v>0</v>
      </c>
      <c r="E16" s="15">
        <v>1</v>
      </c>
      <c r="F16" s="15">
        <v>1</v>
      </c>
      <c r="G16" s="15">
        <v>1</v>
      </c>
      <c r="H16" s="15">
        <v>0</v>
      </c>
      <c r="I16" s="15">
        <v>1</v>
      </c>
      <c r="J16" s="15">
        <v>1</v>
      </c>
      <c r="K16" s="15">
        <v>0</v>
      </c>
      <c r="L16" s="15">
        <v>0</v>
      </c>
      <c r="M16" s="11">
        <f t="shared" si="0"/>
        <v>5</v>
      </c>
      <c r="N16" s="15" t="s">
        <v>12</v>
      </c>
      <c r="O16" s="20">
        <v>0</v>
      </c>
      <c r="P16" s="20">
        <f>O16*M16</f>
        <v>0</v>
      </c>
      <c r="Q16" s="23" t="s">
        <v>29</v>
      </c>
      <c r="R16" s="9"/>
      <c r="S16" s="9"/>
      <c r="T16" s="9"/>
      <c r="U16" s="9"/>
      <c r="V16" s="9"/>
    </row>
    <row r="17" spans="1:22" ht="22.5">
      <c r="A17" s="37" t="s">
        <v>122</v>
      </c>
      <c r="B17" s="4" t="s">
        <v>18</v>
      </c>
      <c r="C17" s="15">
        <v>0</v>
      </c>
      <c r="D17" s="15">
        <v>0</v>
      </c>
      <c r="E17" s="15">
        <v>1</v>
      </c>
      <c r="F17" s="15">
        <v>1</v>
      </c>
      <c r="G17" s="15">
        <v>1</v>
      </c>
      <c r="H17" s="15">
        <v>0</v>
      </c>
      <c r="I17" s="15">
        <v>1</v>
      </c>
      <c r="J17" s="15">
        <v>1</v>
      </c>
      <c r="K17" s="15">
        <v>1</v>
      </c>
      <c r="L17" s="15">
        <v>0</v>
      </c>
      <c r="M17" s="1">
        <f t="shared" si="0"/>
        <v>6</v>
      </c>
      <c r="N17" s="15" t="s">
        <v>12</v>
      </c>
      <c r="O17" s="20">
        <v>0</v>
      </c>
      <c r="P17" s="20">
        <f t="shared" si="2"/>
        <v>0</v>
      </c>
      <c r="Q17" s="23" t="s">
        <v>168</v>
      </c>
      <c r="R17" s="9"/>
      <c r="S17" s="9"/>
      <c r="T17" s="9"/>
      <c r="U17" s="9"/>
      <c r="V17" s="9"/>
    </row>
    <row r="18" spans="1:22" ht="45">
      <c r="A18" s="37" t="s">
        <v>123</v>
      </c>
      <c r="B18" s="4" t="s">
        <v>53</v>
      </c>
      <c r="C18" s="15">
        <v>0</v>
      </c>
      <c r="D18" s="15">
        <v>0</v>
      </c>
      <c r="E18" s="15">
        <v>1</v>
      </c>
      <c r="F18" s="15">
        <v>1</v>
      </c>
      <c r="G18" s="15">
        <v>1</v>
      </c>
      <c r="H18" s="15">
        <v>0</v>
      </c>
      <c r="I18" s="15">
        <v>1</v>
      </c>
      <c r="J18" s="15">
        <v>1</v>
      </c>
      <c r="K18" s="15">
        <v>1</v>
      </c>
      <c r="L18" s="15">
        <v>0</v>
      </c>
      <c r="M18" s="1">
        <f t="shared" si="0"/>
        <v>6</v>
      </c>
      <c r="N18" s="15" t="s">
        <v>12</v>
      </c>
      <c r="O18" s="20">
        <v>0</v>
      </c>
      <c r="P18" s="20">
        <f>O18*M18</f>
        <v>0</v>
      </c>
      <c r="Q18" s="23" t="s">
        <v>32</v>
      </c>
      <c r="R18" s="9"/>
      <c r="S18" s="9"/>
      <c r="T18" s="9"/>
      <c r="U18" s="9"/>
      <c r="V18" s="9"/>
    </row>
    <row r="19" spans="1:22" ht="22.5">
      <c r="A19" s="37" t="s">
        <v>124</v>
      </c>
      <c r="B19" s="6" t="s">
        <v>36</v>
      </c>
      <c r="C19" s="22">
        <v>0</v>
      </c>
      <c r="D19" s="22">
        <v>0</v>
      </c>
      <c r="E19" s="22">
        <v>2</v>
      </c>
      <c r="F19" s="22">
        <v>2</v>
      </c>
      <c r="G19" s="22">
        <v>2</v>
      </c>
      <c r="H19" s="22">
        <v>0</v>
      </c>
      <c r="I19" s="22">
        <v>2</v>
      </c>
      <c r="J19" s="22">
        <v>2</v>
      </c>
      <c r="K19" s="22">
        <v>2</v>
      </c>
      <c r="L19" s="22">
        <v>0</v>
      </c>
      <c r="M19" s="1">
        <f t="shared" si="0"/>
        <v>12</v>
      </c>
      <c r="N19" s="1" t="s">
        <v>12</v>
      </c>
      <c r="O19" s="20">
        <v>0</v>
      </c>
      <c r="P19" s="20">
        <f>O19*M19</f>
        <v>0</v>
      </c>
      <c r="Q19" s="25" t="s">
        <v>37</v>
      </c>
      <c r="R19" s="9"/>
      <c r="S19" s="9"/>
      <c r="T19" s="9"/>
      <c r="U19" s="9"/>
      <c r="V19" s="9"/>
    </row>
    <row r="20" spans="1:22" ht="22.5">
      <c r="A20" s="37" t="s">
        <v>125</v>
      </c>
      <c r="B20" s="5" t="s">
        <v>14</v>
      </c>
      <c r="C20" s="1">
        <v>0</v>
      </c>
      <c r="D20" s="1">
        <v>0</v>
      </c>
      <c r="E20" s="1">
        <v>1</v>
      </c>
      <c r="F20" s="1">
        <v>1</v>
      </c>
      <c r="G20" s="1">
        <v>1</v>
      </c>
      <c r="H20" s="1">
        <v>0</v>
      </c>
      <c r="I20" s="1">
        <v>1</v>
      </c>
      <c r="J20" s="1">
        <v>1</v>
      </c>
      <c r="K20" s="1">
        <v>1</v>
      </c>
      <c r="L20" s="1">
        <v>0</v>
      </c>
      <c r="M20" s="1">
        <f t="shared" si="0"/>
        <v>6</v>
      </c>
      <c r="N20" s="1" t="s">
        <v>12</v>
      </c>
      <c r="O20" s="20">
        <v>0</v>
      </c>
      <c r="P20" s="20">
        <f>O20*M20</f>
        <v>0</v>
      </c>
      <c r="Q20" s="26" t="s">
        <v>15</v>
      </c>
      <c r="R20" s="9"/>
      <c r="S20" s="9"/>
      <c r="T20" s="9"/>
      <c r="U20" s="9"/>
      <c r="V20" s="9"/>
    </row>
    <row r="21" spans="1:22" ht="22.5">
      <c r="A21" s="37" t="s">
        <v>126</v>
      </c>
      <c r="B21" s="14" t="s">
        <v>35</v>
      </c>
      <c r="C21" s="21">
        <v>0</v>
      </c>
      <c r="D21" s="21">
        <v>0</v>
      </c>
      <c r="E21" s="21">
        <v>1</v>
      </c>
      <c r="F21" s="21">
        <v>1</v>
      </c>
      <c r="G21" s="21">
        <v>1</v>
      </c>
      <c r="H21" s="21">
        <v>0</v>
      </c>
      <c r="I21" s="21">
        <v>1</v>
      </c>
      <c r="J21" s="21">
        <v>1</v>
      </c>
      <c r="K21" s="21">
        <v>1</v>
      </c>
      <c r="L21" s="21">
        <v>0</v>
      </c>
      <c r="M21" s="1">
        <f t="shared" si="0"/>
        <v>6</v>
      </c>
      <c r="N21" s="15" t="s">
        <v>12</v>
      </c>
      <c r="O21" s="20">
        <v>0</v>
      </c>
      <c r="P21" s="20">
        <f t="shared" si="2"/>
        <v>0</v>
      </c>
      <c r="Q21" s="24" t="s">
        <v>58</v>
      </c>
      <c r="R21" s="9"/>
      <c r="S21" s="9"/>
      <c r="T21" s="9"/>
      <c r="U21" s="9"/>
      <c r="V21" s="9"/>
    </row>
    <row r="22" spans="1:22" ht="15">
      <c r="A22" s="37" t="s">
        <v>127</v>
      </c>
      <c r="B22" s="4" t="s">
        <v>56</v>
      </c>
      <c r="C22" s="15">
        <v>0</v>
      </c>
      <c r="D22" s="15">
        <v>0</v>
      </c>
      <c r="E22" s="15">
        <v>1</v>
      </c>
      <c r="F22" s="15">
        <v>1</v>
      </c>
      <c r="G22" s="15">
        <v>1</v>
      </c>
      <c r="H22" s="15">
        <v>0</v>
      </c>
      <c r="I22" s="15">
        <v>1</v>
      </c>
      <c r="J22" s="15">
        <v>1</v>
      </c>
      <c r="K22" s="15">
        <v>1</v>
      </c>
      <c r="L22" s="15">
        <v>0</v>
      </c>
      <c r="M22" s="1">
        <f t="shared" si="0"/>
        <v>6</v>
      </c>
      <c r="N22" s="15" t="s">
        <v>12</v>
      </c>
      <c r="O22" s="20">
        <v>0</v>
      </c>
      <c r="P22" s="20">
        <f>O22*M22</f>
        <v>0</v>
      </c>
      <c r="Q22" s="24" t="s">
        <v>57</v>
      </c>
      <c r="R22" s="9"/>
      <c r="S22" s="9"/>
      <c r="T22" s="9"/>
      <c r="U22" s="9"/>
      <c r="V22" s="9"/>
    </row>
    <row r="23" spans="1:22" ht="45">
      <c r="A23" s="37" t="s">
        <v>128</v>
      </c>
      <c r="B23" s="4" t="s">
        <v>55</v>
      </c>
      <c r="C23" s="15">
        <v>0</v>
      </c>
      <c r="D23" s="15">
        <v>0</v>
      </c>
      <c r="E23" s="15">
        <v>1</v>
      </c>
      <c r="F23" s="15">
        <v>1</v>
      </c>
      <c r="G23" s="15">
        <v>1</v>
      </c>
      <c r="H23" s="15">
        <v>0</v>
      </c>
      <c r="I23" s="15">
        <v>1</v>
      </c>
      <c r="J23" s="15">
        <v>1</v>
      </c>
      <c r="K23" s="15">
        <v>1</v>
      </c>
      <c r="L23" s="15">
        <v>0</v>
      </c>
      <c r="M23" s="11">
        <f t="shared" si="0"/>
        <v>6</v>
      </c>
      <c r="N23" s="15" t="s">
        <v>12</v>
      </c>
      <c r="O23" s="20">
        <v>0</v>
      </c>
      <c r="P23" s="20">
        <f t="shared" si="2"/>
        <v>0</v>
      </c>
      <c r="Q23" s="23" t="s">
        <v>99</v>
      </c>
      <c r="R23" s="9"/>
      <c r="S23" s="9"/>
      <c r="T23" s="9"/>
      <c r="U23" s="9"/>
      <c r="V23" s="9"/>
    </row>
    <row r="24" spans="1:22" ht="22.5">
      <c r="A24" s="37" t="s">
        <v>129</v>
      </c>
      <c r="B24" s="6" t="s">
        <v>52</v>
      </c>
      <c r="C24" s="22">
        <v>0</v>
      </c>
      <c r="D24" s="22">
        <v>0</v>
      </c>
      <c r="E24" s="22">
        <v>1</v>
      </c>
      <c r="F24" s="22">
        <v>1</v>
      </c>
      <c r="G24" s="22">
        <v>1</v>
      </c>
      <c r="H24" s="22">
        <v>0</v>
      </c>
      <c r="I24" s="22">
        <v>1</v>
      </c>
      <c r="J24" s="22">
        <v>1</v>
      </c>
      <c r="K24" s="22">
        <v>1</v>
      </c>
      <c r="L24" s="22">
        <v>0</v>
      </c>
      <c r="M24" s="11">
        <f t="shared" si="0"/>
        <v>6</v>
      </c>
      <c r="N24" s="1" t="s">
        <v>12</v>
      </c>
      <c r="O24" s="20">
        <v>0</v>
      </c>
      <c r="P24" s="20">
        <f t="shared" si="2"/>
        <v>0</v>
      </c>
      <c r="Q24" s="25" t="s">
        <v>82</v>
      </c>
      <c r="R24" s="9"/>
      <c r="S24" s="9"/>
      <c r="T24" s="9"/>
      <c r="U24" s="9"/>
      <c r="V24" s="9"/>
    </row>
    <row r="25" spans="1:22" ht="15">
      <c r="A25" s="37" t="s">
        <v>130</v>
      </c>
      <c r="B25" s="6" t="s">
        <v>69</v>
      </c>
      <c r="C25" s="22">
        <v>0</v>
      </c>
      <c r="D25" s="22">
        <v>0</v>
      </c>
      <c r="E25" s="22">
        <v>1</v>
      </c>
      <c r="F25" s="22">
        <v>1</v>
      </c>
      <c r="G25" s="22">
        <v>1</v>
      </c>
      <c r="H25" s="22">
        <v>0</v>
      </c>
      <c r="I25" s="22">
        <v>1</v>
      </c>
      <c r="J25" s="22">
        <v>1</v>
      </c>
      <c r="K25" s="22">
        <v>1</v>
      </c>
      <c r="L25" s="22">
        <v>0</v>
      </c>
      <c r="M25" s="1">
        <f t="shared" si="0"/>
        <v>6</v>
      </c>
      <c r="N25" s="2" t="s">
        <v>12</v>
      </c>
      <c r="O25" s="20">
        <v>0</v>
      </c>
      <c r="P25" s="20">
        <f t="shared" si="2"/>
        <v>0</v>
      </c>
      <c r="Q25" s="25" t="s">
        <v>72</v>
      </c>
      <c r="R25" s="9"/>
      <c r="S25" s="9"/>
      <c r="T25" s="9"/>
      <c r="U25" s="9"/>
      <c r="V25" s="9"/>
    </row>
    <row r="26" spans="1:22" ht="15">
      <c r="A26" s="37" t="s">
        <v>131</v>
      </c>
      <c r="B26" s="4" t="s">
        <v>70</v>
      </c>
      <c r="C26" s="15">
        <v>0</v>
      </c>
      <c r="D26" s="15">
        <v>0</v>
      </c>
      <c r="E26" s="15">
        <v>1</v>
      </c>
      <c r="F26" s="15">
        <v>1</v>
      </c>
      <c r="G26" s="15">
        <v>1</v>
      </c>
      <c r="H26" s="15">
        <v>0</v>
      </c>
      <c r="I26" s="15">
        <v>1</v>
      </c>
      <c r="J26" s="15">
        <v>1</v>
      </c>
      <c r="K26" s="15">
        <v>1</v>
      </c>
      <c r="L26" s="15">
        <v>0</v>
      </c>
      <c r="M26" s="1">
        <f t="shared" si="0"/>
        <v>6</v>
      </c>
      <c r="N26" s="15" t="s">
        <v>12</v>
      </c>
      <c r="O26" s="20">
        <v>0</v>
      </c>
      <c r="P26" s="20">
        <f t="shared" si="2"/>
        <v>0</v>
      </c>
      <c r="Q26" s="23" t="s">
        <v>71</v>
      </c>
      <c r="R26" s="9"/>
      <c r="S26" s="9"/>
      <c r="T26" s="9"/>
      <c r="U26" s="9"/>
      <c r="V26" s="9"/>
    </row>
    <row r="27" spans="1:22" ht="15">
      <c r="A27" s="37" t="s">
        <v>132</v>
      </c>
      <c r="B27" s="4" t="s">
        <v>27</v>
      </c>
      <c r="C27" s="15">
        <v>0</v>
      </c>
      <c r="D27" s="15">
        <v>0</v>
      </c>
      <c r="E27" s="15">
        <v>2</v>
      </c>
      <c r="F27" s="15">
        <v>2</v>
      </c>
      <c r="G27" s="15">
        <v>2</v>
      </c>
      <c r="H27" s="15">
        <v>0</v>
      </c>
      <c r="I27" s="15">
        <v>2</v>
      </c>
      <c r="J27" s="15">
        <v>2</v>
      </c>
      <c r="K27" s="15">
        <v>2</v>
      </c>
      <c r="L27" s="15">
        <v>0</v>
      </c>
      <c r="M27" s="1">
        <f t="shared" si="0"/>
        <v>12</v>
      </c>
      <c r="N27" s="15" t="s">
        <v>12</v>
      </c>
      <c r="O27" s="20">
        <v>0</v>
      </c>
      <c r="P27" s="20">
        <f aca="true" t="shared" si="3" ref="P27">O27*M27</f>
        <v>0</v>
      </c>
      <c r="Q27" s="23" t="s">
        <v>59</v>
      </c>
      <c r="R27" s="9"/>
      <c r="S27" s="9"/>
      <c r="T27" s="9"/>
      <c r="U27" s="9"/>
      <c r="V27" s="9"/>
    </row>
    <row r="28" spans="1:22" ht="15">
      <c r="A28" s="37" t="s">
        <v>133</v>
      </c>
      <c r="B28" s="4" t="s">
        <v>27</v>
      </c>
      <c r="C28" s="15">
        <v>0</v>
      </c>
      <c r="D28" s="15">
        <v>0</v>
      </c>
      <c r="E28" s="15">
        <v>1</v>
      </c>
      <c r="F28" s="15">
        <v>1</v>
      </c>
      <c r="G28" s="15">
        <v>1</v>
      </c>
      <c r="H28" s="15">
        <v>0</v>
      </c>
      <c r="I28" s="15">
        <v>1</v>
      </c>
      <c r="J28" s="15">
        <v>1</v>
      </c>
      <c r="K28" s="15">
        <v>1</v>
      </c>
      <c r="L28" s="15">
        <v>0</v>
      </c>
      <c r="M28" s="1">
        <f t="shared" si="0"/>
        <v>6</v>
      </c>
      <c r="N28" s="15" t="s">
        <v>12</v>
      </c>
      <c r="O28" s="20">
        <v>0</v>
      </c>
      <c r="P28" s="20">
        <f t="shared" si="2"/>
        <v>0</v>
      </c>
      <c r="Q28" s="23" t="s">
        <v>60</v>
      </c>
      <c r="R28" s="9"/>
      <c r="S28" s="9"/>
      <c r="T28" s="9"/>
      <c r="U28" s="9"/>
      <c r="V28" s="9"/>
    </row>
    <row r="29" spans="1:22" ht="15">
      <c r="A29" s="37" t="s">
        <v>134</v>
      </c>
      <c r="B29" s="4" t="s">
        <v>61</v>
      </c>
      <c r="C29" s="15">
        <v>0</v>
      </c>
      <c r="D29" s="15">
        <v>0</v>
      </c>
      <c r="E29" s="15">
        <v>1</v>
      </c>
      <c r="F29" s="15">
        <v>1</v>
      </c>
      <c r="G29" s="15">
        <v>1</v>
      </c>
      <c r="H29" s="15">
        <v>0</v>
      </c>
      <c r="I29" s="15">
        <v>1</v>
      </c>
      <c r="J29" s="15">
        <v>1</v>
      </c>
      <c r="K29" s="15">
        <v>1</v>
      </c>
      <c r="L29" s="15">
        <v>0</v>
      </c>
      <c r="M29" s="1">
        <f t="shared" si="0"/>
        <v>6</v>
      </c>
      <c r="N29" s="15" t="s">
        <v>12</v>
      </c>
      <c r="O29" s="20">
        <v>0</v>
      </c>
      <c r="P29" s="20">
        <f aca="true" t="shared" si="4" ref="P29">O29*M29</f>
        <v>0</v>
      </c>
      <c r="Q29" s="23" t="s">
        <v>62</v>
      </c>
      <c r="R29" s="9"/>
      <c r="S29" s="9"/>
      <c r="T29" s="9"/>
      <c r="U29" s="9"/>
      <c r="V29" s="9"/>
    </row>
    <row r="30" spans="1:22" ht="15">
      <c r="A30" s="37" t="s">
        <v>135</v>
      </c>
      <c r="B30" s="4" t="s">
        <v>65</v>
      </c>
      <c r="C30" s="15">
        <v>0</v>
      </c>
      <c r="D30" s="15">
        <v>0</v>
      </c>
      <c r="E30" s="15">
        <v>1</v>
      </c>
      <c r="F30" s="15">
        <v>1</v>
      </c>
      <c r="G30" s="15">
        <v>1</v>
      </c>
      <c r="H30" s="15">
        <v>0</v>
      </c>
      <c r="I30" s="15">
        <v>1</v>
      </c>
      <c r="J30" s="15">
        <v>1</v>
      </c>
      <c r="K30" s="15">
        <v>1</v>
      </c>
      <c r="L30" s="15">
        <v>0</v>
      </c>
      <c r="M30" s="1">
        <f t="shared" si="0"/>
        <v>6</v>
      </c>
      <c r="N30" s="15" t="s">
        <v>12</v>
      </c>
      <c r="O30" s="20">
        <v>0</v>
      </c>
      <c r="P30" s="20">
        <f aca="true" t="shared" si="5" ref="P30">O30*M30</f>
        <v>0</v>
      </c>
      <c r="Q30" s="23" t="s">
        <v>67</v>
      </c>
      <c r="R30" s="9"/>
      <c r="S30" s="9"/>
      <c r="T30" s="9"/>
      <c r="U30" s="9"/>
      <c r="V30" s="9"/>
    </row>
    <row r="31" spans="1:22" ht="15">
      <c r="A31" s="37" t="s">
        <v>136</v>
      </c>
      <c r="B31" s="4" t="s">
        <v>66</v>
      </c>
      <c r="C31" s="15">
        <v>0</v>
      </c>
      <c r="D31" s="15">
        <v>0</v>
      </c>
      <c r="E31" s="15">
        <v>1</v>
      </c>
      <c r="F31" s="15">
        <v>1</v>
      </c>
      <c r="G31" s="15">
        <v>1</v>
      </c>
      <c r="H31" s="15">
        <v>0</v>
      </c>
      <c r="I31" s="15">
        <v>1</v>
      </c>
      <c r="J31" s="15">
        <v>1</v>
      </c>
      <c r="K31" s="15">
        <v>1</v>
      </c>
      <c r="L31" s="15">
        <v>0</v>
      </c>
      <c r="M31" s="1">
        <f t="shared" si="0"/>
        <v>6</v>
      </c>
      <c r="N31" s="15" t="s">
        <v>12</v>
      </c>
      <c r="O31" s="20">
        <v>0</v>
      </c>
      <c r="P31" s="20">
        <f aca="true" t="shared" si="6" ref="P31">O31*M31</f>
        <v>0</v>
      </c>
      <c r="Q31" s="23" t="s">
        <v>68</v>
      </c>
      <c r="R31" s="9"/>
      <c r="S31" s="9"/>
      <c r="T31" s="9"/>
      <c r="U31" s="9"/>
      <c r="V31" s="9"/>
    </row>
    <row r="32" spans="1:22" ht="15">
      <c r="A32" s="37" t="s">
        <v>137</v>
      </c>
      <c r="B32" s="4" t="s">
        <v>87</v>
      </c>
      <c r="C32" s="15">
        <v>0</v>
      </c>
      <c r="D32" s="15">
        <v>0</v>
      </c>
      <c r="E32" s="15">
        <v>1</v>
      </c>
      <c r="F32" s="15">
        <v>1</v>
      </c>
      <c r="G32" s="15">
        <v>1</v>
      </c>
      <c r="H32" s="15">
        <v>0</v>
      </c>
      <c r="I32" s="15">
        <v>1</v>
      </c>
      <c r="J32" s="15">
        <v>1</v>
      </c>
      <c r="K32" s="15">
        <v>1</v>
      </c>
      <c r="L32" s="15">
        <v>0</v>
      </c>
      <c r="M32" s="1">
        <f t="shared" si="0"/>
        <v>6</v>
      </c>
      <c r="N32" s="15" t="s">
        <v>12</v>
      </c>
      <c r="O32" s="20">
        <v>0</v>
      </c>
      <c r="P32" s="20">
        <f aca="true" t="shared" si="7" ref="P32">O32*M32</f>
        <v>0</v>
      </c>
      <c r="Q32" s="23" t="s">
        <v>88</v>
      </c>
      <c r="R32" s="9"/>
      <c r="S32" s="9"/>
      <c r="T32" s="9"/>
      <c r="U32" s="9"/>
      <c r="V32" s="9"/>
    </row>
    <row r="33" spans="1:22" ht="15">
      <c r="A33" s="37" t="s">
        <v>138</v>
      </c>
      <c r="B33" s="4" t="s">
        <v>100</v>
      </c>
      <c r="C33" s="15">
        <v>0</v>
      </c>
      <c r="D33" s="15">
        <v>0</v>
      </c>
      <c r="E33" s="15">
        <v>1</v>
      </c>
      <c r="F33" s="15">
        <v>1</v>
      </c>
      <c r="G33" s="15">
        <v>1</v>
      </c>
      <c r="H33" s="15">
        <v>0</v>
      </c>
      <c r="I33" s="15">
        <v>1</v>
      </c>
      <c r="J33" s="15">
        <v>1</v>
      </c>
      <c r="K33" s="15">
        <v>1</v>
      </c>
      <c r="L33" s="15">
        <v>0</v>
      </c>
      <c r="M33" s="1">
        <f t="shared" si="0"/>
        <v>6</v>
      </c>
      <c r="N33" s="15" t="s">
        <v>12</v>
      </c>
      <c r="O33" s="20">
        <v>0</v>
      </c>
      <c r="P33" s="20">
        <f aca="true" t="shared" si="8" ref="P33">O33*M33</f>
        <v>0</v>
      </c>
      <c r="Q33" s="23" t="s">
        <v>139</v>
      </c>
      <c r="R33" s="9"/>
      <c r="S33" s="9"/>
      <c r="T33" s="9"/>
      <c r="U33" s="9"/>
      <c r="V33" s="9"/>
    </row>
    <row r="34" spans="1:22" ht="12" thickBot="1">
      <c r="A34" s="45" t="s">
        <v>166</v>
      </c>
      <c r="B34" s="46" t="s">
        <v>164</v>
      </c>
      <c r="C34" s="47">
        <v>0</v>
      </c>
      <c r="D34" s="47">
        <v>0</v>
      </c>
      <c r="E34" s="47">
        <v>1</v>
      </c>
      <c r="F34" s="47">
        <v>1</v>
      </c>
      <c r="G34" s="47">
        <v>1</v>
      </c>
      <c r="H34" s="47">
        <v>0</v>
      </c>
      <c r="I34" s="47">
        <v>1</v>
      </c>
      <c r="J34" s="47">
        <v>1</v>
      </c>
      <c r="K34" s="47">
        <v>1</v>
      </c>
      <c r="L34" s="47">
        <v>0</v>
      </c>
      <c r="M34" s="48">
        <f t="shared" si="0"/>
        <v>6</v>
      </c>
      <c r="N34" s="47" t="s">
        <v>12</v>
      </c>
      <c r="O34" s="49">
        <v>0</v>
      </c>
      <c r="P34" s="49">
        <f aca="true" t="shared" si="9" ref="P34">O34*M34</f>
        <v>0</v>
      </c>
      <c r="Q34" s="50" t="s">
        <v>165</v>
      </c>
      <c r="R34" s="9"/>
      <c r="S34" s="9"/>
      <c r="T34" s="9"/>
      <c r="U34" s="9"/>
      <c r="V34" s="9"/>
    </row>
    <row r="35" spans="1:22" ht="15" customHeight="1">
      <c r="A35" s="36" t="s">
        <v>64</v>
      </c>
      <c r="B35" s="62" t="s">
        <v>170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9"/>
      <c r="S35" s="9"/>
      <c r="T35" s="9"/>
      <c r="U35" s="9"/>
      <c r="V35" s="9"/>
    </row>
    <row r="36" spans="1:22" ht="22.5">
      <c r="A36" s="37" t="s">
        <v>140</v>
      </c>
      <c r="B36" s="6" t="s">
        <v>39</v>
      </c>
      <c r="C36" s="22">
        <v>0</v>
      </c>
      <c r="D36" s="22">
        <v>1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1">
        <f aca="true" t="shared" si="10" ref="M36:M56">SUM(C36:L36)</f>
        <v>1</v>
      </c>
      <c r="N36" s="1" t="s">
        <v>12</v>
      </c>
      <c r="O36" s="20">
        <v>0</v>
      </c>
      <c r="P36" s="20">
        <f t="shared" si="2"/>
        <v>0</v>
      </c>
      <c r="Q36" s="25" t="s">
        <v>97</v>
      </c>
      <c r="R36" s="9"/>
      <c r="S36" s="9"/>
      <c r="T36" s="9"/>
      <c r="U36" s="9"/>
      <c r="V36" s="9"/>
    </row>
    <row r="37" spans="1:22" ht="15">
      <c r="A37" s="37" t="s">
        <v>141</v>
      </c>
      <c r="B37" s="6" t="s">
        <v>40</v>
      </c>
      <c r="C37" s="22">
        <v>0</v>
      </c>
      <c r="D37" s="22">
        <v>2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1">
        <f t="shared" si="10"/>
        <v>2</v>
      </c>
      <c r="N37" s="1" t="s">
        <v>12</v>
      </c>
      <c r="O37" s="20">
        <v>0</v>
      </c>
      <c r="P37" s="20">
        <f t="shared" si="2"/>
        <v>0</v>
      </c>
      <c r="Q37" s="25" t="s">
        <v>89</v>
      </c>
      <c r="R37" s="9"/>
      <c r="S37" s="9"/>
      <c r="T37" s="9"/>
      <c r="U37" s="9"/>
      <c r="V37" s="9"/>
    </row>
    <row r="38" spans="1:22" ht="15">
      <c r="A38" s="37" t="s">
        <v>142</v>
      </c>
      <c r="B38" s="4" t="s">
        <v>56</v>
      </c>
      <c r="C38" s="15">
        <v>0</v>
      </c>
      <c r="D38" s="15">
        <v>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">
        <f t="shared" si="10"/>
        <v>1</v>
      </c>
      <c r="N38" s="15" t="s">
        <v>12</v>
      </c>
      <c r="O38" s="20">
        <v>0</v>
      </c>
      <c r="P38" s="20">
        <f t="shared" si="2"/>
        <v>0</v>
      </c>
      <c r="Q38" s="24" t="s">
        <v>57</v>
      </c>
      <c r="R38" s="9"/>
      <c r="S38" s="9"/>
      <c r="T38" s="9"/>
      <c r="U38" s="9"/>
      <c r="V38" s="9"/>
    </row>
    <row r="39" spans="1:22" ht="15">
      <c r="A39" s="37" t="s">
        <v>143</v>
      </c>
      <c r="B39" s="6" t="s">
        <v>44</v>
      </c>
      <c r="C39" s="22">
        <v>0</v>
      </c>
      <c r="D39" s="22">
        <v>7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1">
        <f t="shared" si="10"/>
        <v>7</v>
      </c>
      <c r="N39" s="1" t="s">
        <v>12</v>
      </c>
      <c r="O39" s="20">
        <v>0</v>
      </c>
      <c r="P39" s="20">
        <f t="shared" si="2"/>
        <v>0</v>
      </c>
      <c r="Q39" s="25" t="s">
        <v>85</v>
      </c>
      <c r="R39" s="9"/>
      <c r="S39" s="9"/>
      <c r="T39" s="9"/>
      <c r="U39" s="9"/>
      <c r="V39" s="9"/>
    </row>
    <row r="40" spans="1:22" ht="22.5">
      <c r="A40" s="37" t="s">
        <v>144</v>
      </c>
      <c r="B40" s="6" t="s">
        <v>41</v>
      </c>
      <c r="C40" s="22">
        <v>0</v>
      </c>
      <c r="D40" s="22">
        <v>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1">
        <f t="shared" si="10"/>
        <v>1</v>
      </c>
      <c r="N40" s="1" t="s">
        <v>12</v>
      </c>
      <c r="O40" s="20">
        <v>0</v>
      </c>
      <c r="P40" s="20">
        <f t="shared" si="2"/>
        <v>0</v>
      </c>
      <c r="Q40" s="25" t="s">
        <v>47</v>
      </c>
      <c r="R40" s="9"/>
      <c r="S40" s="9"/>
      <c r="T40" s="9"/>
      <c r="U40" s="9"/>
      <c r="V40" s="9"/>
    </row>
    <row r="41" spans="1:22" ht="22.5">
      <c r="A41" s="37" t="s">
        <v>145</v>
      </c>
      <c r="B41" s="6" t="s">
        <v>42</v>
      </c>
      <c r="C41" s="22">
        <v>0</v>
      </c>
      <c r="D41" s="22">
        <v>1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1">
        <f t="shared" si="10"/>
        <v>1</v>
      </c>
      <c r="N41" s="1" t="s">
        <v>12</v>
      </c>
      <c r="O41" s="20">
        <v>0</v>
      </c>
      <c r="P41" s="20">
        <f t="shared" si="2"/>
        <v>0</v>
      </c>
      <c r="Q41" s="25" t="s">
        <v>46</v>
      </c>
      <c r="R41" s="9"/>
      <c r="S41" s="9"/>
      <c r="T41" s="9"/>
      <c r="U41" s="9"/>
      <c r="V41" s="9"/>
    </row>
    <row r="42" spans="1:22" ht="22.5">
      <c r="A42" s="37" t="s">
        <v>146</v>
      </c>
      <c r="B42" s="6" t="s">
        <v>43</v>
      </c>
      <c r="C42" s="22">
        <v>0</v>
      </c>
      <c r="D42" s="22">
        <v>2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1">
        <f t="shared" si="10"/>
        <v>2</v>
      </c>
      <c r="N42" s="1" t="s">
        <v>12</v>
      </c>
      <c r="O42" s="20">
        <v>0</v>
      </c>
      <c r="P42" s="20">
        <f t="shared" si="2"/>
        <v>0</v>
      </c>
      <c r="Q42" s="25" t="s">
        <v>45</v>
      </c>
      <c r="R42" s="9"/>
      <c r="S42" s="9"/>
      <c r="T42" s="9"/>
      <c r="U42" s="9"/>
      <c r="V42" s="9"/>
    </row>
    <row r="43" spans="1:22" ht="22.5">
      <c r="A43" s="37" t="s">
        <v>147</v>
      </c>
      <c r="B43" s="6" t="s">
        <v>54</v>
      </c>
      <c r="C43" s="22">
        <v>0</v>
      </c>
      <c r="D43" s="22">
        <v>1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1">
        <f t="shared" si="10"/>
        <v>1</v>
      </c>
      <c r="N43" s="1" t="s">
        <v>12</v>
      </c>
      <c r="O43" s="20">
        <v>0</v>
      </c>
      <c r="P43" s="20">
        <f t="shared" si="2"/>
        <v>0</v>
      </c>
      <c r="Q43" s="25" t="s">
        <v>84</v>
      </c>
      <c r="R43" s="9"/>
      <c r="S43" s="9"/>
      <c r="T43" s="9"/>
      <c r="U43" s="9"/>
      <c r="V43" s="9"/>
    </row>
    <row r="44" spans="1:22" ht="33.75">
      <c r="A44" s="37" t="s">
        <v>148</v>
      </c>
      <c r="B44" s="6" t="s">
        <v>38</v>
      </c>
      <c r="C44" s="22">
        <v>0</v>
      </c>
      <c r="D44" s="22">
        <v>1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1">
        <f t="shared" si="10"/>
        <v>1</v>
      </c>
      <c r="N44" s="1" t="s">
        <v>12</v>
      </c>
      <c r="O44" s="20">
        <v>0</v>
      </c>
      <c r="P44" s="20">
        <f t="shared" si="2"/>
        <v>0</v>
      </c>
      <c r="Q44" s="25" t="s">
        <v>83</v>
      </c>
      <c r="R44" s="9"/>
      <c r="S44" s="9"/>
      <c r="T44" s="9"/>
      <c r="U44" s="9"/>
      <c r="V44" s="9"/>
    </row>
    <row r="45" spans="1:22" ht="36.75">
      <c r="A45" s="37" t="s">
        <v>149</v>
      </c>
      <c r="B45" s="6" t="s">
        <v>93</v>
      </c>
      <c r="C45" s="22">
        <v>2</v>
      </c>
      <c r="D45" s="22">
        <v>2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1">
        <f t="shared" si="10"/>
        <v>4</v>
      </c>
      <c r="N45" s="1" t="s">
        <v>12</v>
      </c>
      <c r="O45" s="20">
        <v>0</v>
      </c>
      <c r="P45" s="20">
        <f t="shared" si="2"/>
        <v>0</v>
      </c>
      <c r="Q45" s="23" t="s">
        <v>23</v>
      </c>
      <c r="R45" s="9"/>
      <c r="S45" s="9"/>
      <c r="T45" s="9"/>
      <c r="U45" s="9"/>
      <c r="V45" s="9"/>
    </row>
    <row r="46" spans="1:22" ht="15">
      <c r="A46" s="37" t="s">
        <v>150</v>
      </c>
      <c r="B46" s="6" t="s">
        <v>80</v>
      </c>
      <c r="C46" s="22">
        <v>0</v>
      </c>
      <c r="D46" s="22">
        <v>1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1">
        <f t="shared" si="10"/>
        <v>1</v>
      </c>
      <c r="N46" s="1" t="s">
        <v>12</v>
      </c>
      <c r="O46" s="20">
        <v>0</v>
      </c>
      <c r="P46" s="20">
        <f aca="true" t="shared" si="11" ref="P46:P51">O46*M46</f>
        <v>0</v>
      </c>
      <c r="Q46" s="23" t="s">
        <v>81</v>
      </c>
      <c r="R46" s="9"/>
      <c r="S46" s="9"/>
      <c r="T46" s="9"/>
      <c r="U46" s="9"/>
      <c r="V46" s="9"/>
    </row>
    <row r="47" spans="1:22" ht="22.5">
      <c r="A47" s="37" t="s">
        <v>151</v>
      </c>
      <c r="B47" s="6" t="s">
        <v>52</v>
      </c>
      <c r="C47" s="22">
        <v>0</v>
      </c>
      <c r="D47" s="22">
        <v>1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1">
        <f t="shared" si="10"/>
        <v>1</v>
      </c>
      <c r="N47" s="1" t="s">
        <v>12</v>
      </c>
      <c r="O47" s="20">
        <v>0</v>
      </c>
      <c r="P47" s="20">
        <f t="shared" si="11"/>
        <v>0</v>
      </c>
      <c r="Q47" s="25" t="s">
        <v>82</v>
      </c>
      <c r="R47" s="9"/>
      <c r="S47" s="9"/>
      <c r="T47" s="9"/>
      <c r="U47" s="9"/>
      <c r="V47" s="9"/>
    </row>
    <row r="48" spans="1:22" ht="15">
      <c r="A48" s="37" t="s">
        <v>152</v>
      </c>
      <c r="B48" s="4" t="s">
        <v>27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1</v>
      </c>
      <c r="M48" s="1">
        <f t="shared" si="10"/>
        <v>1</v>
      </c>
      <c r="N48" s="15" t="s">
        <v>12</v>
      </c>
      <c r="O48" s="20">
        <v>0</v>
      </c>
      <c r="P48" s="20">
        <f t="shared" si="11"/>
        <v>0</v>
      </c>
      <c r="Q48" s="23" t="s">
        <v>60</v>
      </c>
      <c r="R48" s="9"/>
      <c r="S48" s="9"/>
      <c r="T48" s="9"/>
      <c r="U48" s="9"/>
      <c r="V48" s="9"/>
    </row>
    <row r="49" spans="1:22" ht="15">
      <c r="A49" s="37" t="s">
        <v>153</v>
      </c>
      <c r="B49" s="4" t="s">
        <v>61</v>
      </c>
      <c r="C49" s="15">
        <v>1</v>
      </c>
      <c r="D49" s="15">
        <v>0</v>
      </c>
      <c r="E49" s="15">
        <v>0</v>
      </c>
      <c r="F49" s="15">
        <v>0</v>
      </c>
      <c r="G49" s="15">
        <v>0</v>
      </c>
      <c r="H49" s="15">
        <v>1</v>
      </c>
      <c r="I49" s="15">
        <v>0</v>
      </c>
      <c r="J49" s="15">
        <v>0</v>
      </c>
      <c r="K49" s="15">
        <v>0</v>
      </c>
      <c r="L49" s="15">
        <v>0</v>
      </c>
      <c r="M49" s="1">
        <f t="shared" si="10"/>
        <v>2</v>
      </c>
      <c r="N49" s="15" t="s">
        <v>12</v>
      </c>
      <c r="O49" s="20">
        <v>0</v>
      </c>
      <c r="P49" s="20">
        <f t="shared" si="11"/>
        <v>0</v>
      </c>
      <c r="Q49" s="23" t="s">
        <v>91</v>
      </c>
      <c r="R49" s="9"/>
      <c r="S49" s="9"/>
      <c r="T49" s="9"/>
      <c r="U49" s="9"/>
      <c r="V49" s="9"/>
    </row>
    <row r="50" spans="1:22" ht="15">
      <c r="A50" s="37" t="s">
        <v>154</v>
      </c>
      <c r="B50" s="4" t="s">
        <v>113</v>
      </c>
      <c r="C50" s="15">
        <v>1</v>
      </c>
      <c r="D50" s="15">
        <v>0</v>
      </c>
      <c r="E50" s="15">
        <v>0</v>
      </c>
      <c r="F50" s="15">
        <v>0</v>
      </c>
      <c r="G50" s="15">
        <v>0</v>
      </c>
      <c r="H50" s="15">
        <v>1</v>
      </c>
      <c r="I50" s="15">
        <v>0</v>
      </c>
      <c r="J50" s="15">
        <v>0</v>
      </c>
      <c r="K50" s="15">
        <v>0</v>
      </c>
      <c r="L50" s="15">
        <v>0</v>
      </c>
      <c r="M50" s="1">
        <f t="shared" si="10"/>
        <v>2</v>
      </c>
      <c r="N50" s="15" t="s">
        <v>12</v>
      </c>
      <c r="O50" s="20">
        <v>0</v>
      </c>
      <c r="P50" s="20">
        <f aca="true" t="shared" si="12" ref="P50">O50*M50</f>
        <v>0</v>
      </c>
      <c r="Q50" s="23" t="s">
        <v>92</v>
      </c>
      <c r="R50" s="9"/>
      <c r="S50" s="9"/>
      <c r="T50" s="9"/>
      <c r="U50" s="9"/>
      <c r="V50" s="9"/>
    </row>
    <row r="51" spans="1:22" ht="15">
      <c r="A51" s="37" t="s">
        <v>155</v>
      </c>
      <c r="B51" s="4" t="s">
        <v>27</v>
      </c>
      <c r="C51" s="15">
        <v>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">
        <f t="shared" si="10"/>
        <v>1</v>
      </c>
      <c r="N51" s="15" t="s">
        <v>12</v>
      </c>
      <c r="O51" s="20">
        <v>0</v>
      </c>
      <c r="P51" s="20">
        <f t="shared" si="11"/>
        <v>0</v>
      </c>
      <c r="Q51" s="23" t="s">
        <v>90</v>
      </c>
      <c r="R51" s="9"/>
      <c r="S51" s="9"/>
      <c r="T51" s="9"/>
      <c r="U51" s="9"/>
      <c r="V51" s="9"/>
    </row>
    <row r="52" spans="1:22" ht="15">
      <c r="A52" s="37" t="s">
        <v>156</v>
      </c>
      <c r="B52" s="4" t="s">
        <v>114</v>
      </c>
      <c r="C52" s="15">
        <v>0</v>
      </c>
      <c r="D52" s="15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">
        <f t="shared" si="10"/>
        <v>1</v>
      </c>
      <c r="N52" s="15" t="s">
        <v>12</v>
      </c>
      <c r="O52" s="20">
        <v>0</v>
      </c>
      <c r="P52" s="20">
        <f aca="true" t="shared" si="13" ref="P52:P53">O52*M52</f>
        <v>0</v>
      </c>
      <c r="Q52" s="23" t="s">
        <v>86</v>
      </c>
      <c r="R52" s="9"/>
      <c r="S52" s="9"/>
      <c r="T52" s="9"/>
      <c r="U52" s="9"/>
      <c r="V52" s="9"/>
    </row>
    <row r="53" spans="1:22" ht="15">
      <c r="A53" s="37" t="s">
        <v>157</v>
      </c>
      <c r="B53" s="4" t="s">
        <v>94</v>
      </c>
      <c r="C53" s="15">
        <v>0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">
        <f t="shared" si="10"/>
        <v>1</v>
      </c>
      <c r="N53" s="15" t="s">
        <v>12</v>
      </c>
      <c r="O53" s="20">
        <v>0</v>
      </c>
      <c r="P53" s="20">
        <f t="shared" si="13"/>
        <v>0</v>
      </c>
      <c r="Q53" s="23" t="s">
        <v>98</v>
      </c>
      <c r="R53" s="9"/>
      <c r="S53" s="9"/>
      <c r="T53" s="9"/>
      <c r="U53" s="9"/>
      <c r="V53" s="9"/>
    </row>
    <row r="54" spans="1:22" ht="15">
      <c r="A54" s="37" t="s">
        <v>158</v>
      </c>
      <c r="B54" s="4" t="s">
        <v>95</v>
      </c>
      <c r="C54" s="15">
        <v>0</v>
      </c>
      <c r="D54" s="15">
        <v>1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">
        <f t="shared" si="10"/>
        <v>1</v>
      </c>
      <c r="N54" s="15" t="s">
        <v>12</v>
      </c>
      <c r="O54" s="20">
        <v>0</v>
      </c>
      <c r="P54" s="20">
        <f aca="true" t="shared" si="14" ref="P54:P56">O54*M54</f>
        <v>0</v>
      </c>
      <c r="Q54" s="23" t="s">
        <v>96</v>
      </c>
      <c r="R54" s="9"/>
      <c r="S54" s="9"/>
      <c r="T54" s="9"/>
      <c r="U54" s="9"/>
      <c r="V54" s="9"/>
    </row>
    <row r="55" spans="1:22" ht="22.5">
      <c r="A55" s="37" t="s">
        <v>159</v>
      </c>
      <c r="B55" s="4" t="s">
        <v>100</v>
      </c>
      <c r="C55" s="15">
        <v>1</v>
      </c>
      <c r="D55" s="15">
        <v>1</v>
      </c>
      <c r="E55" s="15">
        <v>0</v>
      </c>
      <c r="F55" s="15">
        <v>0</v>
      </c>
      <c r="G55" s="15">
        <v>0</v>
      </c>
      <c r="H55" s="15">
        <v>1</v>
      </c>
      <c r="I55" s="15">
        <v>0</v>
      </c>
      <c r="J55" s="15">
        <v>0</v>
      </c>
      <c r="K55" s="15">
        <v>0</v>
      </c>
      <c r="L55" s="15">
        <v>0</v>
      </c>
      <c r="M55" s="1">
        <f t="shared" si="10"/>
        <v>3</v>
      </c>
      <c r="N55" s="15" t="s">
        <v>12</v>
      </c>
      <c r="O55" s="20">
        <v>0</v>
      </c>
      <c r="P55" s="20">
        <f t="shared" si="14"/>
        <v>0</v>
      </c>
      <c r="Q55" s="23" t="s">
        <v>101</v>
      </c>
      <c r="R55" s="9"/>
      <c r="S55" s="9"/>
      <c r="T55" s="9"/>
      <c r="U55" s="9"/>
      <c r="V55" s="9"/>
    </row>
    <row r="56" spans="1:22" ht="12" thickBot="1">
      <c r="A56" s="38" t="s">
        <v>167</v>
      </c>
      <c r="B56" s="27" t="s">
        <v>164</v>
      </c>
      <c r="C56" s="28">
        <v>0</v>
      </c>
      <c r="D56" s="28">
        <v>2</v>
      </c>
      <c r="E56" s="28">
        <v>0</v>
      </c>
      <c r="F56" s="28">
        <v>0</v>
      </c>
      <c r="G56" s="28">
        <v>0</v>
      </c>
      <c r="H56" s="28">
        <v>1</v>
      </c>
      <c r="I56" s="28">
        <v>0</v>
      </c>
      <c r="J56" s="28">
        <v>0</v>
      </c>
      <c r="K56" s="28">
        <v>0</v>
      </c>
      <c r="L56" s="28">
        <v>0</v>
      </c>
      <c r="M56" s="29">
        <f t="shared" si="10"/>
        <v>3</v>
      </c>
      <c r="N56" s="28" t="s">
        <v>12</v>
      </c>
      <c r="O56" s="30">
        <v>0</v>
      </c>
      <c r="P56" s="30">
        <f t="shared" si="14"/>
        <v>0</v>
      </c>
      <c r="Q56" s="31" t="s">
        <v>165</v>
      </c>
      <c r="R56" s="9"/>
      <c r="S56" s="9"/>
      <c r="T56" s="9"/>
      <c r="U56" s="9"/>
      <c r="V56" s="9"/>
    </row>
    <row r="57" spans="1:17" ht="15" customHeight="1">
      <c r="A57" s="44" t="s">
        <v>74</v>
      </c>
      <c r="B57" s="64" t="s">
        <v>75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6"/>
    </row>
    <row r="58" spans="1:17" ht="15" customHeight="1">
      <c r="A58" s="37" t="s">
        <v>160</v>
      </c>
      <c r="B58" s="5" t="s">
        <v>50</v>
      </c>
      <c r="C58" s="1">
        <v>0</v>
      </c>
      <c r="D58" s="1">
        <v>0</v>
      </c>
      <c r="E58" s="1">
        <v>1</v>
      </c>
      <c r="F58" s="1">
        <v>1</v>
      </c>
      <c r="G58" s="1">
        <v>1</v>
      </c>
      <c r="H58" s="1">
        <v>0</v>
      </c>
      <c r="I58" s="1">
        <v>1</v>
      </c>
      <c r="J58" s="1">
        <v>1</v>
      </c>
      <c r="K58" s="1">
        <v>1</v>
      </c>
      <c r="L58" s="1">
        <v>0</v>
      </c>
      <c r="M58" s="11">
        <f>SUM(C58:L58)</f>
        <v>6</v>
      </c>
      <c r="N58" s="11" t="s">
        <v>12</v>
      </c>
      <c r="O58" s="51">
        <v>0</v>
      </c>
      <c r="P58" s="51">
        <f aca="true" t="shared" si="15" ref="P58">O58*M58</f>
        <v>0</v>
      </c>
      <c r="Q58" s="24"/>
    </row>
    <row r="59" spans="1:17" ht="15" customHeight="1" thickBot="1">
      <c r="A59" s="38" t="s">
        <v>161</v>
      </c>
      <c r="B59" s="32" t="s">
        <v>51</v>
      </c>
      <c r="C59" s="29">
        <v>0</v>
      </c>
      <c r="D59" s="29">
        <v>1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3">
        <f>SUM(C59:L59)</f>
        <v>1</v>
      </c>
      <c r="N59" s="33" t="s">
        <v>12</v>
      </c>
      <c r="O59" s="52">
        <v>0</v>
      </c>
      <c r="P59" s="52">
        <f aca="true" t="shared" si="16" ref="P59">O59*M59</f>
        <v>0</v>
      </c>
      <c r="Q59" s="34"/>
    </row>
    <row r="60" spans="1:17" ht="15" customHeight="1">
      <c r="A60" s="36" t="s">
        <v>76</v>
      </c>
      <c r="B60" s="67" t="s">
        <v>77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9"/>
    </row>
    <row r="61" spans="1:17" ht="15" customHeight="1">
      <c r="A61" s="37" t="s">
        <v>162</v>
      </c>
      <c r="B61" s="5" t="s">
        <v>49</v>
      </c>
      <c r="C61" s="1">
        <v>0</v>
      </c>
      <c r="D61" s="1">
        <v>0</v>
      </c>
      <c r="E61" s="1">
        <v>1</v>
      </c>
      <c r="F61" s="1">
        <v>1</v>
      </c>
      <c r="G61" s="1">
        <v>1</v>
      </c>
      <c r="H61" s="1"/>
      <c r="I61" s="1">
        <v>1</v>
      </c>
      <c r="J61" s="1">
        <v>1</v>
      </c>
      <c r="K61" s="1">
        <v>1</v>
      </c>
      <c r="L61" s="1">
        <v>0</v>
      </c>
      <c r="M61" s="11">
        <f>SUM(C61:L61)</f>
        <v>6</v>
      </c>
      <c r="N61" s="11" t="s">
        <v>12</v>
      </c>
      <c r="O61" s="51">
        <v>0</v>
      </c>
      <c r="P61" s="51">
        <f aca="true" t="shared" si="17" ref="P61">O61*M61</f>
        <v>0</v>
      </c>
      <c r="Q61" s="24"/>
    </row>
    <row r="62" spans="1:17" ht="15" customHeight="1" thickBot="1">
      <c r="A62" s="38" t="s">
        <v>163</v>
      </c>
      <c r="B62" s="32" t="s">
        <v>48</v>
      </c>
      <c r="C62" s="29">
        <v>0</v>
      </c>
      <c r="D62" s="29">
        <v>1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33">
        <f>SUM(C62:L62)</f>
        <v>1</v>
      </c>
      <c r="N62" s="33" t="s">
        <v>12</v>
      </c>
      <c r="O62" s="52">
        <v>0</v>
      </c>
      <c r="P62" s="52">
        <f aca="true" t="shared" si="18" ref="P62">O62*M62</f>
        <v>0</v>
      </c>
      <c r="Q62" s="34"/>
    </row>
    <row r="63" spans="1:18" s="10" customFormat="1" ht="15.75" customHeight="1" thickBot="1">
      <c r="A63" s="70" t="s">
        <v>112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2"/>
      <c r="P63" s="53">
        <f>SUM(P10:P62)</f>
        <v>0</v>
      </c>
      <c r="Q63" s="35"/>
      <c r="R63" s="12"/>
    </row>
    <row r="64" spans="1:17" ht="15">
      <c r="A64" s="3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">
      <c r="A65" s="3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7"/>
      <c r="Q65" s="16"/>
    </row>
    <row r="66" spans="1:17" ht="15">
      <c r="A66" s="3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8"/>
      <c r="Q66" s="16"/>
    </row>
    <row r="67" ht="15">
      <c r="P67" s="19"/>
    </row>
    <row r="68" ht="15">
      <c r="Q68" s="13"/>
    </row>
  </sheetData>
  <mergeCells count="15">
    <mergeCell ref="A1:B1"/>
    <mergeCell ref="A2:B2"/>
    <mergeCell ref="A3:B3"/>
    <mergeCell ref="A4:B4"/>
    <mergeCell ref="A5:B5"/>
    <mergeCell ref="B9:Q9"/>
    <mergeCell ref="B35:Q35"/>
    <mergeCell ref="B57:Q57"/>
    <mergeCell ref="B60:Q60"/>
    <mergeCell ref="A63:O63"/>
    <mergeCell ref="C1:Q1"/>
    <mergeCell ref="C2:Q2"/>
    <mergeCell ref="C3:Q3"/>
    <mergeCell ref="C4:Q4"/>
    <mergeCell ref="C5:Q5"/>
  </mergeCells>
  <printOptions horizontalCentered="1"/>
  <pageMargins left="0.7" right="0.7" top="0.75" bottom="0.75" header="0.3" footer="0.3"/>
  <pageSetup fitToHeight="0" fitToWidth="1" horizontalDpi="600" verticalDpi="600" orientation="landscape" paperSize="9" scale="5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Chýle Roman</dc:creator>
  <cp:keywords/>
  <dc:description/>
  <cp:lastModifiedBy>Jan Jadrný</cp:lastModifiedBy>
  <cp:lastPrinted>2020-07-17T15:25:44Z</cp:lastPrinted>
  <dcterms:created xsi:type="dcterms:W3CDTF">2013-07-18T13:10:46Z</dcterms:created>
  <dcterms:modified xsi:type="dcterms:W3CDTF">2020-08-18T12:29:02Z</dcterms:modified>
  <cp:category/>
  <cp:version/>
  <cp:contentType/>
  <cp:contentStatus/>
</cp:coreProperties>
</file>