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0" yWindow="0" windowWidth="28800" windowHeight="12210" activeTab="0"/>
  </bookViews>
  <sheets>
    <sheet name="Seznam budov" sheetId="4" r:id="rId1"/>
    <sheet name="hodnocení BOZP+PO" sheetId="5" r:id="rId2"/>
    <sheet name="členění ploch" sheetId="6" r:id="rId3"/>
  </sheets>
  <definedNames>
    <definedName name="_xlnm._FilterDatabase" localSheetId="0" hidden="1">'Seznam budov'!$A$3:$J$3</definedName>
    <definedName name="_xlnm.Print_Area" localSheetId="0">'Seznam budov'!$A$1:$D$34</definedName>
  </definedNames>
  <calcPr calcId="162913" calcMode="manual"/>
  <extLst/>
</workbook>
</file>

<file path=xl/comments3.xml><?xml version="1.0" encoding="utf-8"?>
<comments xmlns="http://schemas.openxmlformats.org/spreadsheetml/2006/main">
  <authors>
    <author>Autor</author>
  </authors>
  <commentList>
    <comment ref="E1" authorId="0">
      <text>
        <r>
          <rPr>
            <b/>
            <sz val="9"/>
            <rFont val="Tahoma"/>
            <family val="2"/>
          </rPr>
          <t>1 - novostavba nebo objekt po generální opravě - vyhovující stav
2 - objekt vyžadující dílčí rekonstrukci
3 - předhavarijní stav budovy, potřeba generální opravy
4 - neobyvatelné, havarijní stav</t>
        </r>
      </text>
    </comment>
    <comment ref="F1" authorId="0">
      <text>
        <r>
          <rPr>
            <b/>
            <sz val="9"/>
            <rFont val="Tahoma"/>
            <family val="2"/>
          </rPr>
          <t>A - objekt využívá VŠ
B - objekt VŠ dlouhodobě pronajímá (rok a déle)</t>
        </r>
      </text>
    </comment>
    <comment ref="G2" authorId="0">
      <text>
        <r>
          <rPr>
            <b/>
            <sz val="9"/>
            <rFont val="Tahoma"/>
            <family val="2"/>
          </rPr>
          <t>Vzdělávací i vědecko-výzkumná - tam kde současně probíhá uskutečňování akreditovaných studijních programů a s ním spojená výzkumná, vývojová a další tvůrčí činnost.</t>
        </r>
      </text>
    </comment>
    <comment ref="H2" authorId="0">
      <text>
        <r>
          <rPr>
            <b/>
            <sz val="9"/>
            <rFont val="Tahoma"/>
            <family val="2"/>
          </rPr>
          <t>Infrastruktury jsou využívány téměř výhradně ke vzdělávacím aktivitám.</t>
        </r>
      </text>
    </comment>
    <comment ref="I2" authorId="0">
      <text>
        <r>
          <rPr>
            <b/>
            <sz val="9"/>
            <rFont val="Tahoma"/>
            <family val="2"/>
          </rPr>
          <t>Vědecko-výzkumná - infrastruktury jsou používány téměř výhradně k vědecko-výzkumným a vývojovým aktivitám.</t>
        </r>
      </text>
    </comment>
    <comment ref="J2" authorId="0">
      <text>
        <r>
          <rPr>
            <b/>
            <sz val="9"/>
            <rFont val="Tahoma"/>
            <family val="2"/>
          </rPr>
          <t>Infrastruktury jsou využívány pro administrativu.</t>
        </r>
      </text>
    </comment>
    <comment ref="K2" authorId="0">
      <text>
        <r>
          <rPr>
            <b/>
            <sz val="9"/>
            <rFont val="Tahoma"/>
            <family val="2"/>
          </rPr>
          <t>Knihovy, informační a výpočetní centra.</t>
        </r>
      </text>
    </comment>
    <comment ref="L2" authorId="0">
      <text>
        <r>
          <rPr>
            <b/>
            <sz val="9"/>
            <rFont val="Tahoma"/>
            <family val="2"/>
          </rPr>
          <t>Zahrnuje sociální zařízení apod., a dále plochy, které nelze zařadit do žádné ostatní PUČ.</t>
        </r>
        <r>
          <rPr>
            <sz val="9"/>
            <rFont val="Tahoma"/>
            <family val="2"/>
          </rPr>
          <t xml:space="preserve">
</t>
        </r>
      </text>
    </comment>
    <comment ref="N2" authorId="0">
      <text>
        <r>
          <rPr>
            <b/>
            <sz val="9"/>
            <rFont val="Tahoma"/>
            <family val="2"/>
          </rPr>
          <t>Sportovní a tělovýchovná zařízení.</t>
        </r>
      </text>
    </comment>
    <comment ref="O2" authorId="0">
      <text>
        <r>
          <rPr>
            <b/>
            <sz val="9"/>
            <rFont val="Tahoma"/>
            <family val="2"/>
          </rPr>
          <t>Ubytovací zařízení.</t>
        </r>
      </text>
    </comment>
    <comment ref="P2" authorId="0">
      <text>
        <r>
          <rPr>
            <b/>
            <sz val="9"/>
            <rFont val="Tahoma"/>
            <family val="2"/>
          </rPr>
          <t>Stravovací zařízení.</t>
        </r>
      </text>
    </comment>
    <comment ref="Q2" authorId="0">
      <text>
        <r>
          <rPr>
            <b/>
            <sz val="9"/>
            <rFont val="Tahoma"/>
            <family val="2"/>
          </rPr>
          <t>Komunikace a technické prostory a dále ostatní, které nelze zařadit do předcházejících kategorií.</t>
        </r>
      </text>
    </comment>
    <comment ref="R31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bez GAR,kotelna,SK,SKD,TR</t>
        </r>
      </text>
    </comment>
  </commentList>
</comments>
</file>

<file path=xl/sharedStrings.xml><?xml version="1.0" encoding="utf-8"?>
<sst xmlns="http://schemas.openxmlformats.org/spreadsheetml/2006/main" count="862" uniqueCount="347">
  <si>
    <t>poř. č.</t>
  </si>
  <si>
    <t>2</t>
  </si>
  <si>
    <t>4</t>
  </si>
  <si>
    <t>8</t>
  </si>
  <si>
    <t>11</t>
  </si>
  <si>
    <t>12</t>
  </si>
  <si>
    <t>13</t>
  </si>
  <si>
    <t>14</t>
  </si>
  <si>
    <t>15</t>
  </si>
  <si>
    <t>16</t>
  </si>
  <si>
    <t>21</t>
  </si>
  <si>
    <t>1</t>
  </si>
  <si>
    <t>3</t>
  </si>
  <si>
    <t>5</t>
  </si>
  <si>
    <t>7</t>
  </si>
  <si>
    <t>9</t>
  </si>
  <si>
    <t>10</t>
  </si>
  <si>
    <t>17</t>
  </si>
  <si>
    <t>18</t>
  </si>
  <si>
    <t>19</t>
  </si>
  <si>
    <t>Ulice č.p., č. orientační, část MČ</t>
  </si>
  <si>
    <t>Katastrální území / Parcelní číslo pozemku</t>
  </si>
  <si>
    <t>Rok výstavby objektu</t>
  </si>
  <si>
    <t>Zastavěná plocha, m2</t>
  </si>
  <si>
    <t>EVP (energeticky vztažná plocha =  plocha všech podlaží z vnějších rozměrů), m2</t>
  </si>
  <si>
    <t xml:space="preserve">Počet NP </t>
  </si>
  <si>
    <t>2556</t>
  </si>
  <si>
    <t>1165</t>
  </si>
  <si>
    <t>1139</t>
  </si>
  <si>
    <t>414</t>
  </si>
  <si>
    <t>855</t>
  </si>
  <si>
    <t>667</t>
  </si>
  <si>
    <t>703</t>
  </si>
  <si>
    <t>693</t>
  </si>
  <si>
    <t>702</t>
  </si>
  <si>
    <t>984</t>
  </si>
  <si>
    <t>2447</t>
  </si>
  <si>
    <t>4440</t>
  </si>
  <si>
    <t>1636</t>
  </si>
  <si>
    <t>1860</t>
  </si>
  <si>
    <t>553</t>
  </si>
  <si>
    <t xml:space="preserve">Počet PP </t>
  </si>
  <si>
    <t>0</t>
  </si>
  <si>
    <t>Seznam objektů TUL</t>
  </si>
  <si>
    <t>A</t>
  </si>
  <si>
    <t>N</t>
  </si>
  <si>
    <t>22</t>
  </si>
  <si>
    <t>23</t>
  </si>
  <si>
    <t>24</t>
  </si>
  <si>
    <t>25</t>
  </si>
  <si>
    <t>Pořadové číslo</t>
  </si>
  <si>
    <t>26</t>
  </si>
  <si>
    <t>27</t>
  </si>
  <si>
    <t>užívání: menza, kuchyně, ateliér architektů, kanceláře, učebny, archiv</t>
  </si>
  <si>
    <t>pouze aktualizace požární poplachové směrnice</t>
  </si>
  <si>
    <t>objekt po kontrole HZS03/2015, aktualizace dokumentace PO</t>
  </si>
  <si>
    <t>dokumentace ke zpracování</t>
  </si>
  <si>
    <t>informace o objektech z hlediska začlenění</t>
  </si>
  <si>
    <t>rok výstavby objektu</t>
  </si>
  <si>
    <t>dokumentace PO již zpracována (A/N/částečně)</t>
  </si>
  <si>
    <t>Ulice č.p., č. orientační, MČ</t>
  </si>
  <si>
    <t>28</t>
  </si>
  <si>
    <t>29</t>
  </si>
  <si>
    <t>30</t>
  </si>
  <si>
    <t>31</t>
  </si>
  <si>
    <t>Sportovní stadion - Dubový vrch 714, Liberec 15</t>
  </si>
  <si>
    <t>Sportovní stadion - Na Hrázi, Liberec 15</t>
  </si>
  <si>
    <t>32</t>
  </si>
  <si>
    <t>33</t>
  </si>
  <si>
    <t>Menza  Harcov - 17. listopadu 587/8, Liberec 15</t>
  </si>
  <si>
    <t>Kolej A - 17. listopadu 584/2, Liberec 15</t>
  </si>
  <si>
    <t>Kolej B - 17. listopadu 585/4, Liberec 15</t>
  </si>
  <si>
    <t>Kolej C - 17. listopadu 586/6, Liberec 15</t>
  </si>
  <si>
    <t>Kolej D - 17. listopadu 588/10, Liberec 15</t>
  </si>
  <si>
    <t>Kolej E - 17. listopadu 589/12, Liberec 15</t>
  </si>
  <si>
    <t>Kolej F - 17. listopadu 590/14, Liberec 15</t>
  </si>
  <si>
    <t>• stanovení organizace zabezpečení požární ochrany+začlenění - souhrnně pro všechny objekty
• požární poplachové směrnice, nově řešené PBŘ po GO stavby</t>
  </si>
  <si>
    <t>• stanovení organizace zabezpečení požární ochrany+začlenění - souhrnně pro všechny objekty
• požární řád
• požární poplachové směrnice,
• požární evakuační plán textová a grafická část
• operativní karta
• preventivní požární hlídky (nová jmenování, pověření)</t>
  </si>
  <si>
    <t>• stanovení organizace zabezpečení požární ochrany+začlenění - souhrnně pro všechny objekty
• požární řád
• požární poplachové směrnice
• požární evakuační plán textová a grafická část
• operativní karta
• preventivní požární hlídky (nová jmenování, pověření)</t>
  </si>
  <si>
    <t>• stanovení organizace zabezpečení požární ochrany+začlenění - souhrnně pro všechny objekty
• požární poplachové směrnice</t>
  </si>
  <si>
    <t>• stanovení organizace zabezpečení požární ochrany+začlenění - souhrnně pro všechny objekty
• požární řád
• požární poplachové směrnice</t>
  </si>
  <si>
    <t>• stanovení organizace zabezpečení požární ochrany+začlenění - souhrnně pro všechny objekty
• požární řád
• požární poplachové směrnice
• požární evakuační plán textová a grafická část
• operativní karta
• preventivní požární hlídky (jmenování, pověření)</t>
  </si>
  <si>
    <t>stanovení organizace zabezpečení PO</t>
  </si>
  <si>
    <t>začlenění dle požárního nebezpečí</t>
  </si>
  <si>
    <t>poplachové směrnice</t>
  </si>
  <si>
    <t>platné revize</t>
  </si>
  <si>
    <t>BEZ</t>
  </si>
  <si>
    <t>Objekt IC - Studentská ul. 1402/2, Liberec 1</t>
  </si>
  <si>
    <t>1958 (2000)</t>
  </si>
  <si>
    <t>Popis objektu</t>
  </si>
  <si>
    <t>Adresa</t>
  </si>
  <si>
    <t>Technický stav objektu</t>
  </si>
  <si>
    <t>Stávající využití</t>
  </si>
  <si>
    <t>PUČ vzděláv.</t>
  </si>
  <si>
    <t>PUČ
VV</t>
  </si>
  <si>
    <t>PUČ admin.</t>
  </si>
  <si>
    <t>PUČ knihovny</t>
  </si>
  <si>
    <t>PUČ ostatní</t>
  </si>
  <si>
    <t>PUČ celkem</t>
  </si>
  <si>
    <t xml:space="preserve">PU tělových. </t>
  </si>
  <si>
    <t>PU ubytov.</t>
  </si>
  <si>
    <t>PU 
strav.</t>
  </si>
  <si>
    <t>PU ostatní</t>
  </si>
  <si>
    <t>PU
celkem</t>
  </si>
  <si>
    <t>laboratoře</t>
  </si>
  <si>
    <t>výuka</t>
  </si>
  <si>
    <t>kanceláře</t>
  </si>
  <si>
    <t>ostatní</t>
  </si>
  <si>
    <t>1.</t>
  </si>
  <si>
    <t>výuková budova A</t>
  </si>
  <si>
    <t>Hálkova 917/6, Liberec 1</t>
  </si>
  <si>
    <t>2.</t>
  </si>
  <si>
    <t>výuková budova B</t>
  </si>
  <si>
    <t>B</t>
  </si>
  <si>
    <t>Čížkova 1034/3, Liberec 1</t>
  </si>
  <si>
    <t>3.</t>
  </si>
  <si>
    <t>výuková budova C</t>
  </si>
  <si>
    <t>C</t>
  </si>
  <si>
    <t>Studentská 1203/5 Liberec 1</t>
  </si>
  <si>
    <t>4.</t>
  </si>
  <si>
    <t>výuková budova D</t>
  </si>
  <si>
    <t>D</t>
  </si>
  <si>
    <t>Heydukova 1181/2 Liberec1</t>
  </si>
  <si>
    <t>5.</t>
  </si>
  <si>
    <t>výuková budova E</t>
  </si>
  <si>
    <t>E</t>
  </si>
  <si>
    <t>Studentská 1292/4, Liberec 1</t>
  </si>
  <si>
    <t>6.</t>
  </si>
  <si>
    <t>výuková budova F + menza</t>
  </si>
  <si>
    <t>F</t>
  </si>
  <si>
    <t>Husova 1290/75 Liberec 1</t>
  </si>
  <si>
    <t>7.</t>
  </si>
  <si>
    <t>výuková budova G</t>
  </si>
  <si>
    <t>G</t>
  </si>
  <si>
    <t>Univerzitní náměstí 1410, Liberec 1</t>
  </si>
  <si>
    <t>8.</t>
  </si>
  <si>
    <t>výuková budova H</t>
  </si>
  <si>
    <t>H</t>
  </si>
  <si>
    <t>Voroněžská 1329/13 Liberec 1</t>
  </si>
  <si>
    <t>9.</t>
  </si>
  <si>
    <t>výuková a ubytovací budova I</t>
  </si>
  <si>
    <t>I</t>
  </si>
  <si>
    <t>Mařanova 650, Liberec 25</t>
  </si>
  <si>
    <t>10.</t>
  </si>
  <si>
    <t>ubytovací budova J</t>
  </si>
  <si>
    <t>J</t>
  </si>
  <si>
    <t>Ještědská 341, Liberec 8</t>
  </si>
  <si>
    <t>11.</t>
  </si>
  <si>
    <t>12.</t>
  </si>
  <si>
    <t>výuková budova M</t>
  </si>
  <si>
    <t>M</t>
  </si>
  <si>
    <t>17. listopadu 587/8 Liberec 15</t>
  </si>
  <si>
    <t>13.</t>
  </si>
  <si>
    <t>14.</t>
  </si>
  <si>
    <t>výuková budova P</t>
  </si>
  <si>
    <t>P</t>
  </si>
  <si>
    <t>Komenského 314/2, Liberec 5</t>
  </si>
  <si>
    <t>16.</t>
  </si>
  <si>
    <t>bud. infor. centra TUL</t>
  </si>
  <si>
    <t>IC</t>
  </si>
  <si>
    <t>Studentská 1402/2, Liberec 1</t>
  </si>
  <si>
    <t>tělovýchovné zařízení - stadion</t>
  </si>
  <si>
    <t>DUB</t>
  </si>
  <si>
    <t>Dubový vrch 714, Liberec 15</t>
  </si>
  <si>
    <t>18.</t>
  </si>
  <si>
    <t>tělocvična</t>
  </si>
  <si>
    <t>T</t>
  </si>
  <si>
    <t>Na Bohdalci 715/30, Liberec 15</t>
  </si>
  <si>
    <t>19.</t>
  </si>
  <si>
    <t>budova kolejí - blok A</t>
  </si>
  <si>
    <t>17. listopadu 584/2 Liberec 15</t>
  </si>
  <si>
    <t>20.</t>
  </si>
  <si>
    <t>budova kolejí - blok B</t>
  </si>
  <si>
    <t>17. listopadu 585/4 Liberec 15</t>
  </si>
  <si>
    <t>21.</t>
  </si>
  <si>
    <t>budova kolejí - blok C</t>
  </si>
  <si>
    <t>17. listopadu 586/6 Liberec 15</t>
  </si>
  <si>
    <t>22.</t>
  </si>
  <si>
    <t>budova kolejí - blok D</t>
  </si>
  <si>
    <t>17. listopadu 588/10 Liberec 15</t>
  </si>
  <si>
    <t>23.</t>
  </si>
  <si>
    <t>budova kolejí - blok E</t>
  </si>
  <si>
    <t>17. listopadu 589/12 Liberec 15</t>
  </si>
  <si>
    <t>24.</t>
  </si>
  <si>
    <t>budova kolejí - blok F</t>
  </si>
  <si>
    <t>17. listopadu 590/14 Liberec 15</t>
  </si>
  <si>
    <t>25.</t>
  </si>
  <si>
    <t>MENZA</t>
  </si>
  <si>
    <t>17. listopadu 587/8, Liberec 15</t>
  </si>
  <si>
    <t>26.</t>
  </si>
  <si>
    <t>27.</t>
  </si>
  <si>
    <t>28.</t>
  </si>
  <si>
    <t>29.</t>
  </si>
  <si>
    <t>laboratorní budova L</t>
  </si>
  <si>
    <t>L</t>
  </si>
  <si>
    <t>Bendlova 1409/7, Liberec 1</t>
  </si>
  <si>
    <t>tělovýchovné zařízení - kurty</t>
  </si>
  <si>
    <t>NAHR</t>
  </si>
  <si>
    <t>Na Hrázi, Liberec 15</t>
  </si>
  <si>
    <t>34</t>
  </si>
  <si>
    <t>Vysokoškolský klub - 17. listopadu, Liberec 15</t>
  </si>
  <si>
    <t>Objekt D - Heydukova ul. 1181/2, Liberec 1</t>
  </si>
  <si>
    <t>Objekt E1 - Studentská ul. 1292/4, Liberec 1</t>
  </si>
  <si>
    <t>Objekt E3 - Studentská ul., Liberec 1</t>
  </si>
  <si>
    <t>Objekt F1 - Husova  ul. 1291/73, Liberec 1</t>
  </si>
  <si>
    <t>Objekt F2 - Husova  ul. 1290/75, Liberec 1</t>
  </si>
  <si>
    <t>Objekt F3 - Husova ul. 1287/77, Liberec 1</t>
  </si>
  <si>
    <t>Objekt G - Univerzitní nám. 1410/1, Liberec 1</t>
  </si>
  <si>
    <t>Objekt H - Voroněžská ul. 1329/13, Liberec 1</t>
  </si>
  <si>
    <t>Objekt I - Mařanova ul. 650, Liberec 1</t>
  </si>
  <si>
    <t>Objekt J - Ještědská ul. 341, Liberec 8</t>
  </si>
  <si>
    <t>Objekt L - Bendlova  ul. 1409/7, Liberec 1</t>
  </si>
  <si>
    <t>Objekt M - 17. listopadu, Liberec 15</t>
  </si>
  <si>
    <t>Objekt P - Komenského ul. 314/2, Liberec 1</t>
  </si>
  <si>
    <t>Objekt T - Třebízského 1244, Liberec 1</t>
  </si>
  <si>
    <t>Objekt TV - Na Bohdalci 715/30, Liberec 15</t>
  </si>
  <si>
    <t>Objekt A - Hálkova ul. 917/6, Liberec 1</t>
  </si>
  <si>
    <t>Objekt B - Čížkova ul. 1034/3, Liberec 1</t>
  </si>
  <si>
    <t>Objekt C - Studentská ul. 1203/5, Liberec 1</t>
  </si>
  <si>
    <t>Liberec / 2768</t>
  </si>
  <si>
    <t>Liberec / 2791</t>
  </si>
  <si>
    <t>Liberec / 2793</t>
  </si>
  <si>
    <t>Liberec / 2795</t>
  </si>
  <si>
    <t>Starý Harcov / 721</t>
  </si>
  <si>
    <t>Liberec / 2857/1</t>
  </si>
  <si>
    <t>Liberec / 2861/1</t>
  </si>
  <si>
    <t>Liberec / 2858/1</t>
  </si>
  <si>
    <t>Liberec / 2859/1,2</t>
  </si>
  <si>
    <t>Liberec / 2860/1</t>
  </si>
  <si>
    <t>Liberec / 2863/7</t>
  </si>
  <si>
    <t>Liberec / 588/9</t>
  </si>
  <si>
    <t>Vesec u Liberce / 188/5</t>
  </si>
  <si>
    <t>Liberec / 2861/4</t>
  </si>
  <si>
    <t>Dolní Hanychov / 502/2</t>
  </si>
  <si>
    <t>Liberec / 2862/1</t>
  </si>
  <si>
    <t>Starý Harcov / 279/41</t>
  </si>
  <si>
    <t>Liberec / 897/1</t>
  </si>
  <si>
    <t>Liberec / 3256/1</t>
  </si>
  <si>
    <t>Starý Harcov / 279/10</t>
  </si>
  <si>
    <t>Starý Harcov / 279/18</t>
  </si>
  <si>
    <t>Starý Harcov / 279/20</t>
  </si>
  <si>
    <t>Starý Harcov / 279/22</t>
  </si>
  <si>
    <t>Starý Harcov / 279/34</t>
  </si>
  <si>
    <t>Starý Harcov / 324/3</t>
  </si>
  <si>
    <t>Starý Harcov / 382/2</t>
  </si>
  <si>
    <t>Starý Harcov / 279/5</t>
  </si>
  <si>
    <t>Starý Harcov / 719/1</t>
  </si>
  <si>
    <t>Satrý Harcov / 435/4</t>
  </si>
  <si>
    <t>Objekt A - Hálkova 917/6, Liberec 1</t>
  </si>
  <si>
    <t>Objekt B - Čížkova 1034/3, Liberec 1</t>
  </si>
  <si>
    <t>Objekt C - Studentská 1203/5, Liberec 1</t>
  </si>
  <si>
    <t>Objekt D - Heydukova 1181/2, Liberec 1</t>
  </si>
  <si>
    <t>Objekt E1 - Studentská 1292/4, Liberec 1</t>
  </si>
  <si>
    <t>Objekt E3 - Studentská, Liberec 1</t>
  </si>
  <si>
    <t>Objekt F1 - Husova 1291/73, Liberec 1</t>
  </si>
  <si>
    <t>Objekt F2 - Husova 1290/75, Liberec 1</t>
  </si>
  <si>
    <t>Objekt F3 - Husova 1287/77, Liberec 1</t>
  </si>
  <si>
    <t>Objekt H - Voroněžská 1329/13, Liberec 1</t>
  </si>
  <si>
    <t>Objekt I - Mařanova 650, Liberec 25</t>
  </si>
  <si>
    <t>Objekt IC - Studentská 1402/2, Liberec 1</t>
  </si>
  <si>
    <t>Objekt J - Ještědská 341/103, Liberec 8</t>
  </si>
  <si>
    <t>Objekt L - Bendlova 1409/7, Liberec 1</t>
  </si>
  <si>
    <t>Objekt P - Komenského 314/2, Liberec 1</t>
  </si>
  <si>
    <t>venkovní stadion se zázemím - s 1 NP</t>
  </si>
  <si>
    <t>počet podlaží 3 NP, varna, výdejna, jídelna</t>
  </si>
  <si>
    <t xml:space="preserve">počet podlaží 4 NP bez CHÚC, užívání: elektrolaboratoře nn +učebny </t>
  </si>
  <si>
    <t>počet podlaží 4 NP, užívání: chem Laboratoře+učebny</t>
  </si>
  <si>
    <t>počet podlaží 4 NP, užívání: chem Laboratoře + učebny</t>
  </si>
  <si>
    <t>počet podlaží 4 NP, užívání: učebny, kanceláře, mikrobiologické laboratoře</t>
  </si>
  <si>
    <t>počet podlaží 3 NP, užívání: textilní laboratoře, učebny, kanceláře</t>
  </si>
  <si>
    <t>počet podlaží 4 NP, užívání: pronajato - zdravotní středisko, zubař; vlastní - laboratoře a učebny</t>
  </si>
  <si>
    <t>počet podlaží 4 NP, užívání: laboratoře a kanceláře</t>
  </si>
  <si>
    <t>počet podlaží 5 NP, shromažďovací prostory pro 350 lidí, užívání: přízemní garáže - částečně otevřené, výukové prostory+kanceláře</t>
  </si>
  <si>
    <t>počet podlaží 8 NP, více než 22 m -výška objektu; užívání: menza</t>
  </si>
  <si>
    <t>počet podlaží 5 NP bez CHÚC, užívání: ubytování pro zaměstnance</t>
  </si>
  <si>
    <t>počet podlaží 8 NP, více než 22,5 m -výška objektu; užívání: podzemní garáže, strojovny klima, trafostanice, podatelna, kavárna, kanceláře</t>
  </si>
  <si>
    <t>počet podlaží 3 NP, užívání: ubytování pro zaměstnance</t>
  </si>
  <si>
    <t>počet podlaží 5 NP, více než 22 m -výška objektu; užívání: chem Laboratoře - tlakové láhve, katedra studie motorů</t>
  </si>
  <si>
    <t>počet podlaží 2 NP, užívání: konferenční centrum</t>
  </si>
  <si>
    <t>počet podlaží 4 NP bez CHÚC, užívání: učebny, kanceláře</t>
  </si>
  <si>
    <t>počet podlaží 3 NP, tělocvičny, pracovny</t>
  </si>
  <si>
    <t>počet podlaží 9 NP, více než 22 m výška objektu, bez CHÚC, kapacita 400 lidí</t>
  </si>
  <si>
    <t>počet podlaží 8 NP, více než 22 m výška objektu, bez CHÚC, kapacita 400 lidí</t>
  </si>
  <si>
    <t>počet podlaží 1 NP</t>
  </si>
  <si>
    <t>Třebízského 1244, Liberec 1</t>
  </si>
  <si>
    <t>TV</t>
  </si>
  <si>
    <t>vysokoškolský klub</t>
  </si>
  <si>
    <t>V</t>
  </si>
  <si>
    <t>17. listopadu, Liberec 15</t>
  </si>
  <si>
    <t>budova menzy</t>
  </si>
  <si>
    <r>
      <t>Využití m</t>
    </r>
    <r>
      <rPr>
        <b/>
        <vertAlign val="superscript"/>
        <sz val="10"/>
        <rFont val="Times New Roman"/>
        <family val="1"/>
      </rPr>
      <t>2</t>
    </r>
  </si>
  <si>
    <t>a</t>
  </si>
  <si>
    <t>b</t>
  </si>
  <si>
    <t>c</t>
  </si>
  <si>
    <t>d</t>
  </si>
  <si>
    <t>e1</t>
  </si>
  <si>
    <t>e3</t>
  </si>
  <si>
    <t>f1</t>
  </si>
  <si>
    <t>f2</t>
  </si>
  <si>
    <t>f3</t>
  </si>
  <si>
    <t>g</t>
  </si>
  <si>
    <t>h</t>
  </si>
  <si>
    <t>i</t>
  </si>
  <si>
    <t>ic</t>
  </si>
  <si>
    <t>j</t>
  </si>
  <si>
    <t>l</t>
  </si>
  <si>
    <t>m</t>
  </si>
  <si>
    <t>p</t>
  </si>
  <si>
    <t>t</t>
  </si>
  <si>
    <t>tv</t>
  </si>
  <si>
    <t>Objekt K - Bendlova, Liberec 1</t>
  </si>
  <si>
    <t>k</t>
  </si>
  <si>
    <t>kolej  a</t>
  </si>
  <si>
    <t>kolej  b</t>
  </si>
  <si>
    <t>kolej  c</t>
  </si>
  <si>
    <t>kolej  d</t>
  </si>
  <si>
    <t>kolej  e</t>
  </si>
  <si>
    <t>kolej  f</t>
  </si>
  <si>
    <t>menza  Harcov</t>
  </si>
  <si>
    <t>klub</t>
  </si>
  <si>
    <t>dub</t>
  </si>
  <si>
    <t>nahr</t>
  </si>
  <si>
    <t>Objekt menza Husova</t>
  </si>
  <si>
    <t>menza  Husova</t>
  </si>
  <si>
    <t>Objekt K - Bendlova</t>
  </si>
  <si>
    <t>K</t>
  </si>
  <si>
    <t>plynová kotelna a laboratoř</t>
  </si>
  <si>
    <t>sklad, učebny, laboratoře</t>
  </si>
  <si>
    <t>Kotelna, technická místnost, ústředna EPS, Laboratoř</t>
  </si>
  <si>
    <t>poř. 
č.</t>
  </si>
  <si>
    <t xml:space="preserve">PUČ 
VVV </t>
  </si>
  <si>
    <t>operativní 
karta</t>
  </si>
  <si>
    <t>požární 
řád</t>
  </si>
  <si>
    <t>preventivní 
pož. hlídky</t>
  </si>
  <si>
    <t>vnitřní 
objem</t>
  </si>
  <si>
    <t>užitková 
plocha</t>
  </si>
  <si>
    <t>zvýšené 
požární 
nebezpečí 
(A/B)</t>
  </si>
  <si>
    <t>složité podmínky pro zásah 
(A/N)</t>
  </si>
  <si>
    <t>evakuační plán 
vč. graf.</t>
  </si>
  <si>
    <t>venkovní stadion a nafukovací hala se zázemím - s 2 NP, administrativa</t>
  </si>
  <si>
    <t>menza</t>
  </si>
  <si>
    <t>1984 (1995) 2023</t>
  </si>
  <si>
    <t>1954 (2018)</t>
  </si>
  <si>
    <t>počet podlaží 4 NP                          užívání: lehké i těžké laboratoře, učebny a kanceláře</t>
  </si>
  <si>
    <t>výuková budova T</t>
  </si>
  <si>
    <t>1958/2023</t>
  </si>
  <si>
    <t>1984 (1995) (2023)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</si>
</sst>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77" formatCode="@"/>
    <numFmt numFmtId="178" formatCode="#,##0"/>
    <numFmt numFmtId="179" formatCode="General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vertAlign val="superscript"/>
      <sz val="10"/>
      <name val="Times New Roman"/>
      <family val="1"/>
    </font>
    <font>
      <u val="single"/>
      <sz val="11"/>
      <color theme="1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0"/>
      <color theme="10"/>
      <name val="Times New Roman"/>
      <family val="1"/>
    </font>
    <font>
      <b/>
      <u val="single"/>
      <sz val="10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b/>
      <u val="single"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9"/>
      <color theme="1"/>
      <name val="Times New Roman"/>
      <family val="1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>
      <alignment/>
      <protection locked="0"/>
    </xf>
  </cellStyleXfs>
  <cellXfs count="79">
    <xf numFmtId="0" fontId="0" fillId="0" borderId="0" xfId="0"/>
    <xf numFmtId="49" fontId="9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left" vertical="center"/>
    </xf>
    <xf numFmtId="49" fontId="11" fillId="0" borderId="0" xfId="20" applyNumberFormat="1" applyFont="1" applyAlignment="1" applyProtection="1">
      <alignment vertical="center"/>
      <protection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textRotation="90" wrapText="1"/>
    </xf>
    <xf numFmtId="49" fontId="9" fillId="0" borderId="0" xfId="0" applyNumberFormat="1" applyFont="1" applyAlignment="1">
      <alignment horizontal="center" vertical="center"/>
    </xf>
    <xf numFmtId="49" fontId="9" fillId="2" borderId="0" xfId="0" applyNumberFormat="1" applyFont="1" applyFill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left" vertical="center" wrapText="1"/>
    </xf>
    <xf numFmtId="49" fontId="9" fillId="2" borderId="3" xfId="0" applyNumberFormat="1" applyFont="1" applyFill="1" applyBorder="1" applyAlignment="1">
      <alignment horizontal="left" vertical="center" wrapText="1"/>
    </xf>
    <xf numFmtId="0" fontId="3" fillId="0" borderId="0" xfId="0" applyFont="1"/>
    <xf numFmtId="49" fontId="9" fillId="2" borderId="0" xfId="0" applyNumberFormat="1" applyFont="1" applyFill="1" applyAlignment="1">
      <alignment horizontal="center" vertical="center"/>
    </xf>
    <xf numFmtId="49" fontId="13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15" fillId="0" borderId="0" xfId="20" applyNumberFormat="1" applyFont="1" applyAlignment="1" applyProtection="1">
      <alignment vertical="center"/>
      <protection/>
    </xf>
    <xf numFmtId="49" fontId="16" fillId="0" borderId="0" xfId="20" applyNumberFormat="1" applyFont="1" applyAlignment="1" applyProtection="1">
      <alignment vertical="center"/>
      <protection/>
    </xf>
    <xf numFmtId="49" fontId="1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textRotation="90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vertical="center"/>
    </xf>
    <xf numFmtId="0" fontId="13" fillId="0" borderId="1" xfId="0" applyNumberFormat="1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9" fillId="0" borderId="0" xfId="0" applyFont="1"/>
    <xf numFmtId="1" fontId="3" fillId="0" borderId="7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/>
    </xf>
    <xf numFmtId="1" fontId="3" fillId="0" borderId="2" xfId="0" applyNumberFormat="1" applyFont="1" applyFill="1" applyBorder="1" applyAlignment="1">
      <alignment wrapText="1"/>
    </xf>
    <xf numFmtId="1" fontId="3" fillId="0" borderId="2" xfId="0" applyNumberFormat="1" applyFont="1" applyFill="1" applyBorder="1" applyAlignment="1">
      <alignment horizontal="center"/>
    </xf>
    <xf numFmtId="1" fontId="3" fillId="0" borderId="2" xfId="0" applyNumberFormat="1" applyFont="1" applyFill="1" applyBorder="1"/>
    <xf numFmtId="1" fontId="3" fillId="3" borderId="2" xfId="0" applyNumberFormat="1" applyFont="1" applyFill="1" applyBorder="1"/>
    <xf numFmtId="1" fontId="3" fillId="0" borderId="8" xfId="0" applyNumberFormat="1" applyFont="1" applyFill="1" applyBorder="1" applyAlignment="1">
      <alignment horizontal="center"/>
    </xf>
    <xf numFmtId="1" fontId="3" fillId="0" borderId="1" xfId="0" applyNumberFormat="1" applyFont="1" applyFill="1" applyBorder="1"/>
    <xf numFmtId="1" fontId="3" fillId="0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/>
    <xf numFmtId="1" fontId="3" fillId="0" borderId="9" xfId="0" applyNumberFormat="1" applyFont="1" applyFill="1" applyBorder="1" applyAlignment="1">
      <alignment horizontal="center"/>
    </xf>
    <xf numFmtId="1" fontId="3" fillId="3" borderId="5" xfId="0" applyNumberFormat="1" applyFont="1" applyFill="1" applyBorder="1"/>
    <xf numFmtId="1" fontId="3" fillId="3" borderId="6" xfId="0" applyNumberFormat="1" applyFont="1" applyFill="1" applyBorder="1"/>
    <xf numFmtId="1" fontId="3" fillId="3" borderId="6" xfId="0" applyNumberFormat="1" applyFont="1" applyFill="1" applyBorder="1" applyAlignment="1">
      <alignment horizontal="center"/>
    </xf>
    <xf numFmtId="49" fontId="19" fillId="2" borderId="1" xfId="0" applyNumberFormat="1" applyFont="1" applyFill="1" applyBorder="1" applyAlignment="1">
      <alignment horizontal="left" vertical="center" wrapText="1"/>
    </xf>
    <xf numFmtId="49" fontId="9" fillId="2" borderId="0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2" fillId="0" borderId="0" xfId="20" applyNumberFormat="1" applyFont="1" applyAlignment="1" applyProtection="1">
      <alignment horizontal="center" vertical="center"/>
      <protection/>
    </xf>
    <xf numFmtId="3" fontId="9" fillId="2" borderId="0" xfId="0" applyNumberFormat="1" applyFont="1" applyFill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/>
    </xf>
    <xf numFmtId="1" fontId="9" fillId="0" borderId="2" xfId="0" applyNumberFormat="1" applyFont="1" applyFill="1" applyBorder="1"/>
    <xf numFmtId="1" fontId="9" fillId="0" borderId="1" xfId="0" applyNumberFormat="1" applyFont="1" applyFill="1" applyBorder="1"/>
    <xf numFmtId="1" fontId="9" fillId="3" borderId="1" xfId="0" applyNumberFormat="1" applyFont="1" applyFill="1" applyBorder="1"/>
    <xf numFmtId="0" fontId="2" fillId="3" borderId="12" xfId="0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 wrapText="1"/>
    </xf>
    <xf numFmtId="49" fontId="2" fillId="3" borderId="14" xfId="0" applyNumberFormat="1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9" fillId="0" borderId="0" xfId="0" applyFont="1" applyFill="1"/>
    <xf numFmtId="49" fontId="9" fillId="0" borderId="0" xfId="0" applyNumberFormat="1" applyFont="1" applyFill="1" applyAlignment="1">
      <alignment horizontal="center" vertical="center"/>
    </xf>
    <xf numFmtId="49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dxfs count="17">
    <dxf>
      <font>
        <i val="0"/>
        <u val="none"/>
        <strike val="0"/>
        <sz val="10"/>
        <name val="Times New Roman"/>
        <color theme="1"/>
      </font>
      <fill>
        <patternFill patternType="solid">
          <bgColor theme="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Times New Roman"/>
        <color theme="1"/>
        <condense val="0"/>
        <extend val="0"/>
      </font>
      <numFmt numFmtId="177" formatCode="@"/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Times New Roman"/>
        <color theme="1"/>
        <condense val="0"/>
        <extend val="0"/>
      </font>
      <numFmt numFmtId="177" formatCode="@"/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Times New Roman"/>
        <color theme="1"/>
      </font>
      <numFmt numFmtId="177" formatCode="@"/>
      <fill>
        <patternFill patternType="solid">
          <bgColor theme="0"/>
        </patternFill>
      </fill>
      <alignment horizontal="center" vertical="center" textRotation="0" wrapText="1" shrinkToFit="1" readingOrder="0"/>
      <border>
        <right style="thin"/>
      </border>
    </dxf>
    <dxf>
      <font>
        <b val="0"/>
        <i val="0"/>
        <u val="none"/>
        <strike val="0"/>
        <sz val="10"/>
        <name val="Times New Roman"/>
        <color theme="1"/>
        <condense val="0"/>
        <extend val="0"/>
      </font>
      <numFmt numFmtId="177" formatCode="@"/>
      <fill>
        <patternFill patternType="solid">
          <bgColor theme="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Times New Roman"/>
        <color theme="1"/>
        <condense val="0"/>
        <extend val="0"/>
      </font>
      <numFmt numFmtId="177" formatCode="@"/>
      <fill>
        <patternFill patternType="solid">
          <bgColor theme="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Times New Roman"/>
        <color theme="1"/>
        <condense val="0"/>
        <extend val="0"/>
      </font>
      <numFmt numFmtId="177" formatCode="@"/>
      <fill>
        <patternFill patternType="solid">
          <bgColor theme="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Times New Roman"/>
        <color theme="1"/>
        <condense val="0"/>
        <extend val="0"/>
      </font>
      <numFmt numFmtId="177" formatCode="@"/>
      <fill>
        <patternFill patternType="solid">
          <bgColor theme="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Times New Roman"/>
        <color theme="1"/>
        <condense val="0"/>
        <extend val="0"/>
      </font>
      <numFmt numFmtId="178" formatCode="#,##0"/>
      <fill>
        <patternFill patternType="solid">
          <bgColor theme="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Times New Roman"/>
        <color theme="1"/>
        <condense val="0"/>
        <extend val="0"/>
      </font>
      <numFmt numFmtId="178" formatCode="#,##0"/>
      <fill>
        <patternFill patternType="solid">
          <bgColor theme="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Times New Roman"/>
        <color theme="1"/>
        <condense val="0"/>
        <extend val="0"/>
      </font>
      <numFmt numFmtId="179" formatCode="General"/>
      <fill>
        <patternFill patternType="solid">
          <bgColor theme="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Times New Roman"/>
        <color theme="1"/>
        <condense val="0"/>
        <extend val="0"/>
      </font>
      <numFmt numFmtId="177" formatCode="@"/>
      <fill>
        <patternFill patternType="solid">
          <bgColor theme="0"/>
        </patternFill>
      </fill>
      <alignment horizontal="left" vertical="center" textRotation="0" wrapText="1" shrinkToFit="1" readingOrder="0"/>
      <border>
        <left/>
        <right style="thin"/>
        <top style="thin"/>
        <bottom style="thin"/>
      </border>
    </dxf>
    <dxf>
      <font>
        <i val="0"/>
        <u val="none"/>
        <strike val="0"/>
        <sz val="10"/>
        <name val="Times New Roman"/>
        <color theme="1"/>
      </font>
      <numFmt numFmtId="177" formatCode="@"/>
      <fill>
        <patternFill patternType="solid">
          <bgColor theme="0"/>
        </patternFill>
      </fill>
      <alignment horizontal="center" vertical="center" textRotation="0" wrapText="1" shrinkToFit="1" readingOrder="0"/>
      <border>
        <left/>
        <right style="thin"/>
        <top style="thin"/>
        <bottom style="thin"/>
      </border>
    </dxf>
    <dxf>
      <border>
        <left style="thin"/>
        <top style="thin"/>
      </border>
    </dxf>
    <dxf>
      <font>
        <i val="0"/>
        <u val="none"/>
        <strike val="0"/>
        <sz val="10"/>
        <name val="Times New Roman"/>
        <color theme="1"/>
      </font>
      <fill>
        <patternFill patternType="solid">
          <bgColor theme="0"/>
        </patternFill>
      </fill>
      <alignment horizontal="left" vertical="center" textRotation="0" wrapText="1" shrinkToFit="1" readingOrder="0"/>
    </dxf>
    <dxf>
      <border>
        <bottom style="thin"/>
      </border>
    </dxf>
    <dxf>
      <font>
        <b/>
        <i val="0"/>
        <u val="none"/>
        <strike val="0"/>
        <sz val="10"/>
        <name val="Times New Roman"/>
        <color auto="1"/>
        <condense val="0"/>
        <extend val="0"/>
      </font>
      <numFmt numFmtId="177" formatCode="@"/>
      <fill>
        <patternFill patternType="solid">
          <bgColor theme="0"/>
        </patternFill>
      </fill>
      <alignment horizontal="center" vertical="center" textRotation="90" wrapText="1" shrinkToFit="1" readingOrder="0"/>
      <border>
        <left style="thin"/>
        <right style="thin"/>
        <top/>
        <bottom/>
      </border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A3:M34" totalsRowShown="0" headerRowDxfId="16" dataDxfId="14" tableBorderDxfId="13" headerRowBorderDxfId="15">
  <autoFilter ref="A3:M34"/>
  <tableColumns count="13">
    <tableColumn id="1" name="Pořadové číslo" dataDxfId="12"/>
    <tableColumn id="2" name="Ulice č.p., č. orientační, MČ" dataDxfId="11"/>
    <tableColumn id="5" name="rok výstavby objektu" dataDxfId="10"/>
    <tableColumn id="6" name="užitková _x000A_plocha" dataDxfId="9"/>
    <tableColumn id="7" name="vnitřní _x000A_objem" dataDxfId="8"/>
    <tableColumn id="8" name="Počet NP " dataDxfId="7"/>
    <tableColumn id="9" name="Počet PP " dataDxfId="6"/>
    <tableColumn id="10" name="zvýšené _x000A_požární _x000A_nebezpečí _x000A_(A/B)" dataDxfId="5"/>
    <tableColumn id="11" name="složité podmínky pro zásah _x000A_(A/N)" dataDxfId="4"/>
    <tableColumn id="12" name="dokumentace PO již zpracována (A/N/částečně)" dataDxfId="3"/>
    <tableColumn id="13" name="informace o objektech z hlediska začlenění" dataDxfId="2"/>
    <tableColumn id="15" name="dokumentace ke zpracování" dataDxfId="1"/>
    <tableColumn id="3" name="stanovení organizace zabezpečení PO" dataDxfId="0"/>
  </tableColumns>
  <tableStyleInfo name="TableStyleMedium2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showGridLines="0" tabSelected="1" workbookViewId="0" topLeftCell="A1">
      <selection activeCell="Q33" sqref="Q33"/>
    </sheetView>
  </sheetViews>
  <sheetFormatPr defaultColWidth="8.8515625" defaultRowHeight="15"/>
  <cols>
    <col min="1" max="1" width="5.8515625" style="1" customWidth="1"/>
    <col min="2" max="2" width="45.00390625" style="1" customWidth="1"/>
    <col min="3" max="3" width="22.421875" style="1" bestFit="1" customWidth="1"/>
    <col min="4" max="4" width="26.8515625" style="1" customWidth="1"/>
    <col min="5" max="5" width="0.13671875" style="1" hidden="1" customWidth="1"/>
    <col min="6" max="6" width="4.421875" style="1" hidden="1" customWidth="1"/>
    <col min="7" max="7" width="0.13671875" style="1" hidden="1" customWidth="1"/>
    <col min="8" max="8" width="0.42578125" style="1" hidden="1" customWidth="1"/>
    <col min="9" max="9" width="9.421875" style="1" hidden="1" customWidth="1"/>
    <col min="10" max="10" width="3.8515625" style="1" hidden="1" customWidth="1"/>
    <col min="11" max="16384" width="8.8515625" style="1" customWidth="1"/>
  </cols>
  <sheetData>
    <row r="1" spans="1:10" ht="15.75">
      <c r="A1" s="16"/>
      <c r="B1" s="17" t="s">
        <v>43</v>
      </c>
      <c r="C1" s="17"/>
      <c r="D1" s="16"/>
      <c r="E1" s="17"/>
      <c r="F1" s="16"/>
      <c r="G1" s="16"/>
      <c r="H1" s="16"/>
      <c r="I1" s="16"/>
      <c r="J1" s="16"/>
    </row>
    <row r="2" spans="1:10" ht="15.75">
      <c r="A2" s="16"/>
      <c r="B2" s="18"/>
      <c r="C2" s="18"/>
      <c r="D2" s="16"/>
      <c r="E2" s="19"/>
      <c r="F2" s="16"/>
      <c r="G2" s="16"/>
      <c r="H2" s="16"/>
      <c r="I2" s="16"/>
      <c r="J2" s="16"/>
    </row>
    <row r="3" spans="1:18" s="9" customFormat="1" ht="50.1" customHeight="1">
      <c r="A3" s="20" t="s">
        <v>0</v>
      </c>
      <c r="B3" s="20" t="s">
        <v>20</v>
      </c>
      <c r="C3" s="20" t="s">
        <v>21</v>
      </c>
      <c r="D3" s="22" t="s">
        <v>22</v>
      </c>
      <c r="E3" s="20" t="s">
        <v>24</v>
      </c>
      <c r="F3" s="22" t="s">
        <v>23</v>
      </c>
      <c r="G3" s="22" t="s">
        <v>25</v>
      </c>
      <c r="H3" s="23" t="s">
        <v>41</v>
      </c>
      <c r="I3" s="21"/>
      <c r="J3" s="21"/>
      <c r="K3" s="1"/>
      <c r="L3" s="1"/>
      <c r="M3" s="1"/>
      <c r="N3" s="1"/>
      <c r="O3" s="1"/>
      <c r="P3" s="1"/>
      <c r="Q3" s="1"/>
      <c r="R3" s="1"/>
    </row>
    <row r="4" spans="1:10" ht="15.75">
      <c r="A4" s="24" t="s">
        <v>11</v>
      </c>
      <c r="B4" s="24" t="s">
        <v>216</v>
      </c>
      <c r="C4" s="24" t="s">
        <v>219</v>
      </c>
      <c r="D4" s="25">
        <v>1921</v>
      </c>
      <c r="E4" s="26">
        <f aca="true" t="shared" si="0" ref="E4:E12">F4*G4</f>
        <v>12780</v>
      </c>
      <c r="F4" s="27" t="s">
        <v>26</v>
      </c>
      <c r="G4" s="27" t="s">
        <v>13</v>
      </c>
      <c r="H4" s="28" t="s">
        <v>11</v>
      </c>
      <c r="I4" s="27"/>
      <c r="J4" s="27"/>
    </row>
    <row r="5" spans="1:10" ht="15.75">
      <c r="A5" s="24" t="s">
        <v>1</v>
      </c>
      <c r="B5" s="24" t="s">
        <v>217</v>
      </c>
      <c r="C5" s="24" t="s">
        <v>220</v>
      </c>
      <c r="D5" s="25">
        <v>1928</v>
      </c>
      <c r="E5" s="26">
        <f t="shared" si="0"/>
        <v>5825</v>
      </c>
      <c r="F5" s="27" t="s">
        <v>27</v>
      </c>
      <c r="G5" s="27" t="s">
        <v>13</v>
      </c>
      <c r="H5" s="28" t="s">
        <v>1</v>
      </c>
      <c r="I5" s="27"/>
      <c r="J5" s="27"/>
    </row>
    <row r="6" spans="1:10" ht="15.75">
      <c r="A6" s="24" t="s">
        <v>12</v>
      </c>
      <c r="B6" s="24" t="s">
        <v>218</v>
      </c>
      <c r="C6" s="24" t="s">
        <v>221</v>
      </c>
      <c r="D6" s="25">
        <v>1940</v>
      </c>
      <c r="E6" s="26">
        <f t="shared" si="0"/>
        <v>4556</v>
      </c>
      <c r="F6" s="27" t="s">
        <v>28</v>
      </c>
      <c r="G6" s="27" t="s">
        <v>2</v>
      </c>
      <c r="H6" s="28" t="s">
        <v>11</v>
      </c>
      <c r="I6" s="27"/>
      <c r="J6" s="27"/>
    </row>
    <row r="7" spans="1:10" ht="15.75">
      <c r="A7" s="24" t="s">
        <v>2</v>
      </c>
      <c r="B7" s="24" t="s">
        <v>201</v>
      </c>
      <c r="C7" s="24" t="s">
        <v>222</v>
      </c>
      <c r="D7" s="25">
        <v>1928</v>
      </c>
      <c r="E7" s="26">
        <f>F7*G7</f>
        <v>1242</v>
      </c>
      <c r="F7" s="27" t="s">
        <v>29</v>
      </c>
      <c r="G7" s="27" t="s">
        <v>12</v>
      </c>
      <c r="H7" s="28" t="s">
        <v>42</v>
      </c>
      <c r="I7" s="27"/>
      <c r="J7" s="27"/>
    </row>
    <row r="8" spans="1:10" ht="15.75">
      <c r="A8" s="24" t="s">
        <v>13</v>
      </c>
      <c r="B8" s="24" t="s">
        <v>202</v>
      </c>
      <c r="C8" s="24" t="s">
        <v>224</v>
      </c>
      <c r="D8" s="25">
        <v>1966</v>
      </c>
      <c r="E8" s="26">
        <f t="shared" si="0"/>
        <v>3420</v>
      </c>
      <c r="F8" s="27" t="s">
        <v>30</v>
      </c>
      <c r="G8" s="27" t="s">
        <v>2</v>
      </c>
      <c r="H8" s="28" t="s">
        <v>11</v>
      </c>
      <c r="I8" s="27"/>
      <c r="J8" s="27"/>
    </row>
    <row r="9" spans="1:10" ht="15.75">
      <c r="A9" s="24" t="s">
        <v>14</v>
      </c>
      <c r="B9" s="24" t="s">
        <v>203</v>
      </c>
      <c r="C9" s="24" t="s">
        <v>225</v>
      </c>
      <c r="D9" s="25">
        <v>1966</v>
      </c>
      <c r="E9" s="26">
        <f t="shared" si="0"/>
        <v>2001</v>
      </c>
      <c r="F9" s="27" t="s">
        <v>31</v>
      </c>
      <c r="G9" s="27" t="s">
        <v>12</v>
      </c>
      <c r="H9" s="28" t="s">
        <v>42</v>
      </c>
      <c r="I9" s="27"/>
      <c r="J9" s="27"/>
    </row>
    <row r="10" spans="1:10" ht="15.75">
      <c r="A10" s="24" t="s">
        <v>3</v>
      </c>
      <c r="B10" s="24" t="s">
        <v>204</v>
      </c>
      <c r="C10" s="24" t="s">
        <v>226</v>
      </c>
      <c r="D10" s="25">
        <v>1958</v>
      </c>
      <c r="E10" s="26">
        <f t="shared" si="0"/>
        <v>2812</v>
      </c>
      <c r="F10" s="27" t="s">
        <v>32</v>
      </c>
      <c r="G10" s="27" t="s">
        <v>2</v>
      </c>
      <c r="H10" s="28" t="s">
        <v>11</v>
      </c>
      <c r="I10" s="27"/>
      <c r="J10" s="27"/>
    </row>
    <row r="11" spans="1:10" ht="15.75">
      <c r="A11" s="24" t="s">
        <v>15</v>
      </c>
      <c r="B11" s="24" t="s">
        <v>205</v>
      </c>
      <c r="C11" s="24" t="s">
        <v>227</v>
      </c>
      <c r="D11" s="25" t="s">
        <v>88</v>
      </c>
      <c r="E11" s="26">
        <f t="shared" si="0"/>
        <v>2772</v>
      </c>
      <c r="F11" s="27" t="s">
        <v>33</v>
      </c>
      <c r="G11" s="27" t="s">
        <v>2</v>
      </c>
      <c r="H11" s="28" t="s">
        <v>11</v>
      </c>
      <c r="I11" s="27"/>
      <c r="J11" s="27"/>
    </row>
    <row r="12" spans="1:10" ht="15.75">
      <c r="A12" s="24" t="s">
        <v>16</v>
      </c>
      <c r="B12" s="24" t="s">
        <v>206</v>
      </c>
      <c r="C12" s="24" t="s">
        <v>228</v>
      </c>
      <c r="D12" s="25">
        <v>1958</v>
      </c>
      <c r="E12" s="26">
        <f t="shared" si="0"/>
        <v>2808</v>
      </c>
      <c r="F12" s="27" t="s">
        <v>34</v>
      </c>
      <c r="G12" s="27" t="s">
        <v>2</v>
      </c>
      <c r="H12" s="28" t="s">
        <v>1</v>
      </c>
      <c r="I12" s="27"/>
      <c r="J12" s="27"/>
    </row>
    <row r="13" spans="1:10" ht="15.75">
      <c r="A13" s="24" t="s">
        <v>4</v>
      </c>
      <c r="B13" s="24" t="s">
        <v>207</v>
      </c>
      <c r="C13" s="24" t="s">
        <v>229</v>
      </c>
      <c r="D13" s="25">
        <v>2014</v>
      </c>
      <c r="E13" s="26">
        <f>F13*G13</f>
        <v>22200</v>
      </c>
      <c r="F13" s="27" t="s">
        <v>37</v>
      </c>
      <c r="G13" s="27" t="s">
        <v>13</v>
      </c>
      <c r="H13" s="28" t="s">
        <v>42</v>
      </c>
      <c r="I13" s="27"/>
      <c r="J13" s="27"/>
    </row>
    <row r="14" spans="1:10" ht="15.75">
      <c r="A14" s="24" t="s">
        <v>5</v>
      </c>
      <c r="B14" s="24" t="s">
        <v>208</v>
      </c>
      <c r="C14" s="24" t="s">
        <v>230</v>
      </c>
      <c r="D14" s="25">
        <v>1983</v>
      </c>
      <c r="E14" s="26">
        <f>F14*G14</f>
        <v>16740</v>
      </c>
      <c r="F14" s="27" t="s">
        <v>39</v>
      </c>
      <c r="G14" s="27" t="s">
        <v>15</v>
      </c>
      <c r="H14" s="28" t="s">
        <v>1</v>
      </c>
      <c r="I14" s="27"/>
      <c r="J14" s="27"/>
    </row>
    <row r="15" spans="1:10" ht="15.75">
      <c r="A15" s="24" t="s">
        <v>6</v>
      </c>
      <c r="B15" s="24" t="s">
        <v>209</v>
      </c>
      <c r="C15" s="24" t="s">
        <v>231</v>
      </c>
      <c r="D15" s="25">
        <v>1993</v>
      </c>
      <c r="E15" s="26"/>
      <c r="F15" s="27"/>
      <c r="G15" s="27"/>
      <c r="H15" s="28"/>
      <c r="I15" s="27"/>
      <c r="J15" s="27"/>
    </row>
    <row r="16" spans="1:10" ht="15.75">
      <c r="A16" s="24" t="s">
        <v>7</v>
      </c>
      <c r="B16" s="24" t="s">
        <v>87</v>
      </c>
      <c r="C16" s="24" t="s">
        <v>232</v>
      </c>
      <c r="D16" s="25">
        <v>2007</v>
      </c>
      <c r="E16" s="26">
        <f>F16*G16</f>
        <v>7872</v>
      </c>
      <c r="F16" s="27" t="s">
        <v>35</v>
      </c>
      <c r="G16" s="27" t="s">
        <v>3</v>
      </c>
      <c r="H16" s="28" t="s">
        <v>11</v>
      </c>
      <c r="I16" s="27"/>
      <c r="J16" s="27"/>
    </row>
    <row r="17" spans="1:10" ht="15.75">
      <c r="A17" s="24" t="s">
        <v>8</v>
      </c>
      <c r="B17" s="24" t="s">
        <v>210</v>
      </c>
      <c r="C17" s="24" t="s">
        <v>233</v>
      </c>
      <c r="D17" s="25">
        <v>1973</v>
      </c>
      <c r="E17" s="26">
        <f>F17*G17</f>
        <v>1659</v>
      </c>
      <c r="F17" s="27" t="s">
        <v>40</v>
      </c>
      <c r="G17" s="27" t="s">
        <v>12</v>
      </c>
      <c r="H17" s="28" t="s">
        <v>11</v>
      </c>
      <c r="I17" s="27"/>
      <c r="J17" s="27"/>
    </row>
    <row r="18" spans="1:10" ht="15.75">
      <c r="A18" s="24" t="s">
        <v>9</v>
      </c>
      <c r="B18" s="24" t="s">
        <v>324</v>
      </c>
      <c r="C18" s="24"/>
      <c r="D18" s="25"/>
      <c r="E18" s="26"/>
      <c r="F18" s="27"/>
      <c r="G18" s="27"/>
      <c r="H18" s="28"/>
      <c r="I18" s="27"/>
      <c r="J18" s="27"/>
    </row>
    <row r="19" spans="1:10" ht="15.75">
      <c r="A19" s="24" t="s">
        <v>17</v>
      </c>
      <c r="B19" s="24" t="s">
        <v>211</v>
      </c>
      <c r="C19" s="24" t="s">
        <v>234</v>
      </c>
      <c r="D19" s="25">
        <v>2012</v>
      </c>
      <c r="E19" s="26">
        <f>F19*G19</f>
        <v>12235</v>
      </c>
      <c r="F19" s="27" t="s">
        <v>36</v>
      </c>
      <c r="G19" s="27" t="s">
        <v>13</v>
      </c>
      <c r="H19" s="28" t="s">
        <v>1</v>
      </c>
      <c r="I19" s="27"/>
      <c r="J19" s="27"/>
    </row>
    <row r="20" spans="1:10" ht="15.75">
      <c r="A20" s="24" t="s">
        <v>18</v>
      </c>
      <c r="B20" s="24" t="s">
        <v>212</v>
      </c>
      <c r="C20" s="24" t="s">
        <v>235</v>
      </c>
      <c r="D20" s="25">
        <v>1997</v>
      </c>
      <c r="E20" s="26"/>
      <c r="F20" s="27"/>
      <c r="G20" s="27"/>
      <c r="H20" s="28"/>
      <c r="I20" s="27"/>
      <c r="J20" s="27"/>
    </row>
    <row r="21" spans="1:10" ht="15.75">
      <c r="A21" s="24" t="s">
        <v>19</v>
      </c>
      <c r="B21" s="24" t="s">
        <v>322</v>
      </c>
      <c r="C21" s="24" t="s">
        <v>227</v>
      </c>
      <c r="D21" s="25">
        <v>2000</v>
      </c>
      <c r="E21" s="26"/>
      <c r="F21" s="27"/>
      <c r="G21" s="27"/>
      <c r="H21" s="28"/>
      <c r="I21" s="27"/>
      <c r="J21" s="27"/>
    </row>
    <row r="22" spans="1:10" ht="15.75">
      <c r="A22" s="24" t="s">
        <v>10</v>
      </c>
      <c r="B22" s="24" t="s">
        <v>213</v>
      </c>
      <c r="C22" s="24" t="s">
        <v>236</v>
      </c>
      <c r="D22" s="25">
        <v>1933</v>
      </c>
      <c r="E22" s="26">
        <f>F22*G22</f>
        <v>4908</v>
      </c>
      <c r="F22" s="27" t="s">
        <v>38</v>
      </c>
      <c r="G22" s="27" t="s">
        <v>12</v>
      </c>
      <c r="H22" s="28" t="s">
        <v>11</v>
      </c>
      <c r="I22" s="27"/>
      <c r="J22" s="27"/>
    </row>
    <row r="23" spans="1:10" s="78" customFormat="1" ht="15.75">
      <c r="A23" s="24" t="s">
        <v>47</v>
      </c>
      <c r="B23" s="24" t="s">
        <v>214</v>
      </c>
      <c r="C23" s="24" t="s">
        <v>237</v>
      </c>
      <c r="D23" s="25" t="s">
        <v>342</v>
      </c>
      <c r="E23" s="26"/>
      <c r="F23" s="27"/>
      <c r="G23" s="27"/>
      <c r="H23" s="28"/>
      <c r="I23" s="27"/>
      <c r="J23" s="27"/>
    </row>
    <row r="24" spans="1:10" s="78" customFormat="1" ht="15.75">
      <c r="A24" s="24" t="s">
        <v>48</v>
      </c>
      <c r="B24" s="24" t="s">
        <v>215</v>
      </c>
      <c r="C24" s="24" t="s">
        <v>238</v>
      </c>
      <c r="D24" s="25" t="s">
        <v>346</v>
      </c>
      <c r="E24" s="26"/>
      <c r="F24" s="27"/>
      <c r="G24" s="27"/>
      <c r="H24" s="28"/>
      <c r="I24" s="27"/>
      <c r="J24" s="27"/>
    </row>
    <row r="25" spans="1:10" ht="15.75">
      <c r="A25" s="24" t="s">
        <v>49</v>
      </c>
      <c r="B25" s="24" t="s">
        <v>70</v>
      </c>
      <c r="C25" s="24" t="s">
        <v>239</v>
      </c>
      <c r="D25" s="25">
        <v>1982</v>
      </c>
      <c r="E25" s="26"/>
      <c r="F25" s="27"/>
      <c r="G25" s="27"/>
      <c r="H25" s="28"/>
      <c r="I25" s="27"/>
      <c r="J25" s="27"/>
    </row>
    <row r="26" spans="1:10" ht="15.75">
      <c r="A26" s="24" t="s">
        <v>51</v>
      </c>
      <c r="B26" s="24" t="s">
        <v>71</v>
      </c>
      <c r="C26" s="24" t="s">
        <v>240</v>
      </c>
      <c r="D26" s="25">
        <v>1981</v>
      </c>
      <c r="E26" s="26"/>
      <c r="F26" s="27"/>
      <c r="G26" s="27"/>
      <c r="H26" s="28"/>
      <c r="I26" s="27"/>
      <c r="J26" s="27"/>
    </row>
    <row r="27" spans="1:10" ht="15.75">
      <c r="A27" s="24" t="s">
        <v>52</v>
      </c>
      <c r="B27" s="24" t="s">
        <v>72</v>
      </c>
      <c r="C27" s="24" t="s">
        <v>241</v>
      </c>
      <c r="D27" s="25">
        <v>1980</v>
      </c>
      <c r="E27" s="26"/>
      <c r="F27" s="27"/>
      <c r="G27" s="27"/>
      <c r="H27" s="28"/>
      <c r="I27" s="27"/>
      <c r="J27" s="27"/>
    </row>
    <row r="28" spans="1:10" ht="15.75">
      <c r="A28" s="24" t="s">
        <v>61</v>
      </c>
      <c r="B28" s="24" t="s">
        <v>73</v>
      </c>
      <c r="C28" s="24" t="s">
        <v>242</v>
      </c>
      <c r="D28" s="25">
        <v>1988</v>
      </c>
      <c r="E28" s="26"/>
      <c r="F28" s="27"/>
      <c r="G28" s="27"/>
      <c r="H28" s="28"/>
      <c r="I28" s="27"/>
      <c r="J28" s="27"/>
    </row>
    <row r="29" spans="1:10" ht="15.75">
      <c r="A29" s="24" t="s">
        <v>62</v>
      </c>
      <c r="B29" s="24" t="s">
        <v>74</v>
      </c>
      <c r="C29" s="24" t="s">
        <v>243</v>
      </c>
      <c r="D29" s="25">
        <v>1989</v>
      </c>
      <c r="E29" s="26"/>
      <c r="F29" s="27"/>
      <c r="G29" s="27"/>
      <c r="H29" s="28"/>
      <c r="I29" s="27"/>
      <c r="J29" s="27"/>
    </row>
    <row r="30" spans="1:10" ht="15.75">
      <c r="A30" s="24" t="s">
        <v>63</v>
      </c>
      <c r="B30" s="24" t="s">
        <v>75</v>
      </c>
      <c r="C30" s="24" t="s">
        <v>244</v>
      </c>
      <c r="D30" s="25">
        <v>1990</v>
      </c>
      <c r="E30" s="26"/>
      <c r="F30" s="27"/>
      <c r="G30" s="27"/>
      <c r="H30" s="28"/>
      <c r="I30" s="27"/>
      <c r="J30" s="27"/>
    </row>
    <row r="31" spans="1:10" ht="15.75">
      <c r="A31" s="24" t="s">
        <v>64</v>
      </c>
      <c r="B31" s="24" t="s">
        <v>69</v>
      </c>
      <c r="C31" s="24" t="s">
        <v>245</v>
      </c>
      <c r="D31" s="25">
        <v>1983</v>
      </c>
      <c r="E31" s="26"/>
      <c r="F31" s="27"/>
      <c r="G31" s="27"/>
      <c r="H31" s="28"/>
      <c r="I31" s="27"/>
      <c r="J31" s="27"/>
    </row>
    <row r="32" spans="1:10" ht="15.75">
      <c r="A32" s="24" t="s">
        <v>67</v>
      </c>
      <c r="B32" s="24" t="s">
        <v>200</v>
      </c>
      <c r="C32" s="24" t="s">
        <v>246</v>
      </c>
      <c r="D32" s="25">
        <v>1981</v>
      </c>
      <c r="E32" s="26"/>
      <c r="F32" s="27"/>
      <c r="G32" s="27"/>
      <c r="H32" s="28"/>
      <c r="I32" s="27"/>
      <c r="J32" s="27"/>
    </row>
    <row r="33" spans="1:10" ht="15.75">
      <c r="A33" s="24" t="s">
        <v>68</v>
      </c>
      <c r="B33" s="24" t="s">
        <v>65</v>
      </c>
      <c r="C33" s="24" t="s">
        <v>247</v>
      </c>
      <c r="D33" s="25">
        <v>1982</v>
      </c>
      <c r="E33" s="26"/>
      <c r="F33" s="27"/>
      <c r="G33" s="27"/>
      <c r="H33" s="28"/>
      <c r="I33" s="27"/>
      <c r="J33" s="27"/>
    </row>
    <row r="34" spans="1:10" ht="15.75">
      <c r="A34" s="24" t="s">
        <v>199</v>
      </c>
      <c r="B34" s="24" t="s">
        <v>66</v>
      </c>
      <c r="C34" s="24" t="s">
        <v>223</v>
      </c>
      <c r="D34" s="25">
        <v>2011</v>
      </c>
      <c r="E34" s="26"/>
      <c r="F34" s="27"/>
      <c r="G34" s="27"/>
      <c r="H34" s="28"/>
      <c r="I34" s="27"/>
      <c r="J34" s="27"/>
    </row>
    <row r="41" spans="2:3" ht="15">
      <c r="B41" s="14"/>
      <c r="C41" s="14"/>
    </row>
    <row r="42" spans="2:3" ht="15">
      <c r="B42" s="14"/>
      <c r="C42" s="14"/>
    </row>
  </sheetData>
  <autoFilter ref="A3:J3"/>
  <printOptions/>
  <pageMargins left="0.25" right="0.25" top="0.75" bottom="0.75" header="0.3" footer="0.3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4"/>
  <sheetViews>
    <sheetView showGridLines="0" workbookViewId="0" topLeftCell="A1">
      <pane ySplit="3" topLeftCell="A58" activePane="bottomLeft" state="frozen"/>
      <selection pane="bottomLeft" activeCell="W29" sqref="W29"/>
    </sheetView>
  </sheetViews>
  <sheetFormatPr defaultColWidth="8.8515625" defaultRowHeight="15"/>
  <cols>
    <col min="1" max="1" width="5.7109375" style="9" customWidth="1"/>
    <col min="2" max="2" width="29.140625" style="1" customWidth="1"/>
    <col min="3" max="3" width="13.57421875" style="1" customWidth="1"/>
    <col min="4" max="5" width="11.57421875" style="9" bestFit="1" customWidth="1"/>
    <col min="6" max="7" width="3.7109375" style="9" customWidth="1"/>
    <col min="8" max="8" width="12.7109375" style="9" customWidth="1"/>
    <col min="9" max="9" width="9.7109375" style="9" customWidth="1"/>
    <col min="10" max="10" width="12.7109375" style="9" customWidth="1"/>
    <col min="11" max="11" width="25.7109375" style="3" customWidth="1"/>
    <col min="12" max="12" width="55.7109375" style="3" hidden="1" customWidth="1"/>
    <col min="13" max="13" width="8.00390625" style="9" customWidth="1"/>
    <col min="14" max="16" width="8.8515625" style="9" customWidth="1"/>
    <col min="17" max="17" width="8.7109375" style="9" customWidth="1"/>
    <col min="18" max="18" width="6.8515625" style="9" customWidth="1"/>
    <col min="19" max="20" width="8.8515625" style="9" customWidth="1"/>
    <col min="21" max="16384" width="8.8515625" style="1" customWidth="1"/>
  </cols>
  <sheetData>
    <row r="1" spans="2:4" ht="15">
      <c r="B1" s="2" t="s">
        <v>43</v>
      </c>
      <c r="D1" s="54"/>
    </row>
    <row r="2" spans="2:4" ht="15">
      <c r="B2" s="4"/>
      <c r="D2" s="55"/>
    </row>
    <row r="3" spans="1:20" s="9" customFormat="1" ht="81" customHeight="1">
      <c r="A3" s="5" t="s">
        <v>50</v>
      </c>
      <c r="B3" s="6" t="s">
        <v>60</v>
      </c>
      <c r="C3" s="5" t="s">
        <v>58</v>
      </c>
      <c r="D3" s="5" t="s">
        <v>335</v>
      </c>
      <c r="E3" s="5" t="s">
        <v>334</v>
      </c>
      <c r="F3" s="5" t="s">
        <v>25</v>
      </c>
      <c r="G3" s="5" t="s">
        <v>41</v>
      </c>
      <c r="H3" s="5" t="s">
        <v>336</v>
      </c>
      <c r="I3" s="5" t="s">
        <v>337</v>
      </c>
      <c r="J3" s="5" t="s">
        <v>59</v>
      </c>
      <c r="K3" s="6" t="s">
        <v>57</v>
      </c>
      <c r="L3" s="7" t="s">
        <v>56</v>
      </c>
      <c r="M3" s="8" t="s">
        <v>82</v>
      </c>
      <c r="N3" s="5" t="s">
        <v>83</v>
      </c>
      <c r="O3" s="5" t="s">
        <v>331</v>
      </c>
      <c r="P3" s="5" t="s">
        <v>332</v>
      </c>
      <c r="Q3" s="5" t="s">
        <v>84</v>
      </c>
      <c r="R3" s="5" t="s">
        <v>338</v>
      </c>
      <c r="S3" s="5" t="s">
        <v>333</v>
      </c>
      <c r="T3" s="5" t="s">
        <v>85</v>
      </c>
    </row>
    <row r="4" spans="1:21" ht="38.25" customHeight="1">
      <c r="A4" s="15" t="s">
        <v>11</v>
      </c>
      <c r="B4" s="10" t="s">
        <v>248</v>
      </c>
      <c r="C4" s="29">
        <v>1921</v>
      </c>
      <c r="D4" s="56">
        <v>6557.600000000005</v>
      </c>
      <c r="E4" s="56">
        <v>21780.460199999972</v>
      </c>
      <c r="F4" s="15" t="s">
        <v>13</v>
      </c>
      <c r="G4" s="15" t="s">
        <v>11</v>
      </c>
      <c r="H4" s="15" t="s">
        <v>44</v>
      </c>
      <c r="I4" s="15" t="s">
        <v>45</v>
      </c>
      <c r="J4" s="15" t="s">
        <v>44</v>
      </c>
      <c r="K4" s="11" t="s">
        <v>265</v>
      </c>
      <c r="L4" s="12" t="s">
        <v>77</v>
      </c>
      <c r="M4" s="51" t="s">
        <v>44</v>
      </c>
      <c r="N4" s="53" t="s">
        <v>44</v>
      </c>
      <c r="O4" s="53" t="s">
        <v>45</v>
      </c>
      <c r="P4" s="53" t="s">
        <v>45</v>
      </c>
      <c r="Q4" s="53" t="s">
        <v>44</v>
      </c>
      <c r="R4" s="53" t="s">
        <v>45</v>
      </c>
      <c r="S4" s="53" t="s">
        <v>45</v>
      </c>
      <c r="T4" s="53" t="s">
        <v>44</v>
      </c>
      <c r="U4" s="1" t="s">
        <v>291</v>
      </c>
    </row>
    <row r="5" spans="1:21" ht="38.25" customHeight="1">
      <c r="A5" s="15" t="s">
        <v>1</v>
      </c>
      <c r="B5" s="10" t="s">
        <v>249</v>
      </c>
      <c r="C5" s="29">
        <v>1928</v>
      </c>
      <c r="D5" s="56">
        <v>3626.2500000000005</v>
      </c>
      <c r="E5" s="56">
        <v>12083.871100000002</v>
      </c>
      <c r="F5" s="15" t="s">
        <v>13</v>
      </c>
      <c r="G5" s="15" t="s">
        <v>1</v>
      </c>
      <c r="H5" s="15" t="s">
        <v>44</v>
      </c>
      <c r="I5" s="15" t="s">
        <v>45</v>
      </c>
      <c r="J5" s="15" t="s">
        <v>44</v>
      </c>
      <c r="K5" s="11" t="s">
        <v>266</v>
      </c>
      <c r="L5" s="12" t="s">
        <v>78</v>
      </c>
      <c r="M5" s="51" t="s">
        <v>45</v>
      </c>
      <c r="N5" s="51" t="s">
        <v>44</v>
      </c>
      <c r="O5" s="51" t="s">
        <v>45</v>
      </c>
      <c r="P5" s="51" t="s">
        <v>45</v>
      </c>
      <c r="Q5" s="51" t="s">
        <v>44</v>
      </c>
      <c r="R5" s="51" t="s">
        <v>45</v>
      </c>
      <c r="S5" s="51" t="s">
        <v>45</v>
      </c>
      <c r="T5" s="51" t="s">
        <v>44</v>
      </c>
      <c r="U5" s="1" t="s">
        <v>292</v>
      </c>
    </row>
    <row r="6" spans="1:21" ht="38.25">
      <c r="A6" s="15" t="s">
        <v>12</v>
      </c>
      <c r="B6" s="10" t="s">
        <v>250</v>
      </c>
      <c r="C6" s="29">
        <v>1940</v>
      </c>
      <c r="D6" s="56">
        <v>3753.150000000001</v>
      </c>
      <c r="E6" s="56">
        <v>12095.629899999994</v>
      </c>
      <c r="F6" s="15" t="s">
        <v>2</v>
      </c>
      <c r="G6" s="15" t="s">
        <v>11</v>
      </c>
      <c r="H6" s="15" t="s">
        <v>44</v>
      </c>
      <c r="I6" s="15" t="s">
        <v>45</v>
      </c>
      <c r="J6" s="15" t="s">
        <v>44</v>
      </c>
      <c r="K6" s="11" t="s">
        <v>267</v>
      </c>
      <c r="L6" s="12" t="s">
        <v>76</v>
      </c>
      <c r="M6" s="51" t="s">
        <v>45</v>
      </c>
      <c r="N6" s="51" t="s">
        <v>45</v>
      </c>
      <c r="O6" s="51" t="s">
        <v>45</v>
      </c>
      <c r="P6" s="51" t="s">
        <v>45</v>
      </c>
      <c r="Q6" s="51" t="s">
        <v>45</v>
      </c>
      <c r="R6" s="51" t="s">
        <v>45</v>
      </c>
      <c r="S6" s="51" t="s">
        <v>45</v>
      </c>
      <c r="T6" s="51" t="s">
        <v>44</v>
      </c>
      <c r="U6" s="1" t="s">
        <v>293</v>
      </c>
    </row>
    <row r="7" spans="1:21" ht="25.5">
      <c r="A7" s="15" t="s">
        <v>2</v>
      </c>
      <c r="B7" s="10" t="s">
        <v>251</v>
      </c>
      <c r="C7" s="29">
        <v>1928</v>
      </c>
      <c r="D7" s="56">
        <v>762.0700000000004</v>
      </c>
      <c r="E7" s="56">
        <v>2435.2238999999995</v>
      </c>
      <c r="F7" s="15" t="s">
        <v>12</v>
      </c>
      <c r="G7" s="15" t="s">
        <v>42</v>
      </c>
      <c r="H7" s="15" t="s">
        <v>44</v>
      </c>
      <c r="I7" s="15" t="s">
        <v>45</v>
      </c>
      <c r="J7" s="15" t="s">
        <v>44</v>
      </c>
      <c r="K7" s="11" t="s">
        <v>327</v>
      </c>
      <c r="L7" s="12"/>
      <c r="M7" s="51" t="s">
        <v>45</v>
      </c>
      <c r="N7" s="51" t="s">
        <v>44</v>
      </c>
      <c r="O7" s="51" t="s">
        <v>45</v>
      </c>
      <c r="P7" s="51" t="s">
        <v>45</v>
      </c>
      <c r="Q7" s="51" t="s">
        <v>44</v>
      </c>
      <c r="R7" s="51" t="s">
        <v>45</v>
      </c>
      <c r="S7" s="51" t="s">
        <v>45</v>
      </c>
      <c r="T7" s="51" t="s">
        <v>44</v>
      </c>
      <c r="U7" s="1" t="s">
        <v>294</v>
      </c>
    </row>
    <row r="8" spans="1:21" ht="38.25">
      <c r="A8" s="15" t="s">
        <v>13</v>
      </c>
      <c r="B8" s="10" t="s">
        <v>252</v>
      </c>
      <c r="C8" s="29">
        <v>1966</v>
      </c>
      <c r="D8" s="56">
        <v>3629.210000000003</v>
      </c>
      <c r="E8" s="56">
        <v>11634.900799999996</v>
      </c>
      <c r="F8" s="15" t="s">
        <v>2</v>
      </c>
      <c r="G8" s="15" t="s">
        <v>11</v>
      </c>
      <c r="H8" s="15" t="s">
        <v>44</v>
      </c>
      <c r="I8" s="15" t="s">
        <v>45</v>
      </c>
      <c r="J8" s="15" t="s">
        <v>45</v>
      </c>
      <c r="K8" s="11" t="s">
        <v>268</v>
      </c>
      <c r="L8" s="12" t="s">
        <v>79</v>
      </c>
      <c r="M8" s="51" t="s">
        <v>45</v>
      </c>
      <c r="N8" s="53" t="s">
        <v>45</v>
      </c>
      <c r="O8" s="53" t="s">
        <v>45</v>
      </c>
      <c r="P8" s="53" t="s">
        <v>45</v>
      </c>
      <c r="Q8" s="53" t="s">
        <v>44</v>
      </c>
      <c r="R8" s="53" t="s">
        <v>45</v>
      </c>
      <c r="S8" s="53" t="s">
        <v>45</v>
      </c>
      <c r="T8" s="53" t="s">
        <v>44</v>
      </c>
      <c r="U8" s="1" t="s">
        <v>295</v>
      </c>
    </row>
    <row r="9" spans="1:21" ht="38.25">
      <c r="A9" s="15" t="s">
        <v>14</v>
      </c>
      <c r="B9" s="10" t="s">
        <v>253</v>
      </c>
      <c r="C9" s="29">
        <v>1966</v>
      </c>
      <c r="D9" s="56">
        <v>1803.0100000000002</v>
      </c>
      <c r="E9" s="56">
        <v>7031.2085000000025</v>
      </c>
      <c r="F9" s="15" t="s">
        <v>12</v>
      </c>
      <c r="G9" s="15" t="s">
        <v>42</v>
      </c>
      <c r="H9" s="15" t="s">
        <v>45</v>
      </c>
      <c r="I9" s="15" t="s">
        <v>45</v>
      </c>
      <c r="J9" s="15" t="s">
        <v>45</v>
      </c>
      <c r="K9" s="11" t="s">
        <v>269</v>
      </c>
      <c r="L9" s="12" t="s">
        <v>79</v>
      </c>
      <c r="M9" s="51" t="s">
        <v>45</v>
      </c>
      <c r="N9" s="51" t="s">
        <v>45</v>
      </c>
      <c r="O9" s="51" t="s">
        <v>45</v>
      </c>
      <c r="P9" s="51" t="s">
        <v>45</v>
      </c>
      <c r="Q9" s="51" t="s">
        <v>44</v>
      </c>
      <c r="R9" s="51" t="s">
        <v>45</v>
      </c>
      <c r="S9" s="51" t="s">
        <v>45</v>
      </c>
      <c r="T9" s="51" t="s">
        <v>44</v>
      </c>
      <c r="U9" s="1" t="s">
        <v>296</v>
      </c>
    </row>
    <row r="10" spans="1:21" ht="51">
      <c r="A10" s="15" t="s">
        <v>3</v>
      </c>
      <c r="B10" s="10" t="s">
        <v>254</v>
      </c>
      <c r="C10" s="29" t="s">
        <v>345</v>
      </c>
      <c r="D10" s="56">
        <v>2801.4699999999993</v>
      </c>
      <c r="E10" s="56">
        <v>7270.33170000001</v>
      </c>
      <c r="F10" s="15" t="s">
        <v>2</v>
      </c>
      <c r="G10" s="15" t="s">
        <v>11</v>
      </c>
      <c r="H10" s="15" t="s">
        <v>44</v>
      </c>
      <c r="I10" s="15" t="s">
        <v>45</v>
      </c>
      <c r="J10" s="15" t="s">
        <v>45</v>
      </c>
      <c r="K10" s="11" t="s">
        <v>270</v>
      </c>
      <c r="L10" s="12" t="s">
        <v>79</v>
      </c>
      <c r="M10" s="51" t="s">
        <v>45</v>
      </c>
      <c r="N10" s="51" t="s">
        <v>45</v>
      </c>
      <c r="O10" s="51" t="s">
        <v>45</v>
      </c>
      <c r="P10" s="51" t="s">
        <v>45</v>
      </c>
      <c r="Q10" s="51" t="s">
        <v>44</v>
      </c>
      <c r="R10" s="51" t="s">
        <v>45</v>
      </c>
      <c r="S10" s="51" t="s">
        <v>45</v>
      </c>
      <c r="T10" s="51" t="s">
        <v>44</v>
      </c>
      <c r="U10" s="1" t="s">
        <v>297</v>
      </c>
    </row>
    <row r="11" spans="1:21" ht="42" customHeight="1">
      <c r="A11" s="15" t="s">
        <v>15</v>
      </c>
      <c r="B11" s="10" t="s">
        <v>255</v>
      </c>
      <c r="C11" s="29" t="s">
        <v>88</v>
      </c>
      <c r="D11" s="56">
        <v>2456.4600000000005</v>
      </c>
      <c r="E11" s="56">
        <v>8285.633</v>
      </c>
      <c r="F11" s="15" t="s">
        <v>2</v>
      </c>
      <c r="G11" s="15" t="s">
        <v>11</v>
      </c>
      <c r="H11" s="15" t="s">
        <v>44</v>
      </c>
      <c r="I11" s="15" t="s">
        <v>45</v>
      </c>
      <c r="J11" s="15" t="s">
        <v>45</v>
      </c>
      <c r="K11" s="11" t="s">
        <v>53</v>
      </c>
      <c r="L11" s="12" t="s">
        <v>80</v>
      </c>
      <c r="M11" s="51" t="s">
        <v>45</v>
      </c>
      <c r="N11" s="51" t="s">
        <v>45</v>
      </c>
      <c r="O11" s="51" t="s">
        <v>45</v>
      </c>
      <c r="P11" s="51" t="s">
        <v>45</v>
      </c>
      <c r="Q11" s="51" t="s">
        <v>44</v>
      </c>
      <c r="R11" s="51" t="s">
        <v>45</v>
      </c>
      <c r="S11" s="51" t="s">
        <v>45</v>
      </c>
      <c r="T11" s="51" t="s">
        <v>44</v>
      </c>
      <c r="U11" s="1" t="s">
        <v>298</v>
      </c>
    </row>
    <row r="12" spans="1:21" ht="27.75" customHeight="1">
      <c r="A12" s="15" t="s">
        <v>16</v>
      </c>
      <c r="B12" s="10" t="s">
        <v>256</v>
      </c>
      <c r="C12" s="29">
        <v>1958</v>
      </c>
      <c r="D12" s="56">
        <v>2924.3300000000004</v>
      </c>
      <c r="E12" s="56">
        <v>7582.295999999996</v>
      </c>
      <c r="F12" s="15" t="s">
        <v>2</v>
      </c>
      <c r="G12" s="15" t="s">
        <v>1</v>
      </c>
      <c r="H12" s="15" t="s">
        <v>44</v>
      </c>
      <c r="I12" s="15" t="s">
        <v>45</v>
      </c>
      <c r="J12" s="15" t="s">
        <v>45</v>
      </c>
      <c r="K12" s="11" t="s">
        <v>271</v>
      </c>
      <c r="L12" s="12" t="s">
        <v>79</v>
      </c>
      <c r="M12" s="51" t="s">
        <v>45</v>
      </c>
      <c r="N12" s="51" t="s">
        <v>45</v>
      </c>
      <c r="O12" s="51" t="s">
        <v>45</v>
      </c>
      <c r="P12" s="51" t="s">
        <v>45</v>
      </c>
      <c r="Q12" s="51" t="s">
        <v>45</v>
      </c>
      <c r="R12" s="51" t="s">
        <v>45</v>
      </c>
      <c r="S12" s="51" t="s">
        <v>45</v>
      </c>
      <c r="T12" s="51" t="s">
        <v>44</v>
      </c>
      <c r="U12" s="1" t="s">
        <v>299</v>
      </c>
    </row>
    <row r="13" spans="1:21" ht="67.5" customHeight="1">
      <c r="A13" s="15" t="s">
        <v>4</v>
      </c>
      <c r="B13" s="10" t="s">
        <v>207</v>
      </c>
      <c r="C13" s="29">
        <v>2014</v>
      </c>
      <c r="D13" s="56">
        <v>10723.029999999982</v>
      </c>
      <c r="E13" s="56">
        <v>37217.718200000025</v>
      </c>
      <c r="F13" s="15" t="s">
        <v>13</v>
      </c>
      <c r="G13" s="15" t="s">
        <v>42</v>
      </c>
      <c r="H13" s="15" t="s">
        <v>44</v>
      </c>
      <c r="I13" s="15" t="s">
        <v>44</v>
      </c>
      <c r="J13" s="15" t="s">
        <v>44</v>
      </c>
      <c r="K13" s="11" t="s">
        <v>272</v>
      </c>
      <c r="L13" s="12" t="s">
        <v>81</v>
      </c>
      <c r="M13" s="51" t="s">
        <v>44</v>
      </c>
      <c r="N13" s="53" t="s">
        <v>44</v>
      </c>
      <c r="O13" s="53" t="s">
        <v>44</v>
      </c>
      <c r="P13" s="53" t="s">
        <v>44</v>
      </c>
      <c r="Q13" s="53" t="s">
        <v>44</v>
      </c>
      <c r="R13" s="53" t="s">
        <v>44</v>
      </c>
      <c r="S13" s="53" t="s">
        <v>44</v>
      </c>
      <c r="T13" s="53" t="s">
        <v>44</v>
      </c>
      <c r="U13" s="1" t="s">
        <v>300</v>
      </c>
    </row>
    <row r="14" spans="1:21" ht="33" customHeight="1">
      <c r="A14" s="15" t="s">
        <v>5</v>
      </c>
      <c r="B14" s="10" t="s">
        <v>257</v>
      </c>
      <c r="C14" s="29">
        <v>1983</v>
      </c>
      <c r="D14" s="56">
        <v>12087.229999999992</v>
      </c>
      <c r="E14" s="56">
        <v>34718.966399999954</v>
      </c>
      <c r="F14" s="15" t="s">
        <v>15</v>
      </c>
      <c r="G14" s="15" t="s">
        <v>1</v>
      </c>
      <c r="H14" s="15" t="s">
        <v>44</v>
      </c>
      <c r="I14" s="15" t="s">
        <v>44</v>
      </c>
      <c r="J14" s="15" t="s">
        <v>44</v>
      </c>
      <c r="K14" s="11" t="s">
        <v>273</v>
      </c>
      <c r="L14" s="11" t="s">
        <v>55</v>
      </c>
      <c r="M14" s="51" t="s">
        <v>44</v>
      </c>
      <c r="N14" s="53" t="s">
        <v>44</v>
      </c>
      <c r="O14" s="53" t="s">
        <v>44</v>
      </c>
      <c r="P14" s="53" t="s">
        <v>44</v>
      </c>
      <c r="Q14" s="53" t="s">
        <v>44</v>
      </c>
      <c r="R14" s="53" t="s">
        <v>44</v>
      </c>
      <c r="S14" s="53" t="s">
        <v>44</v>
      </c>
      <c r="T14" s="53" t="s">
        <v>44</v>
      </c>
      <c r="U14" s="1" t="s">
        <v>301</v>
      </c>
    </row>
    <row r="15" spans="1:21" ht="46.5" customHeight="1">
      <c r="A15" s="15" t="s">
        <v>6</v>
      </c>
      <c r="B15" s="10" t="s">
        <v>258</v>
      </c>
      <c r="C15" s="29">
        <v>1993</v>
      </c>
      <c r="D15" s="56">
        <v>8254.433999999992</v>
      </c>
      <c r="E15" s="56">
        <v>26703.82790000004</v>
      </c>
      <c r="F15" s="15" t="s">
        <v>13</v>
      </c>
      <c r="G15" s="15" t="s">
        <v>42</v>
      </c>
      <c r="H15" s="15" t="s">
        <v>44</v>
      </c>
      <c r="I15" s="15" t="s">
        <v>45</v>
      </c>
      <c r="J15" s="15" t="s">
        <v>45</v>
      </c>
      <c r="K15" s="11" t="s">
        <v>274</v>
      </c>
      <c r="L15" s="12" t="s">
        <v>81</v>
      </c>
      <c r="M15" s="51" t="s">
        <v>45</v>
      </c>
      <c r="N15" s="51" t="s">
        <v>45</v>
      </c>
      <c r="O15" s="51" t="s">
        <v>45</v>
      </c>
      <c r="P15" s="51" t="s">
        <v>45</v>
      </c>
      <c r="Q15" s="51" t="s">
        <v>44</v>
      </c>
      <c r="R15" s="51" t="s">
        <v>45</v>
      </c>
      <c r="S15" s="51" t="s">
        <v>45</v>
      </c>
      <c r="T15" s="51" t="s">
        <v>44</v>
      </c>
      <c r="U15" s="1" t="s">
        <v>302</v>
      </c>
    </row>
    <row r="16" spans="1:21" ht="63.75">
      <c r="A16" s="15" t="s">
        <v>7</v>
      </c>
      <c r="B16" s="10" t="s">
        <v>259</v>
      </c>
      <c r="C16" s="29">
        <v>2007</v>
      </c>
      <c r="D16" s="56">
        <v>4409.849999999997</v>
      </c>
      <c r="E16" s="56">
        <v>11359.753000000012</v>
      </c>
      <c r="F16" s="15" t="s">
        <v>3</v>
      </c>
      <c r="G16" s="15" t="s">
        <v>11</v>
      </c>
      <c r="H16" s="15" t="s">
        <v>44</v>
      </c>
      <c r="I16" s="15" t="s">
        <v>44</v>
      </c>
      <c r="J16" s="15" t="s">
        <v>44</v>
      </c>
      <c r="K16" s="11" t="s">
        <v>275</v>
      </c>
      <c r="L16" s="11" t="s">
        <v>54</v>
      </c>
      <c r="M16" s="51" t="s">
        <v>44</v>
      </c>
      <c r="N16" s="53" t="s">
        <v>44</v>
      </c>
      <c r="O16" s="53" t="s">
        <v>44</v>
      </c>
      <c r="P16" s="53" t="s">
        <v>44</v>
      </c>
      <c r="Q16" s="53" t="s">
        <v>44</v>
      </c>
      <c r="R16" s="53" t="s">
        <v>44</v>
      </c>
      <c r="S16" s="53" t="s">
        <v>44</v>
      </c>
      <c r="T16" s="53" t="s">
        <v>44</v>
      </c>
      <c r="U16" s="1" t="s">
        <v>303</v>
      </c>
    </row>
    <row r="17" spans="1:21" ht="31.5" customHeight="1">
      <c r="A17" s="15" t="s">
        <v>8</v>
      </c>
      <c r="B17" s="10" t="s">
        <v>260</v>
      </c>
      <c r="C17" s="29">
        <v>1973</v>
      </c>
      <c r="D17" s="56">
        <v>1861.8799999999983</v>
      </c>
      <c r="E17" s="56">
        <v>5090.930400000001</v>
      </c>
      <c r="F17" s="15" t="s">
        <v>12</v>
      </c>
      <c r="G17" s="15" t="s">
        <v>11</v>
      </c>
      <c r="H17" s="15" t="s">
        <v>45</v>
      </c>
      <c r="I17" s="15" t="s">
        <v>45</v>
      </c>
      <c r="J17" s="15" t="s">
        <v>44</v>
      </c>
      <c r="K17" s="11" t="s">
        <v>276</v>
      </c>
      <c r="L17" s="11" t="s">
        <v>79</v>
      </c>
      <c r="M17" s="51" t="s">
        <v>44</v>
      </c>
      <c r="N17" s="53" t="s">
        <v>44</v>
      </c>
      <c r="O17" s="53" t="s">
        <v>86</v>
      </c>
      <c r="P17" s="53" t="s">
        <v>44</v>
      </c>
      <c r="Q17" s="53" t="s">
        <v>44</v>
      </c>
      <c r="R17" s="53" t="s">
        <v>44</v>
      </c>
      <c r="S17" s="53" t="s">
        <v>44</v>
      </c>
      <c r="T17" s="53" t="s">
        <v>44</v>
      </c>
      <c r="U17" s="1" t="s">
        <v>304</v>
      </c>
    </row>
    <row r="18" spans="1:21" ht="31.5" customHeight="1">
      <c r="A18" s="15" t="s">
        <v>9</v>
      </c>
      <c r="B18" s="10" t="s">
        <v>310</v>
      </c>
      <c r="C18" s="29">
        <v>2022</v>
      </c>
      <c r="D18" s="56">
        <v>648.6199999999999</v>
      </c>
      <c r="E18" s="56">
        <v>2898.5986000000003</v>
      </c>
      <c r="F18" s="15" t="s">
        <v>1</v>
      </c>
      <c r="G18" s="15" t="s">
        <v>11</v>
      </c>
      <c r="H18" s="15" t="s">
        <v>44</v>
      </c>
      <c r="I18" s="15" t="s">
        <v>45</v>
      </c>
      <c r="J18" s="15" t="s">
        <v>44</v>
      </c>
      <c r="K18" s="11" t="s">
        <v>328</v>
      </c>
      <c r="L18" s="11"/>
      <c r="M18" s="51"/>
      <c r="N18" s="53"/>
      <c r="O18" s="53"/>
      <c r="P18" s="53"/>
      <c r="Q18" s="53" t="s">
        <v>44</v>
      </c>
      <c r="R18" s="53"/>
      <c r="S18" s="53"/>
      <c r="T18" s="53" t="s">
        <v>44</v>
      </c>
      <c r="U18" s="1" t="s">
        <v>311</v>
      </c>
    </row>
    <row r="19" spans="1:21" ht="63.75" customHeight="1">
      <c r="A19" s="15" t="s">
        <v>17</v>
      </c>
      <c r="B19" s="10" t="s">
        <v>261</v>
      </c>
      <c r="C19" s="29">
        <v>2012</v>
      </c>
      <c r="D19" s="56">
        <v>11143.93</v>
      </c>
      <c r="E19" s="56">
        <v>42875.6493</v>
      </c>
      <c r="F19" s="15" t="s">
        <v>13</v>
      </c>
      <c r="G19" s="15" t="s">
        <v>1</v>
      </c>
      <c r="H19" s="15" t="s">
        <v>44</v>
      </c>
      <c r="I19" s="15" t="s">
        <v>44</v>
      </c>
      <c r="J19" s="15" t="s">
        <v>45</v>
      </c>
      <c r="K19" s="11" t="s">
        <v>277</v>
      </c>
      <c r="L19" s="12" t="s">
        <v>81</v>
      </c>
      <c r="M19" s="51" t="s">
        <v>45</v>
      </c>
      <c r="N19" s="51" t="s">
        <v>45</v>
      </c>
      <c r="O19" s="51" t="s">
        <v>45</v>
      </c>
      <c r="P19" s="51" t="s">
        <v>45</v>
      </c>
      <c r="Q19" s="51" t="s">
        <v>44</v>
      </c>
      <c r="R19" s="51" t="s">
        <v>45</v>
      </c>
      <c r="S19" s="51" t="s">
        <v>45</v>
      </c>
      <c r="T19" s="51" t="s">
        <v>44</v>
      </c>
      <c r="U19" s="1" t="s">
        <v>305</v>
      </c>
    </row>
    <row r="20" spans="1:21" ht="38.25">
      <c r="A20" s="15" t="s">
        <v>18</v>
      </c>
      <c r="B20" s="10" t="s">
        <v>212</v>
      </c>
      <c r="C20" s="29">
        <v>1997</v>
      </c>
      <c r="D20" s="56">
        <v>1504.8500000000001</v>
      </c>
      <c r="E20" s="56">
        <v>4437.5525</v>
      </c>
      <c r="F20" s="15" t="s">
        <v>1</v>
      </c>
      <c r="G20" s="15" t="s">
        <v>11</v>
      </c>
      <c r="H20" s="15" t="s">
        <v>45</v>
      </c>
      <c r="I20" s="15" t="s">
        <v>45</v>
      </c>
      <c r="J20" s="15" t="s">
        <v>45</v>
      </c>
      <c r="K20" s="11" t="s">
        <v>278</v>
      </c>
      <c r="L20" s="12" t="s">
        <v>79</v>
      </c>
      <c r="M20" s="51" t="s">
        <v>45</v>
      </c>
      <c r="N20" s="51" t="s">
        <v>45</v>
      </c>
      <c r="O20" s="51" t="s">
        <v>45</v>
      </c>
      <c r="P20" s="51" t="s">
        <v>45</v>
      </c>
      <c r="Q20" s="51" t="s">
        <v>44</v>
      </c>
      <c r="R20" s="51" t="s">
        <v>45</v>
      </c>
      <c r="S20" s="51" t="s">
        <v>45</v>
      </c>
      <c r="T20" s="51" t="s">
        <v>44</v>
      </c>
      <c r="U20" s="1" t="s">
        <v>306</v>
      </c>
    </row>
    <row r="21" spans="1:21" ht="15">
      <c r="A21" s="15" t="s">
        <v>19</v>
      </c>
      <c r="B21" s="10" t="s">
        <v>322</v>
      </c>
      <c r="C21" s="29">
        <v>1999</v>
      </c>
      <c r="D21" s="56">
        <v>3781.4699999999993</v>
      </c>
      <c r="E21" s="56">
        <v>14912.930599999998</v>
      </c>
      <c r="F21" s="15" t="s">
        <v>1</v>
      </c>
      <c r="G21" s="15" t="s">
        <v>11</v>
      </c>
      <c r="H21" s="15"/>
      <c r="I21" s="15"/>
      <c r="J21" s="15"/>
      <c r="K21" s="11" t="s">
        <v>340</v>
      </c>
      <c r="L21" s="12"/>
      <c r="M21" s="51"/>
      <c r="N21" s="51"/>
      <c r="O21" s="51"/>
      <c r="P21" s="51"/>
      <c r="Q21" s="51"/>
      <c r="R21" s="51"/>
      <c r="S21" s="51"/>
      <c r="T21" s="51"/>
      <c r="U21" s="1" t="s">
        <v>323</v>
      </c>
    </row>
    <row r="22" spans="1:21" ht="43.5" customHeight="1">
      <c r="A22" s="15" t="s">
        <v>46</v>
      </c>
      <c r="B22" s="10" t="s">
        <v>262</v>
      </c>
      <c r="C22" s="29">
        <v>1933</v>
      </c>
      <c r="D22" s="56">
        <v>5532.442000000004</v>
      </c>
      <c r="E22" s="56">
        <v>18863.065199999997</v>
      </c>
      <c r="F22" s="15" t="s">
        <v>12</v>
      </c>
      <c r="G22" s="15" t="s">
        <v>11</v>
      </c>
      <c r="H22" s="15" t="s">
        <v>44</v>
      </c>
      <c r="I22" s="15" t="s">
        <v>44</v>
      </c>
      <c r="J22" s="15" t="s">
        <v>45</v>
      </c>
      <c r="K22" s="11" t="s">
        <v>279</v>
      </c>
      <c r="L22" s="12" t="s">
        <v>81</v>
      </c>
      <c r="M22" s="51" t="s">
        <v>45</v>
      </c>
      <c r="N22" s="51" t="s">
        <v>45</v>
      </c>
      <c r="O22" s="51" t="s">
        <v>45</v>
      </c>
      <c r="P22" s="51" t="s">
        <v>45</v>
      </c>
      <c r="Q22" s="51" t="s">
        <v>44</v>
      </c>
      <c r="R22" s="51" t="s">
        <v>45</v>
      </c>
      <c r="S22" s="51" t="s">
        <v>45</v>
      </c>
      <c r="T22" s="51" t="s">
        <v>44</v>
      </c>
      <c r="U22" s="1" t="s">
        <v>307</v>
      </c>
    </row>
    <row r="23" spans="1:21" s="78" customFormat="1" ht="38.25">
      <c r="A23" s="71" t="s">
        <v>47</v>
      </c>
      <c r="B23" s="72" t="s">
        <v>214</v>
      </c>
      <c r="C23" s="73" t="s">
        <v>342</v>
      </c>
      <c r="D23" s="74">
        <v>2574.4300000000007</v>
      </c>
      <c r="E23" s="74">
        <v>6578.989299999999</v>
      </c>
      <c r="F23" s="75" t="s">
        <v>2</v>
      </c>
      <c r="G23" s="75" t="s">
        <v>42</v>
      </c>
      <c r="H23" s="75" t="s">
        <v>44</v>
      </c>
      <c r="I23" s="75" t="s">
        <v>45</v>
      </c>
      <c r="J23" s="76" t="s">
        <v>45</v>
      </c>
      <c r="K23" s="72" t="s">
        <v>343</v>
      </c>
      <c r="L23" s="77"/>
      <c r="M23" s="75" t="s">
        <v>45</v>
      </c>
      <c r="N23" s="75" t="s">
        <v>45</v>
      </c>
      <c r="O23" s="75" t="s">
        <v>45</v>
      </c>
      <c r="P23" s="75" t="s">
        <v>45</v>
      </c>
      <c r="Q23" s="75" t="s">
        <v>44</v>
      </c>
      <c r="R23" s="75" t="s">
        <v>45</v>
      </c>
      <c r="S23" s="75" t="s">
        <v>45</v>
      </c>
      <c r="T23" s="75" t="s">
        <v>44</v>
      </c>
      <c r="U23" s="78" t="s">
        <v>308</v>
      </c>
    </row>
    <row r="24" spans="1:21" ht="25.5">
      <c r="A24" s="15" t="s">
        <v>48</v>
      </c>
      <c r="B24" s="11" t="s">
        <v>215</v>
      </c>
      <c r="C24" s="29" t="s">
        <v>341</v>
      </c>
      <c r="D24" s="56">
        <v>5129.59</v>
      </c>
      <c r="E24" s="56">
        <v>27611.572300000007</v>
      </c>
      <c r="F24" s="51" t="s">
        <v>1</v>
      </c>
      <c r="G24" s="51" t="s">
        <v>1</v>
      </c>
      <c r="H24" s="51" t="s">
        <v>45</v>
      </c>
      <c r="I24" s="51" t="s">
        <v>45</v>
      </c>
      <c r="J24" s="50" t="s">
        <v>45</v>
      </c>
      <c r="K24" s="11" t="s">
        <v>280</v>
      </c>
      <c r="L24" s="12"/>
      <c r="M24" s="51" t="s">
        <v>45</v>
      </c>
      <c r="N24" s="51" t="s">
        <v>44</v>
      </c>
      <c r="O24" s="51" t="s">
        <v>44</v>
      </c>
      <c r="P24" s="51" t="s">
        <v>45</v>
      </c>
      <c r="Q24" s="51" t="s">
        <v>44</v>
      </c>
      <c r="R24" s="51" t="s">
        <v>45</v>
      </c>
      <c r="S24" s="51" t="s">
        <v>45</v>
      </c>
      <c r="T24" s="51" t="s">
        <v>44</v>
      </c>
      <c r="U24" s="1" t="s">
        <v>309</v>
      </c>
    </row>
    <row r="25" spans="1:21" ht="46.5" customHeight="1">
      <c r="A25" s="15" t="s">
        <v>49</v>
      </c>
      <c r="B25" s="11" t="s">
        <v>70</v>
      </c>
      <c r="C25" s="29">
        <v>1982</v>
      </c>
      <c r="D25" s="56">
        <v>8138.689999999971</v>
      </c>
      <c r="E25" s="56">
        <v>20877.34075</v>
      </c>
      <c r="F25" s="51" t="s">
        <v>15</v>
      </c>
      <c r="G25" s="51" t="s">
        <v>1</v>
      </c>
      <c r="H25" s="51" t="s">
        <v>44</v>
      </c>
      <c r="I25" s="51" t="s">
        <v>44</v>
      </c>
      <c r="J25" s="50" t="s">
        <v>45</v>
      </c>
      <c r="K25" s="11" t="s">
        <v>281</v>
      </c>
      <c r="L25" s="12" t="s">
        <v>81</v>
      </c>
      <c r="M25" s="51" t="s">
        <v>45</v>
      </c>
      <c r="N25" s="51" t="s">
        <v>45</v>
      </c>
      <c r="O25" s="51" t="s">
        <v>45</v>
      </c>
      <c r="P25" s="51" t="s">
        <v>45</v>
      </c>
      <c r="Q25" s="51" t="s">
        <v>44</v>
      </c>
      <c r="R25" s="51" t="s">
        <v>45</v>
      </c>
      <c r="S25" s="51" t="s">
        <v>45</v>
      </c>
      <c r="T25" s="51" t="s">
        <v>44</v>
      </c>
      <c r="U25" s="1" t="s">
        <v>312</v>
      </c>
    </row>
    <row r="26" spans="1:21" ht="46.5" customHeight="1">
      <c r="A26" s="15" t="s">
        <v>51</v>
      </c>
      <c r="B26" s="11" t="s">
        <v>71</v>
      </c>
      <c r="C26" s="29">
        <v>1981</v>
      </c>
      <c r="D26" s="56">
        <v>8421.339999999966</v>
      </c>
      <c r="E26" s="56">
        <v>21443.647899999996</v>
      </c>
      <c r="F26" s="51" t="s">
        <v>15</v>
      </c>
      <c r="G26" s="51" t="s">
        <v>1</v>
      </c>
      <c r="H26" s="51" t="s">
        <v>44</v>
      </c>
      <c r="I26" s="51" t="s">
        <v>44</v>
      </c>
      <c r="J26" s="50" t="s">
        <v>45</v>
      </c>
      <c r="K26" s="11" t="s">
        <v>281</v>
      </c>
      <c r="L26" s="12" t="s">
        <v>81</v>
      </c>
      <c r="M26" s="51" t="s">
        <v>45</v>
      </c>
      <c r="N26" s="51" t="s">
        <v>45</v>
      </c>
      <c r="O26" s="51" t="s">
        <v>45</v>
      </c>
      <c r="P26" s="51" t="s">
        <v>45</v>
      </c>
      <c r="Q26" s="51" t="s">
        <v>44</v>
      </c>
      <c r="R26" s="51" t="s">
        <v>45</v>
      </c>
      <c r="S26" s="51" t="s">
        <v>45</v>
      </c>
      <c r="T26" s="51" t="s">
        <v>44</v>
      </c>
      <c r="U26" s="1" t="s">
        <v>313</v>
      </c>
    </row>
    <row r="27" spans="1:21" ht="46.5" customHeight="1">
      <c r="A27" s="15" t="s">
        <v>52</v>
      </c>
      <c r="B27" s="11" t="s">
        <v>72</v>
      </c>
      <c r="C27" s="29">
        <v>1980</v>
      </c>
      <c r="D27" s="56">
        <v>8515.80999999997</v>
      </c>
      <c r="E27" s="56">
        <v>21733.7011</v>
      </c>
      <c r="F27" s="51" t="s">
        <v>15</v>
      </c>
      <c r="G27" s="51" t="s">
        <v>1</v>
      </c>
      <c r="H27" s="51" t="s">
        <v>44</v>
      </c>
      <c r="I27" s="51" t="s">
        <v>44</v>
      </c>
      <c r="J27" s="50" t="s">
        <v>45</v>
      </c>
      <c r="K27" s="11" t="s">
        <v>281</v>
      </c>
      <c r="L27" s="12" t="s">
        <v>81</v>
      </c>
      <c r="M27" s="51" t="s">
        <v>45</v>
      </c>
      <c r="N27" s="51" t="s">
        <v>45</v>
      </c>
      <c r="O27" s="51" t="s">
        <v>45</v>
      </c>
      <c r="P27" s="51" t="s">
        <v>45</v>
      </c>
      <c r="Q27" s="51" t="s">
        <v>44</v>
      </c>
      <c r="R27" s="51" t="s">
        <v>45</v>
      </c>
      <c r="S27" s="51" t="s">
        <v>45</v>
      </c>
      <c r="T27" s="51" t="s">
        <v>44</v>
      </c>
      <c r="U27" s="1" t="s">
        <v>314</v>
      </c>
    </row>
    <row r="28" spans="1:21" ht="46.5" customHeight="1">
      <c r="A28" s="15" t="s">
        <v>61</v>
      </c>
      <c r="B28" s="11" t="s">
        <v>73</v>
      </c>
      <c r="C28" s="29">
        <v>1988</v>
      </c>
      <c r="D28" s="56">
        <v>8280.66999999997</v>
      </c>
      <c r="E28" s="56">
        <v>22232.446399999902</v>
      </c>
      <c r="F28" s="51" t="s">
        <v>14</v>
      </c>
      <c r="G28" s="51" t="s">
        <v>1</v>
      </c>
      <c r="H28" s="51" t="s">
        <v>44</v>
      </c>
      <c r="I28" s="51" t="s">
        <v>44</v>
      </c>
      <c r="J28" s="50" t="s">
        <v>45</v>
      </c>
      <c r="K28" s="11" t="s">
        <v>282</v>
      </c>
      <c r="L28" s="12" t="s">
        <v>81</v>
      </c>
      <c r="M28" s="51" t="s">
        <v>45</v>
      </c>
      <c r="N28" s="51" t="s">
        <v>45</v>
      </c>
      <c r="O28" s="51" t="s">
        <v>45</v>
      </c>
      <c r="P28" s="51" t="s">
        <v>45</v>
      </c>
      <c r="Q28" s="51" t="s">
        <v>44</v>
      </c>
      <c r="R28" s="51" t="s">
        <v>45</v>
      </c>
      <c r="S28" s="51" t="s">
        <v>45</v>
      </c>
      <c r="T28" s="51" t="s">
        <v>44</v>
      </c>
      <c r="U28" s="1" t="s">
        <v>315</v>
      </c>
    </row>
    <row r="29" spans="1:21" ht="46.5" customHeight="1">
      <c r="A29" s="15" t="s">
        <v>62</v>
      </c>
      <c r="B29" s="11" t="s">
        <v>74</v>
      </c>
      <c r="C29" s="29">
        <v>1989</v>
      </c>
      <c r="D29" s="56">
        <v>8194.589999999966</v>
      </c>
      <c r="E29" s="56">
        <v>22058.74009999992</v>
      </c>
      <c r="F29" s="51" t="s">
        <v>14</v>
      </c>
      <c r="G29" s="51" t="s">
        <v>1</v>
      </c>
      <c r="H29" s="51" t="s">
        <v>44</v>
      </c>
      <c r="I29" s="51" t="s">
        <v>44</v>
      </c>
      <c r="J29" s="50" t="s">
        <v>45</v>
      </c>
      <c r="K29" s="11" t="s">
        <v>281</v>
      </c>
      <c r="L29" s="12" t="s">
        <v>81</v>
      </c>
      <c r="M29" s="51" t="s">
        <v>45</v>
      </c>
      <c r="N29" s="51" t="s">
        <v>45</v>
      </c>
      <c r="O29" s="51" t="s">
        <v>45</v>
      </c>
      <c r="P29" s="51" t="s">
        <v>45</v>
      </c>
      <c r="Q29" s="51" t="s">
        <v>44</v>
      </c>
      <c r="R29" s="51" t="s">
        <v>45</v>
      </c>
      <c r="S29" s="51" t="s">
        <v>45</v>
      </c>
      <c r="T29" s="51" t="s">
        <v>44</v>
      </c>
      <c r="U29" s="1" t="s">
        <v>316</v>
      </c>
    </row>
    <row r="30" spans="1:21" ht="46.5" customHeight="1">
      <c r="A30" s="15" t="s">
        <v>63</v>
      </c>
      <c r="B30" s="11" t="s">
        <v>75</v>
      </c>
      <c r="C30" s="29">
        <v>1990</v>
      </c>
      <c r="D30" s="56">
        <v>8359.179999999966</v>
      </c>
      <c r="E30" s="56">
        <v>22425.121799999903</v>
      </c>
      <c r="F30" s="52" t="s">
        <v>14</v>
      </c>
      <c r="G30" s="52" t="s">
        <v>1</v>
      </c>
      <c r="H30" s="52" t="s">
        <v>44</v>
      </c>
      <c r="I30" s="52" t="s">
        <v>44</v>
      </c>
      <c r="J30" s="50" t="s">
        <v>45</v>
      </c>
      <c r="K30" s="11" t="s">
        <v>281</v>
      </c>
      <c r="L30" s="12" t="s">
        <v>81</v>
      </c>
      <c r="M30" s="51" t="s">
        <v>45</v>
      </c>
      <c r="N30" s="51" t="s">
        <v>45</v>
      </c>
      <c r="O30" s="51" t="s">
        <v>45</v>
      </c>
      <c r="P30" s="51" t="s">
        <v>45</v>
      </c>
      <c r="Q30" s="51" t="s">
        <v>44</v>
      </c>
      <c r="R30" s="51" t="s">
        <v>45</v>
      </c>
      <c r="S30" s="51" t="s">
        <v>45</v>
      </c>
      <c r="T30" s="51" t="s">
        <v>44</v>
      </c>
      <c r="U30" s="1" t="s">
        <v>317</v>
      </c>
    </row>
    <row r="31" spans="1:21" ht="25.5">
      <c r="A31" s="15" t="s">
        <v>64</v>
      </c>
      <c r="B31" s="10" t="s">
        <v>69</v>
      </c>
      <c r="C31" s="29">
        <v>1983</v>
      </c>
      <c r="D31" s="56">
        <v>3914.5699999999997</v>
      </c>
      <c r="E31" s="56">
        <v>11805.495400000002</v>
      </c>
      <c r="F31" s="15" t="s">
        <v>1</v>
      </c>
      <c r="G31" s="15" t="s">
        <v>11</v>
      </c>
      <c r="H31" s="15" t="s">
        <v>45</v>
      </c>
      <c r="I31" s="15" t="s">
        <v>45</v>
      </c>
      <c r="J31" s="15" t="s">
        <v>45</v>
      </c>
      <c r="K31" s="13" t="s">
        <v>264</v>
      </c>
      <c r="L31" s="12"/>
      <c r="M31" s="51" t="s">
        <v>45</v>
      </c>
      <c r="N31" s="51" t="s">
        <v>45</v>
      </c>
      <c r="O31" s="51" t="s">
        <v>45</v>
      </c>
      <c r="P31" s="51" t="s">
        <v>45</v>
      </c>
      <c r="Q31" s="51" t="s">
        <v>44</v>
      </c>
      <c r="R31" s="51" t="s">
        <v>45</v>
      </c>
      <c r="S31" s="51" t="s">
        <v>45</v>
      </c>
      <c r="T31" s="51" t="s">
        <v>44</v>
      </c>
      <c r="U31" s="1" t="s">
        <v>318</v>
      </c>
    </row>
    <row r="32" spans="1:21" ht="25.5">
      <c r="A32" s="15" t="s">
        <v>67</v>
      </c>
      <c r="B32" s="10" t="s">
        <v>200</v>
      </c>
      <c r="C32" s="29">
        <v>1981</v>
      </c>
      <c r="D32" s="56">
        <v>868.5099999999998</v>
      </c>
      <c r="E32" s="56">
        <v>2670.9549</v>
      </c>
      <c r="F32" s="15" t="s">
        <v>11</v>
      </c>
      <c r="G32" s="15" t="s">
        <v>42</v>
      </c>
      <c r="H32" s="15" t="s">
        <v>44</v>
      </c>
      <c r="I32" s="15" t="s">
        <v>45</v>
      </c>
      <c r="J32" s="15" t="s">
        <v>45</v>
      </c>
      <c r="K32" s="13" t="s">
        <v>283</v>
      </c>
      <c r="L32" s="12"/>
      <c r="M32" s="51"/>
      <c r="N32" s="51" t="s">
        <v>45</v>
      </c>
      <c r="O32" s="51" t="s">
        <v>45</v>
      </c>
      <c r="P32" s="51" t="s">
        <v>45</v>
      </c>
      <c r="Q32" s="51" t="s">
        <v>45</v>
      </c>
      <c r="R32" s="51" t="s">
        <v>45</v>
      </c>
      <c r="S32" s="51" t="s">
        <v>45</v>
      </c>
      <c r="T32" s="51" t="s">
        <v>44</v>
      </c>
      <c r="U32" s="1" t="s">
        <v>319</v>
      </c>
    </row>
    <row r="33" spans="1:21" ht="38.25">
      <c r="A33" s="15" t="s">
        <v>68</v>
      </c>
      <c r="B33" s="10" t="s">
        <v>65</v>
      </c>
      <c r="C33" s="29">
        <v>1982</v>
      </c>
      <c r="D33" s="56">
        <v>782.12</v>
      </c>
      <c r="E33" s="56">
        <v>2180.5799999999995</v>
      </c>
      <c r="F33" s="15" t="s">
        <v>1</v>
      </c>
      <c r="G33" s="15" t="s">
        <v>42</v>
      </c>
      <c r="H33" s="15" t="s">
        <v>45</v>
      </c>
      <c r="I33" s="15" t="s">
        <v>45</v>
      </c>
      <c r="J33" s="15" t="s">
        <v>45</v>
      </c>
      <c r="K33" s="49" t="s">
        <v>339</v>
      </c>
      <c r="L33" s="12" t="s">
        <v>79</v>
      </c>
      <c r="M33" s="51" t="s">
        <v>45</v>
      </c>
      <c r="N33" s="51" t="s">
        <v>45</v>
      </c>
      <c r="O33" s="51" t="s">
        <v>45</v>
      </c>
      <c r="P33" s="51" t="s">
        <v>45</v>
      </c>
      <c r="Q33" s="51" t="s">
        <v>44</v>
      </c>
      <c r="R33" s="51" t="s">
        <v>45</v>
      </c>
      <c r="S33" s="51" t="s">
        <v>45</v>
      </c>
      <c r="T33" s="51" t="s">
        <v>44</v>
      </c>
      <c r="U33" s="1" t="s">
        <v>320</v>
      </c>
    </row>
    <row r="34" spans="1:21" ht="25.5">
      <c r="A34" s="15" t="s">
        <v>199</v>
      </c>
      <c r="B34" s="10" t="s">
        <v>66</v>
      </c>
      <c r="C34" s="29">
        <v>2011</v>
      </c>
      <c r="D34" s="56">
        <v>77.14</v>
      </c>
      <c r="E34" s="56">
        <v>200.564</v>
      </c>
      <c r="F34" s="15" t="s">
        <v>11</v>
      </c>
      <c r="G34" s="15" t="s">
        <v>42</v>
      </c>
      <c r="H34" s="15" t="s">
        <v>45</v>
      </c>
      <c r="I34" s="15" t="s">
        <v>45</v>
      </c>
      <c r="J34" s="15" t="s">
        <v>45</v>
      </c>
      <c r="K34" s="11" t="s">
        <v>263</v>
      </c>
      <c r="L34" s="12"/>
      <c r="M34" s="51" t="s">
        <v>45</v>
      </c>
      <c r="N34" s="51" t="s">
        <v>45</v>
      </c>
      <c r="O34" s="51" t="s">
        <v>45</v>
      </c>
      <c r="P34" s="51" t="s">
        <v>45</v>
      </c>
      <c r="Q34" s="51" t="s">
        <v>45</v>
      </c>
      <c r="R34" s="51" t="s">
        <v>45</v>
      </c>
      <c r="S34" s="51" t="s">
        <v>45</v>
      </c>
      <c r="T34" s="51" t="s">
        <v>44</v>
      </c>
      <c r="U34" s="1" t="s">
        <v>321</v>
      </c>
    </row>
    <row r="39" ht="15">
      <c r="B39" s="14"/>
    </row>
    <row r="40" ht="15">
      <c r="B40" s="14"/>
    </row>
    <row r="41" ht="15">
      <c r="B41" s="14"/>
    </row>
    <row r="42" ht="15">
      <c r="B42" s="14"/>
    </row>
    <row r="43" ht="15">
      <c r="B43" s="14"/>
    </row>
    <row r="44" ht="15">
      <c r="B44" s="14"/>
    </row>
  </sheetData>
  <printOptions horizontalCentered="1"/>
  <pageMargins left="0.25" right="0.25" top="0.75" bottom="0.75" header="0.3" footer="0.3"/>
  <pageSetup fitToHeight="2" fitToWidth="1" horizontalDpi="600" verticalDpi="600" orientation="landscape" paperSize="9" scale="63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showGridLines="0" zoomScale="130" zoomScaleNormal="130" workbookViewId="0" topLeftCell="A1">
      <selection activeCell="A19" sqref="A19:XFD19"/>
    </sheetView>
  </sheetViews>
  <sheetFormatPr defaultColWidth="9.140625" defaultRowHeight="15"/>
  <cols>
    <col min="1" max="1" width="4.28125" style="34" bestFit="1" customWidth="1"/>
    <col min="2" max="2" width="25.140625" style="34" bestFit="1" customWidth="1"/>
    <col min="3" max="3" width="7.57421875" style="34" bestFit="1" customWidth="1"/>
    <col min="4" max="4" width="27.00390625" style="34" customWidth="1"/>
    <col min="5" max="5" width="9.140625" style="34" customWidth="1"/>
    <col min="6" max="6" width="8.28125" style="34" customWidth="1"/>
    <col min="7" max="7" width="9.7109375" style="34" customWidth="1"/>
    <col min="8" max="8" width="7.57421875" style="34" customWidth="1"/>
    <col min="9" max="9" width="5.00390625" style="34" bestFit="1" customWidth="1"/>
    <col min="10" max="10" width="8.7109375" style="34" customWidth="1"/>
    <col min="11" max="11" width="8.140625" style="34" bestFit="1" customWidth="1"/>
    <col min="12" max="12" width="7.00390625" style="34" customWidth="1"/>
    <col min="13" max="13" width="6.7109375" style="34" bestFit="1" customWidth="1"/>
    <col min="14" max="14" width="8.8515625" style="34" customWidth="1"/>
    <col min="15" max="15" width="6.8515625" style="34" customWidth="1"/>
    <col min="16" max="16" width="5.28125" style="34" bestFit="1" customWidth="1"/>
    <col min="17" max="17" width="7.00390625" style="34" bestFit="1" customWidth="1"/>
    <col min="18" max="18" width="6.7109375" style="34" bestFit="1" customWidth="1"/>
    <col min="19" max="16384" width="9.140625" style="34" customWidth="1"/>
  </cols>
  <sheetData>
    <row r="1" spans="1:18" ht="15.75">
      <c r="A1" s="64" t="s">
        <v>329</v>
      </c>
      <c r="B1" s="66" t="s">
        <v>89</v>
      </c>
      <c r="C1" s="57"/>
      <c r="D1" s="66" t="s">
        <v>90</v>
      </c>
      <c r="E1" s="68" t="s">
        <v>91</v>
      </c>
      <c r="F1" s="68" t="s">
        <v>92</v>
      </c>
      <c r="G1" s="63" t="s">
        <v>290</v>
      </c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ht="35.25" customHeight="1" thickBot="1">
      <c r="A2" s="65"/>
      <c r="B2" s="67"/>
      <c r="C2" s="58"/>
      <c r="D2" s="67"/>
      <c r="E2" s="69"/>
      <c r="F2" s="69"/>
      <c r="G2" s="30" t="s">
        <v>330</v>
      </c>
      <c r="H2" s="30" t="s">
        <v>93</v>
      </c>
      <c r="I2" s="30" t="s">
        <v>94</v>
      </c>
      <c r="J2" s="30" t="s">
        <v>95</v>
      </c>
      <c r="K2" s="30" t="s">
        <v>96</v>
      </c>
      <c r="L2" s="30" t="s">
        <v>97</v>
      </c>
      <c r="M2" s="30" t="s">
        <v>98</v>
      </c>
      <c r="N2" s="30" t="s">
        <v>99</v>
      </c>
      <c r="O2" s="30" t="s">
        <v>100</v>
      </c>
      <c r="P2" s="30" t="s">
        <v>101</v>
      </c>
      <c r="Q2" s="30" t="s">
        <v>102</v>
      </c>
      <c r="R2" s="30" t="s">
        <v>103</v>
      </c>
    </row>
    <row r="3" spans="1:18" ht="26.25" thickBot="1">
      <c r="A3" s="31"/>
      <c r="B3" s="32"/>
      <c r="C3" s="32"/>
      <c r="D3" s="32"/>
      <c r="E3" s="33"/>
      <c r="F3" s="33"/>
      <c r="G3" s="33" t="s">
        <v>104</v>
      </c>
      <c r="H3" s="33" t="s">
        <v>105</v>
      </c>
      <c r="I3" s="33"/>
      <c r="J3" s="33" t="s">
        <v>106</v>
      </c>
      <c r="K3" s="33"/>
      <c r="L3" s="33" t="s">
        <v>107</v>
      </c>
      <c r="M3" s="33"/>
      <c r="N3" s="33"/>
      <c r="O3" s="33"/>
      <c r="P3" s="33"/>
      <c r="Q3" s="33"/>
      <c r="R3" s="33"/>
    </row>
    <row r="4" spans="1:18" ht="15">
      <c r="A4" s="35" t="s">
        <v>108</v>
      </c>
      <c r="B4" s="36" t="s">
        <v>109</v>
      </c>
      <c r="C4" s="37" t="s">
        <v>44</v>
      </c>
      <c r="D4" s="36" t="s">
        <v>110</v>
      </c>
      <c r="E4" s="38">
        <v>1</v>
      </c>
      <c r="F4" s="38" t="s">
        <v>44</v>
      </c>
      <c r="G4" s="39">
        <v>1473.4600000000003</v>
      </c>
      <c r="H4" s="39">
        <v>2895.269999999998</v>
      </c>
      <c r="I4" s="39">
        <v>0</v>
      </c>
      <c r="J4" s="39">
        <v>16.21</v>
      </c>
      <c r="K4" s="39">
        <v>0</v>
      </c>
      <c r="L4" s="39">
        <v>479.05000000000007</v>
      </c>
      <c r="M4" s="40">
        <f aca="true" t="shared" si="0" ref="M4:M18">G4+H4+I4+J4+K4+L4</f>
        <v>4863.989999999999</v>
      </c>
      <c r="N4" s="39">
        <v>0</v>
      </c>
      <c r="O4" s="39">
        <v>71.39999999999999</v>
      </c>
      <c r="P4" s="39">
        <v>0</v>
      </c>
      <c r="Q4" s="39">
        <v>6481.390000000005</v>
      </c>
      <c r="R4" s="40">
        <f aca="true" t="shared" si="1" ref="R4:R18">N4+O4+P4+Q4</f>
        <v>6552.7900000000045</v>
      </c>
    </row>
    <row r="5" spans="1:18" ht="15">
      <c r="A5" s="41" t="s">
        <v>111</v>
      </c>
      <c r="B5" s="42" t="s">
        <v>112</v>
      </c>
      <c r="C5" s="42" t="s">
        <v>113</v>
      </c>
      <c r="D5" s="42" t="s">
        <v>114</v>
      </c>
      <c r="E5" s="43">
        <v>1</v>
      </c>
      <c r="F5" s="43" t="s">
        <v>44</v>
      </c>
      <c r="G5" s="39">
        <v>878.7000000000002</v>
      </c>
      <c r="H5" s="42">
        <v>1505.0799999999997</v>
      </c>
      <c r="I5" s="42">
        <v>0</v>
      </c>
      <c r="J5" s="42">
        <v>71.27</v>
      </c>
      <c r="K5" s="42">
        <v>0</v>
      </c>
      <c r="L5" s="42">
        <v>251.18</v>
      </c>
      <c r="M5" s="44">
        <f t="shared" si="0"/>
        <v>2706.2299999999996</v>
      </c>
      <c r="N5" s="39">
        <v>0</v>
      </c>
      <c r="O5" s="39">
        <v>0</v>
      </c>
      <c r="P5" s="39">
        <v>0</v>
      </c>
      <c r="Q5" s="39">
        <v>3614.1400000000003</v>
      </c>
      <c r="R5" s="44">
        <f t="shared" si="1"/>
        <v>3614.1400000000003</v>
      </c>
    </row>
    <row r="6" spans="1:18" ht="15">
      <c r="A6" s="41" t="s">
        <v>115</v>
      </c>
      <c r="B6" s="42" t="s">
        <v>116</v>
      </c>
      <c r="C6" s="42" t="s">
        <v>117</v>
      </c>
      <c r="D6" s="42" t="s">
        <v>118</v>
      </c>
      <c r="E6" s="43">
        <v>1</v>
      </c>
      <c r="F6" s="43" t="s">
        <v>44</v>
      </c>
      <c r="G6" s="39">
        <v>983.0300000000003</v>
      </c>
      <c r="H6" s="42">
        <v>1459.4699999999993</v>
      </c>
      <c r="I6" s="39">
        <v>0</v>
      </c>
      <c r="J6" s="42">
        <v>13.9</v>
      </c>
      <c r="K6" s="42">
        <v>0</v>
      </c>
      <c r="L6" s="42">
        <v>411.74999999999994</v>
      </c>
      <c r="M6" s="44">
        <f t="shared" si="0"/>
        <v>2868.1499999999996</v>
      </c>
      <c r="N6" s="39">
        <v>0</v>
      </c>
      <c r="O6" s="39">
        <v>129.2</v>
      </c>
      <c r="P6" s="39">
        <v>0</v>
      </c>
      <c r="Q6" s="39">
        <v>3645.809999999997</v>
      </c>
      <c r="R6" s="44">
        <f t="shared" si="1"/>
        <v>3775.009999999997</v>
      </c>
    </row>
    <row r="7" spans="1:18" ht="15">
      <c r="A7" s="41" t="s">
        <v>119</v>
      </c>
      <c r="B7" s="42" t="s">
        <v>120</v>
      </c>
      <c r="C7" s="42" t="s">
        <v>121</v>
      </c>
      <c r="D7" s="42" t="s">
        <v>122</v>
      </c>
      <c r="E7" s="43">
        <v>1</v>
      </c>
      <c r="F7" s="43" t="s">
        <v>44</v>
      </c>
      <c r="G7" s="39">
        <v>209.56</v>
      </c>
      <c r="H7" s="42">
        <v>275.46999999999997</v>
      </c>
      <c r="I7" s="42">
        <v>0</v>
      </c>
      <c r="J7" s="42">
        <v>0</v>
      </c>
      <c r="K7" s="42">
        <v>0</v>
      </c>
      <c r="L7" s="42">
        <v>100.21000000000001</v>
      </c>
      <c r="M7" s="44">
        <f t="shared" si="0"/>
        <v>585.24</v>
      </c>
      <c r="N7" s="39">
        <v>0</v>
      </c>
      <c r="O7" s="39">
        <v>77.95</v>
      </c>
      <c r="P7" s="39">
        <v>0</v>
      </c>
      <c r="Q7" s="39">
        <v>684.1200000000003</v>
      </c>
      <c r="R7" s="44">
        <f t="shared" si="1"/>
        <v>762.0700000000004</v>
      </c>
    </row>
    <row r="8" spans="1:18" ht="15">
      <c r="A8" s="41" t="s">
        <v>123</v>
      </c>
      <c r="B8" s="42" t="s">
        <v>124</v>
      </c>
      <c r="C8" s="42" t="s">
        <v>125</v>
      </c>
      <c r="D8" s="42" t="s">
        <v>126</v>
      </c>
      <c r="E8" s="43">
        <v>2</v>
      </c>
      <c r="F8" s="43" t="s">
        <v>44</v>
      </c>
      <c r="G8" s="39">
        <v>2833.7700000000004</v>
      </c>
      <c r="H8" s="42">
        <v>2635.7500000000005</v>
      </c>
      <c r="I8" s="39">
        <v>0</v>
      </c>
      <c r="J8" s="42">
        <v>52.75</v>
      </c>
      <c r="K8" s="42">
        <v>0</v>
      </c>
      <c r="L8" s="42">
        <v>1897.2499999999989</v>
      </c>
      <c r="M8" s="44">
        <f t="shared" si="0"/>
        <v>7419.5199999999995</v>
      </c>
      <c r="N8" s="39">
        <v>0</v>
      </c>
      <c r="O8" s="39">
        <v>0</v>
      </c>
      <c r="P8" s="39">
        <v>0</v>
      </c>
      <c r="Q8" s="39">
        <v>9699.159999999994</v>
      </c>
      <c r="R8" s="44">
        <f t="shared" si="1"/>
        <v>9699.159999999994</v>
      </c>
    </row>
    <row r="9" spans="1:18" ht="15">
      <c r="A9" s="41" t="s">
        <v>127</v>
      </c>
      <c r="B9" s="42" t="s">
        <v>128</v>
      </c>
      <c r="C9" s="42" t="s">
        <v>129</v>
      </c>
      <c r="D9" s="42" t="s">
        <v>130</v>
      </c>
      <c r="E9" s="43">
        <v>1</v>
      </c>
      <c r="F9" s="43" t="s">
        <v>44</v>
      </c>
      <c r="G9" s="39">
        <v>1544.8699999999997</v>
      </c>
      <c r="H9" s="42">
        <v>3510.1800000000007</v>
      </c>
      <c r="I9" s="42">
        <v>0</v>
      </c>
      <c r="J9" s="42">
        <v>292.21</v>
      </c>
      <c r="K9" s="42">
        <v>158.18</v>
      </c>
      <c r="L9" s="42">
        <v>2932.9100000000008</v>
      </c>
      <c r="M9" s="44">
        <f t="shared" si="0"/>
        <v>8438.350000000002</v>
      </c>
      <c r="N9" s="39">
        <v>0</v>
      </c>
      <c r="O9" s="39">
        <v>188.84</v>
      </c>
      <c r="P9" s="39">
        <v>733.8499999999999</v>
      </c>
      <c r="Q9" s="39">
        <v>10988.690000000015</v>
      </c>
      <c r="R9" s="44">
        <f t="shared" si="1"/>
        <v>11911.380000000016</v>
      </c>
    </row>
    <row r="10" spans="1:18" ht="15">
      <c r="A10" s="35" t="s">
        <v>131</v>
      </c>
      <c r="B10" s="42" t="s">
        <v>132</v>
      </c>
      <c r="C10" s="42" t="s">
        <v>133</v>
      </c>
      <c r="D10" s="42" t="s">
        <v>134</v>
      </c>
      <c r="E10" s="43">
        <v>1</v>
      </c>
      <c r="F10" s="43" t="s">
        <v>44</v>
      </c>
      <c r="G10" s="39">
        <v>854.6500000000001</v>
      </c>
      <c r="H10" s="42">
        <v>3258.8800000000015</v>
      </c>
      <c r="I10" s="39">
        <v>0</v>
      </c>
      <c r="J10" s="42">
        <v>81.35</v>
      </c>
      <c r="K10" s="42">
        <v>57.47</v>
      </c>
      <c r="L10" s="42">
        <v>1330.299999999999</v>
      </c>
      <c r="M10" s="44">
        <f t="shared" si="0"/>
        <v>5582.6500000000015</v>
      </c>
      <c r="N10" s="39">
        <v>0</v>
      </c>
      <c r="O10" s="39">
        <v>0</v>
      </c>
      <c r="P10" s="39">
        <v>38.19</v>
      </c>
      <c r="Q10" s="39">
        <v>10718.119999999994</v>
      </c>
      <c r="R10" s="44">
        <f t="shared" si="1"/>
        <v>10756.309999999994</v>
      </c>
    </row>
    <row r="11" spans="1:18" ht="15">
      <c r="A11" s="41" t="s">
        <v>135</v>
      </c>
      <c r="B11" s="42" t="s">
        <v>136</v>
      </c>
      <c r="C11" s="42" t="s">
        <v>137</v>
      </c>
      <c r="D11" s="42" t="s">
        <v>138</v>
      </c>
      <c r="E11" s="43">
        <v>2</v>
      </c>
      <c r="F11" s="43" t="s">
        <v>44</v>
      </c>
      <c r="G11" s="39">
        <v>436.88999999999993</v>
      </c>
      <c r="H11" s="42">
        <v>3212.5499999999993</v>
      </c>
      <c r="I11" s="42">
        <v>0</v>
      </c>
      <c r="J11" s="42">
        <v>393.93</v>
      </c>
      <c r="K11" s="42">
        <v>1360.8</v>
      </c>
      <c r="L11" s="42">
        <v>2932.130000000007</v>
      </c>
      <c r="M11" s="44">
        <f t="shared" si="0"/>
        <v>8336.300000000007</v>
      </c>
      <c r="N11" s="39">
        <v>0</v>
      </c>
      <c r="O11" s="39">
        <v>651.1800000000004</v>
      </c>
      <c r="P11" s="39">
        <v>348.99999999999994</v>
      </c>
      <c r="Q11" s="39">
        <v>11089.389999999992</v>
      </c>
      <c r="R11" s="44">
        <f t="shared" si="1"/>
        <v>12089.569999999992</v>
      </c>
    </row>
    <row r="12" spans="1:18" ht="15">
      <c r="A12" s="41" t="s">
        <v>139</v>
      </c>
      <c r="B12" s="42" t="s">
        <v>140</v>
      </c>
      <c r="C12" s="42" t="s">
        <v>141</v>
      </c>
      <c r="D12" s="42" t="s">
        <v>142</v>
      </c>
      <c r="E12" s="43">
        <v>2</v>
      </c>
      <c r="F12" s="43" t="s">
        <v>44</v>
      </c>
      <c r="G12" s="39">
        <v>0</v>
      </c>
      <c r="H12" s="42">
        <v>166.12000000000006</v>
      </c>
      <c r="I12" s="39">
        <v>0</v>
      </c>
      <c r="J12" s="42">
        <v>18.05</v>
      </c>
      <c r="K12" s="42">
        <v>125.93000000000002</v>
      </c>
      <c r="L12" s="42">
        <v>5489.059999999997</v>
      </c>
      <c r="M12" s="44">
        <f t="shared" si="0"/>
        <v>5799.159999999997</v>
      </c>
      <c r="N12" s="39">
        <v>152.37</v>
      </c>
      <c r="O12" s="39">
        <v>2516.340000000001</v>
      </c>
      <c r="P12" s="39">
        <v>234.01999999999998</v>
      </c>
      <c r="Q12" s="39">
        <v>5307.189999999991</v>
      </c>
      <c r="R12" s="44">
        <f t="shared" si="1"/>
        <v>8209.919999999993</v>
      </c>
    </row>
    <row r="13" spans="1:18" ht="15">
      <c r="A13" s="41" t="s">
        <v>143</v>
      </c>
      <c r="B13" s="42" t="s">
        <v>158</v>
      </c>
      <c r="C13" s="42" t="s">
        <v>159</v>
      </c>
      <c r="D13" s="42" t="s">
        <v>160</v>
      </c>
      <c r="E13" s="43">
        <v>1</v>
      </c>
      <c r="F13" s="43" t="s">
        <v>44</v>
      </c>
      <c r="G13" s="39">
        <v>0</v>
      </c>
      <c r="H13" s="42">
        <v>318.59999999999997</v>
      </c>
      <c r="I13" s="42">
        <v>0</v>
      </c>
      <c r="J13" s="42">
        <v>697.7000000000002</v>
      </c>
      <c r="K13" s="42">
        <v>0</v>
      </c>
      <c r="L13" s="42">
        <v>483.4</v>
      </c>
      <c r="M13" s="44">
        <f t="shared" si="0"/>
        <v>1499.7000000000003</v>
      </c>
      <c r="N13" s="39">
        <v>0</v>
      </c>
      <c r="O13" s="39">
        <v>0</v>
      </c>
      <c r="P13" s="39">
        <v>123.39999999999999</v>
      </c>
      <c r="Q13" s="39">
        <v>4288.199999999997</v>
      </c>
      <c r="R13" s="44">
        <f t="shared" si="1"/>
        <v>4411.599999999997</v>
      </c>
    </row>
    <row r="14" spans="1:18" ht="15">
      <c r="A14" s="41" t="s">
        <v>147</v>
      </c>
      <c r="B14" s="42" t="s">
        <v>144</v>
      </c>
      <c r="C14" s="42" t="s">
        <v>145</v>
      </c>
      <c r="D14" s="42" t="s">
        <v>146</v>
      </c>
      <c r="E14" s="43">
        <v>2</v>
      </c>
      <c r="F14" s="43" t="s">
        <v>44</v>
      </c>
      <c r="G14" s="39">
        <v>0</v>
      </c>
      <c r="H14" s="42">
        <v>0</v>
      </c>
      <c r="I14" s="42">
        <v>0</v>
      </c>
      <c r="J14" s="42">
        <v>0</v>
      </c>
      <c r="K14" s="42">
        <v>0</v>
      </c>
      <c r="L14" s="42">
        <v>1378.3499999999985</v>
      </c>
      <c r="M14" s="44">
        <f t="shared" si="0"/>
        <v>1378.3499999999985</v>
      </c>
      <c r="N14" s="39">
        <v>0</v>
      </c>
      <c r="O14" s="39">
        <v>918.8500000000001</v>
      </c>
      <c r="P14" s="39">
        <v>0</v>
      </c>
      <c r="Q14" s="39">
        <v>943.7499999999991</v>
      </c>
      <c r="R14" s="44">
        <f t="shared" si="1"/>
        <v>1862.5999999999992</v>
      </c>
    </row>
    <row r="15" spans="1:18" ht="15">
      <c r="A15" s="41" t="s">
        <v>148</v>
      </c>
      <c r="B15" s="42" t="s">
        <v>326</v>
      </c>
      <c r="C15" s="42" t="s">
        <v>325</v>
      </c>
      <c r="D15" s="42"/>
      <c r="E15" s="43">
        <v>1</v>
      </c>
      <c r="F15" s="43" t="s">
        <v>44</v>
      </c>
      <c r="G15" s="39"/>
      <c r="H15" s="42"/>
      <c r="I15" s="42"/>
      <c r="J15" s="42"/>
      <c r="K15" s="42"/>
      <c r="L15" s="42"/>
      <c r="M15" s="44"/>
      <c r="N15" s="39"/>
      <c r="O15" s="39"/>
      <c r="P15" s="39"/>
      <c r="Q15" s="39"/>
      <c r="R15" s="44"/>
    </row>
    <row r="16" spans="1:18" ht="15">
      <c r="A16" s="41" t="s">
        <v>152</v>
      </c>
      <c r="B16" s="42" t="s">
        <v>193</v>
      </c>
      <c r="C16" s="42" t="s">
        <v>194</v>
      </c>
      <c r="D16" s="42" t="s">
        <v>195</v>
      </c>
      <c r="E16" s="43">
        <v>1</v>
      </c>
      <c r="F16" s="43" t="s">
        <v>44</v>
      </c>
      <c r="G16" s="39">
        <v>0</v>
      </c>
      <c r="H16" s="42">
        <v>0</v>
      </c>
      <c r="I16" s="39">
        <v>6853.150000000001</v>
      </c>
      <c r="J16" s="42">
        <v>230.47000000000003</v>
      </c>
      <c r="K16" s="42">
        <v>0</v>
      </c>
      <c r="L16" s="42">
        <v>466.55</v>
      </c>
      <c r="M16" s="44">
        <f t="shared" si="0"/>
        <v>7550.170000000001</v>
      </c>
      <c r="N16" s="39">
        <v>0</v>
      </c>
      <c r="O16" s="39">
        <v>0</v>
      </c>
      <c r="P16" s="39">
        <v>0</v>
      </c>
      <c r="Q16" s="39">
        <v>11148.023</v>
      </c>
      <c r="R16" s="44">
        <f t="shared" si="1"/>
        <v>11148.023</v>
      </c>
    </row>
    <row r="17" spans="1:18" ht="15">
      <c r="A17" s="41" t="s">
        <v>153</v>
      </c>
      <c r="B17" s="42" t="s">
        <v>149</v>
      </c>
      <c r="C17" s="42" t="s">
        <v>150</v>
      </c>
      <c r="D17" s="42" t="s">
        <v>151</v>
      </c>
      <c r="E17" s="43">
        <v>2</v>
      </c>
      <c r="F17" s="43" t="s">
        <v>44</v>
      </c>
      <c r="G17" s="39">
        <v>55.95</v>
      </c>
      <c r="H17" s="42">
        <v>481.25</v>
      </c>
      <c r="I17" s="42">
        <v>0</v>
      </c>
      <c r="J17" s="42">
        <v>0</v>
      </c>
      <c r="K17" s="42">
        <v>0</v>
      </c>
      <c r="L17" s="42">
        <v>320.6</v>
      </c>
      <c r="M17" s="44">
        <f t="shared" si="0"/>
        <v>857.8000000000001</v>
      </c>
      <c r="N17" s="39">
        <v>0</v>
      </c>
      <c r="O17" s="39">
        <v>0</v>
      </c>
      <c r="P17" s="39">
        <v>0</v>
      </c>
      <c r="Q17" s="39">
        <v>1504.8500000000001</v>
      </c>
      <c r="R17" s="44">
        <f t="shared" si="1"/>
        <v>1504.8500000000001</v>
      </c>
    </row>
    <row r="18" spans="1:18" ht="15">
      <c r="A18" s="41" t="s">
        <v>157</v>
      </c>
      <c r="B18" s="42" t="s">
        <v>154</v>
      </c>
      <c r="C18" s="42" t="s">
        <v>155</v>
      </c>
      <c r="D18" s="42" t="s">
        <v>156</v>
      </c>
      <c r="E18" s="43">
        <v>1</v>
      </c>
      <c r="F18" s="43" t="s">
        <v>44</v>
      </c>
      <c r="G18" s="39">
        <v>385.15</v>
      </c>
      <c r="H18" s="42">
        <v>1757.18</v>
      </c>
      <c r="I18" s="42">
        <v>0</v>
      </c>
      <c r="J18" s="42">
        <v>313.20000000000005</v>
      </c>
      <c r="K18" s="42">
        <v>0</v>
      </c>
      <c r="L18" s="42">
        <v>672.1700000000002</v>
      </c>
      <c r="M18" s="44">
        <f t="shared" si="0"/>
        <v>3127.7</v>
      </c>
      <c r="N18" s="39">
        <v>0</v>
      </c>
      <c r="O18" s="39">
        <v>226.3</v>
      </c>
      <c r="P18" s="39">
        <v>0</v>
      </c>
      <c r="Q18" s="39">
        <v>4407.15</v>
      </c>
      <c r="R18" s="44">
        <f t="shared" si="1"/>
        <v>4633.45</v>
      </c>
    </row>
    <row r="19" spans="1:18" s="70" customFormat="1" ht="15">
      <c r="A19" s="41" t="s">
        <v>164</v>
      </c>
      <c r="B19" s="42" t="s">
        <v>344</v>
      </c>
      <c r="C19" s="42" t="s">
        <v>166</v>
      </c>
      <c r="D19" s="42" t="s">
        <v>284</v>
      </c>
      <c r="E19" s="43">
        <v>1</v>
      </c>
      <c r="F19" s="43" t="s">
        <v>44</v>
      </c>
      <c r="G19" s="39">
        <v>834</v>
      </c>
      <c r="H19" s="42">
        <v>518</v>
      </c>
      <c r="I19" s="42">
        <v>0</v>
      </c>
      <c r="J19" s="42">
        <v>68</v>
      </c>
      <c r="K19" s="42">
        <v>0</v>
      </c>
      <c r="L19" s="42">
        <v>230</v>
      </c>
      <c r="M19" s="42">
        <v>1650</v>
      </c>
      <c r="N19" s="39">
        <v>0</v>
      </c>
      <c r="O19" s="39">
        <v>83</v>
      </c>
      <c r="P19" s="39">
        <v>0</v>
      </c>
      <c r="Q19" s="39">
        <v>873</v>
      </c>
      <c r="R19" s="42">
        <v>2606</v>
      </c>
    </row>
    <row r="20" spans="1:18" ht="15">
      <c r="A20" s="41" t="s">
        <v>168</v>
      </c>
      <c r="B20" s="42" t="s">
        <v>165</v>
      </c>
      <c r="C20" s="42" t="s">
        <v>285</v>
      </c>
      <c r="D20" s="42" t="s">
        <v>167</v>
      </c>
      <c r="E20" s="43">
        <v>1</v>
      </c>
      <c r="F20" s="43" t="s">
        <v>44</v>
      </c>
      <c r="G20" s="39">
        <v>25.37</v>
      </c>
      <c r="H20" s="42">
        <v>2880.49</v>
      </c>
      <c r="I20" s="42">
        <v>0</v>
      </c>
      <c r="J20" s="42">
        <v>17.5</v>
      </c>
      <c r="K20" s="42">
        <v>0</v>
      </c>
      <c r="L20" s="42">
        <v>955.5300000000001</v>
      </c>
      <c r="M20" s="44">
        <f aca="true" t="shared" si="2" ref="M20:M30">G20+H20+I20+J20+K20+L20</f>
        <v>3878.89</v>
      </c>
      <c r="N20" s="39">
        <v>2735.64</v>
      </c>
      <c r="O20" s="39">
        <v>0</v>
      </c>
      <c r="P20" s="39">
        <v>13.4</v>
      </c>
      <c r="Q20" s="39">
        <v>2207.5499999999975</v>
      </c>
      <c r="R20" s="44">
        <f aca="true" t="shared" si="3" ref="R20:R30">N20+O20+P20+Q20</f>
        <v>4956.589999999997</v>
      </c>
    </row>
    <row r="21" spans="1:18" ht="15">
      <c r="A21" s="41" t="s">
        <v>171</v>
      </c>
      <c r="B21" s="42" t="s">
        <v>169</v>
      </c>
      <c r="C21" s="42" t="s">
        <v>44</v>
      </c>
      <c r="D21" s="42" t="s">
        <v>170</v>
      </c>
      <c r="E21" s="43">
        <v>2</v>
      </c>
      <c r="F21" s="43" t="s">
        <v>44</v>
      </c>
      <c r="G21" s="39">
        <v>0</v>
      </c>
      <c r="H21" s="42">
        <v>359.17999999999995</v>
      </c>
      <c r="I21" s="39">
        <v>0</v>
      </c>
      <c r="J21" s="42">
        <v>10.46</v>
      </c>
      <c r="K21" s="42">
        <v>0</v>
      </c>
      <c r="L21" s="42">
        <v>4061.7199999999857</v>
      </c>
      <c r="M21" s="44">
        <f t="shared" si="2"/>
        <v>4431.359999999986</v>
      </c>
      <c r="N21" s="39">
        <v>0</v>
      </c>
      <c r="O21" s="39">
        <v>3066.8299999999913</v>
      </c>
      <c r="P21" s="39">
        <v>0</v>
      </c>
      <c r="Q21" s="39">
        <v>5075.719999999979</v>
      </c>
      <c r="R21" s="44">
        <f t="shared" si="3"/>
        <v>8142.54999999997</v>
      </c>
    </row>
    <row r="22" spans="1:18" ht="15">
      <c r="A22" s="41" t="s">
        <v>174</v>
      </c>
      <c r="B22" s="42" t="s">
        <v>172</v>
      </c>
      <c r="C22" s="42" t="s">
        <v>113</v>
      </c>
      <c r="D22" s="42" t="s">
        <v>173</v>
      </c>
      <c r="E22" s="43">
        <v>2</v>
      </c>
      <c r="F22" s="43" t="s">
        <v>44</v>
      </c>
      <c r="G22" s="39">
        <v>130.4</v>
      </c>
      <c r="H22" s="42">
        <v>238.4</v>
      </c>
      <c r="I22" s="42">
        <v>0</v>
      </c>
      <c r="J22" s="42">
        <v>13.7</v>
      </c>
      <c r="K22" s="42">
        <v>0</v>
      </c>
      <c r="L22" s="42">
        <v>4313.969999999982</v>
      </c>
      <c r="M22" s="44">
        <f t="shared" si="2"/>
        <v>4696.469999999982</v>
      </c>
      <c r="N22" s="39">
        <v>0</v>
      </c>
      <c r="O22" s="39">
        <v>3010.929999999992</v>
      </c>
      <c r="P22" s="39">
        <v>0</v>
      </c>
      <c r="Q22" s="39">
        <v>5416.919999999974</v>
      </c>
      <c r="R22" s="44">
        <f t="shared" si="3"/>
        <v>8427.849999999966</v>
      </c>
    </row>
    <row r="23" spans="1:18" ht="15">
      <c r="A23" s="41" t="s">
        <v>177</v>
      </c>
      <c r="B23" s="42" t="s">
        <v>175</v>
      </c>
      <c r="C23" s="42" t="s">
        <v>117</v>
      </c>
      <c r="D23" s="42" t="s">
        <v>176</v>
      </c>
      <c r="E23" s="43">
        <v>2</v>
      </c>
      <c r="F23" s="43" t="s">
        <v>44</v>
      </c>
      <c r="G23" s="39">
        <v>0</v>
      </c>
      <c r="H23" s="42">
        <v>928.9999999999999</v>
      </c>
      <c r="I23" s="42">
        <v>0</v>
      </c>
      <c r="J23" s="42">
        <v>0</v>
      </c>
      <c r="K23" s="42">
        <v>0</v>
      </c>
      <c r="L23" s="42">
        <v>3970.349999999985</v>
      </c>
      <c r="M23" s="44">
        <f t="shared" si="2"/>
        <v>4899.349999999985</v>
      </c>
      <c r="N23" s="39">
        <v>223.8</v>
      </c>
      <c r="O23" s="39">
        <v>2828.5699999999947</v>
      </c>
      <c r="P23" s="39">
        <v>0</v>
      </c>
      <c r="Q23" s="39">
        <v>5459.599999999977</v>
      </c>
      <c r="R23" s="44">
        <f t="shared" si="3"/>
        <v>8511.969999999972</v>
      </c>
    </row>
    <row r="24" spans="1:18" ht="15">
      <c r="A24" s="41" t="s">
        <v>180</v>
      </c>
      <c r="B24" s="42" t="s">
        <v>178</v>
      </c>
      <c r="C24" s="42" t="s">
        <v>121</v>
      </c>
      <c r="D24" s="42" t="s">
        <v>179</v>
      </c>
      <c r="E24" s="43">
        <v>2</v>
      </c>
      <c r="F24" s="59" t="s">
        <v>44</v>
      </c>
      <c r="G24" s="60">
        <v>0</v>
      </c>
      <c r="H24" s="61">
        <v>243.45</v>
      </c>
      <c r="I24" s="61">
        <v>0</v>
      </c>
      <c r="J24" s="61">
        <v>202.02</v>
      </c>
      <c r="K24" s="61">
        <v>0</v>
      </c>
      <c r="L24" s="61">
        <v>4764.47</v>
      </c>
      <c r="M24" s="62">
        <f t="shared" si="2"/>
        <v>5209.9400000000005</v>
      </c>
      <c r="N24" s="60">
        <v>0</v>
      </c>
      <c r="O24" s="60">
        <v>3664.42</v>
      </c>
      <c r="P24" s="60">
        <v>0</v>
      </c>
      <c r="Q24" s="60">
        <v>4621.450000000001</v>
      </c>
      <c r="R24" s="62">
        <f t="shared" si="3"/>
        <v>8285.87</v>
      </c>
    </row>
    <row r="25" spans="1:18" ht="15">
      <c r="A25" s="41" t="s">
        <v>183</v>
      </c>
      <c r="B25" s="42" t="s">
        <v>181</v>
      </c>
      <c r="C25" s="42" t="s">
        <v>125</v>
      </c>
      <c r="D25" s="42" t="s">
        <v>182</v>
      </c>
      <c r="E25" s="43">
        <v>2</v>
      </c>
      <c r="F25" s="43" t="s">
        <v>44</v>
      </c>
      <c r="G25" s="39">
        <v>0</v>
      </c>
      <c r="H25" s="42">
        <v>212.34</v>
      </c>
      <c r="I25" s="39">
        <v>0</v>
      </c>
      <c r="J25" s="42">
        <v>22.78</v>
      </c>
      <c r="K25" s="42">
        <v>0</v>
      </c>
      <c r="L25" s="42">
        <v>4909.8699999999735</v>
      </c>
      <c r="M25" s="44">
        <f t="shared" si="2"/>
        <v>5144.989999999973</v>
      </c>
      <c r="N25" s="39">
        <v>0</v>
      </c>
      <c r="O25" s="39">
        <v>3615.609999999983</v>
      </c>
      <c r="P25" s="39">
        <v>4.34</v>
      </c>
      <c r="Q25" s="39">
        <v>4582.9499999999825</v>
      </c>
      <c r="R25" s="44">
        <f t="shared" si="3"/>
        <v>8202.899999999965</v>
      </c>
    </row>
    <row r="26" spans="1:18" ht="15">
      <c r="A26" s="41" t="s">
        <v>186</v>
      </c>
      <c r="B26" s="42" t="s">
        <v>184</v>
      </c>
      <c r="C26" s="42" t="s">
        <v>129</v>
      </c>
      <c r="D26" s="42" t="s">
        <v>185</v>
      </c>
      <c r="E26" s="43">
        <v>2</v>
      </c>
      <c r="F26" s="43" t="s">
        <v>44</v>
      </c>
      <c r="G26" s="39">
        <v>0</v>
      </c>
      <c r="H26" s="42">
        <v>312.49</v>
      </c>
      <c r="I26" s="42">
        <v>0</v>
      </c>
      <c r="J26" s="42">
        <v>36.870000000000005</v>
      </c>
      <c r="K26" s="42">
        <v>0</v>
      </c>
      <c r="L26" s="42">
        <v>4949.769999999974</v>
      </c>
      <c r="M26" s="44">
        <f t="shared" si="2"/>
        <v>5299.129999999974</v>
      </c>
      <c r="N26" s="39">
        <v>47.2</v>
      </c>
      <c r="O26" s="39">
        <v>3732.0799999999817</v>
      </c>
      <c r="P26" s="39">
        <v>0</v>
      </c>
      <c r="Q26" s="39">
        <v>4579.899999999983</v>
      </c>
      <c r="R26" s="44">
        <f t="shared" si="3"/>
        <v>8359.179999999964</v>
      </c>
    </row>
    <row r="27" spans="1:18" ht="15">
      <c r="A27" s="45" t="s">
        <v>189</v>
      </c>
      <c r="B27" s="42" t="s">
        <v>289</v>
      </c>
      <c r="C27" s="42" t="s">
        <v>187</v>
      </c>
      <c r="D27" s="42" t="s">
        <v>188</v>
      </c>
      <c r="E27" s="43">
        <v>2</v>
      </c>
      <c r="F27" s="43" t="s">
        <v>44</v>
      </c>
      <c r="G27" s="39">
        <v>0</v>
      </c>
      <c r="H27" s="42">
        <v>19.85</v>
      </c>
      <c r="I27" s="39">
        <v>0</v>
      </c>
      <c r="J27" s="42">
        <v>206.53</v>
      </c>
      <c r="K27" s="42">
        <v>0</v>
      </c>
      <c r="L27" s="42">
        <v>2264.5099999999998</v>
      </c>
      <c r="M27" s="44">
        <f t="shared" si="2"/>
        <v>2490.89</v>
      </c>
      <c r="N27" s="39">
        <v>0</v>
      </c>
      <c r="O27" s="39">
        <v>0</v>
      </c>
      <c r="P27" s="39">
        <v>1423.3500000000001</v>
      </c>
      <c r="Q27" s="39">
        <v>2848.92</v>
      </c>
      <c r="R27" s="44">
        <f t="shared" si="3"/>
        <v>4272.27</v>
      </c>
    </row>
    <row r="28" spans="1:18" ht="15">
      <c r="A28" s="45" t="s">
        <v>190</v>
      </c>
      <c r="B28" s="42" t="s">
        <v>286</v>
      </c>
      <c r="C28" s="42" t="s">
        <v>287</v>
      </c>
      <c r="D28" s="42" t="s">
        <v>288</v>
      </c>
      <c r="E28" s="43">
        <v>2</v>
      </c>
      <c r="F28" s="43" t="s">
        <v>113</v>
      </c>
      <c r="G28" s="39">
        <v>0</v>
      </c>
      <c r="H28" s="42">
        <v>0</v>
      </c>
      <c r="I28" s="39">
        <v>0</v>
      </c>
      <c r="J28" s="42">
        <v>0</v>
      </c>
      <c r="K28" s="42">
        <v>0</v>
      </c>
      <c r="L28" s="42">
        <v>692.2499999999999</v>
      </c>
      <c r="M28" s="44">
        <f t="shared" si="2"/>
        <v>692.2499999999999</v>
      </c>
      <c r="N28" s="39">
        <v>0</v>
      </c>
      <c r="O28" s="39">
        <v>0</v>
      </c>
      <c r="P28" s="39">
        <v>258.6</v>
      </c>
      <c r="Q28" s="39">
        <v>609.9099999999997</v>
      </c>
      <c r="R28" s="44">
        <f t="shared" si="3"/>
        <v>868.5099999999998</v>
      </c>
    </row>
    <row r="29" spans="1:18" ht="15">
      <c r="A29" s="41" t="s">
        <v>191</v>
      </c>
      <c r="B29" s="42" t="s">
        <v>161</v>
      </c>
      <c r="C29" s="42" t="s">
        <v>162</v>
      </c>
      <c r="D29" s="42" t="s">
        <v>163</v>
      </c>
      <c r="E29" s="43">
        <v>2</v>
      </c>
      <c r="F29" s="43" t="s">
        <v>44</v>
      </c>
      <c r="G29" s="39">
        <v>149.87</v>
      </c>
      <c r="H29" s="42">
        <v>106.35</v>
      </c>
      <c r="I29" s="42">
        <v>0</v>
      </c>
      <c r="J29" s="42">
        <v>49.400000000000006</v>
      </c>
      <c r="K29" s="42">
        <v>0</v>
      </c>
      <c r="L29" s="42">
        <v>263.95000000000005</v>
      </c>
      <c r="M29" s="44">
        <f t="shared" si="2"/>
        <v>569.57</v>
      </c>
      <c r="N29" s="39">
        <v>12.9</v>
      </c>
      <c r="O29" s="39">
        <v>0</v>
      </c>
      <c r="P29" s="39">
        <v>0</v>
      </c>
      <c r="Q29" s="39">
        <v>769.22</v>
      </c>
      <c r="R29" s="44">
        <f t="shared" si="3"/>
        <v>782.12</v>
      </c>
    </row>
    <row r="30" spans="1:18" ht="13.5" thickBot="1">
      <c r="A30" s="41" t="s">
        <v>192</v>
      </c>
      <c r="B30" s="42" t="s">
        <v>196</v>
      </c>
      <c r="C30" s="42" t="s">
        <v>197</v>
      </c>
      <c r="D30" s="42" t="s">
        <v>198</v>
      </c>
      <c r="E30" s="43">
        <v>1</v>
      </c>
      <c r="F30" s="43" t="s">
        <v>44</v>
      </c>
      <c r="G30" s="39">
        <v>0</v>
      </c>
      <c r="H30" s="42">
        <v>25.049999999999997</v>
      </c>
      <c r="I30" s="39">
        <v>0</v>
      </c>
      <c r="J30" s="42">
        <v>0</v>
      </c>
      <c r="K30" s="42">
        <v>0</v>
      </c>
      <c r="L30" s="42">
        <v>72.1</v>
      </c>
      <c r="M30" s="44">
        <f t="shared" si="2"/>
        <v>97.14999999999999</v>
      </c>
      <c r="N30" s="39">
        <v>6.9</v>
      </c>
      <c r="O30" s="42">
        <v>0</v>
      </c>
      <c r="P30" s="42">
        <v>0</v>
      </c>
      <c r="Q30" s="39">
        <v>105.30000000000001</v>
      </c>
      <c r="R30" s="44">
        <f t="shared" si="3"/>
        <v>112.20000000000002</v>
      </c>
    </row>
    <row r="31" spans="1:18" ht="13.5" thickBot="1">
      <c r="A31" s="46"/>
      <c r="B31" s="47"/>
      <c r="C31" s="47"/>
      <c r="D31" s="47"/>
      <c r="E31" s="48"/>
      <c r="F31" s="48"/>
      <c r="G31" s="47">
        <f aca="true" t="shared" si="4" ref="G31:R31">SUM(G4:G30)</f>
        <v>10795.670000000002</v>
      </c>
      <c r="H31" s="47">
        <f t="shared" si="4"/>
        <v>27320.399999999994</v>
      </c>
      <c r="I31" s="47">
        <f t="shared" si="4"/>
        <v>6853.150000000001</v>
      </c>
      <c r="J31" s="47">
        <f t="shared" si="4"/>
        <v>2808.3</v>
      </c>
      <c r="K31" s="47">
        <f t="shared" si="4"/>
        <v>1702.38</v>
      </c>
      <c r="L31" s="47">
        <f t="shared" si="4"/>
        <v>50593.3999999999</v>
      </c>
      <c r="M31" s="47">
        <f t="shared" si="4"/>
        <v>100073.29999999992</v>
      </c>
      <c r="N31" s="47">
        <f t="shared" si="4"/>
        <v>3178.81</v>
      </c>
      <c r="O31" s="47">
        <f t="shared" si="4"/>
        <v>24781.49999999994</v>
      </c>
      <c r="P31" s="47">
        <f t="shared" si="4"/>
        <v>3178.15</v>
      </c>
      <c r="Q31" s="47">
        <f t="shared" si="4"/>
        <v>121670.42299999988</v>
      </c>
      <c r="R31" s="47">
        <f t="shared" si="4"/>
        <v>154458.88299999983</v>
      </c>
    </row>
  </sheetData>
  <mergeCells count="6">
    <mergeCell ref="G1:R1"/>
    <mergeCell ref="A1:A2"/>
    <mergeCell ref="B1:B2"/>
    <mergeCell ref="D1:D2"/>
    <mergeCell ref="E1:E2"/>
    <mergeCell ref="F1:F2"/>
  </mergeCells>
  <dataValidations count="3">
    <dataValidation type="decimal" allowBlank="1" showInputMessage="1" showErrorMessage="1" errorTitle="Špatná hodnota" error="Zadávejte výměru v metrech čtverečních, číslo musí být kladné." sqref="N20:Q30 G20:L30 N4:Q18 G4:L18">
      <formula1>0</formula1>
      <formula2>100000</formula2>
    </dataValidation>
    <dataValidation type="list" allowBlank="1" showInputMessage="1" showErrorMessage="1" sqref="E20:E30 E4:E18">
      <formula1>"1,2,3,4"</formula1>
    </dataValidation>
    <dataValidation type="list" allowBlank="1" showInputMessage="1" showErrorMessage="1" sqref="F4:F30">
      <formula1>"A,B"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2024-06-24T09:02:16Z</dcterms:modified>
  <cp:category/>
  <cp:version/>
  <cp:contentType/>
  <cp:contentStatus/>
</cp:coreProperties>
</file>