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___zadavaci_dokumentace\ZAKÁZKY 2026\014_MK_OP JAK_Systém zlepšení poslechu pro nedoslýchavé osoby vč. příslušenství - posluchárny F02, F03, F12, F13\"/>
    </mc:Choice>
  </mc:AlternateContent>
  <xr:revisionPtr revIDLastSave="0" documentId="13_ncr:1_{DE4C7DE3-DBFE-4B83-8DC6-3E070F241F9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02" sheetId="1" r:id="rId1"/>
    <sheet name="F03" sheetId="2" r:id="rId2"/>
    <sheet name="F12" sheetId="3" r:id="rId3"/>
    <sheet name="F13" sheetId="4" r:id="rId4"/>
    <sheet name="CELKEM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DSUpIAAtA3kUyitpBifBKG4uTm0rcO5WnLnFpnnXcEs="/>
    </ext>
  </extLst>
</workbook>
</file>

<file path=xl/calcChain.xml><?xml version="1.0" encoding="utf-8"?>
<calcChain xmlns="http://schemas.openxmlformats.org/spreadsheetml/2006/main">
  <c r="E25" i="4" l="1"/>
  <c r="C5" i="5" s="1"/>
  <c r="E24" i="4"/>
  <c r="C4" i="5" s="1"/>
  <c r="E23" i="4"/>
  <c r="C3" i="5" s="1"/>
  <c r="E25" i="3"/>
  <c r="E24" i="3"/>
  <c r="E23" i="3"/>
  <c r="E24" i="2"/>
  <c r="E23" i="2"/>
  <c r="E22" i="2"/>
  <c r="E22" i="1"/>
  <c r="E23" i="1"/>
  <c r="E21" i="1"/>
</calcChain>
</file>

<file path=xl/sharedStrings.xml><?xml version="1.0" encoding="utf-8"?>
<sst xmlns="http://schemas.openxmlformats.org/spreadsheetml/2006/main" count="199" uniqueCount="50">
  <si>
    <t>mj</t>
  </si>
  <si>
    <t>ks</t>
  </si>
  <si>
    <t>Cena:</t>
  </si>
  <si>
    <t>Cena celkem</t>
  </si>
  <si>
    <t>Vysílač Auracast - pokrytí min. 10m x 6m prostoru, přenos zvuku přes bluetooth (Auracast) do příjmače dle bluetooth specifikace Public Broadcast Profile, vstupy min. 2x analog audio (min. 1x symetrický) + Dante. Konfigurace Auracast vysílače: pojmenování Auracast broadcastu dle názvu učebny "TUL classroom F02", možnost uživatelské úpravy názvu broadcastu technikem TUL.</t>
  </si>
  <si>
    <t>Přijímač kompatibilní s Auracast - min. verze bluetooth 5.3, min. provozní doba min. 10h, nabíjení přes USB, nebo dokovací stanici.</t>
  </si>
  <si>
    <t>Dokovací stanice - kompatibilní s přijímačem auracast, dobíjení min. pro 4 přijímače auracast.</t>
  </si>
  <si>
    <t>Integrace audiozařízení v učebně - montáž Auracast a ostatních zařízení. Integrace všech dodaných zařízení s řídícím systémem RTI v učebně: vypnutí, zapnutí mikrofonů a Auracast společně s technikou (spínané zásuvky), napojení na současné zdroje signálu, možnost přepínání vstupů do Auracast (standardní mikrofon, audiovýstup lektorského PC). Zapojení mik. přijímačů do zvukového procesoru. Konfigurace audio zdrojů z USB-C docku jako jeden z přepínatelných zdrojů pro techniku v učebně.</t>
  </si>
  <si>
    <t>Ruční mikrofon s přijímačem a montážní sadou do standardního racku - min. 40 mW vysílací výkon,  max. 1 x 1,5V AA baterie, směrová charakteristika: superkardioida, display se zobrazením frekvence a stavu baterie, doba provozu na alkalickou baterii min. 5h., frekvenční rozsah snímání mikrofonu min. 40Hz až 19 000Hz, výstupy přijímače: XLR (symetrický) a jack (nesymetrický), frekvenční rozsah přenosu: mezi 500 až 700 MHz.</t>
  </si>
  <si>
    <t xml:space="preserve"> </t>
  </si>
  <si>
    <t>Ovládácí displej pro techniku v učebně - komunikace s centrálou po PoE ethernetu, min. velikost dotykového displeje 5", černá barva, rozlišení min. 800x400, kompatibilní se součásným řídícím systémem RTI v učebně. Vč. integrace a vytvoření ovládacích obrazovek (min. zapnutí techniky, přepínání vstupů a výstupů, hlasitost, freeze obrazu, vypnutí techniky) v designu TUL.</t>
  </si>
  <si>
    <t>HDMI matice, podporovaná rozlišení až do min. 4K/60Hz, min. 4 x 4 (4 přepínatelné vstupy a 4 přepínatelné výstupy), min. 1x analogový výstup pro extrahovaný zvuk, ovládání přes RS-232</t>
  </si>
  <si>
    <t>Rack - černý 9U (1x pro techniku, 1x mikrofony + ostatní vybavení - tento rack vybavený el. zámkem) Rack pro mikrofony: vybaven 1x napájecí lištou 230V trvale napájenou. Rack na techniku: vybaven 1x napájecí lištou se spínacím přes stykač (12V/230V) a 1x napájecí lištou 230V trvale napájenou, úhledná organizace kabelů, ukotvení racku k podlaze.</t>
  </si>
  <si>
    <t>Konfigurovatelné (pomocí výměnných bloků) přípojné místo na katedru, min. 2x 230V, min. 1x HDMI, min. 1x RJ-45</t>
  </si>
  <si>
    <t>Rozvodný panel (230V) do racku - 8 zásuvek, uchycení do racku, výška 1U, spínač, přepěťová ochrana</t>
  </si>
  <si>
    <t>Držák projektoru - s možností úschovy kabeláže, teleskopický s náklonem, nosnost dostatečná pro nabízený projektor</t>
  </si>
  <si>
    <t xml:space="preserve">ks </t>
  </si>
  <si>
    <t>Celkem:</t>
  </si>
  <si>
    <t>Vysílač Auracast - pokrytí min. 10m x 6m prostoru, přenos zvuku přes bluetooth (Auracast) do příjmače dle bluetooth specifikace Public Broadcast Profile, vstupy min. 2x analog audio (min. 1x symetrický) + Dante. Konfigurace Auracast vysílače: pojmenování Auracast broadcastu dle názvu učebny "TUL classroom F03", možnost uživatelské úpravy názvu broadcastu technikem TUL.</t>
  </si>
  <si>
    <t>Dokovací stanice - kompatibilní s přijímačem auracast, dobíjení min. 4 přijímače auracast.</t>
  </si>
  <si>
    <t>Ruční mikrofon s přijímačem a montážní sadou do standardního racku - min. 40 mW vysílací výkon,  max. 1 x 1,5V AA baterie, směrová charakteristika: superkardioida, display se zobrazením frekvence a stavu baterie, doba provozu na alkalickou baterii min. 5h., frekvenční rozsah snímání mikrofonu min. 40Hz až 19 000Hz, výstupy přijímače: XLR (symetrický) a jack (nesymetrický), frekvenční rozsah přenosu: mezi 500 až 700 MHz, vč. nabíjecí stanice pro ruční a klopový mikrofon</t>
  </si>
  <si>
    <t>Klopový mikrofon - min. 50 mW Vysílací výkon,  1 x 1,5V AA baterie, výstupy přijímače: XLR (symetrický) a Jack (nesymetrický), frekvenční rozsah: mezi 500 až 700 MHz, minimálně 1x XLR konektor (symetrický), minimálně 1x  6.3mm jack (nesymetrický), odnímatelná anténa, kompatibilní s přijímačem pro ruční mikrofon.</t>
  </si>
  <si>
    <t>Ovládácí displej pro techniku v učebně - komunikace s centrálou po PoE ethernetu, min. velikost dotykové obrazovky 5", černá barva, rozlišení min. 800x400, integrace a vytvoření ovládacích obrazovek (zapnutí techniky, přepínání vstupů a výstupů, hlasitost, freeze obrazu, vypnutí techniky) v designu TUL.</t>
  </si>
  <si>
    <t>Sada reproduktorů, min. 2x 25W RMS, min. 2x analog. vstup, auto stand-by, bílé, držáky na zeď, integrovaný anti-clip systém, bez bluetooth přijímače, frekv. rozsah min. 85Hz-20kHz., mono/stereo přepínač, 1x aktivní a 1x pasivní repro. Instalace v rozích místnosti</t>
  </si>
  <si>
    <t>Rack - černý 9U (1x pro techniku, 1x mikrofony + ostatní vybavení - tento rack vybavený el. zámkem) Rack pro mikrofony: vybaven 1x napájecí lištou 230V trvale napájenou. Rack na techniku: vybaven 1x napájecí lištou se spínacím přes stykač a 1x napájecí lištou 230V trvale napájenou, úhledná organizace kabelů, ukotvení racku k podlaze.</t>
  </si>
  <si>
    <t>HDMI matice, podporovaná rozlišení až do min. 4K/60Hz, min. 4 x 2 (4 přepínatelné vstupy a 2 přepínatelné výstupy), min. 1x analogový výstup pro extrahovaný zvuk, ovládání přes RS-232 a IR.</t>
  </si>
  <si>
    <t>Držák projektoru - s možností úschovy kabeláže, teleskopický s náklonem, nosnost dostatečná pro nyní instalovaný projektor Epson EB-L260F</t>
  </si>
  <si>
    <t>Vysílač Auracast - pokrytí min. 10m x 6m prostoru, přenos zvuku přes bluetooth (Auracast) do příjmače dle bluetooth specifikace Public Broadcast Profile, vstupy min. 2x analog audio (min. 1x symetrický) + Dante. Konfigurace Auracast vysílače: pojmenování Auracast broadcastu dle názvu učebny "TUL classroom F12", možnost uživatelské úpravy názvu broadcastu technikem TUL.</t>
  </si>
  <si>
    <t>Projekční nátěr na projekční plochu 270cm x 270cm</t>
  </si>
  <si>
    <t>Vysílač Auracast - pokrytí min. 10m x 6m prostoru, přenos zvuku přes bluetooth (Auracast) do příjmače dle bluetooth specifikace Public Broadcast Profile, vstupy min. 2x analog audio (min. 1x symetrický) + Dante. Konfigurace Auracast vysílače: pojmenování Auracast broadcastu dle názvu učebny "TUL classroom F13", možnost uživatelské úpravy názvu broadcastu technikem TUL.</t>
  </si>
  <si>
    <t>způsobilé</t>
  </si>
  <si>
    <t>nezpůsobilé</t>
  </si>
  <si>
    <t>bez DPH</t>
  </si>
  <si>
    <t>Popis - učebna F02</t>
  </si>
  <si>
    <t>Popis - učebna F03</t>
  </si>
  <si>
    <t>Popis - učebna F12</t>
  </si>
  <si>
    <t>Popis - učebna F13</t>
  </si>
  <si>
    <t>Integrace v učebně - montáž video zařízení. Integrace všech dodaných video zařízení s řídícím systémem RTI v učebně. Řízení projektoru z řídícího systému, přepínání vstupů, zapnutí a vypnutí. Integrace techniky do racků a katedry (ovládání, přípojná místa). Likvidace nepotřebných kabelů a lišt vč. začištění. Montáž řízení a přípojného místa do nové katedry dodané TUL. Propojení centrály a displeje pro ovládání techniky POE switchem, USB-C Dock připojen na spínanou zásuvku a do HDMI matice, Nové lišty. Instalace 2x optické HDMI (8K) z racku k projektoru.   natažení 2x UTP od dotykového LCD displeje do racku, natažení 2x UTP od dotykového LCD displeje do racku. nastavení dorazu plátna. 2x Optické HDMI (8k) z racku k dotykovému LCD displeji. Konfigurace video zdrojů z USB-C docku jako jeden z přepínatelných zdrojů pro techniku v učebně. Zapojení techniky a kabeláže musí být před předáním schváleno elektro. revizním technikem TUL.</t>
  </si>
  <si>
    <t>Projektor LCD laser, min. full HD, nativní rozlišení min. 1920 × 1080, formát 16:9 svítivost min. 4500 ANSI lm, kontrast min. 2500000:1, hlučnost max. 37dB, obnovovací frekvence min. 60Hz, vstupy: min. 1x HDMI, řízení přes RS-232, bezdrátový přenos z mobilních zařízení, vzdálená správa (min. stav zařízení) přes síť</t>
  </si>
  <si>
    <t>Audioprocesor/audiomatice, vzorkovací frekvence min. 40kHz, rozlišení min. 24bit , frekvenční rozsah 5Hz-24kHz, počet vstupů a výstupů: min.: 2 x 8 Mic/Line (balancované), řízení pomocí RS-232, ethernet, min. 8x GPIO port pro spínání/ovládání dalších zařízení, montáž do standardního 19" racku. Funkce v systému vybavení učebny jako zvukový router a konfigurovatelný zvukový procesor/ekvalizér.</t>
  </si>
  <si>
    <t>Elektrické plátno s možností nastavením dorazu, min. 247cm, 16:9, ovládání přes řídicí systém</t>
  </si>
  <si>
    <t>Dotykový displej: TFT LCD, 16:9, min. 85", min. 4K (3840x2160) 60Hz, QLED podsvětlení, mikrofony: mikrofonní pole min. 8 mikrofonů, min. 40 dotykových bodů, kontrast min.: 900000:1, ozvučení min.: 2x20W + subwoofer min. 20W, PiP, váha max. 70kg (samotný panel), kompatibilita s Windows, MacOS, Linux, slot OPS, RS232 pro řízení, vč. manuálního pojezdu na zeď se zdvihem min. 400mm., ovládání přes řídicí systém, ovládání dotyku přes USB extender.</t>
  </si>
  <si>
    <t>Stolní vizualizér - min.rozlišení 4k UHD, min. rozlišení senzoru 12MP, min. 15x optický zoom, výstup min. 1x HDMI, vstup min. 1x HDMI, řízení přes RS-232. Vč. zámku pro ukotvení ke katedře.</t>
  </si>
  <si>
    <t>POE Switch - min. 8 portů, 1Gb, min. 80W, komunikace mezi centrálou, dotykovým displejem a jeho napájení.</t>
  </si>
  <si>
    <t>USB-C Dock + přípojné místo USB-C do katedry - 1x HDMI, USB-C, USB-A 3.0, USB-A 2.0, ethernet, nabíjení přes USB-C min. 100W. Slouží jako přípojné místo pro notebooky (jako dokovací stanice) - přenos obrazu, zvuku, nabíjení notebooku, ethernet.</t>
  </si>
  <si>
    <t>Integrace v učebně - montáž všech video zařízení. Integrace všech dodaných video zařízení a integrace s řídícím systémem: vypnutí, zapnutí mikrofonů (spínané zásuvky), napojení na současné zdroje signálu, možnost přepínání vstupů. Řízení projektoru z řídícího systému, přepínání vstupů, zapnutí a vypnutí. Integrace techniky do racků a katedry (ovládání, přípojná místa). Likvidace nepotřebných kabelů a lišt vč. začištění. Montáž řízení a přípojného místa do nové katedry dodané TUL. Propojení centrály a displeje pro ovládání techniky POE switchem, USB-C Dock připojen na spínanou zásuvku a do HDMI matice, Nové lišty. Montáž USB-C přípojného místa do katedry., Instalace 2x optické HDMI (8K), všechny kabely v kabelových lištách, instalace kabeláže na ovládání plátna + nastavení dorazu. Konfigurace audio zdrojů z USB-C docku jako jeden z přepínatelných zdrojů pro techniku v učebně. Zapojení techniky a kabeláže musí být před předáním schváleno elektro. revizním technikem TUL.</t>
  </si>
  <si>
    <t>Integrace audiozařízení v učebně - montáž Auracast a ostatních zařízení. Integrace všech dodaných zařízení s řídícím systémem: vypnutí, zapnutí mikrofonů a Auracast společně s technikou (spínané zásuvky), napojení na současné zdroje signálu, možnost přepínání vstupů do Auracast (standardní mikrofon, audiovýstup lektorského PC). Zapojení mik. přijímačů do zvukového procesoru. Konfigurace audio zdrojů z USB-C docku jako jeden z přepínatelných zdrojů pro techniku v učebně.</t>
  </si>
  <si>
    <t>Centrála řídícího systému. Min. 6x jack pro IR emitory, min. 3x 12V řízené výstupy, min. 3x řízené relé, min.3x RS-232 pro řízení techniky, Ethernet, konfigurace pomocí USB, vč. montážního příslušenství pro uchycení do racku. Integrováno s poptávaným displejem.</t>
  </si>
  <si>
    <t>Integrace v učebně - montáž všech video zařízení. Integrace všech dodaných video zařízení a integrace s řídícím systémem: vypnutí, zapnutí mikrofonů (spínané zásuvky), napojení na současné zdroje signálu, možnost přepínání vstupů. Řízení projektoru z řídícího systému, přepínání vstupů, zapnutí a vypnutí. Integrace techniky do racků a katedry (ovládání, přípojná místa). Likvidace nepotřebných kabelů a lišt vč. začištění. Montáž řízení a přípojného místa do nové katedry dodané TUL. Propojení centrály a displeje pro ovládání techniky POE switchem, USB-C Dock připojen na spínanou zásuvku a do HDMI matice, Nové lišty. Montáž USB-C přípojného místa do katedry., Instalace 2x optické HDMI (8K), všechny kabely v kabelových lištách. Konfigurace video zdrojů z USB-C docku jako jeden z přepínatelných zdrojů pro techniku v učebně. Zapojení techniky a kabeláže musí být před předáním schváleno elektro. revizním technikem TUL.</t>
  </si>
  <si>
    <t>Projektor LCD laser, min. full HD, nativní rozlišení min. 1920 × 1200, formát 16:10, svítivost min. 5000 ANSI lm, kontrast min. 2500000:1, hlučnost max. 40dB, obnovovací frekvence min. 60Hz, vstupy: min. 1x HDMI, řízení přes RS-232, vzdálená správa (min. stav zařízení) přes síť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</si>
</sst>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č-405]_-;\-* #,##0.00\ [$Kč-405]_-;_-* &quot;-&quot;??\ [$Kč-405]_-;_-@"/>
    <numFmt numFmtId="165" formatCode="#,##0.00\ &quot;Kč&quot;"/>
    <numFmt numFmtId="166" formatCode="#,##0.00\ [$Kč-405]"/>
  </numFmts>
  <fonts count="14" x14ac:knownFonts="1">
    <font>
      <sz val="10"/>
      <color rgb="FF000000"/>
      <name val="Arial"/>
      <scheme val="minor"/>
    </font>
    <font>
      <b/>
      <sz val="14"/>
      <color theme="1"/>
      <name val="Calibri"/>
    </font>
    <font>
      <sz val="10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11"/>
      <color theme="1"/>
      <name val="Calibri"/>
    </font>
    <font>
      <sz val="10"/>
      <color rgb="FF000000"/>
      <name val="Arial"/>
    </font>
    <font>
      <sz val="10"/>
      <color rgb="FF131313"/>
      <name val="Arial"/>
    </font>
    <font>
      <sz val="10"/>
      <color rgb="FF000000"/>
      <name val="Arial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EAD1DC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16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164" fontId="1" fillId="2" borderId="11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66" fontId="10" fillId="5" borderId="0" xfId="0" applyNumberFormat="1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12" fillId="0" borderId="0" xfId="0" applyNumberFormat="1" applyFont="1"/>
    <xf numFmtId="4" fontId="13" fillId="0" borderId="0" xfId="0" applyNumberFormat="1" applyFont="1"/>
    <xf numFmtId="0" fontId="11" fillId="0" borderId="0" xfId="0" applyFont="1" applyAlignment="1">
      <alignment horizontal="center"/>
    </xf>
    <xf numFmtId="0" fontId="3" fillId="6" borderId="4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vertical="center" wrapText="1"/>
    </xf>
    <xf numFmtId="166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5" xfId="0" applyNumberFormat="1" applyFont="1" applyFill="1" applyBorder="1" applyAlignment="1" applyProtection="1">
      <alignment horizontal="center" vertical="center"/>
      <protection locked="0"/>
    </xf>
    <xf numFmtId="166" fontId="6" fillId="3" borderId="5" xfId="0" applyNumberFormat="1" applyFont="1" applyFill="1" applyBorder="1" applyAlignment="1" applyProtection="1">
      <alignment horizontal="center" vertical="center"/>
      <protection locked="0"/>
    </xf>
    <xf numFmtId="166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993"/>
  <sheetViews>
    <sheetView topLeftCell="A5" workbookViewId="0">
      <selection activeCell="D5" sqref="D5"/>
    </sheetView>
  </sheetViews>
  <sheetFormatPr defaultColWidth="12.5703125" defaultRowHeight="15" customHeight="1" x14ac:dyDescent="0.2"/>
  <cols>
    <col min="1" max="1" width="83.85546875" customWidth="1"/>
    <col min="2" max="2" width="11.140625" customWidth="1"/>
    <col min="3" max="3" width="4.28515625" customWidth="1"/>
    <col min="4" max="4" width="19.85546875" customWidth="1"/>
    <col min="5" max="5" width="21" customWidth="1"/>
    <col min="6" max="23" width="11.140625" customWidth="1"/>
  </cols>
  <sheetData>
    <row r="1" spans="1:23" ht="19.5" thickBot="1" x14ac:dyDescent="0.35">
      <c r="A1" s="21" t="s">
        <v>33</v>
      </c>
      <c r="B1" s="22" t="s">
        <v>0</v>
      </c>
      <c r="C1" s="23" t="s">
        <v>1</v>
      </c>
      <c r="D1" s="24" t="s">
        <v>2</v>
      </c>
      <c r="E1" s="25" t="s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51" x14ac:dyDescent="0.2">
      <c r="A2" s="26" t="s">
        <v>4</v>
      </c>
      <c r="B2" s="27" t="s">
        <v>1</v>
      </c>
      <c r="C2" s="28">
        <v>1</v>
      </c>
      <c r="D2" s="52"/>
      <c r="E2" s="5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5.5" x14ac:dyDescent="0.2">
      <c r="A3" s="3" t="s">
        <v>5</v>
      </c>
      <c r="B3" s="4" t="s">
        <v>1</v>
      </c>
      <c r="C3" s="5">
        <v>4</v>
      </c>
      <c r="D3" s="54"/>
      <c r="E3" s="5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3" t="s">
        <v>6</v>
      </c>
      <c r="B4" s="4" t="s">
        <v>1</v>
      </c>
      <c r="C4" s="5">
        <v>1</v>
      </c>
      <c r="D4" s="54"/>
      <c r="E4" s="5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0.25" x14ac:dyDescent="0.2">
      <c r="A5" s="50" t="s">
        <v>37</v>
      </c>
      <c r="B5" s="6" t="s">
        <v>1</v>
      </c>
      <c r="C5" s="7">
        <v>1</v>
      </c>
      <c r="D5" s="56"/>
      <c r="E5" s="5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76.5" x14ac:dyDescent="0.2">
      <c r="A6" s="8" t="s">
        <v>7</v>
      </c>
      <c r="B6" s="6" t="s">
        <v>1</v>
      </c>
      <c r="C6" s="7">
        <v>1</v>
      </c>
      <c r="D6" s="54"/>
      <c r="E6" s="5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69" customHeight="1" x14ac:dyDescent="0.2">
      <c r="A7" s="8" t="s">
        <v>8</v>
      </c>
      <c r="B7" s="6" t="s">
        <v>1</v>
      </c>
      <c r="C7" s="7">
        <v>1</v>
      </c>
      <c r="D7" s="57"/>
      <c r="E7" s="5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56.25" customHeight="1" x14ac:dyDescent="0.2">
      <c r="A8" s="47" t="s">
        <v>38</v>
      </c>
      <c r="B8" s="6" t="s">
        <v>1</v>
      </c>
      <c r="C8" s="7">
        <v>1</v>
      </c>
      <c r="D8" s="58"/>
      <c r="E8" s="55"/>
      <c r="F8" s="1" t="s">
        <v>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67.5" customHeight="1" x14ac:dyDescent="0.2">
      <c r="A9" s="9" t="s">
        <v>39</v>
      </c>
      <c r="B9" s="6" t="s">
        <v>1</v>
      </c>
      <c r="C9" s="7">
        <v>1</v>
      </c>
      <c r="D9" s="54"/>
      <c r="E9" s="5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59.25" customHeight="1" x14ac:dyDescent="0.2">
      <c r="A10" s="10" t="s">
        <v>10</v>
      </c>
      <c r="B10" s="11" t="s">
        <v>1</v>
      </c>
      <c r="C10" s="12">
        <v>1</v>
      </c>
      <c r="D10" s="54"/>
      <c r="E10" s="5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5.5" x14ac:dyDescent="0.2">
      <c r="A11" s="13" t="s">
        <v>11</v>
      </c>
      <c r="B11" s="11" t="s">
        <v>1</v>
      </c>
      <c r="C11" s="12">
        <v>1</v>
      </c>
      <c r="D11" s="54"/>
      <c r="E11" s="5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51" t="s">
        <v>40</v>
      </c>
      <c r="B12" s="6" t="s">
        <v>1</v>
      </c>
      <c r="C12" s="7">
        <v>1</v>
      </c>
      <c r="D12" s="54"/>
      <c r="E12" s="5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63.75" x14ac:dyDescent="0.2">
      <c r="A13" s="51" t="s">
        <v>41</v>
      </c>
      <c r="B13" s="6" t="s">
        <v>1</v>
      </c>
      <c r="C13" s="7">
        <v>1</v>
      </c>
      <c r="D13" s="54"/>
      <c r="E13" s="5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59.45" customHeight="1" x14ac:dyDescent="0.2">
      <c r="A14" s="8" t="s">
        <v>12</v>
      </c>
      <c r="B14" s="11" t="s">
        <v>1</v>
      </c>
      <c r="C14" s="12">
        <v>2</v>
      </c>
      <c r="D14" s="54"/>
      <c r="E14" s="5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8.25" x14ac:dyDescent="0.2">
      <c r="A15" s="50" t="s">
        <v>42</v>
      </c>
      <c r="B15" s="11" t="s">
        <v>1</v>
      </c>
      <c r="C15" s="15">
        <v>1</v>
      </c>
      <c r="D15" s="54"/>
      <c r="E15" s="5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5" x14ac:dyDescent="0.2">
      <c r="A16" s="48" t="s">
        <v>13</v>
      </c>
      <c r="B16" s="11" t="s">
        <v>1</v>
      </c>
      <c r="C16" s="12">
        <v>1</v>
      </c>
      <c r="D16" s="54"/>
      <c r="E16" s="5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8.5" customHeight="1" x14ac:dyDescent="0.2">
      <c r="A17" s="16" t="s">
        <v>14</v>
      </c>
      <c r="B17" s="17" t="s">
        <v>1</v>
      </c>
      <c r="C17" s="18">
        <v>2</v>
      </c>
      <c r="D17" s="54"/>
      <c r="E17" s="5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8.5" customHeight="1" x14ac:dyDescent="0.2">
      <c r="A18" s="16" t="s">
        <v>43</v>
      </c>
      <c r="B18" s="17" t="s">
        <v>1</v>
      </c>
      <c r="C18" s="18">
        <v>1</v>
      </c>
      <c r="D18" s="54"/>
      <c r="E18" s="5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41.25" customHeight="1" x14ac:dyDescent="0.2">
      <c r="A19" s="16" t="s">
        <v>44</v>
      </c>
      <c r="B19" s="17" t="s">
        <v>1</v>
      </c>
      <c r="C19" s="18">
        <v>1</v>
      </c>
      <c r="D19" s="54"/>
      <c r="E19" s="5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1.5" customHeight="1" thickBot="1" x14ac:dyDescent="0.25">
      <c r="A20" s="49" t="s">
        <v>15</v>
      </c>
      <c r="B20" s="19" t="s">
        <v>16</v>
      </c>
      <c r="C20" s="20">
        <v>1</v>
      </c>
      <c r="D20" s="59"/>
      <c r="E20" s="6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">
      <c r="A21" s="1"/>
      <c r="B21" s="2"/>
      <c r="C21" s="1"/>
      <c r="D21" s="29" t="s">
        <v>17</v>
      </c>
      <c r="E21" s="30">
        <f>SUM(E2:E20)</f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">
      <c r="A22" s="1"/>
      <c r="B22" s="2"/>
      <c r="C22" s="1"/>
      <c r="D22" s="31" t="s">
        <v>30</v>
      </c>
      <c r="E22" s="32">
        <f>E2+E3+E4+E6+E7+E9+E10+E11+E14+E17+E18+E19</f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">
      <c r="A23" s="1"/>
      <c r="B23" s="2"/>
      <c r="C23" s="1"/>
      <c r="D23" s="33" t="s">
        <v>31</v>
      </c>
      <c r="E23" s="34">
        <f>E5+E8+E12+E13+E15+E16+E20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</sheetData>
  <sheetProtection algorithmName="SHA-512" hashValue="y1MHcT38p8YOGzXhXZCYckGuEuHmY7kHalaPqpI5dlFoaPS1RgS53Fv1zMWBenHv+guN+Bl++83B+xmp4AjedQ==" saltValue="Qf5k39IL8ufNbeI+B4Iulw==" spinCount="100000" sheet="1" objects="1" scenarios="1"/>
  <printOptions horizontalCentered="1" gridLines="1"/>
  <pageMargins left="0" right="0" top="0.35433070866141736" bottom="0" header="0" footer="0"/>
  <pageSetup paperSize="9" scale="68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W994"/>
  <sheetViews>
    <sheetView workbookViewId="0">
      <selection activeCell="D2" sqref="D2:E21"/>
    </sheetView>
  </sheetViews>
  <sheetFormatPr defaultColWidth="12.5703125" defaultRowHeight="15" customHeight="1" x14ac:dyDescent="0.2"/>
  <cols>
    <col min="1" max="1" width="83.85546875" customWidth="1"/>
    <col min="2" max="2" width="11.140625" customWidth="1"/>
    <col min="3" max="3" width="4.28515625" customWidth="1"/>
    <col min="4" max="4" width="19.85546875" customWidth="1"/>
    <col min="5" max="5" width="24" customWidth="1"/>
    <col min="6" max="23" width="11.140625" customWidth="1"/>
  </cols>
  <sheetData>
    <row r="1" spans="1:23" ht="19.5" thickBot="1" x14ac:dyDescent="0.35">
      <c r="A1" s="36" t="s">
        <v>34</v>
      </c>
      <c r="B1" s="37" t="s">
        <v>0</v>
      </c>
      <c r="C1" s="38" t="s">
        <v>1</v>
      </c>
      <c r="D1" s="24" t="s">
        <v>2</v>
      </c>
      <c r="E1" s="25" t="s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53.25" customHeight="1" x14ac:dyDescent="0.2">
      <c r="A2" s="39" t="s">
        <v>18</v>
      </c>
      <c r="B2" s="27" t="s">
        <v>1</v>
      </c>
      <c r="C2" s="28">
        <v>1</v>
      </c>
      <c r="D2" s="52"/>
      <c r="E2" s="6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4.5" customHeight="1" x14ac:dyDescent="0.2">
      <c r="A3" s="3" t="s">
        <v>5</v>
      </c>
      <c r="B3" s="4" t="s">
        <v>1</v>
      </c>
      <c r="C3" s="5">
        <v>4</v>
      </c>
      <c r="D3" s="54"/>
      <c r="E3" s="6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4" customHeight="1" x14ac:dyDescent="0.2">
      <c r="A4" s="3" t="s">
        <v>19</v>
      </c>
      <c r="B4" s="4" t="s">
        <v>1</v>
      </c>
      <c r="C4" s="5">
        <v>1</v>
      </c>
      <c r="D4" s="54"/>
      <c r="E4" s="6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3.25" customHeight="1" x14ac:dyDescent="0.2">
      <c r="A5" s="47" t="s">
        <v>45</v>
      </c>
      <c r="B5" s="11" t="s">
        <v>1</v>
      </c>
      <c r="C5" s="15">
        <v>1</v>
      </c>
      <c r="D5" s="56"/>
      <c r="E5" s="6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70.5" customHeight="1" x14ac:dyDescent="0.2">
      <c r="A6" s="8" t="s">
        <v>46</v>
      </c>
      <c r="B6" s="11" t="s">
        <v>1</v>
      </c>
      <c r="C6" s="15">
        <v>1</v>
      </c>
      <c r="D6" s="54"/>
      <c r="E6" s="6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75" customHeight="1" x14ac:dyDescent="0.2">
      <c r="A7" s="8" t="s">
        <v>20</v>
      </c>
      <c r="B7" s="6" t="s">
        <v>1</v>
      </c>
      <c r="C7" s="7">
        <v>1</v>
      </c>
      <c r="D7" s="57"/>
      <c r="E7" s="6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51" x14ac:dyDescent="0.2">
      <c r="A8" s="8" t="s">
        <v>21</v>
      </c>
      <c r="B8" s="11" t="s">
        <v>1</v>
      </c>
      <c r="C8" s="12">
        <v>1</v>
      </c>
      <c r="D8" s="56"/>
      <c r="E8" s="6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63.75" x14ac:dyDescent="0.2">
      <c r="A9" s="9" t="s">
        <v>39</v>
      </c>
      <c r="B9" s="11" t="s">
        <v>1</v>
      </c>
      <c r="C9" s="12">
        <v>1</v>
      </c>
      <c r="D9" s="57"/>
      <c r="E9" s="6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51" x14ac:dyDescent="0.2">
      <c r="A10" s="10" t="s">
        <v>22</v>
      </c>
      <c r="B10" s="11" t="s">
        <v>1</v>
      </c>
      <c r="C10" s="12">
        <v>1</v>
      </c>
      <c r="D10" s="58"/>
      <c r="E10" s="6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8.25" x14ac:dyDescent="0.2">
      <c r="A11" s="3" t="s">
        <v>47</v>
      </c>
      <c r="B11" s="11" t="s">
        <v>1</v>
      </c>
      <c r="C11" s="12">
        <v>1</v>
      </c>
      <c r="D11" s="54"/>
      <c r="E11" s="6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8.25" x14ac:dyDescent="0.2">
      <c r="A12" s="8" t="s">
        <v>23</v>
      </c>
      <c r="B12" s="11" t="s">
        <v>1</v>
      </c>
      <c r="C12" s="12">
        <v>1</v>
      </c>
      <c r="D12" s="54"/>
      <c r="E12" s="6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51" x14ac:dyDescent="0.2">
      <c r="A13" s="8" t="s">
        <v>24</v>
      </c>
      <c r="B13" s="11" t="s">
        <v>1</v>
      </c>
      <c r="C13" s="12">
        <v>2</v>
      </c>
      <c r="D13" s="54"/>
      <c r="E13" s="6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5" x14ac:dyDescent="0.2">
      <c r="A14" s="48" t="s">
        <v>13</v>
      </c>
      <c r="B14" s="11" t="s">
        <v>1</v>
      </c>
      <c r="C14" s="12">
        <v>1</v>
      </c>
      <c r="D14" s="54"/>
      <c r="E14" s="6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.75" x14ac:dyDescent="0.2">
      <c r="A15" s="51" t="s">
        <v>40</v>
      </c>
      <c r="B15" s="6" t="s">
        <v>1</v>
      </c>
      <c r="C15" s="35">
        <v>1</v>
      </c>
      <c r="D15" s="54"/>
      <c r="E15" s="6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5" x14ac:dyDescent="0.2">
      <c r="A16" s="13" t="s">
        <v>25</v>
      </c>
      <c r="B16" s="11" t="s">
        <v>1</v>
      </c>
      <c r="C16" s="15">
        <v>1</v>
      </c>
      <c r="D16" s="54"/>
      <c r="E16" s="6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8.25" x14ac:dyDescent="0.2">
      <c r="A17" s="50" t="s">
        <v>42</v>
      </c>
      <c r="B17" s="11" t="s">
        <v>1</v>
      </c>
      <c r="C17" s="15">
        <v>1</v>
      </c>
      <c r="D17" s="54"/>
      <c r="E17" s="6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5" x14ac:dyDescent="0.2">
      <c r="A18" s="50" t="s">
        <v>14</v>
      </c>
      <c r="B18" s="17" t="s">
        <v>1</v>
      </c>
      <c r="C18" s="18">
        <v>3</v>
      </c>
      <c r="D18" s="54"/>
      <c r="E18" s="6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5" x14ac:dyDescent="0.2">
      <c r="A19" s="16" t="s">
        <v>43</v>
      </c>
      <c r="B19" s="17" t="s">
        <v>1</v>
      </c>
      <c r="C19" s="18">
        <v>1</v>
      </c>
      <c r="D19" s="54"/>
      <c r="E19" s="6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8.25" x14ac:dyDescent="0.2">
      <c r="A20" s="16" t="s">
        <v>44</v>
      </c>
      <c r="B20" s="17" t="s">
        <v>1</v>
      </c>
      <c r="C20" s="18">
        <v>1</v>
      </c>
      <c r="D20" s="54"/>
      <c r="E20" s="6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2.25" customHeight="1" thickBot="1" x14ac:dyDescent="0.25">
      <c r="A21" s="49" t="s">
        <v>26</v>
      </c>
      <c r="B21" s="19" t="s">
        <v>16</v>
      </c>
      <c r="C21" s="20">
        <v>1</v>
      </c>
      <c r="D21" s="59"/>
      <c r="E21" s="6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">
      <c r="A22" s="1"/>
      <c r="B22" s="2"/>
      <c r="C22" s="1"/>
      <c r="D22" s="29" t="s">
        <v>17</v>
      </c>
      <c r="E22" s="30">
        <f>SUM(E2:E21)</f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">
      <c r="A23" s="1"/>
      <c r="B23" s="2"/>
      <c r="C23" s="1"/>
      <c r="D23" s="31" t="s">
        <v>30</v>
      </c>
      <c r="E23" s="32">
        <f>E2+E3+E6+E7+E8+E9+E10+E11+E12+E13+E16+E19+E20+E4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">
      <c r="A24" s="1"/>
      <c r="B24" s="2"/>
      <c r="C24" s="1"/>
      <c r="D24" s="33" t="s">
        <v>31</v>
      </c>
      <c r="E24" s="34">
        <f>E5+E14+E15+E17+E18+E21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</sheetData>
  <sheetProtection algorithmName="SHA-512" hashValue="aFc9Fg5Zisc08KKhEVrpwOZEgeuVx3djBmPSLzc+6+2+ZjgCHR6kPgyP/1Ev4P6nxwWs/I2jYNPqeFkvSkDdAg==" saltValue="pFQG9bf+25EiJzpVXh/J5g==" spinCount="100000" sheet="1" objects="1" scenarios="1"/>
  <printOptions horizontalCentered="1" gridLines="1"/>
  <pageMargins left="0" right="0" top="0.35433070866141736" bottom="0" header="0" footer="0"/>
  <pageSetup paperSize="9" scale="72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W995"/>
  <sheetViews>
    <sheetView workbookViewId="0">
      <selection activeCell="D2" sqref="D2:E22"/>
    </sheetView>
  </sheetViews>
  <sheetFormatPr defaultColWidth="12.5703125" defaultRowHeight="15" customHeight="1" x14ac:dyDescent="0.2"/>
  <cols>
    <col min="1" max="1" width="83.85546875" customWidth="1"/>
    <col min="2" max="2" width="11.140625" customWidth="1"/>
    <col min="3" max="3" width="4.28515625" customWidth="1"/>
    <col min="4" max="5" width="19.85546875" customWidth="1"/>
    <col min="6" max="23" width="11.140625" customWidth="1"/>
  </cols>
  <sheetData>
    <row r="1" spans="1:23" ht="19.5" thickBot="1" x14ac:dyDescent="0.35">
      <c r="A1" s="21" t="s">
        <v>35</v>
      </c>
      <c r="B1" s="37" t="s">
        <v>0</v>
      </c>
      <c r="C1" s="38" t="s">
        <v>1</v>
      </c>
      <c r="D1" s="24" t="s">
        <v>2</v>
      </c>
      <c r="E1" s="25" t="s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61.5" customHeight="1" x14ac:dyDescent="0.2">
      <c r="A2" s="39" t="s">
        <v>27</v>
      </c>
      <c r="B2" s="27" t="s">
        <v>1</v>
      </c>
      <c r="C2" s="28">
        <v>1</v>
      </c>
      <c r="D2" s="52"/>
      <c r="E2" s="6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1.5" customHeight="1" x14ac:dyDescent="0.2">
      <c r="A3" s="3" t="s">
        <v>5</v>
      </c>
      <c r="B3" s="4" t="s">
        <v>1</v>
      </c>
      <c r="C3" s="5">
        <v>4</v>
      </c>
      <c r="D3" s="54"/>
      <c r="E3" s="6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7.25" customHeight="1" x14ac:dyDescent="0.2">
      <c r="A4" s="3" t="s">
        <v>19</v>
      </c>
      <c r="B4" s="4" t="s">
        <v>1</v>
      </c>
      <c r="C4" s="5">
        <v>1</v>
      </c>
      <c r="D4" s="54"/>
      <c r="E4" s="6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0.25" x14ac:dyDescent="0.2">
      <c r="A5" s="47" t="s">
        <v>48</v>
      </c>
      <c r="B5" s="11" t="s">
        <v>1</v>
      </c>
      <c r="C5" s="15">
        <v>1</v>
      </c>
      <c r="D5" s="54"/>
      <c r="E5" s="6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70.5" customHeight="1" x14ac:dyDescent="0.2">
      <c r="A6" s="8" t="s">
        <v>46</v>
      </c>
      <c r="B6" s="11" t="s">
        <v>1</v>
      </c>
      <c r="C6" s="12">
        <v>1</v>
      </c>
      <c r="D6" s="54"/>
      <c r="E6" s="6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47.25" customHeight="1" x14ac:dyDescent="0.2">
      <c r="A7" s="47" t="s">
        <v>49</v>
      </c>
      <c r="B7" s="6" t="s">
        <v>1</v>
      </c>
      <c r="C7" s="41">
        <v>1</v>
      </c>
      <c r="D7" s="54"/>
      <c r="E7" s="6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71.25" customHeight="1" x14ac:dyDescent="0.2">
      <c r="A8" s="8" t="s">
        <v>20</v>
      </c>
      <c r="B8" s="6" t="s">
        <v>1</v>
      </c>
      <c r="C8" s="7">
        <v>1</v>
      </c>
      <c r="D8" s="54"/>
      <c r="E8" s="6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51" x14ac:dyDescent="0.2">
      <c r="A9" s="8" t="s">
        <v>21</v>
      </c>
      <c r="B9" s="11" t="s">
        <v>1</v>
      </c>
      <c r="C9" s="12">
        <v>1</v>
      </c>
      <c r="D9" s="54"/>
      <c r="E9" s="6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63.75" x14ac:dyDescent="0.2">
      <c r="A10" s="9" t="s">
        <v>39</v>
      </c>
      <c r="B10" s="11" t="s">
        <v>1</v>
      </c>
      <c r="C10" s="12">
        <v>1</v>
      </c>
      <c r="D10" s="54"/>
      <c r="E10" s="6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51" x14ac:dyDescent="0.2">
      <c r="A11" s="10" t="s">
        <v>22</v>
      </c>
      <c r="B11" s="11" t="s">
        <v>1</v>
      </c>
      <c r="C11" s="12">
        <v>1</v>
      </c>
      <c r="D11" s="54"/>
      <c r="E11" s="6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8.25" x14ac:dyDescent="0.2">
      <c r="A12" s="3" t="s">
        <v>47</v>
      </c>
      <c r="B12" s="11" t="s">
        <v>1</v>
      </c>
      <c r="C12" s="12">
        <v>1</v>
      </c>
      <c r="D12" s="54"/>
      <c r="E12" s="6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8.25" x14ac:dyDescent="0.2">
      <c r="A13" s="8" t="s">
        <v>23</v>
      </c>
      <c r="B13" s="11" t="s">
        <v>1</v>
      </c>
      <c r="C13" s="12">
        <v>1</v>
      </c>
      <c r="D13" s="54"/>
      <c r="E13" s="6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51" x14ac:dyDescent="0.2">
      <c r="A14" s="8" t="s">
        <v>24</v>
      </c>
      <c r="B14" s="11" t="s">
        <v>1</v>
      </c>
      <c r="C14" s="12">
        <v>2</v>
      </c>
      <c r="D14" s="54"/>
      <c r="E14" s="6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5" x14ac:dyDescent="0.2">
      <c r="A15" s="48" t="s">
        <v>13</v>
      </c>
      <c r="B15" s="11" t="s">
        <v>1</v>
      </c>
      <c r="C15" s="15">
        <v>1</v>
      </c>
      <c r="D15" s="54"/>
      <c r="E15" s="6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5" x14ac:dyDescent="0.2">
      <c r="A16" s="13" t="s">
        <v>25</v>
      </c>
      <c r="B16" s="11" t="s">
        <v>1</v>
      </c>
      <c r="C16" s="15">
        <v>1</v>
      </c>
      <c r="D16" s="54"/>
      <c r="E16" s="6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8.25" x14ac:dyDescent="0.2">
      <c r="A17" s="50" t="s">
        <v>42</v>
      </c>
      <c r="B17" s="11" t="s">
        <v>1</v>
      </c>
      <c r="C17" s="15">
        <v>1</v>
      </c>
      <c r="D17" s="54"/>
      <c r="E17" s="6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5" x14ac:dyDescent="0.2">
      <c r="A18" s="50" t="s">
        <v>14</v>
      </c>
      <c r="B18" s="17" t="s">
        <v>1</v>
      </c>
      <c r="C18" s="18">
        <v>3</v>
      </c>
      <c r="D18" s="54"/>
      <c r="E18" s="6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5" x14ac:dyDescent="0.2">
      <c r="A19" s="16" t="s">
        <v>43</v>
      </c>
      <c r="B19" s="17" t="s">
        <v>1</v>
      </c>
      <c r="C19" s="18">
        <v>1</v>
      </c>
      <c r="D19" s="54"/>
      <c r="E19" s="6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8.25" x14ac:dyDescent="0.2">
      <c r="A20" s="16" t="s">
        <v>44</v>
      </c>
      <c r="B20" s="17" t="s">
        <v>1</v>
      </c>
      <c r="C20" s="18">
        <v>1</v>
      </c>
      <c r="D20" s="54"/>
      <c r="E20" s="6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5" x14ac:dyDescent="0.2">
      <c r="A21" s="50" t="s">
        <v>15</v>
      </c>
      <c r="B21" s="17" t="s">
        <v>16</v>
      </c>
      <c r="C21" s="18">
        <v>1</v>
      </c>
      <c r="D21" s="54"/>
      <c r="E21" s="6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3.5" thickBot="1" x14ac:dyDescent="0.25">
      <c r="A22" s="49" t="s">
        <v>28</v>
      </c>
      <c r="B22" s="19" t="s">
        <v>1</v>
      </c>
      <c r="C22" s="20">
        <v>1</v>
      </c>
      <c r="D22" s="64"/>
      <c r="E22" s="6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">
      <c r="A23" s="1"/>
      <c r="B23" s="2"/>
      <c r="C23" s="1"/>
      <c r="D23" s="29" t="s">
        <v>17</v>
      </c>
      <c r="E23" s="30">
        <f>SUM(E2:E22)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">
      <c r="A24" s="1"/>
      <c r="B24" s="2"/>
      <c r="C24" s="1"/>
      <c r="D24" s="31" t="s">
        <v>30</v>
      </c>
      <c r="E24" s="32">
        <f>E2+E3+E4+E6+E8+E9+E10+E11+E12+E13+E14+E16+E19+E20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">
      <c r="A25" s="1"/>
      <c r="B25" s="2"/>
      <c r="C25" s="1"/>
      <c r="D25" s="33" t="s">
        <v>31</v>
      </c>
      <c r="E25" s="34">
        <f>E5+E7+E15+E17+E18+E21+E22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</sheetData>
  <sheetProtection algorithmName="SHA-512" hashValue="eO0ENAbkJvrtzizvme7GFYiTkIDi88l3wQP7VmSne4yST2jrS7M3VZ7irdM11s/qLPwuWdU0S3xgBRQNGv20Pw==" saltValue="VLxgOGHO8Hz0QyPHlHuipw==" spinCount="100000" sheet="1" objects="1" scenarios="1"/>
  <printOptions horizontalCentered="1" gridLines="1"/>
  <pageMargins left="0" right="0" top="0.15748031496062992" bottom="0" header="0" footer="0"/>
  <pageSetup paperSize="9" scale="74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W995"/>
  <sheetViews>
    <sheetView tabSelected="1" workbookViewId="0">
      <selection activeCell="E5" sqref="E5"/>
    </sheetView>
  </sheetViews>
  <sheetFormatPr defaultColWidth="12.5703125" defaultRowHeight="15" customHeight="1" x14ac:dyDescent="0.2"/>
  <cols>
    <col min="1" max="1" width="83.85546875" customWidth="1"/>
    <col min="2" max="2" width="11.140625" customWidth="1"/>
    <col min="3" max="3" width="4.28515625" customWidth="1"/>
    <col min="4" max="4" width="19.85546875" customWidth="1"/>
    <col min="5" max="5" width="19.7109375" customWidth="1"/>
    <col min="6" max="23" width="11.140625" customWidth="1"/>
  </cols>
  <sheetData>
    <row r="1" spans="1:23" ht="19.5" thickBot="1" x14ac:dyDescent="0.35">
      <c r="A1" s="21" t="s">
        <v>36</v>
      </c>
      <c r="B1" s="37" t="s">
        <v>0</v>
      </c>
      <c r="C1" s="38" t="s">
        <v>1</v>
      </c>
      <c r="D1" s="24" t="s">
        <v>2</v>
      </c>
      <c r="E1" s="25" t="s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51" x14ac:dyDescent="0.2">
      <c r="A2" s="26" t="s">
        <v>29</v>
      </c>
      <c r="B2" s="42" t="s">
        <v>1</v>
      </c>
      <c r="C2" s="43">
        <v>1</v>
      </c>
      <c r="D2" s="52"/>
      <c r="E2" s="6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5.5" x14ac:dyDescent="0.2">
      <c r="A3" s="3" t="s">
        <v>5</v>
      </c>
      <c r="B3" s="4" t="s">
        <v>1</v>
      </c>
      <c r="C3" s="5">
        <v>4</v>
      </c>
      <c r="D3" s="54"/>
      <c r="E3" s="6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.75" x14ac:dyDescent="0.2">
      <c r="A4" s="3" t="s">
        <v>19</v>
      </c>
      <c r="B4" s="4" t="s">
        <v>1</v>
      </c>
      <c r="C4" s="5">
        <v>1</v>
      </c>
      <c r="D4" s="54"/>
      <c r="E4" s="6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0.25" x14ac:dyDescent="0.2">
      <c r="A5" s="47" t="s">
        <v>48</v>
      </c>
      <c r="B5" s="14" t="s">
        <v>1</v>
      </c>
      <c r="C5" s="15">
        <v>1</v>
      </c>
      <c r="D5" s="54"/>
      <c r="E5" s="6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76.5" x14ac:dyDescent="0.2">
      <c r="A6" s="8" t="s">
        <v>46</v>
      </c>
      <c r="B6" s="14" t="s">
        <v>1</v>
      </c>
      <c r="C6" s="15">
        <v>1</v>
      </c>
      <c r="D6" s="54"/>
      <c r="E6" s="6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8.25" x14ac:dyDescent="0.2">
      <c r="A7" s="47" t="s">
        <v>49</v>
      </c>
      <c r="B7" s="40" t="s">
        <v>1</v>
      </c>
      <c r="C7" s="41">
        <v>1</v>
      </c>
      <c r="D7" s="54"/>
      <c r="E7" s="6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76.5" x14ac:dyDescent="0.2">
      <c r="A8" s="8" t="s">
        <v>20</v>
      </c>
      <c r="B8" s="40" t="s">
        <v>1</v>
      </c>
      <c r="C8" s="41">
        <v>1</v>
      </c>
      <c r="D8" s="54"/>
      <c r="E8" s="6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51" x14ac:dyDescent="0.2">
      <c r="A9" s="8" t="s">
        <v>21</v>
      </c>
      <c r="B9" s="14" t="s">
        <v>1</v>
      </c>
      <c r="C9" s="15">
        <v>1</v>
      </c>
      <c r="D9" s="54"/>
      <c r="E9" s="6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63.75" x14ac:dyDescent="0.2">
      <c r="A10" s="9" t="s">
        <v>39</v>
      </c>
      <c r="B10" s="14" t="s">
        <v>1</v>
      </c>
      <c r="C10" s="15">
        <v>1</v>
      </c>
      <c r="D10" s="54"/>
      <c r="E10" s="6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51" x14ac:dyDescent="0.2">
      <c r="A11" s="10" t="s">
        <v>22</v>
      </c>
      <c r="B11" s="14" t="s">
        <v>1</v>
      </c>
      <c r="C11" s="15">
        <v>1</v>
      </c>
      <c r="D11" s="54"/>
      <c r="E11" s="6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8.25" x14ac:dyDescent="0.2">
      <c r="A12" s="8" t="s">
        <v>47</v>
      </c>
      <c r="B12" s="14" t="s">
        <v>1</v>
      </c>
      <c r="C12" s="15">
        <v>1</v>
      </c>
      <c r="D12" s="54"/>
      <c r="E12" s="6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8.25" x14ac:dyDescent="0.2">
      <c r="A13" s="8" t="s">
        <v>23</v>
      </c>
      <c r="B13" s="14" t="s">
        <v>1</v>
      </c>
      <c r="C13" s="15">
        <v>1</v>
      </c>
      <c r="D13" s="54"/>
      <c r="E13" s="6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51" x14ac:dyDescent="0.2">
      <c r="A14" s="8" t="s">
        <v>24</v>
      </c>
      <c r="B14" s="14" t="s">
        <v>1</v>
      </c>
      <c r="C14" s="15">
        <v>2</v>
      </c>
      <c r="D14" s="54"/>
      <c r="E14" s="6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5" x14ac:dyDescent="0.2">
      <c r="A15" s="48" t="s">
        <v>13</v>
      </c>
      <c r="B15" s="14" t="s">
        <v>1</v>
      </c>
      <c r="C15" s="15">
        <v>1</v>
      </c>
      <c r="D15" s="54"/>
      <c r="E15" s="6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5" x14ac:dyDescent="0.2">
      <c r="A16" s="13" t="s">
        <v>25</v>
      </c>
      <c r="B16" s="11" t="s">
        <v>1</v>
      </c>
      <c r="C16" s="15">
        <v>1</v>
      </c>
      <c r="D16" s="54"/>
      <c r="E16" s="6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8.25" x14ac:dyDescent="0.2">
      <c r="A17" s="50" t="s">
        <v>42</v>
      </c>
      <c r="B17" s="11" t="s">
        <v>1</v>
      </c>
      <c r="C17" s="15">
        <v>1</v>
      </c>
      <c r="D17" s="54"/>
      <c r="E17" s="6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5" x14ac:dyDescent="0.2">
      <c r="A18" s="50" t="s">
        <v>14</v>
      </c>
      <c r="B18" s="17" t="s">
        <v>1</v>
      </c>
      <c r="C18" s="18">
        <v>3</v>
      </c>
      <c r="D18" s="54"/>
      <c r="E18" s="6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5" x14ac:dyDescent="0.2">
      <c r="A19" s="16" t="s">
        <v>43</v>
      </c>
      <c r="B19" s="17" t="s">
        <v>1</v>
      </c>
      <c r="C19" s="18">
        <v>1</v>
      </c>
      <c r="D19" s="54"/>
      <c r="E19" s="6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8.25" x14ac:dyDescent="0.2">
      <c r="A20" s="16" t="s">
        <v>44</v>
      </c>
      <c r="B20" s="17" t="s">
        <v>1</v>
      </c>
      <c r="C20" s="18">
        <v>1</v>
      </c>
      <c r="D20" s="54"/>
      <c r="E20" s="6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5" x14ac:dyDescent="0.2">
      <c r="A21" s="50" t="s">
        <v>15</v>
      </c>
      <c r="B21" s="17" t="s">
        <v>16</v>
      </c>
      <c r="C21" s="18">
        <v>1</v>
      </c>
      <c r="D21" s="54"/>
      <c r="E21" s="6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3.5" thickBot="1" x14ac:dyDescent="0.25">
      <c r="A22" s="49" t="s">
        <v>28</v>
      </c>
      <c r="B22" s="19" t="s">
        <v>1</v>
      </c>
      <c r="C22" s="20">
        <v>1</v>
      </c>
      <c r="D22" s="64"/>
      <c r="E22" s="6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">
      <c r="A23" s="1"/>
      <c r="B23" s="2"/>
      <c r="C23" s="1"/>
      <c r="D23" s="29" t="s">
        <v>17</v>
      </c>
      <c r="E23" s="30">
        <f>SUM(E2:E22)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">
      <c r="A24" s="1"/>
      <c r="B24" s="2"/>
      <c r="C24" s="1"/>
      <c r="D24" s="31" t="s">
        <v>30</v>
      </c>
      <c r="E24" s="32">
        <f>E2+E3+E4+E6+E8+E9+E10+E11+E12+E13+E14+E16+E19+E20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">
      <c r="A25" s="1"/>
      <c r="B25" s="2"/>
      <c r="C25" s="1"/>
      <c r="D25" s="33" t="s">
        <v>31</v>
      </c>
      <c r="E25" s="34">
        <f>E5+E7+E15+E17+E18+E21+E22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</sheetData>
  <sheetProtection algorithmName="SHA-512" hashValue="7S/BvQcTmsrBzBo86e03U4xnO7BCxPNSkSopfL6LjQR+gVk/P4IJhferqIDNojeifS1W/tJVC/lwOEhA6D0Mpw==" saltValue="zvxaE4L6sRMkp7sAbWKRag==" spinCount="100000" sheet="1" objects="1" scenarios="1"/>
  <printOptions horizontalCentered="1" gridLines="1"/>
  <pageMargins left="0" right="0" top="0.35433070866141736" bottom="0" header="0" footer="0"/>
  <pageSetup paperSize="9" scale="74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DC9F2-7C95-4F0E-8819-CDAC9B5D020A}">
  <dimension ref="B2:C5"/>
  <sheetViews>
    <sheetView workbookViewId="0">
      <selection activeCell="H11" sqref="H11"/>
    </sheetView>
  </sheetViews>
  <sheetFormatPr defaultRowHeight="12.75" x14ac:dyDescent="0.2"/>
  <cols>
    <col min="2" max="2" width="16.7109375" customWidth="1"/>
    <col min="3" max="3" width="29.140625" customWidth="1"/>
  </cols>
  <sheetData>
    <row r="2" spans="2:3" x14ac:dyDescent="0.2">
      <c r="C2" s="46" t="s">
        <v>32</v>
      </c>
    </row>
    <row r="3" spans="2:3" ht="15.75" x14ac:dyDescent="0.25">
      <c r="B3" s="29" t="s">
        <v>17</v>
      </c>
      <c r="C3" s="44">
        <f>'F02'!E21+'F03'!E22+'F12'!E23+'F13'!E23</f>
        <v>0</v>
      </c>
    </row>
    <row r="4" spans="2:3" ht="15" x14ac:dyDescent="0.2">
      <c r="B4" s="31" t="s">
        <v>30</v>
      </c>
      <c r="C4" s="45">
        <f>'F02'!E22+'F03'!E23+'F12'!E24+'F13'!E24</f>
        <v>0</v>
      </c>
    </row>
    <row r="5" spans="2:3" ht="15" x14ac:dyDescent="0.2">
      <c r="B5" s="33" t="s">
        <v>31</v>
      </c>
      <c r="C5" s="45">
        <f>'F02'!E23+'F03'!E24+'F12'!E25+'F13'!E25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F02</vt:lpstr>
      <vt:lpstr>F03</vt:lpstr>
      <vt:lpstr>F12</vt:lpstr>
      <vt:lpstr>F13</vt:lpstr>
      <vt:lpstr>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Juríková</dc:creator>
  <cp:lastModifiedBy>Marie Křelinová</cp:lastModifiedBy>
  <cp:lastPrinted>2026-02-25T12:25:26Z</cp:lastPrinted>
  <dcterms:created xsi:type="dcterms:W3CDTF">2026-01-23T06:59:15Z</dcterms:created>
  <dcterms:modified xsi:type="dcterms:W3CDTF">2026-02-26T12:16:09Z</dcterms:modified>
</cp:coreProperties>
</file>