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05" tabRatio="975" activeTab="1"/>
  </bookViews>
  <sheets>
    <sheet name="REKAPITULACE" sheetId="1" r:id="rId1"/>
    <sheet name="Objekt A" sheetId="2" r:id="rId2"/>
  </sheets>
  <externalReferences>
    <externalReference r:id="rId5"/>
  </externalReferences>
  <definedNames>
    <definedName name="Kontrola">#REF!</definedName>
  </definedNames>
  <calcPr calcMode="manual" fullCalcOnLoad="1"/>
</workbook>
</file>

<file path=xl/sharedStrings.xml><?xml version="1.0" encoding="utf-8"?>
<sst xmlns="http://schemas.openxmlformats.org/spreadsheetml/2006/main" count="155" uniqueCount="84">
  <si>
    <t>Investor :</t>
  </si>
  <si>
    <t>m.j.</t>
  </si>
  <si>
    <t>množství</t>
  </si>
  <si>
    <t>ks</t>
  </si>
  <si>
    <t>cena za m.j.</t>
  </si>
  <si>
    <t>celková cena</t>
  </si>
  <si>
    <t>Celkem</t>
  </si>
  <si>
    <t>Celkový součet</t>
  </si>
  <si>
    <t>%</t>
  </si>
  <si>
    <t>popis materiál</t>
  </si>
  <si>
    <t>cena za montáž</t>
  </si>
  <si>
    <t>celková cena za montáž</t>
  </si>
  <si>
    <t>m</t>
  </si>
  <si>
    <t>Ukončení kabelu do 3x4mm2</t>
  </si>
  <si>
    <t>Drobný pomocný materiál 3%</t>
  </si>
  <si>
    <t>Přesun materiálu 2,5%</t>
  </si>
  <si>
    <t xml:space="preserve">Kabel CYKY 3Cx2,5 </t>
  </si>
  <si>
    <t>Celkem materiál</t>
  </si>
  <si>
    <t>Stavební přípomoci 10%</t>
  </si>
  <si>
    <t>h</t>
  </si>
  <si>
    <t xml:space="preserve">Elektroinstalace materiál </t>
  </si>
  <si>
    <t xml:space="preserve">Elektroinstalace montáže </t>
  </si>
  <si>
    <t>popis materiálu</t>
  </si>
  <si>
    <t>Jistič jednopólový B2/1</t>
  </si>
  <si>
    <t>Jistič jednopólový B16/1</t>
  </si>
  <si>
    <t>Proudový chránič 4Z/40A/0,03A</t>
  </si>
  <si>
    <t>Lišta propojovací, 3pól/10mm2/1m</t>
  </si>
  <si>
    <t>Svorka 2 až 4 mm2</t>
  </si>
  <si>
    <t>Popis přístrojů a okruhů</t>
  </si>
  <si>
    <t xml:space="preserve">Kontrolka na lištu </t>
  </si>
  <si>
    <t>Přepinač (1-0-2) 20A jednopólový na lištu</t>
  </si>
  <si>
    <t>Úchyty do žlabu (balení po 25 kusech)</t>
  </si>
  <si>
    <t>Úchyty do svodů (balení po 25 kusech)</t>
  </si>
  <si>
    <t>Kotvící řetěz do svodů</t>
  </si>
  <si>
    <t>Ukončení kabelu do 5x4mm2</t>
  </si>
  <si>
    <t>Revize el. zařízení</t>
  </si>
  <si>
    <t xml:space="preserve">Proškolení obsluhy </t>
  </si>
  <si>
    <t>Topný kabel pro vyhřívání žlabů a okabp 18W/bm o délce 34 metrů a celkovém výkonu 600W</t>
  </si>
  <si>
    <t>Topný kabel pro vyhřívání žlabů a okabp 18W/bm o délce 59 metrů a celkovém výkonu 1100W</t>
  </si>
  <si>
    <t>Topný kabel pro vyhřívání žlabů a okabp 18W/bm o délce 68 metrů a celkovém výkonu 1220W</t>
  </si>
  <si>
    <t>Topný kabel pro vyhřívání žlabů a okabp 18W/bm o délce 74 metrů a celkovém výkonu 1340W</t>
  </si>
  <si>
    <t>Teplotně vlhkostní kombi snímač do žlabu</t>
  </si>
  <si>
    <t>Montáž topného kabelu</t>
  </si>
  <si>
    <t>Výškové práce</t>
  </si>
  <si>
    <t>Nastavení systému</t>
  </si>
  <si>
    <t>Ukončení kabelu do 2x4mm2</t>
  </si>
  <si>
    <t xml:space="preserve">Kabel JYTY 4x1 </t>
  </si>
  <si>
    <t>CYKY 2Ax1,5</t>
  </si>
  <si>
    <t>Elektroinstalační bílá vkládací lišta 40x40 s víčkem</t>
  </si>
  <si>
    <t>Hmoždinka HM6 + vrut</t>
  </si>
  <si>
    <t>Podružný třífázový elektroměr na lištu do 30A</t>
  </si>
  <si>
    <t>Stykač 25A/3Z/230V AC</t>
  </si>
  <si>
    <t>Jistič jednopólový B10/1</t>
  </si>
  <si>
    <t>Programovatelná řídící jednotka pro ochranu okapových žlabů a svodů. Vstupy : vlhkost a teploty. Dodavka včetně zdroje. Provedení pro zástavbu do rozvaděče.</t>
  </si>
  <si>
    <t>Elektroinstalace - materiál a montáže</t>
  </si>
  <si>
    <t>Dozbrojení stávajícího el. rozvaděče HRP4</t>
  </si>
  <si>
    <t>Objekt A</t>
  </si>
  <si>
    <t>Svorkovací skříň č.1</t>
  </si>
  <si>
    <t>Plastová zapuštěná rozvodnice s plechovými bíle lakovanými dvířky pro 12 modulů IP40/20</t>
  </si>
  <si>
    <t xml:space="preserve">Kombinovaný svodič přepětí typu 1 a 2 pro rozhraní zón LPZ 0A a LPZ1. Provedení L+N (1+1). Jmenovitý výbojový proud 30kA, bleskový impulsní proud 20kA. Signalizační kontakt stavu ochrany. </t>
  </si>
  <si>
    <t>Drobný pomocný materiál</t>
  </si>
  <si>
    <t>Montáž rozvodnice do 50kg</t>
  </si>
  <si>
    <t>Svorkovací skříň č.2</t>
  </si>
  <si>
    <t xml:space="preserve">Kombinovaná hrubá a jemná přepěťová ochrana pro datová vedení - čtyřvodičové provedení pro rozhraní zón LPZ 0A a LPZ1. Jmenovité napětí 24V/DC. Jmenovitý výbojový proud 10kA. Signalizační kontakt stavu ochrany. </t>
  </si>
  <si>
    <t>Dozbrojení stávajícího el. rozvaděče HRP4 - materiál</t>
  </si>
  <si>
    <t>Dozbrojení stávajícího el. rozvaděče HRP4 - montáže</t>
  </si>
  <si>
    <t>Svorkovací skříň č.1 - materiál</t>
  </si>
  <si>
    <t>Svorkovací skříň č.1 - montáže</t>
  </si>
  <si>
    <t>Svorkovací skříň č.2 - materiál</t>
  </si>
  <si>
    <t>Svorkovací skříň č.2 - montáže</t>
  </si>
  <si>
    <t xml:space="preserve">Vypracování dokumentace skutečného provedení </t>
  </si>
  <si>
    <t>Vodič CY10  zelenožlutý</t>
  </si>
  <si>
    <t>Ukončení drátu do 10mm2</t>
  </si>
  <si>
    <t>Technická univerzita v Liberci</t>
  </si>
  <si>
    <t>Celkem bez DPH</t>
  </si>
  <si>
    <t>Dodavatel :</t>
  </si>
  <si>
    <t xml:space="preserve">Název zakázky: </t>
  </si>
  <si>
    <t xml:space="preserve">Číslo veřejné zakázky: </t>
  </si>
  <si>
    <t>REKAPITULACE</t>
  </si>
  <si>
    <t>VÝKAZ VÝMĚR</t>
  </si>
  <si>
    <t>Objekt "A"</t>
  </si>
  <si>
    <t>Studentská 1402/2, 461 17 Liberec 1</t>
  </si>
  <si>
    <t>216_TU_Vyhřívání dešťových žlabů a svodů na objektech TUL - část 1 - objekt "A"</t>
  </si>
  <si>
    <t>13/9615/216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</si>
</sst>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#,##0\ &quot;Kč&quot;"/>
    <numFmt numFmtId="171" formatCode="#,##0.0\ &quot;Kč&quot;"/>
    <numFmt numFmtId="172" formatCode="#,##0.00\ &quot;Kč&quot;"/>
    <numFmt numFmtId="173" formatCode="#,##0_ ;\-#,##0\ "/>
    <numFmt numFmtId="174" formatCode="[$-405]d\.\ mmmm\ yyyy"/>
    <numFmt numFmtId="175" formatCode="[$€-2]\ #\ ##,000_);[Red]\([$€-2]\ #\ ##,0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 vertical="center"/>
    </xf>
    <xf numFmtId="172" fontId="5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rous\plocha%20jarous\Documents%20and%20Settings\Administrator\Plocha\Weber%20soci&#225;lky\EMAIL_7050410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a Eurolu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2:F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875" style="1" customWidth="1"/>
    <col min="2" max="2" width="35.75390625" style="1" customWidth="1"/>
    <col min="3" max="3" width="20.75390625" style="1" customWidth="1"/>
    <col min="4" max="4" width="25.75390625" style="1" customWidth="1"/>
    <col min="5" max="16384" width="9.125" style="1" customWidth="1"/>
  </cols>
  <sheetData>
    <row r="2" spans="2:5" s="13" customFormat="1" ht="15">
      <c r="B2" s="19" t="s">
        <v>76</v>
      </c>
      <c r="C2" s="2" t="s">
        <v>82</v>
      </c>
      <c r="D2" s="14"/>
      <c r="E2" s="14"/>
    </row>
    <row r="3" spans="2:5" s="13" customFormat="1" ht="15">
      <c r="B3" s="20" t="s">
        <v>77</v>
      </c>
      <c r="C3" s="3" t="s">
        <v>83</v>
      </c>
      <c r="D3" s="14"/>
      <c r="E3" s="14"/>
    </row>
    <row r="4" spans="2:3" s="13" customFormat="1" ht="7.5" customHeight="1">
      <c r="B4" s="21"/>
      <c r="C4" s="5"/>
    </row>
    <row r="5" spans="2:3" s="13" customFormat="1" ht="15">
      <c r="B5" s="21" t="s">
        <v>0</v>
      </c>
      <c r="C5" s="2" t="s">
        <v>73</v>
      </c>
    </row>
    <row r="6" spans="2:3" s="13" customFormat="1" ht="15">
      <c r="B6" s="21"/>
      <c r="C6" s="2" t="s">
        <v>81</v>
      </c>
    </row>
    <row r="7" spans="2:3" s="13" customFormat="1" ht="7.5" customHeight="1">
      <c r="B7" s="21"/>
      <c r="C7" s="12"/>
    </row>
    <row r="8" spans="2:3" s="13" customFormat="1" ht="15">
      <c r="B8" s="21" t="s">
        <v>75</v>
      </c>
      <c r="C8" s="6"/>
    </row>
    <row r="9" spans="2:3" s="13" customFormat="1" ht="58.5" customHeight="1">
      <c r="B9" s="4"/>
      <c r="C9" s="6"/>
    </row>
    <row r="10" spans="2:3" s="13" customFormat="1" ht="42.75" customHeight="1">
      <c r="B10" s="16" t="s">
        <v>79</v>
      </c>
      <c r="C10" s="15"/>
    </row>
    <row r="11" spans="2:3" ht="18">
      <c r="B11" s="18" t="s">
        <v>78</v>
      </c>
      <c r="C11" s="7"/>
    </row>
    <row r="12" spans="2:3" ht="4.5" customHeight="1">
      <c r="B12" s="7"/>
      <c r="C12" s="7"/>
    </row>
    <row r="13" spans="2:6" ht="18.75" customHeight="1">
      <c r="B13" s="22" t="s">
        <v>56</v>
      </c>
      <c r="C13" s="8"/>
      <c r="F13" s="9"/>
    </row>
    <row r="14" spans="2:6" ht="18" customHeight="1">
      <c r="B14" s="10" t="s">
        <v>20</v>
      </c>
      <c r="D14" s="23">
        <f>'Objekt A'!E34</f>
        <v>0</v>
      </c>
      <c r="F14" s="9"/>
    </row>
    <row r="15" spans="2:6" ht="18" customHeight="1">
      <c r="B15" s="10" t="s">
        <v>21</v>
      </c>
      <c r="D15" s="23">
        <f>'Objekt A'!G34</f>
        <v>0</v>
      </c>
      <c r="F15" s="9"/>
    </row>
    <row r="16" spans="2:6" ht="18" customHeight="1">
      <c r="B16" s="10" t="s">
        <v>64</v>
      </c>
      <c r="D16" s="23">
        <f>'Objekt A'!E52</f>
        <v>0</v>
      </c>
      <c r="F16" s="9"/>
    </row>
    <row r="17" spans="2:6" ht="18" customHeight="1">
      <c r="B17" s="10" t="s">
        <v>65</v>
      </c>
      <c r="D17" s="23">
        <f>'Objekt A'!G52</f>
        <v>0</v>
      </c>
      <c r="F17" s="9"/>
    </row>
    <row r="18" spans="2:6" ht="18" customHeight="1">
      <c r="B18" s="10" t="s">
        <v>66</v>
      </c>
      <c r="D18" s="23">
        <f>'Objekt A'!E62</f>
        <v>0</v>
      </c>
      <c r="F18" s="9"/>
    </row>
    <row r="19" spans="2:6" ht="18" customHeight="1">
      <c r="B19" s="10" t="s">
        <v>67</v>
      </c>
      <c r="D19" s="23">
        <f>'Objekt A'!G62</f>
        <v>0</v>
      </c>
      <c r="F19" s="9"/>
    </row>
    <row r="20" spans="2:6" ht="18" customHeight="1">
      <c r="B20" s="10" t="s">
        <v>68</v>
      </c>
      <c r="D20" s="23">
        <f>'Objekt A'!E73</f>
        <v>0</v>
      </c>
      <c r="F20" s="9"/>
    </row>
    <row r="21" spans="2:6" ht="18" customHeight="1">
      <c r="B21" s="10" t="s">
        <v>69</v>
      </c>
      <c r="D21" s="23">
        <f>'Objekt A'!G73</f>
        <v>0</v>
      </c>
      <c r="F21" s="9"/>
    </row>
    <row r="22" spans="2:6" ht="18" customHeight="1">
      <c r="B22" s="10" t="s">
        <v>35</v>
      </c>
      <c r="D22" s="23">
        <v>0</v>
      </c>
      <c r="F22" s="9"/>
    </row>
    <row r="23" spans="2:6" ht="18" customHeight="1">
      <c r="B23" s="10" t="s">
        <v>70</v>
      </c>
      <c r="D23" s="23">
        <v>0</v>
      </c>
      <c r="F23" s="9"/>
    </row>
    <row r="24" spans="2:6" ht="18" customHeight="1">
      <c r="B24" s="10" t="s">
        <v>36</v>
      </c>
      <c r="D24" s="23">
        <v>0</v>
      </c>
      <c r="F24" s="9"/>
    </row>
    <row r="25" spans="2:6" ht="18.75" customHeight="1">
      <c r="B25" s="11" t="s">
        <v>74</v>
      </c>
      <c r="D25" s="24">
        <f>SUM(D14:D24)</f>
        <v>0</v>
      </c>
      <c r="F25" s="9"/>
    </row>
    <row r="26" spans="2:6" ht="6.75" customHeight="1">
      <c r="B26" s="10"/>
      <c r="C26" s="8"/>
      <c r="F26" s="9"/>
    </row>
  </sheetData>
  <sheetProtection/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3"/>
  <sheetViews>
    <sheetView showGridLines="0" tabSelected="1" zoomScalePageLayoutView="0" workbookViewId="0" topLeftCell="A1">
      <selection activeCell="D7" sqref="D7"/>
    </sheetView>
  </sheetViews>
  <sheetFormatPr defaultColWidth="9.00390625" defaultRowHeight="12.75"/>
  <cols>
    <col min="1" max="1" width="53.375" style="34" customWidth="1"/>
    <col min="2" max="2" width="5.75390625" style="51" customWidth="1"/>
    <col min="3" max="3" width="8.75390625" style="51" customWidth="1"/>
    <col min="4" max="4" width="10.75390625" style="51" customWidth="1"/>
    <col min="5" max="5" width="12.75390625" style="34" customWidth="1"/>
    <col min="6" max="6" width="10.75390625" style="34" customWidth="1"/>
    <col min="7" max="7" width="12.75390625" style="34" customWidth="1"/>
    <col min="8" max="16384" width="9.125" style="34" customWidth="1"/>
  </cols>
  <sheetData>
    <row r="2" spans="1:7" s="1" customFormat="1" ht="22.5">
      <c r="A2" s="17" t="s">
        <v>80</v>
      </c>
      <c r="B2" s="25"/>
      <c r="C2" s="25"/>
      <c r="D2" s="25"/>
      <c r="E2" s="26"/>
      <c r="F2" s="26"/>
      <c r="G2" s="27"/>
    </row>
    <row r="3" spans="1:7" s="1" customFormat="1" ht="6" customHeight="1">
      <c r="A3" s="18"/>
      <c r="B3" s="25"/>
      <c r="C3" s="25"/>
      <c r="D3" s="25"/>
      <c r="E3" s="26"/>
      <c r="F3" s="26"/>
      <c r="G3" s="27"/>
    </row>
    <row r="4" spans="1:7" s="1" customFormat="1" ht="18">
      <c r="A4" s="18" t="s">
        <v>54</v>
      </c>
      <c r="B4" s="25"/>
      <c r="C4" s="25"/>
      <c r="D4" s="25"/>
      <c r="E4" s="26"/>
      <c r="F4" s="26"/>
      <c r="G4" s="27"/>
    </row>
    <row r="5" spans="2:7" s="1" customFormat="1" ht="6.75" customHeight="1">
      <c r="B5" s="25"/>
      <c r="C5" s="25"/>
      <c r="D5" s="25"/>
      <c r="E5" s="26"/>
      <c r="F5" s="26"/>
      <c r="G5" s="26"/>
    </row>
    <row r="6" spans="1:7" s="1" customFormat="1" ht="25.5">
      <c r="A6" s="28" t="s">
        <v>9</v>
      </c>
      <c r="B6" s="28" t="s">
        <v>1</v>
      </c>
      <c r="C6" s="28" t="s">
        <v>2</v>
      </c>
      <c r="D6" s="28" t="s">
        <v>4</v>
      </c>
      <c r="E6" s="28" t="s">
        <v>5</v>
      </c>
      <c r="F6" s="28" t="s">
        <v>10</v>
      </c>
      <c r="G6" s="28" t="s">
        <v>11</v>
      </c>
    </row>
    <row r="7" spans="1:7" ht="17.25" customHeight="1">
      <c r="A7" s="29" t="s">
        <v>46</v>
      </c>
      <c r="B7" s="30" t="s">
        <v>12</v>
      </c>
      <c r="C7" s="31">
        <v>22</v>
      </c>
      <c r="D7" s="32"/>
      <c r="E7" s="32">
        <f>C7*D7</f>
        <v>0</v>
      </c>
      <c r="F7" s="33"/>
      <c r="G7" s="33">
        <f>C7*F7</f>
        <v>0</v>
      </c>
    </row>
    <row r="8" spans="1:7" ht="17.25" customHeight="1">
      <c r="A8" s="29" t="s">
        <v>47</v>
      </c>
      <c r="B8" s="30" t="s">
        <v>12</v>
      </c>
      <c r="C8" s="31">
        <v>62</v>
      </c>
      <c r="D8" s="32"/>
      <c r="E8" s="32">
        <f aca="true" t="shared" si="0" ref="E8:E28">C8*D8</f>
        <v>0</v>
      </c>
      <c r="F8" s="33"/>
      <c r="G8" s="33">
        <f aca="true" t="shared" si="1" ref="G8:G28">C8*F8</f>
        <v>0</v>
      </c>
    </row>
    <row r="9" spans="1:7" ht="17.25" customHeight="1">
      <c r="A9" s="29" t="s">
        <v>16</v>
      </c>
      <c r="B9" s="30" t="s">
        <v>12</v>
      </c>
      <c r="C9" s="31">
        <v>145</v>
      </c>
      <c r="D9" s="32"/>
      <c r="E9" s="32">
        <f t="shared" si="0"/>
        <v>0</v>
      </c>
      <c r="F9" s="33"/>
      <c r="G9" s="33">
        <f t="shared" si="1"/>
        <v>0</v>
      </c>
    </row>
    <row r="10" spans="1:7" ht="15.75" customHeight="1">
      <c r="A10" s="29" t="s">
        <v>71</v>
      </c>
      <c r="B10" s="30" t="s">
        <v>12</v>
      </c>
      <c r="C10" s="31">
        <v>22</v>
      </c>
      <c r="D10" s="32"/>
      <c r="E10" s="32">
        <f t="shared" si="0"/>
        <v>0</v>
      </c>
      <c r="F10" s="33"/>
      <c r="G10" s="33">
        <f t="shared" si="1"/>
        <v>0</v>
      </c>
    </row>
    <row r="11" spans="1:7" ht="17.25" customHeight="1">
      <c r="A11" s="29" t="s">
        <v>48</v>
      </c>
      <c r="B11" s="30" t="s">
        <v>12</v>
      </c>
      <c r="C11" s="31">
        <v>37</v>
      </c>
      <c r="D11" s="32"/>
      <c r="E11" s="32">
        <f t="shared" si="0"/>
        <v>0</v>
      </c>
      <c r="F11" s="33"/>
      <c r="G11" s="33">
        <f t="shared" si="1"/>
        <v>0</v>
      </c>
    </row>
    <row r="12" spans="1:7" ht="17.25" customHeight="1">
      <c r="A12" s="29" t="s">
        <v>49</v>
      </c>
      <c r="B12" s="30" t="s">
        <v>3</v>
      </c>
      <c r="C12" s="31">
        <v>150</v>
      </c>
      <c r="D12" s="32"/>
      <c r="E12" s="32">
        <f t="shared" si="0"/>
        <v>0</v>
      </c>
      <c r="F12" s="33"/>
      <c r="G12" s="33">
        <f t="shared" si="1"/>
        <v>0</v>
      </c>
    </row>
    <row r="13" spans="1:7" ht="15.75" customHeight="1">
      <c r="A13" s="29" t="s">
        <v>72</v>
      </c>
      <c r="B13" s="30" t="s">
        <v>3</v>
      </c>
      <c r="C13" s="31">
        <v>4</v>
      </c>
      <c r="D13" s="32"/>
      <c r="E13" s="32">
        <f t="shared" si="0"/>
        <v>0</v>
      </c>
      <c r="F13" s="33"/>
      <c r="G13" s="33">
        <f t="shared" si="1"/>
        <v>0</v>
      </c>
    </row>
    <row r="14" spans="1:7" ht="17.25" customHeight="1">
      <c r="A14" s="29" t="s">
        <v>45</v>
      </c>
      <c r="B14" s="30" t="s">
        <v>3</v>
      </c>
      <c r="C14" s="31">
        <v>4</v>
      </c>
      <c r="D14" s="32"/>
      <c r="E14" s="32">
        <f t="shared" si="0"/>
        <v>0</v>
      </c>
      <c r="F14" s="33"/>
      <c r="G14" s="33">
        <f t="shared" si="1"/>
        <v>0</v>
      </c>
    </row>
    <row r="15" spans="1:7" ht="17.25" customHeight="1">
      <c r="A15" s="29" t="s">
        <v>13</v>
      </c>
      <c r="B15" s="30" t="s">
        <v>3</v>
      </c>
      <c r="C15" s="31">
        <v>12</v>
      </c>
      <c r="D15" s="32"/>
      <c r="E15" s="32">
        <f t="shared" si="0"/>
        <v>0</v>
      </c>
      <c r="F15" s="33"/>
      <c r="G15" s="33">
        <f t="shared" si="1"/>
        <v>0</v>
      </c>
    </row>
    <row r="16" spans="1:7" ht="17.25" customHeight="1">
      <c r="A16" s="29" t="s">
        <v>34</v>
      </c>
      <c r="B16" s="30" t="s">
        <v>3</v>
      </c>
      <c r="C16" s="31">
        <v>3</v>
      </c>
      <c r="D16" s="32"/>
      <c r="E16" s="32">
        <f t="shared" si="0"/>
        <v>0</v>
      </c>
      <c r="F16" s="33"/>
      <c r="G16" s="33">
        <f t="shared" si="1"/>
        <v>0</v>
      </c>
    </row>
    <row r="17" spans="1:7" ht="30.75" customHeight="1">
      <c r="A17" s="29" t="s">
        <v>37</v>
      </c>
      <c r="B17" s="30" t="s">
        <v>3</v>
      </c>
      <c r="C17" s="31">
        <v>1</v>
      </c>
      <c r="D17" s="32"/>
      <c r="E17" s="32">
        <f t="shared" si="0"/>
        <v>0</v>
      </c>
      <c r="F17" s="33"/>
      <c r="G17" s="33">
        <f t="shared" si="1"/>
        <v>0</v>
      </c>
    </row>
    <row r="18" spans="1:7" ht="30.75" customHeight="1">
      <c r="A18" s="29" t="s">
        <v>38</v>
      </c>
      <c r="B18" s="30" t="s">
        <v>3</v>
      </c>
      <c r="C18" s="31">
        <v>1</v>
      </c>
      <c r="D18" s="32"/>
      <c r="E18" s="32">
        <f t="shared" si="0"/>
        <v>0</v>
      </c>
      <c r="F18" s="33"/>
      <c r="G18" s="33">
        <f t="shared" si="1"/>
        <v>0</v>
      </c>
    </row>
    <row r="19" spans="1:7" ht="30.75" customHeight="1">
      <c r="A19" s="29" t="s">
        <v>39</v>
      </c>
      <c r="B19" s="30" t="s">
        <v>3</v>
      </c>
      <c r="C19" s="31">
        <v>1</v>
      </c>
      <c r="D19" s="32"/>
      <c r="E19" s="32">
        <f t="shared" si="0"/>
        <v>0</v>
      </c>
      <c r="F19" s="33"/>
      <c r="G19" s="33">
        <f t="shared" si="1"/>
        <v>0</v>
      </c>
    </row>
    <row r="20" spans="1:7" ht="30.75" customHeight="1">
      <c r="A20" s="29" t="s">
        <v>40</v>
      </c>
      <c r="B20" s="30" t="s">
        <v>3</v>
      </c>
      <c r="C20" s="31">
        <v>1</v>
      </c>
      <c r="D20" s="32"/>
      <c r="E20" s="32">
        <f t="shared" si="0"/>
        <v>0</v>
      </c>
      <c r="F20" s="33"/>
      <c r="G20" s="33">
        <f t="shared" si="1"/>
        <v>0</v>
      </c>
    </row>
    <row r="21" spans="1:7" ht="17.25" customHeight="1">
      <c r="A21" s="29" t="s">
        <v>42</v>
      </c>
      <c r="B21" s="30" t="s">
        <v>12</v>
      </c>
      <c r="C21" s="31">
        <v>235</v>
      </c>
      <c r="D21" s="32"/>
      <c r="E21" s="32">
        <f t="shared" si="0"/>
        <v>0</v>
      </c>
      <c r="F21" s="33"/>
      <c r="G21" s="33">
        <f t="shared" si="1"/>
        <v>0</v>
      </c>
    </row>
    <row r="22" spans="1:7" ht="17.25" customHeight="1">
      <c r="A22" s="29" t="s">
        <v>31</v>
      </c>
      <c r="B22" s="30" t="s">
        <v>3</v>
      </c>
      <c r="C22" s="31">
        <v>6</v>
      </c>
      <c r="D22" s="32"/>
      <c r="E22" s="32">
        <f t="shared" si="0"/>
        <v>0</v>
      </c>
      <c r="F22" s="33"/>
      <c r="G22" s="33">
        <f t="shared" si="1"/>
        <v>0</v>
      </c>
    </row>
    <row r="23" spans="1:7" ht="17.25" customHeight="1">
      <c r="A23" s="29" t="s">
        <v>32</v>
      </c>
      <c r="B23" s="30" t="s">
        <v>3</v>
      </c>
      <c r="C23" s="31">
        <v>6</v>
      </c>
      <c r="D23" s="32"/>
      <c r="E23" s="32">
        <f t="shared" si="0"/>
        <v>0</v>
      </c>
      <c r="F23" s="33"/>
      <c r="G23" s="33">
        <f t="shared" si="1"/>
        <v>0</v>
      </c>
    </row>
    <row r="24" spans="1:7" ht="17.25" customHeight="1">
      <c r="A24" s="29" t="s">
        <v>33</v>
      </c>
      <c r="B24" s="30" t="s">
        <v>12</v>
      </c>
      <c r="C24" s="31">
        <v>35</v>
      </c>
      <c r="D24" s="32"/>
      <c r="E24" s="32">
        <f t="shared" si="0"/>
        <v>0</v>
      </c>
      <c r="F24" s="33"/>
      <c r="G24" s="33">
        <f t="shared" si="1"/>
        <v>0</v>
      </c>
    </row>
    <row r="25" spans="1:7" ht="17.25" customHeight="1">
      <c r="A25" s="29" t="s">
        <v>41</v>
      </c>
      <c r="B25" s="30" t="s">
        <v>3</v>
      </c>
      <c r="C25" s="31">
        <v>1</v>
      </c>
      <c r="D25" s="32"/>
      <c r="E25" s="32">
        <f t="shared" si="0"/>
        <v>0</v>
      </c>
      <c r="F25" s="33"/>
      <c r="G25" s="33">
        <f t="shared" si="1"/>
        <v>0</v>
      </c>
    </row>
    <row r="26" spans="1:7" ht="17.25" customHeight="1">
      <c r="A26" s="29" t="s">
        <v>43</v>
      </c>
      <c r="B26" s="30" t="s">
        <v>19</v>
      </c>
      <c r="C26" s="31">
        <v>8</v>
      </c>
      <c r="D26" s="32"/>
      <c r="E26" s="32">
        <f t="shared" si="0"/>
        <v>0</v>
      </c>
      <c r="F26" s="33"/>
      <c r="G26" s="33">
        <f t="shared" si="1"/>
        <v>0</v>
      </c>
    </row>
    <row r="27" spans="1:7" ht="17.25" customHeight="1">
      <c r="A27" s="29" t="s">
        <v>44</v>
      </c>
      <c r="B27" s="30" t="s">
        <v>19</v>
      </c>
      <c r="C27" s="31">
        <v>3</v>
      </c>
      <c r="D27" s="32"/>
      <c r="E27" s="32">
        <f t="shared" si="0"/>
        <v>0</v>
      </c>
      <c r="F27" s="33"/>
      <c r="G27" s="33">
        <f t="shared" si="1"/>
        <v>0</v>
      </c>
    </row>
    <row r="28" spans="1:7" ht="17.25" customHeight="1">
      <c r="A28" s="29" t="s">
        <v>61</v>
      </c>
      <c r="B28" s="30" t="s">
        <v>3</v>
      </c>
      <c r="C28" s="31">
        <v>2</v>
      </c>
      <c r="D28" s="32"/>
      <c r="E28" s="32">
        <f t="shared" si="0"/>
        <v>0</v>
      </c>
      <c r="F28" s="33"/>
      <c r="G28" s="33">
        <f t="shared" si="1"/>
        <v>0</v>
      </c>
    </row>
    <row r="29" spans="1:7" s="1" customFormat="1" ht="17.25" customHeight="1">
      <c r="A29" s="35" t="s">
        <v>6</v>
      </c>
      <c r="B29" s="36"/>
      <c r="C29" s="37"/>
      <c r="D29" s="38"/>
      <c r="E29" s="39">
        <f>SUM(E7:E28)</f>
        <v>0</v>
      </c>
      <c r="F29" s="33"/>
      <c r="G29" s="40">
        <f>SUM(G7:G28)</f>
        <v>0</v>
      </c>
    </row>
    <row r="30" spans="1:7" s="1" customFormat="1" ht="7.5" customHeight="1">
      <c r="A30" s="41"/>
      <c r="B30" s="42"/>
      <c r="C30" s="43"/>
      <c r="D30" s="44"/>
      <c r="E30" s="8"/>
      <c r="F30" s="33"/>
      <c r="G30" s="41"/>
    </row>
    <row r="31" spans="1:7" ht="17.25" customHeight="1">
      <c r="A31" s="29" t="s">
        <v>14</v>
      </c>
      <c r="B31" s="30" t="s">
        <v>8</v>
      </c>
      <c r="C31" s="31">
        <v>3</v>
      </c>
      <c r="D31" s="32"/>
      <c r="E31" s="32">
        <f>C31*D31</f>
        <v>0</v>
      </c>
      <c r="F31" s="33"/>
      <c r="G31" s="33">
        <f>C31*F31</f>
        <v>0</v>
      </c>
    </row>
    <row r="32" spans="1:7" ht="17.25" customHeight="1">
      <c r="A32" s="29" t="s">
        <v>15</v>
      </c>
      <c r="B32" s="30" t="s">
        <v>8</v>
      </c>
      <c r="C32" s="31">
        <v>2.5</v>
      </c>
      <c r="D32" s="32"/>
      <c r="E32" s="32">
        <f>C32*D32</f>
        <v>0</v>
      </c>
      <c r="F32" s="33"/>
      <c r="G32" s="33">
        <f>C32*F32</f>
        <v>0</v>
      </c>
    </row>
    <row r="33" spans="1:7" ht="17.25" customHeight="1">
      <c r="A33" s="29" t="s">
        <v>18</v>
      </c>
      <c r="B33" s="30" t="s">
        <v>8</v>
      </c>
      <c r="C33" s="31">
        <v>10</v>
      </c>
      <c r="D33" s="32"/>
      <c r="E33" s="32">
        <f>C33*D33</f>
        <v>0</v>
      </c>
      <c r="F33" s="33"/>
      <c r="G33" s="33">
        <f>C33*F33</f>
        <v>0</v>
      </c>
    </row>
    <row r="34" spans="1:7" s="1" customFormat="1" ht="17.25" customHeight="1">
      <c r="A34" s="45" t="s">
        <v>7</v>
      </c>
      <c r="B34" s="46"/>
      <c r="C34" s="46"/>
      <c r="D34" s="47"/>
      <c r="E34" s="48">
        <f>SUM(E31:E33)+E29</f>
        <v>0</v>
      </c>
      <c r="F34" s="33"/>
      <c r="G34" s="48">
        <f>SUM(G31:G33)+G29</f>
        <v>0</v>
      </c>
    </row>
    <row r="35" spans="1:7" ht="25.5" customHeight="1">
      <c r="A35" s="29"/>
      <c r="B35" s="30"/>
      <c r="C35" s="31"/>
      <c r="D35" s="32"/>
      <c r="E35" s="32"/>
      <c r="F35" s="33"/>
      <c r="G35" s="33"/>
    </row>
    <row r="36" spans="1:3" ht="18">
      <c r="A36" s="49" t="s">
        <v>55</v>
      </c>
      <c r="B36" s="50"/>
      <c r="C36" s="50"/>
    </row>
    <row r="37" spans="1:7" s="1" customFormat="1" ht="25.5">
      <c r="A37" s="28" t="s">
        <v>9</v>
      </c>
      <c r="B37" s="28" t="s">
        <v>1</v>
      </c>
      <c r="C37" s="28" t="s">
        <v>2</v>
      </c>
      <c r="D37" s="28" t="s">
        <v>4</v>
      </c>
      <c r="E37" s="28" t="s">
        <v>5</v>
      </c>
      <c r="F37" s="28" t="s">
        <v>10</v>
      </c>
      <c r="G37" s="28" t="s">
        <v>11</v>
      </c>
    </row>
    <row r="38" spans="2:5" s="1" customFormat="1" ht="4.5" customHeight="1">
      <c r="B38" s="26"/>
      <c r="C38" s="26"/>
      <c r="D38" s="26"/>
      <c r="E38" s="26"/>
    </row>
    <row r="39" spans="1:7" ht="17.25" customHeight="1">
      <c r="A39" s="29" t="s">
        <v>50</v>
      </c>
      <c r="B39" s="30" t="s">
        <v>3</v>
      </c>
      <c r="C39" s="31">
        <v>1</v>
      </c>
      <c r="D39" s="32"/>
      <c r="E39" s="32">
        <f aca="true" t="shared" si="2" ref="E39:E51">C39*D39</f>
        <v>0</v>
      </c>
      <c r="F39" s="33"/>
      <c r="G39" s="33">
        <f aca="true" t="shared" si="3" ref="G39:G51">C39*F39</f>
        <v>0</v>
      </c>
    </row>
    <row r="40" spans="1:7" ht="17.25" customHeight="1">
      <c r="A40" s="29" t="s">
        <v>25</v>
      </c>
      <c r="B40" s="30" t="s">
        <v>3</v>
      </c>
      <c r="C40" s="31">
        <v>1</v>
      </c>
      <c r="D40" s="32"/>
      <c r="E40" s="32">
        <f t="shared" si="2"/>
        <v>0</v>
      </c>
      <c r="F40" s="33"/>
      <c r="G40" s="33">
        <f t="shared" si="3"/>
        <v>0</v>
      </c>
    </row>
    <row r="41" spans="1:7" ht="17.25" customHeight="1">
      <c r="A41" s="29" t="s">
        <v>51</v>
      </c>
      <c r="B41" s="30" t="s">
        <v>3</v>
      </c>
      <c r="C41" s="31">
        <v>1</v>
      </c>
      <c r="D41" s="32"/>
      <c r="E41" s="32">
        <f t="shared" si="2"/>
        <v>0</v>
      </c>
      <c r="F41" s="33"/>
      <c r="G41" s="33">
        <f t="shared" si="3"/>
        <v>0</v>
      </c>
    </row>
    <row r="42" spans="1:7" ht="17.25" customHeight="1">
      <c r="A42" s="29" t="s">
        <v>23</v>
      </c>
      <c r="B42" s="30" t="s">
        <v>3</v>
      </c>
      <c r="C42" s="31">
        <v>1</v>
      </c>
      <c r="D42" s="32"/>
      <c r="E42" s="32">
        <f t="shared" si="2"/>
        <v>0</v>
      </c>
      <c r="F42" s="33"/>
      <c r="G42" s="33">
        <f t="shared" si="3"/>
        <v>0</v>
      </c>
    </row>
    <row r="43" spans="1:7" ht="17.25" customHeight="1">
      <c r="A43" s="29" t="s">
        <v>52</v>
      </c>
      <c r="B43" s="30" t="s">
        <v>3</v>
      </c>
      <c r="C43" s="31">
        <v>1</v>
      </c>
      <c r="D43" s="32"/>
      <c r="E43" s="32">
        <f t="shared" si="2"/>
        <v>0</v>
      </c>
      <c r="F43" s="33"/>
      <c r="G43" s="33">
        <f t="shared" si="3"/>
        <v>0</v>
      </c>
    </row>
    <row r="44" spans="1:7" ht="17.25" customHeight="1">
      <c r="A44" s="29" t="s">
        <v>24</v>
      </c>
      <c r="B44" s="30" t="s">
        <v>3</v>
      </c>
      <c r="C44" s="31">
        <v>3</v>
      </c>
      <c r="D44" s="32"/>
      <c r="E44" s="32">
        <f t="shared" si="2"/>
        <v>0</v>
      </c>
      <c r="F44" s="33"/>
      <c r="G44" s="33">
        <f t="shared" si="3"/>
        <v>0</v>
      </c>
    </row>
    <row r="45" spans="1:7" ht="17.25" customHeight="1">
      <c r="A45" s="29" t="s">
        <v>30</v>
      </c>
      <c r="B45" s="30" t="s">
        <v>3</v>
      </c>
      <c r="C45" s="31">
        <v>1</v>
      </c>
      <c r="D45" s="32"/>
      <c r="E45" s="32">
        <f t="shared" si="2"/>
        <v>0</v>
      </c>
      <c r="F45" s="33"/>
      <c r="G45" s="33">
        <f t="shared" si="3"/>
        <v>0</v>
      </c>
    </row>
    <row r="46" spans="1:7" ht="17.25" customHeight="1">
      <c r="A46" s="29" t="s">
        <v>29</v>
      </c>
      <c r="B46" s="30" t="s">
        <v>3</v>
      </c>
      <c r="C46" s="31">
        <v>2</v>
      </c>
      <c r="D46" s="32"/>
      <c r="E46" s="32">
        <f t="shared" si="2"/>
        <v>0</v>
      </c>
      <c r="F46" s="33"/>
      <c r="G46" s="33">
        <f t="shared" si="3"/>
        <v>0</v>
      </c>
    </row>
    <row r="47" spans="1:7" ht="40.5" customHeight="1">
      <c r="A47" s="29" t="s">
        <v>53</v>
      </c>
      <c r="B47" s="30" t="s">
        <v>3</v>
      </c>
      <c r="C47" s="31">
        <v>1</v>
      </c>
      <c r="D47" s="32"/>
      <c r="E47" s="32">
        <f t="shared" si="2"/>
        <v>0</v>
      </c>
      <c r="F47" s="33"/>
      <c r="G47" s="33">
        <f t="shared" si="3"/>
        <v>0</v>
      </c>
    </row>
    <row r="48" spans="1:7" ht="17.25" customHeight="1">
      <c r="A48" s="29" t="s">
        <v>26</v>
      </c>
      <c r="B48" s="30" t="s">
        <v>3</v>
      </c>
      <c r="C48" s="31">
        <v>0.25</v>
      </c>
      <c r="D48" s="32"/>
      <c r="E48" s="32">
        <f t="shared" si="2"/>
        <v>0</v>
      </c>
      <c r="F48" s="33"/>
      <c r="G48" s="33">
        <f t="shared" si="3"/>
        <v>0</v>
      </c>
    </row>
    <row r="49" spans="1:7" ht="17.25" customHeight="1">
      <c r="A49" s="29" t="s">
        <v>27</v>
      </c>
      <c r="B49" s="30" t="s">
        <v>3</v>
      </c>
      <c r="C49" s="31">
        <v>12</v>
      </c>
      <c r="D49" s="32"/>
      <c r="E49" s="32">
        <f t="shared" si="2"/>
        <v>0</v>
      </c>
      <c r="F49" s="33"/>
      <c r="G49" s="33">
        <f t="shared" si="3"/>
        <v>0</v>
      </c>
    </row>
    <row r="50" spans="1:7" ht="17.25" customHeight="1">
      <c r="A50" s="29" t="s">
        <v>28</v>
      </c>
      <c r="B50" s="30" t="s">
        <v>3</v>
      </c>
      <c r="C50" s="31">
        <v>20</v>
      </c>
      <c r="D50" s="32"/>
      <c r="E50" s="32">
        <f t="shared" si="2"/>
        <v>0</v>
      </c>
      <c r="F50" s="33"/>
      <c r="G50" s="33">
        <f t="shared" si="3"/>
        <v>0</v>
      </c>
    </row>
    <row r="51" spans="1:7" ht="15.75" customHeight="1">
      <c r="A51" s="29" t="s">
        <v>60</v>
      </c>
      <c r="B51" s="30" t="s">
        <v>3</v>
      </c>
      <c r="C51" s="31">
        <v>1</v>
      </c>
      <c r="D51" s="32"/>
      <c r="E51" s="32">
        <f t="shared" si="2"/>
        <v>0</v>
      </c>
      <c r="F51" s="33"/>
      <c r="G51" s="33">
        <f t="shared" si="3"/>
        <v>0</v>
      </c>
    </row>
    <row r="52" spans="1:7" s="1" customFormat="1" ht="17.25" customHeight="1">
      <c r="A52" s="45" t="s">
        <v>7</v>
      </c>
      <c r="B52" s="46"/>
      <c r="C52" s="46"/>
      <c r="D52" s="47"/>
      <c r="E52" s="48">
        <f>SUM(E39:E51)</f>
        <v>0</v>
      </c>
      <c r="F52" s="33"/>
      <c r="G52" s="48">
        <f>SUM(G39:G51)</f>
        <v>0</v>
      </c>
    </row>
    <row r="53" spans="1:7" s="1" customFormat="1" ht="17.25" customHeight="1">
      <c r="A53" s="45"/>
      <c r="B53" s="46"/>
      <c r="C53" s="46"/>
      <c r="D53" s="47"/>
      <c r="E53" s="48"/>
      <c r="F53" s="33"/>
      <c r="G53" s="52"/>
    </row>
    <row r="54" spans="1:7" s="1" customFormat="1" ht="6" customHeight="1">
      <c r="A54" s="18"/>
      <c r="B54" s="25"/>
      <c r="C54" s="25"/>
      <c r="D54" s="25"/>
      <c r="E54" s="26"/>
      <c r="F54" s="26"/>
      <c r="G54" s="27"/>
    </row>
    <row r="55" spans="1:5" s="1" customFormat="1" ht="18">
      <c r="A55" s="53" t="s">
        <v>57</v>
      </c>
      <c r="B55" s="54"/>
      <c r="C55" s="54"/>
      <c r="D55" s="54"/>
      <c r="E55" s="54"/>
    </row>
    <row r="56" spans="1:7" s="1" customFormat="1" ht="25.5">
      <c r="A56" s="55" t="s">
        <v>22</v>
      </c>
      <c r="B56" s="56" t="s">
        <v>1</v>
      </c>
      <c r="C56" s="56" t="s">
        <v>2</v>
      </c>
      <c r="D56" s="56" t="s">
        <v>4</v>
      </c>
      <c r="E56" s="56" t="s">
        <v>5</v>
      </c>
      <c r="F56" s="28" t="s">
        <v>10</v>
      </c>
      <c r="G56" s="28" t="s">
        <v>11</v>
      </c>
    </row>
    <row r="57" spans="2:5" s="1" customFormat="1" ht="4.5" customHeight="1">
      <c r="B57" s="26"/>
      <c r="C57" s="26"/>
      <c r="D57" s="26"/>
      <c r="E57" s="26"/>
    </row>
    <row r="58" spans="1:7" ht="30.75" customHeight="1">
      <c r="A58" s="29" t="s">
        <v>58</v>
      </c>
      <c r="B58" s="30" t="s">
        <v>3</v>
      </c>
      <c r="C58" s="31">
        <v>1</v>
      </c>
      <c r="D58" s="32"/>
      <c r="E58" s="32">
        <f>C58*D58</f>
        <v>0</v>
      </c>
      <c r="F58" s="33"/>
      <c r="G58" s="33">
        <f>C58*F58</f>
        <v>0</v>
      </c>
    </row>
    <row r="59" spans="1:7" s="1" customFormat="1" ht="57" customHeight="1">
      <c r="A59" s="29" t="s">
        <v>59</v>
      </c>
      <c r="B59" s="31" t="s">
        <v>3</v>
      </c>
      <c r="C59" s="31">
        <v>3</v>
      </c>
      <c r="D59" s="32"/>
      <c r="E59" s="32">
        <f>C59*D59</f>
        <v>0</v>
      </c>
      <c r="F59" s="33"/>
      <c r="G59" s="33">
        <f>C59*F59</f>
        <v>0</v>
      </c>
    </row>
    <row r="60" spans="1:7" ht="15.75" customHeight="1">
      <c r="A60" s="29" t="s">
        <v>28</v>
      </c>
      <c r="B60" s="30" t="s">
        <v>3</v>
      </c>
      <c r="C60" s="31">
        <v>9</v>
      </c>
      <c r="D60" s="32"/>
      <c r="E60" s="32">
        <f>C60*D60</f>
        <v>0</v>
      </c>
      <c r="F60" s="33"/>
      <c r="G60" s="33">
        <f>C60*F60</f>
        <v>0</v>
      </c>
    </row>
    <row r="61" spans="1:7" ht="15.75" customHeight="1">
      <c r="A61" s="29" t="s">
        <v>60</v>
      </c>
      <c r="B61" s="30" t="s">
        <v>3</v>
      </c>
      <c r="C61" s="31">
        <v>1</v>
      </c>
      <c r="D61" s="32"/>
      <c r="E61" s="32">
        <f>C61*D61</f>
        <v>0</v>
      </c>
      <c r="F61" s="33"/>
      <c r="G61" s="33">
        <f>C61*F61</f>
        <v>0</v>
      </c>
    </row>
    <row r="62" spans="1:7" s="1" customFormat="1" ht="17.25" customHeight="1">
      <c r="A62" s="45" t="s">
        <v>17</v>
      </c>
      <c r="B62" s="46"/>
      <c r="C62" s="46"/>
      <c r="D62" s="47"/>
      <c r="E62" s="48">
        <f>SUM(E58:E61)</f>
        <v>0</v>
      </c>
      <c r="F62" s="33"/>
      <c r="G62" s="48">
        <f>SUM(G58:G61)</f>
        <v>0</v>
      </c>
    </row>
    <row r="65" spans="1:5" s="1" customFormat="1" ht="18">
      <c r="A65" s="53" t="s">
        <v>62</v>
      </c>
      <c r="B65" s="54"/>
      <c r="C65" s="54"/>
      <c r="D65" s="54"/>
      <c r="E65" s="54"/>
    </row>
    <row r="66" spans="1:7" s="1" customFormat="1" ht="25.5">
      <c r="A66" s="55" t="s">
        <v>22</v>
      </c>
      <c r="B66" s="56" t="s">
        <v>1</v>
      </c>
      <c r="C66" s="56" t="s">
        <v>2</v>
      </c>
      <c r="D66" s="56" t="s">
        <v>4</v>
      </c>
      <c r="E66" s="56" t="s">
        <v>5</v>
      </c>
      <c r="F66" s="28" t="s">
        <v>10</v>
      </c>
      <c r="G66" s="28" t="s">
        <v>11</v>
      </c>
    </row>
    <row r="67" spans="2:5" s="1" customFormat="1" ht="4.5" customHeight="1">
      <c r="B67" s="26"/>
      <c r="C67" s="26"/>
      <c r="D67" s="26"/>
      <c r="E67" s="26"/>
    </row>
    <row r="68" spans="1:7" ht="30.75" customHeight="1">
      <c r="A68" s="29" t="s">
        <v>58</v>
      </c>
      <c r="B68" s="30" t="s">
        <v>3</v>
      </c>
      <c r="C68" s="31">
        <v>1</v>
      </c>
      <c r="D68" s="32"/>
      <c r="E68" s="32">
        <f>C68*D68</f>
        <v>0</v>
      </c>
      <c r="F68" s="33"/>
      <c r="G68" s="33">
        <f>C68*F68</f>
        <v>0</v>
      </c>
    </row>
    <row r="69" spans="1:7" s="1" customFormat="1" ht="57" customHeight="1">
      <c r="A69" s="29" t="s">
        <v>59</v>
      </c>
      <c r="B69" s="31" t="s">
        <v>3</v>
      </c>
      <c r="C69" s="31">
        <v>1</v>
      </c>
      <c r="D69" s="32"/>
      <c r="E69" s="32">
        <f>C69*D69</f>
        <v>0</v>
      </c>
      <c r="F69" s="33"/>
      <c r="G69" s="33">
        <f>C69*F69</f>
        <v>0</v>
      </c>
    </row>
    <row r="70" spans="1:7" s="1" customFormat="1" ht="58.5" customHeight="1">
      <c r="A70" s="29" t="s">
        <v>63</v>
      </c>
      <c r="B70" s="31" t="s">
        <v>3</v>
      </c>
      <c r="C70" s="31">
        <v>1</v>
      </c>
      <c r="D70" s="32"/>
      <c r="E70" s="32">
        <f>C70*D70</f>
        <v>0</v>
      </c>
      <c r="F70" s="33"/>
      <c r="G70" s="33">
        <f>C70*F70</f>
        <v>0</v>
      </c>
    </row>
    <row r="71" spans="1:7" ht="15.75" customHeight="1">
      <c r="A71" s="29" t="s">
        <v>28</v>
      </c>
      <c r="B71" s="30" t="s">
        <v>3</v>
      </c>
      <c r="C71" s="31">
        <v>6</v>
      </c>
      <c r="D71" s="32"/>
      <c r="E71" s="32">
        <f>C71*D71</f>
        <v>0</v>
      </c>
      <c r="F71" s="33"/>
      <c r="G71" s="33">
        <f>C71*F71</f>
        <v>0</v>
      </c>
    </row>
    <row r="72" spans="1:7" ht="15.75" customHeight="1">
      <c r="A72" s="29" t="s">
        <v>60</v>
      </c>
      <c r="B72" s="30" t="s">
        <v>3</v>
      </c>
      <c r="C72" s="31">
        <v>1</v>
      </c>
      <c r="D72" s="32"/>
      <c r="E72" s="32">
        <f>C72*D72</f>
        <v>0</v>
      </c>
      <c r="F72" s="33"/>
      <c r="G72" s="33">
        <f>C72*F72</f>
        <v>0</v>
      </c>
    </row>
    <row r="73" spans="1:7" s="1" customFormat="1" ht="17.25" customHeight="1">
      <c r="A73" s="45" t="s">
        <v>17</v>
      </c>
      <c r="B73" s="46"/>
      <c r="C73" s="46"/>
      <c r="D73" s="47"/>
      <c r="E73" s="48">
        <f>SUM(E68:E72)</f>
        <v>0</v>
      </c>
      <c r="F73" s="33"/>
      <c r="G73" s="48">
        <f>SUM(G68:G72)</f>
        <v>0</v>
      </c>
    </row>
  </sheetData>
  <sheetProtection/>
  <printOptions horizontalCentered="1"/>
  <pageMargins left="0" right="0" top="0.3937007874015748" bottom="0.1968503937007874" header="0" footer="0"/>
  <pageSetup horizontalDpi="600" verticalDpi="600" orientation="portrait" paperSize="9" scale="80" r:id="rId1"/>
  <headerFooter alignWithMargins="0">
    <oddHeader>&amp;L&amp;"Tahoma,Tučné"Název zakázky: 1&amp;"Tahoma,Obyčejné"98_TU_Vyhřívání dešťových žlabů a svodů na objektech TUL - část 1 - objekt "A"</oddHeader>
    <oddFooter>&amp;R&amp;"Tahoma,Obyčejné"&amp;8strana &amp;P z &amp;N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User</cp:lastModifiedBy>
  <cp:lastPrinted>2013-09-10T11:55:59Z</cp:lastPrinted>
  <dcterms:created xsi:type="dcterms:W3CDTF">2000-04-10T14:39:23Z</dcterms:created>
  <dcterms:modified xsi:type="dcterms:W3CDTF">2013-09-10T11:56:43Z</dcterms:modified>
  <cp:category/>
  <cp:version/>
  <cp:contentType/>
  <cp:contentStatus/>
</cp:coreProperties>
</file>