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1"/>
  </bookViews>
  <sheets>
    <sheet name="Část A" sheetId="1" r:id="rId1"/>
    <sheet name="Část B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<sst xmlns="http://schemas.openxmlformats.org/spreadsheetml/2006/main" count="86" uniqueCount="52">
  <si>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t>Specifikace nového LIM:</t>
  </si>
  <si>
    <t>Hlavní rozvod:</t>
  </si>
  <si>
    <t>TELEFONNÍ ÚSTŘEDNA</t>
  </si>
  <si>
    <t>Záruka:</t>
  </si>
  <si>
    <t>Cena bez DPH</t>
  </si>
  <si>
    <t>32 Digitální pobočka</t>
  </si>
  <si>
    <t>160 Analogová pobočka</t>
  </si>
  <si>
    <t>32 IP poboček</t>
  </si>
  <si>
    <t xml:space="preserve">systém bude umístěn v 19“ rozvaděčové skříni (dále RACK) </t>
  </si>
  <si>
    <t>napájecí zdroj pro uvedenou konfiguraci</t>
  </si>
  <si>
    <t>záložní baterie do Racku v kapacitě 4x12V/26Ah (umístění ve spodní části racku)</t>
  </si>
  <si>
    <t>Součástí dodávky je kompletní zprovoznění zařízení u zadavatele, vyjma koncových uživatelských dat. Dodání veškerých podkladů o základním zaprogramování do celkového systému a dalších údajů potřebných pro evidenci v kabelové knize uživatele.</t>
  </si>
  <si>
    <t>Záruka na celý systém 60 měsíců.</t>
  </si>
  <si>
    <t>Opětovná 100% funkčnost systému od nahlášení závady „vadná deska/závada na desce“ maximálně do 4 hodin.</t>
  </si>
  <si>
    <t>Opětovná 100% funkčnost systému od nahlášení závady „nefunkční magazín, LIM“ maximálně do 8 hodin.</t>
  </si>
  <si>
    <t xml:space="preserve">Uchazeč zajistí po dobu záruky dostupnost telefonní zákaznické linky a e-mailové adresy, které budou používat výhradně určené osoby. Služba zákaznické podpory bude kontaktním místem pro pověřené zaměstnance zadavatele v záležitostech týkajících se ohlášení závad a poruch a oznámení změn stavů hlášených závad a poruch emailem (přijato, převzato technikem, v řešení atd.) </t>
  </si>
  <si>
    <t>Projekt: Výzkumný, vývojový a výukový komplex pro pokročilé technologie</t>
  </si>
  <si>
    <t>Reg. č.: CZ.1.05/4.1.00/04.0153</t>
  </si>
  <si>
    <t>Propojení do telefonní sítě TUL:</t>
  </si>
  <si>
    <t>DIGITÁLNÍ TELEFONNÍ PŘÍSTROJE</t>
  </si>
  <si>
    <t>Specifikace plnění:</t>
  </si>
  <si>
    <t>ANALOGOVÉ TELEFONNÍ PŘÍSTROJE</t>
  </si>
  <si>
    <t>DPH 21 %</t>
  </si>
  <si>
    <t>Cena včetně DPH</t>
  </si>
  <si>
    <t>Cena celkem za část A bez DPH</t>
  </si>
  <si>
    <t>36 měsíců</t>
  </si>
  <si>
    <t>24 měsíců</t>
  </si>
  <si>
    <t>tel.seznam,  Handsfree, CLIP, volba DTMF, flash 100ms</t>
  </si>
  <si>
    <t>(Handsfree), CLIP, volba DTMF, flash 100ms, + možnost nástěnné montáže</t>
  </si>
  <si>
    <t>Počet ks:</t>
  </si>
  <si>
    <t>Cena za ks bez DPH</t>
  </si>
  <si>
    <t>Dialog  4223</t>
  </si>
  <si>
    <t>Dialog 4225</t>
  </si>
  <si>
    <t>Cena celkem bez DPH</t>
  </si>
  <si>
    <r>
      <t xml:space="preserve">Rozšíření sítě ústředen MD110 </t>
    </r>
    <r>
      <rPr>
        <sz val="10"/>
        <color indexed="8"/>
        <rFont val="Calibri"/>
        <family val="2"/>
      </rPr>
      <t> </t>
    </r>
    <r>
      <rPr>
        <b/>
        <sz val="10"/>
        <color indexed="8"/>
        <rFont val="Calibri"/>
        <family val="2"/>
      </rPr>
      <t>o nový LIM vč. telefonních přístrojů:</t>
    </r>
  </si>
  <si>
    <r>
      <rPr>
        <sz val="10"/>
        <color indexed="8"/>
        <rFont val="Calibri"/>
        <family val="2"/>
      </rPr>
      <t>Technická univerzita v Liberci provozuje síť ústředen MD110. Rozšíření sítě ústředen – zapojení nových poboček je nutné v nově budovaném objektu Technické univerzity – budově G. V budově bude umístěna ústředna v místnosti, kde je ukončen hlavní rozvod budovy, pro montáž ústředny je připravena rozvaděčová skříň pro montáž LIM. Místnost je klimatizovaná.</t>
    </r>
    <r>
      <rPr>
        <b/>
        <sz val="10"/>
        <color indexed="8"/>
        <rFont val="Calibri"/>
        <family val="2"/>
      </rPr>
      <t xml:space="preserve"> </t>
    </r>
  </si>
  <si>
    <r>
      <t>Digitální, analogové i IP karty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budou 32 portové</t>
    </r>
  </si>
  <si>
    <r>
      <t>stávající systém MD110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je ve verzi </t>
    </r>
    <r>
      <rPr>
        <sz val="10"/>
        <color indexed="8"/>
        <rFont val="Calibri"/>
        <family val="2"/>
      </rPr>
      <t>BC13</t>
    </r>
  </si>
  <si>
    <r>
      <t>RACK je v místě montáže připraven, rozměr je 42U, hloubka 110cm, RACK je přístupný pro montáž ze přední i zadní strany.</t>
    </r>
    <r>
      <rPr>
        <sz val="10"/>
        <color indexed="8"/>
        <rFont val="Calibri"/>
        <family val="2"/>
      </rPr>
      <t xml:space="preserve"> </t>
    </r>
  </si>
  <si>
    <r>
      <t>Hlavní rozvod (dále HR) telefonní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ústředny v provedení zářezových polí stejného systému jako u stávajících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lokalit (KRONE LSA</t>
    </r>
    <r>
      <rPr>
        <sz val="10"/>
        <color indexed="8"/>
        <rFont val="Calibri"/>
        <family val="2"/>
      </rPr>
      <t> </t>
    </r>
    <r>
      <rPr>
        <sz val="10"/>
        <color indexed="8"/>
        <rFont val="Calibri"/>
        <family val="2"/>
      </rPr>
      <t xml:space="preserve"> 10p.), celý hlavní rozvod musí být umístěn ve stejném racku (v zadní části) jako komponenty ústředny.</t>
    </r>
  </si>
  <si>
    <r>
      <t>HR na straně budovy obsahuje 300 párů</t>
    </r>
    <r>
      <rPr>
        <sz val="10"/>
        <color indexed="8"/>
        <rFont val="Calibri"/>
        <family val="2"/>
      </rPr>
      <t> </t>
    </r>
  </si>
  <si>
    <r>
      <t>V HR na straně ústředny jsou ukončeny všechny přípojné porty ústředny</t>
    </r>
    <r>
      <rPr>
        <sz val="10"/>
        <color indexed="8"/>
        <rFont val="Calibri"/>
        <family val="2"/>
      </rPr>
      <t xml:space="preserve"> </t>
    </r>
  </si>
  <si>
    <r>
      <t>Propojení je provedeno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po optických vláknech. </t>
    </r>
    <r>
      <rPr>
        <sz val="10"/>
        <color indexed="8"/>
        <rFont val="Calibri"/>
        <family val="2"/>
      </rPr>
      <t>Je</t>
    </r>
    <r>
      <rPr>
        <sz val="10"/>
        <color indexed="8"/>
        <rFont val="Calibri"/>
        <family val="2"/>
      </rPr>
      <t xml:space="preserve"> požadován spoj </t>
    </r>
    <r>
      <rPr>
        <sz val="10"/>
        <color indexed="8"/>
        <rFont val="Calibri"/>
        <family val="2"/>
      </rPr>
      <t>1x</t>
    </r>
    <r>
      <rPr>
        <sz val="10"/>
        <color indexed="8"/>
        <rFont val="Calibri"/>
        <family val="2"/>
      </rPr>
      <t xml:space="preserve"> ISDN QSIG z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ústředny do GS.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GS a ústřednu </t>
    </r>
    <r>
      <rPr>
        <sz val="10"/>
        <color indexed="8"/>
        <rFont val="Calibri"/>
        <family val="2"/>
      </rPr>
      <t>je</t>
    </r>
    <r>
      <rPr>
        <sz val="10"/>
        <color indexed="8"/>
        <rFont val="Calibri"/>
        <family val="2"/>
      </rPr>
      <t xml:space="preserve"> nutno doplnit kartou a potřebným SW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pro tento spoj. Optický spoj bude vybaven modemy S4TEF1014-100 - </t>
    </r>
    <r>
      <rPr>
        <sz val="10"/>
        <color indexed="8"/>
        <rFont val="Calibri"/>
        <family val="2"/>
      </rPr>
      <t>4x</t>
    </r>
    <r>
      <rPr>
        <sz val="10"/>
        <color indexed="8"/>
        <rFont val="Calibri"/>
        <family val="2"/>
      </rPr>
      <t xml:space="preserve"> T1/E1 to Fiber Transport </t>
    </r>
    <r>
      <rPr>
        <sz val="10"/>
        <color indexed="8"/>
        <rFont val="Calibri"/>
        <family val="2"/>
      </rPr>
      <t>Mux</t>
    </r>
    <r>
      <rPr>
        <sz val="10"/>
        <color indexed="8"/>
        <rFont val="Calibri"/>
        <family val="2"/>
      </rPr>
      <t xml:space="preserve"> Stand-Alone Media Converters 1310nm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single mode (SC)</t>
    </r>
    <r>
      <rPr>
        <sz val="10"/>
        <color indexed="8"/>
        <rFont val="Calibri"/>
        <family val="2"/>
      </rPr>
      <t> .</t>
    </r>
  </si>
  <si>
    <t>Počet ks</t>
  </si>
  <si>
    <t>Cena celkem za část B bez DPH</t>
  </si>
  <si>
    <t>Uchazeč je povinen nabídnout zadavateli vždy min. 10 odlišných typů přístroje odpovídajícího dané technické specifikaci a respektující maximální jednotkovou cenu uvedenou ve výzvě. Z těchto typů si zadavatel následně (před uzavřením smlouvy) vybere typ, který bude předmětem dodávky.</t>
  </si>
  <si>
    <t>jde o specifické přístroje k dané ústředně</t>
  </si>
  <si>
    <t>z hlediska funkčnosti se jedná o vzdálený terminál</t>
  </si>
  <si>
    <t xml:space="preserve">šňůrový tel. př.,  s fcí.: </t>
  </si>
  <si>
    <t>šňůrový tel. př., s fcí.:</t>
  </si>
  <si>
    <t>příloha č. 4 – Předmět a popis předmětu plnění</t>
  </si>
  <si>
    <t>Vyplňte růžové buňky.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</si>
</sst>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ahoma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i/>
      <sz val="10"/>
      <color theme="1"/>
      <name val="Tahoma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8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8" fontId="41" fillId="0" borderId="0" xfId="0" applyNumberFormat="1" applyFont="1" applyAlignment="1" applyProtection="1">
      <alignment horizontal="left" wrapText="1"/>
      <protection locked="0"/>
    </xf>
    <xf numFmtId="0" fontId="42" fillId="33" borderId="10" xfId="0" applyFont="1" applyFill="1" applyBorder="1" applyAlignment="1" applyProtection="1">
      <alignment horizontal="left" wrapText="1"/>
      <protection locked="0"/>
    </xf>
    <xf numFmtId="4" fontId="43" fillId="3" borderId="10" xfId="0" applyNumberFormat="1" applyFont="1" applyFill="1" applyBorder="1" applyAlignment="1" applyProtection="1">
      <alignment wrapText="1"/>
      <protection locked="0"/>
    </xf>
    <xf numFmtId="4" fontId="43" fillId="0" borderId="0" xfId="0" applyNumberFormat="1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 wrapText="1"/>
      <protection locked="0"/>
    </xf>
    <xf numFmtId="0" fontId="44" fillId="0" borderId="0" xfId="0" applyFont="1" applyAlignment="1" applyProtection="1">
      <alignment horizontal="left" indent="8"/>
      <protection locked="0"/>
    </xf>
    <xf numFmtId="168" fontId="42" fillId="0" borderId="0" xfId="0" applyNumberFormat="1" applyFont="1" applyAlignment="1" applyProtection="1">
      <alignment horizontal="left"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4" fontId="43" fillId="0" borderId="0" xfId="0" applyNumberFormat="1" applyFont="1" applyFill="1" applyBorder="1" applyAlignment="1" applyProtection="1">
      <alignment wrapText="1"/>
      <protection locked="0"/>
    </xf>
    <xf numFmtId="168" fontId="45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horizontal="right" vertical="center"/>
      <protection/>
    </xf>
    <xf numFmtId="168" fontId="41" fillId="0" borderId="0" xfId="0" applyNumberFormat="1" applyFont="1" applyAlignment="1" applyProtection="1">
      <alignment horizontal="left" wrapText="1"/>
      <protection/>
    </xf>
    <xf numFmtId="168" fontId="0" fillId="0" borderId="0" xfId="0" applyNumberFormat="1" applyAlignment="1" applyProtection="1">
      <alignment wrapText="1"/>
      <protection/>
    </xf>
    <xf numFmtId="168" fontId="42" fillId="33" borderId="10" xfId="0" applyNumberFormat="1" applyFont="1" applyFill="1" applyBorder="1" applyAlignment="1" applyProtection="1">
      <alignment horizontal="justify" vertical="center" wrapText="1"/>
      <protection/>
    </xf>
    <xf numFmtId="168" fontId="42" fillId="0" borderId="10" xfId="0" applyNumberFormat="1" applyFont="1" applyBorder="1" applyAlignment="1" applyProtection="1">
      <alignment horizontal="justify" wrapText="1"/>
      <protection/>
    </xf>
    <xf numFmtId="168" fontId="42" fillId="33" borderId="11" xfId="0" applyNumberFormat="1" applyFont="1" applyFill="1" applyBorder="1" applyAlignment="1" applyProtection="1">
      <alignment horizontal="left" vertical="center" wrapText="1"/>
      <protection/>
    </xf>
    <xf numFmtId="168" fontId="43" fillId="0" borderId="11" xfId="0" applyNumberFormat="1" applyFont="1" applyBorder="1" applyAlignment="1" applyProtection="1">
      <alignment horizontal="left" wrapText="1"/>
      <protection/>
    </xf>
    <xf numFmtId="168" fontId="42" fillId="33" borderId="12" xfId="0" applyNumberFormat="1" applyFont="1" applyFill="1" applyBorder="1" applyAlignment="1" applyProtection="1">
      <alignment horizontal="left" vertical="center" wrapText="1"/>
      <protection/>
    </xf>
    <xf numFmtId="168" fontId="43" fillId="0" borderId="12" xfId="0" applyNumberFormat="1" applyFont="1" applyBorder="1" applyAlignment="1" applyProtection="1">
      <alignment horizontal="left" wrapText="1"/>
      <protection/>
    </xf>
    <xf numFmtId="168" fontId="42" fillId="33" borderId="13" xfId="0" applyNumberFormat="1" applyFont="1" applyFill="1" applyBorder="1" applyAlignment="1" applyProtection="1">
      <alignment horizontal="left" vertical="center" wrapText="1"/>
      <protection/>
    </xf>
    <xf numFmtId="168" fontId="43" fillId="0" borderId="13" xfId="0" applyNumberFormat="1" applyFont="1" applyBorder="1" applyAlignment="1" applyProtection="1">
      <alignment horizontal="justify" wrapText="1"/>
      <protection/>
    </xf>
    <xf numFmtId="0" fontId="43" fillId="0" borderId="11" xfId="0" applyFont="1" applyBorder="1" applyAlignment="1" applyProtection="1">
      <alignment horizontal="justify"/>
      <protection/>
    </xf>
    <xf numFmtId="0" fontId="43" fillId="0" borderId="12" xfId="0" applyFont="1" applyBorder="1" applyAlignment="1" applyProtection="1">
      <alignment horizontal="justify"/>
      <protection/>
    </xf>
    <xf numFmtId="0" fontId="43" fillId="0" borderId="13" xfId="0" applyFont="1" applyBorder="1" applyAlignment="1" applyProtection="1">
      <alignment horizontal="justify"/>
      <protection/>
    </xf>
    <xf numFmtId="0" fontId="43" fillId="34" borderId="12" xfId="0" applyFont="1" applyFill="1" applyBorder="1" applyAlignment="1" applyProtection="1">
      <alignment horizontal="justify"/>
      <protection/>
    </xf>
    <xf numFmtId="0" fontId="43" fillId="34" borderId="13" xfId="0" applyFont="1" applyFill="1" applyBorder="1" applyAlignment="1" applyProtection="1">
      <alignment horizontal="justify"/>
      <protection/>
    </xf>
    <xf numFmtId="0" fontId="42" fillId="33" borderId="10" xfId="0" applyFont="1" applyFill="1" applyBorder="1" applyAlignment="1" applyProtection="1">
      <alignment horizontal="left" wrapText="1"/>
      <protection/>
    </xf>
    <xf numFmtId="4" fontId="43" fillId="0" borderId="10" xfId="0" applyNumberFormat="1" applyFont="1" applyBorder="1" applyAlignment="1" applyProtection="1">
      <alignment wrapText="1"/>
      <protection/>
    </xf>
    <xf numFmtId="168" fontId="43" fillId="0" borderId="11" xfId="0" applyNumberFormat="1" applyFont="1" applyFill="1" applyBorder="1" applyAlignment="1" applyProtection="1">
      <alignment wrapText="1"/>
      <protection/>
    </xf>
    <xf numFmtId="168" fontId="43" fillId="0" borderId="12" xfId="0" applyNumberFormat="1" applyFont="1" applyFill="1" applyBorder="1" applyAlignment="1" applyProtection="1">
      <alignment wrapText="1"/>
      <protection/>
    </xf>
    <xf numFmtId="168" fontId="42" fillId="33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0" applyNumberFormat="1" applyFont="1" applyFill="1" applyBorder="1" applyAlignment="1" applyProtection="1">
      <alignment horizontal="left" wrapText="1"/>
      <protection/>
    </xf>
    <xf numFmtId="168" fontId="42" fillId="33" borderId="13" xfId="0" applyNumberFormat="1" applyFont="1" applyFill="1" applyBorder="1" applyAlignment="1" applyProtection="1">
      <alignment horizontal="left" vertical="center" wrapText="1"/>
      <protection/>
    </xf>
    <xf numFmtId="168" fontId="43" fillId="0" borderId="13" xfId="0" applyNumberFormat="1" applyFont="1" applyFill="1" applyBorder="1" applyAlignment="1" applyProtection="1">
      <alignment wrapText="1"/>
      <protection/>
    </xf>
    <xf numFmtId="4" fontId="43" fillId="0" borderId="10" xfId="0" applyNumberFormat="1" applyFont="1" applyFill="1" applyBorder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168" fontId="43" fillId="0" borderId="0" xfId="0" applyNumberFormat="1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 locked="0"/>
    </xf>
    <xf numFmtId="168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3" borderId="1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168" fontId="41" fillId="0" borderId="0" xfId="0" applyNumberFormat="1" applyFont="1" applyAlignment="1" applyProtection="1">
      <alignment horizontal="left" vertical="center" wrapText="1"/>
      <protection/>
    </xf>
    <xf numFmtId="168" fontId="26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/>
    </xf>
    <xf numFmtId="168" fontId="26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/>
      <protection/>
    </xf>
    <xf numFmtId="168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justify" wrapText="1"/>
      <protection/>
    </xf>
    <xf numFmtId="168" fontId="26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168" fontId="26" fillId="33" borderId="13" xfId="0" applyNumberFormat="1" applyFont="1" applyFill="1" applyBorder="1" applyAlignment="1" applyProtection="1">
      <alignment horizontal="left" vertical="center" wrapText="1"/>
      <protection/>
    </xf>
    <xf numFmtId="168" fontId="0" fillId="34" borderId="13" xfId="0" applyNumberFormat="1" applyFill="1" applyBorder="1" applyAlignment="1" applyProtection="1">
      <alignment wrapText="1"/>
      <protection/>
    </xf>
    <xf numFmtId="4" fontId="0" fillId="0" borderId="10" xfId="0" applyNumberFormat="1" applyBorder="1" applyAlignment="1" applyProtection="1">
      <alignment wrapText="1"/>
      <protection/>
    </xf>
    <xf numFmtId="168" fontId="26" fillId="33" borderId="11" xfId="0" applyNumberFormat="1" applyFont="1" applyFill="1" applyBorder="1" applyAlignment="1" applyProtection="1">
      <alignment horizontal="center" vertical="center" wrapText="1"/>
      <protection/>
    </xf>
    <xf numFmtId="168" fontId="26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76200</xdr:rowOff>
    </xdr:from>
    <xdr:to>
      <xdr:col>1</xdr:col>
      <xdr:colOff>4152900</xdr:colOff>
      <xdr:row>0</xdr:row>
      <xdr:rowOff>904875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t="8074" b="56109"/>
        <a:stretch>
          <a:fillRect/>
        </a:stretch>
      </xdr:blipFill>
      <xdr:spPr>
        <a:xfrm>
          <a:off x="676275" y="76200"/>
          <a:ext cx="491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3124200</xdr:colOff>
      <xdr:row>0</xdr:row>
      <xdr:rowOff>990600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t="8074" b="56109"/>
        <a:stretch>
          <a:fillRect/>
        </a:stretch>
      </xdr:blipFill>
      <xdr:spPr>
        <a:xfrm>
          <a:off x="0" y="161925"/>
          <a:ext cx="5219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8"/>
  <sheetViews>
    <sheetView zoomScalePageLayoutView="0" workbookViewId="0" topLeftCell="A31">
      <selection activeCell="D53" sqref="D53"/>
    </sheetView>
  </sheetViews>
  <sheetFormatPr defaultColWidth="9.140625" defaultRowHeight="15"/>
  <cols>
    <col min="1" max="1" width="21.57421875" style="1" customWidth="1"/>
    <col min="2" max="2" width="71.140625" style="2" customWidth="1"/>
    <col min="3" max="16384" width="9.140625" style="3" customWidth="1"/>
  </cols>
  <sheetData>
    <row r="1" ht="84.75" customHeight="1"/>
    <row r="2" spans="1:2" ht="19.5" customHeight="1">
      <c r="A2" s="13" t="s">
        <v>16</v>
      </c>
      <c r="B2" s="13"/>
    </row>
    <row r="3" spans="1:2" ht="19.5" customHeight="1">
      <c r="A3" s="13" t="s">
        <v>17</v>
      </c>
      <c r="B3" s="13"/>
    </row>
    <row r="4" spans="1:2" ht="19.5" customHeight="1">
      <c r="A4" s="14"/>
      <c r="B4" s="15" t="s">
        <v>50</v>
      </c>
    </row>
    <row r="5" spans="1:2" ht="23.25" customHeight="1">
      <c r="A5" s="16" t="s">
        <v>2</v>
      </c>
      <c r="B5" s="16"/>
    </row>
    <row r="6" spans="1:2" ht="15.75" thickBot="1">
      <c r="A6" s="14"/>
      <c r="B6" s="17"/>
    </row>
    <row r="7" spans="1:2" ht="65.25" thickBot="1">
      <c r="A7" s="18" t="s">
        <v>34</v>
      </c>
      <c r="B7" s="19" t="s">
        <v>35</v>
      </c>
    </row>
    <row r="8" spans="1:2" ht="15">
      <c r="A8" s="20" t="s">
        <v>0</v>
      </c>
      <c r="B8" s="21" t="s">
        <v>5</v>
      </c>
    </row>
    <row r="9" spans="1:2" ht="15">
      <c r="A9" s="22"/>
      <c r="B9" s="23" t="s">
        <v>6</v>
      </c>
    </row>
    <row r="10" spans="1:2" ht="15">
      <c r="A10" s="22"/>
      <c r="B10" s="23" t="s">
        <v>7</v>
      </c>
    </row>
    <row r="11" spans="1:2" ht="15">
      <c r="A11" s="22"/>
      <c r="B11" s="23" t="s">
        <v>36</v>
      </c>
    </row>
    <row r="12" spans="1:2" ht="15">
      <c r="A12" s="22"/>
      <c r="B12" s="23" t="s">
        <v>37</v>
      </c>
    </row>
    <row r="13" spans="1:2" ht="15">
      <c r="A13" s="22"/>
      <c r="B13" s="23" t="s">
        <v>8</v>
      </c>
    </row>
    <row r="14" spans="1:2" ht="15">
      <c r="A14" s="22"/>
      <c r="B14" s="23" t="s">
        <v>9</v>
      </c>
    </row>
    <row r="15" spans="1:2" ht="15">
      <c r="A15" s="22"/>
      <c r="B15" s="23" t="s">
        <v>10</v>
      </c>
    </row>
    <row r="16" spans="1:2" ht="27" thickBot="1">
      <c r="A16" s="24"/>
      <c r="B16" s="25" t="s">
        <v>38</v>
      </c>
    </row>
    <row r="17" spans="1:2" ht="39">
      <c r="A17" s="20" t="s">
        <v>1</v>
      </c>
      <c r="B17" s="26" t="s">
        <v>39</v>
      </c>
    </row>
    <row r="18" spans="1:2" ht="15">
      <c r="A18" s="22"/>
      <c r="B18" s="27" t="s">
        <v>40</v>
      </c>
    </row>
    <row r="19" spans="1:2" ht="15.75" thickBot="1">
      <c r="A19" s="22"/>
      <c r="B19" s="28" t="s">
        <v>41</v>
      </c>
    </row>
    <row r="20" spans="1:2" ht="51.75">
      <c r="A20" s="20" t="s">
        <v>18</v>
      </c>
      <c r="B20" s="26" t="s">
        <v>42</v>
      </c>
    </row>
    <row r="21" spans="1:2" ht="39.75" thickBot="1">
      <c r="A21" s="22"/>
      <c r="B21" s="28" t="s">
        <v>11</v>
      </c>
    </row>
    <row r="22" spans="1:2" ht="15">
      <c r="A22" s="20" t="s">
        <v>3</v>
      </c>
      <c r="B22" s="26" t="s">
        <v>12</v>
      </c>
    </row>
    <row r="23" spans="1:2" ht="26.25">
      <c r="A23" s="22"/>
      <c r="B23" s="29" t="s">
        <v>13</v>
      </c>
    </row>
    <row r="24" spans="1:2" ht="26.25">
      <c r="A24" s="22"/>
      <c r="B24" s="29" t="s">
        <v>14</v>
      </c>
    </row>
    <row r="25" spans="1:2" ht="65.25" thickBot="1">
      <c r="A25" s="24"/>
      <c r="B25" s="30" t="s">
        <v>15</v>
      </c>
    </row>
    <row r="26" spans="1:2" ht="15.75" thickBot="1">
      <c r="A26" s="5" t="s">
        <v>4</v>
      </c>
      <c r="B26" s="6"/>
    </row>
    <row r="27" spans="1:2" ht="15.75" thickBot="1">
      <c r="A27" s="5" t="s">
        <v>22</v>
      </c>
      <c r="B27" s="6"/>
    </row>
    <row r="28" spans="1:2" ht="15.75" thickBot="1">
      <c r="A28" s="31" t="s">
        <v>23</v>
      </c>
      <c r="B28" s="32">
        <f>B26+B27</f>
        <v>0</v>
      </c>
    </row>
    <row r="29" spans="1:2" ht="15">
      <c r="A29" s="7"/>
      <c r="B29" s="7"/>
    </row>
    <row r="30" spans="1:2" ht="15">
      <c r="A30" s="7"/>
      <c r="B30" s="7"/>
    </row>
    <row r="31" spans="1:2" ht="15">
      <c r="A31" s="8"/>
      <c r="B31" s="9"/>
    </row>
    <row r="32" spans="1:2" ht="21.75" customHeight="1">
      <c r="A32" s="4" t="s">
        <v>19</v>
      </c>
      <c r="B32" s="4"/>
    </row>
    <row r="33" spans="1:2" ht="15.75" thickBot="1">
      <c r="A33" s="10"/>
      <c r="B33" s="10"/>
    </row>
    <row r="34" spans="1:2" ht="15">
      <c r="A34" s="20" t="s">
        <v>20</v>
      </c>
      <c r="B34" s="33" t="s">
        <v>31</v>
      </c>
    </row>
    <row r="35" spans="1:2" ht="15">
      <c r="A35" s="22"/>
      <c r="B35" s="34" t="s">
        <v>46</v>
      </c>
    </row>
    <row r="36" spans="1:2" ht="15" customHeight="1" thickBot="1">
      <c r="A36" s="22"/>
      <c r="B36" s="34" t="s">
        <v>47</v>
      </c>
    </row>
    <row r="37" spans="1:2" ht="15.75" thickBot="1">
      <c r="A37" s="35" t="s">
        <v>29</v>
      </c>
      <c r="B37" s="36">
        <v>24</v>
      </c>
    </row>
    <row r="38" spans="1:2" ht="15.75" thickBot="1">
      <c r="A38" s="37" t="s">
        <v>3</v>
      </c>
      <c r="B38" s="38" t="s">
        <v>25</v>
      </c>
    </row>
    <row r="39" spans="1:2" ht="15.75" thickBot="1">
      <c r="A39" s="5" t="s">
        <v>30</v>
      </c>
      <c r="B39" s="6"/>
    </row>
    <row r="40" spans="1:2" ht="15.75" thickBot="1">
      <c r="A40" s="31" t="s">
        <v>33</v>
      </c>
      <c r="B40" s="39">
        <f>B39*B37</f>
        <v>0</v>
      </c>
    </row>
    <row r="41" spans="1:2" ht="15.75" thickBot="1">
      <c r="A41" s="5" t="s">
        <v>22</v>
      </c>
      <c r="B41" s="6"/>
    </row>
    <row r="42" spans="1:2" ht="15.75" thickBot="1">
      <c r="A42" s="31" t="s">
        <v>23</v>
      </c>
      <c r="B42" s="39">
        <f>B40+B41</f>
        <v>0</v>
      </c>
    </row>
    <row r="43" spans="1:2" ht="15.75" thickBot="1">
      <c r="A43" s="11"/>
      <c r="B43" s="12"/>
    </row>
    <row r="44" spans="1:2" ht="15">
      <c r="A44" s="20" t="s">
        <v>20</v>
      </c>
      <c r="B44" s="33" t="s">
        <v>32</v>
      </c>
    </row>
    <row r="45" spans="1:2" ht="15">
      <c r="A45" s="22"/>
      <c r="B45" s="34" t="s">
        <v>46</v>
      </c>
    </row>
    <row r="46" spans="1:2" ht="15" customHeight="1" thickBot="1">
      <c r="A46" s="22"/>
      <c r="B46" s="34" t="s">
        <v>47</v>
      </c>
    </row>
    <row r="47" spans="1:2" ht="15.75" thickBot="1">
      <c r="A47" s="35" t="s">
        <v>29</v>
      </c>
      <c r="B47" s="36">
        <v>8</v>
      </c>
    </row>
    <row r="48" spans="1:2" ht="15.75" thickBot="1">
      <c r="A48" s="37" t="s">
        <v>3</v>
      </c>
      <c r="B48" s="38" t="s">
        <v>25</v>
      </c>
    </row>
    <row r="49" spans="1:2" ht="15.75" thickBot="1">
      <c r="A49" s="5" t="s">
        <v>30</v>
      </c>
      <c r="B49" s="6"/>
    </row>
    <row r="50" spans="1:2" ht="15.75" thickBot="1">
      <c r="A50" s="31" t="s">
        <v>33</v>
      </c>
      <c r="B50" s="32">
        <f>B47*B49</f>
        <v>0</v>
      </c>
    </row>
    <row r="51" spans="1:2" ht="15.75" thickBot="1">
      <c r="A51" s="5" t="s">
        <v>22</v>
      </c>
      <c r="B51" s="6"/>
    </row>
    <row r="52" spans="1:2" ht="15.75" thickBot="1">
      <c r="A52" s="31" t="s">
        <v>23</v>
      </c>
      <c r="B52" s="32">
        <f>B50+B51</f>
        <v>0</v>
      </c>
    </row>
    <row r="53" spans="1:2" ht="15.75" thickBot="1">
      <c r="A53" s="40"/>
      <c r="B53" s="41"/>
    </row>
    <row r="54" spans="1:2" ht="27" thickBot="1">
      <c r="A54" s="31" t="s">
        <v>24</v>
      </c>
      <c r="B54" s="32">
        <f>B26+B40+B50</f>
        <v>0</v>
      </c>
    </row>
    <row r="55" spans="1:2" ht="15.75" thickBot="1">
      <c r="A55" s="31" t="s">
        <v>22</v>
      </c>
      <c r="B55" s="32">
        <f>B27+B41+B51</f>
        <v>0</v>
      </c>
    </row>
    <row r="56" spans="1:2" ht="15.75" thickBot="1">
      <c r="A56" s="31" t="s">
        <v>23</v>
      </c>
      <c r="B56" s="32">
        <f>B28+B42+B52</f>
        <v>0</v>
      </c>
    </row>
    <row r="57" spans="1:2" ht="15">
      <c r="A57" s="14"/>
      <c r="B57" s="17"/>
    </row>
    <row r="58" spans="1:2" ht="15">
      <c r="A58" s="42" t="s">
        <v>51</v>
      </c>
      <c r="B58" s="17"/>
    </row>
  </sheetData>
  <sheetProtection password="ECF0" sheet="1"/>
  <mergeCells count="10">
    <mergeCell ref="A44:A46"/>
    <mergeCell ref="A5:B5"/>
    <mergeCell ref="A2:B2"/>
    <mergeCell ref="A3:B3"/>
    <mergeCell ref="A32:B32"/>
    <mergeCell ref="A34:A36"/>
    <mergeCell ref="A8:A16"/>
    <mergeCell ref="A17:A19"/>
    <mergeCell ref="A22:A25"/>
    <mergeCell ref="A20:A21"/>
  </mergeCells>
  <printOptions/>
  <pageMargins left="0.7" right="0.7" top="0.787401575" bottom="0.787401575" header="0.3" footer="0.3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0">
      <selection activeCell="D28" sqref="D28"/>
    </sheetView>
  </sheetViews>
  <sheetFormatPr defaultColWidth="9.140625" defaultRowHeight="15"/>
  <cols>
    <col min="1" max="1" width="31.421875" style="3" customWidth="1"/>
    <col min="2" max="2" width="49.421875" style="3" customWidth="1"/>
    <col min="3" max="16384" width="9.140625" style="3" customWidth="1"/>
  </cols>
  <sheetData>
    <row r="1" spans="1:2" ht="84.75" customHeight="1">
      <c r="A1" s="43"/>
      <c r="B1" s="43"/>
    </row>
    <row r="2" spans="1:2" ht="30" customHeight="1">
      <c r="A2" s="13" t="s">
        <v>16</v>
      </c>
      <c r="B2" s="13"/>
    </row>
    <row r="3" spans="1:2" ht="21.75" customHeight="1">
      <c r="A3" s="13" t="s">
        <v>17</v>
      </c>
      <c r="B3" s="13"/>
    </row>
    <row r="4" spans="1:2" ht="19.5" customHeight="1">
      <c r="A4" s="46"/>
      <c r="B4" s="15" t="s">
        <v>50</v>
      </c>
    </row>
    <row r="5" spans="1:2" ht="27" customHeight="1">
      <c r="A5" s="47" t="s">
        <v>21</v>
      </c>
      <c r="B5" s="47"/>
    </row>
    <row r="6" spans="1:2" ht="19.5" customHeight="1" thickBot="1">
      <c r="A6" s="46"/>
      <c r="B6" s="17"/>
    </row>
    <row r="7" spans="1:2" ht="15">
      <c r="A7" s="48" t="s">
        <v>20</v>
      </c>
      <c r="B7" s="49" t="s">
        <v>48</v>
      </c>
    </row>
    <row r="8" spans="1:2" ht="15.75" thickBot="1">
      <c r="A8" s="50"/>
      <c r="B8" s="51" t="s">
        <v>27</v>
      </c>
    </row>
    <row r="9" spans="1:2" ht="90.75" thickBot="1">
      <c r="A9" s="52"/>
      <c r="B9" s="53" t="s">
        <v>45</v>
      </c>
    </row>
    <row r="10" spans="1:2" s="1" customFormat="1" ht="18" customHeight="1" thickBot="1">
      <c r="A10" s="54" t="s">
        <v>43</v>
      </c>
      <c r="B10" s="55">
        <v>40</v>
      </c>
    </row>
    <row r="11" spans="1:2" ht="15.75" thickBot="1">
      <c r="A11" s="56" t="s">
        <v>3</v>
      </c>
      <c r="B11" s="57" t="s">
        <v>26</v>
      </c>
    </row>
    <row r="12" spans="1:2" ht="15.75" thickBot="1">
      <c r="A12" s="44" t="s">
        <v>30</v>
      </c>
      <c r="B12" s="45"/>
    </row>
    <row r="13" spans="1:2" ht="15.75" thickBot="1">
      <c r="A13" s="44" t="s">
        <v>22</v>
      </c>
      <c r="B13" s="45"/>
    </row>
    <row r="14" spans="1:2" ht="15.75" thickBot="1">
      <c r="A14" s="56" t="s">
        <v>23</v>
      </c>
      <c r="B14" s="58">
        <f>B12+B13</f>
        <v>0</v>
      </c>
    </row>
    <row r="15" spans="1:2" ht="15.75" thickBot="1">
      <c r="A15" s="46"/>
      <c r="B15" s="46"/>
    </row>
    <row r="16" spans="1:2" ht="15">
      <c r="A16" s="59" t="s">
        <v>20</v>
      </c>
      <c r="B16" s="49" t="s">
        <v>49</v>
      </c>
    </row>
    <row r="17" spans="1:2" s="1" customFormat="1" ht="30" customHeight="1" thickBot="1">
      <c r="A17" s="60"/>
      <c r="B17" s="61" t="s">
        <v>28</v>
      </c>
    </row>
    <row r="18" spans="1:2" s="1" customFormat="1" ht="93.75" customHeight="1" thickBot="1">
      <c r="A18" s="52"/>
      <c r="B18" s="53" t="s">
        <v>45</v>
      </c>
    </row>
    <row r="19" spans="1:2" s="1" customFormat="1" ht="18" customHeight="1" thickBot="1">
      <c r="A19" s="54" t="s">
        <v>43</v>
      </c>
      <c r="B19" s="62">
        <v>100</v>
      </c>
    </row>
    <row r="20" spans="1:2" ht="15.75" thickBot="1">
      <c r="A20" s="56" t="s">
        <v>3</v>
      </c>
      <c r="B20" s="57" t="s">
        <v>26</v>
      </c>
    </row>
    <row r="21" spans="1:2" ht="15.75" thickBot="1">
      <c r="A21" s="44" t="s">
        <v>30</v>
      </c>
      <c r="B21" s="45"/>
    </row>
    <row r="22" spans="1:2" ht="15.75" thickBot="1">
      <c r="A22" s="44" t="s">
        <v>22</v>
      </c>
      <c r="B22" s="45"/>
    </row>
    <row r="23" spans="1:2" ht="15.75" thickBot="1">
      <c r="A23" s="56" t="s">
        <v>23</v>
      </c>
      <c r="B23" s="58">
        <f>B21+B22</f>
        <v>0</v>
      </c>
    </row>
    <row r="24" spans="1:2" ht="15.75" thickBot="1">
      <c r="A24" s="46"/>
      <c r="B24" s="46"/>
    </row>
    <row r="25" spans="1:2" ht="15.75" thickBot="1">
      <c r="A25" s="54" t="s">
        <v>44</v>
      </c>
      <c r="B25" s="32">
        <f>B12*B10+B21*B19</f>
        <v>0</v>
      </c>
    </row>
    <row r="26" spans="1:2" ht="15.75" thickBot="1">
      <c r="A26" s="44" t="s">
        <v>22</v>
      </c>
      <c r="B26" s="6"/>
    </row>
    <row r="27" spans="1:2" ht="15.75" thickBot="1">
      <c r="A27" s="56" t="s">
        <v>23</v>
      </c>
      <c r="B27" s="32">
        <f>B25+B26</f>
        <v>0</v>
      </c>
    </row>
    <row r="28" spans="1:2" ht="15">
      <c r="A28" s="46"/>
      <c r="B28" s="46"/>
    </row>
    <row r="29" spans="1:2" ht="15">
      <c r="A29" s="42" t="s">
        <v>51</v>
      </c>
      <c r="B29" s="46"/>
    </row>
  </sheetData>
  <sheetProtection password="ECF0" sheet="1"/>
  <mergeCells count="6">
    <mergeCell ref="A2:B2"/>
    <mergeCell ref="A3:B3"/>
    <mergeCell ref="A1:B1"/>
    <mergeCell ref="A5:B5"/>
    <mergeCell ref="A7:A9"/>
    <mergeCell ref="A16:A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alena.silhava</dc:creator>
  <cp:keywords/>
  <dc:description/>
  <cp:lastModifiedBy>Loudová</cp:lastModifiedBy>
  <cp:lastPrinted>2014-03-10T07:42:14Z</cp:lastPrinted>
  <dcterms:created xsi:type="dcterms:W3CDTF">2014-02-18T09:18:38Z</dcterms:created>
  <dcterms:modified xsi:type="dcterms:W3CDTF">2014-03-10T08:17:27Z</dcterms:modified>
  <cp:category/>
  <cp:version/>
  <cp:contentType/>
  <cp:contentStatus/>
</cp:coreProperties>
</file>