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2360" activeTab="0"/>
  </bookViews>
  <sheets>
    <sheet name="LABOR" sheetId="1" r:id="rId1"/>
  </sheets>
  <definedNames>
    <definedName name="DATABASE">'LABOR'!$A$72:$H$195</definedName>
  </definedNames>
  <calcPr fullCalcOnLoad="1"/>
</workbook>
</file>

<file path=xl/sharedStrings.xml><?xml version="1.0" encoding="utf-8"?>
<sst xmlns="http://schemas.openxmlformats.org/spreadsheetml/2006/main" count="484" uniqueCount="293">
  <si>
    <t>MJ</t>
  </si>
  <si>
    <t>011</t>
  </si>
  <si>
    <t>310235241</t>
  </si>
  <si>
    <t>KUS</t>
  </si>
  <si>
    <t>Kč</t>
  </si>
  <si>
    <t>319202321</t>
  </si>
  <si>
    <t>M2</t>
  </si>
  <si>
    <t>342272612</t>
  </si>
  <si>
    <t>342291122</t>
  </si>
  <si>
    <t>M</t>
  </si>
  <si>
    <t>612421432</t>
  </si>
  <si>
    <t>612425931</t>
  </si>
  <si>
    <t>610991111</t>
  </si>
  <si>
    <t>612403399</t>
  </si>
  <si>
    <t>612421331</t>
  </si>
  <si>
    <t>612131121</t>
  </si>
  <si>
    <t>612471411</t>
  </si>
  <si>
    <t>612421231</t>
  </si>
  <si>
    <t>611421231</t>
  </si>
  <si>
    <t>611131121</t>
  </si>
  <si>
    <t>611471411</t>
  </si>
  <si>
    <t>611401211</t>
  </si>
  <si>
    <t>631311114</t>
  </si>
  <si>
    <t>M3</t>
  </si>
  <si>
    <t>631319171</t>
  </si>
  <si>
    <t>631362021</t>
  </si>
  <si>
    <t>T</t>
  </si>
  <si>
    <t>634111113</t>
  </si>
  <si>
    <t>941955001</t>
  </si>
  <si>
    <t>952901111</t>
  </si>
  <si>
    <t>952902110</t>
  </si>
  <si>
    <t>HZS</t>
  </si>
  <si>
    <t>999281111</t>
  </si>
  <si>
    <t>013</t>
  </si>
  <si>
    <t>968061125</t>
  </si>
  <si>
    <t>968072455</t>
  </si>
  <si>
    <t>762522811</t>
  </si>
  <si>
    <t>965082923</t>
  </si>
  <si>
    <t>776511810</t>
  </si>
  <si>
    <t>776401800</t>
  </si>
  <si>
    <t>978013141</t>
  </si>
  <si>
    <t>978013121</t>
  </si>
  <si>
    <t>978011111</t>
  </si>
  <si>
    <t>KPL</t>
  </si>
  <si>
    <t>979011111</t>
  </si>
  <si>
    <t>979082111</t>
  </si>
  <si>
    <t>979082121</t>
  </si>
  <si>
    <t>979081111</t>
  </si>
  <si>
    <t>979081121</t>
  </si>
  <si>
    <t>711</t>
  </si>
  <si>
    <t>711131811</t>
  </si>
  <si>
    <t>711111001</t>
  </si>
  <si>
    <t>711112001</t>
  </si>
  <si>
    <t>111631500</t>
  </si>
  <si>
    <t>t</t>
  </si>
  <si>
    <t>711141559</t>
  </si>
  <si>
    <t>711142559</t>
  </si>
  <si>
    <t>628361091</t>
  </si>
  <si>
    <t>m2</t>
  </si>
  <si>
    <t>998711102</t>
  </si>
  <si>
    <t>713</t>
  </si>
  <si>
    <t>713121111</t>
  </si>
  <si>
    <t>283758820</t>
  </si>
  <si>
    <t>713191131</t>
  </si>
  <si>
    <t>721</t>
  </si>
  <si>
    <t>722110114</t>
  </si>
  <si>
    <t>731</t>
  </si>
  <si>
    <t>766</t>
  </si>
  <si>
    <t>766622912</t>
  </si>
  <si>
    <t>998766102</t>
  </si>
  <si>
    <t>766622861</t>
  </si>
  <si>
    <t>771</t>
  </si>
  <si>
    <t>771574131</t>
  </si>
  <si>
    <t>771591111</t>
  </si>
  <si>
    <t>771990111</t>
  </si>
  <si>
    <t>597614000</t>
  </si>
  <si>
    <t>771591115</t>
  </si>
  <si>
    <t>SPÁROVÁNÍ DLAŽBY SILIKONEM</t>
  </si>
  <si>
    <t>998771102</t>
  </si>
  <si>
    <t>783</t>
  </si>
  <si>
    <t>783602821</t>
  </si>
  <si>
    <t>783624920</t>
  </si>
  <si>
    <t>783622920</t>
  </si>
  <si>
    <t>783601813</t>
  </si>
  <si>
    <t>783201811</t>
  </si>
  <si>
    <t>783225600</t>
  </si>
  <si>
    <t>783992910</t>
  </si>
  <si>
    <t>783495411</t>
  </si>
  <si>
    <t>783401811</t>
  </si>
  <si>
    <t>783402821</t>
  </si>
  <si>
    <t>783495111</t>
  </si>
  <si>
    <t>783325172</t>
  </si>
  <si>
    <t>784</t>
  </si>
  <si>
    <t>784412301</t>
  </si>
  <si>
    <t>784453351</t>
  </si>
  <si>
    <t>784453946</t>
  </si>
  <si>
    <t>784402801</t>
  </si>
  <si>
    <t>784401801</t>
  </si>
  <si>
    <t>155</t>
  </si>
  <si>
    <t>210010001</t>
  </si>
  <si>
    <t>158</t>
  </si>
  <si>
    <t>240010001</t>
  </si>
  <si>
    <t>Stavba :</t>
  </si>
  <si>
    <t>Místo   :</t>
  </si>
  <si>
    <t>Rekapitulace ceny stavby</t>
  </si>
  <si>
    <t>801-3</t>
  </si>
  <si>
    <t>BOURÁNÍ A PODCHYCOVÁNÍ KONSTRUKCÍ</t>
  </si>
  <si>
    <t>801-1 (4)</t>
  </si>
  <si>
    <t>SVISLÉ KONSTRUKCE</t>
  </si>
  <si>
    <t xml:space="preserve">ÚPRAVY POVRCHŮ VNITŘNÍCH </t>
  </si>
  <si>
    <t>OSTATNÍ KONSTRUKCE A PRÁCE</t>
  </si>
  <si>
    <t>801-4</t>
  </si>
  <si>
    <t>PŘESUNY HMOT HSV</t>
  </si>
  <si>
    <t>800-712</t>
  </si>
  <si>
    <t xml:space="preserve">TEPELNÉ IZOLACE </t>
  </si>
  <si>
    <t>800-721</t>
  </si>
  <si>
    <t>ZDRAVOTNÍ INSTALACE</t>
  </si>
  <si>
    <t>800-731</t>
  </si>
  <si>
    <t>ÚSTŘEDNÍ VYTÁPĚNÍ</t>
  </si>
  <si>
    <t>800-766</t>
  </si>
  <si>
    <t>TRUHLÁŘSKÉ KONSTRUKCE</t>
  </si>
  <si>
    <t>ELEKTROINSTALACE</t>
  </si>
  <si>
    <t>mezisoučet  celkem</t>
  </si>
  <si>
    <t>VRN hl. 6  -  GZS + územní a provozní vlivy</t>
  </si>
  <si>
    <t>%</t>
  </si>
  <si>
    <t xml:space="preserve">DPH  20 % </t>
  </si>
  <si>
    <t>Poznámka :</t>
  </si>
  <si>
    <t>Výkaz výměr a rozpočet je sestaven dle daného stupně projektové dokumentace.</t>
  </si>
  <si>
    <t>Položka</t>
  </si>
  <si>
    <t>Text položky</t>
  </si>
  <si>
    <t>Množství</t>
  </si>
  <si>
    <t>Cena</t>
  </si>
  <si>
    <t>Cena celkem</t>
  </si>
  <si>
    <t>Stavební úpravy a opravy prostoru laboratoří pro katedru chemie</t>
  </si>
  <si>
    <t xml:space="preserve">Technická univerzita v Liberci  -  objekt  " C " </t>
  </si>
  <si>
    <t>PODLAHOVÉ KONSTRUKCE</t>
  </si>
  <si>
    <t xml:space="preserve">801-1 </t>
  </si>
  <si>
    <t>800-711</t>
  </si>
  <si>
    <t>IZOLACE PROTI VODĚ</t>
  </si>
  <si>
    <t>PODLAHY Z KERAMICKÉ DLAŽBY</t>
  </si>
  <si>
    <t>800-771</t>
  </si>
  <si>
    <t>MALBY</t>
  </si>
  <si>
    <t xml:space="preserve">NÁTĚRY </t>
  </si>
  <si>
    <t>800-783</t>
  </si>
  <si>
    <t>800-784</t>
  </si>
  <si>
    <t>( viz. přílohy )</t>
  </si>
  <si>
    <t>Rozpočet a výkazy výměr elektroinstalace, vzduchotechniky a zdravotní instalace jsou vypracovány samostatně.</t>
  </si>
  <si>
    <t>Bourání a podchycování konstrukcí</t>
  </si>
  <si>
    <t>BOURACÍ PRÁCE PRO ROZVODY TZB - průrazy, drážky, rýhy apod.</t>
  </si>
  <si>
    <t>SVISLÁ DOPRAVA SUTI ZA PRVÉ PODLAŽÍ</t>
  </si>
  <si>
    <t>VNITROSTAVENIŠTNÍ DOPRAVA SUTI DO 10M</t>
  </si>
  <si>
    <t>VNITROSTAVENIŠTNÍ DOPRAVA SUTI ZA KAŽDÝCH DALŠÍCH 5M</t>
  </si>
  <si>
    <t>POPLATEK ZA SKLÁDKOVNÉ - stavební netříděná suť a odpad</t>
  </si>
  <si>
    <t>Bourání a podchycování konstrukcí celkem</t>
  </si>
  <si>
    <t xml:space="preserve">VYVĚŠENÍ DŘEVĚNÝCH KŘÍDEL DVEŘÍ DO 2M2 </t>
  </si>
  <si>
    <t>Stavební úpravy a opravy prostoru laboratoří celkem</t>
  </si>
  <si>
    <t xml:space="preserve">Stavební úpravy a opravy prostoru laboratoří celkem, vč. DPH </t>
  </si>
  <si>
    <t>VYBOURÁNÍ DVEŘNÍ ZÁRUBNĚ KOVOVÉ PLOCHY DO 2M2 - v bourané příčce</t>
  </si>
  <si>
    <t xml:space="preserve">VYBOURÁNÍ DVEŘNÍ ZÁRUBNĚ DŘEVĚNÉ PLOCHY PŘES 2M2 </t>
  </si>
  <si>
    <t>BOURÁNÍ PŘÍČEK CIHELNÝCH NA MVC TL.15CM</t>
  </si>
  <si>
    <t>DMTŽ PODLAH DŘEVĚNÝCH, VČ. POLŠTÁŘŮ Z PRKEN TL. DO 32MM</t>
  </si>
  <si>
    <t>ODSTRANĚNÍ NÁSYPŮ PODLAH  DO TL 10CM Z PLOCHY PŘES 2M2</t>
  </si>
  <si>
    <t>DMTŽ PODLAHOVÉ KRYTINY PVC LEPENÉ</t>
  </si>
  <si>
    <t>DMTŽ SOKLÍKŮ A LIŠT Z PLASTŮ</t>
  </si>
  <si>
    <t>POPLATEK ZA SKLÁDKOVNÉ -   PVC, IZOLACE, KABELY</t>
  </si>
  <si>
    <t>97199000X</t>
  </si>
  <si>
    <t>KONTROLNÍ SONDA PŘED VYBOURÁNÍM ZDĚNÉ PŘÍČKY</t>
  </si>
  <si>
    <t>OTLUČENÍ OMÍTKY VNITŘNÍCH STĚN MV, MVC DO 30%  - m.č. 01</t>
  </si>
  <si>
    <t>OTLUČENÍ OMÍTKY VNITŘNÍCH STĚN MV, MVC DO 10%  - m.č. 02-04, vč. ostění</t>
  </si>
  <si>
    <t>OTLUČENÍ OMÍTEK VNITŘNÍCH MV, MVC STROPŮ DO 5%</t>
  </si>
  <si>
    <t>ODVOZ SUTI NA SKLÁDKU DO 1 KM</t>
  </si>
  <si>
    <t>ODVOZ SUTI NA SKLÁDKU ZA KAŽDÝ DALŠÍ 1 KM</t>
  </si>
  <si>
    <t>Svislé konstrukce</t>
  </si>
  <si>
    <t>Svislé konstrukce celkem</t>
  </si>
  <si>
    <t>VYROVNÁNÍ PŘIZDĚNÍM DO TL. 8CM BEZ ODSEKÁNÍ                                                - výplň rýhy ( kapes ) po vybourané příčce</t>
  </si>
  <si>
    <t>STĚNA VÝPLŇOVÁ TL. 20CM Z PÓROBETONOVÝCH TVÁRNIC YTONG                     OBJEMOVÉ HMOTNMOSTI  500 KG / M3 - zazdívka otvoru</t>
  </si>
  <si>
    <t>UKOTVENÍ PŘÍČEK A ZDÍ TL. PŘES 10CM DO ZDIVA KOVOVOU KOTVOU</t>
  </si>
  <si>
    <t>ZAZDÍVKA KAPES A OTVORŮ DO 0,0225M2 CIHLAMI DO TL. 30CM                                - po demontážích rozvodů TZB</t>
  </si>
  <si>
    <t>Úpravy povrchů vnitřních</t>
  </si>
  <si>
    <t>Úpravy povrchů vnitřních celkem</t>
  </si>
  <si>
    <t>OMÍTKA VNITŘNÍCH OSTĚNÍ DVEŘÍ VÁPENNÁ ŠTUKOVÁ - v místě zazdívky</t>
  </si>
  <si>
    <t>VNITŘNÍ OMÍTKA STĚN VÁPENNÁ ŠTUKOVÁ + 1X TKANINA - na zazdívce</t>
  </si>
  <si>
    <t>OPRAVA VÁPENNÝCH OMÍTEK STROPŮ ŠTUKOVÝCH DO 10%  - m.č. 01</t>
  </si>
  <si>
    <t>PENETRACE PODKLADU NA PLOŠE STROPŮ  - m.č. 01  ( po opravě )</t>
  </si>
  <si>
    <t>PENETRACE PODKLADU VNITŘNÍCH STĚN  - m.č. 01</t>
  </si>
  <si>
    <t>OPRAVA VÁPENNÝCH OMÍTEK STĚN ŠTUKOVÝCH DO 30% - m.č. 01</t>
  </si>
  <si>
    <t xml:space="preserve">STROPNÍ ÚPRAVA ŠTUKOVÁNÍM DO TL. 3MM - sjednocení povrchu po opravě </t>
  </si>
  <si>
    <t>ÚPRAVA VNITŘNÍCH  STĚN ŠTUKOVÁNÍM DO TL. 3MM - sjednocení povrchu</t>
  </si>
  <si>
    <t xml:space="preserve">ZAKRÝVÁNÍ VÝPLNÍ VNITŘNÍCH OKENNÍCH OTVORŮ </t>
  </si>
  <si>
    <t>OPRAVA VÁPENNÝCH OMÍTEK STĚN ŠTUKOVÝCH DO 10% - m.č. 02, 03, 04</t>
  </si>
  <si>
    <t>OPRAVA OMÍTEK STROPŮ DO PLOCHY 0,25M2 - různé v m.č. 02 až 04</t>
  </si>
  <si>
    <t>ZAPLNĚNÍ RÝH VE STĚNACH MALTOU - po rozvodech TZB</t>
  </si>
  <si>
    <t>Podlahové konstrukce</t>
  </si>
  <si>
    <t>Podlahové konstrukce celkem</t>
  </si>
  <si>
    <t>MAZANINA TL DO 8CM BETON C16/20 - skladba P1  ( tl .60 mm )</t>
  </si>
  <si>
    <t>PŘÍPLATEK K CENĚ MAZANINY DO TL. 8 ZA STRŽENÍ POVRCHU</t>
  </si>
  <si>
    <t>VÝZTUŽ MAZANINY ZE SVAŘOVANÉ SÍTĚ KARI  - 6 X 100/100 MM</t>
  </si>
  <si>
    <t>OBVODOVÁ DILATACE V. DO 8CM MEZI STĚNY A MAZANINU - vč. nik u oken</t>
  </si>
  <si>
    <t>63411110X</t>
  </si>
  <si>
    <t>D + MTŽ DILATACE MAZANINY, VČ. DILATAČNÍ LIŠTY SCHLÜTER</t>
  </si>
  <si>
    <t>Ostatní konstrukce a práce</t>
  </si>
  <si>
    <t>VYČIŠTĚNÍ BUDOV PODLAŽÍ VÝŠKY DO 4M</t>
  </si>
  <si>
    <t>952999000</t>
  </si>
  <si>
    <t>952990000</t>
  </si>
  <si>
    <t>PŘÍMÝ MATERIÁL DO POLOŽKY HZS - předběžně 1.500,- Kč</t>
  </si>
  <si>
    <t>959990000</t>
  </si>
  <si>
    <t>Ostatní konstrukce a práce celkem</t>
  </si>
  <si>
    <t xml:space="preserve">ZAMETENÍ V MÍSTNOSTECH A CHODBÁCH - na podkladním beton před izolací </t>
  </si>
  <si>
    <t>ZEDNICKÉ VÝPOMOCE PRO ROZVODY EI, ZTI, VZT A ÚT</t>
  </si>
  <si>
    <t xml:space="preserve">OSTATNÍ PRÁCE - OPRAVY SKRYTÝCH KONSTRUKCÍ - předběžně 5.000,-                         - rezerva na případné podchycení stropu v místě bourané příčky. Účtování této                 položky bude provedeno položkově až dle zjištěné skutečnosti. </t>
  </si>
  <si>
    <t>ZAKRÝVÁNÍ KONSTRUKCÍ FÓLIE PE - jako ochrana podlahy v m.č. 02 až 04</t>
  </si>
  <si>
    <t>LEŠENÍ LEHKÉ POMOCNÉ VÝŠKY PODLAHY DO 1,2M - opravy oken, TZB</t>
  </si>
  <si>
    <t>Přesuny hmot HSV</t>
  </si>
  <si>
    <t>Přesuny hmot HSV celkem</t>
  </si>
  <si>
    <t>PŘESUN HMOT PRO OPRAVY A ÚDRŽBU OBJEKTŮ  VÝŠKY DO 25M</t>
  </si>
  <si>
    <t>Izolace proti vodě</t>
  </si>
  <si>
    <t>Izolace proti vodě celkem</t>
  </si>
  <si>
    <t>ODSTRANĚNÍ IZOLACE VODOROVNÉ - m.č. 01 pod podlahou</t>
  </si>
  <si>
    <t>PROVEDENÍ IZOLACE VODOROVNÉ ZA STUDENA - PENETRAČNÍ NÁTĚR</t>
  </si>
  <si>
    <t>PROVEDENÍ IZOLACE SVISLÉ ZA STUDENA - PENETRAČNÍ NÁTĚR</t>
  </si>
  <si>
    <t xml:space="preserve">DODÁVKA - LAK ASFALTOVÝ ALP PENETRAL </t>
  </si>
  <si>
    <t>PROVEDENÍ IZOLACE VODOROVNÉ PÁSY PŘITAVENÉ NAIP</t>
  </si>
  <si>
    <t>PROVEDENÍ IZOLACE SVISLÉ PÁSY PŘITAVENÉ NAIP</t>
  </si>
  <si>
    <t>DODÁVKA - PÁS TĚŽKÝ ASFALTOVÝ SKLOBIT 40 SPECIAL MINERAL</t>
  </si>
  <si>
    <t>PŘESUN HMOT IZOLACE PROTI VODĚ OBJEKT VÝŠKY DO 12M</t>
  </si>
  <si>
    <t>Tepelné izolace</t>
  </si>
  <si>
    <t>Tepelné izolace celkem</t>
  </si>
  <si>
    <t>PŘESUN HMOT TEPELNÉ IZOLACE OBJEKT VÝŠKY DO 12M</t>
  </si>
  <si>
    <t>MTŽ IZOLACE TEPELNÉ PODLAH VOLNĚ 1 VRSTVA</t>
  </si>
  <si>
    <t>DODÁVKA - DESKA EPS 100 Z 1000 X 1000 X 70 MM</t>
  </si>
  <si>
    <t>PŘEKRYTÍ TEPELNÉ IZOLACE PE FÓLIE TL. 0,2MM</t>
  </si>
  <si>
    <t>Truhlářské konstrukce</t>
  </si>
  <si>
    <t>Truhlářské konstrukce celkem</t>
  </si>
  <si>
    <t>VYVĚŠENÍ NEBO ZAVĚŠENÍ OKENNÍCH KŘÍDEL DO PLOCHY 1,5M2</t>
  </si>
  <si>
    <t>PŘESUN HMOT TRUHLÁŘSKÉ KCE OBJEKT VÝŠKY DO 12M</t>
  </si>
  <si>
    <t xml:space="preserve">OPRAVA DVEŘNÍHO KŘÍDLA </t>
  </si>
  <si>
    <t>OPRAVA OKNA DŘEVĚNÉHO BEZ DEŠTĚNÍ S VÝMĚNOU KOVÁNÍ</t>
  </si>
  <si>
    <t>Podlahy z keramické dlažby</t>
  </si>
  <si>
    <t>Podlahy z keramické dlažby celkem</t>
  </si>
  <si>
    <t>Nátěry</t>
  </si>
  <si>
    <t>Nátěry celkem</t>
  </si>
  <si>
    <t xml:space="preserve">Malby </t>
  </si>
  <si>
    <t>Malby celkem</t>
  </si>
  <si>
    <t>MTŽ DLAŽBY KERAMICKÉ PROTISKLUZOVÉ NA FLEX. LEPIDLO DO 50KS/M2</t>
  </si>
  <si>
    <t>MTŽ SOKL KERAMICKÝ ROVNÝ NA FLEX. LEPIDLO DO V. 90MM</t>
  </si>
  <si>
    <t>PŘÍPLATEK ZA LEPIDLO ODOLNÉ VODĚ</t>
  </si>
  <si>
    <t>PENETRACE PODKLADU PODLAHY - pod vyrovnávací stěrku</t>
  </si>
  <si>
    <t>PENETRACE PODKLADU PODLAHY - pod lepidlo na stěrce</t>
  </si>
  <si>
    <t>VYROVNÁNÍ PODKLADU SAMONIVELAČNÍ STĚRKOU DO TL.4MM 15MPA</t>
  </si>
  <si>
    <t>DODÁVKA - KERAMICKÁ DLAŽBA PROTISKLUZOVÁ - dle výběru !</t>
  </si>
  <si>
    <t xml:space="preserve">DODÁVKA - SOKL KERAMICKÝ V. 8CM - dle výběru </t>
  </si>
  <si>
    <t>PŘESUN HMOT PODLAHY Z KERAMICKÉ DLAŽBY OBJEKT VÝŠKY DO 12M</t>
  </si>
  <si>
    <t>ODSTRANĚNÍ NÁTĚRU Z DŘEVĚNÝCH OKEN OPÁLENÍM  -  m.č. 01</t>
  </si>
  <si>
    <t>OBNOVOVACÍ NÁTĚR SYNTETICKÝ TRUHLÁŘSKÉ KCE 1X TMEL, 1X ZÁKLADNÍ                    + 2X VRCHNÍ NÁTĚR - pouze vnitřní křídla oken a rámů m.č. 01</t>
  </si>
  <si>
    <t>OBNOVOVACÍ NÁTĚR SYNTETICKÝ TRUHLÁŘSKÉ KCE 1X TMEL + 2X VRCHNÍ              NÁTĚR - dveře do m.č. 01</t>
  </si>
  <si>
    <t>ODSTRANĚNÍ NÁTĚRU DŘEVĚNÝCH DVEŘÍ OŠKRÁBÁNÍM</t>
  </si>
  <si>
    <t>NÁTĚR SYNTETICKÝ KDK  2X VRCHNÍ NÁTĚR - zárubně mč. 01-04</t>
  </si>
  <si>
    <t xml:space="preserve">ODSTRANĚNÍ NÁTĚRU Z KDK OŠKRABÁNÍM </t>
  </si>
  <si>
    <t>PŘÍPLATEK ZA KAŽDÉ VYVĚŠENÍ A ZAVĚŠENÍ OKENNÍCH KŘÍDEL</t>
  </si>
  <si>
    <t>NÁTĚR POTRUBÍ DO DN 50 1X ZÁKLAD + 2X VRCHNÍ NÁTĚR - voda, plyn</t>
  </si>
  <si>
    <t>NÁTĚR POTRUBÍ DO DN 50 1X ZÁKLAD + 2X VRCHNÍ NÁTĚR - topení</t>
  </si>
  <si>
    <t>NÁTĚR ARMATUR NA POTRUBÍ DO DN 100 1X ZÁKLAD + 2X VRCHNÍ NÁTĚR</t>
  </si>
  <si>
    <t>ODSTRANĚNÍ NÁTĚRU Z ARMATUR NA POTRUBÍ DO DN 100MM</t>
  </si>
  <si>
    <t xml:space="preserve">NÁTĚR SYNTETICKÝ LITINOVÝCH RADIÁTORŮ ČLÁNKOVÝCH 1X ZÁKLADNÍ               + 2X VRCHNÍ NÁTĚR </t>
  </si>
  <si>
    <t xml:space="preserve">ODSTRANĚNÍ NÁTĚRU ZK OŠKRABÁNÍM - článková otopná tělesa </t>
  </si>
  <si>
    <t>ODSTRANĚNÍ NÁTĚRU Z POTRUBÍ DO DN 50MM - mimo nového potrubí</t>
  </si>
  <si>
    <t>MALBA 2X PAČOKOVÁNÍ VÁPENNÝM MLÉKEM MÍSTNOST DO V. 3,8M - mč.01</t>
  </si>
  <si>
    <t>MALBA 2X DISPERZNÍ OTĚRUVZDORNÁ BÍLÁ MÍSTNOST DO V. 3,8M</t>
  </si>
  <si>
    <t>OBNOVA MALEB 2X DISPERZNÍ OTĚRUVZDORNÁ BÍLÁ MÍSTNOST V. 3,8M                   - v m.č. 02 až 04</t>
  </si>
  <si>
    <t xml:space="preserve">ODSTRANĚNÍ MALEB OŠKRÁBÁNÍM MÍSTNOST DO V. 3,8M - m.č.01 </t>
  </si>
  <si>
    <t>ODSTRANĚNÍ MALEB BROUŠENÍM MÍSTNOST DO V. 3,8M - m.č. 02 až 04</t>
  </si>
  <si>
    <t>ELEKTROINSTALACE CELKEM - viz. samostatná příloha</t>
  </si>
  <si>
    <t>VZDUCHOTECHNICKÁ ZAŘÍZENÍ CELKEM - viz. samostatná příloha</t>
  </si>
  <si>
    <t>ZDRAVOTNÍ INSTALACE CELKEM - viz. samostatná příloha</t>
  </si>
  <si>
    <t>Zdravotní instalace</t>
  </si>
  <si>
    <t>Zdravotní instalace celkem</t>
  </si>
  <si>
    <t>Elektroinstalace</t>
  </si>
  <si>
    <t>Elektroinstalace celkem</t>
  </si>
  <si>
    <t>Vzduchotechnická zařízení</t>
  </si>
  <si>
    <t>Vzduchotechnická zařízení celkem</t>
  </si>
  <si>
    <t>Ústřední vytápění</t>
  </si>
  <si>
    <t>Ústřední vytápění celkem</t>
  </si>
  <si>
    <t>D + MTŽ TĚLESO OTOPNÉ RADIK KLASIK 22 V/L 600/800MM + TERMOVENTIL</t>
  </si>
  <si>
    <t xml:space="preserve">DEMONTÁŽE A ZPĚTNÉ MTŽ OTOPNÝCH TĚLES PRO PROVEDENÍ OPRAV             OMÍTEK,  NAPUŠTĚNÍ A VYPUŠTĚNÍ SYSTÉMU ÚT </t>
  </si>
  <si>
    <t>TLAKOVÉ ZKOUŠKY POTRUBÍ ÚT + TOPNÁ ZKOUŠKA</t>
  </si>
  <si>
    <t>D + MTŽ DOPLNĚNÍ A ÚPRAVA POTRUBÍ ÚT, VČ. IZOLACÍ, VENTILŮ ATD.                - dle popisu v PD</t>
  </si>
  <si>
    <t>VZDUCHOTECHNICKÁ ZAŘÍZENÍ</t>
  </si>
  <si>
    <t>800-751</t>
  </si>
  <si>
    <t>800-741</t>
  </si>
  <si>
    <t>OSTATNÍ DEMONTÁŽE A ODVOZ MATERIÁLU Z DEMONTÁŽÍ NA SKLÁDKU</t>
  </si>
  <si>
    <t xml:space="preserve">Vypracoval :  </t>
  </si>
  <si>
    <t xml:space="preserve">Datum       :  </t>
  </si>
  <si>
    <t>PŘÍPLATEK ZA TMEL ODOLNÝ VODĚ, VHODNÝ PRO CHEMICKÝ PROVOZ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</si>
</sst>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"/>
  </numFmts>
  <fonts count="13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10"/>
      <name val="Franklin Gothic Medium"/>
      <family val="2"/>
    </font>
    <font>
      <b/>
      <sz val="10"/>
      <name val="Franklin Gothic Medium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" fontId="0" fillId="0" borderId="0" xfId="0" applyNumberFormat="1" applyAlignment="1">
      <alignment vertical="center" wrapText="1"/>
    </xf>
    <xf numFmtId="43" fontId="0" fillId="0" borderId="1" xfId="15" applyBorder="1" applyAlignment="1">
      <alignment horizontal="distributed" vertical="center"/>
    </xf>
    <xf numFmtId="43" fontId="0" fillId="2" borderId="1" xfId="15" applyFill="1" applyBorder="1" applyAlignment="1">
      <alignment horizontal="distributed" vertical="center"/>
    </xf>
    <xf numFmtId="43" fontId="0" fillId="0" borderId="0" xfId="15" applyAlignment="1">
      <alignment horizontal="distributed" vertical="center"/>
    </xf>
    <xf numFmtId="1" fontId="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vertical="center"/>
    </xf>
    <xf numFmtId="1" fontId="1" fillId="3" borderId="0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43" fontId="2" fillId="0" borderId="0" xfId="15" applyFont="1" applyAlignment="1">
      <alignment horizontal="distributed" vertical="center"/>
    </xf>
    <xf numFmtId="0" fontId="2" fillId="0" borderId="0" xfId="0" applyFont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43" fontId="6" fillId="0" borderId="0" xfId="15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64" fontId="2" fillId="0" borderId="0" xfId="0" applyNumberFormat="1" applyFont="1" applyAlignment="1">
      <alignment vertical="center"/>
    </xf>
    <xf numFmtId="43" fontId="2" fillId="0" borderId="0" xfId="15" applyFont="1" applyAlignment="1">
      <alignment horizontal="distributed" vertical="center"/>
    </xf>
    <xf numFmtId="43" fontId="2" fillId="4" borderId="2" xfId="15" applyFont="1" applyFill="1" applyBorder="1" applyAlignment="1">
      <alignment horizontal="distributed" vertical="center"/>
    </xf>
    <xf numFmtId="0" fontId="2" fillId="0" borderId="0" xfId="0" applyFont="1" applyAlignment="1">
      <alignment vertical="center"/>
    </xf>
    <xf numFmtId="43" fontId="2" fillId="4" borderId="3" xfId="15" applyFont="1" applyFill="1" applyBorder="1" applyAlignment="1">
      <alignment horizontal="distributed" vertical="center"/>
    </xf>
    <xf numFmtId="1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43" fontId="0" fillId="0" borderId="0" xfId="15" applyFont="1" applyAlignment="1">
      <alignment horizontal="distributed" vertical="center"/>
    </xf>
    <xf numFmtId="43" fontId="2" fillId="4" borderId="3" xfId="15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3" fontId="0" fillId="0" borderId="0" xfId="15" applyFont="1" applyFill="1" applyBorder="1" applyAlignment="1">
      <alignment horizontal="distributed" vertical="center"/>
    </xf>
    <xf numFmtId="43" fontId="2" fillId="4" borderId="4" xfId="15" applyFont="1" applyFill="1" applyBorder="1" applyAlignment="1">
      <alignment horizontal="distributed" vertical="center"/>
    </xf>
    <xf numFmtId="1" fontId="0" fillId="0" borderId="0" xfId="0" applyNumberFormat="1" applyFont="1" applyAlignment="1">
      <alignment vertical="center"/>
    </xf>
    <xf numFmtId="43" fontId="9" fillId="0" borderId="0" xfId="15" applyFont="1" applyFill="1" applyBorder="1" applyAlignment="1">
      <alignment horizontal="distributed" vertical="center"/>
    </xf>
    <xf numFmtId="1" fontId="0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43" fontId="10" fillId="3" borderId="5" xfId="15" applyFont="1" applyFill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43" fontId="0" fillId="0" borderId="6" xfId="15" applyFont="1" applyFill="1" applyBorder="1" applyAlignment="1">
      <alignment horizontal="distributed" vertical="center"/>
    </xf>
    <xf numFmtId="1" fontId="9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3" fontId="0" fillId="0" borderId="0" xfId="15" applyFont="1" applyFill="1" applyBorder="1" applyAlignment="1">
      <alignment horizontal="distributed" vertical="center"/>
    </xf>
    <xf numFmtId="1" fontId="7" fillId="3" borderId="0" xfId="0" applyNumberFormat="1" applyFont="1" applyFill="1" applyBorder="1" applyAlignment="1">
      <alignment vertical="center"/>
    </xf>
    <xf numFmtId="43" fontId="10" fillId="3" borderId="2" xfId="15" applyFont="1" applyFill="1" applyBorder="1" applyAlignment="1">
      <alignment horizontal="distributed" vertical="center"/>
    </xf>
    <xf numFmtId="43" fontId="10" fillId="3" borderId="4" xfId="15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43" fontId="7" fillId="0" borderId="0" xfId="15" applyFont="1" applyFill="1" applyBorder="1" applyAlignment="1">
      <alignment horizontal="distributed" vertical="center"/>
    </xf>
    <xf numFmtId="1" fontId="7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1" fontId="11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left" vertical="center"/>
    </xf>
    <xf numFmtId="1" fontId="0" fillId="0" borderId="0" xfId="0" applyNumberFormat="1" applyFont="1" applyBorder="1" applyAlignment="1">
      <alignment horizontal="left" vertical="center"/>
    </xf>
    <xf numFmtId="1" fontId="11" fillId="0" borderId="0" xfId="0" applyNumberFormat="1" applyFont="1" applyBorder="1" applyAlignment="1">
      <alignment horizontal="left" vertical="center"/>
    </xf>
    <xf numFmtId="1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 wrapText="1"/>
    </xf>
    <xf numFmtId="1" fontId="7" fillId="5" borderId="0" xfId="0" applyNumberFormat="1" applyFont="1" applyFill="1" applyAlignment="1">
      <alignment horizontal="left" vertical="center"/>
    </xf>
    <xf numFmtId="1" fontId="10" fillId="3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left" vertical="center"/>
    </xf>
    <xf numFmtId="1" fontId="10" fillId="4" borderId="0" xfId="0" applyNumberFormat="1" applyFont="1" applyFill="1" applyAlignment="1">
      <alignment vertical="center" wrapText="1"/>
    </xf>
    <xf numFmtId="43" fontId="10" fillId="6" borderId="5" xfId="15" applyFont="1" applyFill="1" applyBorder="1" applyAlignment="1">
      <alignment horizontal="distributed" vertical="center"/>
    </xf>
    <xf numFmtId="1" fontId="10" fillId="0" borderId="0" xfId="0" applyNumberFormat="1" applyFont="1" applyFill="1" applyBorder="1" applyAlignment="1">
      <alignment vertical="center"/>
    </xf>
    <xf numFmtId="43" fontId="0" fillId="2" borderId="7" xfId="15" applyFill="1" applyBorder="1" applyAlignment="1">
      <alignment horizontal="distributed" vertical="center"/>
    </xf>
    <xf numFmtId="1" fontId="0" fillId="0" borderId="0" xfId="0" applyNumberFormat="1" applyFill="1" applyAlignment="1">
      <alignment horizontal="center" vertical="center"/>
    </xf>
    <xf numFmtId="1" fontId="10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vertical="center"/>
    </xf>
    <xf numFmtId="43" fontId="0" fillId="0" borderId="0" xfId="15" applyFill="1" applyAlignment="1">
      <alignment horizontal="distributed" vertical="center"/>
    </xf>
    <xf numFmtId="43" fontId="10" fillId="0" borderId="0" xfId="15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7"/>
  <sheetViews>
    <sheetView tabSelected="1" workbookViewId="0" topLeftCell="C1">
      <selection activeCell="C1" sqref="C1"/>
    </sheetView>
  </sheetViews>
  <sheetFormatPr defaultColWidth="9.140625" defaultRowHeight="18.75" customHeight="1"/>
  <cols>
    <col min="1" max="1" width="5.140625" style="1" customWidth="1"/>
    <col min="2" max="2" width="5.7109375" style="1" customWidth="1"/>
    <col min="3" max="3" width="12.28125" style="1" customWidth="1"/>
    <col min="4" max="4" width="70.421875" style="6" customWidth="1"/>
    <col min="5" max="5" width="5.28125" style="1" customWidth="1"/>
    <col min="6" max="6" width="14.140625" style="2" customWidth="1"/>
    <col min="7" max="7" width="16.00390625" style="9" customWidth="1"/>
    <col min="8" max="8" width="16.57421875" style="9" customWidth="1"/>
    <col min="9" max="16384" width="9.140625" style="3" customWidth="1"/>
  </cols>
  <sheetData>
    <row r="1" ht="12" customHeight="1"/>
    <row r="2" spans="1:8" s="16" customFormat="1" ht="24.75" customHeight="1">
      <c r="A2" s="10"/>
      <c r="B2" s="10"/>
      <c r="C2" s="11" t="s">
        <v>102</v>
      </c>
      <c r="D2" s="12" t="s">
        <v>133</v>
      </c>
      <c r="E2" s="13"/>
      <c r="F2" s="14"/>
      <c r="G2" s="15"/>
      <c r="H2" s="15"/>
    </row>
    <row r="3" spans="1:8" s="16" customFormat="1" ht="24.75" customHeight="1">
      <c r="A3" s="10"/>
      <c r="B3" s="10"/>
      <c r="C3" s="11" t="s">
        <v>103</v>
      </c>
      <c r="D3" s="12" t="s">
        <v>134</v>
      </c>
      <c r="E3" s="13"/>
      <c r="F3" s="14"/>
      <c r="G3" s="15"/>
      <c r="H3" s="15"/>
    </row>
    <row r="4" spans="1:8" s="22" customFormat="1" ht="36.75" customHeight="1">
      <c r="A4" s="17"/>
      <c r="B4" s="17"/>
      <c r="C4" s="18"/>
      <c r="D4" s="19"/>
      <c r="E4" s="17"/>
      <c r="F4" s="20"/>
      <c r="G4" s="21"/>
      <c r="H4" s="21"/>
    </row>
    <row r="5" spans="1:8" s="28" customFormat="1" ht="22.5" customHeight="1">
      <c r="A5" s="23"/>
      <c r="B5" s="23"/>
      <c r="C5" s="24"/>
      <c r="D5" s="91" t="s">
        <v>104</v>
      </c>
      <c r="E5" s="25"/>
      <c r="F5" s="26"/>
      <c r="G5" s="27"/>
      <c r="H5" s="27"/>
    </row>
    <row r="6" spans="1:8" s="34" customFormat="1" ht="6.75" customHeight="1" thickBot="1">
      <c r="A6" s="29"/>
      <c r="B6" s="29"/>
      <c r="C6" s="30"/>
      <c r="D6" s="31"/>
      <c r="E6" s="29"/>
      <c r="F6" s="32"/>
      <c r="G6" s="33"/>
      <c r="H6" s="33"/>
    </row>
    <row r="7" spans="1:8" s="41" customFormat="1" ht="19.5" customHeight="1">
      <c r="A7" s="35"/>
      <c r="B7" s="35"/>
      <c r="C7" s="36" t="s">
        <v>105</v>
      </c>
      <c r="D7" s="37" t="s">
        <v>106</v>
      </c>
      <c r="E7" s="35"/>
      <c r="F7" s="38"/>
      <c r="G7" s="39"/>
      <c r="H7" s="40">
        <f>H69</f>
        <v>0</v>
      </c>
    </row>
    <row r="8" spans="1:8" s="41" customFormat="1" ht="19.5" customHeight="1">
      <c r="A8" s="35"/>
      <c r="B8" s="35"/>
      <c r="C8" s="36" t="s">
        <v>107</v>
      </c>
      <c r="D8" s="37" t="s">
        <v>108</v>
      </c>
      <c r="E8" s="35"/>
      <c r="F8" s="38"/>
      <c r="G8" s="39"/>
      <c r="H8" s="42">
        <f>H79</f>
        <v>0</v>
      </c>
    </row>
    <row r="9" spans="1:8" s="41" customFormat="1" ht="19.5" customHeight="1">
      <c r="A9" s="35"/>
      <c r="B9" s="35"/>
      <c r="C9" s="36" t="s">
        <v>107</v>
      </c>
      <c r="D9" s="37" t="s">
        <v>109</v>
      </c>
      <c r="E9" s="35"/>
      <c r="F9" s="38"/>
      <c r="G9" s="39"/>
      <c r="H9" s="42">
        <f>H95</f>
        <v>0</v>
      </c>
    </row>
    <row r="10" spans="1:8" s="41" customFormat="1" ht="19.5" customHeight="1">
      <c r="A10" s="35"/>
      <c r="B10" s="35"/>
      <c r="C10" s="36" t="s">
        <v>136</v>
      </c>
      <c r="D10" s="37" t="s">
        <v>135</v>
      </c>
      <c r="E10" s="35"/>
      <c r="F10" s="38"/>
      <c r="G10" s="39"/>
      <c r="H10" s="42">
        <f>H104</f>
        <v>0</v>
      </c>
    </row>
    <row r="11" spans="1:8" s="41" customFormat="1" ht="19.5" customHeight="1">
      <c r="A11" s="35"/>
      <c r="B11" s="35"/>
      <c r="C11" s="36" t="s">
        <v>107</v>
      </c>
      <c r="D11" s="37" t="s">
        <v>110</v>
      </c>
      <c r="E11" s="35"/>
      <c r="F11" s="38"/>
      <c r="G11" s="39"/>
      <c r="H11" s="42">
        <f>H115</f>
        <v>0</v>
      </c>
    </row>
    <row r="12" spans="1:8" s="41" customFormat="1" ht="19.5" customHeight="1">
      <c r="A12" s="35"/>
      <c r="B12" s="35"/>
      <c r="C12" s="36" t="s">
        <v>111</v>
      </c>
      <c r="D12" s="37" t="s">
        <v>112</v>
      </c>
      <c r="E12" s="35"/>
      <c r="F12" s="38"/>
      <c r="G12" s="39"/>
      <c r="H12" s="42">
        <f>H120</f>
        <v>0</v>
      </c>
    </row>
    <row r="13" spans="1:8" s="41" customFormat="1" ht="19.5" customHeight="1">
      <c r="A13" s="35"/>
      <c r="B13" s="35"/>
      <c r="C13" s="36" t="s">
        <v>137</v>
      </c>
      <c r="D13" s="37" t="s">
        <v>138</v>
      </c>
      <c r="E13" s="35"/>
      <c r="F13" s="38"/>
      <c r="G13" s="39"/>
      <c r="H13" s="42">
        <f>H132</f>
        <v>0</v>
      </c>
    </row>
    <row r="14" spans="1:8" s="41" customFormat="1" ht="19.5" customHeight="1">
      <c r="A14" s="35"/>
      <c r="B14" s="35"/>
      <c r="C14" s="36" t="s">
        <v>113</v>
      </c>
      <c r="D14" s="37" t="s">
        <v>114</v>
      </c>
      <c r="E14" s="35"/>
      <c r="F14" s="38"/>
      <c r="G14" s="39"/>
      <c r="H14" s="42">
        <f>H140</f>
        <v>0</v>
      </c>
    </row>
    <row r="15" spans="1:8" s="41" customFormat="1" ht="19.5" customHeight="1">
      <c r="A15" s="35"/>
      <c r="B15" s="35"/>
      <c r="C15" s="36" t="s">
        <v>119</v>
      </c>
      <c r="D15" s="37" t="s">
        <v>120</v>
      </c>
      <c r="E15" s="35"/>
      <c r="F15" s="38"/>
      <c r="G15" s="39"/>
      <c r="H15" s="42">
        <f>H148</f>
        <v>0</v>
      </c>
    </row>
    <row r="16" spans="1:8" s="52" customFormat="1" ht="19.5" customHeight="1">
      <c r="A16" s="48"/>
      <c r="B16" s="48"/>
      <c r="C16" s="49" t="s">
        <v>140</v>
      </c>
      <c r="D16" s="50" t="s">
        <v>139</v>
      </c>
      <c r="E16" s="48"/>
      <c r="F16" s="51"/>
      <c r="G16" s="53"/>
      <c r="H16" s="46">
        <f>H162</f>
        <v>0</v>
      </c>
    </row>
    <row r="17" spans="1:8" s="41" customFormat="1" ht="19.5" customHeight="1">
      <c r="A17" s="35"/>
      <c r="B17" s="35"/>
      <c r="C17" s="36" t="s">
        <v>143</v>
      </c>
      <c r="D17" s="37" t="s">
        <v>142</v>
      </c>
      <c r="E17" s="35"/>
      <c r="F17" s="38"/>
      <c r="G17" s="39"/>
      <c r="H17" s="42">
        <f>H181</f>
        <v>0</v>
      </c>
    </row>
    <row r="18" spans="1:8" s="41" customFormat="1" ht="19.5" customHeight="1">
      <c r="A18" s="35"/>
      <c r="B18" s="35"/>
      <c r="C18" s="36" t="s">
        <v>144</v>
      </c>
      <c r="D18" s="37" t="s">
        <v>141</v>
      </c>
      <c r="E18" s="35"/>
      <c r="F18" s="38"/>
      <c r="G18" s="39"/>
      <c r="H18" s="42">
        <f>H191</f>
        <v>0</v>
      </c>
    </row>
    <row r="19" spans="1:8" s="41" customFormat="1" ht="19.5" customHeight="1">
      <c r="A19" s="35"/>
      <c r="B19" s="35"/>
      <c r="C19" s="36" t="s">
        <v>115</v>
      </c>
      <c r="D19" s="37" t="s">
        <v>116</v>
      </c>
      <c r="E19" s="35"/>
      <c r="F19" s="38"/>
      <c r="G19" s="39"/>
      <c r="H19" s="42">
        <f>H197</f>
        <v>0</v>
      </c>
    </row>
    <row r="20" spans="1:8" s="41" customFormat="1" ht="19.5" customHeight="1">
      <c r="A20" s="35"/>
      <c r="B20" s="35"/>
      <c r="C20" s="36" t="s">
        <v>288</v>
      </c>
      <c r="D20" s="37" t="s">
        <v>121</v>
      </c>
      <c r="E20" s="35"/>
      <c r="F20" s="38"/>
      <c r="G20" s="39"/>
      <c r="H20" s="42">
        <f>H202</f>
        <v>0</v>
      </c>
    </row>
    <row r="21" spans="1:8" s="41" customFormat="1" ht="19.5" customHeight="1">
      <c r="A21" s="35"/>
      <c r="B21" s="35"/>
      <c r="C21" s="36" t="s">
        <v>287</v>
      </c>
      <c r="D21" s="37" t="s">
        <v>286</v>
      </c>
      <c r="E21" s="35"/>
      <c r="F21" s="38"/>
      <c r="G21" s="39"/>
      <c r="H21" s="42">
        <f>H208</f>
        <v>0</v>
      </c>
    </row>
    <row r="22" spans="1:8" s="41" customFormat="1" ht="19.5" customHeight="1" thickBot="1">
      <c r="A22" s="35"/>
      <c r="B22" s="35"/>
      <c r="C22" s="36" t="s">
        <v>117</v>
      </c>
      <c r="D22" s="37" t="s">
        <v>118</v>
      </c>
      <c r="E22" s="35"/>
      <c r="F22" s="38"/>
      <c r="G22" s="39"/>
      <c r="H22" s="54">
        <f>H217</f>
        <v>0</v>
      </c>
    </row>
    <row r="23" spans="1:8" s="47" customFormat="1" ht="6.75" customHeight="1" thickBot="1">
      <c r="A23" s="43"/>
      <c r="B23" s="43"/>
      <c r="C23" s="43"/>
      <c r="D23" s="55"/>
      <c r="E23" s="43"/>
      <c r="F23" s="44"/>
      <c r="G23" s="45"/>
      <c r="H23" s="56"/>
    </row>
    <row r="24" spans="1:8" s="61" customFormat="1" ht="21" customHeight="1" thickBot="1">
      <c r="A24" s="57"/>
      <c r="B24" s="57"/>
      <c r="C24" s="57"/>
      <c r="D24" s="96" t="s">
        <v>122</v>
      </c>
      <c r="E24" s="58"/>
      <c r="F24" s="59"/>
      <c r="G24" s="56"/>
      <c r="H24" s="60">
        <f>SUM(H7:H23)</f>
        <v>0</v>
      </c>
    </row>
    <row r="25" spans="1:8" s="61" customFormat="1" ht="18.75" customHeight="1">
      <c r="A25" s="57"/>
      <c r="B25" s="57"/>
      <c r="C25" s="57"/>
      <c r="D25" s="31"/>
      <c r="E25" s="58"/>
      <c r="F25" s="59"/>
      <c r="G25" s="62"/>
      <c r="H25" s="63"/>
    </row>
    <row r="26" spans="1:8" s="61" customFormat="1" ht="19.5" customHeight="1">
      <c r="A26" s="57"/>
      <c r="B26" s="57"/>
      <c r="C26" s="57"/>
      <c r="D26" s="31"/>
      <c r="E26" s="58"/>
      <c r="F26" s="59"/>
      <c r="G26" s="62"/>
      <c r="H26" s="63"/>
    </row>
    <row r="27" spans="1:8" s="61" customFormat="1" ht="19.5" customHeight="1">
      <c r="A27" s="57"/>
      <c r="B27" s="57"/>
      <c r="C27" s="57"/>
      <c r="D27" s="31"/>
      <c r="E27" s="58"/>
      <c r="F27" s="59"/>
      <c r="G27" s="62"/>
      <c r="H27" s="63"/>
    </row>
    <row r="28" spans="1:8" s="61" customFormat="1" ht="19.5" customHeight="1" thickBot="1">
      <c r="A28" s="57"/>
      <c r="B28" s="57"/>
      <c r="C28" s="57"/>
      <c r="D28" s="31"/>
      <c r="E28" s="58"/>
      <c r="F28" s="59"/>
      <c r="G28" s="62"/>
      <c r="H28" s="63"/>
    </row>
    <row r="29" spans="1:8" s="61" customFormat="1" ht="21.75" customHeight="1" thickBot="1">
      <c r="A29" s="57"/>
      <c r="B29" s="57"/>
      <c r="C29" s="57"/>
      <c r="D29" s="64" t="s">
        <v>123</v>
      </c>
      <c r="E29" s="65" t="s">
        <v>124</v>
      </c>
      <c r="F29" s="66">
        <v>0</v>
      </c>
      <c r="G29" s="67">
        <f>H24</f>
        <v>0</v>
      </c>
      <c r="H29" s="60">
        <f>PRODUCT(F29:G29)</f>
        <v>0</v>
      </c>
    </row>
    <row r="30" spans="1:8" s="61" customFormat="1" ht="29.25" customHeight="1" thickBot="1">
      <c r="A30" s="57"/>
      <c r="B30" s="57"/>
      <c r="C30" s="57"/>
      <c r="D30" s="68"/>
      <c r="E30" s="69"/>
      <c r="F30" s="70"/>
      <c r="G30" s="71"/>
      <c r="H30" s="56"/>
    </row>
    <row r="31" spans="1:8" s="61" customFormat="1" ht="21.75" customHeight="1">
      <c r="A31" s="57"/>
      <c r="B31" s="57"/>
      <c r="C31" s="57"/>
      <c r="D31" s="72" t="s">
        <v>155</v>
      </c>
      <c r="E31" s="69"/>
      <c r="F31" s="70"/>
      <c r="G31" s="56"/>
      <c r="H31" s="73">
        <f>SUM(H29:H30,H24)</f>
        <v>0</v>
      </c>
    </row>
    <row r="32" spans="1:8" s="75" customFormat="1" ht="21.75" customHeight="1" thickBot="1">
      <c r="A32" s="69"/>
      <c r="B32" s="69"/>
      <c r="C32" s="69"/>
      <c r="D32" s="92" t="s">
        <v>125</v>
      </c>
      <c r="E32" s="65" t="s">
        <v>124</v>
      </c>
      <c r="F32" s="66">
        <v>0.2</v>
      </c>
      <c r="G32" s="67">
        <f>H31</f>
        <v>0</v>
      </c>
      <c r="H32" s="74">
        <f>PRODUCT(F32:G32)</f>
        <v>0</v>
      </c>
    </row>
    <row r="33" spans="1:8" s="75" customFormat="1" ht="9.75" customHeight="1" thickBot="1">
      <c r="A33" s="69"/>
      <c r="B33" s="69"/>
      <c r="C33" s="69"/>
      <c r="D33" s="64"/>
      <c r="E33" s="69"/>
      <c r="F33" s="70"/>
      <c r="G33" s="71"/>
      <c r="H33" s="76"/>
    </row>
    <row r="34" spans="1:8" s="61" customFormat="1" ht="21.75" customHeight="1" thickBot="1">
      <c r="A34" s="57"/>
      <c r="B34" s="57"/>
      <c r="C34" s="57"/>
      <c r="D34" s="72" t="s">
        <v>156</v>
      </c>
      <c r="E34" s="69"/>
      <c r="F34" s="70"/>
      <c r="G34" s="56"/>
      <c r="H34" s="60">
        <f>SUM(H32:H32,H31)</f>
        <v>0</v>
      </c>
    </row>
    <row r="35" spans="1:8" s="75" customFormat="1" ht="49.5" customHeight="1">
      <c r="A35" s="69"/>
      <c r="B35" s="69"/>
      <c r="C35" s="69"/>
      <c r="D35" s="77"/>
      <c r="E35" s="69"/>
      <c r="F35" s="70"/>
      <c r="G35" s="62"/>
      <c r="H35" s="78"/>
    </row>
    <row r="36" spans="1:8" s="82" customFormat="1" ht="18" customHeight="1">
      <c r="A36" s="79"/>
      <c r="B36" s="79"/>
      <c r="C36" s="79"/>
      <c r="D36" s="93" t="s">
        <v>126</v>
      </c>
      <c r="E36" s="79"/>
      <c r="F36" s="80"/>
      <c r="G36" s="81"/>
      <c r="H36" s="81"/>
    </row>
    <row r="37" spans="1:8" s="82" customFormat="1" ht="8.25" customHeight="1">
      <c r="A37" s="79"/>
      <c r="B37" s="79"/>
      <c r="C37" s="79"/>
      <c r="D37" s="83"/>
      <c r="E37" s="79"/>
      <c r="F37" s="80"/>
      <c r="G37" s="81"/>
      <c r="H37" s="81"/>
    </row>
    <row r="38" spans="1:8" s="82" customFormat="1" ht="15.75" customHeight="1">
      <c r="A38" s="79"/>
      <c r="B38" s="79"/>
      <c r="C38" s="79"/>
      <c r="D38" s="84" t="s">
        <v>127</v>
      </c>
      <c r="E38" s="79"/>
      <c r="F38" s="80"/>
      <c r="G38" s="81"/>
      <c r="H38" s="81"/>
    </row>
    <row r="39" spans="1:8" s="82" customFormat="1" ht="3.75" customHeight="1">
      <c r="A39" s="79"/>
      <c r="B39" s="79"/>
      <c r="C39" s="79"/>
      <c r="D39" s="85"/>
      <c r="E39" s="79"/>
      <c r="F39" s="80"/>
      <c r="G39" s="81"/>
      <c r="H39" s="81"/>
    </row>
    <row r="40" spans="1:8" s="82" customFormat="1" ht="15.75" customHeight="1">
      <c r="A40" s="79"/>
      <c r="B40" s="79"/>
      <c r="C40" s="79"/>
      <c r="D40" s="84" t="s">
        <v>146</v>
      </c>
      <c r="E40" s="79"/>
      <c r="F40" s="80"/>
      <c r="G40" s="81"/>
      <c r="H40" s="81"/>
    </row>
    <row r="41" spans="1:8" s="82" customFormat="1" ht="15.75" customHeight="1">
      <c r="A41" s="79"/>
      <c r="B41" s="79"/>
      <c r="C41" s="79"/>
      <c r="D41" s="84" t="s">
        <v>145</v>
      </c>
      <c r="E41" s="79"/>
      <c r="F41" s="80"/>
      <c r="G41" s="81"/>
      <c r="H41" s="81"/>
    </row>
    <row r="42" spans="1:8" s="75" customFormat="1" ht="18.75" customHeight="1">
      <c r="A42" s="69"/>
      <c r="B42" s="69"/>
      <c r="C42" s="69"/>
      <c r="D42" s="77"/>
      <c r="E42" s="69"/>
      <c r="F42" s="70"/>
      <c r="G42" s="62"/>
      <c r="H42" s="78"/>
    </row>
    <row r="43" spans="1:8" s="89" customFormat="1" ht="18.75" customHeight="1">
      <c r="A43" s="86"/>
      <c r="B43" s="86"/>
      <c r="C43" s="86"/>
      <c r="D43" s="84" t="s">
        <v>290</v>
      </c>
      <c r="E43" s="86"/>
      <c r="F43" s="87"/>
      <c r="G43" s="88"/>
      <c r="H43" s="88"/>
    </row>
    <row r="44" spans="1:8" s="89" customFormat="1" ht="18.75" customHeight="1">
      <c r="A44" s="86"/>
      <c r="B44" s="86"/>
      <c r="C44" s="86"/>
      <c r="D44" s="84" t="s">
        <v>291</v>
      </c>
      <c r="E44" s="86"/>
      <c r="F44" s="87"/>
      <c r="G44" s="88"/>
      <c r="H44" s="88"/>
    </row>
    <row r="45" spans="1:8" s="82" customFormat="1" ht="9" customHeight="1">
      <c r="A45" s="79"/>
      <c r="B45" s="79"/>
      <c r="C45" s="79"/>
      <c r="D45" s="79"/>
      <c r="E45" s="79"/>
      <c r="F45" s="80"/>
      <c r="G45" s="81"/>
      <c r="H45" s="81"/>
    </row>
    <row r="46" spans="1:8" s="82" customFormat="1" ht="18.75" customHeight="1">
      <c r="A46" s="79"/>
      <c r="B46" s="79"/>
      <c r="C46" s="79" t="s">
        <v>128</v>
      </c>
      <c r="D46" s="90" t="s">
        <v>129</v>
      </c>
      <c r="E46" s="79" t="s">
        <v>0</v>
      </c>
      <c r="F46" s="80" t="s">
        <v>130</v>
      </c>
      <c r="G46" s="81" t="s">
        <v>131</v>
      </c>
      <c r="H46" s="81" t="s">
        <v>132</v>
      </c>
    </row>
    <row r="48" ht="18.75" customHeight="1">
      <c r="D48" s="94" t="s">
        <v>147</v>
      </c>
    </row>
    <row r="49" spans="1:8" ht="18.75" customHeight="1">
      <c r="A49" s="1" t="s">
        <v>33</v>
      </c>
      <c r="B49" s="1">
        <v>1</v>
      </c>
      <c r="C49" s="1" t="s">
        <v>34</v>
      </c>
      <c r="D49" s="6" t="s">
        <v>154</v>
      </c>
      <c r="E49" s="4" t="s">
        <v>3</v>
      </c>
      <c r="F49" s="5">
        <v>2</v>
      </c>
      <c r="G49" s="7">
        <v>0</v>
      </c>
      <c r="H49" s="8">
        <f>PRODUCT(F49:G49)</f>
        <v>0</v>
      </c>
    </row>
    <row r="50" spans="1:8" ht="18.75" customHeight="1">
      <c r="A50" s="1" t="s">
        <v>33</v>
      </c>
      <c r="B50" s="1">
        <v>2</v>
      </c>
      <c r="C50" s="1" t="s">
        <v>35</v>
      </c>
      <c r="D50" s="6" t="s">
        <v>157</v>
      </c>
      <c r="E50" s="4" t="s">
        <v>6</v>
      </c>
      <c r="F50" s="5">
        <v>1.576</v>
      </c>
      <c r="G50" s="7">
        <v>0</v>
      </c>
      <c r="H50" s="8">
        <f aca="true" t="shared" si="0" ref="H50:H68">PRODUCT(F50:G50)</f>
        <v>0</v>
      </c>
    </row>
    <row r="51" spans="1:8" ht="18.75" customHeight="1">
      <c r="A51" s="1" t="s">
        <v>33</v>
      </c>
      <c r="B51" s="1">
        <v>3</v>
      </c>
      <c r="C51" s="1">
        <v>968062456</v>
      </c>
      <c r="D51" s="6" t="s">
        <v>158</v>
      </c>
      <c r="E51" s="4" t="s">
        <v>6</v>
      </c>
      <c r="F51" s="5">
        <v>2.25</v>
      </c>
      <c r="G51" s="7">
        <v>0</v>
      </c>
      <c r="H51" s="8">
        <f t="shared" si="0"/>
        <v>0</v>
      </c>
    </row>
    <row r="52" spans="1:8" ht="18.75" customHeight="1">
      <c r="A52" s="1" t="s">
        <v>33</v>
      </c>
      <c r="B52" s="1">
        <v>4</v>
      </c>
      <c r="C52" s="1">
        <v>962031133</v>
      </c>
      <c r="D52" s="6" t="s">
        <v>159</v>
      </c>
      <c r="E52" s="4" t="s">
        <v>6</v>
      </c>
      <c r="F52" s="5">
        <v>14.138</v>
      </c>
      <c r="G52" s="7">
        <v>0</v>
      </c>
      <c r="H52" s="8">
        <f t="shared" si="0"/>
        <v>0</v>
      </c>
    </row>
    <row r="53" spans="1:8" ht="18.75" customHeight="1">
      <c r="A53" s="1" t="s">
        <v>33</v>
      </c>
      <c r="B53" s="1">
        <v>5</v>
      </c>
      <c r="C53" s="1" t="s">
        <v>36</v>
      </c>
      <c r="D53" s="6" t="s">
        <v>160</v>
      </c>
      <c r="E53" s="4" t="s">
        <v>6</v>
      </c>
      <c r="F53" s="5">
        <v>35.6</v>
      </c>
      <c r="G53" s="7">
        <v>0</v>
      </c>
      <c r="H53" s="8">
        <f t="shared" si="0"/>
        <v>0</v>
      </c>
    </row>
    <row r="54" spans="1:8" ht="18.75" customHeight="1">
      <c r="A54" s="1" t="s">
        <v>33</v>
      </c>
      <c r="B54" s="1">
        <v>6</v>
      </c>
      <c r="C54" s="1" t="s">
        <v>37</v>
      </c>
      <c r="D54" s="6" t="s">
        <v>161</v>
      </c>
      <c r="E54" s="4" t="s">
        <v>23</v>
      </c>
      <c r="F54" s="5">
        <v>3.56</v>
      </c>
      <c r="G54" s="7">
        <v>0</v>
      </c>
      <c r="H54" s="8">
        <f t="shared" si="0"/>
        <v>0</v>
      </c>
    </row>
    <row r="55" spans="1:8" ht="18.75" customHeight="1">
      <c r="A55" s="1" t="s">
        <v>33</v>
      </c>
      <c r="B55" s="1">
        <v>7</v>
      </c>
      <c r="C55" s="1" t="s">
        <v>40</v>
      </c>
      <c r="D55" s="6" t="s">
        <v>167</v>
      </c>
      <c r="E55" s="4" t="s">
        <v>6</v>
      </c>
      <c r="F55" s="5">
        <v>60.518</v>
      </c>
      <c r="G55" s="7">
        <v>0</v>
      </c>
      <c r="H55" s="8">
        <f t="shared" si="0"/>
        <v>0</v>
      </c>
    </row>
    <row r="56" spans="1:8" ht="18.75" customHeight="1">
      <c r="A56" s="1" t="s">
        <v>33</v>
      </c>
      <c r="B56" s="1">
        <v>8</v>
      </c>
      <c r="C56" s="1" t="s">
        <v>41</v>
      </c>
      <c r="D56" s="6" t="s">
        <v>168</v>
      </c>
      <c r="E56" s="4" t="s">
        <v>6</v>
      </c>
      <c r="F56" s="5">
        <v>120.131</v>
      </c>
      <c r="G56" s="7">
        <v>0</v>
      </c>
      <c r="H56" s="8">
        <f t="shared" si="0"/>
        <v>0</v>
      </c>
    </row>
    <row r="57" spans="1:8" ht="18.75" customHeight="1">
      <c r="A57" s="1" t="s">
        <v>33</v>
      </c>
      <c r="B57" s="1">
        <v>9</v>
      </c>
      <c r="C57" s="1" t="s">
        <v>42</v>
      </c>
      <c r="D57" s="6" t="s">
        <v>169</v>
      </c>
      <c r="E57" s="4" t="s">
        <v>6</v>
      </c>
      <c r="F57" s="5">
        <v>74.43</v>
      </c>
      <c r="G57" s="7">
        <v>0</v>
      </c>
      <c r="H57" s="8">
        <f t="shared" si="0"/>
        <v>0</v>
      </c>
    </row>
    <row r="58" spans="1:8" ht="18.75" customHeight="1">
      <c r="A58" s="1" t="s">
        <v>33</v>
      </c>
      <c r="B58" s="1">
        <v>10</v>
      </c>
      <c r="C58" s="1" t="s">
        <v>38</v>
      </c>
      <c r="D58" s="6" t="s">
        <v>162</v>
      </c>
      <c r="E58" s="4" t="s">
        <v>6</v>
      </c>
      <c r="F58" s="5">
        <v>35.6</v>
      </c>
      <c r="G58" s="7">
        <v>0</v>
      </c>
      <c r="H58" s="8">
        <f t="shared" si="0"/>
        <v>0</v>
      </c>
    </row>
    <row r="59" spans="1:8" ht="18.75" customHeight="1">
      <c r="A59" s="1" t="s">
        <v>33</v>
      </c>
      <c r="B59" s="1">
        <v>11</v>
      </c>
      <c r="C59" s="1" t="s">
        <v>39</v>
      </c>
      <c r="D59" s="6" t="s">
        <v>163</v>
      </c>
      <c r="E59" s="4" t="s">
        <v>9</v>
      </c>
      <c r="F59" s="5">
        <v>20.7</v>
      </c>
      <c r="G59" s="7">
        <v>0</v>
      </c>
      <c r="H59" s="8">
        <f t="shared" si="0"/>
        <v>0</v>
      </c>
    </row>
    <row r="60" spans="1:8" ht="18.75" customHeight="1">
      <c r="A60" s="1" t="s">
        <v>33</v>
      </c>
      <c r="B60" s="1">
        <v>12</v>
      </c>
      <c r="C60" s="1">
        <v>979990001</v>
      </c>
      <c r="D60" s="6" t="s">
        <v>148</v>
      </c>
      <c r="E60" s="4" t="s">
        <v>31</v>
      </c>
      <c r="F60" s="5">
        <v>15</v>
      </c>
      <c r="G60" s="7">
        <v>0</v>
      </c>
      <c r="H60" s="8">
        <f t="shared" si="0"/>
        <v>0</v>
      </c>
    </row>
    <row r="61" spans="1:8" ht="18.75" customHeight="1">
      <c r="A61" s="1" t="s">
        <v>33</v>
      </c>
      <c r="B61" s="1">
        <v>13</v>
      </c>
      <c r="C61" s="1" t="s">
        <v>44</v>
      </c>
      <c r="D61" s="6" t="s">
        <v>149</v>
      </c>
      <c r="E61" s="4" t="s">
        <v>26</v>
      </c>
      <c r="F61" s="5">
        <v>10.919</v>
      </c>
      <c r="G61" s="7">
        <v>0</v>
      </c>
      <c r="H61" s="8">
        <f t="shared" si="0"/>
        <v>0</v>
      </c>
    </row>
    <row r="62" spans="1:8" ht="18.75" customHeight="1">
      <c r="A62" s="1" t="s">
        <v>33</v>
      </c>
      <c r="B62" s="1">
        <v>14</v>
      </c>
      <c r="C62" s="1" t="s">
        <v>45</v>
      </c>
      <c r="D62" s="6" t="s">
        <v>150</v>
      </c>
      <c r="E62" s="4" t="s">
        <v>26</v>
      </c>
      <c r="F62" s="5">
        <v>10.919</v>
      </c>
      <c r="G62" s="7">
        <v>0</v>
      </c>
      <c r="H62" s="8">
        <f t="shared" si="0"/>
        <v>0</v>
      </c>
    </row>
    <row r="63" spans="1:8" ht="18.75" customHeight="1">
      <c r="A63" s="1" t="s">
        <v>33</v>
      </c>
      <c r="B63" s="1">
        <v>15</v>
      </c>
      <c r="C63" s="1" t="s">
        <v>46</v>
      </c>
      <c r="D63" s="6" t="s">
        <v>151</v>
      </c>
      <c r="E63" s="4" t="s">
        <v>26</v>
      </c>
      <c r="F63" s="5">
        <v>65.514</v>
      </c>
      <c r="G63" s="7">
        <v>0</v>
      </c>
      <c r="H63" s="8">
        <f t="shared" si="0"/>
        <v>0</v>
      </c>
    </row>
    <row r="64" spans="1:8" ht="18.75" customHeight="1">
      <c r="A64" s="1" t="s">
        <v>33</v>
      </c>
      <c r="B64" s="1">
        <v>16</v>
      </c>
      <c r="C64" s="1" t="s">
        <v>47</v>
      </c>
      <c r="D64" s="6" t="s">
        <v>170</v>
      </c>
      <c r="E64" s="4" t="s">
        <v>26</v>
      </c>
      <c r="F64" s="5">
        <v>10.919</v>
      </c>
      <c r="G64" s="7">
        <v>0</v>
      </c>
      <c r="H64" s="8">
        <f t="shared" si="0"/>
        <v>0</v>
      </c>
    </row>
    <row r="65" spans="1:8" ht="18.75" customHeight="1">
      <c r="A65" s="1" t="s">
        <v>33</v>
      </c>
      <c r="B65" s="1">
        <v>17</v>
      </c>
      <c r="C65" s="1" t="s">
        <v>48</v>
      </c>
      <c r="D65" s="6" t="s">
        <v>171</v>
      </c>
      <c r="E65" s="4" t="s">
        <v>26</v>
      </c>
      <c r="F65" s="5">
        <v>207.461</v>
      </c>
      <c r="G65" s="7">
        <v>0</v>
      </c>
      <c r="H65" s="8">
        <f t="shared" si="0"/>
        <v>0</v>
      </c>
    </row>
    <row r="66" spans="1:8" ht="18.75" customHeight="1">
      <c r="A66" s="1" t="s">
        <v>33</v>
      </c>
      <c r="B66" s="1">
        <v>18</v>
      </c>
      <c r="C66" s="1">
        <v>979098231</v>
      </c>
      <c r="D66" s="6" t="s">
        <v>152</v>
      </c>
      <c r="E66" s="4" t="s">
        <v>26</v>
      </c>
      <c r="F66" s="5">
        <v>10.839</v>
      </c>
      <c r="G66" s="7">
        <v>0</v>
      </c>
      <c r="H66" s="8">
        <f t="shared" si="0"/>
        <v>0</v>
      </c>
    </row>
    <row r="67" spans="1:8" ht="18.75" customHeight="1">
      <c r="A67" s="1" t="s">
        <v>33</v>
      </c>
      <c r="B67" s="1">
        <v>19</v>
      </c>
      <c r="C67" s="1">
        <v>979098214</v>
      </c>
      <c r="D67" s="6" t="s">
        <v>164</v>
      </c>
      <c r="E67" s="4" t="s">
        <v>26</v>
      </c>
      <c r="F67" s="5">
        <v>0.08</v>
      </c>
      <c r="G67" s="7">
        <v>0</v>
      </c>
      <c r="H67" s="8">
        <f t="shared" si="0"/>
        <v>0</v>
      </c>
    </row>
    <row r="68" spans="1:8" ht="18.75" customHeight="1" thickBot="1">
      <c r="A68" s="1" t="s">
        <v>33</v>
      </c>
      <c r="B68" s="1">
        <v>20</v>
      </c>
      <c r="C68" s="1" t="s">
        <v>165</v>
      </c>
      <c r="D68" s="6" t="s">
        <v>166</v>
      </c>
      <c r="E68" s="4" t="s">
        <v>3</v>
      </c>
      <c r="F68" s="5">
        <v>1</v>
      </c>
      <c r="G68" s="7">
        <v>0</v>
      </c>
      <c r="H68" s="8">
        <f t="shared" si="0"/>
        <v>0</v>
      </c>
    </row>
    <row r="69" spans="4:8" ht="18.75" customHeight="1" thickBot="1">
      <c r="D69" s="94" t="s">
        <v>153</v>
      </c>
      <c r="H69" s="95">
        <f>SUM(H49:H68)</f>
        <v>0</v>
      </c>
    </row>
    <row r="74" ht="18.75" customHeight="1">
      <c r="D74" s="94" t="s">
        <v>172</v>
      </c>
    </row>
    <row r="75" spans="1:8" ht="36" customHeight="1">
      <c r="A75" s="1" t="s">
        <v>1</v>
      </c>
      <c r="B75" s="1">
        <v>21</v>
      </c>
      <c r="C75" s="1" t="s">
        <v>7</v>
      </c>
      <c r="D75" s="6" t="s">
        <v>175</v>
      </c>
      <c r="E75" s="4" t="s">
        <v>6</v>
      </c>
      <c r="F75" s="5">
        <v>2.53</v>
      </c>
      <c r="G75" s="7">
        <v>0</v>
      </c>
      <c r="H75" s="8">
        <f>PRODUCT(F75:G75)</f>
        <v>0</v>
      </c>
    </row>
    <row r="76" spans="1:8" ht="18.75" customHeight="1">
      <c r="A76" s="1" t="s">
        <v>1</v>
      </c>
      <c r="B76" s="1">
        <v>22</v>
      </c>
      <c r="C76" s="1" t="s">
        <v>8</v>
      </c>
      <c r="D76" s="6" t="s">
        <v>176</v>
      </c>
      <c r="E76" s="4" t="s">
        <v>9</v>
      </c>
      <c r="F76" s="5">
        <v>4.6</v>
      </c>
      <c r="G76" s="7">
        <v>0</v>
      </c>
      <c r="H76" s="8">
        <f>PRODUCT(F76:G76)</f>
        <v>0</v>
      </c>
    </row>
    <row r="77" spans="1:8" ht="34.5" customHeight="1">
      <c r="A77" s="1" t="s">
        <v>1</v>
      </c>
      <c r="B77" s="1">
        <v>23</v>
      </c>
      <c r="C77" s="1" t="s">
        <v>5</v>
      </c>
      <c r="D77" s="6" t="s">
        <v>174</v>
      </c>
      <c r="E77" s="4" t="s">
        <v>6</v>
      </c>
      <c r="F77" s="5">
        <v>1.164</v>
      </c>
      <c r="G77" s="7">
        <v>0</v>
      </c>
      <c r="H77" s="8">
        <f>PRODUCT(F77:G77)</f>
        <v>0</v>
      </c>
    </row>
    <row r="78" spans="1:8" ht="34.5" customHeight="1" thickBot="1">
      <c r="A78" s="1" t="s">
        <v>1</v>
      </c>
      <c r="B78" s="1">
        <v>24</v>
      </c>
      <c r="C78" s="1" t="s">
        <v>2</v>
      </c>
      <c r="D78" s="6" t="s">
        <v>177</v>
      </c>
      <c r="E78" s="4" t="s">
        <v>3</v>
      </c>
      <c r="F78" s="5">
        <v>10</v>
      </c>
      <c r="G78" s="7">
        <v>0</v>
      </c>
      <c r="H78" s="8">
        <f>PRODUCT(F78:G78)</f>
        <v>0</v>
      </c>
    </row>
    <row r="79" spans="4:8" ht="18.75" customHeight="1" thickBot="1">
      <c r="D79" s="94" t="s">
        <v>173</v>
      </c>
      <c r="H79" s="95">
        <f>SUM(H75:H78)</f>
        <v>0</v>
      </c>
    </row>
    <row r="82" ht="18.75" customHeight="1">
      <c r="D82" s="94" t="s">
        <v>178</v>
      </c>
    </row>
    <row r="83" spans="1:8" ht="18.75" customHeight="1">
      <c r="A83" s="1" t="s">
        <v>1</v>
      </c>
      <c r="B83" s="1">
        <v>25</v>
      </c>
      <c r="C83" s="1" t="s">
        <v>10</v>
      </c>
      <c r="D83" s="6" t="s">
        <v>181</v>
      </c>
      <c r="E83" s="4" t="s">
        <v>6</v>
      </c>
      <c r="F83" s="5">
        <v>5.1</v>
      </c>
      <c r="G83" s="7">
        <v>0</v>
      </c>
      <c r="H83" s="8">
        <f>PRODUCT(F83:G83)</f>
        <v>0</v>
      </c>
    </row>
    <row r="84" spans="1:8" ht="18.75" customHeight="1">
      <c r="A84" s="1" t="s">
        <v>1</v>
      </c>
      <c r="B84" s="1">
        <v>26</v>
      </c>
      <c r="C84" s="1" t="s">
        <v>11</v>
      </c>
      <c r="D84" s="6" t="s">
        <v>180</v>
      </c>
      <c r="E84" s="4" t="s">
        <v>6</v>
      </c>
      <c r="F84" s="5">
        <v>2.42</v>
      </c>
      <c r="G84" s="7">
        <v>0</v>
      </c>
      <c r="H84" s="8">
        <f aca="true" t="shared" si="1" ref="H84:H94">PRODUCT(F84:G84)</f>
        <v>0</v>
      </c>
    </row>
    <row r="85" spans="1:8" ht="18.75" customHeight="1">
      <c r="A85" s="1" t="s">
        <v>1</v>
      </c>
      <c r="B85" s="1">
        <v>27</v>
      </c>
      <c r="C85" s="1" t="s">
        <v>18</v>
      </c>
      <c r="D85" s="6" t="s">
        <v>182</v>
      </c>
      <c r="E85" s="4" t="s">
        <v>6</v>
      </c>
      <c r="F85" s="5">
        <v>35.6</v>
      </c>
      <c r="G85" s="7">
        <v>0</v>
      </c>
      <c r="H85" s="8">
        <f t="shared" si="1"/>
        <v>0</v>
      </c>
    </row>
    <row r="86" spans="1:8" ht="18.75" customHeight="1">
      <c r="A86" s="1" t="s">
        <v>1</v>
      </c>
      <c r="B86" s="1">
        <v>28</v>
      </c>
      <c r="C86" s="1" t="s">
        <v>19</v>
      </c>
      <c r="D86" s="6" t="s">
        <v>183</v>
      </c>
      <c r="E86" s="4" t="s">
        <v>6</v>
      </c>
      <c r="F86" s="5">
        <v>35.6</v>
      </c>
      <c r="G86" s="7">
        <v>0</v>
      </c>
      <c r="H86" s="8">
        <f t="shared" si="1"/>
        <v>0</v>
      </c>
    </row>
    <row r="87" spans="1:8" ht="18.75" customHeight="1">
      <c r="A87" s="1" t="s">
        <v>1</v>
      </c>
      <c r="B87" s="1">
        <v>29</v>
      </c>
      <c r="C87" s="1" t="s">
        <v>20</v>
      </c>
      <c r="D87" s="6" t="s">
        <v>186</v>
      </c>
      <c r="E87" s="4" t="s">
        <v>6</v>
      </c>
      <c r="F87" s="5">
        <v>35.6</v>
      </c>
      <c r="G87" s="7">
        <v>0</v>
      </c>
      <c r="H87" s="8">
        <f t="shared" si="1"/>
        <v>0</v>
      </c>
    </row>
    <row r="88" spans="1:8" ht="18.75" customHeight="1">
      <c r="A88" s="1" t="s">
        <v>1</v>
      </c>
      <c r="B88" s="1">
        <v>30</v>
      </c>
      <c r="C88" s="1" t="s">
        <v>14</v>
      </c>
      <c r="D88" s="6" t="s">
        <v>185</v>
      </c>
      <c r="E88" s="4" t="s">
        <v>6</v>
      </c>
      <c r="F88" s="5">
        <v>60.518</v>
      </c>
      <c r="G88" s="7">
        <v>0</v>
      </c>
      <c r="H88" s="8">
        <f t="shared" si="1"/>
        <v>0</v>
      </c>
    </row>
    <row r="89" spans="1:8" ht="18.75" customHeight="1">
      <c r="A89" s="1" t="s">
        <v>1</v>
      </c>
      <c r="B89" s="1">
        <v>31</v>
      </c>
      <c r="C89" s="1" t="s">
        <v>15</v>
      </c>
      <c r="D89" s="6" t="s">
        <v>184</v>
      </c>
      <c r="E89" s="4" t="s">
        <v>6</v>
      </c>
      <c r="F89" s="5">
        <v>60.518</v>
      </c>
      <c r="G89" s="7">
        <v>0</v>
      </c>
      <c r="H89" s="8">
        <f t="shared" si="1"/>
        <v>0</v>
      </c>
    </row>
    <row r="90" spans="1:8" ht="18.75" customHeight="1">
      <c r="A90" s="1" t="s">
        <v>1</v>
      </c>
      <c r="B90" s="1">
        <v>32</v>
      </c>
      <c r="C90" s="1" t="s">
        <v>16</v>
      </c>
      <c r="D90" s="6" t="s">
        <v>187</v>
      </c>
      <c r="E90" s="4" t="s">
        <v>6</v>
      </c>
      <c r="F90" s="5">
        <v>60.518</v>
      </c>
      <c r="G90" s="7">
        <v>0</v>
      </c>
      <c r="H90" s="8">
        <f t="shared" si="1"/>
        <v>0</v>
      </c>
    </row>
    <row r="91" spans="1:8" ht="18.75" customHeight="1">
      <c r="A91" s="1" t="s">
        <v>1</v>
      </c>
      <c r="B91" s="1">
        <v>33</v>
      </c>
      <c r="C91" s="1" t="s">
        <v>17</v>
      </c>
      <c r="D91" s="6" t="s">
        <v>189</v>
      </c>
      <c r="E91" s="4" t="s">
        <v>6</v>
      </c>
      <c r="F91" s="5">
        <v>120.131</v>
      </c>
      <c r="G91" s="7">
        <v>0</v>
      </c>
      <c r="H91" s="8">
        <f t="shared" si="1"/>
        <v>0</v>
      </c>
    </row>
    <row r="92" spans="1:8" ht="18.75" customHeight="1">
      <c r="A92" s="1" t="s">
        <v>1</v>
      </c>
      <c r="B92" s="1">
        <v>34</v>
      </c>
      <c r="C92" s="1" t="s">
        <v>21</v>
      </c>
      <c r="D92" s="6" t="s">
        <v>190</v>
      </c>
      <c r="E92" s="4" t="s">
        <v>3</v>
      </c>
      <c r="F92" s="5">
        <v>6</v>
      </c>
      <c r="G92" s="7">
        <v>0</v>
      </c>
      <c r="H92" s="8">
        <f t="shared" si="1"/>
        <v>0</v>
      </c>
    </row>
    <row r="93" spans="1:8" ht="18.75" customHeight="1">
      <c r="A93" s="1" t="s">
        <v>1</v>
      </c>
      <c r="B93" s="1">
        <v>35</v>
      </c>
      <c r="C93" s="1" t="s">
        <v>13</v>
      </c>
      <c r="D93" s="6" t="s">
        <v>191</v>
      </c>
      <c r="E93" s="4" t="s">
        <v>6</v>
      </c>
      <c r="F93" s="5">
        <v>2</v>
      </c>
      <c r="G93" s="7">
        <v>0</v>
      </c>
      <c r="H93" s="8">
        <f t="shared" si="1"/>
        <v>0</v>
      </c>
    </row>
    <row r="94" spans="1:8" ht="18.75" customHeight="1" thickBot="1">
      <c r="A94" s="1" t="s">
        <v>1</v>
      </c>
      <c r="B94" s="1">
        <v>36</v>
      </c>
      <c r="C94" s="1" t="s">
        <v>12</v>
      </c>
      <c r="D94" s="6" t="s">
        <v>188</v>
      </c>
      <c r="E94" s="4" t="s">
        <v>6</v>
      </c>
      <c r="F94" s="5">
        <v>14.49</v>
      </c>
      <c r="G94" s="7">
        <v>0</v>
      </c>
      <c r="H94" s="8">
        <f t="shared" si="1"/>
        <v>0</v>
      </c>
    </row>
    <row r="95" spans="4:8" ht="18.75" customHeight="1" thickBot="1">
      <c r="D95" s="94" t="s">
        <v>179</v>
      </c>
      <c r="H95" s="95">
        <f>SUM(H83:H94)</f>
        <v>0</v>
      </c>
    </row>
    <row r="98" ht="18.75" customHeight="1">
      <c r="D98" s="94" t="s">
        <v>192</v>
      </c>
    </row>
    <row r="99" spans="1:8" ht="18.75" customHeight="1">
      <c r="A99" s="1" t="s">
        <v>1</v>
      </c>
      <c r="B99" s="1">
        <v>37</v>
      </c>
      <c r="C99" s="1" t="s">
        <v>22</v>
      </c>
      <c r="D99" s="6" t="s">
        <v>194</v>
      </c>
      <c r="E99" s="4" t="s">
        <v>23</v>
      </c>
      <c r="F99" s="5">
        <v>2.136</v>
      </c>
      <c r="G99" s="7">
        <v>0</v>
      </c>
      <c r="H99" s="8">
        <f>PRODUCT(F99:G99)</f>
        <v>0</v>
      </c>
    </row>
    <row r="100" spans="1:8" ht="18.75" customHeight="1">
      <c r="A100" s="1" t="s">
        <v>1</v>
      </c>
      <c r="B100" s="1">
        <v>38</v>
      </c>
      <c r="C100" s="1" t="s">
        <v>24</v>
      </c>
      <c r="D100" s="6" t="s">
        <v>195</v>
      </c>
      <c r="E100" s="4" t="s">
        <v>23</v>
      </c>
      <c r="F100" s="5">
        <v>2.136</v>
      </c>
      <c r="G100" s="7">
        <v>0</v>
      </c>
      <c r="H100" s="8">
        <f>PRODUCT(F100:G100)</f>
        <v>0</v>
      </c>
    </row>
    <row r="101" spans="1:8" ht="18.75" customHeight="1">
      <c r="A101" s="1" t="s">
        <v>1</v>
      </c>
      <c r="B101" s="1">
        <v>39</v>
      </c>
      <c r="C101" s="1" t="s">
        <v>25</v>
      </c>
      <c r="D101" s="6" t="s">
        <v>196</v>
      </c>
      <c r="E101" s="4" t="s">
        <v>26</v>
      </c>
      <c r="F101" s="5">
        <v>0.182</v>
      </c>
      <c r="G101" s="7">
        <v>0</v>
      </c>
      <c r="H101" s="8">
        <f>PRODUCT(F101:G101)</f>
        <v>0</v>
      </c>
    </row>
    <row r="102" spans="1:8" ht="18.75" customHeight="1">
      <c r="A102" s="1" t="s">
        <v>1</v>
      </c>
      <c r="B102" s="1">
        <v>40</v>
      </c>
      <c r="C102" s="1" t="s">
        <v>27</v>
      </c>
      <c r="D102" s="6" t="s">
        <v>197</v>
      </c>
      <c r="E102" s="4" t="s">
        <v>9</v>
      </c>
      <c r="F102" s="5">
        <v>24.1</v>
      </c>
      <c r="G102" s="7">
        <v>0</v>
      </c>
      <c r="H102" s="8">
        <f>PRODUCT(F102:G102)</f>
        <v>0</v>
      </c>
    </row>
    <row r="103" spans="1:8" ht="18.75" customHeight="1" thickBot="1">
      <c r="A103" s="1" t="s">
        <v>1</v>
      </c>
      <c r="B103" s="1">
        <v>41</v>
      </c>
      <c r="C103" s="1" t="s">
        <v>198</v>
      </c>
      <c r="D103" s="6" t="s">
        <v>199</v>
      </c>
      <c r="E103" s="4" t="s">
        <v>9</v>
      </c>
      <c r="F103" s="5">
        <v>5.4</v>
      </c>
      <c r="G103" s="7">
        <v>0</v>
      </c>
      <c r="H103" s="8">
        <f>PRODUCT(F103:G103)</f>
        <v>0</v>
      </c>
    </row>
    <row r="104" spans="4:8" ht="18.75" customHeight="1" thickBot="1">
      <c r="D104" s="94" t="s">
        <v>193</v>
      </c>
      <c r="H104" s="95">
        <f>SUM(H99:H103)</f>
        <v>0</v>
      </c>
    </row>
    <row r="107" ht="18.75" customHeight="1">
      <c r="D107" s="94" t="s">
        <v>200</v>
      </c>
    </row>
    <row r="108" spans="1:8" ht="18.75" customHeight="1">
      <c r="A108" s="1" t="s">
        <v>1</v>
      </c>
      <c r="B108" s="1">
        <v>42</v>
      </c>
      <c r="C108" s="1" t="s">
        <v>29</v>
      </c>
      <c r="D108" s="6" t="s">
        <v>201</v>
      </c>
      <c r="E108" s="4" t="s">
        <v>6</v>
      </c>
      <c r="F108" s="5">
        <v>71.43</v>
      </c>
      <c r="G108" s="7">
        <v>0</v>
      </c>
      <c r="H108" s="8">
        <f>PRODUCT(F108:G108)</f>
        <v>0</v>
      </c>
    </row>
    <row r="109" spans="1:8" ht="18.75" customHeight="1">
      <c r="A109" s="1" t="s">
        <v>1</v>
      </c>
      <c r="B109" s="1">
        <v>43</v>
      </c>
      <c r="C109" s="1" t="s">
        <v>30</v>
      </c>
      <c r="D109" s="6" t="s">
        <v>207</v>
      </c>
      <c r="E109" s="4" t="s">
        <v>6</v>
      </c>
      <c r="F109" s="5">
        <v>35.6</v>
      </c>
      <c r="G109" s="7">
        <v>0</v>
      </c>
      <c r="H109" s="8">
        <f aca="true" t="shared" si="2" ref="H109:H114">PRODUCT(F109:G109)</f>
        <v>0</v>
      </c>
    </row>
    <row r="110" spans="1:8" ht="18.75" customHeight="1">
      <c r="A110" s="1" t="s">
        <v>1</v>
      </c>
      <c r="B110" s="1">
        <v>44</v>
      </c>
      <c r="C110" s="1" t="s">
        <v>12</v>
      </c>
      <c r="D110" s="6" t="s">
        <v>210</v>
      </c>
      <c r="E110" s="4" t="s">
        <v>6</v>
      </c>
      <c r="F110" s="5">
        <v>38.83</v>
      </c>
      <c r="G110" s="7">
        <v>0</v>
      </c>
      <c r="H110" s="8">
        <f t="shared" si="2"/>
        <v>0</v>
      </c>
    </row>
    <row r="111" spans="1:8" ht="18.75" customHeight="1">
      <c r="A111" s="1" t="s">
        <v>1</v>
      </c>
      <c r="B111" s="1">
        <v>45</v>
      </c>
      <c r="C111" s="1" t="s">
        <v>28</v>
      </c>
      <c r="D111" s="6" t="s">
        <v>211</v>
      </c>
      <c r="E111" s="4" t="s">
        <v>6</v>
      </c>
      <c r="F111" s="5">
        <v>15</v>
      </c>
      <c r="G111" s="7">
        <v>0</v>
      </c>
      <c r="H111" s="8">
        <f t="shared" si="2"/>
        <v>0</v>
      </c>
    </row>
    <row r="112" spans="1:8" ht="18.75" customHeight="1">
      <c r="A112" s="1" t="s">
        <v>1</v>
      </c>
      <c r="B112" s="1">
        <v>46</v>
      </c>
      <c r="C112" s="1" t="s">
        <v>202</v>
      </c>
      <c r="D112" s="6" t="s">
        <v>208</v>
      </c>
      <c r="E112" s="4" t="s">
        <v>31</v>
      </c>
      <c r="F112" s="5">
        <v>20</v>
      </c>
      <c r="G112" s="7">
        <v>0</v>
      </c>
      <c r="H112" s="8">
        <f t="shared" si="2"/>
        <v>0</v>
      </c>
    </row>
    <row r="113" spans="1:8" ht="18.75" customHeight="1">
      <c r="A113" s="1" t="s">
        <v>1</v>
      </c>
      <c r="B113" s="1">
        <v>47</v>
      </c>
      <c r="C113" s="1" t="s">
        <v>203</v>
      </c>
      <c r="D113" s="6" t="s">
        <v>204</v>
      </c>
      <c r="E113" s="4" t="s">
        <v>4</v>
      </c>
      <c r="F113" s="5">
        <v>1</v>
      </c>
      <c r="G113" s="7">
        <v>0</v>
      </c>
      <c r="H113" s="8">
        <f t="shared" si="2"/>
        <v>0</v>
      </c>
    </row>
    <row r="114" spans="1:8" ht="49.5" customHeight="1" thickBot="1">
      <c r="A114" s="1" t="s">
        <v>1</v>
      </c>
      <c r="B114" s="1">
        <v>48</v>
      </c>
      <c r="C114" s="1" t="s">
        <v>205</v>
      </c>
      <c r="D114" s="6" t="s">
        <v>209</v>
      </c>
      <c r="E114" s="4" t="s">
        <v>4</v>
      </c>
      <c r="F114" s="5">
        <v>1</v>
      </c>
      <c r="G114" s="7">
        <v>0</v>
      </c>
      <c r="H114" s="8">
        <f t="shared" si="2"/>
        <v>0</v>
      </c>
    </row>
    <row r="115" spans="4:8" ht="18.75" customHeight="1" thickBot="1">
      <c r="D115" s="94" t="s">
        <v>206</v>
      </c>
      <c r="H115" s="95">
        <f>SUM(H108:H114)</f>
        <v>0</v>
      </c>
    </row>
    <row r="118" ht="18.75" customHeight="1">
      <c r="D118" s="94" t="s">
        <v>212</v>
      </c>
    </row>
    <row r="119" spans="1:8" ht="18.75" customHeight="1" thickBot="1">
      <c r="A119" s="1" t="s">
        <v>1</v>
      </c>
      <c r="B119" s="1">
        <v>49</v>
      </c>
      <c r="C119" s="1" t="s">
        <v>32</v>
      </c>
      <c r="D119" s="6" t="s">
        <v>214</v>
      </c>
      <c r="E119" s="4" t="s">
        <v>26</v>
      </c>
      <c r="F119" s="5">
        <v>8.883</v>
      </c>
      <c r="G119" s="7">
        <v>0</v>
      </c>
      <c r="H119" s="97">
        <f>PRODUCT(F119:G119)</f>
        <v>0</v>
      </c>
    </row>
    <row r="120" spans="4:8" ht="18.75" customHeight="1" thickBot="1">
      <c r="D120" s="94" t="s">
        <v>213</v>
      </c>
      <c r="H120" s="95">
        <f>SUM(H119)</f>
        <v>0</v>
      </c>
    </row>
    <row r="123" ht="18.75" customHeight="1">
      <c r="D123" s="94" t="s">
        <v>215</v>
      </c>
    </row>
    <row r="124" spans="1:8" ht="18.75" customHeight="1">
      <c r="A124" s="1" t="s">
        <v>49</v>
      </c>
      <c r="B124" s="1">
        <v>50</v>
      </c>
      <c r="C124" s="1" t="s">
        <v>50</v>
      </c>
      <c r="D124" s="6" t="s">
        <v>217</v>
      </c>
      <c r="E124" s="4" t="s">
        <v>6</v>
      </c>
      <c r="F124" s="5">
        <v>35.6</v>
      </c>
      <c r="G124" s="7">
        <v>0</v>
      </c>
      <c r="H124" s="8">
        <f>PRODUCT(F124:G124)</f>
        <v>0</v>
      </c>
    </row>
    <row r="125" spans="1:8" ht="18.75" customHeight="1">
      <c r="A125" s="1" t="s">
        <v>49</v>
      </c>
      <c r="B125" s="1">
        <v>51</v>
      </c>
      <c r="C125" s="1" t="s">
        <v>51</v>
      </c>
      <c r="D125" s="6" t="s">
        <v>218</v>
      </c>
      <c r="E125" s="4" t="s">
        <v>6</v>
      </c>
      <c r="F125" s="5">
        <v>35.6</v>
      </c>
      <c r="G125" s="7">
        <v>0</v>
      </c>
      <c r="H125" s="8">
        <f aca="true" t="shared" si="3" ref="H125:H131">PRODUCT(F125:G125)</f>
        <v>0</v>
      </c>
    </row>
    <row r="126" spans="1:8" ht="18.75" customHeight="1">
      <c r="A126" s="1" t="s">
        <v>49</v>
      </c>
      <c r="B126" s="1">
        <v>52</v>
      </c>
      <c r="C126" s="1" t="s">
        <v>52</v>
      </c>
      <c r="D126" s="6" t="s">
        <v>219</v>
      </c>
      <c r="E126" s="4" t="s">
        <v>6</v>
      </c>
      <c r="F126" s="5">
        <v>3.59</v>
      </c>
      <c r="G126" s="7">
        <v>0</v>
      </c>
      <c r="H126" s="8">
        <f t="shared" si="3"/>
        <v>0</v>
      </c>
    </row>
    <row r="127" spans="1:8" ht="18.75" customHeight="1">
      <c r="A127" s="1" t="s">
        <v>49</v>
      </c>
      <c r="B127" s="1">
        <v>53</v>
      </c>
      <c r="C127" s="1" t="s">
        <v>53</v>
      </c>
      <c r="D127" s="6" t="s">
        <v>220</v>
      </c>
      <c r="E127" s="4" t="s">
        <v>54</v>
      </c>
      <c r="F127" s="5">
        <v>0.016</v>
      </c>
      <c r="G127" s="7">
        <v>0</v>
      </c>
      <c r="H127" s="8">
        <f t="shared" si="3"/>
        <v>0</v>
      </c>
    </row>
    <row r="128" spans="1:8" ht="18.75" customHeight="1">
      <c r="A128" s="1" t="s">
        <v>49</v>
      </c>
      <c r="B128" s="1">
        <v>54</v>
      </c>
      <c r="C128" s="1" t="s">
        <v>55</v>
      </c>
      <c r="D128" s="6" t="s">
        <v>221</v>
      </c>
      <c r="E128" s="4" t="s">
        <v>6</v>
      </c>
      <c r="F128" s="5">
        <v>35.6</v>
      </c>
      <c r="G128" s="7">
        <v>0</v>
      </c>
      <c r="H128" s="8">
        <f t="shared" si="3"/>
        <v>0</v>
      </c>
    </row>
    <row r="129" spans="1:8" ht="18.75" customHeight="1">
      <c r="A129" s="1" t="s">
        <v>49</v>
      </c>
      <c r="B129" s="1">
        <v>55</v>
      </c>
      <c r="C129" s="1" t="s">
        <v>56</v>
      </c>
      <c r="D129" s="6" t="s">
        <v>222</v>
      </c>
      <c r="E129" s="4" t="s">
        <v>6</v>
      </c>
      <c r="F129" s="5">
        <v>3.59</v>
      </c>
      <c r="G129" s="7">
        <v>0</v>
      </c>
      <c r="H129" s="8">
        <f t="shared" si="3"/>
        <v>0</v>
      </c>
    </row>
    <row r="130" spans="1:8" ht="18.75" customHeight="1">
      <c r="A130" s="1" t="s">
        <v>49</v>
      </c>
      <c r="B130" s="1">
        <v>56</v>
      </c>
      <c r="C130" s="1" t="s">
        <v>57</v>
      </c>
      <c r="D130" s="6" t="s">
        <v>223</v>
      </c>
      <c r="E130" s="4" t="s">
        <v>58</v>
      </c>
      <c r="F130" s="5">
        <v>45.069</v>
      </c>
      <c r="G130" s="7">
        <v>0</v>
      </c>
      <c r="H130" s="8">
        <f t="shared" si="3"/>
        <v>0</v>
      </c>
    </row>
    <row r="131" spans="1:8" ht="18.75" customHeight="1" thickBot="1">
      <c r="A131" s="1" t="s">
        <v>49</v>
      </c>
      <c r="B131" s="1">
        <v>57</v>
      </c>
      <c r="C131" s="1" t="s">
        <v>59</v>
      </c>
      <c r="D131" s="6" t="s">
        <v>224</v>
      </c>
      <c r="E131" s="4" t="s">
        <v>26</v>
      </c>
      <c r="F131" s="5">
        <v>0.256</v>
      </c>
      <c r="G131" s="7">
        <v>0</v>
      </c>
      <c r="H131" s="8">
        <f t="shared" si="3"/>
        <v>0</v>
      </c>
    </row>
    <row r="132" spans="4:8" ht="18.75" customHeight="1" thickBot="1">
      <c r="D132" s="94" t="s">
        <v>216</v>
      </c>
      <c r="H132" s="95">
        <f>SUM(H124:H131)</f>
        <v>0</v>
      </c>
    </row>
    <row r="135" ht="18.75" customHeight="1">
      <c r="D135" s="94" t="s">
        <v>225</v>
      </c>
    </row>
    <row r="136" spans="1:8" ht="18.75" customHeight="1">
      <c r="A136" s="1" t="s">
        <v>60</v>
      </c>
      <c r="B136" s="1">
        <v>58</v>
      </c>
      <c r="C136" s="1" t="s">
        <v>61</v>
      </c>
      <c r="D136" s="6" t="s">
        <v>228</v>
      </c>
      <c r="E136" s="4" t="s">
        <v>6</v>
      </c>
      <c r="F136" s="5">
        <v>35.6</v>
      </c>
      <c r="G136" s="7">
        <v>0</v>
      </c>
      <c r="H136" s="8">
        <f>PRODUCT(F136:G136)</f>
        <v>0</v>
      </c>
    </row>
    <row r="137" spans="1:8" ht="18.75" customHeight="1">
      <c r="A137" s="1" t="s">
        <v>60</v>
      </c>
      <c r="B137" s="1">
        <v>59</v>
      </c>
      <c r="C137" s="1" t="s">
        <v>62</v>
      </c>
      <c r="D137" s="6" t="s">
        <v>229</v>
      </c>
      <c r="E137" s="4" t="s">
        <v>58</v>
      </c>
      <c r="F137" s="5">
        <v>36.312</v>
      </c>
      <c r="G137" s="7">
        <v>0</v>
      </c>
      <c r="H137" s="8">
        <f>PRODUCT(F137:G137)</f>
        <v>0</v>
      </c>
    </row>
    <row r="138" spans="1:8" ht="18.75" customHeight="1">
      <c r="A138" s="1" t="s">
        <v>60</v>
      </c>
      <c r="B138" s="1">
        <v>60</v>
      </c>
      <c r="C138" s="1" t="s">
        <v>63</v>
      </c>
      <c r="D138" s="6" t="s">
        <v>230</v>
      </c>
      <c r="E138" s="4" t="s">
        <v>6</v>
      </c>
      <c r="F138" s="5">
        <v>35.6</v>
      </c>
      <c r="G138" s="7">
        <v>0</v>
      </c>
      <c r="H138" s="8">
        <f>PRODUCT(F138:G138)</f>
        <v>0</v>
      </c>
    </row>
    <row r="139" spans="1:8" ht="18.75" customHeight="1" thickBot="1">
      <c r="A139" s="1" t="s">
        <v>60</v>
      </c>
      <c r="B139" s="1">
        <v>61</v>
      </c>
      <c r="C139" s="1">
        <v>998713102</v>
      </c>
      <c r="D139" s="6" t="s">
        <v>227</v>
      </c>
      <c r="E139" s="4" t="s">
        <v>26</v>
      </c>
      <c r="F139" s="5">
        <v>0.079</v>
      </c>
      <c r="G139" s="7">
        <v>0</v>
      </c>
      <c r="H139" s="8">
        <f>PRODUCT(F139:G139)</f>
        <v>0</v>
      </c>
    </row>
    <row r="140" spans="4:8" ht="18.75" customHeight="1" thickBot="1">
      <c r="D140" s="94" t="s">
        <v>226</v>
      </c>
      <c r="H140" s="95">
        <f>SUM(H136:H139)</f>
        <v>0</v>
      </c>
    </row>
    <row r="143" ht="18.75" customHeight="1">
      <c r="D143" s="94" t="s">
        <v>231</v>
      </c>
    </row>
    <row r="144" spans="1:8" ht="18.75" customHeight="1">
      <c r="A144" s="1" t="s">
        <v>67</v>
      </c>
      <c r="B144" s="1">
        <v>62</v>
      </c>
      <c r="C144" s="1" t="s">
        <v>68</v>
      </c>
      <c r="D144" s="6" t="s">
        <v>236</v>
      </c>
      <c r="E144" s="4" t="s">
        <v>6</v>
      </c>
      <c r="F144" s="5">
        <v>14.49</v>
      </c>
      <c r="G144" s="7">
        <v>0</v>
      </c>
      <c r="H144" s="8">
        <f>PRODUCT(F144:G144)</f>
        <v>0</v>
      </c>
    </row>
    <row r="145" spans="1:8" ht="18.75" customHeight="1">
      <c r="A145" s="1" t="s">
        <v>67</v>
      </c>
      <c r="B145" s="1">
        <v>63</v>
      </c>
      <c r="C145" s="1">
        <v>766665911</v>
      </c>
      <c r="D145" s="6" t="s">
        <v>235</v>
      </c>
      <c r="E145" s="4" t="s">
        <v>3</v>
      </c>
      <c r="F145" s="5">
        <v>2</v>
      </c>
      <c r="G145" s="7">
        <v>0</v>
      </c>
      <c r="H145" s="8">
        <f>PRODUCT(F145:G145)</f>
        <v>0</v>
      </c>
    </row>
    <row r="146" spans="1:8" ht="18.75" customHeight="1">
      <c r="A146" s="1" t="s">
        <v>67</v>
      </c>
      <c r="B146" s="1">
        <v>64</v>
      </c>
      <c r="C146" s="1" t="s">
        <v>70</v>
      </c>
      <c r="D146" s="6" t="s">
        <v>233</v>
      </c>
      <c r="E146" s="4" t="s">
        <v>3</v>
      </c>
      <c r="F146" s="5">
        <v>12</v>
      </c>
      <c r="G146" s="7">
        <v>0</v>
      </c>
      <c r="H146" s="8">
        <f>PRODUCT(F146:G146)</f>
        <v>0</v>
      </c>
    </row>
    <row r="147" spans="1:8" ht="18.75" customHeight="1" thickBot="1">
      <c r="A147" s="1" t="s">
        <v>67</v>
      </c>
      <c r="B147" s="1">
        <v>65</v>
      </c>
      <c r="C147" s="1" t="s">
        <v>69</v>
      </c>
      <c r="D147" s="6" t="s">
        <v>234</v>
      </c>
      <c r="E147" s="4" t="s">
        <v>26</v>
      </c>
      <c r="F147" s="5">
        <v>0.007</v>
      </c>
      <c r="G147" s="7">
        <v>0</v>
      </c>
      <c r="H147" s="8">
        <f>PRODUCT(F147:G147)</f>
        <v>0</v>
      </c>
    </row>
    <row r="148" spans="4:8" ht="18.75" customHeight="1" thickBot="1">
      <c r="D148" s="94" t="s">
        <v>232</v>
      </c>
      <c r="H148" s="95">
        <f>SUM(H144:H147)</f>
        <v>0</v>
      </c>
    </row>
    <row r="150" ht="18.75" customHeight="1">
      <c r="D150" s="94" t="s">
        <v>237</v>
      </c>
    </row>
    <row r="151" spans="1:8" ht="18.75" customHeight="1">
      <c r="A151" s="1" t="s">
        <v>71</v>
      </c>
      <c r="B151" s="1">
        <v>66</v>
      </c>
      <c r="C151" s="1" t="s">
        <v>72</v>
      </c>
      <c r="D151" s="6" t="s">
        <v>243</v>
      </c>
      <c r="E151" s="4" t="s">
        <v>6</v>
      </c>
      <c r="F151" s="5">
        <v>35.6</v>
      </c>
      <c r="G151" s="7">
        <v>0</v>
      </c>
      <c r="H151" s="8">
        <f>PRODUCT(F151:G151)</f>
        <v>0</v>
      </c>
    </row>
    <row r="152" spans="1:8" ht="18.75" customHeight="1">
      <c r="A152" s="1" t="s">
        <v>71</v>
      </c>
      <c r="B152" s="1">
        <v>67</v>
      </c>
      <c r="C152" s="1">
        <v>771474112</v>
      </c>
      <c r="D152" s="6" t="s">
        <v>244</v>
      </c>
      <c r="E152" s="4" t="s">
        <v>9</v>
      </c>
      <c r="F152" s="5">
        <v>23.5</v>
      </c>
      <c r="G152" s="7">
        <v>0</v>
      </c>
      <c r="H152" s="8">
        <f aca="true" t="shared" si="4" ref="H152:H161">PRODUCT(F152:G152)</f>
        <v>0</v>
      </c>
    </row>
    <row r="153" spans="1:8" ht="18.75" customHeight="1">
      <c r="A153" s="1" t="s">
        <v>71</v>
      </c>
      <c r="B153" s="1">
        <v>68</v>
      </c>
      <c r="C153" s="1">
        <v>771579190</v>
      </c>
      <c r="D153" s="6" t="s">
        <v>245</v>
      </c>
      <c r="E153" s="4" t="s">
        <v>6</v>
      </c>
      <c r="F153" s="5">
        <v>35.6</v>
      </c>
      <c r="G153" s="7">
        <v>0</v>
      </c>
      <c r="H153" s="8">
        <f t="shared" si="4"/>
        <v>0</v>
      </c>
    </row>
    <row r="154" spans="1:8" ht="18.75" customHeight="1">
      <c r="A154" s="1" t="s">
        <v>71</v>
      </c>
      <c r="B154" s="1">
        <v>69</v>
      </c>
      <c r="C154" s="1">
        <v>771579190</v>
      </c>
      <c r="D154" s="6" t="s">
        <v>292</v>
      </c>
      <c r="E154" s="4" t="s">
        <v>6</v>
      </c>
      <c r="F154" s="5">
        <v>35.6</v>
      </c>
      <c r="G154" s="7">
        <v>0</v>
      </c>
      <c r="H154" s="8">
        <f t="shared" si="4"/>
        <v>0</v>
      </c>
    </row>
    <row r="155" spans="1:8" ht="18.75" customHeight="1">
      <c r="A155" s="1" t="s">
        <v>71</v>
      </c>
      <c r="B155" s="1">
        <v>70</v>
      </c>
      <c r="C155" s="1" t="s">
        <v>73</v>
      </c>
      <c r="D155" s="6" t="s">
        <v>246</v>
      </c>
      <c r="E155" s="4" t="s">
        <v>6</v>
      </c>
      <c r="F155" s="5">
        <v>35.6</v>
      </c>
      <c r="G155" s="7">
        <v>0</v>
      </c>
      <c r="H155" s="8">
        <f t="shared" si="4"/>
        <v>0</v>
      </c>
    </row>
    <row r="156" spans="1:8" ht="18.75" customHeight="1">
      <c r="A156" s="1" t="s">
        <v>71</v>
      </c>
      <c r="B156" s="1">
        <v>71</v>
      </c>
      <c r="C156" s="1" t="s">
        <v>74</v>
      </c>
      <c r="D156" s="6" t="s">
        <v>248</v>
      </c>
      <c r="E156" s="4" t="s">
        <v>6</v>
      </c>
      <c r="F156" s="5">
        <v>35.6</v>
      </c>
      <c r="G156" s="7">
        <v>0</v>
      </c>
      <c r="H156" s="8">
        <f t="shared" si="4"/>
        <v>0</v>
      </c>
    </row>
    <row r="157" spans="1:8" ht="18.75" customHeight="1">
      <c r="A157" s="1" t="s">
        <v>71</v>
      </c>
      <c r="B157" s="1">
        <v>72</v>
      </c>
      <c r="C157" s="1" t="s">
        <v>73</v>
      </c>
      <c r="D157" s="6" t="s">
        <v>247</v>
      </c>
      <c r="E157" s="4" t="s">
        <v>6</v>
      </c>
      <c r="F157" s="5">
        <v>35.6</v>
      </c>
      <c r="G157" s="7">
        <v>0</v>
      </c>
      <c r="H157" s="8">
        <f t="shared" si="4"/>
        <v>0</v>
      </c>
    </row>
    <row r="158" spans="1:8" ht="18.75" customHeight="1">
      <c r="A158" s="1" t="s">
        <v>71</v>
      </c>
      <c r="B158" s="1">
        <v>73</v>
      </c>
      <c r="C158" s="1" t="s">
        <v>75</v>
      </c>
      <c r="D158" s="6" t="s">
        <v>249</v>
      </c>
      <c r="E158" s="4" t="s">
        <v>6</v>
      </c>
      <c r="F158" s="5">
        <v>37.5</v>
      </c>
      <c r="G158" s="7">
        <v>0</v>
      </c>
      <c r="H158" s="8">
        <f t="shared" si="4"/>
        <v>0</v>
      </c>
    </row>
    <row r="159" spans="1:8" ht="18.75" customHeight="1">
      <c r="A159" s="1" t="s">
        <v>71</v>
      </c>
      <c r="B159" s="1">
        <v>74</v>
      </c>
      <c r="C159" s="1">
        <v>597613000</v>
      </c>
      <c r="D159" s="6" t="s">
        <v>250</v>
      </c>
      <c r="E159" s="4" t="s">
        <v>9</v>
      </c>
      <c r="F159" s="5">
        <v>25</v>
      </c>
      <c r="G159" s="7">
        <v>0</v>
      </c>
      <c r="H159" s="8">
        <f t="shared" si="4"/>
        <v>0</v>
      </c>
    </row>
    <row r="160" spans="1:8" ht="18.75" customHeight="1">
      <c r="A160" s="1" t="s">
        <v>71</v>
      </c>
      <c r="B160" s="1">
        <v>75</v>
      </c>
      <c r="C160" s="1" t="s">
        <v>76</v>
      </c>
      <c r="D160" s="6" t="s">
        <v>77</v>
      </c>
      <c r="E160" s="4" t="s">
        <v>9</v>
      </c>
      <c r="F160" s="5">
        <v>23.5</v>
      </c>
      <c r="G160" s="7">
        <v>0</v>
      </c>
      <c r="H160" s="8">
        <f t="shared" si="4"/>
        <v>0</v>
      </c>
    </row>
    <row r="161" spans="1:8" ht="18.75" customHeight="1" thickBot="1">
      <c r="A161" s="1" t="s">
        <v>71</v>
      </c>
      <c r="B161" s="1">
        <v>76</v>
      </c>
      <c r="C161" s="1" t="s">
        <v>78</v>
      </c>
      <c r="D161" s="6" t="s">
        <v>251</v>
      </c>
      <c r="E161" s="4" t="s">
        <v>26</v>
      </c>
      <c r="F161" s="5">
        <v>1.178</v>
      </c>
      <c r="G161" s="7">
        <v>0</v>
      </c>
      <c r="H161" s="8">
        <f t="shared" si="4"/>
        <v>0</v>
      </c>
    </row>
    <row r="162" spans="4:8" ht="18.75" customHeight="1" thickBot="1">
      <c r="D162" s="94" t="s">
        <v>238</v>
      </c>
      <c r="H162" s="95">
        <f>SUM(H151:H161)</f>
        <v>0</v>
      </c>
    </row>
    <row r="166" ht="18.75" customHeight="1">
      <c r="D166" s="94" t="s">
        <v>239</v>
      </c>
    </row>
    <row r="167" spans="1:8" ht="18.75" customHeight="1">
      <c r="A167" s="1" t="s">
        <v>79</v>
      </c>
      <c r="B167" s="1">
        <v>77</v>
      </c>
      <c r="C167" s="1" t="s">
        <v>80</v>
      </c>
      <c r="D167" s="6" t="s">
        <v>252</v>
      </c>
      <c r="E167" s="4" t="s">
        <v>6</v>
      </c>
      <c r="F167" s="5">
        <v>15.25</v>
      </c>
      <c r="G167" s="7">
        <v>0</v>
      </c>
      <c r="H167" s="8">
        <f>PRODUCT(F167:G167)</f>
        <v>0</v>
      </c>
    </row>
    <row r="168" spans="1:8" ht="35.25" customHeight="1">
      <c r="A168" s="1" t="s">
        <v>79</v>
      </c>
      <c r="B168" s="1">
        <v>78</v>
      </c>
      <c r="C168" s="1" t="s">
        <v>81</v>
      </c>
      <c r="D168" s="6" t="s">
        <v>253</v>
      </c>
      <c r="E168" s="4" t="s">
        <v>6</v>
      </c>
      <c r="F168" s="5">
        <v>15.25</v>
      </c>
      <c r="G168" s="7">
        <v>0</v>
      </c>
      <c r="H168" s="8">
        <f aca="true" t="shared" si="5" ref="H168:H180">PRODUCT(F168:G168)</f>
        <v>0</v>
      </c>
    </row>
    <row r="169" spans="1:8" ht="35.25" customHeight="1">
      <c r="A169" s="1" t="s">
        <v>79</v>
      </c>
      <c r="B169" s="1">
        <v>79</v>
      </c>
      <c r="C169" s="1" t="s">
        <v>82</v>
      </c>
      <c r="D169" s="6" t="s">
        <v>254</v>
      </c>
      <c r="E169" s="4" t="s">
        <v>6</v>
      </c>
      <c r="F169" s="5">
        <v>6.4</v>
      </c>
      <c r="G169" s="7">
        <v>0</v>
      </c>
      <c r="H169" s="8">
        <f t="shared" si="5"/>
        <v>0</v>
      </c>
    </row>
    <row r="170" spans="1:8" ht="18.75" customHeight="1">
      <c r="A170" s="1" t="s">
        <v>79</v>
      </c>
      <c r="B170" s="1">
        <v>80</v>
      </c>
      <c r="C170" s="1" t="s">
        <v>83</v>
      </c>
      <c r="D170" s="6" t="s">
        <v>255</v>
      </c>
      <c r="E170" s="4" t="s">
        <v>6</v>
      </c>
      <c r="F170" s="5">
        <v>6.4</v>
      </c>
      <c r="G170" s="7">
        <v>0</v>
      </c>
      <c r="H170" s="8">
        <f t="shared" si="5"/>
        <v>0</v>
      </c>
    </row>
    <row r="171" spans="1:8" ht="18.75" customHeight="1">
      <c r="A171" s="1" t="s">
        <v>79</v>
      </c>
      <c r="B171" s="1">
        <v>81</v>
      </c>
      <c r="C171" s="1" t="s">
        <v>85</v>
      </c>
      <c r="D171" s="6" t="s">
        <v>256</v>
      </c>
      <c r="E171" s="4" t="s">
        <v>6</v>
      </c>
      <c r="F171" s="5">
        <v>4.42</v>
      </c>
      <c r="G171" s="7">
        <v>0</v>
      </c>
      <c r="H171" s="8">
        <f t="shared" si="5"/>
        <v>0</v>
      </c>
    </row>
    <row r="172" spans="1:8" ht="18.75" customHeight="1">
      <c r="A172" s="1" t="s">
        <v>79</v>
      </c>
      <c r="B172" s="1">
        <v>82</v>
      </c>
      <c r="C172" s="1" t="s">
        <v>84</v>
      </c>
      <c r="D172" s="6" t="s">
        <v>257</v>
      </c>
      <c r="E172" s="4" t="s">
        <v>6</v>
      </c>
      <c r="F172" s="5">
        <v>4.42</v>
      </c>
      <c r="G172" s="7">
        <v>0</v>
      </c>
      <c r="H172" s="8">
        <f t="shared" si="5"/>
        <v>0</v>
      </c>
    </row>
    <row r="173" spans="1:8" ht="18.75" customHeight="1">
      <c r="A173" s="1" t="s">
        <v>79</v>
      </c>
      <c r="B173" s="1">
        <v>83</v>
      </c>
      <c r="C173" s="1" t="s">
        <v>86</v>
      </c>
      <c r="D173" s="6" t="s">
        <v>258</v>
      </c>
      <c r="E173" s="4" t="s">
        <v>6</v>
      </c>
      <c r="F173" s="5">
        <v>7.245</v>
      </c>
      <c r="G173" s="7">
        <v>0</v>
      </c>
      <c r="H173" s="8">
        <f t="shared" si="5"/>
        <v>0</v>
      </c>
    </row>
    <row r="174" spans="1:8" ht="32.25" customHeight="1">
      <c r="A174" s="1" t="s">
        <v>79</v>
      </c>
      <c r="B174" s="1">
        <v>84</v>
      </c>
      <c r="C174" s="1" t="s">
        <v>91</v>
      </c>
      <c r="D174" s="6" t="s">
        <v>263</v>
      </c>
      <c r="E174" s="4" t="s">
        <v>6</v>
      </c>
      <c r="F174" s="5">
        <v>38</v>
      </c>
      <c r="G174" s="7">
        <v>0</v>
      </c>
      <c r="H174" s="8">
        <f t="shared" si="5"/>
        <v>0</v>
      </c>
    </row>
    <row r="175" spans="1:8" ht="18.75" customHeight="1">
      <c r="A175" s="1" t="s">
        <v>79</v>
      </c>
      <c r="B175" s="1">
        <v>85</v>
      </c>
      <c r="C175" s="1" t="s">
        <v>84</v>
      </c>
      <c r="D175" s="6" t="s">
        <v>264</v>
      </c>
      <c r="E175" s="4" t="s">
        <v>6</v>
      </c>
      <c r="F175" s="5">
        <v>38</v>
      </c>
      <c r="G175" s="7">
        <v>0</v>
      </c>
      <c r="H175" s="8">
        <f t="shared" si="5"/>
        <v>0</v>
      </c>
    </row>
    <row r="176" spans="1:8" ht="18.75" customHeight="1">
      <c r="A176" s="1" t="s">
        <v>79</v>
      </c>
      <c r="B176" s="1">
        <v>86</v>
      </c>
      <c r="C176" s="1" t="s">
        <v>87</v>
      </c>
      <c r="D176" s="6" t="s">
        <v>260</v>
      </c>
      <c r="E176" s="4" t="s">
        <v>9</v>
      </c>
      <c r="F176" s="5">
        <v>75</v>
      </c>
      <c r="G176" s="7">
        <v>0</v>
      </c>
      <c r="H176" s="8">
        <f t="shared" si="5"/>
        <v>0</v>
      </c>
    </row>
    <row r="177" spans="1:8" ht="18.75" customHeight="1">
      <c r="A177" s="1" t="s">
        <v>79</v>
      </c>
      <c r="B177" s="1">
        <v>87</v>
      </c>
      <c r="C177" s="1" t="s">
        <v>87</v>
      </c>
      <c r="D177" s="6" t="s">
        <v>259</v>
      </c>
      <c r="E177" s="4" t="s">
        <v>9</v>
      </c>
      <c r="F177" s="5">
        <v>15</v>
      </c>
      <c r="G177" s="7">
        <v>0</v>
      </c>
      <c r="H177" s="8">
        <f t="shared" si="5"/>
        <v>0</v>
      </c>
    </row>
    <row r="178" spans="1:8" ht="18.75" customHeight="1">
      <c r="A178" s="1" t="s">
        <v>79</v>
      </c>
      <c r="B178" s="1">
        <v>88</v>
      </c>
      <c r="C178" s="1" t="s">
        <v>88</v>
      </c>
      <c r="D178" s="6" t="s">
        <v>265</v>
      </c>
      <c r="E178" s="4" t="s">
        <v>9</v>
      </c>
      <c r="F178" s="5">
        <v>55</v>
      </c>
      <c r="G178" s="7">
        <v>0</v>
      </c>
      <c r="H178" s="8">
        <f t="shared" si="5"/>
        <v>0</v>
      </c>
    </row>
    <row r="179" spans="1:8" ht="18.75" customHeight="1">
      <c r="A179" s="1" t="s">
        <v>79</v>
      </c>
      <c r="B179" s="1">
        <v>89</v>
      </c>
      <c r="C179" s="1" t="s">
        <v>90</v>
      </c>
      <c r="D179" s="6" t="s">
        <v>261</v>
      </c>
      <c r="E179" s="4" t="s">
        <v>3</v>
      </c>
      <c r="F179" s="5">
        <v>8</v>
      </c>
      <c r="G179" s="7">
        <v>0</v>
      </c>
      <c r="H179" s="8">
        <f t="shared" si="5"/>
        <v>0</v>
      </c>
    </row>
    <row r="180" spans="1:8" ht="18.75" customHeight="1" thickBot="1">
      <c r="A180" s="1" t="s">
        <v>79</v>
      </c>
      <c r="B180" s="1">
        <v>90</v>
      </c>
      <c r="C180" s="1" t="s">
        <v>89</v>
      </c>
      <c r="D180" s="6" t="s">
        <v>262</v>
      </c>
      <c r="E180" s="4" t="s">
        <v>3</v>
      </c>
      <c r="F180" s="5">
        <v>8</v>
      </c>
      <c r="G180" s="7">
        <v>0</v>
      </c>
      <c r="H180" s="8">
        <f t="shared" si="5"/>
        <v>0</v>
      </c>
    </row>
    <row r="181" spans="4:8" ht="18.75" customHeight="1" thickBot="1">
      <c r="D181" s="94" t="s">
        <v>240</v>
      </c>
      <c r="H181" s="95">
        <f>SUM(H167:H180)</f>
        <v>0</v>
      </c>
    </row>
    <row r="185" ht="18.75" customHeight="1">
      <c r="D185" s="94" t="s">
        <v>241</v>
      </c>
    </row>
    <row r="186" spans="1:8" ht="18.75" customHeight="1">
      <c r="A186" s="1" t="s">
        <v>92</v>
      </c>
      <c r="B186" s="1">
        <v>91</v>
      </c>
      <c r="C186" s="1" t="s">
        <v>93</v>
      </c>
      <c r="D186" s="6" t="s">
        <v>266</v>
      </c>
      <c r="E186" s="4" t="s">
        <v>6</v>
      </c>
      <c r="F186" s="5">
        <v>98.668</v>
      </c>
      <c r="G186" s="7">
        <v>0</v>
      </c>
      <c r="H186" s="8">
        <f>PRODUCT(F186:G186)</f>
        <v>0</v>
      </c>
    </row>
    <row r="187" spans="1:8" ht="18.75" customHeight="1">
      <c r="A187" s="1" t="s">
        <v>92</v>
      </c>
      <c r="B187" s="1">
        <v>92</v>
      </c>
      <c r="C187" s="1" t="s">
        <v>94</v>
      </c>
      <c r="D187" s="6" t="s">
        <v>267</v>
      </c>
      <c r="E187" s="4" t="s">
        <v>6</v>
      </c>
      <c r="F187" s="5">
        <v>98.668</v>
      </c>
      <c r="G187" s="7">
        <v>0</v>
      </c>
      <c r="H187" s="8">
        <f>PRODUCT(F187:G187)</f>
        <v>0</v>
      </c>
    </row>
    <row r="188" spans="1:8" ht="32.25" customHeight="1">
      <c r="A188" s="1" t="s">
        <v>92</v>
      </c>
      <c r="B188" s="1">
        <v>93</v>
      </c>
      <c r="C188" s="1" t="s">
        <v>95</v>
      </c>
      <c r="D188" s="6" t="s">
        <v>268</v>
      </c>
      <c r="E188" s="4" t="s">
        <v>6</v>
      </c>
      <c r="F188" s="5">
        <v>165.132</v>
      </c>
      <c r="G188" s="7">
        <v>0</v>
      </c>
      <c r="H188" s="8">
        <f>PRODUCT(F188:G188)</f>
        <v>0</v>
      </c>
    </row>
    <row r="189" spans="1:8" ht="18.75" customHeight="1">
      <c r="A189" s="1" t="s">
        <v>92</v>
      </c>
      <c r="B189" s="1">
        <v>94</v>
      </c>
      <c r="C189" s="1" t="s">
        <v>96</v>
      </c>
      <c r="D189" s="6" t="s">
        <v>269</v>
      </c>
      <c r="E189" s="4" t="s">
        <v>6</v>
      </c>
      <c r="F189" s="5">
        <v>96.118</v>
      </c>
      <c r="G189" s="7">
        <v>0</v>
      </c>
      <c r="H189" s="8">
        <f>PRODUCT(F189:G189)</f>
        <v>0</v>
      </c>
    </row>
    <row r="190" spans="1:8" ht="18.75" customHeight="1" thickBot="1">
      <c r="A190" s="1" t="s">
        <v>92</v>
      </c>
      <c r="B190" s="1">
        <v>95</v>
      </c>
      <c r="C190" s="1" t="s">
        <v>97</v>
      </c>
      <c r="D190" s="6" t="s">
        <v>270</v>
      </c>
      <c r="E190" s="4" t="s">
        <v>6</v>
      </c>
      <c r="F190" s="5">
        <v>161.381</v>
      </c>
      <c r="G190" s="7">
        <v>0</v>
      </c>
      <c r="H190" s="8">
        <f>PRODUCT(F190:G190)</f>
        <v>0</v>
      </c>
    </row>
    <row r="191" spans="4:8" ht="18.75" customHeight="1" thickBot="1">
      <c r="D191" s="94" t="s">
        <v>242</v>
      </c>
      <c r="H191" s="95">
        <f>SUM(H186:H190)</f>
        <v>0</v>
      </c>
    </row>
    <row r="195" ht="18.75" customHeight="1">
      <c r="D195" s="94" t="s">
        <v>274</v>
      </c>
    </row>
    <row r="196" spans="1:8" ht="18.75" customHeight="1" thickBot="1">
      <c r="A196" s="1" t="s">
        <v>64</v>
      </c>
      <c r="B196" s="1">
        <v>96</v>
      </c>
      <c r="C196" s="1" t="s">
        <v>65</v>
      </c>
      <c r="D196" s="6" t="s">
        <v>273</v>
      </c>
      <c r="E196" s="4" t="s">
        <v>43</v>
      </c>
      <c r="F196" s="5">
        <v>1</v>
      </c>
      <c r="G196" s="7">
        <v>0</v>
      </c>
      <c r="H196" s="8">
        <f>PRODUCT(F196:G196)</f>
        <v>0</v>
      </c>
    </row>
    <row r="197" spans="4:8" ht="18.75" customHeight="1" thickBot="1">
      <c r="D197" s="94" t="s">
        <v>275</v>
      </c>
      <c r="H197" s="95">
        <f>SUM(H196)</f>
        <v>0</v>
      </c>
    </row>
    <row r="200" ht="18.75" customHeight="1">
      <c r="D200" s="94" t="s">
        <v>276</v>
      </c>
    </row>
    <row r="201" spans="1:8" ht="18.75" customHeight="1" thickBot="1">
      <c r="A201" s="1" t="s">
        <v>98</v>
      </c>
      <c r="B201" s="1">
        <v>97</v>
      </c>
      <c r="C201" s="1" t="s">
        <v>99</v>
      </c>
      <c r="D201" s="6" t="s">
        <v>271</v>
      </c>
      <c r="E201" s="4" t="s">
        <v>43</v>
      </c>
      <c r="F201" s="5">
        <v>1</v>
      </c>
      <c r="G201" s="7">
        <v>0</v>
      </c>
      <c r="H201" s="8">
        <f>PRODUCT(F201:G201)</f>
        <v>0</v>
      </c>
    </row>
    <row r="202" spans="4:8" ht="18.75" customHeight="1" thickBot="1">
      <c r="D202" s="94" t="s">
        <v>277</v>
      </c>
      <c r="H202" s="95">
        <f>SUM(H201)</f>
        <v>0</v>
      </c>
    </row>
    <row r="203" spans="1:8" s="103" customFormat="1" ht="18.75" customHeight="1">
      <c r="A203" s="98"/>
      <c r="B203" s="98"/>
      <c r="C203" s="98"/>
      <c r="D203" s="99"/>
      <c r="E203" s="98"/>
      <c r="F203" s="100"/>
      <c r="G203" s="101"/>
      <c r="H203" s="102"/>
    </row>
    <row r="206" ht="18.75" customHeight="1">
      <c r="D206" s="94" t="s">
        <v>278</v>
      </c>
    </row>
    <row r="207" spans="1:8" ht="18.75" customHeight="1" thickBot="1">
      <c r="A207" s="1" t="s">
        <v>100</v>
      </c>
      <c r="B207" s="1">
        <v>98</v>
      </c>
      <c r="C207" s="1" t="s">
        <v>101</v>
      </c>
      <c r="D207" s="6" t="s">
        <v>272</v>
      </c>
      <c r="E207" s="4" t="s">
        <v>43</v>
      </c>
      <c r="F207" s="5">
        <v>1</v>
      </c>
      <c r="G207" s="7">
        <v>0</v>
      </c>
      <c r="H207" s="8">
        <f>PRODUCT(F207:G207)</f>
        <v>0</v>
      </c>
    </row>
    <row r="208" spans="4:8" ht="18.75" customHeight="1" thickBot="1">
      <c r="D208" s="94" t="s">
        <v>279</v>
      </c>
      <c r="H208" s="95">
        <f>SUM(H207)</f>
        <v>0</v>
      </c>
    </row>
    <row r="211" ht="18.75" customHeight="1">
      <c r="D211" s="94" t="s">
        <v>280</v>
      </c>
    </row>
    <row r="212" spans="1:8" ht="18.75" customHeight="1">
      <c r="A212" s="1" t="s">
        <v>66</v>
      </c>
      <c r="B212" s="1">
        <v>99</v>
      </c>
      <c r="C212" s="1">
        <v>735151500</v>
      </c>
      <c r="D212" s="6" t="s">
        <v>282</v>
      </c>
      <c r="E212" s="4" t="s">
        <v>43</v>
      </c>
      <c r="F212" s="5">
        <v>1</v>
      </c>
      <c r="G212" s="7">
        <v>0</v>
      </c>
      <c r="H212" s="8">
        <f>PRODUCT(F212:G212)</f>
        <v>0</v>
      </c>
    </row>
    <row r="213" spans="1:8" ht="33.75" customHeight="1">
      <c r="A213" s="1" t="s">
        <v>66</v>
      </c>
      <c r="B213" s="1">
        <v>100</v>
      </c>
      <c r="C213" s="1">
        <v>733223000</v>
      </c>
      <c r="D213" s="6" t="s">
        <v>285</v>
      </c>
      <c r="E213" s="4" t="s">
        <v>43</v>
      </c>
      <c r="F213" s="5">
        <v>1</v>
      </c>
      <c r="G213" s="7">
        <v>0</v>
      </c>
      <c r="H213" s="8">
        <f>PRODUCT(F213:G213)</f>
        <v>0</v>
      </c>
    </row>
    <row r="214" spans="1:8" ht="35.25" customHeight="1">
      <c r="A214" s="1" t="s">
        <v>66</v>
      </c>
      <c r="B214" s="1">
        <v>101</v>
      </c>
      <c r="C214" s="1">
        <v>733223000</v>
      </c>
      <c r="D214" s="6" t="s">
        <v>283</v>
      </c>
      <c r="E214" s="4" t="s">
        <v>43</v>
      </c>
      <c r="F214" s="5">
        <v>1</v>
      </c>
      <c r="G214" s="7">
        <v>0</v>
      </c>
      <c r="H214" s="8">
        <f>PRODUCT(F214:G214)</f>
        <v>0</v>
      </c>
    </row>
    <row r="215" spans="1:8" ht="18.75" customHeight="1">
      <c r="A215" s="1" t="s">
        <v>66</v>
      </c>
      <c r="B215" s="1">
        <v>102</v>
      </c>
      <c r="C215" s="1">
        <v>735990001</v>
      </c>
      <c r="D215" s="6" t="s">
        <v>284</v>
      </c>
      <c r="E215" s="4" t="s">
        <v>43</v>
      </c>
      <c r="F215" s="5">
        <v>1</v>
      </c>
      <c r="G215" s="7">
        <v>0</v>
      </c>
      <c r="H215" s="8">
        <f>PRODUCT(F215:G215)</f>
        <v>0</v>
      </c>
    </row>
    <row r="216" spans="1:8" ht="18.75" customHeight="1" thickBot="1">
      <c r="A216" s="1" t="s">
        <v>66</v>
      </c>
      <c r="B216" s="1">
        <v>103</v>
      </c>
      <c r="C216" s="1">
        <v>735990002</v>
      </c>
      <c r="D216" s="6" t="s">
        <v>289</v>
      </c>
      <c r="E216" s="4" t="s">
        <v>43</v>
      </c>
      <c r="F216" s="5">
        <v>1</v>
      </c>
      <c r="G216" s="7">
        <v>0</v>
      </c>
      <c r="H216" s="8">
        <f>PRODUCT(F216:G216)</f>
        <v>0</v>
      </c>
    </row>
    <row r="217" spans="4:8" ht="18.75" customHeight="1" thickBot="1">
      <c r="D217" s="94" t="s">
        <v>281</v>
      </c>
      <c r="H217" s="95">
        <f>SUM(H212:H216)</f>
        <v>0</v>
      </c>
    </row>
  </sheetData>
  <printOptions/>
  <pageMargins left="0.75" right="0.75" top="1" bottom="1" header="0.4921259845" footer="0.4921259845"/>
  <pageSetup horizontalDpi="600" verticalDpi="600" orientation="landscape" paperSize="9" scale="90" r:id="rId1"/>
  <headerFooter alignWithMargins="0">
    <oddFooter>&amp;C&amp;F&amp;RStránka &amp;P</oddFooter>
  </headerFooter>
  <rowBreaks count="2" manualBreakCount="2">
    <brk id="25" max="255" man="1"/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Oleg FICHTNER</cp:lastModifiedBy>
  <cp:lastPrinted>2012-05-19T05:23:31Z</cp:lastPrinted>
  <dcterms:created xsi:type="dcterms:W3CDTF">2012-05-15T10:56:33Z</dcterms:created>
  <dcterms:modified xsi:type="dcterms:W3CDTF">2012-05-19T05:23:39Z</dcterms:modified>
  <cp:category/>
  <cp:version/>
  <cp:contentType/>
  <cp:contentStatus/>
</cp:coreProperties>
</file>