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6" tabRatio="929" activeTab="0"/>
  </bookViews>
  <sheets>
    <sheet name="Rekapitulace" sheetId="1" r:id="rId1"/>
    <sheet name="část G" sheetId="2" r:id="rId2"/>
    <sheet name="část L" sheetId="3" r:id="rId3"/>
  </sheets>
  <externalReferences>
    <externalReference r:id="rId6"/>
  </externalReferences>
  <definedNames>
    <definedName name="a">#REF!</definedName>
    <definedName name="aa">#REF!</definedName>
    <definedName name="aaa">#REF!</definedName>
    <definedName name="b">#REF!</definedName>
    <definedName name="bghrerr">#REF!</definedName>
    <definedName name="bhvfdgvf">#REF!</definedName>
    <definedName name="celkrozp" localSheetId="2">#REF!</definedName>
    <definedName name="celkrozp">#REF!</definedName>
    <definedName name="Corvin_24mar04_OV_List">#REF!</definedName>
    <definedName name="d">#REF!</definedName>
    <definedName name="dfdaf">#REF!</definedName>
    <definedName name="DKGJSDGS">#REF!</definedName>
    <definedName name="dollar">#REF!</definedName>
    <definedName name="dsfbhbg">#REF!</definedName>
    <definedName name="e">#REF!</definedName>
    <definedName name="exter1">#REF!</definedName>
    <definedName name="f">#REF!</definedName>
    <definedName name="g">#REF!</definedName>
    <definedName name="gg">#REF!</definedName>
    <definedName name="gug">#REF!</definedName>
    <definedName name="h">#REF!</definedName>
    <definedName name="hovno">#REF!</definedName>
    <definedName name="i">#REF!</definedName>
    <definedName name="inter1">#REF!</definedName>
    <definedName name="j">#REF!</definedName>
    <definedName name="jzzuggt">#REF!</definedName>
    <definedName name="k">#REF!</definedName>
    <definedName name="l">#REF!</definedName>
    <definedName name="m">#REF!</definedName>
    <definedName name="mts">#REF!</definedName>
    <definedName name="n">#REF!</definedName>
    <definedName name="obch_sleva">#REF!</definedName>
    <definedName name="obl11">#REF!</definedName>
    <definedName name="obl12">#REF!</definedName>
    <definedName name="obl13" localSheetId="2">#REF!</definedName>
    <definedName name="obl13">#REF!</definedName>
    <definedName name="obl14" localSheetId="2">#REF!</definedName>
    <definedName name="obl14">#REF!</definedName>
    <definedName name="obl15" localSheetId="2">#REF!</definedName>
    <definedName name="obl15">#REF!</definedName>
    <definedName name="obl16" localSheetId="2">#REF!</definedName>
    <definedName name="obl16">#REF!</definedName>
    <definedName name="obl17" localSheetId="2">#REF!</definedName>
    <definedName name="obl17">#REF!</definedName>
    <definedName name="obl1710" localSheetId="2">#REF!</definedName>
    <definedName name="obl1710">#REF!</definedName>
    <definedName name="obl1711" localSheetId="2">#REF!</definedName>
    <definedName name="obl1711">#REF!</definedName>
    <definedName name="obl1712" localSheetId="2">#REF!</definedName>
    <definedName name="obl1712">#REF!</definedName>
    <definedName name="obl1713" localSheetId="2">#REF!</definedName>
    <definedName name="obl1713">#REF!</definedName>
    <definedName name="obl1714" localSheetId="2">#REF!</definedName>
    <definedName name="obl1714">#REF!</definedName>
    <definedName name="obl1715" localSheetId="2">#REF!</definedName>
    <definedName name="obl1715">#REF!</definedName>
    <definedName name="obl1716" localSheetId="2">#REF!</definedName>
    <definedName name="obl1716">#REF!</definedName>
    <definedName name="obl1717" localSheetId="2">#REF!</definedName>
    <definedName name="obl1717">#REF!</definedName>
    <definedName name="obl1718" localSheetId="2">#REF!</definedName>
    <definedName name="obl1718">#REF!</definedName>
    <definedName name="obl1719" localSheetId="2">#REF!</definedName>
    <definedName name="obl1719">#REF!</definedName>
    <definedName name="obl173" localSheetId="2">#REF!</definedName>
    <definedName name="obl173">#REF!</definedName>
    <definedName name="obl174" localSheetId="2">#REF!</definedName>
    <definedName name="obl174">#REF!</definedName>
    <definedName name="obl175" localSheetId="2">#REF!</definedName>
    <definedName name="obl175">#REF!</definedName>
    <definedName name="obl176" localSheetId="2">#REF!</definedName>
    <definedName name="obl176">#REF!</definedName>
    <definedName name="obl177" localSheetId="2">#REF!</definedName>
    <definedName name="obl177">#REF!</definedName>
    <definedName name="obl178" localSheetId="2">#REF!</definedName>
    <definedName name="obl178">#REF!</definedName>
    <definedName name="obl179" localSheetId="2">#REF!</definedName>
    <definedName name="obl179">#REF!</definedName>
    <definedName name="obl18" localSheetId="2">#REF!</definedName>
    <definedName name="obl18">#REF!</definedName>
    <definedName name="obl181" localSheetId="2">#REF!</definedName>
    <definedName name="obl181">#REF!</definedName>
    <definedName name="obl1816" localSheetId="2">#REF!</definedName>
    <definedName name="obl1816">#REF!</definedName>
    <definedName name="obl1820" localSheetId="2">#REF!</definedName>
    <definedName name="obl1820">#REF!</definedName>
    <definedName name="obl1821" localSheetId="2">#REF!</definedName>
    <definedName name="obl1821">#REF!</definedName>
    <definedName name="obl1822" localSheetId="2">#REF!</definedName>
    <definedName name="obl1822">#REF!</definedName>
    <definedName name="obl1823" localSheetId="2">#REF!</definedName>
    <definedName name="obl1823">#REF!</definedName>
    <definedName name="obl1824" localSheetId="2">#REF!</definedName>
    <definedName name="obl1824">#REF!</definedName>
    <definedName name="obl1825" localSheetId="2">#REF!</definedName>
    <definedName name="obl1825">#REF!</definedName>
    <definedName name="obl1826" localSheetId="2">#REF!</definedName>
    <definedName name="obl1826">#REF!</definedName>
    <definedName name="obl1827" localSheetId="2">#REF!</definedName>
    <definedName name="obl1827">#REF!</definedName>
    <definedName name="obl1828" localSheetId="2">#REF!</definedName>
    <definedName name="obl1828">#REF!</definedName>
    <definedName name="obl1829" localSheetId="2">#REF!</definedName>
    <definedName name="obl1829">#REF!</definedName>
    <definedName name="obl183" localSheetId="2">#REF!</definedName>
    <definedName name="obl183">#REF!</definedName>
    <definedName name="obl1831" localSheetId="2">#REF!</definedName>
    <definedName name="obl1831">#REF!</definedName>
    <definedName name="obl1832" localSheetId="2">#REF!</definedName>
    <definedName name="obl1832">#REF!</definedName>
    <definedName name="obl184" localSheetId="2">#REF!</definedName>
    <definedName name="obl184">#REF!</definedName>
    <definedName name="obl185" localSheetId="2">#REF!</definedName>
    <definedName name="obl185">#REF!</definedName>
    <definedName name="obl186" localSheetId="2">#REF!</definedName>
    <definedName name="obl186">#REF!</definedName>
    <definedName name="obl187" localSheetId="2">#REF!</definedName>
    <definedName name="obl187">#REF!</definedName>
    <definedName name="_xlnm.Print_Area" localSheetId="1">'část G'!$A$1:$H$53</definedName>
    <definedName name="_xlnm.Print_Area" localSheetId="2">'část L'!$A$1:$H$49</definedName>
    <definedName name="p">#REF!</definedName>
    <definedName name="pokusAAAA">#REF!</definedName>
    <definedName name="pokusadres">#REF!</definedName>
    <definedName name="položka_A1">#REF!</definedName>
    <definedName name="pom_výp_zač">#REF!</definedName>
    <definedName name="pom_výpočty" localSheetId="2">#REF!</definedName>
    <definedName name="pom_výpočty">#REF!</definedName>
    <definedName name="prep_schem">#REF!</definedName>
    <definedName name="q">#REF!</definedName>
    <definedName name="qq">#REF!</definedName>
    <definedName name="rozvržení_rozp">#REF!</definedName>
    <definedName name="s">#REF!</definedName>
    <definedName name="ssss">#REF!</definedName>
    <definedName name="subslevy">#REF!</definedName>
    <definedName name="sumpok">#REF!</definedName>
    <definedName name="t">#REF!</definedName>
    <definedName name="u">#REF!</definedName>
    <definedName name="v">#REF!</definedName>
    <definedName name="vv">#REF!</definedName>
    <definedName name="výpočty">#REF!</definedName>
    <definedName name="vystup">#REF!</definedName>
    <definedName name="y">#REF!</definedName>
    <definedName name="zahrnsazby">#REF!</definedName>
    <definedName name="zahrnslevy">#REF!</definedName>
  </definedNames>
  <calcPr fullCalcOnLoad="1"/>
</workbook>
</file>

<file path=xl/sharedStrings.xml><?xml version="1.0" encoding="utf-8"?>
<sst xmlns="http://schemas.openxmlformats.org/spreadsheetml/2006/main" count="155" uniqueCount="76">
  <si>
    <t>P.Č.</t>
  </si>
  <si>
    <t>NÁZEV</t>
  </si>
  <si>
    <t>POZNÁMKA</t>
  </si>
  <si>
    <t>ks/m</t>
  </si>
  <si>
    <t>MONTÁŽ</t>
  </si>
  <si>
    <t>MATERIÁL</t>
  </si>
  <si>
    <t>Jednotlivá cena</t>
  </si>
  <si>
    <t>Celkem</t>
  </si>
  <si>
    <t>Rozvaděč 35 kV – složený ze třech skříní, řazení K- K - K (3 x pole pro kabelový přívod)</t>
  </si>
  <si>
    <t>Dodávka ĆEZ</t>
  </si>
  <si>
    <t>Rozvaděč 35 kV – složený ze čtyř skříní (1 x pole pro přívod, 1 x pole primárního měření, 2 x pole pro spínání a jištění transformátoru), typ MODULARC 36 kV, řazení polí K,M,T,T, měřící trafa proudu a napětí úředně cejchované, provedení dle technické specifikace ETS – 07</t>
  </si>
  <si>
    <t xml:space="preserve"> </t>
  </si>
  <si>
    <t>Trojfázový hermetizovaný olejový transformátor 35/0,4 kV, přirozené chlazení , zapojení Dyn1, jmenovitý výkon 1 600 kVA</t>
  </si>
  <si>
    <t>Hlavní rozváděč NN s chráněnou kompenzací jalové elektrické energie, označený RH 1 + RC 1, provedení dle výkresu ETS-03</t>
  </si>
  <si>
    <t>Hlavní rozváděč NN, označený RH 2, provedení dle výkresu ETS-02</t>
  </si>
  <si>
    <t>Univerzální skříň měření USM provedení pro měření na straně VN</t>
  </si>
  <si>
    <t>Dieselelektrický agregát OLYMPIAN GEP 200 kVA – STBY, výkon 160 kW, vč. Dobíječe baterie, dle technické specifikace ETS – 08</t>
  </si>
  <si>
    <t>Ochranné a bezpečnostní pomůcky pro elektrické stanice dle ČSN 38 1981, tabulka č. 2, skupina 8a</t>
  </si>
  <si>
    <t>kpl</t>
  </si>
  <si>
    <t>Statický kompenzační kondenzátor, typ CSAKP 6-0,4/8, výkon 8 kVAr</t>
  </si>
  <si>
    <t>Kabel VN 35 kV-CXEKCY 1 x 50/16</t>
  </si>
  <si>
    <t>Kabel VN 35 kV-AXEKVCE 1 x 120 mm2</t>
  </si>
  <si>
    <t>T-konektor symetrický (pro kabel 35-AXEKVCE 120)</t>
  </si>
  <si>
    <t>Koncovka ELTI vč. oka 50 mm2 (pro kabel 35-CXEKCY 50)</t>
  </si>
  <si>
    <t>Koncovka ELTI vč. oka Al 120 mm2 (pro kabel 35-AXEKVCE 120)</t>
  </si>
  <si>
    <t>Kabel vedení TRAFO – RH 1</t>
  </si>
  <si>
    <t>Kabel vedení TRAFO – RH 2</t>
  </si>
  <si>
    <t>Kabelová oka Cu 240</t>
  </si>
  <si>
    <t>Kabel CYKY 5C x 2,5</t>
  </si>
  <si>
    <t>Kabel CYKY 5C x 4</t>
  </si>
  <si>
    <t>Kabel JYTY 7 x 1</t>
  </si>
  <si>
    <t xml:space="preserve">kabel CYKY 4 x10 mm2 </t>
  </si>
  <si>
    <t>Kabelový žlab 100x100,vč. Konzol spojek apod.</t>
  </si>
  <si>
    <t>Stavební elektroinstalace energobloku</t>
  </si>
  <si>
    <t>Ochranná trubka korugovaná prům.150mm</t>
  </si>
  <si>
    <t>Kabelová příchytka plastová pro kabel 35 kV</t>
  </si>
  <si>
    <t>Tlumič vibrací a hluku trafa pod kolečko, pro uložení do ocel profilu U12</t>
  </si>
  <si>
    <t>Zákryt z pletiva v rámech s dveřmi</t>
  </si>
  <si>
    <t>Kolejnice pod transformátor z Uč 12,  l = 1,5 m</t>
  </si>
  <si>
    <t>Ocelový rám pod rozváděč RH 1 + RC 1</t>
  </si>
  <si>
    <t>Ocelový rám pod rozváděč RH 2</t>
  </si>
  <si>
    <t>Ocelový rám pod rozváděč 35 kV</t>
  </si>
  <si>
    <t>Pásek FeZn 30x4</t>
  </si>
  <si>
    <t>Podpěra zemnicího vedení na zeď PV</t>
  </si>
  <si>
    <t>Zkušební svorka ZS</t>
  </si>
  <si>
    <t>Odbočná a spojovací svorka</t>
  </si>
  <si>
    <t>Gumový dielektrický koberec š.=1m</t>
  </si>
  <si>
    <t>Protipožární ucpávka</t>
  </si>
  <si>
    <t>m2</t>
  </si>
  <si>
    <t>Soubor bezpečnostních tabulek</t>
  </si>
  <si>
    <t>Dokumentace skutečného provedení</t>
  </si>
  <si>
    <t>Zkouška kabelů a izolačního stavu měřicím vozem</t>
  </si>
  <si>
    <t>Revize a zkoušky  el. zařízení</t>
  </si>
  <si>
    <t>Drobný materiál,pomocné práce</t>
  </si>
  <si>
    <t>Celkem - montáž / dodávka</t>
  </si>
  <si>
    <t>Celkem - montáž+dodávka</t>
  </si>
  <si>
    <t xml:space="preserve">   </t>
  </si>
  <si>
    <t>VÝKAZ VÝMĚR – Trafostanice TS 35/0,4 kV, 2 x 1 600 kVA ,ČÁST PRO OBJEKT „G“</t>
  </si>
  <si>
    <t>VÝKAZ VÝMĚR – Trafostanice TS 35/0,4 kV, 2 x 1 600 kVA , ČÁST PRO OBJEKT “L“</t>
  </si>
  <si>
    <t xml:space="preserve">Trafostanice TS 35/0,4 kV, 2 x 1 600 kVA </t>
  </si>
  <si>
    <t>ČÁST PRO OBJEKT „G“</t>
  </si>
  <si>
    <t>ČÁST PRO OBJEKT “L“</t>
  </si>
  <si>
    <t>Cena včetně DPH (Kč)</t>
  </si>
  <si>
    <t>Celkem trafostanice bez DPH (Kč)</t>
  </si>
  <si>
    <t>REKAPITULACE VÝKAZU VÝMĚR</t>
  </si>
  <si>
    <t>Dodávka dodavatele stavby</t>
  </si>
  <si>
    <t>Kabel NN, CHBU 120 (propojení dieslu a RATS, propojení RH1.2 a RATS)</t>
  </si>
  <si>
    <t>Ukončení kab. 1x120 mm2 vč. konc., bez OK</t>
  </si>
  <si>
    <t>NHXN FE180/E30 - 5x16 (propojení RATS a RUPS, propojení UPS a RUPS)</t>
  </si>
  <si>
    <t>Kabel CYKY-J 5x2,5 pevně uložený (vlastní spotřeba DAG)</t>
  </si>
  <si>
    <t>Obestavění RATS požárním sádrokartonem</t>
  </si>
  <si>
    <t xml:space="preserve">m </t>
  </si>
  <si>
    <t>ks</t>
  </si>
  <si>
    <t>m</t>
  </si>
  <si>
    <t>DPH 21 %</t>
  </si>
  <si>
    <t>Příloha č. 5: Výkazy výměr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</si>
</sst>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 * #,##0_ ;_ * \-#,##0_ ;_ * \-_ ;_ @_ "/>
    <numFmt numFmtId="165" formatCode="_ * #,##0.00_ ;_ * \-#,##0.00_ ;_ * \-??_ ;_ @_ "/>
    <numFmt numFmtId="166" formatCode="#,##0.0"/>
    <numFmt numFmtId="167" formatCode="_ &quot;Fr. &quot;* #,##0_ ;_ &quot;Fr. &quot;* \-#,##0_ ;_ &quot;Fr. &quot;* \-_ ;_ @_ "/>
    <numFmt numFmtId="168" formatCode="_ &quot;Fr. &quot;* #,##0.00_ ;_ &quot;Fr. &quot;* \-#,##0.00_ ;_ &quot;Fr. &quot;* \-??_ ;_ @_ "/>
    <numFmt numFmtId="169" formatCode="0.0"/>
    <numFmt numFmtId="170" formatCode="_-* #,##0.00\ _K_č_-;\-* #,##0.00\ _K_č_-;_-* \-??\ _K_č_-;_-@_-"/>
    <numFmt numFmtId="171" formatCode="_-* #,##0.00&quot; Kč&quot;_-;\-* #,##0.00&quot; Kč&quot;_-;_-* \-??&quot; Kč&quot;_-;_-@_-"/>
  </numFmts>
  <fonts count="49">
    <font>
      <sz val="10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24"/>
      <name val="Tahoma"/>
      <family val="2"/>
    </font>
    <font>
      <sz val="14"/>
      <name val="Tahoma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2" fillId="0" borderId="0">
      <alignment/>
      <protection/>
    </xf>
    <xf numFmtId="0" fontId="1" fillId="0" borderId="0" applyProtection="0">
      <alignment/>
    </xf>
    <xf numFmtId="0" fontId="3" fillId="0" borderId="0">
      <alignment/>
      <protection/>
    </xf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5" fillId="25" borderId="0">
      <alignment horizontal="left"/>
      <protection/>
    </xf>
    <xf numFmtId="0" fontId="6" fillId="25" borderId="0">
      <alignment/>
      <protection/>
    </xf>
    <xf numFmtId="0" fontId="44" fillId="0" borderId="0" applyNumberFormat="0" applyFill="0" applyBorder="0" applyAlignment="0" applyProtection="0"/>
    <xf numFmtId="0" fontId="5" fillId="0" borderId="0">
      <alignment/>
      <protection/>
    </xf>
    <xf numFmtId="166" fontId="7" fillId="0" borderId="8">
      <alignment horizontal="right" vertical="center"/>
      <protection/>
    </xf>
    <xf numFmtId="0" fontId="45" fillId="26" borderId="9" applyNumberFormat="0" applyAlignment="0" applyProtection="0"/>
    <xf numFmtId="0" fontId="46" fillId="27" borderId="9" applyNumberFormat="0" applyAlignment="0" applyProtection="0"/>
    <xf numFmtId="0" fontId="47" fillId="27" borderId="10" applyNumberFormat="0" applyAlignment="0" applyProtection="0"/>
    <xf numFmtId="0" fontId="48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" fontId="8" fillId="0" borderId="11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3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9" fillId="0" borderId="16" xfId="0" applyFont="1" applyBorder="1" applyAlignment="1">
      <alignment horizontal="center"/>
    </xf>
    <xf numFmtId="1" fontId="0" fillId="0" borderId="17" xfId="0" applyNumberFormat="1" applyFont="1" applyBorder="1" applyAlignment="1">
      <alignment wrapText="1"/>
    </xf>
    <xf numFmtId="1" fontId="0" fillId="0" borderId="16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1" fontId="0" fillId="0" borderId="16" xfId="0" applyNumberFormat="1" applyFont="1" applyBorder="1" applyAlignment="1">
      <alignment wrapText="1"/>
    </xf>
    <xf numFmtId="1" fontId="0" fillId="0" borderId="16" xfId="0" applyNumberFormat="1" applyFont="1" applyBorder="1" applyAlignment="1">
      <alignment horizontal="center"/>
    </xf>
    <xf numFmtId="169" fontId="0" fillId="0" borderId="16" xfId="0" applyNumberFormat="1" applyFont="1" applyBorder="1" applyAlignment="1">
      <alignment/>
    </xf>
    <xf numFmtId="1" fontId="11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6" xfId="0" applyFont="1" applyBorder="1" applyAlignment="1">
      <alignment wrapText="1"/>
    </xf>
    <xf numFmtId="1" fontId="0" fillId="0" borderId="16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1" fontId="7" fillId="0" borderId="16" xfId="0" applyNumberFormat="1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1" fontId="7" fillId="34" borderId="16" xfId="0" applyNumberFormat="1" applyFont="1" applyFill="1" applyBorder="1" applyAlignment="1">
      <alignment vertical="center" wrapText="1"/>
    </xf>
    <xf numFmtId="4" fontId="7" fillId="34" borderId="16" xfId="0" applyNumberFormat="1" applyFont="1" applyFill="1" applyBorder="1" applyAlignment="1">
      <alignment vertical="center" wrapText="1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34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" fontId="0" fillId="0" borderId="16" xfId="0" applyNumberFormat="1" applyFont="1" applyBorder="1" applyAlignment="1">
      <alignment/>
    </xf>
    <xf numFmtId="1" fontId="11" fillId="0" borderId="16" xfId="0" applyNumberFormat="1" applyFont="1" applyBorder="1" applyAlignment="1">
      <alignment/>
    </xf>
    <xf numFmtId="0" fontId="13" fillId="0" borderId="18" xfId="0" applyFont="1" applyBorder="1" applyAlignment="1">
      <alignment horizontal="center"/>
    </xf>
    <xf numFmtId="1" fontId="12" fillId="34" borderId="16" xfId="0" applyNumberFormat="1" applyFont="1" applyFill="1" applyBorder="1" applyAlignment="1">
      <alignment vertical="center" wrapText="1"/>
    </xf>
    <xf numFmtId="4" fontId="12" fillId="34" borderId="16" xfId="0" applyNumberFormat="1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1" fontId="0" fillId="0" borderId="16" xfId="0" applyNumberFormat="1" applyFont="1" applyBorder="1" applyAlignment="1">
      <alignment horizontal="center" wrapText="1"/>
    </xf>
    <xf numFmtId="0" fontId="0" fillId="35" borderId="0" xfId="0" applyFill="1" applyAlignment="1">
      <alignment/>
    </xf>
    <xf numFmtId="4" fontId="0" fillId="35" borderId="0" xfId="0" applyNumberFormat="1" applyFill="1" applyAlignment="1">
      <alignment/>
    </xf>
    <xf numFmtId="4" fontId="0" fillId="35" borderId="20" xfId="0" applyNumberFormat="1" applyFill="1" applyBorder="1" applyAlignment="1">
      <alignment/>
    </xf>
    <xf numFmtId="4" fontId="7" fillId="35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7" fillId="35" borderId="0" xfId="0" applyFont="1" applyFill="1" applyAlignment="1">
      <alignment/>
    </xf>
    <xf numFmtId="4" fontId="12" fillId="0" borderId="12" xfId="0" applyNumberFormat="1" applyFont="1" applyFill="1" applyBorder="1" applyAlignment="1">
      <alignment horizontal="left" vertical="center"/>
    </xf>
    <xf numFmtId="4" fontId="12" fillId="0" borderId="13" xfId="0" applyNumberFormat="1" applyFont="1" applyFill="1" applyBorder="1" applyAlignment="1">
      <alignment horizontal="left" vertical="center"/>
    </xf>
    <xf numFmtId="4" fontId="12" fillId="0" borderId="21" xfId="0" applyNumberFormat="1" applyFont="1" applyFill="1" applyBorder="1" applyAlignment="1">
      <alignment horizontal="left" vertical="center"/>
    </xf>
    <xf numFmtId="1" fontId="7" fillId="0" borderId="22" xfId="0" applyNumberFormat="1" applyFont="1" applyFill="1" applyBorder="1" applyAlignment="1">
      <alignment horizontal="center" vertical="center"/>
    </xf>
    <xf numFmtId="4" fontId="7" fillId="0" borderId="23" xfId="0" applyNumberFormat="1" applyFont="1" applyFill="1" applyBorder="1" applyAlignment="1">
      <alignment horizontal="center" vertical="center"/>
    </xf>
  </cellXfs>
  <cellStyles count="65">
    <cellStyle name="Normal" xfId="0"/>
    <cellStyle name="_SO07_VV_operky" xfId="15"/>
    <cellStyle name="_Výkaz výměr PSHZ" xfId="16"/>
    <cellStyle name="_Výkaz výměr SHZ" xfId="17"/>
    <cellStyle name="20 % – Zvýraznění1" xfId="18"/>
    <cellStyle name="20 % – Zvýraznění2" xfId="19"/>
    <cellStyle name="20 % – Zvýraznění3" xfId="20"/>
    <cellStyle name="20 % – Zvýraznění4" xfId="21"/>
    <cellStyle name="20 % – Zvýraznění5" xfId="22"/>
    <cellStyle name="20 % – Zvýraznění6" xfId="23"/>
    <cellStyle name="40 % – Zvýraznění1" xfId="24"/>
    <cellStyle name="40 % – Zvýraznění2" xfId="25"/>
    <cellStyle name="40 % – Zvýraznění3" xfId="26"/>
    <cellStyle name="40 % – Zvýraznění4" xfId="27"/>
    <cellStyle name="40 % – Zvýraznění5" xfId="28"/>
    <cellStyle name="40 % – Zvýraznění6" xfId="29"/>
    <cellStyle name="60 % – Zvýraznění1" xfId="30"/>
    <cellStyle name="60 % – Zvýraznění2" xfId="31"/>
    <cellStyle name="60 % – Zvýraznění3" xfId="32"/>
    <cellStyle name="60 % – Zvýraznění4" xfId="33"/>
    <cellStyle name="60 % – Zvýraznění5" xfId="34"/>
    <cellStyle name="60 % – Zvýraznění6" xfId="35"/>
    <cellStyle name="Celkem" xfId="36"/>
    <cellStyle name="Comma" xfId="37"/>
    <cellStyle name="Comma [0]" xfId="38"/>
    <cellStyle name="Dezimal [0]_Tabelle1" xfId="39"/>
    <cellStyle name="Dezimal_Tabelle1" xfId="40"/>
    <cellStyle name="Firma" xfId="41"/>
    <cellStyle name="fnRegressQ" xfId="42"/>
    <cellStyle name="Hlavní nadpis" xfId="43"/>
    <cellStyle name="Chybně" xfId="44"/>
    <cellStyle name="Kontrolní buňka" xfId="45"/>
    <cellStyle name="Currency" xfId="46"/>
    <cellStyle name="Currency [0]" xfId="47"/>
    <cellStyle name="Nadpis 1" xfId="48"/>
    <cellStyle name="Nadpis 2" xfId="49"/>
    <cellStyle name="Nadpis 3" xfId="50"/>
    <cellStyle name="Nadpis 4" xfId="51"/>
    <cellStyle name="Název" xfId="52"/>
    <cellStyle name="Neutrální" xfId="53"/>
    <cellStyle name="normal" xfId="54"/>
    <cellStyle name="Podnadpis" xfId="55"/>
    <cellStyle name="Poznámka" xfId="56"/>
    <cellStyle name="Percent" xfId="57"/>
    <cellStyle name="Propojená buňka" xfId="58"/>
    <cellStyle name="Správně" xfId="59"/>
    <cellStyle name="Standard_Tabelle1" xfId="60"/>
    <cellStyle name="Stín+tučně" xfId="61"/>
    <cellStyle name="Stín+tučně+velké písmo" xfId="62"/>
    <cellStyle name="Text upozornění" xfId="63"/>
    <cellStyle name="Tučně" xfId="64"/>
    <cellStyle name="TYP ŘÁDKU_4(sloupceJ-L)" xfId="65"/>
    <cellStyle name="Vstup" xfId="66"/>
    <cellStyle name="Výpočet" xfId="67"/>
    <cellStyle name="Výstup" xfId="68"/>
    <cellStyle name="Vysvětlující text" xfId="69"/>
    <cellStyle name="Währung [0]_Tabelle1" xfId="70"/>
    <cellStyle name="Währung_Tabelle1" xfId="71"/>
    <cellStyle name="základní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izek\TUL\pavilon%20G%20-%20OPVaVpI\08_STAVBA\Trafostanice\TUL-TS+DA%20-%20ROZPO&#268;ET-&#268;&#193;ST%20%20OBJEKT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 č. 3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37.57421875" style="0" customWidth="1"/>
    <col min="2" max="2" width="13.00390625" style="0" customWidth="1"/>
  </cols>
  <sheetData>
    <row r="1" ht="12.75">
      <c r="D1" s="49" t="s">
        <v>75</v>
      </c>
    </row>
    <row r="4" ht="15">
      <c r="A4" s="43" t="s">
        <v>64</v>
      </c>
    </row>
    <row r="5" ht="15">
      <c r="A5" s="43" t="s">
        <v>59</v>
      </c>
    </row>
    <row r="6" ht="15">
      <c r="A6" s="43"/>
    </row>
    <row r="8" spans="1:2" ht="12.75">
      <c r="A8" s="45" t="s">
        <v>60</v>
      </c>
      <c r="B8" s="46">
        <f>'část G'!H53</f>
        <v>0</v>
      </c>
    </row>
    <row r="9" spans="1:2" ht="12.75">
      <c r="A9" s="45" t="s">
        <v>61</v>
      </c>
      <c r="B9" s="47">
        <f>'část L'!H49</f>
        <v>0</v>
      </c>
    </row>
    <row r="10" spans="1:2" ht="12.75">
      <c r="A10" s="45" t="s">
        <v>63</v>
      </c>
      <c r="B10" s="48">
        <f>SUM(B8:B9)</f>
        <v>0</v>
      </c>
    </row>
    <row r="11" spans="1:2" ht="12.75">
      <c r="A11" s="45"/>
      <c r="B11" s="46"/>
    </row>
    <row r="12" spans="1:2" ht="12.75">
      <c r="A12" s="45" t="s">
        <v>74</v>
      </c>
      <c r="B12" s="46">
        <f>B10*0.21</f>
        <v>0</v>
      </c>
    </row>
    <row r="13" spans="1:2" ht="12.75">
      <c r="A13" s="45"/>
      <c r="B13" s="46"/>
    </row>
    <row r="14" spans="1:2" ht="12.75">
      <c r="A14" s="51" t="s">
        <v>62</v>
      </c>
      <c r="B14" s="48">
        <f>B10+B12</f>
        <v>0</v>
      </c>
    </row>
    <row r="17" ht="12.75">
      <c r="A17" s="49"/>
    </row>
    <row r="18" ht="12.75">
      <c r="A18" s="50"/>
    </row>
    <row r="19" ht="12.75">
      <c r="A19" s="5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view="pageBreakPreview" zoomScaleNormal="75" zoomScaleSheetLayoutView="100" zoomScalePageLayoutView="0" workbookViewId="0" topLeftCell="A4">
      <selection activeCell="D6" sqref="D6"/>
    </sheetView>
  </sheetViews>
  <sheetFormatPr defaultColWidth="9.140625" defaultRowHeight="12.75"/>
  <cols>
    <col min="1" max="1" width="5.28125" style="1" customWidth="1"/>
    <col min="2" max="2" width="43.7109375" style="2" customWidth="1"/>
    <col min="3" max="3" width="13.28125" style="2" customWidth="1"/>
    <col min="4" max="4" width="6.8515625" style="2" customWidth="1"/>
    <col min="5" max="5" width="12.7109375" style="2" customWidth="1"/>
    <col min="6" max="6" width="14.7109375" style="3" customWidth="1"/>
    <col min="7" max="7" width="12.7109375" style="1" customWidth="1"/>
    <col min="8" max="8" width="16.57421875" style="3" customWidth="1"/>
    <col min="9" max="16384" width="9.140625" style="1" customWidth="1"/>
  </cols>
  <sheetData>
    <row r="1" spans="1:8" ht="20.25" customHeight="1" thickBot="1">
      <c r="A1" s="52" t="s">
        <v>57</v>
      </c>
      <c r="B1" s="53"/>
      <c r="C1" s="53"/>
      <c r="D1" s="53"/>
      <c r="E1" s="53"/>
      <c r="F1" s="53"/>
      <c r="G1" s="53"/>
      <c r="H1" s="54"/>
    </row>
    <row r="2" spans="1:8" ht="24" customHeight="1" thickBot="1">
      <c r="A2" s="55" t="s">
        <v>0</v>
      </c>
      <c r="B2" s="55" t="s">
        <v>1</v>
      </c>
      <c r="C2" s="55" t="s">
        <v>2</v>
      </c>
      <c r="D2" s="55" t="s">
        <v>3</v>
      </c>
      <c r="E2" s="56" t="s">
        <v>4</v>
      </c>
      <c r="F2" s="56"/>
      <c r="G2" s="56" t="s">
        <v>5</v>
      </c>
      <c r="H2" s="56"/>
    </row>
    <row r="3" spans="1:8" ht="13.5" customHeight="1" thickBot="1">
      <c r="A3" s="55"/>
      <c r="B3" s="55"/>
      <c r="C3" s="55"/>
      <c r="D3" s="55"/>
      <c r="E3" s="4" t="s">
        <v>6</v>
      </c>
      <c r="F3" s="5" t="s">
        <v>7</v>
      </c>
      <c r="G3" s="4" t="s">
        <v>6</v>
      </c>
      <c r="H3" s="5" t="s">
        <v>7</v>
      </c>
    </row>
    <row r="4" spans="1:8" ht="13.5" thickBot="1">
      <c r="A4" s="6"/>
      <c r="B4" s="7"/>
      <c r="C4" s="8"/>
      <c r="D4" s="8"/>
      <c r="E4" s="9"/>
      <c r="F4" s="10"/>
      <c r="G4" s="11"/>
      <c r="H4" s="12"/>
    </row>
    <row r="5" spans="1:8" ht="26.25">
      <c r="A5" s="13"/>
      <c r="B5" s="14" t="s">
        <v>8</v>
      </c>
      <c r="C5" s="15" t="s">
        <v>9</v>
      </c>
      <c r="D5" s="15">
        <v>0</v>
      </c>
      <c r="E5" s="15"/>
      <c r="F5" s="16">
        <f aca="true" t="shared" si="0" ref="F5:F51">D5*E5</f>
        <v>0</v>
      </c>
      <c r="G5" s="17"/>
      <c r="H5" s="16">
        <f aca="true" t="shared" si="1" ref="H5:H51">D5*G5</f>
        <v>0</v>
      </c>
    </row>
    <row r="6" spans="1:8" ht="78.75">
      <c r="A6" s="13">
        <v>1</v>
      </c>
      <c r="B6" s="18" t="s">
        <v>10</v>
      </c>
      <c r="C6" s="19"/>
      <c r="D6" s="20">
        <v>0.5</v>
      </c>
      <c r="E6" s="16"/>
      <c r="F6" s="16">
        <f t="shared" si="0"/>
        <v>0</v>
      </c>
      <c r="G6" s="16"/>
      <c r="H6" s="16">
        <f t="shared" si="1"/>
        <v>0</v>
      </c>
    </row>
    <row r="7" spans="1:8" ht="39">
      <c r="A7" s="13">
        <v>2</v>
      </c>
      <c r="B7" s="18" t="s">
        <v>12</v>
      </c>
      <c r="C7" s="19"/>
      <c r="D7" s="15">
        <v>1</v>
      </c>
      <c r="E7" s="16"/>
      <c r="F7" s="16">
        <f t="shared" si="0"/>
        <v>0</v>
      </c>
      <c r="G7" s="16"/>
      <c r="H7" s="16">
        <f t="shared" si="1"/>
        <v>0</v>
      </c>
    </row>
    <row r="8" spans="1:8" ht="39">
      <c r="A8" s="13">
        <v>3</v>
      </c>
      <c r="B8" s="18" t="s">
        <v>13</v>
      </c>
      <c r="C8" s="44" t="s">
        <v>65</v>
      </c>
      <c r="D8" s="21">
        <v>0</v>
      </c>
      <c r="E8" s="16"/>
      <c r="F8" s="16">
        <f t="shared" si="0"/>
        <v>0</v>
      </c>
      <c r="G8" s="16"/>
      <c r="H8" s="16">
        <f t="shared" si="1"/>
        <v>0</v>
      </c>
    </row>
    <row r="9" spans="1:8" ht="26.25">
      <c r="A9" s="13">
        <v>4</v>
      </c>
      <c r="B9" s="18" t="s">
        <v>14</v>
      </c>
      <c r="C9" s="19" t="s">
        <v>11</v>
      </c>
      <c r="D9" s="21">
        <v>0</v>
      </c>
      <c r="E9" s="16"/>
      <c r="F9" s="16">
        <f t="shared" si="0"/>
        <v>0</v>
      </c>
      <c r="G9" s="16"/>
      <c r="H9" s="16">
        <f t="shared" si="1"/>
        <v>0</v>
      </c>
    </row>
    <row r="10" spans="1:8" ht="26.25">
      <c r="A10" s="13">
        <v>5</v>
      </c>
      <c r="B10" s="18" t="s">
        <v>15</v>
      </c>
      <c r="C10" s="19"/>
      <c r="D10" s="15">
        <v>1</v>
      </c>
      <c r="E10" s="16"/>
      <c r="F10" s="16">
        <f t="shared" si="0"/>
        <v>0</v>
      </c>
      <c r="G10" s="16"/>
      <c r="H10" s="16">
        <f t="shared" si="1"/>
        <v>0</v>
      </c>
    </row>
    <row r="11" spans="1:8" ht="39">
      <c r="A11" s="13">
        <v>6</v>
      </c>
      <c r="B11" s="18" t="s">
        <v>16</v>
      </c>
      <c r="C11" s="19"/>
      <c r="D11" s="15">
        <v>1</v>
      </c>
      <c r="E11" s="22"/>
      <c r="F11" s="16">
        <f t="shared" si="0"/>
        <v>0</v>
      </c>
      <c r="G11" s="16"/>
      <c r="H11" s="16">
        <f t="shared" si="1"/>
        <v>0</v>
      </c>
    </row>
    <row r="12" spans="1:8" ht="26.25">
      <c r="A12" s="13">
        <v>7</v>
      </c>
      <c r="B12" s="18" t="s">
        <v>17</v>
      </c>
      <c r="C12" s="19" t="s">
        <v>18</v>
      </c>
      <c r="D12" s="15">
        <v>1</v>
      </c>
      <c r="E12" s="16"/>
      <c r="F12" s="16">
        <f t="shared" si="0"/>
        <v>0</v>
      </c>
      <c r="G12" s="16"/>
      <c r="H12" s="16">
        <f t="shared" si="1"/>
        <v>0</v>
      </c>
    </row>
    <row r="13" spans="1:8" ht="26.25">
      <c r="A13" s="13">
        <v>8</v>
      </c>
      <c r="B13" s="23" t="s">
        <v>19</v>
      </c>
      <c r="C13" s="19"/>
      <c r="D13" s="15">
        <v>1</v>
      </c>
      <c r="E13" s="16"/>
      <c r="F13" s="16">
        <f t="shared" si="0"/>
        <v>0</v>
      </c>
      <c r="G13" s="16"/>
      <c r="H13" s="16">
        <f t="shared" si="1"/>
        <v>0</v>
      </c>
    </row>
    <row r="14" spans="1:8" ht="12.75">
      <c r="A14" s="13">
        <v>9</v>
      </c>
      <c r="B14" s="23" t="s">
        <v>20</v>
      </c>
      <c r="C14" s="19"/>
      <c r="D14" s="15">
        <v>35</v>
      </c>
      <c r="E14" s="22"/>
      <c r="F14" s="22">
        <f t="shared" si="0"/>
        <v>0</v>
      </c>
      <c r="G14" s="22"/>
      <c r="H14" s="16">
        <f t="shared" si="1"/>
        <v>0</v>
      </c>
    </row>
    <row r="15" spans="1:8" ht="12.75">
      <c r="A15" s="13">
        <v>10</v>
      </c>
      <c r="B15" s="17" t="s">
        <v>21</v>
      </c>
      <c r="C15" s="19"/>
      <c r="D15" s="15">
        <v>3</v>
      </c>
      <c r="E15" s="22"/>
      <c r="F15" s="22">
        <f t="shared" si="0"/>
        <v>0</v>
      </c>
      <c r="G15" s="22"/>
      <c r="H15" s="16">
        <f t="shared" si="1"/>
        <v>0</v>
      </c>
    </row>
    <row r="16" spans="1:8" ht="12.75">
      <c r="A16" s="13">
        <v>11</v>
      </c>
      <c r="B16" s="17" t="s">
        <v>22</v>
      </c>
      <c r="C16" s="19"/>
      <c r="D16" s="15">
        <v>0</v>
      </c>
      <c r="E16" s="22"/>
      <c r="F16" s="22">
        <f t="shared" si="0"/>
        <v>0</v>
      </c>
      <c r="G16" s="22"/>
      <c r="H16" s="16">
        <f t="shared" si="1"/>
        <v>0</v>
      </c>
    </row>
    <row r="17" spans="1:8" ht="26.25">
      <c r="A17" s="13">
        <v>12</v>
      </c>
      <c r="B17" s="23" t="s">
        <v>23</v>
      </c>
      <c r="C17" s="19"/>
      <c r="D17" s="15">
        <v>6</v>
      </c>
      <c r="E17" s="22"/>
      <c r="F17" s="22">
        <f t="shared" si="0"/>
        <v>0</v>
      </c>
      <c r="G17" s="22"/>
      <c r="H17" s="16">
        <f t="shared" si="1"/>
        <v>0</v>
      </c>
    </row>
    <row r="18" spans="1:8" ht="26.25">
      <c r="A18" s="13">
        <v>13</v>
      </c>
      <c r="B18" s="23" t="s">
        <v>24</v>
      </c>
      <c r="C18" s="19"/>
      <c r="D18" s="15">
        <v>3</v>
      </c>
      <c r="E18" s="22"/>
      <c r="F18" s="22">
        <f t="shared" si="0"/>
        <v>0</v>
      </c>
      <c r="G18" s="22"/>
      <c r="H18" s="16">
        <f t="shared" si="1"/>
        <v>0</v>
      </c>
    </row>
    <row r="19" spans="1:8" ht="12.75">
      <c r="A19" s="13">
        <v>14</v>
      </c>
      <c r="B19" s="23" t="s">
        <v>25</v>
      </c>
      <c r="C19" s="25" t="s">
        <v>11</v>
      </c>
      <c r="D19" s="24">
        <v>177</v>
      </c>
      <c r="E19" s="22"/>
      <c r="F19" s="22">
        <f t="shared" si="0"/>
        <v>0</v>
      </c>
      <c r="G19" s="22"/>
      <c r="H19" s="22">
        <f t="shared" si="1"/>
        <v>0</v>
      </c>
    </row>
    <row r="20" spans="1:8" ht="12.75">
      <c r="A20" s="13">
        <v>15</v>
      </c>
      <c r="B20" s="23" t="s">
        <v>26</v>
      </c>
      <c r="C20" s="25" t="s">
        <v>11</v>
      </c>
      <c r="D20" s="24">
        <v>0</v>
      </c>
      <c r="E20" s="22"/>
      <c r="F20" s="22">
        <f t="shared" si="0"/>
        <v>0</v>
      </c>
      <c r="G20" s="22"/>
      <c r="H20" s="22">
        <f t="shared" si="1"/>
        <v>0</v>
      </c>
    </row>
    <row r="21" spans="1:8" ht="12.75">
      <c r="A21" s="13">
        <v>16</v>
      </c>
      <c r="B21" s="23" t="s">
        <v>27</v>
      </c>
      <c r="C21" s="25"/>
      <c r="D21" s="24">
        <v>14</v>
      </c>
      <c r="E21" s="22"/>
      <c r="F21" s="22">
        <f t="shared" si="0"/>
        <v>0</v>
      </c>
      <c r="G21" s="22"/>
      <c r="H21" s="22">
        <f>D21*G21</f>
        <v>0</v>
      </c>
    </row>
    <row r="22" spans="1:8" ht="12.75">
      <c r="A22" s="13">
        <v>17</v>
      </c>
      <c r="B22" s="23" t="s">
        <v>28</v>
      </c>
      <c r="C22" s="19"/>
      <c r="D22" s="15">
        <v>15</v>
      </c>
      <c r="E22" s="16"/>
      <c r="F22" s="16">
        <f t="shared" si="0"/>
        <v>0</v>
      </c>
      <c r="G22" s="16"/>
      <c r="H22" s="16">
        <f t="shared" si="1"/>
        <v>0</v>
      </c>
    </row>
    <row r="23" spans="1:8" ht="12.75">
      <c r="A23" s="13">
        <v>18</v>
      </c>
      <c r="B23" s="23" t="s">
        <v>29</v>
      </c>
      <c r="C23" s="19"/>
      <c r="D23" s="15">
        <v>15</v>
      </c>
      <c r="E23" s="16"/>
      <c r="F23" s="16">
        <f t="shared" si="0"/>
        <v>0</v>
      </c>
      <c r="G23" s="16"/>
      <c r="H23" s="16">
        <f t="shared" si="1"/>
        <v>0</v>
      </c>
    </row>
    <row r="24" spans="1:8" ht="12.75">
      <c r="A24" s="13">
        <v>19</v>
      </c>
      <c r="B24" s="23" t="s">
        <v>30</v>
      </c>
      <c r="C24" s="19"/>
      <c r="D24" s="15">
        <v>20</v>
      </c>
      <c r="E24" s="16"/>
      <c r="F24" s="16">
        <f t="shared" si="0"/>
        <v>0</v>
      </c>
      <c r="G24" s="16"/>
      <c r="H24" s="16">
        <f t="shared" si="1"/>
        <v>0</v>
      </c>
    </row>
    <row r="25" spans="1:8" ht="12.75">
      <c r="A25" s="13">
        <v>20</v>
      </c>
      <c r="B25" s="17" t="s">
        <v>31</v>
      </c>
      <c r="C25" s="19"/>
      <c r="D25" s="15">
        <v>7</v>
      </c>
      <c r="E25" s="16"/>
      <c r="F25" s="16">
        <f t="shared" si="0"/>
        <v>0</v>
      </c>
      <c r="G25" s="16"/>
      <c r="H25" s="16">
        <f t="shared" si="1"/>
        <v>0</v>
      </c>
    </row>
    <row r="26" spans="1:8" ht="12.75">
      <c r="A26" s="13">
        <v>21</v>
      </c>
      <c r="B26" s="17" t="s">
        <v>32</v>
      </c>
      <c r="C26" s="19"/>
      <c r="D26" s="15">
        <v>12</v>
      </c>
      <c r="E26" s="16"/>
      <c r="F26" s="16">
        <f t="shared" si="0"/>
        <v>0</v>
      </c>
      <c r="G26" s="16"/>
      <c r="H26" s="16">
        <f t="shared" si="1"/>
        <v>0</v>
      </c>
    </row>
    <row r="27" spans="1:8" ht="12.75">
      <c r="A27" s="13">
        <v>22</v>
      </c>
      <c r="B27" s="17" t="s">
        <v>33</v>
      </c>
      <c r="C27" s="19" t="s">
        <v>18</v>
      </c>
      <c r="D27" s="15">
        <v>1</v>
      </c>
      <c r="E27" s="16"/>
      <c r="F27" s="16">
        <f t="shared" si="0"/>
        <v>0</v>
      </c>
      <c r="G27" s="16"/>
      <c r="H27" s="16">
        <f t="shared" si="1"/>
        <v>0</v>
      </c>
    </row>
    <row r="28" spans="1:8" ht="12.75">
      <c r="A28" s="13">
        <v>23</v>
      </c>
      <c r="B28" s="17" t="s">
        <v>34</v>
      </c>
      <c r="C28" s="19"/>
      <c r="D28" s="15">
        <v>6</v>
      </c>
      <c r="E28" s="16"/>
      <c r="F28" s="16">
        <f t="shared" si="0"/>
        <v>0</v>
      </c>
      <c r="G28" s="16"/>
      <c r="H28" s="16">
        <f t="shared" si="1"/>
        <v>0</v>
      </c>
    </row>
    <row r="29" spans="1:8" ht="12.75">
      <c r="A29" s="13">
        <v>24</v>
      </c>
      <c r="B29" s="17" t="s">
        <v>35</v>
      </c>
      <c r="C29" s="19"/>
      <c r="D29" s="15">
        <v>12</v>
      </c>
      <c r="E29" s="16"/>
      <c r="F29" s="16">
        <f t="shared" si="0"/>
        <v>0</v>
      </c>
      <c r="G29" s="16"/>
      <c r="H29" s="16">
        <f t="shared" si="1"/>
        <v>0</v>
      </c>
    </row>
    <row r="30" spans="1:8" ht="26.25">
      <c r="A30" s="13">
        <v>25</v>
      </c>
      <c r="B30" s="23" t="s">
        <v>36</v>
      </c>
      <c r="C30" s="19"/>
      <c r="D30" s="15">
        <v>4</v>
      </c>
      <c r="E30" s="16"/>
      <c r="F30" s="16">
        <f t="shared" si="0"/>
        <v>0</v>
      </c>
      <c r="G30" s="16"/>
      <c r="H30" s="16">
        <f t="shared" si="1"/>
        <v>0</v>
      </c>
    </row>
    <row r="31" spans="1:8" ht="12.75">
      <c r="A31" s="13">
        <v>26</v>
      </c>
      <c r="B31" s="23" t="s">
        <v>37</v>
      </c>
      <c r="C31" s="19"/>
      <c r="D31" s="15">
        <v>1</v>
      </c>
      <c r="E31" s="16"/>
      <c r="F31" s="16">
        <f t="shared" si="0"/>
        <v>0</v>
      </c>
      <c r="G31" s="16"/>
      <c r="H31" s="16">
        <f t="shared" si="1"/>
        <v>0</v>
      </c>
    </row>
    <row r="32" spans="1:8" ht="12.75">
      <c r="A32" s="13">
        <v>27</v>
      </c>
      <c r="B32" s="23" t="s">
        <v>38</v>
      </c>
      <c r="C32" s="19"/>
      <c r="D32" s="15">
        <v>2</v>
      </c>
      <c r="E32" s="16"/>
      <c r="F32" s="16">
        <f t="shared" si="0"/>
        <v>0</v>
      </c>
      <c r="G32" s="16"/>
      <c r="H32" s="16">
        <f t="shared" si="1"/>
        <v>0</v>
      </c>
    </row>
    <row r="33" spans="1:8" ht="12.75">
      <c r="A33" s="13">
        <v>28</v>
      </c>
      <c r="B33" s="23" t="s">
        <v>39</v>
      </c>
      <c r="C33" s="19"/>
      <c r="D33" s="15">
        <v>1</v>
      </c>
      <c r="E33" s="16"/>
      <c r="F33" s="16">
        <f t="shared" si="0"/>
        <v>0</v>
      </c>
      <c r="G33" s="16"/>
      <c r="H33" s="16">
        <f t="shared" si="1"/>
        <v>0</v>
      </c>
    </row>
    <row r="34" spans="1:8" ht="12.75">
      <c r="A34" s="13">
        <v>29</v>
      </c>
      <c r="B34" s="23" t="s">
        <v>40</v>
      </c>
      <c r="C34" s="19"/>
      <c r="D34" s="15">
        <v>0</v>
      </c>
      <c r="E34" s="16"/>
      <c r="F34" s="16">
        <f t="shared" si="0"/>
        <v>0</v>
      </c>
      <c r="G34" s="16"/>
      <c r="H34" s="16">
        <f t="shared" si="1"/>
        <v>0</v>
      </c>
    </row>
    <row r="35" spans="1:8" ht="12.75">
      <c r="A35" s="13">
        <v>30</v>
      </c>
      <c r="B35" s="23" t="s">
        <v>41</v>
      </c>
      <c r="C35" s="19"/>
      <c r="D35" s="15">
        <v>1</v>
      </c>
      <c r="E35" s="16"/>
      <c r="F35" s="16">
        <f t="shared" si="0"/>
        <v>0</v>
      </c>
      <c r="G35" s="16"/>
      <c r="H35" s="16">
        <f t="shared" si="1"/>
        <v>0</v>
      </c>
    </row>
    <row r="36" spans="1:8" ht="12.75">
      <c r="A36" s="13">
        <v>31</v>
      </c>
      <c r="B36" s="17" t="s">
        <v>42</v>
      </c>
      <c r="C36" s="19"/>
      <c r="D36" s="15">
        <v>50</v>
      </c>
      <c r="E36" s="16"/>
      <c r="F36" s="16">
        <f t="shared" si="0"/>
        <v>0</v>
      </c>
      <c r="G36" s="16"/>
      <c r="H36" s="16">
        <f t="shared" si="1"/>
        <v>0</v>
      </c>
    </row>
    <row r="37" spans="1:8" ht="12.75">
      <c r="A37" s="13">
        <v>32</v>
      </c>
      <c r="B37" s="17" t="s">
        <v>43</v>
      </c>
      <c r="C37" s="19"/>
      <c r="D37" s="15">
        <v>32</v>
      </c>
      <c r="E37" s="16"/>
      <c r="F37" s="16">
        <f t="shared" si="0"/>
        <v>0</v>
      </c>
      <c r="G37" s="16"/>
      <c r="H37" s="16">
        <f t="shared" si="1"/>
        <v>0</v>
      </c>
    </row>
    <row r="38" spans="1:8" ht="12.75">
      <c r="A38" s="13">
        <v>33</v>
      </c>
      <c r="B38" s="17" t="s">
        <v>44</v>
      </c>
      <c r="C38" s="19"/>
      <c r="D38" s="15">
        <v>1</v>
      </c>
      <c r="E38" s="16"/>
      <c r="F38" s="16">
        <f t="shared" si="0"/>
        <v>0</v>
      </c>
      <c r="G38" s="16"/>
      <c r="H38" s="16">
        <f t="shared" si="1"/>
        <v>0</v>
      </c>
    </row>
    <row r="39" spans="1:8" ht="12.75">
      <c r="A39" s="13">
        <v>34</v>
      </c>
      <c r="B39" s="17" t="s">
        <v>45</v>
      </c>
      <c r="C39" s="19"/>
      <c r="D39" s="15">
        <v>6</v>
      </c>
      <c r="E39" s="16"/>
      <c r="F39" s="16">
        <f t="shared" si="0"/>
        <v>0</v>
      </c>
      <c r="G39" s="16"/>
      <c r="H39" s="16">
        <f t="shared" si="1"/>
        <v>0</v>
      </c>
    </row>
    <row r="40" spans="1:8" ht="12.75">
      <c r="A40" s="13">
        <v>35</v>
      </c>
      <c r="B40" s="17" t="s">
        <v>46</v>
      </c>
      <c r="C40" s="19"/>
      <c r="D40" s="15">
        <v>7</v>
      </c>
      <c r="E40" s="16"/>
      <c r="F40" s="16">
        <f t="shared" si="0"/>
        <v>0</v>
      </c>
      <c r="G40" s="16"/>
      <c r="H40" s="16">
        <f t="shared" si="1"/>
        <v>0</v>
      </c>
    </row>
    <row r="41" spans="1:8" ht="12.75">
      <c r="A41" s="13">
        <v>36</v>
      </c>
      <c r="B41" s="17" t="s">
        <v>47</v>
      </c>
      <c r="C41" s="19" t="s">
        <v>48</v>
      </c>
      <c r="D41" s="15">
        <v>1</v>
      </c>
      <c r="E41" s="16"/>
      <c r="F41" s="16">
        <f t="shared" si="0"/>
        <v>0</v>
      </c>
      <c r="G41" s="16"/>
      <c r="H41" s="16">
        <f t="shared" si="1"/>
        <v>0</v>
      </c>
    </row>
    <row r="42" spans="1:8" ht="12.75">
      <c r="A42" s="13">
        <v>37</v>
      </c>
      <c r="B42" s="17" t="s">
        <v>49</v>
      </c>
      <c r="C42" s="19"/>
      <c r="D42" s="20">
        <v>0.5</v>
      </c>
      <c r="E42" s="16"/>
      <c r="F42" s="16">
        <f t="shared" si="0"/>
        <v>0</v>
      </c>
      <c r="G42" s="16"/>
      <c r="H42" s="16">
        <f t="shared" si="1"/>
        <v>0</v>
      </c>
    </row>
    <row r="43" spans="1:8" ht="12.75">
      <c r="A43" s="13">
        <v>38</v>
      </c>
      <c r="B43" s="17" t="s">
        <v>50</v>
      </c>
      <c r="C43" s="19"/>
      <c r="D43" s="20">
        <v>0.5</v>
      </c>
      <c r="E43" s="16"/>
      <c r="F43" s="16">
        <f t="shared" si="0"/>
        <v>0</v>
      </c>
      <c r="G43" s="16"/>
      <c r="H43" s="16">
        <f t="shared" si="1"/>
        <v>0</v>
      </c>
    </row>
    <row r="44" spans="1:8" ht="12.75">
      <c r="A44" s="13">
        <v>39</v>
      </c>
      <c r="B44" s="17" t="s">
        <v>51</v>
      </c>
      <c r="C44" s="19"/>
      <c r="D44" s="15">
        <v>1</v>
      </c>
      <c r="E44" s="16"/>
      <c r="F44" s="16">
        <f t="shared" si="0"/>
        <v>0</v>
      </c>
      <c r="G44" s="16"/>
      <c r="H44" s="16">
        <f t="shared" si="1"/>
        <v>0</v>
      </c>
    </row>
    <row r="45" spans="1:8" ht="12.75">
      <c r="A45" s="13">
        <v>40</v>
      </c>
      <c r="B45" s="17" t="s">
        <v>52</v>
      </c>
      <c r="C45" s="19"/>
      <c r="D45" s="20">
        <v>0.5</v>
      </c>
      <c r="E45" s="16"/>
      <c r="F45" s="16">
        <f t="shared" si="0"/>
        <v>0</v>
      </c>
      <c r="G45" s="16"/>
      <c r="H45" s="16">
        <f t="shared" si="1"/>
        <v>0</v>
      </c>
    </row>
    <row r="46" spans="1:8" ht="12.75">
      <c r="A46" s="13">
        <v>41</v>
      </c>
      <c r="B46" s="17" t="s">
        <v>53</v>
      </c>
      <c r="C46" s="19"/>
      <c r="D46" s="15">
        <v>1</v>
      </c>
      <c r="E46" s="16"/>
      <c r="F46" s="16">
        <f t="shared" si="0"/>
        <v>0</v>
      </c>
      <c r="G46" s="16"/>
      <c r="H46" s="16">
        <f t="shared" si="1"/>
        <v>0</v>
      </c>
    </row>
    <row r="47" spans="1:8" ht="26.25">
      <c r="A47" s="13">
        <v>42</v>
      </c>
      <c r="B47" s="23" t="s">
        <v>66</v>
      </c>
      <c r="C47" s="19" t="s">
        <v>71</v>
      </c>
      <c r="D47" s="15">
        <v>180</v>
      </c>
      <c r="E47" s="16"/>
      <c r="F47" s="16">
        <f t="shared" si="0"/>
        <v>0</v>
      </c>
      <c r="G47" s="16"/>
      <c r="H47" s="16">
        <f t="shared" si="1"/>
        <v>0</v>
      </c>
    </row>
    <row r="48" spans="1:8" ht="12.75">
      <c r="A48" s="13">
        <v>43</v>
      </c>
      <c r="B48" s="17" t="s">
        <v>67</v>
      </c>
      <c r="C48" s="19" t="s">
        <v>72</v>
      </c>
      <c r="D48" s="15">
        <v>20</v>
      </c>
      <c r="E48" s="16"/>
      <c r="F48" s="16">
        <f t="shared" si="0"/>
        <v>0</v>
      </c>
      <c r="G48" s="16"/>
      <c r="H48" s="16">
        <f t="shared" si="1"/>
        <v>0</v>
      </c>
    </row>
    <row r="49" spans="1:8" ht="26.25">
      <c r="A49" s="13">
        <v>44</v>
      </c>
      <c r="B49" s="23" t="s">
        <v>68</v>
      </c>
      <c r="C49" s="19" t="s">
        <v>73</v>
      </c>
      <c r="D49" s="15">
        <v>20</v>
      </c>
      <c r="E49" s="16"/>
      <c r="F49" s="16">
        <f t="shared" si="0"/>
        <v>0</v>
      </c>
      <c r="G49" s="16"/>
      <c r="H49" s="16">
        <f t="shared" si="1"/>
        <v>0</v>
      </c>
    </row>
    <row r="50" spans="1:8" ht="26.25">
      <c r="A50" s="13">
        <v>45</v>
      </c>
      <c r="B50" s="23" t="s">
        <v>69</v>
      </c>
      <c r="C50" s="19" t="s">
        <v>73</v>
      </c>
      <c r="D50" s="15">
        <v>15</v>
      </c>
      <c r="E50" s="16"/>
      <c r="F50" s="16">
        <f t="shared" si="0"/>
        <v>0</v>
      </c>
      <c r="G50" s="16"/>
      <c r="H50" s="16">
        <f t="shared" si="1"/>
        <v>0</v>
      </c>
    </row>
    <row r="51" spans="1:8" ht="12.75">
      <c r="A51" s="13">
        <v>46</v>
      </c>
      <c r="B51" s="17" t="s">
        <v>70</v>
      </c>
      <c r="C51" s="19" t="s">
        <v>48</v>
      </c>
      <c r="D51" s="15">
        <v>4</v>
      </c>
      <c r="E51" s="16"/>
      <c r="F51" s="16">
        <f t="shared" si="0"/>
        <v>0</v>
      </c>
      <c r="G51" s="16"/>
      <c r="H51" s="16">
        <f t="shared" si="1"/>
        <v>0</v>
      </c>
    </row>
    <row r="52" spans="1:8" ht="12.75">
      <c r="A52" s="26">
        <v>47</v>
      </c>
      <c r="B52" s="27" t="s">
        <v>54</v>
      </c>
      <c r="C52" s="19"/>
      <c r="D52" s="15"/>
      <c r="E52" s="16" t="s">
        <v>11</v>
      </c>
      <c r="F52" s="28">
        <f>SUM(F5:F51)</f>
        <v>0</v>
      </c>
      <c r="G52" s="28"/>
      <c r="H52" s="28">
        <f>SUM(H5:H51)</f>
        <v>0</v>
      </c>
    </row>
    <row r="53" spans="1:8" s="42" customFormat="1" ht="15">
      <c r="A53" s="39">
        <v>48</v>
      </c>
      <c r="B53" s="40" t="s">
        <v>55</v>
      </c>
      <c r="C53" s="40"/>
      <c r="D53" s="40"/>
      <c r="E53" s="41" t="s">
        <v>11</v>
      </c>
      <c r="F53" s="41"/>
      <c r="G53" s="41"/>
      <c r="H53" s="41">
        <f>SUM(F52:H52)</f>
        <v>0</v>
      </c>
    </row>
    <row r="63" spans="1:8" s="36" customFormat="1" ht="20.25" customHeight="1">
      <c r="A63" s="1"/>
      <c r="B63" s="2"/>
      <c r="C63" s="2"/>
      <c r="D63" s="2"/>
      <c r="E63" s="2"/>
      <c r="F63" s="3"/>
      <c r="G63" s="1"/>
      <c r="H63" s="3"/>
    </row>
  </sheetData>
  <sheetProtection selectLockedCells="1" selectUnlockedCells="1"/>
  <mergeCells count="7">
    <mergeCell ref="A1:H1"/>
    <mergeCell ref="A2:A3"/>
    <mergeCell ref="B2:B3"/>
    <mergeCell ref="C2:C3"/>
    <mergeCell ref="D2:D3"/>
    <mergeCell ref="E2:F2"/>
    <mergeCell ref="G2:H2"/>
  </mergeCells>
  <printOptions/>
  <pageMargins left="0.7479166666666667" right="0.7479166666666667" top="0.9840277777777777" bottom="0.9840277777777777" header="0.5118055555555555" footer="0.49236111111111114"/>
  <pageSetup fitToHeight="1" fitToWidth="1" horizontalDpi="300" verticalDpi="300" orientation="landscape" paperSize="9" scale="48" r:id="rId1"/>
  <headerFooter alignWithMargins="0">
    <oddFooter>&amp;L&amp;D&amp;Rlist &amp;P from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view="pageBreakPreview" zoomScaleNormal="75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5.28125" style="1" customWidth="1"/>
    <col min="2" max="2" width="43.7109375" style="2" customWidth="1"/>
    <col min="3" max="3" width="13.28125" style="2" customWidth="1"/>
    <col min="4" max="4" width="6.8515625" style="2" customWidth="1"/>
    <col min="5" max="5" width="12.7109375" style="2" customWidth="1"/>
    <col min="6" max="6" width="14.7109375" style="3" customWidth="1"/>
    <col min="7" max="7" width="12.7109375" style="1" customWidth="1"/>
    <col min="8" max="8" width="16.57421875" style="3" customWidth="1"/>
    <col min="9" max="16384" width="9.140625" style="1" customWidth="1"/>
  </cols>
  <sheetData>
    <row r="1" spans="1:8" ht="20.25" customHeight="1" thickBot="1">
      <c r="A1" s="52" t="s">
        <v>58</v>
      </c>
      <c r="B1" s="53"/>
      <c r="C1" s="53"/>
      <c r="D1" s="53"/>
      <c r="E1" s="53"/>
      <c r="F1" s="53"/>
      <c r="G1" s="53"/>
      <c r="H1" s="54"/>
    </row>
    <row r="2" spans="1:8" ht="24" customHeight="1" thickBot="1">
      <c r="A2" s="55" t="s">
        <v>0</v>
      </c>
      <c r="B2" s="55" t="s">
        <v>1</v>
      </c>
      <c r="C2" s="55" t="s">
        <v>2</v>
      </c>
      <c r="D2" s="55" t="s">
        <v>3</v>
      </c>
      <c r="E2" s="56" t="s">
        <v>4</v>
      </c>
      <c r="F2" s="56"/>
      <c r="G2" s="56" t="s">
        <v>5</v>
      </c>
      <c r="H2" s="56"/>
    </row>
    <row r="3" spans="1:8" ht="13.5" customHeight="1" thickBot="1">
      <c r="A3" s="55"/>
      <c r="B3" s="55"/>
      <c r="C3" s="55"/>
      <c r="D3" s="55"/>
      <c r="E3" s="4" t="s">
        <v>6</v>
      </c>
      <c r="F3" s="5" t="s">
        <v>7</v>
      </c>
      <c r="G3" s="4" t="s">
        <v>6</v>
      </c>
      <c r="H3" s="5" t="s">
        <v>7</v>
      </c>
    </row>
    <row r="4" spans="1:8" ht="13.5" thickBot="1">
      <c r="A4" s="6"/>
      <c r="B4" s="7"/>
      <c r="C4" s="8"/>
      <c r="D4" s="8"/>
      <c r="E4" s="9"/>
      <c r="F4" s="10"/>
      <c r="G4" s="11"/>
      <c r="H4" s="12"/>
    </row>
    <row r="5" spans="1:8" ht="26.25">
      <c r="A5" s="13"/>
      <c r="B5" s="14" t="s">
        <v>8</v>
      </c>
      <c r="C5" s="15" t="s">
        <v>9</v>
      </c>
      <c r="D5" s="15">
        <v>0</v>
      </c>
      <c r="E5" s="15"/>
      <c r="F5" s="16">
        <f aca="true" t="shared" si="0" ref="F5:F47">D5*E5</f>
        <v>0</v>
      </c>
      <c r="G5" s="17"/>
      <c r="H5" s="16">
        <f aca="true" t="shared" si="1" ref="H5:H47">D5*G5</f>
        <v>0</v>
      </c>
    </row>
    <row r="6" spans="1:8" ht="78.75">
      <c r="A6" s="13">
        <v>1</v>
      </c>
      <c r="B6" s="18" t="s">
        <v>10</v>
      </c>
      <c r="C6" s="19"/>
      <c r="D6" s="37">
        <v>0.5</v>
      </c>
      <c r="E6" s="16"/>
      <c r="F6" s="16">
        <f t="shared" si="0"/>
        <v>0</v>
      </c>
      <c r="G6" s="16"/>
      <c r="H6" s="16">
        <f t="shared" si="1"/>
        <v>0</v>
      </c>
    </row>
    <row r="7" spans="1:8" ht="39">
      <c r="A7" s="13">
        <v>2</v>
      </c>
      <c r="B7" s="18" t="s">
        <v>12</v>
      </c>
      <c r="C7" s="19"/>
      <c r="D7" s="15">
        <v>1</v>
      </c>
      <c r="E7" s="16"/>
      <c r="F7" s="16">
        <f t="shared" si="0"/>
        <v>0</v>
      </c>
      <c r="G7" s="16"/>
      <c r="H7" s="16">
        <f t="shared" si="1"/>
        <v>0</v>
      </c>
    </row>
    <row r="8" spans="1:8" ht="39">
      <c r="A8" s="13">
        <v>3</v>
      </c>
      <c r="B8" s="18" t="s">
        <v>13</v>
      </c>
      <c r="C8" s="19" t="s">
        <v>11</v>
      </c>
      <c r="D8" s="21">
        <v>0</v>
      </c>
      <c r="E8" s="16"/>
      <c r="F8" s="16">
        <f t="shared" si="0"/>
        <v>0</v>
      </c>
      <c r="G8" s="16"/>
      <c r="H8" s="16">
        <f t="shared" si="1"/>
        <v>0</v>
      </c>
    </row>
    <row r="9" spans="1:8" ht="39">
      <c r="A9" s="13">
        <v>4</v>
      </c>
      <c r="B9" s="18" t="s">
        <v>14</v>
      </c>
      <c r="C9" s="44" t="s">
        <v>65</v>
      </c>
      <c r="D9" s="21">
        <v>0</v>
      </c>
      <c r="E9" s="16"/>
      <c r="F9" s="16">
        <f t="shared" si="0"/>
        <v>0</v>
      </c>
      <c r="G9" s="16"/>
      <c r="H9" s="16">
        <f t="shared" si="1"/>
        <v>0</v>
      </c>
    </row>
    <row r="10" spans="1:8" ht="26.25">
      <c r="A10" s="13">
        <v>5</v>
      </c>
      <c r="B10" s="18" t="s">
        <v>15</v>
      </c>
      <c r="C10" s="19"/>
      <c r="D10" s="15">
        <v>0</v>
      </c>
      <c r="E10" s="16"/>
      <c r="F10" s="16">
        <f t="shared" si="0"/>
        <v>0</v>
      </c>
      <c r="G10" s="16"/>
      <c r="H10" s="16">
        <f t="shared" si="1"/>
        <v>0</v>
      </c>
    </row>
    <row r="11" spans="1:8" ht="39">
      <c r="A11" s="13">
        <v>6</v>
      </c>
      <c r="B11" s="18" t="s">
        <v>16</v>
      </c>
      <c r="C11" s="19"/>
      <c r="D11" s="15">
        <v>0</v>
      </c>
      <c r="E11" s="22"/>
      <c r="F11" s="16">
        <f t="shared" si="0"/>
        <v>0</v>
      </c>
      <c r="G11" s="16"/>
      <c r="H11" s="16">
        <f t="shared" si="1"/>
        <v>0</v>
      </c>
    </row>
    <row r="12" spans="1:8" ht="26.25">
      <c r="A12" s="13">
        <v>7</v>
      </c>
      <c r="B12" s="18" t="s">
        <v>17</v>
      </c>
      <c r="C12" s="19" t="s">
        <v>18</v>
      </c>
      <c r="D12" s="15">
        <v>0</v>
      </c>
      <c r="E12" s="16"/>
      <c r="F12" s="16">
        <f t="shared" si="0"/>
        <v>0</v>
      </c>
      <c r="G12" s="16"/>
      <c r="H12" s="16">
        <f t="shared" si="1"/>
        <v>0</v>
      </c>
    </row>
    <row r="13" spans="1:8" ht="26.25">
      <c r="A13" s="13">
        <v>8</v>
      </c>
      <c r="B13" s="23" t="s">
        <v>19</v>
      </c>
      <c r="C13" s="19"/>
      <c r="D13" s="15">
        <v>1</v>
      </c>
      <c r="E13" s="16"/>
      <c r="F13" s="16">
        <f t="shared" si="0"/>
        <v>0</v>
      </c>
      <c r="G13" s="16"/>
      <c r="H13" s="16">
        <f t="shared" si="1"/>
        <v>0</v>
      </c>
    </row>
    <row r="14" spans="1:8" ht="12.75">
      <c r="A14" s="13">
        <v>9</v>
      </c>
      <c r="B14" s="23" t="s">
        <v>20</v>
      </c>
      <c r="C14" s="19"/>
      <c r="D14" s="15">
        <v>35</v>
      </c>
      <c r="E14" s="22"/>
      <c r="F14" s="22">
        <f t="shared" si="0"/>
        <v>0</v>
      </c>
      <c r="G14" s="22"/>
      <c r="H14" s="16">
        <f t="shared" si="1"/>
        <v>0</v>
      </c>
    </row>
    <row r="15" spans="1:8" ht="12.75">
      <c r="A15" s="13">
        <v>10</v>
      </c>
      <c r="B15" s="17" t="s">
        <v>21</v>
      </c>
      <c r="C15" s="19"/>
      <c r="D15" s="15">
        <v>3</v>
      </c>
      <c r="E15" s="22"/>
      <c r="F15" s="22">
        <f t="shared" si="0"/>
        <v>0</v>
      </c>
      <c r="G15" s="22"/>
      <c r="H15" s="16">
        <f t="shared" si="1"/>
        <v>0</v>
      </c>
    </row>
    <row r="16" spans="1:8" ht="12.75">
      <c r="A16" s="13">
        <v>11</v>
      </c>
      <c r="B16" s="17" t="s">
        <v>22</v>
      </c>
      <c r="C16" s="19"/>
      <c r="D16" s="15">
        <v>3</v>
      </c>
      <c r="E16" s="22"/>
      <c r="F16" s="22">
        <f t="shared" si="0"/>
        <v>0</v>
      </c>
      <c r="G16" s="22"/>
      <c r="H16" s="16">
        <f t="shared" si="1"/>
        <v>0</v>
      </c>
    </row>
    <row r="17" spans="1:8" ht="26.25">
      <c r="A17" s="13">
        <v>12</v>
      </c>
      <c r="B17" s="23" t="s">
        <v>23</v>
      </c>
      <c r="C17" s="19"/>
      <c r="D17" s="15">
        <v>6</v>
      </c>
      <c r="E17" s="22"/>
      <c r="F17" s="22">
        <f t="shared" si="0"/>
        <v>0</v>
      </c>
      <c r="G17" s="22"/>
      <c r="H17" s="16">
        <f t="shared" si="1"/>
        <v>0</v>
      </c>
    </row>
    <row r="18" spans="1:8" ht="26.25">
      <c r="A18" s="13">
        <v>13</v>
      </c>
      <c r="B18" s="23" t="s">
        <v>24</v>
      </c>
      <c r="C18" s="19"/>
      <c r="D18" s="15">
        <v>3</v>
      </c>
      <c r="E18" s="22"/>
      <c r="F18" s="22">
        <f t="shared" si="0"/>
        <v>0</v>
      </c>
      <c r="G18" s="22"/>
      <c r="H18" s="16">
        <f t="shared" si="1"/>
        <v>0</v>
      </c>
    </row>
    <row r="19" spans="1:8" ht="12.75">
      <c r="A19" s="13">
        <v>14</v>
      </c>
      <c r="B19" s="23" t="s">
        <v>25</v>
      </c>
      <c r="C19" s="25" t="s">
        <v>11</v>
      </c>
      <c r="D19" s="24">
        <v>0</v>
      </c>
      <c r="E19" s="22"/>
      <c r="F19" s="22">
        <f t="shared" si="0"/>
        <v>0</v>
      </c>
      <c r="G19" s="22"/>
      <c r="H19" s="22">
        <f t="shared" si="1"/>
        <v>0</v>
      </c>
    </row>
    <row r="20" spans="1:8" ht="12.75">
      <c r="A20" s="13">
        <v>15</v>
      </c>
      <c r="B20" s="23" t="s">
        <v>26</v>
      </c>
      <c r="C20" s="25" t="s">
        <v>11</v>
      </c>
      <c r="D20" s="24">
        <v>120</v>
      </c>
      <c r="E20" s="22"/>
      <c r="F20" s="22">
        <f t="shared" si="0"/>
        <v>0</v>
      </c>
      <c r="G20" s="22"/>
      <c r="H20" s="22">
        <f t="shared" si="1"/>
        <v>0</v>
      </c>
    </row>
    <row r="21" spans="1:8" ht="12.75">
      <c r="A21" s="13">
        <v>16</v>
      </c>
      <c r="B21" s="23" t="s">
        <v>27</v>
      </c>
      <c r="C21" s="25"/>
      <c r="D21" s="24">
        <v>14</v>
      </c>
      <c r="E21" s="22"/>
      <c r="F21" s="22">
        <f t="shared" si="0"/>
        <v>0</v>
      </c>
      <c r="G21" s="22"/>
      <c r="H21" s="22">
        <f>D21*G21</f>
        <v>0</v>
      </c>
    </row>
    <row r="22" spans="1:8" ht="12.75">
      <c r="A22" s="13">
        <v>17</v>
      </c>
      <c r="B22" s="23" t="s">
        <v>28</v>
      </c>
      <c r="C22" s="19"/>
      <c r="D22" s="15">
        <v>0</v>
      </c>
      <c r="E22" s="16"/>
      <c r="F22" s="16">
        <f t="shared" si="0"/>
        <v>0</v>
      </c>
      <c r="G22" s="16"/>
      <c r="H22" s="16">
        <f t="shared" si="1"/>
        <v>0</v>
      </c>
    </row>
    <row r="23" spans="1:8" ht="12.75">
      <c r="A23" s="13">
        <v>18</v>
      </c>
      <c r="B23" s="23" t="s">
        <v>29</v>
      </c>
      <c r="C23" s="19"/>
      <c r="D23" s="15">
        <v>0</v>
      </c>
      <c r="E23" s="16"/>
      <c r="F23" s="16">
        <f t="shared" si="0"/>
        <v>0</v>
      </c>
      <c r="G23" s="16"/>
      <c r="H23" s="16">
        <f t="shared" si="1"/>
        <v>0</v>
      </c>
    </row>
    <row r="24" spans="1:8" ht="12.75">
      <c r="A24" s="13">
        <v>19</v>
      </c>
      <c r="B24" s="23" t="s">
        <v>30</v>
      </c>
      <c r="C24" s="19"/>
      <c r="D24" s="15">
        <v>0</v>
      </c>
      <c r="E24" s="16"/>
      <c r="F24" s="16">
        <f t="shared" si="0"/>
        <v>0</v>
      </c>
      <c r="G24" s="16"/>
      <c r="H24" s="16">
        <f t="shared" si="1"/>
        <v>0</v>
      </c>
    </row>
    <row r="25" spans="1:8" ht="12.75">
      <c r="A25" s="13">
        <v>20</v>
      </c>
      <c r="B25" s="17" t="s">
        <v>31</v>
      </c>
      <c r="C25" s="19"/>
      <c r="D25" s="37">
        <v>3.5</v>
      </c>
      <c r="E25" s="16"/>
      <c r="F25" s="16">
        <f t="shared" si="0"/>
        <v>0</v>
      </c>
      <c r="G25" s="16"/>
      <c r="H25" s="16">
        <f t="shared" si="1"/>
        <v>0</v>
      </c>
    </row>
    <row r="26" spans="1:8" ht="12.75">
      <c r="A26" s="13">
        <v>21</v>
      </c>
      <c r="B26" s="17" t="s">
        <v>32</v>
      </c>
      <c r="C26" s="19"/>
      <c r="D26" s="15">
        <v>6</v>
      </c>
      <c r="E26" s="16"/>
      <c r="F26" s="16">
        <f t="shared" si="0"/>
        <v>0</v>
      </c>
      <c r="G26" s="16"/>
      <c r="H26" s="16">
        <f t="shared" si="1"/>
        <v>0</v>
      </c>
    </row>
    <row r="27" spans="1:8" ht="12.75">
      <c r="A27" s="13">
        <v>22</v>
      </c>
      <c r="B27" s="17" t="s">
        <v>33</v>
      </c>
      <c r="C27" s="19" t="s">
        <v>18</v>
      </c>
      <c r="D27" s="15">
        <v>0</v>
      </c>
      <c r="E27" s="16"/>
      <c r="F27" s="16">
        <f t="shared" si="0"/>
        <v>0</v>
      </c>
      <c r="G27" s="16"/>
      <c r="H27" s="16">
        <f t="shared" si="1"/>
        <v>0</v>
      </c>
    </row>
    <row r="28" spans="1:8" ht="12.75">
      <c r="A28" s="13">
        <v>23</v>
      </c>
      <c r="B28" s="17" t="s">
        <v>34</v>
      </c>
      <c r="C28" s="19"/>
      <c r="D28" s="15">
        <v>6</v>
      </c>
      <c r="E28" s="16"/>
      <c r="F28" s="16">
        <f t="shared" si="0"/>
        <v>0</v>
      </c>
      <c r="G28" s="16"/>
      <c r="H28" s="16">
        <f t="shared" si="1"/>
        <v>0</v>
      </c>
    </row>
    <row r="29" spans="1:8" ht="12.75">
      <c r="A29" s="13">
        <v>24</v>
      </c>
      <c r="B29" s="17" t="s">
        <v>35</v>
      </c>
      <c r="C29" s="19"/>
      <c r="D29" s="15">
        <v>12</v>
      </c>
      <c r="E29" s="16"/>
      <c r="F29" s="16">
        <f t="shared" si="0"/>
        <v>0</v>
      </c>
      <c r="G29" s="16"/>
      <c r="H29" s="16">
        <f t="shared" si="1"/>
        <v>0</v>
      </c>
    </row>
    <row r="30" spans="1:8" ht="26.25">
      <c r="A30" s="13">
        <v>25</v>
      </c>
      <c r="B30" s="23" t="s">
        <v>36</v>
      </c>
      <c r="C30" s="19"/>
      <c r="D30" s="15">
        <v>4</v>
      </c>
      <c r="E30" s="16"/>
      <c r="F30" s="16">
        <f t="shared" si="0"/>
        <v>0</v>
      </c>
      <c r="G30" s="16"/>
      <c r="H30" s="16">
        <f t="shared" si="1"/>
        <v>0</v>
      </c>
    </row>
    <row r="31" spans="1:8" ht="12.75">
      <c r="A31" s="13">
        <v>26</v>
      </c>
      <c r="B31" s="23" t="s">
        <v>37</v>
      </c>
      <c r="C31" s="19"/>
      <c r="D31" s="15">
        <v>0</v>
      </c>
      <c r="E31" s="16"/>
      <c r="F31" s="16">
        <f t="shared" si="0"/>
        <v>0</v>
      </c>
      <c r="G31" s="16"/>
      <c r="H31" s="16">
        <f t="shared" si="1"/>
        <v>0</v>
      </c>
    </row>
    <row r="32" spans="1:8" ht="12.75">
      <c r="A32" s="13">
        <v>27</v>
      </c>
      <c r="B32" s="23" t="s">
        <v>38</v>
      </c>
      <c r="C32" s="19"/>
      <c r="D32" s="15">
        <v>2</v>
      </c>
      <c r="E32" s="16"/>
      <c r="F32" s="16">
        <f t="shared" si="0"/>
        <v>0</v>
      </c>
      <c r="G32" s="16"/>
      <c r="H32" s="16">
        <f t="shared" si="1"/>
        <v>0</v>
      </c>
    </row>
    <row r="33" spans="1:8" ht="12.75">
      <c r="A33" s="13">
        <v>28</v>
      </c>
      <c r="B33" s="23" t="s">
        <v>39</v>
      </c>
      <c r="C33" s="19"/>
      <c r="D33" s="15">
        <v>0</v>
      </c>
      <c r="E33" s="16"/>
      <c r="F33" s="16">
        <f t="shared" si="0"/>
        <v>0</v>
      </c>
      <c r="G33" s="16"/>
      <c r="H33" s="16">
        <f t="shared" si="1"/>
        <v>0</v>
      </c>
    </row>
    <row r="34" spans="1:8" ht="12.75">
      <c r="A34" s="13">
        <v>29</v>
      </c>
      <c r="B34" s="23" t="s">
        <v>40</v>
      </c>
      <c r="C34" s="19"/>
      <c r="D34" s="15">
        <v>1</v>
      </c>
      <c r="E34" s="16"/>
      <c r="F34" s="16">
        <f t="shared" si="0"/>
        <v>0</v>
      </c>
      <c r="G34" s="16"/>
      <c r="H34" s="16">
        <f t="shared" si="1"/>
        <v>0</v>
      </c>
    </row>
    <row r="35" spans="1:8" ht="12.75">
      <c r="A35" s="13">
        <v>30</v>
      </c>
      <c r="B35" s="23" t="s">
        <v>41</v>
      </c>
      <c r="C35" s="19"/>
      <c r="D35" s="15">
        <v>0</v>
      </c>
      <c r="E35" s="16"/>
      <c r="F35" s="16">
        <f t="shared" si="0"/>
        <v>0</v>
      </c>
      <c r="G35" s="16"/>
      <c r="H35" s="16">
        <f t="shared" si="1"/>
        <v>0</v>
      </c>
    </row>
    <row r="36" spans="1:8" ht="12.75">
      <c r="A36" s="13">
        <v>31</v>
      </c>
      <c r="B36" s="17" t="s">
        <v>42</v>
      </c>
      <c r="C36" s="19"/>
      <c r="D36" s="38">
        <v>25</v>
      </c>
      <c r="E36" s="16"/>
      <c r="F36" s="16">
        <f t="shared" si="0"/>
        <v>0</v>
      </c>
      <c r="G36" s="16"/>
      <c r="H36" s="16">
        <f t="shared" si="1"/>
        <v>0</v>
      </c>
    </row>
    <row r="37" spans="1:8" ht="12.75">
      <c r="A37" s="13">
        <v>32</v>
      </c>
      <c r="B37" s="17" t="s">
        <v>43</v>
      </c>
      <c r="C37" s="19"/>
      <c r="D37" s="15">
        <v>24</v>
      </c>
      <c r="E37" s="16"/>
      <c r="F37" s="16">
        <f t="shared" si="0"/>
        <v>0</v>
      </c>
      <c r="G37" s="16"/>
      <c r="H37" s="16">
        <f t="shared" si="1"/>
        <v>0</v>
      </c>
    </row>
    <row r="38" spans="1:8" ht="12.75">
      <c r="A38" s="13">
        <v>33</v>
      </c>
      <c r="B38" s="17" t="s">
        <v>44</v>
      </c>
      <c r="C38" s="19"/>
      <c r="D38" s="15">
        <v>1</v>
      </c>
      <c r="E38" s="16"/>
      <c r="F38" s="16">
        <f t="shared" si="0"/>
        <v>0</v>
      </c>
      <c r="G38" s="16"/>
      <c r="H38" s="16">
        <f t="shared" si="1"/>
        <v>0</v>
      </c>
    </row>
    <row r="39" spans="1:8" ht="12.75">
      <c r="A39" s="13">
        <v>34</v>
      </c>
      <c r="B39" s="17" t="s">
        <v>45</v>
      </c>
      <c r="C39" s="19"/>
      <c r="D39" s="15">
        <v>7</v>
      </c>
      <c r="E39" s="16"/>
      <c r="F39" s="16">
        <f t="shared" si="0"/>
        <v>0</v>
      </c>
      <c r="G39" s="16"/>
      <c r="H39" s="16">
        <f t="shared" si="1"/>
        <v>0</v>
      </c>
    </row>
    <row r="40" spans="1:8" ht="12.75">
      <c r="A40" s="13">
        <v>35</v>
      </c>
      <c r="B40" s="17" t="s">
        <v>46</v>
      </c>
      <c r="C40" s="19"/>
      <c r="D40" s="15">
        <v>7</v>
      </c>
      <c r="E40" s="16"/>
      <c r="F40" s="16">
        <f t="shared" si="0"/>
        <v>0</v>
      </c>
      <c r="G40" s="16"/>
      <c r="H40" s="16">
        <f t="shared" si="1"/>
        <v>0</v>
      </c>
    </row>
    <row r="41" spans="1:8" ht="12.75">
      <c r="A41" s="13">
        <v>36</v>
      </c>
      <c r="B41" s="17" t="s">
        <v>47</v>
      </c>
      <c r="C41" s="19" t="s">
        <v>48</v>
      </c>
      <c r="D41" s="15">
        <v>0</v>
      </c>
      <c r="E41" s="16"/>
      <c r="F41" s="16">
        <f t="shared" si="0"/>
        <v>0</v>
      </c>
      <c r="G41" s="16"/>
      <c r="H41" s="16">
        <f t="shared" si="1"/>
        <v>0</v>
      </c>
    </row>
    <row r="42" spans="1:8" ht="12.75">
      <c r="A42" s="13">
        <v>37</v>
      </c>
      <c r="B42" s="17" t="s">
        <v>49</v>
      </c>
      <c r="C42" s="19"/>
      <c r="D42" s="37">
        <v>0.5</v>
      </c>
      <c r="E42" s="16"/>
      <c r="F42" s="16">
        <f t="shared" si="0"/>
        <v>0</v>
      </c>
      <c r="G42" s="16"/>
      <c r="H42" s="16">
        <f t="shared" si="1"/>
        <v>0</v>
      </c>
    </row>
    <row r="43" spans="1:8" ht="12.75">
      <c r="A43" s="13">
        <v>38</v>
      </c>
      <c r="B43" s="17" t="s">
        <v>50</v>
      </c>
      <c r="C43" s="19"/>
      <c r="D43" s="37">
        <v>0.5</v>
      </c>
      <c r="E43" s="16"/>
      <c r="F43" s="16">
        <f t="shared" si="0"/>
        <v>0</v>
      </c>
      <c r="G43" s="16"/>
      <c r="H43" s="16">
        <f t="shared" si="1"/>
        <v>0</v>
      </c>
    </row>
    <row r="44" spans="1:8" ht="12.75">
      <c r="A44" s="13">
        <v>39</v>
      </c>
      <c r="B44" s="17" t="s">
        <v>51</v>
      </c>
      <c r="C44" s="19"/>
      <c r="D44" s="15">
        <v>0</v>
      </c>
      <c r="E44" s="16"/>
      <c r="F44" s="16">
        <f t="shared" si="0"/>
        <v>0</v>
      </c>
      <c r="G44" s="16"/>
      <c r="H44" s="16">
        <f t="shared" si="1"/>
        <v>0</v>
      </c>
    </row>
    <row r="45" spans="1:8" ht="12.75">
      <c r="A45" s="13">
        <v>40</v>
      </c>
      <c r="B45" s="17" t="s">
        <v>52</v>
      </c>
      <c r="C45" s="19"/>
      <c r="D45" s="20">
        <v>0.5</v>
      </c>
      <c r="E45" s="16"/>
      <c r="F45" s="16">
        <f t="shared" si="0"/>
        <v>0</v>
      </c>
      <c r="G45" s="16"/>
      <c r="H45" s="16">
        <f t="shared" si="1"/>
        <v>0</v>
      </c>
    </row>
    <row r="46" spans="1:8" ht="12.75">
      <c r="A46" s="13">
        <v>41</v>
      </c>
      <c r="B46" s="17" t="s">
        <v>53</v>
      </c>
      <c r="C46" s="19"/>
      <c r="D46" s="15">
        <v>0</v>
      </c>
      <c r="E46" s="16"/>
      <c r="F46" s="16">
        <f t="shared" si="0"/>
        <v>0</v>
      </c>
      <c r="G46" s="16"/>
      <c r="H46" s="16">
        <f t="shared" si="1"/>
        <v>0</v>
      </c>
    </row>
    <row r="47" spans="1:8" ht="12.75">
      <c r="A47" s="13"/>
      <c r="B47" s="17"/>
      <c r="C47" s="19"/>
      <c r="D47" s="15"/>
      <c r="E47" s="16"/>
      <c r="F47" s="16">
        <f t="shared" si="0"/>
        <v>0</v>
      </c>
      <c r="G47" s="16"/>
      <c r="H47" s="16">
        <f t="shared" si="1"/>
        <v>0</v>
      </c>
    </row>
    <row r="48" spans="1:8" ht="12.75">
      <c r="A48" s="26">
        <v>42</v>
      </c>
      <c r="B48" s="27" t="s">
        <v>54</v>
      </c>
      <c r="C48" s="19"/>
      <c r="D48" s="15"/>
      <c r="E48" s="16" t="s">
        <v>11</v>
      </c>
      <c r="F48" s="28">
        <f>SUM(F5:F47)</f>
        <v>0</v>
      </c>
      <c r="G48" s="28"/>
      <c r="H48" s="28">
        <f>SUM(H5:H47)</f>
        <v>0</v>
      </c>
    </row>
    <row r="49" spans="1:8" ht="15">
      <c r="A49" s="26">
        <v>43</v>
      </c>
      <c r="B49" s="40" t="s">
        <v>55</v>
      </c>
      <c r="C49" s="29"/>
      <c r="D49" s="29"/>
      <c r="E49" s="30" t="s">
        <v>11</v>
      </c>
      <c r="F49" s="30"/>
      <c r="G49" s="30"/>
      <c r="H49" s="41">
        <f>SUM(F48:H48)</f>
        <v>0</v>
      </c>
    </row>
    <row r="50" spans="1:8" ht="12.75">
      <c r="A50" s="26">
        <v>44</v>
      </c>
      <c r="E50" s="2" t="s">
        <v>11</v>
      </c>
      <c r="F50" s="31"/>
      <c r="G50" s="32"/>
      <c r="H50" s="31"/>
    </row>
    <row r="51" ht="12.75">
      <c r="A51" s="26">
        <v>45</v>
      </c>
    </row>
    <row r="52" ht="12.75">
      <c r="A52" s="26" t="s">
        <v>56</v>
      </c>
    </row>
    <row r="53" ht="12.75">
      <c r="A53" s="26" t="s">
        <v>56</v>
      </c>
    </row>
    <row r="54" ht="12.75">
      <c r="A54" s="26" t="s">
        <v>56</v>
      </c>
    </row>
    <row r="55" ht="12.75">
      <c r="A55" s="26" t="s">
        <v>56</v>
      </c>
    </row>
    <row r="56" ht="12.75">
      <c r="A56" s="26" t="s">
        <v>56</v>
      </c>
    </row>
    <row r="57" ht="12.75">
      <c r="A57" s="26" t="s">
        <v>56</v>
      </c>
    </row>
    <row r="58" ht="13.5" thickBot="1">
      <c r="A58" s="33"/>
    </row>
    <row r="59" ht="12.75">
      <c r="A59" s="34"/>
    </row>
    <row r="60" ht="12.75">
      <c r="A60" s="35"/>
    </row>
    <row r="70" spans="1:8" s="36" customFormat="1" ht="20.25" customHeight="1">
      <c r="A70" s="1"/>
      <c r="B70" s="2"/>
      <c r="C70" s="2"/>
      <c r="D70" s="2"/>
      <c r="E70" s="2"/>
      <c r="F70" s="3"/>
      <c r="G70" s="1"/>
      <c r="H70" s="3"/>
    </row>
  </sheetData>
  <sheetProtection selectLockedCells="1" selectUnlockedCells="1"/>
  <mergeCells count="7">
    <mergeCell ref="A1:H1"/>
    <mergeCell ref="A2:A3"/>
    <mergeCell ref="B2:B3"/>
    <mergeCell ref="C2:C3"/>
    <mergeCell ref="D2:D3"/>
    <mergeCell ref="E2:F2"/>
    <mergeCell ref="G2:H2"/>
  </mergeCells>
  <printOptions/>
  <pageMargins left="0.7479166666666667" right="0.7479166666666667" top="0.9840277777777777" bottom="0.9840277777777777" header="0.5118055555555555" footer="0.49236111111111114"/>
  <pageSetup fitToHeight="1" fitToWidth="1" horizontalDpi="600" verticalDpi="600" orientation="landscape" paperSize="9" scale="51" r:id="rId1"/>
  <headerFooter alignWithMargins="0">
    <oddFooter>&amp;L&amp;D&amp;Rlist &amp;P from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radim.cizek</dc:creator>
  <cp:keywords/>
  <dc:description/>
  <cp:lastModifiedBy>User</cp:lastModifiedBy>
  <cp:lastPrinted>2013-03-21T12:29:40Z</cp:lastPrinted>
  <dcterms:created xsi:type="dcterms:W3CDTF">2012-10-25T07:03:36Z</dcterms:created>
  <dcterms:modified xsi:type="dcterms:W3CDTF">2013-03-21T12:30:05Z</dcterms:modified>
  <cp:category/>
  <cp:version/>
  <cp:contentType/>
  <cp:contentStatus/>
</cp:coreProperties>
</file>