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192.168.94.249\dci\Projekty_DCI\01.Projekty realizované\39_Technická univerzita Liberec_serverovna\PD\Realizace\Projektova dokumentace\Soupis praci\"/>
    </mc:Choice>
  </mc:AlternateContent>
  <xr:revisionPtr revIDLastSave="0" documentId="13_ncr:1_{6051DC2E-465B-44DB-A829-50BC5CED3833}" xr6:coauthVersionLast="45" xr6:coauthVersionMax="45" xr10:uidLastSave="{00000000-0000-0000-0000-000000000000}"/>
  <bookViews>
    <workbookView xWindow="28680" yWindow="-120" windowWidth="29040" windowHeight="15840" tabRatio="884" xr2:uid="{00000000-000D-0000-FFFF-FFFF00000000}"/>
  </bookViews>
  <sheets>
    <sheet name="Rekapitulace" sheetId="40" r:id="rId1"/>
    <sheet name="VRN" sheetId="41" r:id="rId2"/>
    <sheet name="D.1.2_STAVBA" sheetId="45" r:id="rId3"/>
    <sheet name="D.1.4.1_ZTI" sheetId="37" r:id="rId4"/>
    <sheet name="D.1.4.2_VZT" sheetId="38" r:id="rId5"/>
    <sheet name="D.1.4.3_chlazení" sheetId="34" r:id="rId6"/>
    <sheet name="D.1.4.5 - ESI" sheetId="39" r:id="rId7"/>
    <sheet name="D.1.4.6 -Fyzická infrastruktura" sheetId="32" r:id="rId8"/>
    <sheet name="D.1.4.7-Monitoring" sheetId="42" r:id="rId9"/>
    <sheet name="D.2.1-GHZ" sheetId="43" r:id="rId10"/>
    <sheet name="D.2.2_nahradní zdroj" sheetId="46" r:id="rId11"/>
  </sheets>
  <externalReferences>
    <externalReference r:id="rId12"/>
  </externalReferences>
  <definedNames>
    <definedName name="__CENA__" localSheetId="2">'D.1.2_STAVBA'!$O$6:$O$429</definedName>
    <definedName name="__CENA__" localSheetId="9">#REF!</definedName>
    <definedName name="__CENA__" localSheetId="10">#REF!</definedName>
    <definedName name="__CENA__" localSheetId="1">#REF!</definedName>
    <definedName name="__CENA__">#REF!</definedName>
    <definedName name="__MAIN__" localSheetId="2">'D.1.2_STAVBA'!$F$1:$CX$428</definedName>
    <definedName name="__MAIN__" localSheetId="10">#REF!</definedName>
    <definedName name="__MAIN__" localSheetId="1">#REF!</definedName>
    <definedName name="__MAIN__">#REF!</definedName>
    <definedName name="__MAIN2__" localSheetId="2">#REF!</definedName>
    <definedName name="__MAIN2__" localSheetId="10">#REF!</definedName>
    <definedName name="__MAIN2__" localSheetId="1">#REF!</definedName>
    <definedName name="__MAIN2__">#REF!</definedName>
    <definedName name="__MAIN3__" localSheetId="10">#REF!</definedName>
    <definedName name="__MAIN3__" localSheetId="1">#REF!</definedName>
    <definedName name="__MAIN3__">#REF!</definedName>
    <definedName name="__SAZBA__" localSheetId="2">'D.1.2_STAVBA'!$T$6:$T$429</definedName>
    <definedName name="__SAZBA__" localSheetId="10">#REF!</definedName>
    <definedName name="__SAZBA__" localSheetId="1">#REF!</definedName>
    <definedName name="__SAZBA__">#REF!</definedName>
    <definedName name="__T0__" localSheetId="2">'D.1.2_STAVBA'!$F$5:$W$428</definedName>
    <definedName name="__T0__" localSheetId="10">#REF!</definedName>
    <definedName name="__T0__" localSheetId="1">#REF!</definedName>
    <definedName name="__T0__">#REF!</definedName>
    <definedName name="__T1__" localSheetId="2">'D.1.2_STAVBA'!$F$6:$W$28</definedName>
    <definedName name="__T1__" localSheetId="10">#REF!</definedName>
    <definedName name="__T1__" localSheetId="1">#REF!</definedName>
    <definedName name="__T1__">#REF!</definedName>
    <definedName name="__T2__" localSheetId="2">'D.1.2_STAVBA'!$F$7:$CX$8</definedName>
    <definedName name="__T2__" localSheetId="10">#REF!</definedName>
    <definedName name="__T2__" localSheetId="1">#REF!</definedName>
    <definedName name="__T2__">#REF!</definedName>
    <definedName name="__T3__" localSheetId="2">'D.1.2_STAVBA'!#REF!</definedName>
    <definedName name="__T3__" localSheetId="10">#REF!</definedName>
    <definedName name="__T3__" localSheetId="1">#REF!</definedName>
    <definedName name="__T3__">#REF!</definedName>
    <definedName name="__TE0__" localSheetId="10">#REF!</definedName>
    <definedName name="__TE0__" localSheetId="1">#REF!</definedName>
    <definedName name="__TE0__">#REF!</definedName>
    <definedName name="__TE1__" localSheetId="10">#REF!</definedName>
    <definedName name="__TE1__" localSheetId="1">#REF!</definedName>
    <definedName name="__TE1__">#REF!</definedName>
    <definedName name="__TE2__" localSheetId="10">#REF!</definedName>
    <definedName name="__TE2__" localSheetId="1">#REF!</definedName>
    <definedName name="__TE2__">#REF!</definedName>
    <definedName name="__TE4__">[1]Figury!#REF!</definedName>
    <definedName name="__TR0__" localSheetId="2">#REF!</definedName>
    <definedName name="__TR0__" localSheetId="10">#REF!</definedName>
    <definedName name="__TR0__" localSheetId="1">#REF!</definedName>
    <definedName name="__TR0__">#REF!</definedName>
    <definedName name="__TR1__" localSheetId="2">#REF!</definedName>
    <definedName name="__TR1__" localSheetId="10">#REF!</definedName>
    <definedName name="__TR1__" localSheetId="1">#REF!</definedName>
    <definedName name="__TR1__">#REF!</definedName>
    <definedName name="_xlnm.Print_Titles" localSheetId="2">'D.1.2_STAVBA'!$3:$4</definedName>
    <definedName name="_xlnm.Print_Area" localSheetId="2">'D.1.2_STAVBA'!$F$1:$X$460</definedName>
    <definedName name="_xlnm.Print_Area" localSheetId="3">'D.1.4.1_ZTI'!$A$1:$L$40</definedName>
    <definedName name="_xlnm.Print_Area" localSheetId="4">'D.1.4.2_VZT'!$A$1:$L$43</definedName>
    <definedName name="_xlnm.Print_Area" localSheetId="5">'D.1.4.3_chlazení'!$A$1:$L$48</definedName>
    <definedName name="_xlnm.Print_Area" localSheetId="6">'D.1.4.5 - ESI'!$A$1:$M$118</definedName>
    <definedName name="_xlnm.Print_Area" localSheetId="7">'D.1.4.6 -Fyzická infrastruktura'!$A$1:$L$71</definedName>
    <definedName name="_xlnm.Print_Area" localSheetId="8">'D.1.4.7-Monitoring'!$A$1:$L$107</definedName>
    <definedName name="_xlnm.Print_Area" localSheetId="9">'D.2.1-GHZ'!$A$1:$M$62</definedName>
    <definedName name="_xlnm.Print_Area" localSheetId="10">'D.2.2_nahradní zdroj'!$A$1:$M$61</definedName>
    <definedName name="_xlnm.Print_Area" localSheetId="0">Rekapitulace!$A$1:$F$36</definedName>
    <definedName name="_xlnm.Print_Area" localSheetId="1">VRN!$A$1:$L$25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1" i="32" l="1"/>
  <c r="L41" i="32"/>
  <c r="J41" i="32"/>
  <c r="K61" i="32"/>
  <c r="J61" i="32"/>
  <c r="L61" i="32" s="1"/>
  <c r="I61" i="32"/>
  <c r="K60" i="32"/>
  <c r="J60" i="32"/>
  <c r="L60" i="32" s="1"/>
  <c r="I60" i="32"/>
  <c r="K59" i="32"/>
  <c r="J59" i="32"/>
  <c r="L59" i="32" s="1"/>
  <c r="I59" i="32"/>
  <c r="N285" i="45" l="1"/>
  <c r="O285" i="45" s="1"/>
  <c r="K21" i="39" l="1"/>
  <c r="J21" i="39"/>
  <c r="L21" i="39" s="1"/>
  <c r="I21" i="39"/>
  <c r="J57" i="32" l="1"/>
  <c r="I56" i="32"/>
  <c r="K57" i="32"/>
  <c r="K56" i="32"/>
  <c r="K55" i="32"/>
  <c r="J55" i="32"/>
  <c r="L55" i="32" s="1"/>
  <c r="I55" i="32"/>
  <c r="J38" i="32"/>
  <c r="J37" i="32"/>
  <c r="K39" i="32"/>
  <c r="J39" i="32"/>
  <c r="L39" i="32" s="1"/>
  <c r="I39" i="32"/>
  <c r="K38" i="32"/>
  <c r="K37" i="32"/>
  <c r="K21" i="32"/>
  <c r="J21" i="32"/>
  <c r="I21" i="32"/>
  <c r="K20" i="32"/>
  <c r="J20" i="32"/>
  <c r="I20" i="32"/>
  <c r="K19" i="32"/>
  <c r="J19" i="32"/>
  <c r="I19" i="32"/>
  <c r="K18" i="32"/>
  <c r="J18" i="32"/>
  <c r="I18" i="32"/>
  <c r="K17" i="32"/>
  <c r="J17" i="32"/>
  <c r="I17" i="32"/>
  <c r="K16" i="32"/>
  <c r="J16" i="32"/>
  <c r="I16" i="32"/>
  <c r="K22" i="32"/>
  <c r="J22" i="32"/>
  <c r="I22" i="32"/>
  <c r="D4" i="32"/>
  <c r="D5" i="32"/>
  <c r="D3" i="32"/>
  <c r="D4" i="34"/>
  <c r="D5" i="34"/>
  <c r="D3" i="34"/>
  <c r="D4" i="38"/>
  <c r="D5" i="38"/>
  <c r="D3" i="38"/>
  <c r="D5" i="37"/>
  <c r="D4" i="37"/>
  <c r="D3" i="37"/>
  <c r="J56" i="32" l="1"/>
  <c r="L56" i="32" s="1"/>
  <c r="I57" i="32"/>
  <c r="L57" i="32"/>
  <c r="I37" i="32"/>
  <c r="I38" i="32"/>
  <c r="L37" i="32"/>
  <c r="L38" i="32"/>
  <c r="L20" i="32"/>
  <c r="L21" i="32"/>
  <c r="L22" i="32"/>
  <c r="L18" i="32"/>
  <c r="L16" i="32"/>
  <c r="L19" i="32"/>
  <c r="L17" i="32"/>
  <c r="K61" i="46"/>
  <c r="J61" i="46"/>
  <c r="L61" i="46" s="1"/>
  <c r="I61" i="46"/>
  <c r="K60" i="46"/>
  <c r="J60" i="46"/>
  <c r="L60" i="46" s="1"/>
  <c r="I60" i="46"/>
  <c r="K59" i="46"/>
  <c r="J59" i="46"/>
  <c r="I59" i="46"/>
  <c r="K58" i="46"/>
  <c r="J58" i="46"/>
  <c r="I58" i="46"/>
  <c r="K57" i="46"/>
  <c r="J57" i="46"/>
  <c r="I57" i="46"/>
  <c r="K56" i="46"/>
  <c r="J56" i="46"/>
  <c r="L56" i="46" s="1"/>
  <c r="I56" i="46"/>
  <c r="K55" i="46"/>
  <c r="J55" i="46"/>
  <c r="I55" i="46"/>
  <c r="K54" i="46"/>
  <c r="J54" i="46"/>
  <c r="I54" i="46"/>
  <c r="K51" i="46"/>
  <c r="J51" i="46"/>
  <c r="L51" i="46" s="1"/>
  <c r="I51" i="46"/>
  <c r="L50" i="46"/>
  <c r="K50" i="46"/>
  <c r="J50" i="46"/>
  <c r="I50" i="46"/>
  <c r="K47" i="46"/>
  <c r="J47" i="46"/>
  <c r="I47" i="46"/>
  <c r="K46" i="46"/>
  <c r="J46" i="46"/>
  <c r="L46" i="46" s="1"/>
  <c r="I46" i="46"/>
  <c r="K45" i="46"/>
  <c r="J45" i="46"/>
  <c r="I45" i="46"/>
  <c r="K44" i="46"/>
  <c r="J44" i="46"/>
  <c r="L44" i="46" s="1"/>
  <c r="I44" i="46"/>
  <c r="K43" i="46"/>
  <c r="J43" i="46"/>
  <c r="I43" i="46"/>
  <c r="L42" i="46"/>
  <c r="K42" i="46"/>
  <c r="J42" i="46"/>
  <c r="I42" i="46"/>
  <c r="K41" i="46"/>
  <c r="J41" i="46"/>
  <c r="I41" i="46"/>
  <c r="K38" i="46"/>
  <c r="J38" i="46"/>
  <c r="L38" i="46" s="1"/>
  <c r="I38" i="46"/>
  <c r="K37" i="46"/>
  <c r="L37" i="46" s="1"/>
  <c r="J37" i="46"/>
  <c r="I37" i="46"/>
  <c r="K36" i="46"/>
  <c r="J36" i="46"/>
  <c r="L36" i="46" s="1"/>
  <c r="I36" i="46"/>
  <c r="K35" i="46"/>
  <c r="L35" i="46" s="1"/>
  <c r="J35" i="46"/>
  <c r="I35" i="46"/>
  <c r="K34" i="46"/>
  <c r="J34" i="46"/>
  <c r="L34" i="46" s="1"/>
  <c r="I34" i="46"/>
  <c r="K33" i="46"/>
  <c r="L33" i="46" s="1"/>
  <c r="J33" i="46"/>
  <c r="I33" i="46"/>
  <c r="K32" i="46"/>
  <c r="J32" i="46"/>
  <c r="L32" i="46" s="1"/>
  <c r="I32" i="46"/>
  <c r="K31" i="46"/>
  <c r="J31" i="46"/>
  <c r="I31" i="46"/>
  <c r="K30" i="46"/>
  <c r="J30" i="46"/>
  <c r="L30" i="46" s="1"/>
  <c r="I30" i="46"/>
  <c r="K29" i="46"/>
  <c r="J29" i="46"/>
  <c r="I29" i="46"/>
  <c r="K14" i="46"/>
  <c r="K13" i="46" s="1"/>
  <c r="J14" i="46"/>
  <c r="L14" i="46" s="1"/>
  <c r="L13" i="46" s="1"/>
  <c r="I14" i="46"/>
  <c r="L59" i="46" l="1"/>
  <c r="J53" i="46"/>
  <c r="L57" i="46"/>
  <c r="K53" i="46"/>
  <c r="L58" i="46"/>
  <c r="L55" i="46"/>
  <c r="J49" i="46"/>
  <c r="K49" i="46"/>
  <c r="L49" i="46"/>
  <c r="L47" i="46"/>
  <c r="L45" i="46"/>
  <c r="J40" i="46"/>
  <c r="L43" i="46"/>
  <c r="K40" i="46"/>
  <c r="L31" i="46"/>
  <c r="L28" i="46" s="1"/>
  <c r="J28" i="46"/>
  <c r="L29" i="46"/>
  <c r="J13" i="46"/>
  <c r="L41" i="46"/>
  <c r="L40" i="46" s="1"/>
  <c r="K28" i="46"/>
  <c r="K11" i="46" s="1"/>
  <c r="L54" i="46"/>
  <c r="L53" i="46" l="1"/>
  <c r="J11" i="46"/>
  <c r="L11" i="46"/>
  <c r="F30" i="40" s="1"/>
  <c r="K20" i="39"/>
  <c r="J20" i="39"/>
  <c r="L20" i="39" s="1"/>
  <c r="I20" i="39"/>
  <c r="I458" i="45" l="1"/>
  <c r="I457" i="45"/>
  <c r="I456" i="45"/>
  <c r="I455" i="45"/>
  <c r="I454" i="45"/>
  <c r="I453" i="45"/>
  <c r="I452" i="45"/>
  <c r="I451" i="45"/>
  <c r="I450" i="45"/>
  <c r="I449" i="45"/>
  <c r="I448" i="45"/>
  <c r="I447" i="45"/>
  <c r="I446" i="45"/>
  <c r="I445" i="45"/>
  <c r="I444" i="45"/>
  <c r="I443" i="45"/>
  <c r="I442" i="45"/>
  <c r="I441" i="45"/>
  <c r="I440" i="45"/>
  <c r="I439" i="45"/>
  <c r="I438" i="45"/>
  <c r="I437" i="45"/>
  <c r="I436" i="45"/>
  <c r="I435" i="45"/>
  <c r="I434" i="45"/>
  <c r="I433" i="45"/>
  <c r="I432" i="45"/>
  <c r="S425" i="45"/>
  <c r="S424" i="45" s="1"/>
  <c r="Q425" i="45"/>
  <c r="Q424" i="45" s="1"/>
  <c r="Y424" i="45"/>
  <c r="S421" i="45"/>
  <c r="S420" i="45" s="1"/>
  <c r="Q421" i="45"/>
  <c r="Y420" i="45"/>
  <c r="Q420" i="45"/>
  <c r="S417" i="45"/>
  <c r="S416" i="45" s="1"/>
  <c r="Q417" i="45"/>
  <c r="Q416" i="45" s="1"/>
  <c r="Y416" i="45"/>
  <c r="S413" i="45"/>
  <c r="S412" i="45" s="1"/>
  <c r="Q413" i="45"/>
  <c r="Q412" i="45" s="1"/>
  <c r="Y412" i="45"/>
  <c r="S409" i="45"/>
  <c r="Q409" i="45"/>
  <c r="Y408" i="45"/>
  <c r="S408" i="45"/>
  <c r="Q408" i="45"/>
  <c r="H406" i="45"/>
  <c r="H405" i="45"/>
  <c r="S403" i="45"/>
  <c r="Q403" i="45"/>
  <c r="O403" i="45"/>
  <c r="U403" i="45" s="1"/>
  <c r="V403" i="45" s="1"/>
  <c r="H401" i="45"/>
  <c r="H402" i="45" s="1"/>
  <c r="S399" i="45"/>
  <c r="S398" i="45" s="1"/>
  <c r="Q399" i="45"/>
  <c r="Q398" i="45" s="1"/>
  <c r="O399" i="45"/>
  <c r="U399" i="45" s="1"/>
  <c r="Y398" i="45"/>
  <c r="H396" i="45"/>
  <c r="S394" i="45"/>
  <c r="Q394" i="45"/>
  <c r="O394" i="45"/>
  <c r="U394" i="45" s="1"/>
  <c r="V394" i="45" s="1"/>
  <c r="H393" i="45"/>
  <c r="S391" i="45"/>
  <c r="Q391" i="45"/>
  <c r="O391" i="45"/>
  <c r="U391" i="45" s="1"/>
  <c r="V391" i="45" s="1"/>
  <c r="H390" i="45"/>
  <c r="S388" i="45"/>
  <c r="Q388" i="45"/>
  <c r="O388" i="45"/>
  <c r="U388" i="45" s="1"/>
  <c r="V388" i="45" s="1"/>
  <c r="H387" i="45"/>
  <c r="S385" i="45"/>
  <c r="Q385" i="45"/>
  <c r="O385" i="45"/>
  <c r="U385" i="45" s="1"/>
  <c r="V385" i="45" s="1"/>
  <c r="H383" i="45"/>
  <c r="H384" i="45" s="1"/>
  <c r="V381" i="45"/>
  <c r="S381" i="45"/>
  <c r="Q381" i="45"/>
  <c r="Q380" i="45" s="1"/>
  <c r="O381" i="45"/>
  <c r="U381" i="45" s="1"/>
  <c r="Y380" i="45"/>
  <c r="S380" i="45"/>
  <c r="S377" i="45"/>
  <c r="Q377" i="45"/>
  <c r="S375" i="45"/>
  <c r="Q375" i="45"/>
  <c r="O375" i="45"/>
  <c r="U375" i="45" s="1"/>
  <c r="V375" i="45" s="1"/>
  <c r="U373" i="45"/>
  <c r="V373" i="45" s="1"/>
  <c r="S373" i="45"/>
  <c r="Q373" i="45"/>
  <c r="O373" i="45"/>
  <c r="S371" i="45"/>
  <c r="Q371" i="45"/>
  <c r="O371" i="45"/>
  <c r="H369" i="45"/>
  <c r="H370" i="45" s="1"/>
  <c r="S367" i="45"/>
  <c r="Q367" i="45"/>
  <c r="O367" i="45"/>
  <c r="U367" i="45" s="1"/>
  <c r="V367" i="45" s="1"/>
  <c r="S365" i="45"/>
  <c r="Q365" i="45"/>
  <c r="O365" i="45"/>
  <c r="U365" i="45" s="1"/>
  <c r="V365" i="45" s="1"/>
  <c r="S363" i="45"/>
  <c r="Q363" i="45"/>
  <c r="O363" i="45"/>
  <c r="U363" i="45" s="1"/>
  <c r="V363" i="45" s="1"/>
  <c r="H362" i="45"/>
  <c r="U360" i="45"/>
  <c r="V360" i="45" s="1"/>
  <c r="S360" i="45"/>
  <c r="Q360" i="45"/>
  <c r="O360" i="45"/>
  <c r="H359" i="45"/>
  <c r="S357" i="45"/>
  <c r="Q357" i="45"/>
  <c r="O357" i="45"/>
  <c r="U357" i="45" s="1"/>
  <c r="V357" i="45" s="1"/>
  <c r="H356" i="45"/>
  <c r="S354" i="45"/>
  <c r="S353" i="45" s="1"/>
  <c r="Q354" i="45"/>
  <c r="O354" i="45"/>
  <c r="U354" i="45" s="1"/>
  <c r="V354" i="45" s="1"/>
  <c r="Y353" i="45"/>
  <c r="S350" i="45"/>
  <c r="Q350" i="45"/>
  <c r="Q349" i="45" s="1"/>
  <c r="O350" i="45"/>
  <c r="U350" i="45" s="1"/>
  <c r="U349" i="45" s="1"/>
  <c r="Y349" i="45"/>
  <c r="S349" i="45"/>
  <c r="S346" i="45"/>
  <c r="Q346" i="45"/>
  <c r="S344" i="45"/>
  <c r="Q344" i="45"/>
  <c r="O344" i="45"/>
  <c r="H343" i="45"/>
  <c r="U341" i="45"/>
  <c r="V341" i="45" s="1"/>
  <c r="S341" i="45"/>
  <c r="Q341" i="45"/>
  <c r="O341" i="45"/>
  <c r="H340" i="45"/>
  <c r="S338" i="45"/>
  <c r="Q338" i="45"/>
  <c r="O338" i="45"/>
  <c r="U338" i="45" s="1"/>
  <c r="V338" i="45" s="1"/>
  <c r="U336" i="45"/>
  <c r="V336" i="45" s="1"/>
  <c r="S336" i="45"/>
  <c r="Q336" i="45"/>
  <c r="O336" i="45"/>
  <c r="H335" i="45"/>
  <c r="S333" i="45"/>
  <c r="Q333" i="45"/>
  <c r="O333" i="45"/>
  <c r="U333" i="45" s="1"/>
  <c r="V333" i="45" s="1"/>
  <c r="S331" i="45"/>
  <c r="Q331" i="45"/>
  <c r="O331" i="45"/>
  <c r="U329" i="45"/>
  <c r="V329" i="45" s="1"/>
  <c r="S329" i="45"/>
  <c r="Q329" i="45"/>
  <c r="O329" i="45"/>
  <c r="H327" i="45"/>
  <c r="H328" i="45" s="1"/>
  <c r="S325" i="45"/>
  <c r="Q325" i="45"/>
  <c r="Q324" i="45" s="1"/>
  <c r="O325" i="45"/>
  <c r="U325" i="45" s="1"/>
  <c r="Y324" i="45"/>
  <c r="S324" i="45"/>
  <c r="S321" i="45"/>
  <c r="Q321" i="45"/>
  <c r="S319" i="45"/>
  <c r="Q319" i="45"/>
  <c r="O319" i="45"/>
  <c r="U319" i="45" s="1"/>
  <c r="V319" i="45" s="1"/>
  <c r="U317" i="45"/>
  <c r="V317" i="45" s="1"/>
  <c r="S317" i="45"/>
  <c r="S316" i="45" s="1"/>
  <c r="Q317" i="45"/>
  <c r="Q316" i="45" s="1"/>
  <c r="O317" i="45"/>
  <c r="Y316" i="45"/>
  <c r="S313" i="45"/>
  <c r="Q313" i="45"/>
  <c r="S311" i="45"/>
  <c r="Q311" i="45"/>
  <c r="O311" i="45"/>
  <c r="U311" i="45" s="1"/>
  <c r="V311" i="45" s="1"/>
  <c r="S309" i="45"/>
  <c r="Q309" i="45"/>
  <c r="O309" i="45"/>
  <c r="U309" i="45" s="1"/>
  <c r="V309" i="45" s="1"/>
  <c r="H308" i="45"/>
  <c r="S306" i="45"/>
  <c r="Q306" i="45"/>
  <c r="Q305" i="45" s="1"/>
  <c r="O306" i="45"/>
  <c r="Y305" i="45"/>
  <c r="S305" i="45"/>
  <c r="S302" i="45"/>
  <c r="Q302" i="45"/>
  <c r="O302" i="45"/>
  <c r="U302" i="45" s="1"/>
  <c r="V302" i="45" s="1"/>
  <c r="S300" i="45"/>
  <c r="Q300" i="45"/>
  <c r="Q299" i="45" s="1"/>
  <c r="O300" i="45"/>
  <c r="U300" i="45" s="1"/>
  <c r="U299" i="45" s="1"/>
  <c r="Y299" i="45"/>
  <c r="S299" i="45"/>
  <c r="H297" i="45"/>
  <c r="S295" i="45"/>
  <c r="Q295" i="45"/>
  <c r="O295" i="45"/>
  <c r="H294" i="45"/>
  <c r="S292" i="45"/>
  <c r="Q292" i="45"/>
  <c r="O292" i="45"/>
  <c r="U292" i="45" s="1"/>
  <c r="H291" i="45"/>
  <c r="U289" i="45"/>
  <c r="V289" i="45" s="1"/>
  <c r="S289" i="45"/>
  <c r="Q289" i="45"/>
  <c r="Q288" i="45" s="1"/>
  <c r="O289" i="45"/>
  <c r="Y288" i="45"/>
  <c r="S288" i="45"/>
  <c r="S285" i="45"/>
  <c r="Q285" i="45"/>
  <c r="H284" i="45"/>
  <c r="U282" i="45"/>
  <c r="V282" i="45" s="1"/>
  <c r="S282" i="45"/>
  <c r="Q282" i="45"/>
  <c r="O282" i="45"/>
  <c r="U280" i="45"/>
  <c r="V280" i="45" s="1"/>
  <c r="S280" i="45"/>
  <c r="Q280" i="45"/>
  <c r="O280" i="45"/>
  <c r="H279" i="45"/>
  <c r="S277" i="45"/>
  <c r="Q277" i="45"/>
  <c r="O277" i="45"/>
  <c r="U275" i="45"/>
  <c r="V275" i="45" s="1"/>
  <c r="S275" i="45"/>
  <c r="Q275" i="45"/>
  <c r="O275" i="45"/>
  <c r="H274" i="45"/>
  <c r="S272" i="45"/>
  <c r="Q272" i="45"/>
  <c r="O272" i="45"/>
  <c r="U272" i="45" s="1"/>
  <c r="V272" i="45" s="1"/>
  <c r="H271" i="45"/>
  <c r="U269" i="45"/>
  <c r="V269" i="45" s="1"/>
  <c r="S269" i="45"/>
  <c r="S268" i="45" s="1"/>
  <c r="Q269" i="45"/>
  <c r="O269" i="45"/>
  <c r="Y268" i="45"/>
  <c r="S265" i="45"/>
  <c r="Q265" i="45"/>
  <c r="U263" i="45"/>
  <c r="V263" i="45" s="1"/>
  <c r="S263" i="45"/>
  <c r="Q263" i="45"/>
  <c r="O263" i="45"/>
  <c r="H262" i="45"/>
  <c r="S260" i="45"/>
  <c r="Q260" i="45"/>
  <c r="O260" i="45"/>
  <c r="U260" i="45" s="1"/>
  <c r="V260" i="45" s="1"/>
  <c r="S258" i="45"/>
  <c r="Q258" i="45"/>
  <c r="O258" i="45"/>
  <c r="Y257" i="45"/>
  <c r="S257" i="45"/>
  <c r="S254" i="45"/>
  <c r="S253" i="45" s="1"/>
  <c r="Q254" i="45"/>
  <c r="Q253" i="45" s="1"/>
  <c r="O254" i="45"/>
  <c r="U254" i="45" s="1"/>
  <c r="Y253" i="45"/>
  <c r="U250" i="45"/>
  <c r="V250" i="45" s="1"/>
  <c r="S250" i="45"/>
  <c r="Q250" i="45"/>
  <c r="O250" i="45"/>
  <c r="S248" i="45"/>
  <c r="Q248" i="45"/>
  <c r="O248" i="45"/>
  <c r="U248" i="45" s="1"/>
  <c r="V248" i="45" s="1"/>
  <c r="S246" i="45"/>
  <c r="Q246" i="45"/>
  <c r="O246" i="45"/>
  <c r="U246" i="45" s="1"/>
  <c r="V246" i="45" s="1"/>
  <c r="S244" i="45"/>
  <c r="Q244" i="45"/>
  <c r="O244" i="45"/>
  <c r="U244" i="45" s="1"/>
  <c r="V244" i="45" s="1"/>
  <c r="S242" i="45"/>
  <c r="Q242" i="45"/>
  <c r="O242" i="45"/>
  <c r="U242" i="45" s="1"/>
  <c r="V242" i="45" s="1"/>
  <c r="S240" i="45"/>
  <c r="Q240" i="45"/>
  <c r="O240" i="45"/>
  <c r="U240" i="45" s="1"/>
  <c r="V240" i="45" s="1"/>
  <c r="S238" i="45"/>
  <c r="Q238" i="45"/>
  <c r="O238" i="45"/>
  <c r="U238" i="45" s="1"/>
  <c r="V238" i="45" s="1"/>
  <c r="S236" i="45"/>
  <c r="Q236" i="45"/>
  <c r="O236" i="45"/>
  <c r="U236" i="45" s="1"/>
  <c r="V236" i="45" s="1"/>
  <c r="H235" i="45"/>
  <c r="S233" i="45"/>
  <c r="Q233" i="45"/>
  <c r="O233" i="45"/>
  <c r="U233" i="45" s="1"/>
  <c r="V233" i="45" s="1"/>
  <c r="S231" i="45"/>
  <c r="Q231" i="45"/>
  <c r="O231" i="45"/>
  <c r="U231" i="45" s="1"/>
  <c r="V231" i="45" s="1"/>
  <c r="U229" i="45"/>
  <c r="V229" i="45" s="1"/>
  <c r="S229" i="45"/>
  <c r="S228" i="45" s="1"/>
  <c r="Q229" i="45"/>
  <c r="O229" i="45"/>
  <c r="Y228" i="45"/>
  <c r="S225" i="45"/>
  <c r="Q225" i="45"/>
  <c r="O225" i="45"/>
  <c r="U225" i="45" s="1"/>
  <c r="V225" i="45" s="1"/>
  <c r="U223" i="45"/>
  <c r="V223" i="45" s="1"/>
  <c r="S223" i="45"/>
  <c r="Q223" i="45"/>
  <c r="O223" i="45"/>
  <c r="H222" i="45"/>
  <c r="S220" i="45"/>
  <c r="Q220" i="45"/>
  <c r="O220" i="45"/>
  <c r="U220" i="45" s="1"/>
  <c r="V220" i="45" s="1"/>
  <c r="H219" i="45"/>
  <c r="U217" i="45"/>
  <c r="V217" i="45" s="1"/>
  <c r="S217" i="45"/>
  <c r="Q217" i="45"/>
  <c r="O217" i="45"/>
  <c r="H216" i="45"/>
  <c r="S214" i="45"/>
  <c r="Q214" i="45"/>
  <c r="O214" i="45"/>
  <c r="U214" i="45" s="1"/>
  <c r="V214" i="45" s="1"/>
  <c r="H213" i="45"/>
  <c r="U211" i="45"/>
  <c r="V211" i="45" s="1"/>
  <c r="S211" i="45"/>
  <c r="Q211" i="45"/>
  <c r="O211" i="45"/>
  <c r="H210" i="45"/>
  <c r="S208" i="45"/>
  <c r="Q208" i="45"/>
  <c r="O208" i="45"/>
  <c r="U208" i="45" s="1"/>
  <c r="V208" i="45" s="1"/>
  <c r="H206" i="45"/>
  <c r="H207" i="45" s="1"/>
  <c r="U204" i="45"/>
  <c r="V204" i="45" s="1"/>
  <c r="S204" i="45"/>
  <c r="Q204" i="45"/>
  <c r="O204" i="45"/>
  <c r="H203" i="45"/>
  <c r="S201" i="45"/>
  <c r="Q201" i="45"/>
  <c r="O201" i="45"/>
  <c r="U201" i="45" s="1"/>
  <c r="V201" i="45" s="1"/>
  <c r="H200" i="45"/>
  <c r="S198" i="45"/>
  <c r="Q198" i="45"/>
  <c r="O198" i="45"/>
  <c r="U198" i="45" s="1"/>
  <c r="V198" i="45" s="1"/>
  <c r="H197" i="45"/>
  <c r="S195" i="45"/>
  <c r="Q195" i="45"/>
  <c r="O195" i="45"/>
  <c r="U195" i="45" s="1"/>
  <c r="V195" i="45" s="1"/>
  <c r="H194" i="45"/>
  <c r="U192" i="45"/>
  <c r="V192" i="45" s="1"/>
  <c r="S192" i="45"/>
  <c r="Q192" i="45"/>
  <c r="O192" i="45"/>
  <c r="H191" i="45"/>
  <c r="S189" i="45"/>
  <c r="Q189" i="45"/>
  <c r="O189" i="45"/>
  <c r="U189" i="45" s="1"/>
  <c r="V189" i="45" s="1"/>
  <c r="H188" i="45"/>
  <c r="S186" i="45"/>
  <c r="Q186" i="45"/>
  <c r="O186" i="45"/>
  <c r="U186" i="45" s="1"/>
  <c r="V186" i="45" s="1"/>
  <c r="H185" i="45"/>
  <c r="S183" i="45"/>
  <c r="Q183" i="45"/>
  <c r="O183" i="45"/>
  <c r="U183" i="45" s="1"/>
  <c r="V183" i="45" s="1"/>
  <c r="H182" i="45"/>
  <c r="U180" i="45"/>
  <c r="V180" i="45" s="1"/>
  <c r="S180" i="45"/>
  <c r="Q180" i="45"/>
  <c r="O180" i="45"/>
  <c r="H179" i="45"/>
  <c r="S177" i="45"/>
  <c r="Q177" i="45"/>
  <c r="O177" i="45"/>
  <c r="U177" i="45" s="1"/>
  <c r="V177" i="45" s="1"/>
  <c r="H176" i="45"/>
  <c r="S174" i="45"/>
  <c r="Q174" i="45"/>
  <c r="Q173" i="45" s="1"/>
  <c r="O174" i="45"/>
  <c r="U174" i="45" s="1"/>
  <c r="Y173" i="45"/>
  <c r="S170" i="45"/>
  <c r="Q170" i="45"/>
  <c r="Q156" i="45" s="1"/>
  <c r="H169" i="45"/>
  <c r="S167" i="45"/>
  <c r="Q167" i="45"/>
  <c r="O167" i="45"/>
  <c r="U167" i="45" s="1"/>
  <c r="V167" i="45" s="1"/>
  <c r="H166" i="45"/>
  <c r="H165" i="45"/>
  <c r="S163" i="45"/>
  <c r="Q163" i="45"/>
  <c r="O163" i="45"/>
  <c r="U163" i="45" s="1"/>
  <c r="V163" i="45" s="1"/>
  <c r="H162" i="45"/>
  <c r="U160" i="45"/>
  <c r="V160" i="45" s="1"/>
  <c r="S160" i="45"/>
  <c r="Q160" i="45"/>
  <c r="O160" i="45"/>
  <c r="H159" i="45"/>
  <c r="S157" i="45"/>
  <c r="Q157" i="45"/>
  <c r="O157" i="45"/>
  <c r="U157" i="45" s="1"/>
  <c r="Y156" i="45"/>
  <c r="H153" i="45"/>
  <c r="H154" i="45" s="1"/>
  <c r="S151" i="45"/>
  <c r="Q151" i="45"/>
  <c r="O151" i="45"/>
  <c r="U151" i="45" s="1"/>
  <c r="V151" i="45" s="1"/>
  <c r="H150" i="45"/>
  <c r="H149" i="45"/>
  <c r="S147" i="45"/>
  <c r="Q147" i="45"/>
  <c r="O147" i="45"/>
  <c r="U147" i="45" s="1"/>
  <c r="V147" i="45" s="1"/>
  <c r="U145" i="45"/>
  <c r="V145" i="45" s="1"/>
  <c r="S145" i="45"/>
  <c r="Q145" i="45"/>
  <c r="O145" i="45"/>
  <c r="H144" i="45"/>
  <c r="U142" i="45"/>
  <c r="V142" i="45" s="1"/>
  <c r="S142" i="45"/>
  <c r="Q142" i="45"/>
  <c r="O142" i="45"/>
  <c r="H141" i="45"/>
  <c r="S139" i="45"/>
  <c r="Q139" i="45"/>
  <c r="O139" i="45"/>
  <c r="U139" i="45" s="1"/>
  <c r="V139" i="45" s="1"/>
  <c r="U137" i="45"/>
  <c r="V137" i="45" s="1"/>
  <c r="S137" i="45"/>
  <c r="Q137" i="45"/>
  <c r="O137" i="45"/>
  <c r="U135" i="45"/>
  <c r="V135" i="45" s="1"/>
  <c r="S135" i="45"/>
  <c r="Q135" i="45"/>
  <c r="O135" i="45"/>
  <c r="H134" i="45"/>
  <c r="S132" i="45"/>
  <c r="Q132" i="45"/>
  <c r="O132" i="45"/>
  <c r="U132" i="45" s="1"/>
  <c r="V132" i="45" s="1"/>
  <c r="H131" i="45"/>
  <c r="U129" i="45"/>
  <c r="V129" i="45" s="1"/>
  <c r="S129" i="45"/>
  <c r="Q129" i="45"/>
  <c r="O129" i="45"/>
  <c r="U127" i="45"/>
  <c r="V127" i="45" s="1"/>
  <c r="S127" i="45"/>
  <c r="Q127" i="45"/>
  <c r="O127" i="45"/>
  <c r="H126" i="45"/>
  <c r="S124" i="45"/>
  <c r="Q124" i="45"/>
  <c r="O124" i="45"/>
  <c r="U124" i="45" s="1"/>
  <c r="V124" i="45" s="1"/>
  <c r="H123" i="45"/>
  <c r="S121" i="45"/>
  <c r="Q121" i="45"/>
  <c r="O121" i="45"/>
  <c r="U121" i="45" s="1"/>
  <c r="V121" i="45" s="1"/>
  <c r="U119" i="45"/>
  <c r="V119" i="45" s="1"/>
  <c r="S119" i="45"/>
  <c r="Q119" i="45"/>
  <c r="O119" i="45"/>
  <c r="H117" i="45"/>
  <c r="H118" i="45" s="1"/>
  <c r="U115" i="45"/>
  <c r="V115" i="45" s="1"/>
  <c r="S115" i="45"/>
  <c r="Q115" i="45"/>
  <c r="O115" i="45"/>
  <c r="H114" i="45"/>
  <c r="H113" i="45"/>
  <c r="U111" i="45"/>
  <c r="V111" i="45" s="1"/>
  <c r="S111" i="45"/>
  <c r="Q111" i="45"/>
  <c r="O111" i="45"/>
  <c r="H110" i="45"/>
  <c r="S108" i="45"/>
  <c r="Q108" i="45"/>
  <c r="O108" i="45"/>
  <c r="U108" i="45" s="1"/>
  <c r="Y107" i="45"/>
  <c r="H105" i="45"/>
  <c r="U103" i="45"/>
  <c r="V103" i="45" s="1"/>
  <c r="S103" i="45"/>
  <c r="Q103" i="45"/>
  <c r="O103" i="45"/>
  <c r="S101" i="45"/>
  <c r="Q101" i="45"/>
  <c r="O101" i="45"/>
  <c r="U101" i="45" s="1"/>
  <c r="V101" i="45" s="1"/>
  <c r="U99" i="45"/>
  <c r="V99" i="45" s="1"/>
  <c r="S99" i="45"/>
  <c r="Q99" i="45"/>
  <c r="O99" i="45"/>
  <c r="U97" i="45"/>
  <c r="V97" i="45" s="1"/>
  <c r="S97" i="45"/>
  <c r="S96" i="45" s="1"/>
  <c r="Q97" i="45"/>
  <c r="O97" i="45"/>
  <c r="Y96" i="45"/>
  <c r="Q96" i="45"/>
  <c r="H94" i="45"/>
  <c r="S92" i="45"/>
  <c r="Q92" i="45"/>
  <c r="O92" i="45"/>
  <c r="U92" i="45" s="1"/>
  <c r="V92" i="45" s="1"/>
  <c r="U90" i="45"/>
  <c r="V90" i="45" s="1"/>
  <c r="S90" i="45"/>
  <c r="Q90" i="45"/>
  <c r="O90" i="45"/>
  <c r="S88" i="45"/>
  <c r="Q88" i="45"/>
  <c r="O88" i="45"/>
  <c r="U88" i="45" s="1"/>
  <c r="V88" i="45" s="1"/>
  <c r="U86" i="45"/>
  <c r="V86" i="45" s="1"/>
  <c r="S86" i="45"/>
  <c r="Q86" i="45"/>
  <c r="O86" i="45"/>
  <c r="H85" i="45"/>
  <c r="S83" i="45"/>
  <c r="Q83" i="45"/>
  <c r="O83" i="45"/>
  <c r="U83" i="45" s="1"/>
  <c r="V83" i="45" s="1"/>
  <c r="H81" i="45"/>
  <c r="H82" i="45" s="1"/>
  <c r="S79" i="45"/>
  <c r="S78" i="45" s="1"/>
  <c r="Q79" i="45"/>
  <c r="O79" i="45"/>
  <c r="U79" i="45" s="1"/>
  <c r="U78" i="45" s="1"/>
  <c r="Y78" i="45"/>
  <c r="Q78" i="45"/>
  <c r="O78" i="45"/>
  <c r="O436" i="45" s="1"/>
  <c r="H76" i="45"/>
  <c r="S74" i="45"/>
  <c r="Q74" i="45"/>
  <c r="O74" i="45"/>
  <c r="U74" i="45" s="1"/>
  <c r="V74" i="45" s="1"/>
  <c r="S72" i="45"/>
  <c r="Q72" i="45"/>
  <c r="O72" i="45"/>
  <c r="U72" i="45" s="1"/>
  <c r="V72" i="45" s="1"/>
  <c r="S70" i="45"/>
  <c r="Q70" i="45"/>
  <c r="O70" i="45"/>
  <c r="U70" i="45" s="1"/>
  <c r="V70" i="45" s="1"/>
  <c r="H68" i="45"/>
  <c r="H69" i="45" s="1"/>
  <c r="S66" i="45"/>
  <c r="Q66" i="45"/>
  <c r="O66" i="45"/>
  <c r="U66" i="45" s="1"/>
  <c r="V66" i="45" s="1"/>
  <c r="H65" i="45"/>
  <c r="S63" i="45"/>
  <c r="Q63" i="45"/>
  <c r="O63" i="45"/>
  <c r="U63" i="45" s="1"/>
  <c r="V63" i="45" s="1"/>
  <c r="H62" i="45"/>
  <c r="U60" i="45"/>
  <c r="V60" i="45" s="1"/>
  <c r="S60" i="45"/>
  <c r="Q60" i="45"/>
  <c r="O60" i="45"/>
  <c r="H59" i="45"/>
  <c r="S57" i="45"/>
  <c r="Q57" i="45"/>
  <c r="O57" i="45"/>
  <c r="U57" i="45" s="1"/>
  <c r="V57" i="45" s="1"/>
  <c r="U55" i="45"/>
  <c r="V55" i="45" s="1"/>
  <c r="S55" i="45"/>
  <c r="Q55" i="45"/>
  <c r="O55" i="45"/>
  <c r="H54" i="45"/>
  <c r="S52" i="45"/>
  <c r="Q52" i="45"/>
  <c r="O52" i="45"/>
  <c r="U52" i="45" s="1"/>
  <c r="V52" i="45" s="1"/>
  <c r="H51" i="45"/>
  <c r="S49" i="45"/>
  <c r="Q49" i="45"/>
  <c r="O49" i="45"/>
  <c r="U49" i="45" s="1"/>
  <c r="V49" i="45" s="1"/>
  <c r="H48" i="45"/>
  <c r="S46" i="45"/>
  <c r="Q46" i="45"/>
  <c r="O46" i="45"/>
  <c r="U46" i="45" s="1"/>
  <c r="V46" i="45" s="1"/>
  <c r="H45" i="45"/>
  <c r="S43" i="45"/>
  <c r="Q43" i="45"/>
  <c r="O43" i="45"/>
  <c r="U43" i="45" s="1"/>
  <c r="V43" i="45" s="1"/>
  <c r="H42" i="45"/>
  <c r="V40" i="45"/>
  <c r="U40" i="45"/>
  <c r="S40" i="45"/>
  <c r="Q40" i="45"/>
  <c r="O40" i="45"/>
  <c r="H38" i="45"/>
  <c r="H39" i="45" s="1"/>
  <c r="S36" i="45"/>
  <c r="Q36" i="45"/>
  <c r="O36" i="45"/>
  <c r="U36" i="45" s="1"/>
  <c r="V36" i="45" s="1"/>
  <c r="S34" i="45"/>
  <c r="S33" i="45" s="1"/>
  <c r="Q34" i="45"/>
  <c r="O34" i="45"/>
  <c r="Y33" i="45"/>
  <c r="S30" i="45"/>
  <c r="Q30" i="45"/>
  <c r="O30" i="45"/>
  <c r="O29" i="45" s="1"/>
  <c r="O434" i="45" s="1"/>
  <c r="Y29" i="45"/>
  <c r="S29" i="45"/>
  <c r="Q29" i="45"/>
  <c r="U26" i="45"/>
  <c r="V26" i="45" s="1"/>
  <c r="S26" i="45"/>
  <c r="Q26" i="45"/>
  <c r="O26" i="45"/>
  <c r="U24" i="45"/>
  <c r="V24" i="45" s="1"/>
  <c r="S24" i="45"/>
  <c r="Q24" i="45"/>
  <c r="O24" i="45"/>
  <c r="S22" i="45"/>
  <c r="Q22" i="45"/>
  <c r="O22" i="45"/>
  <c r="U22" i="45" s="1"/>
  <c r="V22" i="45" s="1"/>
  <c r="U20" i="45"/>
  <c r="V20" i="45" s="1"/>
  <c r="S20" i="45"/>
  <c r="Q20" i="45"/>
  <c r="O20" i="45"/>
  <c r="U18" i="45"/>
  <c r="V18" i="45" s="1"/>
  <c r="S18" i="45"/>
  <c r="Q18" i="45"/>
  <c r="O18" i="45"/>
  <c r="S16" i="45"/>
  <c r="Q16" i="45"/>
  <c r="O16" i="45"/>
  <c r="U16" i="45" s="1"/>
  <c r="V16" i="45" s="1"/>
  <c r="H15" i="45"/>
  <c r="U13" i="45"/>
  <c r="V13" i="45" s="1"/>
  <c r="S13" i="45"/>
  <c r="Q13" i="45"/>
  <c r="O13" i="45"/>
  <c r="U11" i="45"/>
  <c r="V11" i="45" s="1"/>
  <c r="S11" i="45"/>
  <c r="S6" i="45" s="1"/>
  <c r="Q11" i="45"/>
  <c r="O11" i="45"/>
  <c r="S9" i="45"/>
  <c r="Q9" i="45"/>
  <c r="O9" i="45"/>
  <c r="U9" i="45" s="1"/>
  <c r="U7" i="45"/>
  <c r="V7" i="45" s="1"/>
  <c r="S7" i="45"/>
  <c r="Q7" i="45"/>
  <c r="Q6" i="45" s="1"/>
  <c r="O7" i="45"/>
  <c r="Y6" i="45"/>
  <c r="F2" i="45"/>
  <c r="U30" i="45" l="1"/>
  <c r="V30" i="45" s="1"/>
  <c r="V29" i="45" s="1"/>
  <c r="V228" i="45"/>
  <c r="U258" i="45"/>
  <c r="V258" i="45" s="1"/>
  <c r="N265" i="45"/>
  <c r="U285" i="45"/>
  <c r="V285" i="45" s="1"/>
  <c r="V268" i="45" s="1"/>
  <c r="U306" i="45"/>
  <c r="V306" i="45" s="1"/>
  <c r="V305" i="45" s="1"/>
  <c r="N313" i="45"/>
  <c r="O313" i="45" s="1"/>
  <c r="U313" i="45" s="1"/>
  <c r="V313" i="45" s="1"/>
  <c r="N321" i="45"/>
  <c r="U344" i="45"/>
  <c r="V344" i="45" s="1"/>
  <c r="N346" i="45"/>
  <c r="O346" i="45" s="1"/>
  <c r="U346" i="45" s="1"/>
  <c r="V346" i="45" s="1"/>
  <c r="O349" i="45"/>
  <c r="O450" i="45" s="1"/>
  <c r="U371" i="45"/>
  <c r="V371" i="45" s="1"/>
  <c r="N377" i="45"/>
  <c r="O377" i="45" s="1"/>
  <c r="U377" i="45" s="1"/>
  <c r="V377" i="45" s="1"/>
  <c r="V353" i="45" s="1"/>
  <c r="V380" i="45"/>
  <c r="Q257" i="45"/>
  <c r="Q268" i="45"/>
  <c r="O305" i="45"/>
  <c r="O447" i="45" s="1"/>
  <c r="S156" i="45"/>
  <c r="V254" i="45"/>
  <c r="V253" i="45" s="1"/>
  <c r="U253" i="45"/>
  <c r="V399" i="45"/>
  <c r="V398" i="45" s="1"/>
  <c r="U398" i="45"/>
  <c r="Q228" i="45"/>
  <c r="U295" i="45"/>
  <c r="V295" i="45" s="1"/>
  <c r="O288" i="45"/>
  <c r="O445" i="45" s="1"/>
  <c r="Q353" i="45"/>
  <c r="U29" i="45"/>
  <c r="Q107" i="45"/>
  <c r="S173" i="45"/>
  <c r="U228" i="45"/>
  <c r="V300" i="45"/>
  <c r="V299" i="45" s="1"/>
  <c r="U324" i="45"/>
  <c r="U173" i="45"/>
  <c r="V174" i="45"/>
  <c r="V173" i="45" s="1"/>
  <c r="U34" i="45"/>
  <c r="O33" i="45"/>
  <c r="O435" i="45" s="1"/>
  <c r="V96" i="45"/>
  <c r="U331" i="45"/>
  <c r="V331" i="45" s="1"/>
  <c r="O324" i="45"/>
  <c r="O449" i="45" s="1"/>
  <c r="Y5" i="45"/>
  <c r="S107" i="45"/>
  <c r="S5" i="45" s="1"/>
  <c r="Q33" i="45"/>
  <c r="Q5" i="45" s="1"/>
  <c r="O228" i="45"/>
  <c r="O441" i="45" s="1"/>
  <c r="U6" i="45"/>
  <c r="V9" i="45"/>
  <c r="V6" i="45" s="1"/>
  <c r="V108" i="45"/>
  <c r="V107" i="45" s="1"/>
  <c r="U107" i="45"/>
  <c r="O96" i="45"/>
  <c r="O437" i="45" s="1"/>
  <c r="U277" i="45"/>
  <c r="V277" i="45" s="1"/>
  <c r="V292" i="45"/>
  <c r="V325" i="45"/>
  <c r="V324" i="45" s="1"/>
  <c r="V350" i="45"/>
  <c r="V349" i="45" s="1"/>
  <c r="U380" i="45"/>
  <c r="O299" i="45"/>
  <c r="O446" i="45" s="1"/>
  <c r="O380" i="45"/>
  <c r="O452" i="45" s="1"/>
  <c r="O6" i="45"/>
  <c r="O433" i="45" s="1"/>
  <c r="V79" i="45"/>
  <c r="V78" i="45" s="1"/>
  <c r="V157" i="45"/>
  <c r="U96" i="45"/>
  <c r="O253" i="45"/>
  <c r="O442" i="45" s="1"/>
  <c r="O398" i="45"/>
  <c r="O107" i="45"/>
  <c r="O173" i="45"/>
  <c r="O440" i="45" s="1"/>
  <c r="N170" i="45" l="1"/>
  <c r="O438" i="45"/>
  <c r="O268" i="45"/>
  <c r="O444" i="45" s="1"/>
  <c r="V288" i="45"/>
  <c r="U288" i="45"/>
  <c r="U305" i="45"/>
  <c r="U353" i="45"/>
  <c r="O353" i="45"/>
  <c r="O451" i="45" s="1"/>
  <c r="O453" i="45"/>
  <c r="V34" i="45"/>
  <c r="V33" i="45" s="1"/>
  <c r="U33" i="45"/>
  <c r="U268" i="45"/>
  <c r="K107" i="39"/>
  <c r="J107" i="39"/>
  <c r="L107" i="39" s="1"/>
  <c r="I107" i="39"/>
  <c r="K101" i="39" l="1"/>
  <c r="J101" i="39"/>
  <c r="L101" i="39" s="1"/>
  <c r="I101" i="39"/>
  <c r="K100" i="39"/>
  <c r="J100" i="39"/>
  <c r="I100" i="39"/>
  <c r="L100" i="39" l="1"/>
  <c r="K62" i="43" l="1"/>
  <c r="J62" i="43"/>
  <c r="I62" i="43"/>
  <c r="K61" i="43"/>
  <c r="J61" i="43"/>
  <c r="L61" i="43" s="1"/>
  <c r="I61" i="43"/>
  <c r="K60" i="43"/>
  <c r="J60" i="43"/>
  <c r="I60" i="43"/>
  <c r="K59" i="43"/>
  <c r="J59" i="43"/>
  <c r="I59" i="43"/>
  <c r="K58" i="43"/>
  <c r="J58" i="43"/>
  <c r="I58" i="43"/>
  <c r="K57" i="43"/>
  <c r="J57" i="43"/>
  <c r="I57" i="43"/>
  <c r="K55" i="43"/>
  <c r="J55" i="43"/>
  <c r="I55" i="43"/>
  <c r="K54" i="43"/>
  <c r="J54" i="43"/>
  <c r="I54" i="43"/>
  <c r="K53" i="43"/>
  <c r="J53" i="43"/>
  <c r="L53" i="43" s="1"/>
  <c r="I53" i="43"/>
  <c r="K52" i="43"/>
  <c r="J52" i="43"/>
  <c r="I52" i="43"/>
  <c r="K51" i="43"/>
  <c r="J51" i="43"/>
  <c r="L51" i="43" s="1"/>
  <c r="I51" i="43"/>
  <c r="K50" i="43"/>
  <c r="J50" i="43"/>
  <c r="I50" i="43"/>
  <c r="K49" i="43"/>
  <c r="J49" i="43"/>
  <c r="L49" i="43" s="1"/>
  <c r="I49" i="43"/>
  <c r="K48" i="43"/>
  <c r="J48" i="43"/>
  <c r="I48" i="43"/>
  <c r="K47" i="43"/>
  <c r="J47" i="43"/>
  <c r="I47" i="43"/>
  <c r="K46" i="43"/>
  <c r="J46" i="43"/>
  <c r="I46" i="43"/>
  <c r="K45" i="43"/>
  <c r="J45" i="43"/>
  <c r="L45" i="43" s="1"/>
  <c r="I45" i="43"/>
  <c r="K44" i="43"/>
  <c r="J44" i="43"/>
  <c r="I44" i="43"/>
  <c r="K43" i="43"/>
  <c r="J43" i="43"/>
  <c r="L43" i="43" s="1"/>
  <c r="I43" i="43"/>
  <c r="K42" i="43"/>
  <c r="J42" i="43"/>
  <c r="I42" i="43"/>
  <c r="K41" i="43"/>
  <c r="J41" i="43"/>
  <c r="L41" i="43" s="1"/>
  <c r="I41" i="43"/>
  <c r="K40" i="43"/>
  <c r="J40" i="43"/>
  <c r="I40" i="43"/>
  <c r="K39" i="43"/>
  <c r="J39" i="43"/>
  <c r="I39" i="43"/>
  <c r="K37" i="43"/>
  <c r="J37" i="43"/>
  <c r="L37" i="43" s="1"/>
  <c r="I37" i="43"/>
  <c r="K36" i="43"/>
  <c r="J36" i="43"/>
  <c r="L36" i="43" s="1"/>
  <c r="I36" i="43"/>
  <c r="K35" i="43"/>
  <c r="J35" i="43"/>
  <c r="L35" i="43" s="1"/>
  <c r="I35" i="43"/>
  <c r="K34" i="43"/>
  <c r="J34" i="43"/>
  <c r="I34" i="43"/>
  <c r="K33" i="43"/>
  <c r="J33" i="43"/>
  <c r="I33" i="43"/>
  <c r="K32" i="43"/>
  <c r="J32" i="43"/>
  <c r="I32" i="43"/>
  <c r="K31" i="43"/>
  <c r="J31" i="43"/>
  <c r="I31" i="43"/>
  <c r="K30" i="43"/>
  <c r="J30" i="43"/>
  <c r="I30" i="43"/>
  <c r="K29" i="43"/>
  <c r="J29" i="43"/>
  <c r="L29" i="43" s="1"/>
  <c r="I29" i="43"/>
  <c r="K28" i="43"/>
  <c r="J28" i="43"/>
  <c r="L28" i="43" s="1"/>
  <c r="I28" i="43"/>
  <c r="K27" i="43"/>
  <c r="J27" i="43"/>
  <c r="L27" i="43" s="1"/>
  <c r="I27" i="43"/>
  <c r="K26" i="43"/>
  <c r="J26" i="43"/>
  <c r="I26" i="43"/>
  <c r="K25" i="43"/>
  <c r="J25" i="43"/>
  <c r="I25" i="43"/>
  <c r="K24" i="43"/>
  <c r="J24" i="43"/>
  <c r="I24" i="43"/>
  <c r="K23" i="43"/>
  <c r="J23" i="43"/>
  <c r="I23" i="43"/>
  <c r="K22" i="43"/>
  <c r="J22" i="43"/>
  <c r="I22" i="43"/>
  <c r="K21" i="43"/>
  <c r="J21" i="43"/>
  <c r="L21" i="43" s="1"/>
  <c r="I21" i="43"/>
  <c r="K20" i="43"/>
  <c r="J20" i="43"/>
  <c r="L20" i="43" s="1"/>
  <c r="I20" i="43"/>
  <c r="K19" i="43"/>
  <c r="J19" i="43"/>
  <c r="I19" i="43"/>
  <c r="K18" i="43"/>
  <c r="J18" i="43"/>
  <c r="I18" i="43"/>
  <c r="K17" i="43"/>
  <c r="J17" i="43"/>
  <c r="I17" i="43"/>
  <c r="K16" i="43"/>
  <c r="J16" i="43"/>
  <c r="I16" i="43"/>
  <c r="K15" i="43"/>
  <c r="J15" i="43"/>
  <c r="I15" i="43"/>
  <c r="K14" i="43"/>
  <c r="J14" i="43"/>
  <c r="I14" i="43"/>
  <c r="L59" i="43" l="1"/>
  <c r="K38" i="43"/>
  <c r="L19" i="43"/>
  <c r="L22" i="43"/>
  <c r="L15" i="43"/>
  <c r="L23" i="43"/>
  <c r="L31" i="43"/>
  <c r="L16" i="43"/>
  <c r="L24" i="43"/>
  <c r="L32" i="43"/>
  <c r="L60" i="43"/>
  <c r="L58" i="43"/>
  <c r="L30" i="43"/>
  <c r="K13" i="43"/>
  <c r="L17" i="43"/>
  <c r="L25" i="43"/>
  <c r="L33" i="43"/>
  <c r="L47" i="43"/>
  <c r="L55" i="43"/>
  <c r="L18" i="43"/>
  <c r="L26" i="43"/>
  <c r="L34" i="43"/>
  <c r="L62" i="43"/>
  <c r="K56" i="43"/>
  <c r="J13" i="43"/>
  <c r="J38" i="43"/>
  <c r="L52" i="43"/>
  <c r="L42" i="43"/>
  <c r="L50" i="43"/>
  <c r="L44" i="43"/>
  <c r="J56" i="43"/>
  <c r="L40" i="43"/>
  <c r="L48" i="43"/>
  <c r="L46" i="43"/>
  <c r="L54" i="43"/>
  <c r="L14" i="43"/>
  <c r="L57" i="43"/>
  <c r="L39" i="43"/>
  <c r="K25" i="38"/>
  <c r="J25" i="38"/>
  <c r="L25" i="38" s="1"/>
  <c r="I25" i="38"/>
  <c r="J11" i="43" l="1"/>
  <c r="L13" i="43"/>
  <c r="K11" i="43"/>
  <c r="L56" i="43"/>
  <c r="L38" i="43"/>
  <c r="K94" i="42"/>
  <c r="J94" i="42"/>
  <c r="I94" i="42"/>
  <c r="K93" i="42"/>
  <c r="J93" i="42"/>
  <c r="I93" i="42"/>
  <c r="K92" i="42"/>
  <c r="L92" i="42" s="1"/>
  <c r="J92" i="42"/>
  <c r="I92" i="42"/>
  <c r="K91" i="42"/>
  <c r="J91" i="42"/>
  <c r="I91" i="42"/>
  <c r="K90" i="42"/>
  <c r="L90" i="42" s="1"/>
  <c r="J90" i="42"/>
  <c r="I90" i="42"/>
  <c r="K89" i="42"/>
  <c r="J89" i="42"/>
  <c r="I89" i="42"/>
  <c r="K88" i="42"/>
  <c r="J88" i="42"/>
  <c r="I88" i="42"/>
  <c r="K87" i="42"/>
  <c r="J87" i="42"/>
  <c r="I87" i="42"/>
  <c r="K86" i="42"/>
  <c r="L86" i="42" s="1"/>
  <c r="J86" i="42"/>
  <c r="I86" i="42"/>
  <c r="K85" i="42"/>
  <c r="J85" i="42"/>
  <c r="I85" i="42"/>
  <c r="K84" i="42"/>
  <c r="L84" i="42" s="1"/>
  <c r="J84" i="42"/>
  <c r="I84" i="42"/>
  <c r="K83" i="42"/>
  <c r="J83" i="42"/>
  <c r="I83" i="42"/>
  <c r="K82" i="42"/>
  <c r="L82" i="42" s="1"/>
  <c r="J82" i="42"/>
  <c r="I82" i="42"/>
  <c r="K81" i="42"/>
  <c r="J81" i="42"/>
  <c r="I81" i="42"/>
  <c r="K78" i="42"/>
  <c r="J78" i="42"/>
  <c r="I78" i="42"/>
  <c r="K77" i="42"/>
  <c r="J77" i="42"/>
  <c r="L77" i="42" s="1"/>
  <c r="I77" i="42"/>
  <c r="K76" i="42"/>
  <c r="J76" i="42"/>
  <c r="I76" i="42"/>
  <c r="K75" i="42"/>
  <c r="J75" i="42"/>
  <c r="L75" i="42" s="1"/>
  <c r="I75" i="42"/>
  <c r="K74" i="42"/>
  <c r="J74" i="42"/>
  <c r="K73" i="42"/>
  <c r="J73" i="42"/>
  <c r="L73" i="42" s="1"/>
  <c r="I73" i="42"/>
  <c r="K72" i="42"/>
  <c r="J72" i="42"/>
  <c r="L72" i="42" s="1"/>
  <c r="K71" i="42"/>
  <c r="J71" i="42"/>
  <c r="I71" i="42"/>
  <c r="K70" i="42"/>
  <c r="J70" i="42"/>
  <c r="K69" i="42"/>
  <c r="J69" i="42"/>
  <c r="I69" i="42"/>
  <c r="K68" i="42"/>
  <c r="J68" i="42"/>
  <c r="I68" i="42"/>
  <c r="K67" i="42"/>
  <c r="L67" i="42" s="1"/>
  <c r="J67" i="42"/>
  <c r="I67" i="42"/>
  <c r="K66" i="42"/>
  <c r="J66" i="42"/>
  <c r="K65" i="42"/>
  <c r="J65" i="42"/>
  <c r="L65" i="42" s="1"/>
  <c r="I65" i="42"/>
  <c r="K64" i="42"/>
  <c r="J64" i="42"/>
  <c r="I64" i="42"/>
  <c r="K63" i="42"/>
  <c r="J63" i="42"/>
  <c r="L63" i="42" s="1"/>
  <c r="I63" i="42"/>
  <c r="K62" i="42"/>
  <c r="J62" i="42"/>
  <c r="I62" i="42"/>
  <c r="K61" i="42"/>
  <c r="J61" i="42"/>
  <c r="L61" i="42" s="1"/>
  <c r="I61" i="42"/>
  <c r="K60" i="42"/>
  <c r="J60" i="42"/>
  <c r="I60" i="42"/>
  <c r="K59" i="42"/>
  <c r="J59" i="42"/>
  <c r="I59" i="42"/>
  <c r="K58" i="42"/>
  <c r="J58" i="42"/>
  <c r="I58" i="42"/>
  <c r="K57" i="42"/>
  <c r="J57" i="42"/>
  <c r="L57" i="42" s="1"/>
  <c r="I57" i="42"/>
  <c r="K54" i="42"/>
  <c r="J54" i="42"/>
  <c r="I54" i="42"/>
  <c r="K53" i="42"/>
  <c r="J53" i="42"/>
  <c r="I53" i="42"/>
  <c r="K52" i="42"/>
  <c r="J52" i="42"/>
  <c r="I52" i="42"/>
  <c r="K51" i="42"/>
  <c r="J51" i="42"/>
  <c r="I51" i="42"/>
  <c r="K48" i="42"/>
  <c r="L48" i="42" s="1"/>
  <c r="J48" i="42"/>
  <c r="I48" i="42"/>
  <c r="K47" i="42"/>
  <c r="L47" i="42" s="1"/>
  <c r="J47" i="42"/>
  <c r="I47" i="42"/>
  <c r="K46" i="42"/>
  <c r="L46" i="42" s="1"/>
  <c r="J46" i="42"/>
  <c r="I46" i="42"/>
  <c r="K45" i="42"/>
  <c r="J45" i="42"/>
  <c r="J43" i="42" s="1"/>
  <c r="I45" i="42"/>
  <c r="K44" i="42"/>
  <c r="J44" i="42"/>
  <c r="I44" i="42"/>
  <c r="K41" i="42"/>
  <c r="J41" i="42"/>
  <c r="I41" i="42"/>
  <c r="K40" i="42"/>
  <c r="J40" i="42"/>
  <c r="I40" i="42"/>
  <c r="K39" i="42"/>
  <c r="J39" i="42"/>
  <c r="I39" i="42"/>
  <c r="K38" i="42"/>
  <c r="J38" i="42"/>
  <c r="I38" i="42"/>
  <c r="K35" i="42"/>
  <c r="L35" i="42" s="1"/>
  <c r="J35" i="42"/>
  <c r="I35" i="42"/>
  <c r="K34" i="42"/>
  <c r="J34" i="42"/>
  <c r="I34" i="42"/>
  <c r="K33" i="42"/>
  <c r="J33" i="42"/>
  <c r="I33" i="42"/>
  <c r="K32" i="42"/>
  <c r="J32" i="42"/>
  <c r="I32" i="42"/>
  <c r="K31" i="42"/>
  <c r="J31" i="42"/>
  <c r="I31" i="42"/>
  <c r="K30" i="42"/>
  <c r="J30" i="42"/>
  <c r="I30" i="42"/>
  <c r="K28" i="42"/>
  <c r="J28" i="42"/>
  <c r="I28" i="42"/>
  <c r="K27" i="42"/>
  <c r="J27" i="42"/>
  <c r="I27" i="42"/>
  <c r="K26" i="42"/>
  <c r="L26" i="42" s="1"/>
  <c r="J26" i="42"/>
  <c r="I26" i="42"/>
  <c r="K25" i="42"/>
  <c r="J25" i="42"/>
  <c r="I25" i="42"/>
  <c r="K24" i="42"/>
  <c r="J24" i="42"/>
  <c r="I24" i="42"/>
  <c r="K23" i="42"/>
  <c r="J23" i="42"/>
  <c r="I23" i="42"/>
  <c r="K22" i="42"/>
  <c r="J22" i="42"/>
  <c r="I22" i="42"/>
  <c r="K21" i="42"/>
  <c r="J21" i="42"/>
  <c r="I21" i="42"/>
  <c r="K20" i="42"/>
  <c r="J20" i="42"/>
  <c r="I20" i="42"/>
  <c r="K19" i="42"/>
  <c r="J19" i="42"/>
  <c r="I19" i="42"/>
  <c r="K18" i="42"/>
  <c r="L18" i="42" s="1"/>
  <c r="J18" i="42"/>
  <c r="I18" i="42"/>
  <c r="K17" i="42"/>
  <c r="J17" i="42"/>
  <c r="I17" i="42"/>
  <c r="K16" i="42"/>
  <c r="J16" i="42"/>
  <c r="I16" i="42"/>
  <c r="K15" i="42"/>
  <c r="J15" i="42"/>
  <c r="I15" i="42"/>
  <c r="K14" i="42"/>
  <c r="L14" i="42" s="1"/>
  <c r="J14" i="42"/>
  <c r="I14" i="42"/>
  <c r="L94" i="42" l="1"/>
  <c r="J80" i="42"/>
  <c r="L69" i="42"/>
  <c r="L76" i="42"/>
  <c r="L70" i="42"/>
  <c r="L62" i="42"/>
  <c r="L71" i="42"/>
  <c r="L59" i="42"/>
  <c r="K50" i="42"/>
  <c r="L54" i="42"/>
  <c r="L52" i="42"/>
  <c r="L45" i="42"/>
  <c r="L20" i="42"/>
  <c r="L28" i="42"/>
  <c r="L39" i="42"/>
  <c r="L22" i="42"/>
  <c r="L31" i="42"/>
  <c r="L41" i="42"/>
  <c r="K43" i="42"/>
  <c r="J56" i="42"/>
  <c r="L40" i="42"/>
  <c r="L16" i="42"/>
  <c r="L24" i="42"/>
  <c r="L33" i="42"/>
  <c r="J50" i="42"/>
  <c r="K80" i="42"/>
  <c r="L88" i="42"/>
  <c r="J13" i="42"/>
  <c r="L19" i="42"/>
  <c r="L27" i="42"/>
  <c r="L38" i="42"/>
  <c r="L53" i="42"/>
  <c r="L60" i="42"/>
  <c r="L68" i="42"/>
  <c r="L74" i="42"/>
  <c r="L83" i="42"/>
  <c r="L80" i="42" s="1"/>
  <c r="L91" i="42"/>
  <c r="L21" i="42"/>
  <c r="L17" i="42"/>
  <c r="L25" i="42"/>
  <c r="L34" i="42"/>
  <c r="L51" i="42"/>
  <c r="L58" i="42"/>
  <c r="L66" i="42"/>
  <c r="L81" i="42"/>
  <c r="L89" i="42"/>
  <c r="L15" i="42"/>
  <c r="L23" i="42"/>
  <c r="L32" i="42"/>
  <c r="L64" i="42"/>
  <c r="L78" i="42"/>
  <c r="L87" i="42"/>
  <c r="L30" i="42"/>
  <c r="L44" i="42"/>
  <c r="L43" i="42" s="1"/>
  <c r="L85" i="42"/>
  <c r="L93" i="42"/>
  <c r="L11" i="43"/>
  <c r="F32" i="40" s="1"/>
  <c r="K13" i="42"/>
  <c r="K56" i="42"/>
  <c r="K20" i="41"/>
  <c r="J20" i="41"/>
  <c r="I20" i="41"/>
  <c r="L56" i="42" l="1"/>
  <c r="L50" i="42"/>
  <c r="L11" i="42" s="1"/>
  <c r="F28" i="40" s="1"/>
  <c r="L13" i="42"/>
  <c r="L20" i="41"/>
  <c r="K11" i="42"/>
  <c r="J11" i="42"/>
  <c r="K25" i="41"/>
  <c r="J25" i="41"/>
  <c r="L25" i="41" s="1"/>
  <c r="I25" i="41"/>
  <c r="K24" i="41"/>
  <c r="J24" i="41"/>
  <c r="I24" i="41"/>
  <c r="K23" i="41"/>
  <c r="J23" i="41"/>
  <c r="I23" i="41"/>
  <c r="K19" i="41"/>
  <c r="K18" i="41"/>
  <c r="J18" i="41"/>
  <c r="I18" i="41"/>
  <c r="K17" i="41"/>
  <c r="J17" i="41"/>
  <c r="L17" i="41" s="1"/>
  <c r="I17" i="41"/>
  <c r="K16" i="41"/>
  <c r="J16" i="41"/>
  <c r="I16" i="41"/>
  <c r="K15" i="41"/>
  <c r="J15" i="41"/>
  <c r="I15" i="41"/>
  <c r="K14" i="41"/>
  <c r="J14" i="41"/>
  <c r="I14" i="41"/>
  <c r="L24" i="41" l="1"/>
  <c r="K22" i="41"/>
  <c r="L23" i="41"/>
  <c r="L18" i="41"/>
  <c r="L16" i="41"/>
  <c r="L14" i="41"/>
  <c r="K13" i="41"/>
  <c r="K11" i="41" s="1"/>
  <c r="L15" i="41"/>
  <c r="J22" i="41"/>
  <c r="L22" i="41" l="1"/>
  <c r="K95" i="39"/>
  <c r="J95" i="39"/>
  <c r="I95" i="39"/>
  <c r="L95" i="39" l="1"/>
  <c r="K99" i="39" l="1"/>
  <c r="J99" i="39"/>
  <c r="I99" i="39"/>
  <c r="K98" i="39"/>
  <c r="J98" i="39"/>
  <c r="I98" i="39"/>
  <c r="K97" i="39"/>
  <c r="J97" i="39"/>
  <c r="I97" i="39"/>
  <c r="K96" i="39"/>
  <c r="J96" i="39"/>
  <c r="I96" i="39"/>
  <c r="K94" i="39"/>
  <c r="J94" i="39"/>
  <c r="I94" i="39"/>
  <c r="K22" i="39"/>
  <c r="J22" i="39"/>
  <c r="I22" i="39"/>
  <c r="K88" i="39"/>
  <c r="J88" i="39"/>
  <c r="I88" i="39"/>
  <c r="K91" i="39"/>
  <c r="J91" i="39"/>
  <c r="I91" i="39"/>
  <c r="K90" i="39"/>
  <c r="J90" i="39"/>
  <c r="I90" i="39"/>
  <c r="L97" i="39" l="1"/>
  <c r="K93" i="39"/>
  <c r="J93" i="39"/>
  <c r="L98" i="39"/>
  <c r="L91" i="39"/>
  <c r="L90" i="39"/>
  <c r="L88" i="39"/>
  <c r="L99" i="39"/>
  <c r="L94" i="39"/>
  <c r="L96" i="39"/>
  <c r="L22" i="39"/>
  <c r="K69" i="39"/>
  <c r="J69" i="39"/>
  <c r="I69" i="39"/>
  <c r="L93" i="39" l="1"/>
  <c r="L69" i="39"/>
  <c r="K15" i="39"/>
  <c r="J15" i="39"/>
  <c r="I15" i="39"/>
  <c r="K117" i="39"/>
  <c r="J117" i="39"/>
  <c r="I117" i="39"/>
  <c r="K116" i="39"/>
  <c r="J116" i="39"/>
  <c r="I116" i="39"/>
  <c r="K115" i="39"/>
  <c r="J115" i="39"/>
  <c r="I115" i="39"/>
  <c r="K114" i="39"/>
  <c r="J114" i="39"/>
  <c r="I114" i="39"/>
  <c r="K113" i="39"/>
  <c r="J113" i="39"/>
  <c r="I113" i="39"/>
  <c r="K112" i="39"/>
  <c r="J112" i="39"/>
  <c r="I112" i="39"/>
  <c r="K111" i="39"/>
  <c r="J111" i="39"/>
  <c r="I111" i="39"/>
  <c r="K110" i="39"/>
  <c r="J110" i="39"/>
  <c r="I110" i="39"/>
  <c r="K109" i="39"/>
  <c r="J109" i="39"/>
  <c r="I109" i="39"/>
  <c r="K108" i="39"/>
  <c r="J108" i="39"/>
  <c r="I108" i="39"/>
  <c r="K106" i="39"/>
  <c r="J106" i="39"/>
  <c r="I106" i="39"/>
  <c r="K105" i="39"/>
  <c r="J105" i="39"/>
  <c r="I105" i="39"/>
  <c r="K104" i="39"/>
  <c r="J104" i="39"/>
  <c r="I104" i="39"/>
  <c r="K92" i="39"/>
  <c r="J92" i="39"/>
  <c r="I92" i="39"/>
  <c r="K89" i="39"/>
  <c r="J89" i="39"/>
  <c r="I89" i="39"/>
  <c r="K86" i="39"/>
  <c r="J86" i="39"/>
  <c r="I86" i="39"/>
  <c r="K85" i="39"/>
  <c r="J85" i="39"/>
  <c r="I85" i="39"/>
  <c r="K84" i="39"/>
  <c r="J84" i="39"/>
  <c r="I84" i="39"/>
  <c r="K83" i="39"/>
  <c r="J83" i="39"/>
  <c r="I83" i="39"/>
  <c r="K82" i="39"/>
  <c r="J82" i="39"/>
  <c r="I82" i="39"/>
  <c r="K81" i="39"/>
  <c r="J81" i="39"/>
  <c r="I81" i="39"/>
  <c r="K80" i="39"/>
  <c r="J80" i="39"/>
  <c r="I80" i="39"/>
  <c r="K79" i="39"/>
  <c r="J79" i="39"/>
  <c r="I79" i="39"/>
  <c r="K77" i="39"/>
  <c r="J77" i="39"/>
  <c r="I77" i="39"/>
  <c r="K76" i="39"/>
  <c r="J76" i="39"/>
  <c r="I76" i="39"/>
  <c r="K75" i="39"/>
  <c r="J75" i="39"/>
  <c r="I75" i="39"/>
  <c r="K74" i="39"/>
  <c r="J74" i="39"/>
  <c r="I74" i="39"/>
  <c r="K73" i="39"/>
  <c r="J73" i="39"/>
  <c r="I73" i="39"/>
  <c r="K72" i="39"/>
  <c r="J72" i="39"/>
  <c r="I72" i="39"/>
  <c r="K70" i="39"/>
  <c r="J70" i="39"/>
  <c r="I70" i="39"/>
  <c r="K68" i="39"/>
  <c r="J68" i="39"/>
  <c r="I68" i="39"/>
  <c r="K67" i="39"/>
  <c r="J67" i="39"/>
  <c r="I67" i="39"/>
  <c r="K66" i="39"/>
  <c r="J66" i="39"/>
  <c r="I66" i="39"/>
  <c r="K65" i="39"/>
  <c r="J65" i="39"/>
  <c r="I65" i="39"/>
  <c r="K64" i="39"/>
  <c r="J64" i="39"/>
  <c r="I64" i="39"/>
  <c r="K63" i="39"/>
  <c r="J63" i="39"/>
  <c r="I63" i="39"/>
  <c r="K62" i="39"/>
  <c r="J62" i="39"/>
  <c r="I62" i="39"/>
  <c r="K61" i="39"/>
  <c r="J61" i="39"/>
  <c r="I61" i="39"/>
  <c r="K60" i="39"/>
  <c r="J60" i="39"/>
  <c r="I60" i="39"/>
  <c r="K59" i="39"/>
  <c r="J59" i="39"/>
  <c r="I59" i="39"/>
  <c r="K58" i="39"/>
  <c r="J58" i="39"/>
  <c r="I58" i="39"/>
  <c r="K57" i="39"/>
  <c r="J57" i="39"/>
  <c r="I57" i="39"/>
  <c r="K56" i="39"/>
  <c r="J56" i="39"/>
  <c r="I56" i="39"/>
  <c r="K50" i="39"/>
  <c r="J50" i="39"/>
  <c r="I50" i="39"/>
  <c r="K49" i="39"/>
  <c r="J49" i="39"/>
  <c r="I49" i="39"/>
  <c r="K48" i="39"/>
  <c r="J48" i="39"/>
  <c r="I48" i="39"/>
  <c r="K47" i="39"/>
  <c r="J47" i="39"/>
  <c r="I47" i="39"/>
  <c r="K46" i="39"/>
  <c r="J46" i="39"/>
  <c r="I46" i="39"/>
  <c r="K45" i="39"/>
  <c r="J45" i="39"/>
  <c r="I45" i="39"/>
  <c r="K44" i="39"/>
  <c r="J44" i="39"/>
  <c r="I44" i="39"/>
  <c r="K42" i="39"/>
  <c r="J42" i="39"/>
  <c r="I42" i="39"/>
  <c r="K41" i="39"/>
  <c r="J41" i="39"/>
  <c r="I41" i="39"/>
  <c r="K40" i="39"/>
  <c r="J40" i="39"/>
  <c r="I40" i="39"/>
  <c r="K39" i="39"/>
  <c r="J39" i="39"/>
  <c r="I39" i="39"/>
  <c r="K43" i="39"/>
  <c r="J43" i="39"/>
  <c r="I43" i="39"/>
  <c r="K55" i="39"/>
  <c r="J55" i="39"/>
  <c r="I55" i="39"/>
  <c r="K54" i="39"/>
  <c r="J54" i="39"/>
  <c r="I54" i="39"/>
  <c r="K53" i="39"/>
  <c r="J53" i="39"/>
  <c r="I53" i="39"/>
  <c r="K52" i="39"/>
  <c r="J52" i="39"/>
  <c r="I52" i="39"/>
  <c r="K51" i="39"/>
  <c r="J51" i="39"/>
  <c r="I51" i="39"/>
  <c r="K38" i="39"/>
  <c r="J38" i="39"/>
  <c r="I38" i="39"/>
  <c r="K37" i="39"/>
  <c r="J37" i="39"/>
  <c r="I37" i="39"/>
  <c r="K35" i="39"/>
  <c r="J35" i="39"/>
  <c r="I35" i="39"/>
  <c r="K34" i="39"/>
  <c r="J34" i="39"/>
  <c r="I34" i="39"/>
  <c r="K33" i="39"/>
  <c r="J33" i="39"/>
  <c r="I33" i="39"/>
  <c r="K32" i="39"/>
  <c r="J32" i="39"/>
  <c r="I32" i="39"/>
  <c r="K31" i="39"/>
  <c r="J31" i="39"/>
  <c r="I31" i="39"/>
  <c r="K30" i="39"/>
  <c r="J30" i="39"/>
  <c r="I30" i="39"/>
  <c r="K29" i="39"/>
  <c r="J29" i="39"/>
  <c r="I29" i="39"/>
  <c r="K28" i="39"/>
  <c r="J28" i="39"/>
  <c r="I28" i="39"/>
  <c r="K27" i="39"/>
  <c r="J27" i="39"/>
  <c r="I27" i="39"/>
  <c r="K26" i="39"/>
  <c r="J26" i="39"/>
  <c r="I26" i="39"/>
  <c r="K25" i="39"/>
  <c r="J25" i="39"/>
  <c r="I25" i="39"/>
  <c r="K24" i="39"/>
  <c r="J24" i="39"/>
  <c r="I24" i="39"/>
  <c r="K18" i="39"/>
  <c r="J18" i="39"/>
  <c r="I18" i="39"/>
  <c r="K19" i="39"/>
  <c r="J19" i="39"/>
  <c r="I19" i="39"/>
  <c r="K17" i="39"/>
  <c r="J17" i="39"/>
  <c r="I17" i="39"/>
  <c r="K16" i="39"/>
  <c r="J16" i="39"/>
  <c r="I16" i="39"/>
  <c r="K14" i="39"/>
  <c r="J14" i="39"/>
  <c r="I14" i="39"/>
  <c r="J13" i="39" l="1"/>
  <c r="K13" i="39"/>
  <c r="L109" i="39"/>
  <c r="L117" i="39"/>
  <c r="L59" i="39"/>
  <c r="L82" i="39"/>
  <c r="L116" i="39"/>
  <c r="L52" i="39"/>
  <c r="L33" i="39"/>
  <c r="L32" i="39"/>
  <c r="L24" i="39"/>
  <c r="L84" i="39"/>
  <c r="L114" i="39"/>
  <c r="L53" i="39"/>
  <c r="L83" i="39"/>
  <c r="L104" i="39"/>
  <c r="L113" i="39"/>
  <c r="L49" i="39"/>
  <c r="L60" i="39"/>
  <c r="L67" i="39"/>
  <c r="L28" i="39"/>
  <c r="L35" i="39"/>
  <c r="L43" i="39"/>
  <c r="L46" i="39"/>
  <c r="L68" i="39"/>
  <c r="L75" i="39"/>
  <c r="L31" i="39"/>
  <c r="L61" i="39"/>
  <c r="L17" i="39"/>
  <c r="L38" i="39"/>
  <c r="L40" i="39"/>
  <c r="L45" i="39"/>
  <c r="L48" i="39"/>
  <c r="L58" i="39"/>
  <c r="L64" i="39"/>
  <c r="L77" i="39"/>
  <c r="L81" i="39"/>
  <c r="L72" i="39"/>
  <c r="L41" i="39"/>
  <c r="L65" i="39"/>
  <c r="L106" i="39"/>
  <c r="L115" i="39"/>
  <c r="L18" i="39"/>
  <c r="L37" i="39"/>
  <c r="L39" i="39"/>
  <c r="L47" i="39"/>
  <c r="J71" i="39"/>
  <c r="L80" i="39"/>
  <c r="L15" i="39"/>
  <c r="L26" i="39"/>
  <c r="L34" i="39"/>
  <c r="L51" i="39"/>
  <c r="L57" i="39"/>
  <c r="L62" i="39"/>
  <c r="L66" i="39"/>
  <c r="L110" i="39"/>
  <c r="K36" i="39"/>
  <c r="L16" i="39"/>
  <c r="L74" i="39"/>
  <c r="L89" i="39"/>
  <c r="L108" i="39"/>
  <c r="L56" i="39"/>
  <c r="L27" i="39"/>
  <c r="L55" i="39"/>
  <c r="L50" i="39"/>
  <c r="L63" i="39"/>
  <c r="L70" i="39"/>
  <c r="L85" i="39"/>
  <c r="L111" i="39"/>
  <c r="J23" i="39"/>
  <c r="L44" i="39"/>
  <c r="L14" i="39"/>
  <c r="L29" i="39"/>
  <c r="L42" i="39"/>
  <c r="L79" i="39"/>
  <c r="L76" i="39"/>
  <c r="J78" i="39"/>
  <c r="K23" i="39"/>
  <c r="L19" i="39"/>
  <c r="L30" i="39"/>
  <c r="L54" i="39"/>
  <c r="L73" i="39"/>
  <c r="K78" i="39"/>
  <c r="K103" i="39"/>
  <c r="L112" i="39"/>
  <c r="L86" i="39"/>
  <c r="J87" i="39"/>
  <c r="L92" i="39"/>
  <c r="L105" i="39"/>
  <c r="J36" i="39"/>
  <c r="L25" i="39"/>
  <c r="J103" i="39"/>
  <c r="K71" i="39"/>
  <c r="K87" i="39"/>
  <c r="K11" i="39" l="1"/>
  <c r="J11" i="39"/>
  <c r="L13" i="39"/>
  <c r="L71" i="39"/>
  <c r="L103" i="39"/>
  <c r="L23" i="39"/>
  <c r="L87" i="39"/>
  <c r="L36" i="39"/>
  <c r="L78" i="39"/>
  <c r="K41" i="38"/>
  <c r="J41" i="38"/>
  <c r="I41" i="38"/>
  <c r="L41" i="38" l="1"/>
  <c r="L11" i="39"/>
  <c r="F24" i="40" s="1"/>
  <c r="K33" i="38"/>
  <c r="J33" i="38"/>
  <c r="I33" i="38"/>
  <c r="K31" i="38"/>
  <c r="J31" i="38"/>
  <c r="I31" i="38"/>
  <c r="K27" i="38"/>
  <c r="J27" i="38"/>
  <c r="L27" i="38" s="1"/>
  <c r="I27" i="38"/>
  <c r="K26" i="38"/>
  <c r="J26" i="38"/>
  <c r="I26" i="38"/>
  <c r="K30" i="38"/>
  <c r="J30" i="38"/>
  <c r="I30" i="38"/>
  <c r="K24" i="38"/>
  <c r="J24" i="38"/>
  <c r="I24" i="38"/>
  <c r="K23" i="38"/>
  <c r="J23" i="38"/>
  <c r="I23" i="38"/>
  <c r="K22" i="38"/>
  <c r="J22" i="38"/>
  <c r="I22" i="38"/>
  <c r="I21" i="38"/>
  <c r="J21" i="38"/>
  <c r="K21" i="38"/>
  <c r="K20" i="38"/>
  <c r="J20" i="38"/>
  <c r="I20" i="38"/>
  <c r="K18" i="38"/>
  <c r="J18" i="38"/>
  <c r="I18" i="38"/>
  <c r="K17" i="38"/>
  <c r="J17" i="38"/>
  <c r="I17" i="38"/>
  <c r="K16" i="38"/>
  <c r="J16" i="38"/>
  <c r="I16" i="38"/>
  <c r="K57" i="34"/>
  <c r="J57" i="34"/>
  <c r="I57" i="34"/>
  <c r="K58" i="34"/>
  <c r="J58" i="34"/>
  <c r="I58" i="34"/>
  <c r="K56" i="34"/>
  <c r="J56" i="34"/>
  <c r="I56" i="34"/>
  <c r="K52" i="38"/>
  <c r="J52" i="38"/>
  <c r="I52" i="38"/>
  <c r="K51" i="38"/>
  <c r="J51" i="38"/>
  <c r="I51" i="38"/>
  <c r="K48" i="37"/>
  <c r="J48" i="37"/>
  <c r="I48" i="37"/>
  <c r="K47" i="37"/>
  <c r="J47" i="37"/>
  <c r="I47" i="37"/>
  <c r="I19" i="38"/>
  <c r="J19" i="38"/>
  <c r="K19" i="38"/>
  <c r="I28" i="38"/>
  <c r="J28" i="38"/>
  <c r="K28" i="38"/>
  <c r="I29" i="38"/>
  <c r="J29" i="38"/>
  <c r="K29" i="38"/>
  <c r="I32" i="38"/>
  <c r="J32" i="38"/>
  <c r="K32" i="38"/>
  <c r="I34" i="38"/>
  <c r="J34" i="38"/>
  <c r="K34" i="38"/>
  <c r="I35" i="38"/>
  <c r="J35" i="38"/>
  <c r="K35" i="38"/>
  <c r="I36" i="38"/>
  <c r="J36" i="38"/>
  <c r="K36" i="38"/>
  <c r="K50" i="38"/>
  <c r="J50" i="38"/>
  <c r="I50" i="38"/>
  <c r="K49" i="38"/>
  <c r="J49" i="38"/>
  <c r="I49" i="38"/>
  <c r="K48" i="38"/>
  <c r="J48" i="38"/>
  <c r="I48" i="38"/>
  <c r="K47" i="38"/>
  <c r="J47" i="38"/>
  <c r="I47" i="38"/>
  <c r="K46" i="38"/>
  <c r="J46" i="38"/>
  <c r="I46" i="38"/>
  <c r="K45" i="38"/>
  <c r="J45" i="38"/>
  <c r="I45" i="38"/>
  <c r="K44" i="38"/>
  <c r="J44" i="38"/>
  <c r="I44" i="38"/>
  <c r="K43" i="38"/>
  <c r="J43" i="38"/>
  <c r="I43" i="38"/>
  <c r="K42" i="38"/>
  <c r="J42" i="38"/>
  <c r="I42" i="38"/>
  <c r="K40" i="38"/>
  <c r="J40" i="38"/>
  <c r="I40" i="38"/>
  <c r="K15" i="38"/>
  <c r="J15" i="38"/>
  <c r="I15" i="38"/>
  <c r="L48" i="37" l="1"/>
  <c r="L56" i="34"/>
  <c r="L58" i="34"/>
  <c r="L57" i="34"/>
  <c r="L47" i="37"/>
  <c r="K13" i="38"/>
  <c r="L33" i="38"/>
  <c r="L20" i="38"/>
  <c r="L31" i="38"/>
  <c r="L17" i="38"/>
  <c r="L26" i="38"/>
  <c r="L30" i="38"/>
  <c r="L18" i="38"/>
  <c r="L16" i="38"/>
  <c r="L23" i="38"/>
  <c r="L24" i="38"/>
  <c r="L21" i="38"/>
  <c r="L22" i="38"/>
  <c r="L51" i="38"/>
  <c r="L47" i="38"/>
  <c r="L44" i="38"/>
  <c r="L52" i="38"/>
  <c r="L46" i="38"/>
  <c r="L42" i="38"/>
  <c r="L48" i="38"/>
  <c r="K38" i="38"/>
  <c r="L43" i="38"/>
  <c r="L49" i="38"/>
  <c r="L40" i="38"/>
  <c r="L45" i="38"/>
  <c r="L50" i="38"/>
  <c r="J38" i="38"/>
  <c r="L32" i="38"/>
  <c r="L35" i="38"/>
  <c r="L28" i="38"/>
  <c r="L34" i="38"/>
  <c r="L36" i="38"/>
  <c r="L19" i="38"/>
  <c r="L29" i="38"/>
  <c r="J13" i="38"/>
  <c r="L15" i="38"/>
  <c r="K43" i="34"/>
  <c r="J43" i="34"/>
  <c r="L43" i="34" s="1"/>
  <c r="I43" i="34"/>
  <c r="L13" i="38" l="1"/>
  <c r="K11" i="38"/>
  <c r="J11" i="38"/>
  <c r="L38" i="38"/>
  <c r="E17" i="37"/>
  <c r="L11" i="38" l="1"/>
  <c r="F20" i="40" s="1"/>
  <c r="K49" i="37"/>
  <c r="J49" i="37"/>
  <c r="I49" i="37"/>
  <c r="K46" i="37"/>
  <c r="J46" i="37"/>
  <c r="I46" i="37"/>
  <c r="K45" i="37"/>
  <c r="J45" i="37"/>
  <c r="I45" i="37"/>
  <c r="K44" i="37"/>
  <c r="J44" i="37"/>
  <c r="I44" i="37"/>
  <c r="K43" i="37"/>
  <c r="J43" i="37"/>
  <c r="I43" i="37"/>
  <c r="K42" i="37"/>
  <c r="J42" i="37"/>
  <c r="I42" i="37"/>
  <c r="K41" i="37"/>
  <c r="J41" i="37"/>
  <c r="I41" i="37"/>
  <c r="K51" i="34"/>
  <c r="J51" i="34"/>
  <c r="I51" i="34"/>
  <c r="K53" i="34"/>
  <c r="J53" i="34"/>
  <c r="I53" i="34"/>
  <c r="K37" i="37"/>
  <c r="J37" i="37"/>
  <c r="I37" i="37"/>
  <c r="K36" i="37"/>
  <c r="J36" i="37"/>
  <c r="I36" i="37"/>
  <c r="K35" i="37"/>
  <c r="J35" i="37"/>
  <c r="I35" i="37"/>
  <c r="K34" i="37"/>
  <c r="J34" i="37"/>
  <c r="I34" i="37"/>
  <c r="K33" i="37"/>
  <c r="J33" i="37"/>
  <c r="I33" i="37"/>
  <c r="K32" i="37"/>
  <c r="J32" i="37"/>
  <c r="I32" i="37"/>
  <c r="K31" i="37"/>
  <c r="J31" i="37"/>
  <c r="I31" i="37"/>
  <c r="K30" i="37"/>
  <c r="J30" i="37"/>
  <c r="L30" i="37" s="1"/>
  <c r="I30" i="37"/>
  <c r="K29" i="37"/>
  <c r="J29" i="37"/>
  <c r="L29" i="37" s="1"/>
  <c r="I29" i="37"/>
  <c r="K28" i="37"/>
  <c r="J28" i="37"/>
  <c r="I28" i="37"/>
  <c r="I16" i="37"/>
  <c r="J16" i="37"/>
  <c r="K16" i="37"/>
  <c r="I17" i="37"/>
  <c r="J17" i="37"/>
  <c r="K17" i="37"/>
  <c r="I18" i="37"/>
  <c r="J18" i="37"/>
  <c r="K18" i="37"/>
  <c r="I19" i="37"/>
  <c r="J19" i="37"/>
  <c r="K19" i="37"/>
  <c r="I20" i="37"/>
  <c r="J20" i="37"/>
  <c r="K20" i="37"/>
  <c r="I21" i="37"/>
  <c r="J21" i="37"/>
  <c r="K21" i="37"/>
  <c r="I22" i="37"/>
  <c r="J22" i="37"/>
  <c r="K22" i="37"/>
  <c r="I23" i="37"/>
  <c r="J23" i="37"/>
  <c r="K23" i="37"/>
  <c r="K27" i="37"/>
  <c r="J27" i="37"/>
  <c r="I27" i="37"/>
  <c r="K15" i="37"/>
  <c r="J15" i="37"/>
  <c r="I15" i="37"/>
  <c r="L53" i="34" l="1"/>
  <c r="L51" i="34"/>
  <c r="L46" i="37"/>
  <c r="L44" i="37"/>
  <c r="L45" i="37"/>
  <c r="L41" i="37"/>
  <c r="L49" i="37"/>
  <c r="L37" i="37"/>
  <c r="L16" i="37"/>
  <c r="L19" i="37"/>
  <c r="L42" i="37"/>
  <c r="L21" i="37"/>
  <c r="L18" i="37"/>
  <c r="L33" i="37"/>
  <c r="L43" i="37"/>
  <c r="L31" i="37"/>
  <c r="L34" i="37"/>
  <c r="L20" i="37"/>
  <c r="L35" i="37"/>
  <c r="L28" i="37"/>
  <c r="L32" i="37"/>
  <c r="K25" i="37"/>
  <c r="L27" i="37"/>
  <c r="L36" i="37"/>
  <c r="L23" i="37"/>
  <c r="L22" i="37"/>
  <c r="L17" i="37"/>
  <c r="J13" i="37"/>
  <c r="L15" i="37"/>
  <c r="K39" i="37"/>
  <c r="J25" i="37"/>
  <c r="K13" i="37"/>
  <c r="J39" i="37"/>
  <c r="K32" i="34"/>
  <c r="J32" i="34"/>
  <c r="L32" i="34" s="1"/>
  <c r="I32" i="34"/>
  <c r="K34" i="34"/>
  <c r="J34" i="34"/>
  <c r="I34" i="34"/>
  <c r="I31" i="34"/>
  <c r="J31" i="34"/>
  <c r="L31" i="34" s="1"/>
  <c r="K31" i="34"/>
  <c r="K30" i="34"/>
  <c r="J30" i="34"/>
  <c r="I30" i="34"/>
  <c r="K24" i="34"/>
  <c r="J24" i="34"/>
  <c r="L24" i="34" s="1"/>
  <c r="I24" i="34"/>
  <c r="K19" i="34"/>
  <c r="J19" i="34"/>
  <c r="I19" i="34"/>
  <c r="K18" i="34"/>
  <c r="J18" i="34"/>
  <c r="I18" i="34"/>
  <c r="L34" i="34" l="1"/>
  <c r="L19" i="34"/>
  <c r="K11" i="37"/>
  <c r="L39" i="37"/>
  <c r="J11" i="37"/>
  <c r="L25" i="37"/>
  <c r="L13" i="37"/>
  <c r="L30" i="34"/>
  <c r="L18" i="34"/>
  <c r="I15" i="32"/>
  <c r="L11" i="37" l="1"/>
  <c r="F18" i="40" s="1"/>
  <c r="I54" i="32"/>
  <c r="K54" i="32"/>
  <c r="J54" i="32" l="1"/>
  <c r="L54" i="32" s="1"/>
  <c r="I55" i="34" l="1"/>
  <c r="K55" i="34"/>
  <c r="J55" i="34" l="1"/>
  <c r="L55" i="34" s="1"/>
  <c r="I44" i="34"/>
  <c r="I37" i="34" l="1"/>
  <c r="K44" i="34"/>
  <c r="I50" i="34"/>
  <c r="K50" i="34"/>
  <c r="K37" i="34"/>
  <c r="J44" i="34"/>
  <c r="J37" i="34"/>
  <c r="J50" i="34"/>
  <c r="L44" i="34" l="1"/>
  <c r="L50" i="34"/>
  <c r="L37" i="34"/>
  <c r="I52" i="32"/>
  <c r="K52" i="32"/>
  <c r="I50" i="32"/>
  <c r="I49" i="32" l="1"/>
  <c r="K50" i="32"/>
  <c r="K51" i="32"/>
  <c r="K49" i="32"/>
  <c r="I51" i="32"/>
  <c r="J52" i="32"/>
  <c r="L52" i="32" s="1"/>
  <c r="J51" i="32"/>
  <c r="J50" i="32"/>
  <c r="J49" i="32"/>
  <c r="L50" i="32" l="1"/>
  <c r="L51" i="32"/>
  <c r="L49" i="32"/>
  <c r="I46" i="34" l="1"/>
  <c r="K46" i="34"/>
  <c r="J46" i="34"/>
  <c r="I49" i="34"/>
  <c r="I52" i="34"/>
  <c r="I54" i="34"/>
  <c r="K59" i="34"/>
  <c r="I42" i="34"/>
  <c r="I45" i="34"/>
  <c r="I47" i="34"/>
  <c r="I48" i="34"/>
  <c r="J47" i="34"/>
  <c r="J48" i="34"/>
  <c r="K49" i="34"/>
  <c r="K45" i="34"/>
  <c r="K42" i="34"/>
  <c r="K40" i="34" s="1"/>
  <c r="K52" i="34"/>
  <c r="K54" i="34"/>
  <c r="I59" i="34"/>
  <c r="J59" i="34"/>
  <c r="J42" i="34"/>
  <c r="J45" i="34"/>
  <c r="J49" i="34"/>
  <c r="J52" i="34"/>
  <c r="J54" i="34"/>
  <c r="K47" i="34"/>
  <c r="K48" i="34"/>
  <c r="L47" i="34" l="1"/>
  <c r="L42" i="34"/>
  <c r="L49" i="34"/>
  <c r="L46" i="34"/>
  <c r="J40" i="34"/>
  <c r="L59" i="34"/>
  <c r="L54" i="34"/>
  <c r="L48" i="34"/>
  <c r="L52" i="34"/>
  <c r="L45" i="34"/>
  <c r="I23" i="34"/>
  <c r="K25" i="34"/>
  <c r="K23" i="34"/>
  <c r="K21" i="34" s="1"/>
  <c r="I25" i="34"/>
  <c r="K35" i="34"/>
  <c r="J23" i="34"/>
  <c r="J25" i="34"/>
  <c r="K38" i="34"/>
  <c r="J36" i="34"/>
  <c r="J29" i="34"/>
  <c r="K33" i="34"/>
  <c r="K29" i="34"/>
  <c r="K27" i="34" s="1"/>
  <c r="J35" i="34"/>
  <c r="J38" i="34"/>
  <c r="J33" i="34"/>
  <c r="K36" i="34"/>
  <c r="I29" i="34"/>
  <c r="I33" i="34"/>
  <c r="I35" i="34"/>
  <c r="I36" i="34"/>
  <c r="I38" i="34"/>
  <c r="I69" i="32"/>
  <c r="K69" i="32"/>
  <c r="L40" i="34" l="1"/>
  <c r="L36" i="34"/>
  <c r="K65" i="32"/>
  <c r="J27" i="34"/>
  <c r="L35" i="34"/>
  <c r="L25" i="34"/>
  <c r="L23" i="34"/>
  <c r="L21" i="34" s="1"/>
  <c r="J21" i="34"/>
  <c r="L38" i="34"/>
  <c r="L29" i="34"/>
  <c r="L33" i="34"/>
  <c r="I65" i="32"/>
  <c r="I66" i="32"/>
  <c r="K68" i="32"/>
  <c r="I68" i="32"/>
  <c r="K67" i="32"/>
  <c r="I67" i="32"/>
  <c r="K66" i="32"/>
  <c r="I29" i="32"/>
  <c r="J65" i="32"/>
  <c r="J66" i="32"/>
  <c r="J67" i="32"/>
  <c r="J68" i="32"/>
  <c r="J69" i="32"/>
  <c r="L69" i="32" s="1"/>
  <c r="K29" i="32"/>
  <c r="K28" i="32"/>
  <c r="I28" i="32"/>
  <c r="J28" i="32"/>
  <c r="J29" i="32"/>
  <c r="L27" i="34" l="1"/>
  <c r="L29" i="32"/>
  <c r="K26" i="32"/>
  <c r="L68" i="32"/>
  <c r="L66" i="32"/>
  <c r="L67" i="32"/>
  <c r="K63" i="32"/>
  <c r="L65" i="32"/>
  <c r="J63" i="32"/>
  <c r="J26" i="32"/>
  <c r="L28" i="32"/>
  <c r="L26" i="32" s="1"/>
  <c r="L63" i="32" l="1"/>
  <c r="I53" i="32" l="1"/>
  <c r="I47" i="32"/>
  <c r="K53" i="32"/>
  <c r="K45" i="32"/>
  <c r="I45" i="32"/>
  <c r="K47" i="32"/>
  <c r="J44" i="32"/>
  <c r="J48" i="32"/>
  <c r="K44" i="32"/>
  <c r="J45" i="32"/>
  <c r="K46" i="32"/>
  <c r="J47" i="32"/>
  <c r="K48" i="32"/>
  <c r="J53" i="32"/>
  <c r="J46" i="32"/>
  <c r="I44" i="32"/>
  <c r="I46" i="32"/>
  <c r="I48" i="32"/>
  <c r="L53" i="32" l="1"/>
  <c r="L44" i="32"/>
  <c r="L45" i="32"/>
  <c r="K36" i="32"/>
  <c r="L47" i="32"/>
  <c r="L46" i="32"/>
  <c r="L48" i="32"/>
  <c r="K34" i="32"/>
  <c r="K35" i="32"/>
  <c r="J36" i="32"/>
  <c r="J34" i="32"/>
  <c r="J35" i="32"/>
  <c r="I35" i="32"/>
  <c r="I34" i="32"/>
  <c r="I36" i="32"/>
  <c r="L36" i="32" l="1"/>
  <c r="L34" i="32"/>
  <c r="L35" i="32"/>
  <c r="K23" i="32" l="1"/>
  <c r="I23" i="32"/>
  <c r="J23" i="32"/>
  <c r="L23" i="32" l="1"/>
  <c r="I16" i="34" l="1"/>
  <c r="J15" i="34"/>
  <c r="I15" i="34"/>
  <c r="I17" i="34"/>
  <c r="K15" i="34"/>
  <c r="K16" i="34"/>
  <c r="J16" i="34"/>
  <c r="K17" i="34"/>
  <c r="J17" i="34"/>
  <c r="I43" i="32"/>
  <c r="K33" i="32"/>
  <c r="K31" i="32" s="1"/>
  <c r="K43" i="32"/>
  <c r="I24" i="32"/>
  <c r="J33" i="32"/>
  <c r="J31" i="32" s="1"/>
  <c r="I33" i="32"/>
  <c r="K15" i="32"/>
  <c r="J15" i="32"/>
  <c r="K24" i="32"/>
  <c r="J24" i="32"/>
  <c r="J43" i="32"/>
  <c r="K13" i="34" l="1"/>
  <c r="K11" i="34" s="1"/>
  <c r="K13" i="32"/>
  <c r="K11" i="32" s="1"/>
  <c r="L15" i="34"/>
  <c r="L17" i="34"/>
  <c r="L16" i="34"/>
  <c r="J13" i="34"/>
  <c r="J11" i="34" s="1"/>
  <c r="L24" i="32"/>
  <c r="J13" i="32"/>
  <c r="J11" i="32" s="1"/>
  <c r="L15" i="32"/>
  <c r="L43" i="32"/>
  <c r="L33" i="32"/>
  <c r="L31" i="32" s="1"/>
  <c r="L13" i="34" l="1"/>
  <c r="L11" i="34" s="1"/>
  <c r="F22" i="40" s="1"/>
  <c r="L13" i="32"/>
  <c r="L11" i="32" s="1"/>
  <c r="F26" i="40" s="1"/>
  <c r="O321" i="45" l="1"/>
  <c r="U321" i="45" s="1"/>
  <c r="O316" i="45"/>
  <c r="V321" i="45" l="1"/>
  <c r="V316" i="45" s="1"/>
  <c r="U316" i="45"/>
  <c r="O448" i="45"/>
  <c r="O265" i="45"/>
  <c r="U265" i="45" s="1"/>
  <c r="U257" i="45" s="1"/>
  <c r="O257" i="45"/>
  <c r="O170" i="45" s="1"/>
  <c r="O156" i="45" l="1"/>
  <c r="O439" i="45" s="1"/>
  <c r="U170" i="45"/>
  <c r="V170" i="45" s="1"/>
  <c r="V156" i="45" s="1"/>
  <c r="U156" i="45"/>
  <c r="N409" i="45"/>
  <c r="O409" i="45" s="1"/>
  <c r="V265" i="45"/>
  <c r="V257" i="45" s="1"/>
  <c r="O443" i="45"/>
  <c r="N425" i="45" l="1"/>
  <c r="O425" i="45" s="1"/>
  <c r="U425" i="45" s="1"/>
  <c r="V425" i="45" s="1"/>
  <c r="V424" i="45" s="1"/>
  <c r="N417" i="45"/>
  <c r="O417" i="45" s="1"/>
  <c r="U417" i="45" s="1"/>
  <c r="N421" i="45"/>
  <c r="O421" i="45" s="1"/>
  <c r="N413" i="45"/>
  <c r="O413" i="45" s="1"/>
  <c r="O412" i="45" s="1"/>
  <c r="O455" i="45" s="1"/>
  <c r="U409" i="45"/>
  <c r="O408" i="45"/>
  <c r="O416" i="45" l="1"/>
  <c r="O456" i="45" s="1"/>
  <c r="U413" i="45"/>
  <c r="U412" i="45" s="1"/>
  <c r="O424" i="45"/>
  <c r="O458" i="45" s="1"/>
  <c r="U424" i="45"/>
  <c r="U421" i="45"/>
  <c r="O420" i="45"/>
  <c r="O457" i="45" s="1"/>
  <c r="O5" i="45"/>
  <c r="O454" i="45"/>
  <c r="V409" i="45"/>
  <c r="V408" i="45" s="1"/>
  <c r="U408" i="45"/>
  <c r="U416" i="45"/>
  <c r="V417" i="45"/>
  <c r="V416" i="45" s="1"/>
  <c r="V413" i="45" l="1"/>
  <c r="V412" i="45" s="1"/>
  <c r="O460" i="45"/>
  <c r="F16" i="40" s="1"/>
  <c r="V5" i="45"/>
  <c r="U420" i="45"/>
  <c r="V421" i="45"/>
  <c r="V420" i="45" s="1"/>
  <c r="U5" i="45"/>
  <c r="G19" i="41"/>
  <c r="J19" i="41" l="1"/>
  <c r="I19" i="41"/>
  <c r="J13" i="41" l="1"/>
  <c r="J11" i="41" s="1"/>
  <c r="L19" i="41"/>
  <c r="L13" i="41" s="1"/>
  <c r="L11" i="41" s="1"/>
  <c r="F34" i="40" s="1"/>
  <c r="F14" i="40" s="1"/>
</calcChain>
</file>

<file path=xl/sharedStrings.xml><?xml version="1.0" encoding="utf-8"?>
<sst xmlns="http://schemas.openxmlformats.org/spreadsheetml/2006/main" count="2430" uniqueCount="1108">
  <si>
    <t>Pol.</t>
  </si>
  <si>
    <t>Popis, druh</t>
  </si>
  <si>
    <t>1.1</t>
  </si>
  <si>
    <t>ks</t>
  </si>
  <si>
    <t>1.2</t>
  </si>
  <si>
    <t>1.3</t>
  </si>
  <si>
    <t>1.4</t>
  </si>
  <si>
    <t>1.5</t>
  </si>
  <si>
    <t>Výkaz výměr</t>
  </si>
  <si>
    <t>Dodávka</t>
  </si>
  <si>
    <t>Montáž</t>
  </si>
  <si>
    <t>Celkem</t>
  </si>
  <si>
    <t>Profese:</t>
  </si>
  <si>
    <t>Vypracoval:</t>
  </si>
  <si>
    <t>Datum:</t>
  </si>
  <si>
    <t>Jedn. dodávka</t>
  </si>
  <si>
    <t>Jedn. montáž</t>
  </si>
  <si>
    <t>Jedn. celkem</t>
  </si>
  <si>
    <t>Výrobce, typ</t>
  </si>
  <si>
    <t>2.1</t>
  </si>
  <si>
    <t>2.2</t>
  </si>
  <si>
    <t>2.3</t>
  </si>
  <si>
    <t>2.4</t>
  </si>
  <si>
    <t>2.5</t>
  </si>
  <si>
    <t>Část 1</t>
  </si>
  <si>
    <t>Část 2</t>
  </si>
  <si>
    <t>Stupeň PD:</t>
  </si>
  <si>
    <t>Množství</t>
  </si>
  <si>
    <t>MJ</t>
  </si>
  <si>
    <t>Výkaz výměr - Rekapitulace</t>
  </si>
  <si>
    <t>2.6</t>
  </si>
  <si>
    <t>2.7</t>
  </si>
  <si>
    <t>2.8</t>
  </si>
  <si>
    <t>2.9</t>
  </si>
  <si>
    <t>2.10</t>
  </si>
  <si>
    <t>2.11</t>
  </si>
  <si>
    <t>2.12</t>
  </si>
  <si>
    <t>Část 3</t>
  </si>
  <si>
    <t>3.1</t>
  </si>
  <si>
    <t>3.2</t>
  </si>
  <si>
    <t>3.3</t>
  </si>
  <si>
    <t>3.4</t>
  </si>
  <si>
    <t>3.5</t>
  </si>
  <si>
    <t>3.6</t>
  </si>
  <si>
    <t>3.7</t>
  </si>
  <si>
    <t>Část 4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</si>
  <si>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</si>
  <si>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</si>
  <si>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</si>
  <si>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</si>
  <si>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</si>
  <si>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</si>
  <si>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</si>
  <si>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</si>
  <si>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</si>
  <si>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</si>
  <si>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</si>
  <si>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</si>
  <si>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Část 5</t>
  </si>
  <si>
    <t>5.1</t>
  </si>
  <si>
    <t>5.2</t>
  </si>
  <si>
    <t>5.3</t>
  </si>
  <si>
    <t>5.4</t>
  </si>
  <si>
    <t>5.5</t>
  </si>
  <si>
    <t>1.6</t>
  </si>
  <si>
    <t>Ostatní</t>
  </si>
  <si>
    <t>1.7</t>
  </si>
  <si>
    <t>1.8</t>
  </si>
  <si>
    <t>1.9</t>
  </si>
  <si>
    <t>1.10</t>
  </si>
  <si>
    <t>1.11</t>
  </si>
  <si>
    <t>Fyzická infrastruktura</t>
  </si>
  <si>
    <t>Název projektu:</t>
  </si>
  <si>
    <t>Zadavatel:</t>
  </si>
  <si>
    <t>Rekapitulace</t>
  </si>
  <si>
    <t>1.13</t>
  </si>
  <si>
    <t>1.14</t>
  </si>
  <si>
    <t>1.15</t>
  </si>
  <si>
    <t>4.13</t>
  </si>
  <si>
    <t>2.13</t>
  </si>
  <si>
    <t>Uzavřená ulička</t>
  </si>
  <si>
    <t>Kabelové trasy</t>
  </si>
  <si>
    <t>OptiWay 100 - Spojka, 100 x 100, žlutý</t>
  </si>
  <si>
    <t>OptiWay 100 - Vyústění, 100 x 100mm, žlutý</t>
  </si>
  <si>
    <t>DP-KP-KAR4</t>
  </si>
  <si>
    <t>DP-ZA-1F</t>
  </si>
  <si>
    <t>HDWM-HM-1F</t>
  </si>
  <si>
    <t>OPW-10DRF-YL</t>
  </si>
  <si>
    <t>OPW-10JO-YL</t>
  </si>
  <si>
    <t>OPW-10TP-YL</t>
  </si>
  <si>
    <t>CA-SBU-120</t>
  </si>
  <si>
    <t>CA-SDU-AD-120-CTP</t>
  </si>
  <si>
    <t>Datové rozváděče</t>
  </si>
  <si>
    <t>Napájecí lišty - PDU</t>
  </si>
  <si>
    <t>Likvidace obalového materiálu, úklid</t>
  </si>
  <si>
    <t>Koordinace montážních prací s ostatními profesemi</t>
  </si>
  <si>
    <t>Doprava techniků a materiálu</t>
  </si>
  <si>
    <t>kpl</t>
  </si>
  <si>
    <t>Stěhování materiálu a příslušenství v objektu</t>
  </si>
  <si>
    <t>Dokumentace skutečného provedení díla</t>
  </si>
  <si>
    <t>Systém chlazení</t>
  </si>
  <si>
    <t>Klimatizační jednotky</t>
  </si>
  <si>
    <t>Cu potrubí 22 mm / 16 mm včetně tvarovek a parotěsné izolace</t>
  </si>
  <si>
    <t>Kotvicí a spojovací materiál</t>
  </si>
  <si>
    <t>Pájecí zpětný ventil</t>
  </si>
  <si>
    <t>Zařízení na úpravu vlhkosti vzduchu</t>
  </si>
  <si>
    <t>Plnění chladivem</t>
  </si>
  <si>
    <t>Revize chladících okruhů</t>
  </si>
  <si>
    <t>Evidenční kniha</t>
  </si>
  <si>
    <t>Chladivové potrubí, armatury</t>
  </si>
  <si>
    <t>m</t>
  </si>
  <si>
    <t>Zprovoznění zařízení</t>
  </si>
  <si>
    <t>CA-SDU-120-MS</t>
  </si>
  <si>
    <t>Chladivo R410A</t>
  </si>
  <si>
    <t>kg</t>
  </si>
  <si>
    <t>Pájecí kulový uzavírací ventil</t>
  </si>
  <si>
    <t>Tlaková zkouška chladivovového okruhu</t>
  </si>
  <si>
    <t>Vakuování</t>
  </si>
  <si>
    <t>Měření hluku</t>
  </si>
  <si>
    <t>Drátěný žlab  250/50 pro vedení Cu potrubí ve vnitřním části objektu</t>
  </si>
  <si>
    <t>Vybudování serverovny v objektu G</t>
  </si>
  <si>
    <t>Technická univerzita v Liberci</t>
  </si>
  <si>
    <t>Jan Vlček</t>
  </si>
  <si>
    <t>7/2020</t>
  </si>
  <si>
    <t>Čerpadlo kondenzátu;
průtok 1800 l/h, objem zásobníku 5 litrů, výtlačná výška 15 metrů, el. přívod 230 V;
šířka 300 mm, hloubka 150 mm a výška 205 mm, hmotnost 3,6 kg;
pro použití na horkou vodu (do 100 °C), 2x zpětný ventil</t>
  </si>
  <si>
    <t>Cu potrubí 16 mm / 10 mm včetně tvarovek a parotěsné izolace</t>
  </si>
  <si>
    <t>Plechový žlab 400/60  pro vedení Cu potrubí ve venkovním prostoru včetně víka žlabu a tvarovek</t>
  </si>
  <si>
    <t>Drátěný žlab  400/50 pro vedení Cu potrubí ve vnitřním části objektu</t>
  </si>
  <si>
    <t>Plechový žlab 250/60  pro vedení Cu potrubí ve venkovním prostoru včetně víka žlabu a tvarovek</t>
  </si>
  <si>
    <t>Stěhování zařízení a materiálu v objektu</t>
  </si>
  <si>
    <t>3.8</t>
  </si>
  <si>
    <t>3.9</t>
  </si>
  <si>
    <t>3.10</t>
  </si>
  <si>
    <t>Zdravotechnika</t>
  </si>
  <si>
    <t>DPS</t>
  </si>
  <si>
    <t>Přívod vody pro zvlhčování</t>
  </si>
  <si>
    <t>Odvod kondenzátu</t>
  </si>
  <si>
    <t>Tepelná izolace z pěnového PE dle Vyhlášky č. 193/2007 Sb.</t>
  </si>
  <si>
    <t>Kulový uzavírací ventil DN 15</t>
  </si>
  <si>
    <t>Solenoidový ventil DN 15, napájení 24 V DC, bez napětí otevřený</t>
  </si>
  <si>
    <t>Proplach potrubních rozvodů</t>
  </si>
  <si>
    <t>Tlaková zkouška potrubních rozvodů</t>
  </si>
  <si>
    <t>Zpětný ventil na potrubí</t>
  </si>
  <si>
    <t>Sifon na potrubí</t>
  </si>
  <si>
    <t>Zkouška potrubních rozvodů</t>
  </si>
  <si>
    <t>Předávací dokumentace (dokladová část)</t>
  </si>
  <si>
    <t>Úklid staveniště po vlastní činnosti</t>
  </si>
  <si>
    <t>4.14</t>
  </si>
  <si>
    <t>4.15</t>
  </si>
  <si>
    <t>Potrubí PPR plastové včetně tvarovek, d20 x 3,4 mm, PN 20</t>
  </si>
  <si>
    <t>Napojení potrubí na stávající vodovodní řád, vč. přechodek a redukcí</t>
  </si>
  <si>
    <t>Napojení zvlhčovačů na potrubní rozvod, vč. přechodek a redukcí</t>
  </si>
  <si>
    <t>Napojení zařízení na potrubní rozvod, vč. přechodek a redukcí</t>
  </si>
  <si>
    <t>Napojení potrubí na stávající odpad, vč. přechodek a redukcí</t>
  </si>
  <si>
    <t>Potrubí HT plastové včetně tvarovek, DN 32</t>
  </si>
  <si>
    <t>Potrubí HT plastové včetně tvarovek, DN 75</t>
  </si>
  <si>
    <t>Potrubí HT plastové včetně tvarovek, DN 50</t>
  </si>
  <si>
    <t>Čerpadlo kondenzátu, průtok 1800 l/h, napájení 230 V - pouze montáž a napojení na potrubí</t>
  </si>
  <si>
    <t>Přeložení stávajícího plastového tlakového potrubí DN 25 v kompresorovně (cca 2 m)</t>
  </si>
  <si>
    <t>4.16</t>
  </si>
  <si>
    <t>Systém VZT</t>
  </si>
  <si>
    <t>Hygienické větrání a odvětrání zplodin po zhášení</t>
  </si>
  <si>
    <t>1.12</t>
  </si>
  <si>
    <t>1.16</t>
  </si>
  <si>
    <t>1.17</t>
  </si>
  <si>
    <t>1.18</t>
  </si>
  <si>
    <t>1.19</t>
  </si>
  <si>
    <t>1.20</t>
  </si>
  <si>
    <t>1.21</t>
  </si>
  <si>
    <t>FDMC SL 160</t>
  </si>
  <si>
    <t>RM 160</t>
  </si>
  <si>
    <t>RKKTM 160</t>
  </si>
  <si>
    <t>MBE 160/1,4 R2</t>
  </si>
  <si>
    <t>Potrubí kruhové SPIRO pr. 160 mm, vč. tvarovek</t>
  </si>
  <si>
    <t>Potrubí kruhové SPIRO pr. 100 mm, vč. tvarovek</t>
  </si>
  <si>
    <t>Zaslepení vyústek stávajícího VZT potrubí - 3x přívod, 1x odvod</t>
  </si>
  <si>
    <t>Zaregulování VZT systému</t>
  </si>
  <si>
    <t>Zaškolení obsluhy</t>
  </si>
  <si>
    <t>4.17</t>
  </si>
  <si>
    <t>4.18</t>
  </si>
  <si>
    <t>Zkouška zařízení včetně návazných profesí</t>
  </si>
  <si>
    <t>4.19</t>
  </si>
  <si>
    <t>Provedení zátěžového testu se simulovanou zátěží o celkovém příkonu 84 kW po dobu min. 5 hodin;
použití rackových tepelných zátěží instalovaných do U-pozic, max. příkon instalované zátěže v jednom datovém rozváděči je 6 kW</t>
  </si>
  <si>
    <t>TWG 250</t>
  </si>
  <si>
    <t>Referenční výrobce, typ</t>
  </si>
  <si>
    <t>MFL 160 EU3</t>
  </si>
  <si>
    <t>VZT.01
Protidešťová žaluzie čtyřhranná 250 x 250 mm</t>
  </si>
  <si>
    <t>VZT.02
Filtrační kazeta EU 3 (G4) do potrubí pro pr. 160 mm</t>
  </si>
  <si>
    <t>VZT.03
Radiální ventilátor kovový do potrubí pro pr. 160 mm</t>
  </si>
  <si>
    <t>VZT.04
Elektrický ohřívač do potrubí pro pr. 160 mm, s regulací</t>
  </si>
  <si>
    <t>VZT.06
Vyústka na SPIRO potrubí pro pr. 160 mm - přívod</t>
  </si>
  <si>
    <t>VZT.08
Vyústka na SPIRO potrubí pro pr. 100 mm - přívod</t>
  </si>
  <si>
    <t>VZT.09
Vyústka na SPIRO potrubí pro pr. 125 mm - odvod</t>
  </si>
  <si>
    <t>VZT.10
Vyústka na SPIRO potrubí pro pr. 100 mm - odvod</t>
  </si>
  <si>
    <t>Redukce osová 160/100 s gumovým těsněním</t>
  </si>
  <si>
    <t>Oblouk 100 mm / 90° s gumovým těsněním</t>
  </si>
  <si>
    <t>Oblouk 160 mm / 90° s gumovým těsněním</t>
  </si>
  <si>
    <t>T-kus 160/100 s gumovým těsněním</t>
  </si>
  <si>
    <t>Redukce osová 160/125 s gumovým těsněním</t>
  </si>
  <si>
    <t>Potrubí kruhové SPIRO pr. 125 mm, vč. tvarovek</t>
  </si>
  <si>
    <t>Izolace parotěsná na přívodním potrubí pr. 160 mm, tloušťka izolace 40 mm</t>
  </si>
  <si>
    <t>Z1, Z2
Elektrodový parní vyvíječ;
zvlhčovací výkon 5 kg/h, příkon 3,8 kW, 400 V (3f);
šířka 365 mm, hloubka 275 mm a výška 620 mm, hmotnost 19 kg;
příslušenství: ventilátorový nástavec, čidlo vlhkosti, bezpečnostní hygrostat</t>
  </si>
  <si>
    <t>OV1
Odvlhčovací jednotka na stěnu;
odvlhčovací výkon H =2,5 l/hod (60,0 l/den) při 30 °C/60% r. v.
V = 1280 m3/h, Nic = 1,2 kW / 230 V-50 Hz;
šířka 1247 mm, hloubka 270 mm a výška 648 mm, hmotnost 60 kg;
příslušenství: hygrostat (prostorový)</t>
  </si>
  <si>
    <t>KJ5, KJ6
Venkovní kondenzační kompresorová jednotka, chladivo R410A;
jmen. chladicí výkon 7,1 kW;
230 V / 1f / 50 Hz, el. příkon 2,5 kW;
šířka 880 mm, hloubka 310 mm a výška 798 mm, hmotnost 53 kg</t>
  </si>
  <si>
    <t>CT5, CT6
Podstropní (kanálová) klimatizační jednotka, přímý výpar;
chladicí výkon 7 kW;
napájení z venkovní jednotky; el. příkon 0,15 kW;
šířka 450 mm, délka 1100 mm a výška 200 mm, hmotnost 23,5 kg;
příslušenství: čerpadlo kondenzátu, komunikační karta ModBus nebo bezpot. kontakty</t>
  </si>
  <si>
    <t>KJ1.1 až KJ4.2
Venkovní kondenzační kompresorová jednotka, chladivo R410A;
jmen. chladicí výkon 19,7 kW;
400 V / 3f / 50 Hz, el. příkon 6,7 kW;
šířka 1050 mm, hloubka 330 mm a výška 1338 mm, hmotnost 135 kg</t>
  </si>
  <si>
    <t>CT1 až CT4
Nadrozváděčová klimatizační jednotka, přímý výpar, 2x EC ventilátory;
citelný chladicí výkon 30 kW, průtok vzduchu 8100 m3/h;
napájení 230 V / 1f / 50 Hz; el. příkon 0,6 kW;
šířka 2400 mm, hloubka 400 mm a výška 600 mm, hmotnost 184 kg;
příslušenství: separátor kapek, čerpadlo kondenzátu, komunikační karta ModBus</t>
  </si>
  <si>
    <t>CONTEG, COOLTOP3 DX</t>
  </si>
  <si>
    <t>CONTEG, ZRP200</t>
  </si>
  <si>
    <t>4,3“ barevný dotykový displej s notifikační lištou, 1x RS485, 1x USB, 1x ethernet port, včetně SW, instalace na zeď nebo datový rozvaděč</t>
  </si>
  <si>
    <t>CONTEG</t>
  </si>
  <si>
    <t>SAMSUNG, AC071RN</t>
  </si>
  <si>
    <t>SAMSUNG, AC071RX</t>
  </si>
  <si>
    <t>FLAIR Calorex DH30AX</t>
  </si>
  <si>
    <t>FLAIR CONDAIR EL5</t>
  </si>
  <si>
    <t>VZT.05
Protipožární klapka pro pr. 160 mm, pod napětím otevřeno, servopohon 230 V, signalizace polohy, požární odolnost EIS 60</t>
  </si>
  <si>
    <t>VZT.07
Těsná klapka pro pr. 160 mm,  pod napětím otevřeno, servopohon 230 V</t>
  </si>
  <si>
    <t>Přeložení stávajícího VZT potrubí</t>
  </si>
  <si>
    <t xml:space="preserve">Vybudování datového centra TSB Svážná </t>
  </si>
  <si>
    <t xml:space="preserve">Technické sítě Brno, akciová společnost </t>
  </si>
  <si>
    <t>DOKUMENTACE PRO PROVÁDĚNÍ STAVBY</t>
  </si>
  <si>
    <t>D.1.4.5 - Silnoproudá elektrotechnika</t>
  </si>
  <si>
    <t>06 / 2020</t>
  </si>
  <si>
    <t>Rozvaděče</t>
  </si>
  <si>
    <t xml:space="preserve"> více příloha D.1.4.5c01</t>
  </si>
  <si>
    <t xml:space="preserve"> více příloha D.1.4.5c02</t>
  </si>
  <si>
    <t>Rozvaděč RHG</t>
  </si>
  <si>
    <t xml:space="preserve"> více příloha D.1.4.5c03</t>
  </si>
  <si>
    <t xml:space="preserve"> více příloha D.1.4.5c04</t>
  </si>
  <si>
    <t>hod</t>
  </si>
  <si>
    <t>Rozvaděče RSD-x</t>
  </si>
  <si>
    <t xml:space="preserve"> více příloha D.1.4.5c05</t>
  </si>
  <si>
    <t xml:space="preserve">Kabelový drátěný žlab v.50mm š.500mm, kompletně včetně příslušenství </t>
  </si>
  <si>
    <t xml:space="preserve">Kabelový drátěný žlab v.50mm š.400mm, kompletně včetně příslušenství </t>
  </si>
  <si>
    <t>Kabelový drátěný žlab v.50mm š.300mm, kompletně včetně příslušenství</t>
  </si>
  <si>
    <t xml:space="preserve">Kabelový drátěný žlab v.50mm š.200mm, kompletně včetně příslušenství </t>
  </si>
  <si>
    <t>Kabelový drátěný žlab v.50mm š.100mm, kompletně včetně příslušenství</t>
  </si>
  <si>
    <t xml:space="preserve">Kabelový drátěný žlab v.50mm š.50mm, kompletně včetně příslušenství </t>
  </si>
  <si>
    <t>Instalační lišta 40/20 kompletně včetně příslušenství  (přiznaná běžná instalace)</t>
  </si>
  <si>
    <t>Instalační lišta 30/15 kompletně včetně příslušenství  (přiznaná běžná instalace)</t>
  </si>
  <si>
    <t xml:space="preserve">Instalační trubka průměr 20mm (přiznaná běžná instalace, zejména 1.NP) včetně příslušenství </t>
  </si>
  <si>
    <t>KABELY A VODIČE</t>
  </si>
  <si>
    <t>CHBU 1x240</t>
  </si>
  <si>
    <t>CHBU 1x70</t>
  </si>
  <si>
    <t>CYKY 5x10</t>
  </si>
  <si>
    <t>CYKY 5x6</t>
  </si>
  <si>
    <t>3.11</t>
  </si>
  <si>
    <t>CYKY 5x4</t>
  </si>
  <si>
    <t>3.12</t>
  </si>
  <si>
    <t>CYKY 5x2,5</t>
  </si>
  <si>
    <t>3.13</t>
  </si>
  <si>
    <t>CYKY 4x1,5</t>
  </si>
  <si>
    <t>3.14</t>
  </si>
  <si>
    <t>3.15</t>
  </si>
  <si>
    <t>CYKY 3x2,5</t>
  </si>
  <si>
    <t>3.16</t>
  </si>
  <si>
    <t>CYKY 3x1,5</t>
  </si>
  <si>
    <t>3.17</t>
  </si>
  <si>
    <t>3.18</t>
  </si>
  <si>
    <t>3.19</t>
  </si>
  <si>
    <t>CYA 1x240</t>
  </si>
  <si>
    <t>3.20</t>
  </si>
  <si>
    <t>CYA 1x70</t>
  </si>
  <si>
    <t>3.21</t>
  </si>
  <si>
    <t>CYA 1x35</t>
  </si>
  <si>
    <t>3.22</t>
  </si>
  <si>
    <t>CYA 1x16</t>
  </si>
  <si>
    <t>3.23</t>
  </si>
  <si>
    <t>CYA 1x10</t>
  </si>
  <si>
    <t>3.24</t>
  </si>
  <si>
    <t>3.25</t>
  </si>
  <si>
    <t>CXKH-V 2x2,5 B2ca s1,d0 s požadavkem na zachování třídy funkčnosti nejméně P60-R</t>
  </si>
  <si>
    <t>3.26</t>
  </si>
  <si>
    <t>3.27</t>
  </si>
  <si>
    <t>3.28</t>
  </si>
  <si>
    <t>CMFM 12x1,5</t>
  </si>
  <si>
    <t>3.29</t>
  </si>
  <si>
    <t>ukončení vodičů 1x240</t>
  </si>
  <si>
    <t>3.30</t>
  </si>
  <si>
    <t>3.31</t>
  </si>
  <si>
    <t>3.32</t>
  </si>
  <si>
    <t>ukončení vodičů 1x70</t>
  </si>
  <si>
    <t>3.33</t>
  </si>
  <si>
    <t>3.34</t>
  </si>
  <si>
    <t>ukončení vodičů 1x35</t>
  </si>
  <si>
    <t>ukončení vodičů 1x16</t>
  </si>
  <si>
    <t>ukončení vodičů 1x10</t>
  </si>
  <si>
    <t>ukončení vodičů 2x2,5</t>
  </si>
  <si>
    <t xml:space="preserve">ukončení vodičů 3x1,5 </t>
  </si>
  <si>
    <t>ukončení vodičů 3x2,5</t>
  </si>
  <si>
    <t>ukončení vodičů 4x1,5</t>
  </si>
  <si>
    <t>ukončení vodičů 5x2,5</t>
  </si>
  <si>
    <t>ukončení vodičů 5x6</t>
  </si>
  <si>
    <t>ukončení vodičů 5x10</t>
  </si>
  <si>
    <t>ukončení vodičů 12x1,5</t>
  </si>
  <si>
    <t>Uzemění a pospojování na stejný potenciál</t>
  </si>
  <si>
    <t>Sběrna HOP, Cu provedení 2x240mm² / 10x70mm² / 10x35mm²</t>
  </si>
  <si>
    <t>Sběrna HOP, Cu provedení 2x70mm² / 10x35mm²</t>
  </si>
  <si>
    <t>Sběrna HOP, ekvip.přípojnice 7×16 mm² / 1× kruhový vodič Rd 8–10 / plochý vodič do FL 30</t>
  </si>
  <si>
    <t>Propojka uzemńovací SV1</t>
  </si>
  <si>
    <t>Svorka bernard A, vč. Cu pásku</t>
  </si>
  <si>
    <t>Popis a označení uzemňovacích bodů</t>
  </si>
  <si>
    <t>Osvětlení, zásuvky, vypínače, atd.</t>
  </si>
  <si>
    <t>5.6</t>
  </si>
  <si>
    <t>5.7</t>
  </si>
  <si>
    <t>5.8</t>
  </si>
  <si>
    <r>
      <t xml:space="preserve">Vypínač s ochranou proti zneužití a náhodnému dotyku pro sepnutí odtahu po zhášení </t>
    </r>
    <r>
      <rPr>
        <i/>
        <sz val="9"/>
        <color theme="1"/>
        <rFont val="Calibri"/>
        <family val="2"/>
        <charset val="238"/>
        <scheme val="minor"/>
      </rPr>
      <t>(povrchová montáž; včetně krabice; dvoupolový - samostatné kontakty - druhý kontakt zaveden do systému monitoringu formou bezpotenciálového kontaktu)</t>
    </r>
  </si>
  <si>
    <t>Část 6</t>
  </si>
  <si>
    <t>Část 7</t>
  </si>
  <si>
    <t>7.1</t>
  </si>
  <si>
    <t>7.2</t>
  </si>
  <si>
    <t>7.3</t>
  </si>
  <si>
    <t>7.4</t>
  </si>
  <si>
    <t>7.5</t>
  </si>
  <si>
    <t>Část 8</t>
  </si>
  <si>
    <t>Drobný instalační materiál</t>
  </si>
  <si>
    <r>
      <t>m</t>
    </r>
    <r>
      <rPr>
        <i/>
        <vertAlign val="superscript"/>
        <sz val="10"/>
        <color theme="1"/>
        <rFont val="Calibri"/>
        <family val="2"/>
        <charset val="238"/>
        <scheme val="minor"/>
      </rPr>
      <t>2</t>
    </r>
  </si>
  <si>
    <t>Průrazi zdí do průměru 30mm</t>
  </si>
  <si>
    <t>Koordinace s ostatními profesemi</t>
  </si>
  <si>
    <t>h</t>
  </si>
  <si>
    <t>Zařízení staveniště</t>
  </si>
  <si>
    <t>Součinnost při komplexních zkouškách datového centra</t>
  </si>
  <si>
    <t>Součinnost při oživování ostatních technologií (typicky zkoušení oživení záskoku v ATS s ŘS MG, apod.)</t>
  </si>
  <si>
    <t>Dokumentace skutečného stavu</t>
  </si>
  <si>
    <t>Doprava osob, materiálu, stěhování materiálu,likvidace a odvoz mat.</t>
  </si>
  <si>
    <t>Tomáš Krump</t>
  </si>
  <si>
    <t>Rozvaděč R-ATS</t>
  </si>
  <si>
    <t>1.1b</t>
  </si>
  <si>
    <t>Rozvaděč R-ATS - instalace zařízení monitoringu a řídícího systému MG (PLC kontroléry včetně vstupů a výstupů) do rozvaděče a propojení vstupů se svorkovnicemi v R-ATS, PLC dodá profese monitoringu a MG</t>
  </si>
  <si>
    <t>1.1a</t>
  </si>
  <si>
    <t>Rozvaděč RFV</t>
  </si>
  <si>
    <t>Rozvaděče RBAT</t>
  </si>
  <si>
    <t>Kabelový žlab s víkem - trasa venkovni u chlazení 50 / 400 , kompletně včetně příslušenství</t>
  </si>
  <si>
    <t>Konstrukce pomocnédo 10kg, žárově zinkované 
(zejména viz pol.č3.7 - společná trasa chlazení a elektro pro jednotky chlazení, koordinovat s profesí chlazení)</t>
  </si>
  <si>
    <t>CYKY 3x6</t>
  </si>
  <si>
    <t>CYKY 7x1,5</t>
  </si>
  <si>
    <t>SFTP</t>
  </si>
  <si>
    <t>ukončení vodičů 3x6</t>
  </si>
  <si>
    <t>ukončení vodičů 7x1,5</t>
  </si>
  <si>
    <r>
      <t xml:space="preserve">Kabelová trasa s funkční intergritou při požáru P60 pro kabely k tlačítkům total stop
</t>
    </r>
    <r>
      <rPr>
        <i/>
        <sz val="9"/>
        <rFont val="Calibri"/>
        <family val="2"/>
        <charset val="238"/>
        <scheme val="minor"/>
      </rPr>
      <t>(CXKH-V 2x2,5, viz položka 3.12)</t>
    </r>
  </si>
  <si>
    <t>Demontáže nepotřebných rozvodů v m.č.123a (budoucí serverovna)
 - demontáž parapetových žlabů se zásuvkami, apod.</t>
  </si>
  <si>
    <t>Demontáže, úpravy</t>
  </si>
  <si>
    <t>Průrazi zdí o průměru 150mm (jádrové vrtání 0,5m), které nejsou připraveny stavbou</t>
  </si>
  <si>
    <t>Provedení drážek 30x30mm do zdiva pro zapuštěnou montáž osvětlení a zásuvkových obvodů (strojovna MG a nová rozvodna nn m.č.123c), včetně zapravení</t>
  </si>
  <si>
    <t>Jednopólový vypínač (řazení č.1) zapuštěná montáž včetně přístrojové krabice (strojovna MG, nová rozvodna nn m.č.123c)</t>
  </si>
  <si>
    <t>LED nouzové svítidlo, přisazené, optika pro únikové cesty,vlastní zdroj 60min</t>
  </si>
  <si>
    <r>
      <t xml:space="preserve">Krabice rozvodná / instalační na povrch
</t>
    </r>
    <r>
      <rPr>
        <i/>
        <sz val="8"/>
        <color theme="1"/>
        <rFont val="Calibri"/>
        <family val="2"/>
        <charset val="238"/>
        <scheme val="minor"/>
      </rPr>
      <t>(pomocná krabice pro rozbočení obvodů v drátěných kabelových žlabech,apod.)</t>
    </r>
  </si>
  <si>
    <r>
      <t xml:space="preserve">Zásuvka 230V; 1p+N+PE; povrchová montáž včetně krabice
</t>
    </r>
    <r>
      <rPr>
        <i/>
        <sz val="9"/>
        <color theme="1"/>
        <rFont val="Calibri"/>
        <family val="2"/>
        <charset val="238"/>
        <scheme val="minor"/>
      </rPr>
      <t>(pro rozvody v serverovně)</t>
    </r>
  </si>
  <si>
    <r>
      <t xml:space="preserve">Zásuvka 230V; 1p+N+PE; zapuštěná montáž včetně krabice
</t>
    </r>
    <r>
      <rPr>
        <i/>
        <sz val="9"/>
        <color theme="1"/>
        <rFont val="Calibri"/>
        <family val="2"/>
        <charset val="238"/>
        <scheme val="minor"/>
      </rPr>
      <t>(zásuvka ve strojovně MG a nové rozvodně nn m.č. 123c)</t>
    </r>
  </si>
  <si>
    <t>Protipožární přepážka (nové, i otevření a uzavření stávajících prostupů)</t>
  </si>
  <si>
    <t>Výchozí revize elektro nn</t>
  </si>
  <si>
    <t>Úprava stávajícího rozvaděče instalovaného v m.č.123a 
 (pro přidružené světelné a zásuvkové obvody těchto prostor)
 - doplnění proudového chrániče - kombi 16A,30mA
 - průchodka z rozvaděče  (pro napojení zásuvkových obvodů)</t>
  </si>
  <si>
    <t>Úprava osvětlení v místnostech č. 123a a 123c
 - změna rozmístění stávajících svítidel "do uliček" dle výkresové dokumentace (24hod)
 - potřebná kabeláž související se změnou pozic svítidel (CYKY 4x1,5 20m; CYKY 3x1,5 32m, spojka pro 3x1,5 12x, spojka 4x1,5 5x)
 - kotvící materiál související se změnou polohy svítidel (kpl)
 - drobný instalační materiál  související se změnou polohy svítidel (kpl)</t>
  </si>
  <si>
    <t>Práce spojené s přípravou demontáží, úprav a přeložek - rekognoskace, výkresová dokumentace, koordinace s ostatními profesemi, apod.</t>
  </si>
  <si>
    <t>LED nouzové svítidlo, přisazené s piktogramem,vlastní zdroj 60min</t>
  </si>
  <si>
    <t>LED svítidlo, přisazené (1550x100) pro strojovnu MG (technologická místnost), 44W, prac.rozsah -20°C - 40°C</t>
  </si>
  <si>
    <t>6.1</t>
  </si>
  <si>
    <t>6.2</t>
  </si>
  <si>
    <t>6.3</t>
  </si>
  <si>
    <t>6.4</t>
  </si>
  <si>
    <t>6.5</t>
  </si>
  <si>
    <t>7.6</t>
  </si>
  <si>
    <t>7.7</t>
  </si>
  <si>
    <t>7.8</t>
  </si>
  <si>
    <t>7.9</t>
  </si>
  <si>
    <t>7.10</t>
  </si>
  <si>
    <t>7.11</t>
  </si>
  <si>
    <t>7.12</t>
  </si>
  <si>
    <t>7.13</t>
  </si>
  <si>
    <t>Úprava rozvaděče RH v hlavní rozvodně nn - doplnění jističe do pole 1.3 (400A; 3p, 36kA selektivní spoušť, pomocné kontakty 2x), včetně úprav pro vyvedení 4x CHBU 1x240</t>
  </si>
  <si>
    <t>Zdroje UPS</t>
  </si>
  <si>
    <t>doprava UPS a baterií</t>
  </si>
  <si>
    <t>stěhování UPS a baterií</t>
  </si>
  <si>
    <t>instalace UPS a baterií</t>
  </si>
  <si>
    <t>oživení (start-up) UPS a baterií (včetně součinosti při oživení rozvaděče RUPS a komunikace mezi UPS a rozvaděčem)</t>
  </si>
  <si>
    <t>revize a zkoušky</t>
  </si>
  <si>
    <t>zaškolení obsluhy</t>
  </si>
  <si>
    <t>Bateriové pole pro výkon ICT 85kW s autonomií min.12minut:
 - bateriové pole složené z jedné sady baterií o 40 bateriích ve stringu
 - baterie umístěny v "kryté" bateriové skříni (nikoliv "otevřeném" stojanu) o půdorysných
   rozměrech max. š x v 1000x950mm (s o hledem na vnitřní uspořádání rozvodny nn)
 - životnost baterií 10let dle EUROBAT
 - baterie vyrobené na území EU (doloženo výrobcem)
 - baterie typu: VRLA akumulátor s elektrolytem uloženým v netkané textilii ze skelných vláken - AGM
 - baterie s mřížkovou elektrodou odolávající vysoké proudové zátěži
 - výpočet na konečné vybíjecí napětí na článek  - 1,65V
 - včetně propojek mezi bateriemi</t>
  </si>
  <si>
    <r>
      <t>Zdroj</t>
    </r>
    <r>
      <rPr>
        <b/>
        <sz val="8"/>
        <rFont val="Arial CE"/>
        <charset val="238"/>
      </rPr>
      <t xml:space="preserve"> UPS
</t>
    </r>
    <r>
      <rPr>
        <sz val="8"/>
        <rFont val="Arial CE"/>
        <family val="2"/>
        <charset val="238"/>
      </rPr>
      <t xml:space="preserve"> - modulární zdroj UPS o výkonu min. 100kW s redundancí v modulech N+1 (2x50kW + 50kW)
</t>
    </r>
    <r>
      <rPr>
        <b/>
        <sz val="8"/>
        <color rgb="FF0070C0"/>
        <rFont val="Arial CE"/>
        <charset val="238"/>
      </rPr>
      <t xml:space="preserve">Přesná specifikace zdroje UPS a její popis viz D.1.4.5_a01-Technická zpráva </t>
    </r>
    <r>
      <rPr>
        <sz val="8"/>
        <color rgb="FF0070C0"/>
        <rFont val="Arial CE"/>
        <charset val="238"/>
      </rPr>
      <t>Umístění s rozměry a nároky na prostor viz D.1.4.5_b02-Půdorys 1.NP</t>
    </r>
    <r>
      <rPr>
        <b/>
        <sz val="8"/>
        <color rgb="FF0070C0"/>
        <rFont val="Arial CE"/>
        <charset val="238"/>
      </rPr>
      <t xml:space="preserve">
</t>
    </r>
    <r>
      <rPr>
        <sz val="8"/>
        <color rgb="FF0070C0"/>
        <rFont val="Arial CE"/>
        <charset val="238"/>
      </rPr>
      <t>referenční typ např. EATON 93PM (2x50+50kW)</t>
    </r>
  </si>
  <si>
    <t>dle jednotlivých profesí</t>
  </si>
  <si>
    <t>D.1.2 - Stavební řešení</t>
  </si>
  <si>
    <t>D.1.4.1 - ZTI</t>
  </si>
  <si>
    <t>D.1.4.2 - VZT</t>
  </si>
  <si>
    <t>D.1.4.3 - Chlazení</t>
  </si>
  <si>
    <r>
      <t xml:space="preserve">D.1.4.5 - Silnoproudá elektrotechnika </t>
    </r>
    <r>
      <rPr>
        <sz val="11"/>
        <rFont val="Calibri"/>
        <family val="2"/>
        <charset val="238"/>
        <scheme val="minor"/>
      </rPr>
      <t>(včetně zdrojů UPS)</t>
    </r>
  </si>
  <si>
    <t>Vedlejší a ostatní rozpočtové náklady</t>
  </si>
  <si>
    <t>D.2.1 - Náhradní zdroj MG</t>
  </si>
  <si>
    <t>Ostatní náklady</t>
  </si>
  <si>
    <t>Provozní a ostatní vlivy, práce v noci a o víkendu
 - provozní vlivy, kompletační činnost, ochranná, protiprašná a protihluková opatření, náklady související se zajištěním vstupů a vjezdů objektu, práce o víkendech a v noci</t>
  </si>
  <si>
    <t>Úklid na pracovišti
 - průběžný úklid v prostorách dotčených stavbou i přidružených prostorech dotčených stěhováním atd.
 - závěrečný kompletní úklid všech stavbou dotčených prostor</t>
  </si>
  <si>
    <t>Dokumentace skutečného provedení díla (2 paré tištěné + elektronicky včetně otevřených formátů)
viz každá profese</t>
  </si>
  <si>
    <t>Pojištění dodavatele a pojištění díla</t>
  </si>
  <si>
    <t>Vedení zakázky, koordinace, supervize postupu a provádění prací
 - náklady spojené s časovou vytížeností odpovědného pracovníka a dalších režijních nákladů zhotovitele je kalkulováno procentní sazbou z celkových nákladů</t>
  </si>
  <si>
    <t>%</t>
  </si>
  <si>
    <r>
      <t xml:space="preserve">Komplexní zkoušky
</t>
    </r>
    <r>
      <rPr>
        <sz val="9"/>
        <rFont val="Arial"/>
        <family val="2"/>
        <charset val="238"/>
      </rPr>
      <t>(provedení komplexních zkoušek)</t>
    </r>
  </si>
  <si>
    <t>Příprava a suprevize komplexních včetně vyhotovení výstupního protokolu
 - náklady spojené s přípravou komplexních zkoušek, přítomností techniků jednotlivých profesí, dopravou techniků, supervize odpovědného pracovníka, atd.</t>
  </si>
  <si>
    <t>Zapůjčení rackových zátěží o celkovém výkonu 85kW včetně jejich dopravy, instalace  v datových stojanech a připojení
( včetně potřebné provizorní kabeláže a dalších přidružených nákladů zhotovitele)</t>
  </si>
  <si>
    <t>Dílenská projektová dokumentace
(výkresy detailů, konstrukční výkresy výrobků, apod.)</t>
  </si>
  <si>
    <t>Práškový přenosný hasící přístroj, dle Sb. č. 23/2008 příl. č. 4. Hasící schopnost práškového 21A a 113B (6 nHJ).</t>
  </si>
  <si>
    <t>Technická univerzita Liberec</t>
  </si>
  <si>
    <t>Dokumentace pro provádění stavby</t>
  </si>
  <si>
    <t xml:space="preserve">D1.4.7 - Monitoring </t>
  </si>
  <si>
    <t>Ing. Jan Vlček</t>
  </si>
  <si>
    <t>RMON</t>
  </si>
  <si>
    <t>Rozvaděč 600x800x42U</t>
  </si>
  <si>
    <t xml:space="preserve">19" Conteg  IT RACK 42U 600x800 </t>
  </si>
  <si>
    <t>Aplikační a archivní server pro monitoring</t>
  </si>
  <si>
    <t>dodávka zadavatele</t>
  </si>
  <si>
    <t>Ethernet switch 24 port</t>
  </si>
  <si>
    <t xml:space="preserve">HPE 1820-24G </t>
  </si>
  <si>
    <t>Patchpanel 24 port</t>
  </si>
  <si>
    <t>Panel + 24x KELine KEJ-C5E-S-TL</t>
  </si>
  <si>
    <t>Redundantní STS 230V</t>
  </si>
  <si>
    <t>ARS-0816</t>
  </si>
  <si>
    <t>DC zdroj 24V DC / 10A</t>
  </si>
  <si>
    <t>WAGO 787-832</t>
  </si>
  <si>
    <t>UPS zdroj 24V DC / 10A</t>
  </si>
  <si>
    <t>WAGO 787-870</t>
  </si>
  <si>
    <t>Baterie 12V DC / 6Ah</t>
  </si>
  <si>
    <t>Panasonic 12V / 6Ah</t>
  </si>
  <si>
    <t>PLC RMON</t>
  </si>
  <si>
    <t>PLC WAGO 750-8100 (PFC100)</t>
  </si>
  <si>
    <t>Napájecí modul 24V</t>
  </si>
  <si>
    <t>VAGO 750-602</t>
  </si>
  <si>
    <t>Napájecí modul 24V Přídavný</t>
  </si>
  <si>
    <t>VAGO 750-613</t>
  </si>
  <si>
    <t>Vstupní karta 16x DI</t>
  </si>
  <si>
    <t>WAGO 16x DI 750-1405</t>
  </si>
  <si>
    <t>Výstupní karta 4x RELE</t>
  </si>
  <si>
    <t>WAGO 4x RELE OUTPUT 750-515</t>
  </si>
  <si>
    <t>Vstupní karta 2x RS485 Nastavitelná (teploměry sál a střecha)</t>
  </si>
  <si>
    <t>WAGO 750-652</t>
  </si>
  <si>
    <t>Ukončovací modul</t>
  </si>
  <si>
    <t>WAGO 750-600</t>
  </si>
  <si>
    <t>Moxa NPORT 2x RS485</t>
  </si>
  <si>
    <t>Moxa Nport 5232</t>
  </si>
  <si>
    <t>Přechoddové svorkovnice WAGO</t>
  </si>
  <si>
    <t>WAGO 2002</t>
  </si>
  <si>
    <t>kp</t>
  </si>
  <si>
    <t>Přepěťové ochrany RS485</t>
  </si>
  <si>
    <t>DM-024/1-RS</t>
  </si>
  <si>
    <t>Pojistky, pojistkové spodky pro distribuci 24VDC, a další spojovací materiál, kabeláže v rámci RMON,atd.</t>
  </si>
  <si>
    <t>Montážní plech s vylamovacími žlaby a DIN lištami</t>
  </si>
  <si>
    <t>IBOCO</t>
  </si>
  <si>
    <t>Ostatní drobný materiál a popisky</t>
  </si>
  <si>
    <t>Různé</t>
  </si>
  <si>
    <t>Monitoring kontaktu R-ATS2 (umístěno v R-ATS2)</t>
  </si>
  <si>
    <t>Koncentrační plevodník BIN to ETH</t>
  </si>
  <si>
    <t>Coupler Wago 750-362</t>
  </si>
  <si>
    <t>1.22</t>
  </si>
  <si>
    <t>WAGO 750-602</t>
  </si>
  <si>
    <t>1.23</t>
  </si>
  <si>
    <t>1.24</t>
  </si>
  <si>
    <t>Senzory</t>
  </si>
  <si>
    <t>Vnitřní senzor teploty a vlhkosti</t>
  </si>
  <si>
    <t>HTEMP HWG-HTEMP Box2</t>
  </si>
  <si>
    <t>S-HUB 485</t>
  </si>
  <si>
    <t>HWG</t>
  </si>
  <si>
    <t>Vyhodnocovací jednotka plošné detekce zaplavení</t>
  </si>
  <si>
    <t>HWG-WLD RELE</t>
  </si>
  <si>
    <t>Bodové zaplavení</t>
  </si>
  <si>
    <t>Detekční záplavový kabel 10m</t>
  </si>
  <si>
    <t>HWG-WLD Kabel 10m</t>
  </si>
  <si>
    <t>Software</t>
  </si>
  <si>
    <t>Operační systém pro aplkační server</t>
  </si>
  <si>
    <t>Microsoft Windows Server 2019</t>
  </si>
  <si>
    <t>Databázový engine pro aplikační server</t>
  </si>
  <si>
    <t>Microsoft SQL 2019 Express</t>
  </si>
  <si>
    <t>Monitorovací a vizualizační software</t>
  </si>
  <si>
    <t>Coral TIRS.NET 6</t>
  </si>
  <si>
    <t>Software pro PLC MaR Chlazení</t>
  </si>
  <si>
    <t>Software pro PLC Wago na míru</t>
  </si>
  <si>
    <t>Trasy, kabely a ukončení</t>
  </si>
  <si>
    <t>Drátěný žlab 30mm x 30mm, včetně závěsů/konzol, tvarování a přidruženého materiálu</t>
  </si>
  <si>
    <t>Drátěný žlab 50mm x 30mm, včetně závěsů/konzol, tvarování a přidruženého materiálu</t>
  </si>
  <si>
    <t>Drátěný žlab 100mm x 30mm, včetně závěsů/konzol, tvarování a přidruženého materiálu</t>
  </si>
  <si>
    <t>Spojovací, kotvící a pomocný mont.materiál  pro drátěné žlaby</t>
  </si>
  <si>
    <t>Instalační lišta 20x20</t>
  </si>
  <si>
    <t>Instalační lišta 50x20</t>
  </si>
  <si>
    <t>Trubka tuhá 14x15</t>
  </si>
  <si>
    <t>Spojovací, kotvící a pomocný mont.materiál  k lištám a trubkám</t>
  </si>
  <si>
    <t>JYTY 4x1</t>
  </si>
  <si>
    <t>Ukončení  JYTY 4x1</t>
  </si>
  <si>
    <t>J-Y(ST)Y 2x2x0,8</t>
  </si>
  <si>
    <t>Ukončení J-Y(ST)Y 2x2x0,8</t>
  </si>
  <si>
    <t>J-Y(ST)Y 4x2x0,8</t>
  </si>
  <si>
    <t>Ukončení  J-Y(ST)Y 4x2x0,8</t>
  </si>
  <si>
    <t>J-Y(ST)Y 10x2x0,8</t>
  </si>
  <si>
    <t>Ukončení  J-Y(ST)Y 10x2x0,8</t>
  </si>
  <si>
    <t>J-Y(ST)Y 16x2x0,8</t>
  </si>
  <si>
    <t>Ukončení  J-Y(ST)Y 16x2x0,8</t>
  </si>
  <si>
    <t>FTP Cat 5e</t>
  </si>
  <si>
    <t>4.20</t>
  </si>
  <si>
    <t>Ukončení  FTP</t>
  </si>
  <si>
    <t>4.21</t>
  </si>
  <si>
    <t>UTP Cat 5e Patchcord 0,25m</t>
  </si>
  <si>
    <t>4.22</t>
  </si>
  <si>
    <t>Spojovací, kotvící a pomocný mont.materiál</t>
  </si>
  <si>
    <t>Drobný instalační materiál, popisy, kab. štítky, pásky, kotvící a spojovací mat., atd.</t>
  </si>
  <si>
    <t>Drobné stavební přípomoce</t>
  </si>
  <si>
    <t>Ukončení kabelu na cizí periferii včetně přidružených koordinací</t>
  </si>
  <si>
    <t>Oživení rozvaděčů R.MON</t>
  </si>
  <si>
    <t>Instalační práce / oživení instalovaných periférií</t>
  </si>
  <si>
    <t>Výrobní projektová dokumentace</t>
  </si>
  <si>
    <t>Předávací dokumentace včetně závěrečného měření a protokolů</t>
  </si>
  <si>
    <t>Funkční zkoušky, uvedení do provozu, spolupráce s RT</t>
  </si>
  <si>
    <t xml:space="preserve">Revizní zpráva </t>
  </si>
  <si>
    <t>Dokumentace skutečného provedení stavby</t>
  </si>
  <si>
    <t>VZT.11
Těsná klapka pro pr. 100 mm,  pod napětím otevřeno, servopohon 230 V</t>
  </si>
  <si>
    <t>Technická Univerzita v Liberci</t>
  </si>
  <si>
    <t>D2.1- GHZ</t>
  </si>
  <si>
    <t>Marek Chvojsík</t>
  </si>
  <si>
    <t>Strojní část</t>
  </si>
  <si>
    <t>Zásoba hasicího plynu NOVEC 1230</t>
  </si>
  <si>
    <t>Tlaková nádoba 52L včetně příslušenství</t>
  </si>
  <si>
    <t>Tlaková nádoba 106L včetně příslušenství</t>
  </si>
  <si>
    <t>Tlaková nádoba 180L včetně příslušenství</t>
  </si>
  <si>
    <t>Nálepka na nádobu</t>
  </si>
  <si>
    <t xml:space="preserve">Kotvící prvky pro uložení tlakových nádob </t>
  </si>
  <si>
    <t>set</t>
  </si>
  <si>
    <t>Elektrický aktivátor 24V DC</t>
  </si>
  <si>
    <t xml:space="preserve">Manuální aktivátor </t>
  </si>
  <si>
    <t>Tlakový spínač vypuštění hasiva</t>
  </si>
  <si>
    <t>Tlakový spínač únik hasiva</t>
  </si>
  <si>
    <t>Aktivační hadice 1/4"</t>
  </si>
  <si>
    <t>Hubice plynového SHZ DN20, 180°</t>
  </si>
  <si>
    <t>Hubice plynového SHZ DN25, 360°</t>
  </si>
  <si>
    <t>Hubice plynového SHZ DN32, 360°</t>
  </si>
  <si>
    <t>Hubice plynového SHZ DN40, 360°</t>
  </si>
  <si>
    <t>Potrubí pozinkované bezešvé DN65, včetně spojek, tvarovek,závěsů a značení</t>
  </si>
  <si>
    <t>Potrubí pozinkované bezešvé DN50, včetně spojek, tvarovek, závěsů a značení</t>
  </si>
  <si>
    <t>Potrubí pozinkované bezešvé DN40, včetně spojek, tvarovek, závěsů a značení</t>
  </si>
  <si>
    <t>Potrubí pozinkované bezešvé DN32, včetně spojek, tvarovek, závěsů a značení</t>
  </si>
  <si>
    <t>Potrubí pozinkované bezešvé DN25, včetně spojek, tvarovek, závěsů a značení</t>
  </si>
  <si>
    <t>Klapka pro odvedení přetlaku pro chemická hasiva, plocha 0,139 m2</t>
  </si>
  <si>
    <t>Klapka pro odvedení přetlaku pro chemická hasiva, plocha 0,035 m2</t>
  </si>
  <si>
    <t>Tlakové zkoušky potrubí</t>
  </si>
  <si>
    <t>Instalace SHZ (strojní část)</t>
  </si>
  <si>
    <t>Řízení hašení</t>
  </si>
  <si>
    <t>Řídící ústředna, 3 smyčky dle ČSN EN 12094-1</t>
  </si>
  <si>
    <t>Bezúdržbový akumulátor 12V/7,2Ah</t>
  </si>
  <si>
    <t>Zdroj s dobíječem 24V/3A</t>
  </si>
  <si>
    <t>Samočinný hlásič kouře optický</t>
  </si>
  <si>
    <t>Patice pro samočinné hlasiče požáru</t>
  </si>
  <si>
    <t>Nasávací hlásič VESDA VLF 500</t>
  </si>
  <si>
    <t>Vzorkovací potrubí k nasávacímu hlásiči</t>
  </si>
  <si>
    <t>Tlačítkový hlásič SHZ START žlutý dle ČSN EN 12094-3</t>
  </si>
  <si>
    <t>Tlačítkový hlásič SHZ BLOKOVÁNÍ modrý dle ČSN EN 12094-3</t>
  </si>
  <si>
    <t>Kombinovaný maják se sirénou červený</t>
  </si>
  <si>
    <t>Kombinovaný maják se sirénou oranžový</t>
  </si>
  <si>
    <t>Opticko akustické tablo s nápisem</t>
  </si>
  <si>
    <t>Kabel JE-H(St)H-V 2x2x0,8 včetně trasy</t>
  </si>
  <si>
    <t>2.14</t>
  </si>
  <si>
    <t>Kabel JE-H(St)H-V 1x2x0,8 včetně trasy</t>
  </si>
  <si>
    <t>2.15</t>
  </si>
  <si>
    <t>Drobný instalační materiál (vázací pásky, šrouby, hmoždinky....)</t>
  </si>
  <si>
    <t>2.16</t>
  </si>
  <si>
    <t>Instalace SHZ (elektro část)</t>
  </si>
  <si>
    <t>2.17</t>
  </si>
  <si>
    <t xml:space="preserve">Door Fan Test </t>
  </si>
  <si>
    <t xml:space="preserve">Oživení zařízení + uvední do provozu </t>
  </si>
  <si>
    <t xml:space="preserve">Zaškolení obsluhy </t>
  </si>
  <si>
    <t xml:space="preserve">Dokumentace skutečného provedení </t>
  </si>
  <si>
    <t>paré</t>
  </si>
  <si>
    <t>Návody na obsluhu + provozní kniha</t>
  </si>
  <si>
    <t>Dopravní náklady</t>
  </si>
  <si>
    <t>D.2.2 - GHZ</t>
  </si>
  <si>
    <t>Úprava rozvodů elektro související s přeložkami kompresorové techniky 
  - přeložení rozvaděče v m.č.123b (pro kompresorovou techniku) v rámci této místnosti (24hod)  (dle požadavku profese - koordinace během realizace) 
 - příslušné kabeláže a spojky pro prodlouzení stávajícíh kabeláží (CYKY do 5x16 / 5m + spojka, CYKY  do 5x4 / 50m + 10x spojka)
 - pomocný instalační materiál související s přeložkami (kpl)</t>
  </si>
  <si>
    <t>Vyjádření TIČR</t>
  </si>
  <si>
    <t>7.14</t>
  </si>
  <si>
    <t>Poř.</t>
  </si>
  <si>
    <t>Typ</t>
  </si>
  <si>
    <t>Kód</t>
  </si>
  <si>
    <t>Popis</t>
  </si>
  <si>
    <t>Výměra bez ztr.</t>
  </si>
  <si>
    <t>Ztratné</t>
  </si>
  <si>
    <t>Výměra</t>
  </si>
  <si>
    <t>Jedn. cena</t>
  </si>
  <si>
    <t>Cena</t>
  </si>
  <si>
    <t>Jedn. hmotn.</t>
  </si>
  <si>
    <t>Hmotnost</t>
  </si>
  <si>
    <t>Jedn. suť</t>
  </si>
  <si>
    <t>Suť</t>
  </si>
  <si>
    <t>Sazba DPH</t>
  </si>
  <si>
    <t>DPH</t>
  </si>
  <si>
    <t>Cena s DPH</t>
  </si>
  <si>
    <t>Komentář</t>
  </si>
  <si>
    <t>01: Vybudování datového centra TUL</t>
  </si>
  <si>
    <t>_</t>
  </si>
  <si>
    <t>001: Zemní práce</t>
  </si>
  <si>
    <t>##T2##N_Catalog_catGUID</t>
  </si>
  <si>
    <t>##T2##PRO_ITEM_catID</t>
  </si>
  <si>
    <t>##T2##PRO_ITEM_iteCode</t>
  </si>
  <si>
    <t>##T2##PRO_ITEM_szvCode</t>
  </si>
  <si>
    <t>##T2##PRO_ITEM_tevCode</t>
  </si>
  <si>
    <t>SP</t>
  </si>
  <si>
    <t>122251101</t>
  </si>
  <si>
    <t>Odkopávky a prokopávky nezapažené v hornině třídy těžitelnosti I, skupiny 3 objem do 20 m3 strojně - klimatizace nový dvorek</t>
  </si>
  <si>
    <t>m3</t>
  </si>
  <si>
    <t>133251101</t>
  </si>
  <si>
    <t>Hloubení šachet nezapažených v hornině třídy těžitelnosti I, skupiny 3 objem do 20 m3 - patky protihlukové stěny</t>
  </si>
  <si>
    <t>162751117</t>
  </si>
  <si>
    <t>Vodorovné přemístění do 10000 m výkopku/sypaniny z horniny třídy těžitelnosti I, skupiny 1 až 3</t>
  </si>
  <si>
    <t>162751119</t>
  </si>
  <si>
    <t>Příplatek k vodorovnému přemístění výkopku/sypaniny z horniny třídy těžitelnosti I, skupiny 1 až 3  ZKD 1000 m přes 10000 m</t>
  </si>
  <si>
    <t>167151101</t>
  </si>
  <si>
    <t>Nakládání výkopku z hornin třídy těžitelnosti I, skupiny 1 až 3 do 100 m3</t>
  </si>
  <si>
    <t>171201231</t>
  </si>
  <si>
    <t>Poplatek za uložení zeminy a kamení na recyklační skládce (skládkovné) kód odpadu 17 05 04</t>
  </si>
  <si>
    <t>t</t>
  </si>
  <si>
    <t>181111111</t>
  </si>
  <si>
    <t>Plošná úprava terénu do 500 m2 zemina tř 1 až 4 nerovnosti do 100 mm v rovinně a svahu do 1:5 - klimatizace-nový dvorek</t>
  </si>
  <si>
    <t>m2</t>
  </si>
  <si>
    <t>181951112</t>
  </si>
  <si>
    <t>Úprava pláně v hornině třídy těžitelnosti I, skupiny 1 až 3 se zhutněním</t>
  </si>
  <si>
    <t>174111101</t>
  </si>
  <si>
    <t>Zásyp jam, šachet rýh nebo kolem objektů sypaninou se zhutněním ručně - zásyp soklu</t>
  </si>
  <si>
    <t>H</t>
  </si>
  <si>
    <t>58343959</t>
  </si>
  <si>
    <t>kamenivo drcené hrubé frakce 32/63</t>
  </si>
  <si>
    <t>002: Základy</t>
  </si>
  <si>
    <t>275311126</t>
  </si>
  <si>
    <t>Základové patky a bloky z betonu prostého - patky protihlukové stěny</t>
  </si>
  <si>
    <t>003: Svislé konstrukce</t>
  </si>
  <si>
    <t>311113131</t>
  </si>
  <si>
    <t>Nosná zeď tl 150 mm z hladkých tvárnic ztraceného bednění včetně výplně z betonu  - úprava soklu</t>
  </si>
  <si>
    <t>311236301</t>
  </si>
  <si>
    <t>Zdivo jednovrstvé zvukově izolační na tenkovrstvou maltu z cihel děrovaných broušených P15 tloušťky  190 mm</t>
  </si>
  <si>
    <t>317168051</t>
  </si>
  <si>
    <t>Překlad keramický vysoký v 238 mm dl 1000 mm - např. Porotherm KP7</t>
  </si>
  <si>
    <t>kus</t>
  </si>
  <si>
    <t>317168052</t>
  </si>
  <si>
    <t>Překlad keramický vysoký v 238 mm dl 1250 mm - např. KP7</t>
  </si>
  <si>
    <t>317168053</t>
  </si>
  <si>
    <t>Překlad keramický vysoký v 238 mm dl 1500 mm - např. KP7</t>
  </si>
  <si>
    <t>317168012</t>
  </si>
  <si>
    <t>Překlad keramický plochý š 115 mm dl 1250 mm - např. Porotherm KP11,5</t>
  </si>
  <si>
    <t>317168014</t>
  </si>
  <si>
    <t>Překlad keramický plochý š 115 mm dl 1750 mm - např. Porotherm  KP11,5</t>
  </si>
  <si>
    <t>317141445</t>
  </si>
  <si>
    <t>Překlad plochý  š 150 mm dl přes 1800 do 2000 mm</t>
  </si>
  <si>
    <t>342244211</t>
  </si>
  <si>
    <t>Příčka z cihel broušených na tenkovrstvou maltu tloušťky 115 mm</t>
  </si>
  <si>
    <t>342272245</t>
  </si>
  <si>
    <t>Příčka z pórobetonových hladkých tvárnic na tenkovrstvou maltu tl 150 mm</t>
  </si>
  <si>
    <t>310238211</t>
  </si>
  <si>
    <t>Zazdívka otvorů pl do 1 m2 ve zdivu nadzákladovém cihlami pálenými na MVC</t>
  </si>
  <si>
    <t>338171122</t>
  </si>
  <si>
    <t>Osazování sloupků a vzpěr plotových ocelových v 2,6 m se zabetonováním</t>
  </si>
  <si>
    <t>13010714</t>
  </si>
  <si>
    <t>ocel profilová I 120 jakost 11 375 - dl. 2,3m - 10 ks</t>
  </si>
  <si>
    <t>13010912</t>
  </si>
  <si>
    <t>ocel profilová U 120 jakost 11 375 - dl. 2,3m - 4ks</t>
  </si>
  <si>
    <t>MP</t>
  </si>
  <si>
    <t>250040476</t>
  </si>
  <si>
    <t>Žárové stříkání ocelových konstrukcí třídy II zinkem  - I120, U120</t>
  </si>
  <si>
    <t>004: Vodorovné konstrukce</t>
  </si>
  <si>
    <t>411321414</t>
  </si>
  <si>
    <t>Stropy deskové ze ŽB tř. C 25/30</t>
  </si>
  <si>
    <t>411351011</t>
  </si>
  <si>
    <t>Zřízení bednění stropů deskových tl do 25 cm bez podpěrné kce</t>
  </si>
  <si>
    <t>411351012</t>
  </si>
  <si>
    <t>Odstranění bednění stropů deskových tl do 25 cm bez podpěrné kce</t>
  </si>
  <si>
    <t>411354171</t>
  </si>
  <si>
    <t>Zřízení podpěrné konstrukce stropů v do 4 m pro zatížení do 5 kPa</t>
  </si>
  <si>
    <t>411354172</t>
  </si>
  <si>
    <t>Odstranění podpěrné konstrukce stropů v do 4 m pro zatížení do 5 kPa</t>
  </si>
  <si>
    <t>411354249</t>
  </si>
  <si>
    <t>Bednění stropů ztracené z hraněných trapézových vln, plech pozinkovaný</t>
  </si>
  <si>
    <t>005: Komunikace</t>
  </si>
  <si>
    <t>564710010</t>
  </si>
  <si>
    <t>Podklad z kameniva hrubého drceného vel. 4-8 mm tl 50 mm</t>
  </si>
  <si>
    <t>564730011</t>
  </si>
  <si>
    <t>Podklad z kameniva hrubého drceného vel. 8-16 mm tl 100 mm</t>
  </si>
  <si>
    <t>596811220</t>
  </si>
  <si>
    <t>Kladení betonové dlažby komunikací pro pěší do lože z kameniva vel do 0,25 m2 plochy do 50 m2</t>
  </si>
  <si>
    <t>59245703</t>
  </si>
  <si>
    <t>Dlažba betonová plošná 50x50x5 cm šedá</t>
  </si>
  <si>
    <t>006: Úpravy povrchu</t>
  </si>
  <si>
    <t>622142001</t>
  </si>
  <si>
    <t>Potažení vnějších stěn sklovláknitým pletivem vtlačeným do tenkovrstvé hmoty</t>
  </si>
  <si>
    <t>612311131</t>
  </si>
  <si>
    <t>Potažení vnitřních stěn vápenným štukem tloušťky do 3 mm</t>
  </si>
  <si>
    <t>612321121</t>
  </si>
  <si>
    <t>Vápenocementová omítka hladká jednovrstvá vnitřních stěn nanášená ručně</t>
  </si>
  <si>
    <t>612511011</t>
  </si>
  <si>
    <t>Tenkovrstvá omítka  včetně penetrace vnitřních stěn - plynosilikátové stěny</t>
  </si>
  <si>
    <t>622131121</t>
  </si>
  <si>
    <t>Penetrační disperzní nátěr vnějších stěn nanášený ručně</t>
  </si>
  <si>
    <t>622321131</t>
  </si>
  <si>
    <t>Potažení vnějších stěn vápenocementovým aktivovaným štukem tloušťky do 3 mm</t>
  </si>
  <si>
    <t>628195001</t>
  </si>
  <si>
    <t>Očištění zdiva nebo betonu zdí  před započetím oprav ručně</t>
  </si>
  <si>
    <t>622611134</t>
  </si>
  <si>
    <t>Nátěr fasády dvojnásobný vnějších omítaných stěn včetně penetrace provedený ručně odstín kovářská čerň, nebo antracit</t>
  </si>
  <si>
    <t>622511121.</t>
  </si>
  <si>
    <t>Tenkovrstvá mozaiková hrubozrnná omítka včetně penetrace vnějších stěn marmolit - úprava soklu - malá plocha</t>
  </si>
  <si>
    <t>631311127</t>
  </si>
  <si>
    <t>Mazanina tl  130 mm z betonu prostého bez zvýšených nároků na prostředí tř. C 30/37</t>
  </si>
  <si>
    <t>631319173</t>
  </si>
  <si>
    <t>Příplatek k mazanině tl 130 mm za stržení povrchu spodní vrstvy před vložením výztuže - 2 x</t>
  </si>
  <si>
    <t>631362021</t>
  </si>
  <si>
    <t>Výztuž mazanin svařovanými sítěmi Kari - 100/100/6</t>
  </si>
  <si>
    <t>953312122</t>
  </si>
  <si>
    <t>Vložky do svislých dilatačních spár vč. obvodové dilatace</t>
  </si>
  <si>
    <t>642944221</t>
  </si>
  <si>
    <t>Osazování  zárubní dodatečné pl přes 2,5 m2</t>
  </si>
  <si>
    <t>642945111</t>
  </si>
  <si>
    <t>Osazování protipožárních nebo protiplynových zárubní dveří jednokřídlových do 2,5 m2 - dveře ozn. 4</t>
  </si>
  <si>
    <t>009: Ostatní konstrukce a práce</t>
  </si>
  <si>
    <t>953946111</t>
  </si>
  <si>
    <t>Montáž atypických ocelových kcí hmotnosti do 1 t z profilů hmotnosti do 13 kg/m</t>
  </si>
  <si>
    <t>949101111</t>
  </si>
  <si>
    <t>Lešení pomocné pro objekty pozemních staveb s lešeňovou podlahou v do 1,9 m zatížení do 150 kg/m2</t>
  </si>
  <si>
    <t>952901111</t>
  </si>
  <si>
    <t>Vyčištění budov bytové a občanské výstavby při výšce podlaží do 4 m</t>
  </si>
  <si>
    <t>985331112</t>
  </si>
  <si>
    <t>Dodatečné vlepování betonářské výztuže D 10 mm do cementové aktivované malty včetně vyvrtání otvoru - úprava soklu - ocelové vrtané trny</t>
  </si>
  <si>
    <t>096: Bourání konstrukcí, demontáže</t>
  </si>
  <si>
    <t>763431802</t>
  </si>
  <si>
    <t>Demontáž minerálního podhledu zavěšeného na roštu</t>
  </si>
  <si>
    <t>713110811</t>
  </si>
  <si>
    <t>Odstranění tepelné izolace stropů volně kladené z vláknitých materiálů suchých tl do 100 mm - minerální vata v podhledu</t>
  </si>
  <si>
    <t>713110821</t>
  </si>
  <si>
    <t>Odstranění tepelné izolace stropů volně kladené z polystyrenu suchého tl  100 mm - styropor</t>
  </si>
  <si>
    <t>763111812</t>
  </si>
  <si>
    <t>Demontáž SDK příčky s jednoduchou ocelovou nosnou konstrukcí opláštění tl. 100 mm - mezi prostory 135 a 123 a,b</t>
  </si>
  <si>
    <t>776201812</t>
  </si>
  <si>
    <t>Demontáž lepených povlakových podlah s podložkou ručně</t>
  </si>
  <si>
    <t>766691914</t>
  </si>
  <si>
    <t>Vyvěšení nebo zavěšení dřevěných křídel dveří pl do 2 m2</t>
  </si>
  <si>
    <t>968072455</t>
  </si>
  <si>
    <t>Vybourání kovových dveřních zárubní pl do 2 m2</t>
  </si>
  <si>
    <t>965042141</t>
  </si>
  <si>
    <t>Bourání podkladů pod dlažby nebo mazanin betonových tl do 100 mm pl přes 4 m2 - potěr tl. 70 mm</t>
  </si>
  <si>
    <t>977151218</t>
  </si>
  <si>
    <t>977151223</t>
  </si>
  <si>
    <t>Jádrové vrty dovrchní diamantovými korunkami do D 200 mm do stavebních materiálů</t>
  </si>
  <si>
    <t>977151225</t>
  </si>
  <si>
    <t>971033331</t>
  </si>
  <si>
    <t>Vybourání otvorů ve zdivu cihelném pl do 0,09 m2 na MVC nebo MV tl do 150 mm</t>
  </si>
  <si>
    <t>971033341</t>
  </si>
  <si>
    <t>Vybourání otvorů ve zdivu cihelném pl do 0,09 m2 na MVC nebo MV tl do 300 mm</t>
  </si>
  <si>
    <t>971033431</t>
  </si>
  <si>
    <t>Vybourání otvorů ve zdivu cihelném pl do 0,25 m2 na MVC nebo MV tl do 150 mm</t>
  </si>
  <si>
    <t>971033541</t>
  </si>
  <si>
    <t>Vybourání otvorů ve zdivu cihelném pl do 1 m2 na MVC nebo MV tl do 300 mm</t>
  </si>
  <si>
    <t>971033561</t>
  </si>
  <si>
    <t>Vybourání otvorů ve zdivu cihelném pl do 1 m2 na MVC nebo MV tl do 600 mm</t>
  </si>
  <si>
    <t>969000900</t>
  </si>
  <si>
    <t>Odpojení technických rozvodů</t>
  </si>
  <si>
    <t>966084018</t>
  </si>
  <si>
    <t>Demontáž opláštění stěn odvětrávané fasády</t>
  </si>
  <si>
    <t>097: Přemístění vybouraných hmot na skládku</t>
  </si>
  <si>
    <t>997013211</t>
  </si>
  <si>
    <t>Vnitrostaveništní doprava suti a vybouraných hmot pro budovy v do 6 m ručně</t>
  </si>
  <si>
    <t>997013501</t>
  </si>
  <si>
    <t>Odvoz suti a vybouraných hmot na skládku nebo meziskládku do 1 km se složením</t>
  </si>
  <si>
    <t>997013509</t>
  </si>
  <si>
    <t>Příplatek k odvozu suti a vybouraných hmot na skládku ZKD 1 km přes 1 km</t>
  </si>
  <si>
    <t>997013601</t>
  </si>
  <si>
    <t>Poplatek za uložení na skládce (skládkovné) stavebního odpadu betonového kód odpadu 17 01 01</t>
  </si>
  <si>
    <t>997013603</t>
  </si>
  <si>
    <t>Poplatek za uložení na skládce (skládkovné) stavebního odpadu cihelného kód odpadu 17 01 02</t>
  </si>
  <si>
    <t>997013812</t>
  </si>
  <si>
    <t>Poplatek za uložení na skládce (skládkovné) stavebního odpadu na bázi sádry kód odpadu 17 08 02</t>
  </si>
  <si>
    <t>997013813</t>
  </si>
  <si>
    <t>Poplatek za uložení na skládce (skládkovné) stavebního odpadu z plastických hmot kód odpadu 17 02 03</t>
  </si>
  <si>
    <t>997013814</t>
  </si>
  <si>
    <t>Poplatek za uložení na skládce (skládkovné) stavebního odpadu izolací kód odpadu 17 06 04</t>
  </si>
  <si>
    <t>997013811</t>
  </si>
  <si>
    <t>Poplatek za uložení na skládce (skládkovné) stavebního odpadu dřevěného kód odpadu 17 02 01</t>
  </si>
  <si>
    <t>997013631</t>
  </si>
  <si>
    <t>Poplatek za uložení na skládce (skládkovné) stavebního odpadu směsného kód odpadu 17 09 04</t>
  </si>
  <si>
    <t>997211612</t>
  </si>
  <si>
    <t>Nakládání vybouraných hmot na dopravní prostředky pro vodorovnou dopravu</t>
  </si>
  <si>
    <t>099: Přesun hmot HSV</t>
  </si>
  <si>
    <t>998018001</t>
  </si>
  <si>
    <t>Přesun hmot ruční pro budovy v do 6 m</t>
  </si>
  <si>
    <t>711: Izolace proti vodě</t>
  </si>
  <si>
    <t>711132111</t>
  </si>
  <si>
    <t>Provedení izolace proti zemní vlhkosti pásy ,svislé - úprava soklu</t>
  </si>
  <si>
    <t>62851001</t>
  </si>
  <si>
    <t>pás asfaltový modifikovaný , podkladní</t>
  </si>
  <si>
    <t>711192202.</t>
  </si>
  <si>
    <t>Provedení a dodávka izolace proti zemní vlhkosti hydroizolační stěrkou bitumenovou, svislé</t>
  </si>
  <si>
    <t>998711201</t>
  </si>
  <si>
    <t>Přesun hmot procentní pro izolace proti vodě, vlhkosti a plynům v objektech v do 6 m</t>
  </si>
  <si>
    <t>713: Izolace tepelné</t>
  </si>
  <si>
    <t>713111111</t>
  </si>
  <si>
    <t>Montáž izolace tepelné vrchem stropů volně kladenými rohožemi, pásy, dílci, deskami</t>
  </si>
  <si>
    <t>28376461.</t>
  </si>
  <si>
    <t>deska z polystyrénu XPS, hrana polodrážková, tl 40mm Styropor</t>
  </si>
  <si>
    <t>713131172</t>
  </si>
  <si>
    <t>Montáž izolace tepelné stěn připevněné samolepícími trny rohoží, pásů, dílců, desek vně objektu</t>
  </si>
  <si>
    <t>63152400</t>
  </si>
  <si>
    <t>deska tepelně izolační minerální nenasákavá tl 100mm</t>
  </si>
  <si>
    <t>713131141</t>
  </si>
  <si>
    <t>Montáž izolace tepelné stěn a základů lepením celoplošně rohoží, pásů, dílců, desek - úprava soklu</t>
  </si>
  <si>
    <t>deska z polystyrénu XPS, hrana polodrážková, tl 40mm Styropor - vnější sokl</t>
  </si>
  <si>
    <t>998713201</t>
  </si>
  <si>
    <t>Přesun hmot procentní pro izolace tepelné v objektech v do 6 m</t>
  </si>
  <si>
    <t>720: Zdravotechnika</t>
  </si>
  <si>
    <t>721100911</t>
  </si>
  <si>
    <t>Zazátkování hrdla potrubí kanalizačního</t>
  </si>
  <si>
    <t>722130901</t>
  </si>
  <si>
    <t>Potrubí  zazátkování vývodu</t>
  </si>
  <si>
    <t>725210821</t>
  </si>
  <si>
    <t>Demontáž umyvadel bez výtokových armatur</t>
  </si>
  <si>
    <t>soubor</t>
  </si>
  <si>
    <t>727: Protipožární ochrana</t>
  </si>
  <si>
    <t>727100100</t>
  </si>
  <si>
    <t>Dodávka a montáž protipožárních INTUMEXOVÝCH ucpávek</t>
  </si>
  <si>
    <t>727100200</t>
  </si>
  <si>
    <t>Dodávka a montáž ručních hasících přístrojů dle PBŘ - pro motorgenerátor a serverovnu s rozvodnou NN</t>
  </si>
  <si>
    <t>763: Konstrukce montované</t>
  </si>
  <si>
    <t>763131452</t>
  </si>
  <si>
    <t>SDK podhled deska 1x 12,5 s izolací - minerální vata tl. 100 mm, spodní kce profil CD+UD</t>
  </si>
  <si>
    <t>763131714</t>
  </si>
  <si>
    <t>SDK podhled základní penetrační nátěr</t>
  </si>
  <si>
    <t>763131771</t>
  </si>
  <si>
    <t>Příplatek k SDK podhledu za rovinnost kvality Q3</t>
  </si>
  <si>
    <t>998763401</t>
  </si>
  <si>
    <t>Přesun hmot procentní pro sádrokartonové konstrukce v objektech v do 6 m</t>
  </si>
  <si>
    <t>766: Konstrukce truhlářské</t>
  </si>
  <si>
    <t>766660012</t>
  </si>
  <si>
    <t>Montáž dveřních křídel otvíravých dvoukřídlových š přes 1,45 m do ocelové zárubně</t>
  </si>
  <si>
    <t>61161000</t>
  </si>
  <si>
    <t>3 - dveře dvoukřídlé dřevěné, plné, hladké povrch lakovaný částečně 1450x1970mm - L asymetrické, křídla 900-550 mm, klika-klika, práh, do vlastní zárubně - nátěr dveří a zárubně - antracit, nebo bílá</t>
  </si>
  <si>
    <t>998766201</t>
  </si>
  <si>
    <t>Přesun hmot procentní pro konstrukce truhlářské v objektech v do 6 m</t>
  </si>
  <si>
    <t>767: Konstrukce zámečnické</t>
  </si>
  <si>
    <t>767646510</t>
  </si>
  <si>
    <t>Montáž dveří protipožárního uzávěru jednokřídlového</t>
  </si>
  <si>
    <t>55341195</t>
  </si>
  <si>
    <t>1 - dveře jednokřídlé ocelové protipožární EW 30 DP1-C , rozměr 800x1970mm P, akustické provedení  Rw více 40dB, kování klika-klika, příprava pro el. zámek, samozavírač , s těsnícím prahem, vlastní  - ocelová zárubeň š=150mm   (motorgenerátor)</t>
  </si>
  <si>
    <t>55341196</t>
  </si>
  <si>
    <t>4 - dveře jednokřídlé ocelové protipožární EW 45 DP1-C , rozměr 800x1970mm - P,  kování klika-klika, příprava pro el. zámek, samozavírač , s těsnícím prahem, vlastní  - ocelová zárubeň š=150mm   (motorgenerátor)</t>
  </si>
  <si>
    <t>767640311</t>
  </si>
  <si>
    <t>Montáž dveří ocelových vnitřních jednokřídlových</t>
  </si>
  <si>
    <t>55341145</t>
  </si>
  <si>
    <t>2 - dveře jednokřídlé ocelové, plné, hladké, rozměr 800x1970mm - P, klika-klika, práh,  do vlastní zárubně do zdiva tl. 100mm, zámek dozický - (motorgenerátor)</t>
  </si>
  <si>
    <t>767995103</t>
  </si>
  <si>
    <t>Montáž atypických zámečnických konstrukcí hmotnosti do 20 kg - protihluková stěna</t>
  </si>
  <si>
    <t>19112015</t>
  </si>
  <si>
    <t>plech tahokov pozink</t>
  </si>
  <si>
    <t>764245411</t>
  </si>
  <si>
    <t>Dodávka a montáž pozinkovaných plechových profilů tl. 0,6mm - protihluková stěna</t>
  </si>
  <si>
    <t>998767201</t>
  </si>
  <si>
    <t>Přesun hmot procentní pro zámečnické konstrukce v objektech v do 6 m</t>
  </si>
  <si>
    <t>776: Podlahy povlakové</t>
  </si>
  <si>
    <t>776111116</t>
  </si>
  <si>
    <t>Odstranění zbytků lepidla z podkladu povlakových podlah broušením</t>
  </si>
  <si>
    <t>776121321</t>
  </si>
  <si>
    <t>Vodou ředitelná penetrace savého podkladu povlakových podlah neředěná</t>
  </si>
  <si>
    <t>776141122</t>
  </si>
  <si>
    <t>Vyrovnání podkladu povlakových podlah stěrkou pevnosti 30 MPa tl 5 mm</t>
  </si>
  <si>
    <t>776221121</t>
  </si>
  <si>
    <t>Lepení elektrostaticky vodivých pásů z PVC standardním lepidlem</t>
  </si>
  <si>
    <t>776992112</t>
  </si>
  <si>
    <t>Montáž a dodávka zemnící mřížky</t>
  </si>
  <si>
    <t>28411026</t>
  </si>
  <si>
    <t>PVC homogenní zátěžová elektrostaticky vodivé</t>
  </si>
  <si>
    <t>776223112</t>
  </si>
  <si>
    <t>Spoj povlakových podlahovin z PVC svařováním za studena</t>
  </si>
  <si>
    <t>776411111</t>
  </si>
  <si>
    <t>Montáž obvodových soklíků výšky do 80 mm</t>
  </si>
  <si>
    <t>28411010</t>
  </si>
  <si>
    <t>lišta soklová PVC</t>
  </si>
  <si>
    <t>998776201</t>
  </si>
  <si>
    <t>Přesun hmot procentní pro podlahy povlakové v objektech v do 6 m</t>
  </si>
  <si>
    <t>783: Nátěry</t>
  </si>
  <si>
    <t>783221123</t>
  </si>
  <si>
    <t>Nátěry syntetické KDK odstín antracit  - dveře a zárubně</t>
  </si>
  <si>
    <t>783901453</t>
  </si>
  <si>
    <t>Vysátí betonových podlah před provedením nátěru</t>
  </si>
  <si>
    <t>783906851</t>
  </si>
  <si>
    <t>Odstranění nátěrů z betonových podlah obroušením</t>
  </si>
  <si>
    <t>783913151</t>
  </si>
  <si>
    <t>Penetrační syntetický nátěr hladkých betonových podlah</t>
  </si>
  <si>
    <t>783917161</t>
  </si>
  <si>
    <t>Krycí dvojnásobný nátěr šedý betonové podlahy vč. soklu 150 mm</t>
  </si>
  <si>
    <t>784: Malby</t>
  </si>
  <si>
    <t>784181101</t>
  </si>
  <si>
    <t>Základní akrylátová jednonásobná penetrace podkladu v místnostech výšky do 3,80m</t>
  </si>
  <si>
    <t>784211101</t>
  </si>
  <si>
    <t>Dvojnásobné bílé malby ze směsí akrylátových v místnostech výšky do 3,80 m</t>
  </si>
  <si>
    <t>V03: Zařízení staveniště</t>
  </si>
  <si>
    <t>ON</t>
  </si>
  <si>
    <t>030001000</t>
  </si>
  <si>
    <t>V04: Inženýrská činnost</t>
  </si>
  <si>
    <t>045002000</t>
  </si>
  <si>
    <t>Kompletační a koordinační činnost</t>
  </si>
  <si>
    <t>V06: Územní vlivy</t>
  </si>
  <si>
    <t>065002000</t>
  </si>
  <si>
    <t>Mimostaveništní doprava materiálů</t>
  </si>
  <si>
    <t>V07: Provozní vlivy</t>
  </si>
  <si>
    <t>071002000</t>
  </si>
  <si>
    <t>Provoz investora, třetích osob</t>
  </si>
  <si>
    <t>V09: Ostatní náklady</t>
  </si>
  <si>
    <t>094002000</t>
  </si>
  <si>
    <t>Ostatní náklady související s výstavbou</t>
  </si>
  <si>
    <t>Zakázka:</t>
  </si>
  <si>
    <t>Cen. soustava</t>
  </si>
  <si>
    <t>Počet</t>
  </si>
  <si>
    <t>11*5</t>
  </si>
  <si>
    <t>motorgenerátor; 44</t>
  </si>
  <si>
    <t>odpočet tvárnic;  -7</t>
  </si>
  <si>
    <t>motorgenerátor; 4</t>
  </si>
  <si>
    <t>motorgenerátor;  2</t>
  </si>
  <si>
    <t>motorgenerátor;  1</t>
  </si>
  <si>
    <t>motorgenerátor;  20</t>
  </si>
  <si>
    <t>m.123a/c;  50</t>
  </si>
  <si>
    <t>0,6*(1*0,3+0,56*0,57)</t>
  </si>
  <si>
    <t>I120;  10</t>
  </si>
  <si>
    <t>U120;   4</t>
  </si>
  <si>
    <t>0,5*2,3*(10+4)</t>
  </si>
  <si>
    <t>motorgenerátor deska do VSŽ plechu;  5,1*0,1</t>
  </si>
  <si>
    <t>deska tl. 150;  3*0,15</t>
  </si>
  <si>
    <t>motorgenerátor deska tl. 150;  3</t>
  </si>
  <si>
    <t>motorgenerátor deska do VSŽ plechu;  5,1</t>
  </si>
  <si>
    <t>40*1,1</t>
  </si>
  <si>
    <t>plynosilikátové stěny;  100</t>
  </si>
  <si>
    <t>motorgenerátor zdivo AKU;  88</t>
  </si>
  <si>
    <t>příčka tl. 11,5;  40</t>
  </si>
  <si>
    <t>motorgenerátor;  40</t>
  </si>
  <si>
    <t>9,3*2</t>
  </si>
  <si>
    <t>4,44*170/1000</t>
  </si>
  <si>
    <t>ozn.2;   1</t>
  </si>
  <si>
    <t>ozn.3;   1</t>
  </si>
  <si>
    <t>ozn.1;  1</t>
  </si>
  <si>
    <t>ozn.4;  1</t>
  </si>
  <si>
    <t>ocelové sloupky protihlukové stěny;  0,256+0,123</t>
  </si>
  <si>
    <t>7,8*5  +(14+56,3)</t>
  </si>
  <si>
    <t>14+56,3+6,2*7,34</t>
  </si>
  <si>
    <t>motorgenerátor;  10*7</t>
  </si>
  <si>
    <t>0,5*50</t>
  </si>
  <si>
    <t>959000010</t>
  </si>
  <si>
    <t>motorgenerátor;   43</t>
  </si>
  <si>
    <t>motorgenerátor;  43</t>
  </si>
  <si>
    <t>místn. 123 a,b;  72</t>
  </si>
  <si>
    <t>rozvodna;  21,2</t>
  </si>
  <si>
    <t>místn. 123 a,b;  71,5</t>
  </si>
  <si>
    <t>800x1970;   1</t>
  </si>
  <si>
    <t>0,85*2</t>
  </si>
  <si>
    <t>,ístn. 123 a,b;  5</t>
  </si>
  <si>
    <t>motorgenerátor;   0,3*2</t>
  </si>
  <si>
    <t>motorgenerátor;   0,3*1</t>
  </si>
  <si>
    <t>motorgenerátor;   0,5*2 + 0,2  + 0,3*2</t>
  </si>
  <si>
    <t>dat.sál;  0,2*2+0,3*3+0,15+0,175</t>
  </si>
  <si>
    <t>0,5/0,1, 0,4/0,1, ;    1+1</t>
  </si>
  <si>
    <t>0,3/0,1, 0,4/0,1;     2+2</t>
  </si>
  <si>
    <t>0,55x0,17;   1</t>
  </si>
  <si>
    <t>0,6*0,8*0,175</t>
  </si>
  <si>
    <t>1*0,3*0,6*2</t>
  </si>
  <si>
    <t>14,438*19</t>
  </si>
  <si>
    <t>7*1,2</t>
  </si>
  <si>
    <t>m. 123 a,c;  71,5</t>
  </si>
  <si>
    <t>71,5*1,1</t>
  </si>
  <si>
    <t>25*1,1</t>
  </si>
  <si>
    <t>7*1,1</t>
  </si>
  <si>
    <t>místn.123 a,b;  1</t>
  </si>
  <si>
    <t>místn.123 a,b;  2</t>
  </si>
  <si>
    <t>motorgenerátor;  39</t>
  </si>
  <si>
    <t>motorgenerátor ozn.1;  1</t>
  </si>
  <si>
    <t>místn.135, ozn.4;   1</t>
  </si>
  <si>
    <t>motorgenerátor;   1</t>
  </si>
  <si>
    <t>55*2,5</t>
  </si>
  <si>
    <t>55*1,1</t>
  </si>
  <si>
    <t>768: Roznášecí ocelové konstrukce</t>
  </si>
  <si>
    <t>768300001</t>
  </si>
  <si>
    <t>Roznášecí ocelové konstrukce pod tlumiče v MG</t>
  </si>
  <si>
    <t>místn.123 a,b;  71,5</t>
  </si>
  <si>
    <t>71,5*1,05</t>
  </si>
  <si>
    <t>75</t>
  </si>
  <si>
    <t>dveře 1 a 2;   0,85*2,05*2 *2 + 0,3*(0,85+2,05*2)*2</t>
  </si>
  <si>
    <t>dveře 4;  0,85*2,05*2+0,3*(0,85+2,05*2)</t>
  </si>
  <si>
    <t>motorgenerátor;   45</t>
  </si>
  <si>
    <t>motorgenerátor;  45</t>
  </si>
  <si>
    <t>motorgenerátor;  80</t>
  </si>
  <si>
    <t>dat.sál;  270</t>
  </si>
  <si>
    <t>Stavební přípomoce po objektu, provádění vrtaných a jiných prostupů pro technické sítě EL, NN a SLB - zednická začištění a další drobné stavební přípomoce, orientační tabulky dle PBŘ;
Včetně přeložení kompresorové techniky v rámci místnosti kompresorovny dle požadavku technických profesí</t>
  </si>
  <si>
    <t>Celkem D.1.2 (bez DPH)</t>
  </si>
  <si>
    <t>Termostat do strojovny MG</t>
  </si>
  <si>
    <t>D.2.2 - Náhradní zdroj</t>
  </si>
  <si>
    <t>Milan Šípek, Pavel Sedláček</t>
  </si>
  <si>
    <t>Strojní část - Dieselagregát DG</t>
  </si>
  <si>
    <t>Dieselagregát  275kVA, 220 kW  standby v provedení na společném rámu s generátorem a příslušenstvím na společném rámu.</t>
  </si>
  <si>
    <t>ref. model Cummins C275D5</t>
  </si>
  <si>
    <t>Protihlukový kryt s rámem a  integrovanou   palivovou nádrží o objemu 680 l, měření hladiny se signalizací min. hladiny (beznapěťový spínací kontakt)</t>
  </si>
  <si>
    <t>U palivové nádrže se jedná o technologickou nádrž, součást položky 1.</t>
  </si>
  <si>
    <t>-palivového systému motoru ( dopravní čerpadlo, filtr, vstřikovací čerpadlo atd.).</t>
  </si>
  <si>
    <t>Součást položky 1</t>
  </si>
  <si>
    <t>-chlazení motoru s čerpadlem, termoregulátorem a autochladičem dimenzovaný na min. 50°C výměník motorová voda -/chladící vzduch) ventilátor poháněný od klikového hřídele.</t>
  </si>
  <si>
    <t>-systém elektrického startu včetně akubaterií a jejich udržování v pohotovosti</t>
  </si>
  <si>
    <t>-systém elektrického předehřevu agregátu</t>
  </si>
  <si>
    <t xml:space="preserve">-pružné uložení dieselagregátu na mezirám protihlukového krytu </t>
  </si>
  <si>
    <t>- kompletně zapojené výfukové potrubí 35:35na motoru</t>
  </si>
  <si>
    <t>Pružný mezikus výfukového potrubí</t>
  </si>
  <si>
    <t>Tlumič hluku 1. stupeň Součástí protihlukového krytu.</t>
  </si>
  <si>
    <t>- panel automatiky s řídícím systémem DA  pro aut. provoz DA, s beznapěťovým kontaktem s významem "sumární porucha DA" - umístění skříně automatiky vpravo při pohledu na čelo generátoru</t>
  </si>
  <si>
    <t>Součást položky 1, umožňuje vstřícnou a zpětnou synchronizaci se sítí</t>
  </si>
  <si>
    <t>- skříň jističe generátoru C20</t>
  </si>
  <si>
    <t>nabíječka  230V AC/24V DC</t>
  </si>
  <si>
    <t>VZDUCHOTECHNIKA DG</t>
  </si>
  <si>
    <t>Protidešťová žaluzie, (kryt vstupu VZT),600 x 2000</t>
  </si>
  <si>
    <t>Provedení porvchová úprava, podléhá odsouhlasení architektem. Bude upřesněno při realizaci.</t>
  </si>
  <si>
    <t>Lamelová požární klapka FDML 650x500 (sání).</t>
  </si>
  <si>
    <t>ref. výrobce Mandík</t>
  </si>
  <si>
    <t>Sada tlumících buněk GE300 osazená do stavby 600x 2000x1500 (sání).</t>
  </si>
  <si>
    <t>ref. Výrobce Greif-akustika</t>
  </si>
  <si>
    <t>VZT potrubí -koleno protihlukový kryt - výstupní komora</t>
  </si>
  <si>
    <t>Sada tlumících buněk GE200 osazená do stavby 1200x 2000x1500 (výtlak).</t>
  </si>
  <si>
    <t>Lamelová požární klapka FDML 1000x900 (výtlak).</t>
  </si>
  <si>
    <t>ref. Výrobce Mandík</t>
  </si>
  <si>
    <t>Samotížná klapka 1200x2000</t>
  </si>
  <si>
    <t>Ventilátor strojovny, zajišťující 10ti násobnou výmněnu vzduchu ve strojovně</t>
  </si>
  <si>
    <t>Samotížná klapka ventilátoru</t>
  </si>
  <si>
    <t>Sada drobného pomocného montážního materiálu, kotvící hmoždinky, podpěry a závěsy, izolační a těsnící pásky, těsnící tmel, spojovací materiál  atd. pro instalaci, VZT.</t>
  </si>
  <si>
    <t>Výfukové potrubí DG</t>
  </si>
  <si>
    <t>Tlumič hluku 2. stupeň</t>
  </si>
  <si>
    <t>Třívrsvé potrubí DN 150 (min). (Vnitřní potrubí min. 150 mm světlost, tepelná izolace, opláštění nerez.)</t>
  </si>
  <si>
    <t>Tepelná izolace dimenzována na 550°C. (Možno požít komínový systém.)</t>
  </si>
  <si>
    <t>Detail zakončení u potrubí DN 150</t>
  </si>
  <si>
    <t xml:space="preserve">Izolace tlumiče hluku </t>
  </si>
  <si>
    <t>m²</t>
  </si>
  <si>
    <t>Trubka odkalení tlumiče hluku</t>
  </si>
  <si>
    <t>Ks</t>
  </si>
  <si>
    <t>Kulový kohout okalení tlumiče hluku</t>
  </si>
  <si>
    <t>Sada drobného pomocného montážního materiálu, kotvící hmoždinky, podpěry a závěsy, izolační a těsnící pásky, těsnící tmel, spojovací materiál  atd. pro instalaci, Výfukového potrubí.</t>
  </si>
  <si>
    <t xml:space="preserve">OSTATNÍ MATERIÁL </t>
  </si>
  <si>
    <t>Sada drobného pomocného montážního materiálu, kotvící hmoždinky, izolační a těsnící pásky, těsnící tmel, spojovací materiál  atd. pro instalaci kontejneru</t>
  </si>
  <si>
    <t>sada</t>
  </si>
  <si>
    <t>První náplně</t>
  </si>
  <si>
    <t>OSTATNÍ ČINNOSTI</t>
  </si>
  <si>
    <t>Montáž strojů a zařízení viz. výše</t>
  </si>
  <si>
    <t>čin.</t>
  </si>
  <si>
    <t>Aktualizace a koordinace projektu po výběru dodavatele.</t>
  </si>
  <si>
    <t>Autorský dozor</t>
  </si>
  <si>
    <t>Projekt skutečného stavu</t>
  </si>
  <si>
    <t>Výchozí revize elektro</t>
  </si>
  <si>
    <t>Zkoušky a zaškolení obsluhy</t>
  </si>
  <si>
    <t>Pomocné stavební práce</t>
  </si>
  <si>
    <t>Doprava</t>
  </si>
  <si>
    <t>Jednostranný horizontální HD vyvazovací panel, 10 párů žeber, odnímatelný kryt, (VxŠxH) 1U x 19" x 112mm</t>
  </si>
  <si>
    <t>Vyvazovací žlab pro rozvaděče 42U s lištami typu A</t>
  </si>
  <si>
    <t>Stahovací pásky na suchý zip ‑ malé, 13mm x 190mm, balení 25ks, černé</t>
  </si>
  <si>
    <t>Sada na spojení rozvaděčů řad SEVEN, OPTIMAL, PREMIUM do bloku - instalace včetně bočnic</t>
  </si>
  <si>
    <t>RSF-42-80/12A-WWWWA-2EF-H</t>
  </si>
  <si>
    <t>RSF-42-80/12A-WWWWB-0EF-H</t>
  </si>
  <si>
    <t>DP-RSF-CWA-42/80</t>
  </si>
  <si>
    <t>HDWM-VMR-42-12/10F</t>
  </si>
  <si>
    <t>DP-VV-A-42</t>
  </si>
  <si>
    <t>HDWM-VCT-S</t>
  </si>
  <si>
    <t>DP-DR-UNI</t>
  </si>
  <si>
    <t>Záslepka o velikost 1U / 19"- beznástrojová k rychlé montáži a demontáži</t>
  </si>
  <si>
    <t>IP-BA-336C36C93UT11</t>
  </si>
  <si>
    <t>DP-RP-VM-12</t>
  </si>
  <si>
    <t>Univerzální záslepný panel pro uzavření konce uličky, pro šířku 1000 a 1200 mm</t>
  </si>
  <si>
    <t>Dveřní sekce - posuvné dvoukřídlé dveře včetně rámu dveří, šířka uličky 1200 až 1800 mm( šířka 1200 mm preferována), pro rozvaděče výšky 42 až 48U s či bez podstavců, RAL 7035 nebo 9005. Mechanický posun dvoukřídlých dveří</t>
  </si>
  <si>
    <t>Upgrade sestava pro změnu pohonu dveří CA-SDU-120-MS z mechanických na Automatický otevírací/zavírací systém s plnou řídící logikou</t>
  </si>
  <si>
    <t>Stropní polykarbonátový panel průhledný, šířka panelu 800mm, pro uličku 1200mm</t>
  </si>
  <si>
    <t>Adaptér nad dveřní sekci pro uličku šířky 1200 mm při instalaci CoolTop jednotek</t>
  </si>
  <si>
    <t>CA-SDU-120-UPG-AS-FL</t>
  </si>
  <si>
    <t>CA-RS-120/80-NR</t>
  </si>
  <si>
    <t>CA-RS-120/80-C</t>
  </si>
  <si>
    <t>CA-RS-AD/80-CTP</t>
  </si>
  <si>
    <t>OptiWay 300 - Koncový kryt, 300 x 100mm, žlutý</t>
  </si>
  <si>
    <t>OptiWay 300 - Spojka, 300 x 100mm, žlutý</t>
  </si>
  <si>
    <t>OptiWay 100 - Kabelový přímý přepad - spad, žlutý</t>
  </si>
  <si>
    <t>OptiWay 100 - Víko kabelového přímého přepadu, žlutý</t>
  </si>
  <si>
    <t>OPW-30MD2M-YL</t>
  </si>
  <si>
    <t>OPW-30TA-YL</t>
  </si>
  <si>
    <t>OPW-30HA90-YL</t>
  </si>
  <si>
    <t>OPW-30EC-YL</t>
  </si>
  <si>
    <t>OPW-30JO-YL</t>
  </si>
  <si>
    <t>OPW-10DRFC-YL</t>
  </si>
  <si>
    <t>Kabelový žlab drátěný 200/50, včetně spojek a tvarovacích sad</t>
  </si>
  <si>
    <t>GS HL NP41H41/3</t>
  </si>
  <si>
    <t>GS HL PNP-UNI</t>
  </si>
  <si>
    <t>Profil pro konzoly</t>
  </si>
  <si>
    <t>OPW-TR-SK</t>
  </si>
  <si>
    <t>Stropní úchyt</t>
  </si>
  <si>
    <t>GS HL HDWK300</t>
  </si>
  <si>
    <t>Univerzální konzola</t>
  </si>
  <si>
    <t>HL OK38/40</t>
  </si>
  <si>
    <t>Plastová koncovka</t>
  </si>
  <si>
    <t>OptiWay 300 - Kabelový kanál, 300 x 100mm, délka 2 metry, žlutý</t>
  </si>
  <si>
    <t>OptiWay 300 - Rozbočka T, 300 x 100mm, žlutý</t>
  </si>
  <si>
    <t>OptiWay 300 - Horizontální oblouk 90°, 300 x 100mm, žlutý</t>
  </si>
  <si>
    <t>Sada T-šroubů a plastových matic, sada 50 ks</t>
  </si>
  <si>
    <t>Typ RSF, výška 42U (1978 mm), šířka 800 mm, hloubka 1200 mm, A-typ 19" lišt; Přední dveře perforované, míra perforace 86%, výklopná klika s vyměnitelnou vložkou, univerzální klíč EK333, vícebodový; Zadní dveře perforované, míra perforace 86%, výklopná klika s vyměnitelnou vložkou, univerzální klíč EK333, vícebodový; 2 bočnice, celoplechové, univerzální klíč, Krytí: IP20; Kryty: standard: Horní kryt - F design (dvoudílný pro hloubku 1200), dolní kryt - segmentovaný (800x1200: CFFC); Nosnost min. 1500 kg; Barva RAL 9005; Součástí jsou výškově stavitelné nožičky, zemnící sada, 2 kulaté kabelové průchodky s kartáčem a 28 ks montážních sad.</t>
  </si>
  <si>
    <t>Typ RSF, výška 42U (1978 mm), šířka 800 mm, hloubka 1200 mm, A-typ 19" lišt; Přední dveře perforované, míra perforace 86%, výklopná klika s vyměnitelnou vložkou, univerzální klíč EK333, vícebodový; Zadní dveře perforované, míra perforace 86%, výklopná klika s vyměnitelnou vložkou, univerzální klíč EK333, vícebodový; 1 bočnice, celoplechová, univerzální klíč, Krytí: IP00; Kryty: standard: Horní kryt - F design (dvoudílný pro hloubku 1200), dolní kryt - segmentovaný (800x1200: CFFC); Nosnost min. 1500 kg; Barva RAL 9005 (černá); Součástí jsou výškově stavitelné nožičky, zemnící sada, 2 kulaté kabelové průchodky s kartáčem a 28 ks montážních sad.</t>
  </si>
  <si>
    <t>Separační rám studené zóny před předními 19" lištami pro RSF a iSEVEN SERVER - A-typ lišt, stavitelná hloubka studené zóny, výška 42U, šíře 800 mm</t>
  </si>
  <si>
    <t>Přední vertikální HD vyvazovací panel do rozvaděče, odnímatelný kryt - 3 sekce, 41 párů žeber, (VxŠxH) 42x100x112 mm, 10x stahovací páska na suchý zip</t>
  </si>
  <si>
    <t>Kabelová průchodka s dvouvrstvým kartáčem (otvor 300x100 mm)</t>
  </si>
  <si>
    <t>Základní PDU, 11 kW, 0U, zástrčka EN 60309, kabel 3 m, zásuvkový blok - 36x C13 + 6x C19 + 3x UTE, celkový příkon 3x16 A</t>
  </si>
  <si>
    <t>Univerzální držák pro instalaci vertikálních PDU, sada pro 1 PDU</t>
  </si>
  <si>
    <t>Stropní sekce s vertikálními bočními panely, šířka panelu 800 mm, pro šířku uličky 1200 mm, bez polykarbonátového panelu, RAL 7035 nebo 9005</t>
  </si>
  <si>
    <t>Vertikální záslepný panel pro uličku s jednotkami CoolTop nad rozvaděč šířky 800 mm</t>
  </si>
  <si>
    <t>D.1.4.6 - Fyzická infrastruktura</t>
  </si>
  <si>
    <t>D.1.4.7 - Monitoring</t>
  </si>
  <si>
    <t>Zásuvka průmyslová IEC60309, 16A,3NPE pro napájení PDU Racků</t>
  </si>
  <si>
    <t xml:space="preserve"> 06 / 2020</t>
  </si>
  <si>
    <t>příprava trasy pro přívod optiky ze stávající serverovny:</t>
  </si>
  <si>
    <t>Chránička pro optický kabel HDPE 40</t>
  </si>
  <si>
    <t>Prostup průměr 50mm (ŽB)</t>
  </si>
  <si>
    <t>Protipožární ucpávka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</si>
</sst>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0">
    <numFmt numFmtId="5" formatCode="#,##0\ &quot;Kč&quot;;\-#,##0\ &quot;Kč&quot;"/>
    <numFmt numFmtId="6" formatCode="#,##0\ &quot;Kč&quot;;[Red]\-#,##0\ &quot;Kč&quot;"/>
    <numFmt numFmtId="8" formatCode="#,##0.00\ &quot;Kč&quot;;[Red]\-#,##0.00\ &quot;Kč&quot;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.00\ _K_č_-;\-* #,##0.00\ _K_č_-;_-* &quot;-&quot;??\ _K_č_-;_-@_-"/>
    <numFmt numFmtId="165" formatCode="_-* #,##0.0\ &quot;Kč&quot;_-;\-* #,##0.0\ &quot;Kč&quot;_-;_-* &quot;-&quot;??\ &quot;Kč&quot;_-;_-@_-"/>
    <numFmt numFmtId="166" formatCode="_-* #,##0.0\ &quot;Kč&quot;_-;\-* #,##0.0\ &quot;Kč&quot;_-;_-* &quot;-&quot;?\ &quot;Kč&quot;_-;_-@_-"/>
    <numFmt numFmtId="167" formatCode="_-* #,##0.0000\ &quot;Kč&quot;_-;\-* #,##0.0000\ &quot;Kč&quot;_-;_-* &quot;-&quot;??\ &quot;Kč&quot;_-;_-@_-"/>
    <numFmt numFmtId="168" formatCode="_-* #,##0\ &quot;Kč&quot;_-;\-* #,##0\ &quot;Kč&quot;_-;_-* &quot;-&quot;??\ &quot;Kč&quot;_-;_-@_-"/>
    <numFmt numFmtId="169" formatCode="_-* #,##0.0_-;\-* #,##0.0_-;_-* &quot;-&quot;??_-;_-@_-"/>
    <numFmt numFmtId="170" formatCode="_-* #,##0_-;\-* #,##0_-;_-* &quot;-&quot;??_-;_-@_-"/>
    <numFmt numFmtId="171" formatCode="_-* #,##0.0\ _K_č_-;\-* #,##0.0\ _K_č_-;_-* &quot;-&quot;?\ _K_č_-;_-@_-"/>
    <numFmt numFmtId="172" formatCode="#,##0.000;\-#,##0.000"/>
    <numFmt numFmtId="173" formatCode="_(#,##0\._);;;_(@_)"/>
    <numFmt numFmtId="174" formatCode="_(#,##0.0??;&quot;- &quot;#,##0.0??;\–???;_(@_)"/>
    <numFmt numFmtId="175" formatCode="_(#,##0.00_);[Red]&quot;- &quot;#,##0.00_);\–??;_(@_)"/>
    <numFmt numFmtId="176" formatCode="_(#,##0_);[Red]&quot;- &quot;#,##0_);\–??;_(@_)"/>
    <numFmt numFmtId="177" formatCode="_(#,##0.00000_);[Red]&quot;- &quot;#,##0.00000_);\–??;_(@_)"/>
    <numFmt numFmtId="178" formatCode="_(#,##0.0_);[Red]&quot;- &quot;#,##0.0_);\–??;_(@_)"/>
    <numFmt numFmtId="179" formatCode="#"/>
    <numFmt numFmtId="180" formatCode="0.0"/>
    <numFmt numFmtId="181" formatCode="_-* #,##0\ _K_č_-;\-* #,##0\ _K_č_-;_-* &quot;-&quot;\ _K_č_-;_-@_-"/>
    <numFmt numFmtId="182" formatCode="_-* #,##0\ &quot;zł&quot;_-;\-* #,##0\ &quot;zł&quot;_-;_-* &quot;-&quot;\ &quot;zł&quot;_-;_-@_-"/>
    <numFmt numFmtId="183" formatCode="_-* #,##0&quot; zł&quot;_-;\-* #,##0&quot; zł&quot;_-;_-* &quot;- zł&quot;_-;_-@_-"/>
    <numFmt numFmtId="184" formatCode="_-* #,##0\ _z_ł_-;\-* #,##0\ _z_ł_-;_-* &quot;-&quot;\ _z_ł_-;_-@_-"/>
    <numFmt numFmtId="185" formatCode="_-* #,##0\ _z_ł_-;\-* #,##0\ _z_ł_-;_-* &quot;- &quot;_z_ł_-;_-@_-"/>
    <numFmt numFmtId="186" formatCode="_-* #,##0.00\ _z_ł_-;\-* #,##0.00\ _z_ł_-;_-* &quot;-&quot;??\ _z_ł_-;_-@_-"/>
    <numFmt numFmtId="187" formatCode="_-* #,##0.00\ _z_ł_-;\-* #,##0.00\ _z_ł_-;_-* \-??\ _z_ł_-;_-@_-"/>
    <numFmt numFmtId="188" formatCode="_-* #,##0.00\ &quot;zł&quot;_-;\-* #,##0.00\ &quot;zł&quot;_-;_-* &quot;-&quot;??\ &quot;zł&quot;_-;_-@_-"/>
    <numFmt numFmtId="189" formatCode="_-* #,##0.00&quot; zł&quot;_-;\-* #,##0.00&quot; zł&quot;_-;_-* \-??&quot; zł&quot;_-;_-@_-"/>
    <numFmt numFmtId="190" formatCode="0.0000"/>
    <numFmt numFmtId="191" formatCode="#,##0.00&quot; &quot;[$Kč-405];[Red]&quot;-&quot;#,##0.00&quot; &quot;[$Kč-405]"/>
    <numFmt numFmtId="192" formatCode="_-* #,##0\ &quot;z³&quot;_-;\-* #,##0\ &quot;z³&quot;_-;_-* &quot;-&quot;\ &quot;z³&quot;_-;_-@_-"/>
    <numFmt numFmtId="193" formatCode="_-* #,##0.00\ &quot;z³&quot;_-;\-* #,##0.00\ &quot;z³&quot;_-;_-* &quot;-&quot;??\ &quot;z³&quot;_-;_-@_-"/>
    <numFmt numFmtId="194" formatCode="0.000"/>
    <numFmt numFmtId="195" formatCode="#,##0\ "/>
    <numFmt numFmtId="196" formatCode="#,##0&quot; Kč&quot;;[Red]\-#,##0&quot; Kč&quot;"/>
    <numFmt numFmtId="197" formatCode="#,##0.00&quot; Kč&quot;;[Red]\-#,##0.00&quot; Kč&quot;"/>
    <numFmt numFmtId="198" formatCode="_(&quot;$&quot;* #,##0_);_(&quot;$&quot;* \(#,##0\);_(&quot;$&quot;* &quot;-&quot;_);_(@_)"/>
    <numFmt numFmtId="199" formatCode="#,##0.0_);[Red]\(#,##0.0\)"/>
    <numFmt numFmtId="200" formatCode="&quot;$&quot;#,##0.00"/>
    <numFmt numFmtId="201" formatCode="#,##0.00\ &quot;Kč&quot;;[Red]#,##0.00\ &quot;Kč&quot;"/>
    <numFmt numFmtId="202" formatCode="&quot;$&quot;#,##0_);[Red]\(&quot;$&quot;#,##0\)"/>
    <numFmt numFmtId="203" formatCode="\$#,##0_);[Red]&quot;($&quot;#,##0\)"/>
    <numFmt numFmtId="204" formatCode="&quot;$&quot;#,##0.00_);[Red]\(&quot;$&quot;#,##0.00\)"/>
    <numFmt numFmtId="205" formatCode="\$#,##0.00_);[Red]&quot;($&quot;#,##0.00\)"/>
    <numFmt numFmtId="206" formatCode="d/\ mmm\ yy"/>
    <numFmt numFmtId="207" formatCode="d\-mmm\-yy\ \ \ h:mm"/>
    <numFmt numFmtId="208" formatCode="d\-mmm\-yy&quot;   &quot;h:mm"/>
    <numFmt numFmtId="209" formatCode="#,##0.0_);\(#,##0.0\)"/>
    <numFmt numFmtId="210" formatCode="#,##0.000_);\(#,##0.000\)"/>
    <numFmt numFmtId="211" formatCode="_-* #,##0.00\ [$€-1]_-;\-* #,##0.00\ [$€-1]_-;_-* &quot;-&quot;??\ [$€-1]_-"/>
    <numFmt numFmtId="212" formatCode="0.0%"/>
    <numFmt numFmtId="213" formatCode="\$#.00"/>
    <numFmt numFmtId="214" formatCode="_-* #,##0.00&quot; Kč&quot;_-;\-* #,##0.00&quot; Kč&quot;_-;_-* \-??&quot; Kč&quot;_-;_-@_-"/>
    <numFmt numFmtId="215" formatCode="#,##0.000"/>
    <numFmt numFmtId="216" formatCode="mmm\-yy_)"/>
    <numFmt numFmtId="217" formatCode="0.0%;\(0.0%\)"/>
    <numFmt numFmtId="218" formatCode="0%_);[Red]\(0%\)"/>
    <numFmt numFmtId="219" formatCode="0.0%_);[Red]\(0.0%\)"/>
    <numFmt numFmtId="220" formatCode="0.0%;[Red]\-0.0%"/>
    <numFmt numFmtId="221" formatCode="0.00%;[Red]\-0.00%"/>
    <numFmt numFmtId="222" formatCode="#.00"/>
    <numFmt numFmtId="223" formatCode="00##"/>
    <numFmt numFmtId="224" formatCode="###,###,_);[Red]\(###,###,\)"/>
    <numFmt numFmtId="225" formatCode="###,###.0,_);[Red]\(###,###.0,\)"/>
    <numFmt numFmtId="226" formatCode="hh:mm\ AM/PM"/>
    <numFmt numFmtId="227" formatCode="\£#,##0.00;&quot;-£&quot;#,##0.00"/>
    <numFmt numFmtId="228" formatCode="_-&quot;Ł&quot;* #,##0_-;\-&quot;Ł&quot;* #,##0_-;_-&quot;Ł&quot;* &quot;-&quot;_-;_-@_-"/>
    <numFmt numFmtId="229" formatCode="_-&quot;Ł&quot;* #,##0.00_-;\-&quot;Ł&quot;* #,##0.00_-;_-&quot;Ł&quot;* &quot;-&quot;??_-;_-@_-"/>
    <numFmt numFmtId="230" formatCode="###0_)"/>
    <numFmt numFmtId="231" formatCode="#,##0.\-\ "/>
    <numFmt numFmtId="232" formatCode="0\);"/>
    <numFmt numFmtId="233" formatCode="_(&quot;$&quot;* #,##0.00_);_(&quot;$&quot;* \(#,##0.00\);_(&quot;$&quot;* &quot;-&quot;??_);_(@_)"/>
    <numFmt numFmtId="234" formatCode="0.00_)"/>
    <numFmt numFmtId="235" formatCode="\ General"/>
    <numFmt numFmtId="236" formatCode="#,##0;#,##0;"/>
    <numFmt numFmtId="237" formatCode="_-* #,##0.00\ [$€]_-;\-* #,##0.00\ [$€]_-;_-* &quot;-&quot;??\ [$€]_-;_-@_-"/>
  </numFmts>
  <fonts count="19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sz val="12"/>
      <color theme="5" tint="-0.249977111117893"/>
      <name val="Calibri"/>
      <family val="2"/>
      <charset val="238"/>
      <scheme val="minor"/>
    </font>
    <font>
      <sz val="12"/>
      <color theme="5" tint="-0.249977111117893"/>
      <name val="Calibri"/>
      <family val="2"/>
      <charset val="238"/>
      <scheme val="minor"/>
    </font>
    <font>
      <sz val="10"/>
      <name val="Arial CE"/>
      <family val="2"/>
      <charset val="238"/>
    </font>
    <font>
      <sz val="8"/>
      <name val="Trebuchet MS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8"/>
      <name val="Arial CE"/>
      <charset val="238"/>
    </font>
    <font>
      <b/>
      <sz val="8"/>
      <name val="Arial CE"/>
      <charset val="238"/>
    </font>
    <font>
      <sz val="8"/>
      <name val="Arial CE"/>
      <family val="2"/>
      <charset val="238"/>
    </font>
    <font>
      <b/>
      <sz val="8"/>
      <color rgb="FF0070C0"/>
      <name val="Arial CE"/>
      <charset val="238"/>
    </font>
    <font>
      <sz val="8"/>
      <color rgb="FF0070C0"/>
      <name val="Arial CE"/>
      <charset val="238"/>
    </font>
    <font>
      <b/>
      <sz val="13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10"/>
      <color theme="5" tint="-0.249977111117893"/>
      <name val="Calibri"/>
      <family val="2"/>
      <charset val="238"/>
      <scheme val="minor"/>
    </font>
    <font>
      <b/>
      <i/>
      <sz val="10"/>
      <color theme="5" tint="-0.249977111117893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i/>
      <u/>
      <sz val="1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i/>
      <sz val="1"/>
      <color indexed="9"/>
      <name val="Calibri"/>
      <family val="2"/>
      <charset val="238"/>
    </font>
    <font>
      <sz val="10"/>
      <name val="Calibri"/>
      <family val="2"/>
      <charset val="238"/>
    </font>
    <font>
      <b/>
      <sz val="12"/>
      <color indexed="25"/>
      <name val="Calibri"/>
      <family val="2"/>
      <charset val="238"/>
    </font>
    <font>
      <b/>
      <sz val="11"/>
      <name val="Calibri"/>
      <family val="2"/>
      <charset val="238"/>
    </font>
    <font>
      <sz val="10"/>
      <color indexed="18"/>
      <name val="Calibri"/>
      <family val="2"/>
      <charset val="238"/>
    </font>
    <font>
      <b/>
      <sz val="9"/>
      <color indexed="18"/>
      <name val="Calibri"/>
      <family val="2"/>
      <charset val="238"/>
    </font>
    <font>
      <b/>
      <sz val="10"/>
      <color indexed="16"/>
      <name val="Calibri"/>
      <family val="2"/>
      <charset val="238"/>
    </font>
    <font>
      <b/>
      <sz val="9"/>
      <color indexed="62"/>
      <name val="Calibri"/>
      <family val="2"/>
      <charset val="238"/>
    </font>
    <font>
      <sz val="9"/>
      <name val="Calibri"/>
      <family val="2"/>
      <charset val="238"/>
    </font>
    <font>
      <sz val="9"/>
      <color indexed="8"/>
      <name val="Calibri"/>
      <family val="2"/>
      <charset val="238"/>
    </font>
    <font>
      <i/>
      <sz val="8"/>
      <color indexed="63"/>
      <name val="Calibri"/>
      <family val="2"/>
      <charset val="238"/>
    </font>
    <font>
      <sz val="8"/>
      <color indexed="17"/>
      <name val="Calibri"/>
      <family val="2"/>
      <charset val="238"/>
    </font>
    <font>
      <b/>
      <sz val="8"/>
      <color indexed="17"/>
      <name val="Calibri"/>
      <family val="2"/>
      <charset val="238"/>
    </font>
    <font>
      <sz val="8"/>
      <color indexed="9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2"/>
      <name val="Arial"/>
      <family val="2"/>
      <charset val="238"/>
    </font>
    <font>
      <b/>
      <sz val="16"/>
      <name val="Arial"/>
      <family val="2"/>
      <charset val="238"/>
    </font>
    <font>
      <sz val="9"/>
      <name val="Arial CE"/>
      <family val="2"/>
      <charset val="238"/>
    </font>
    <font>
      <sz val="9"/>
      <color indexed="8"/>
      <name val="Arial"/>
      <family val="2"/>
      <charset val="238"/>
    </font>
    <font>
      <sz val="10"/>
      <name val="Arial"/>
      <charset val="238"/>
    </font>
    <font>
      <sz val="9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MS Sans Serif"/>
      <family val="2"/>
      <charset val="238"/>
    </font>
    <font>
      <sz val="12"/>
      <name val="Arial CE"/>
      <family val="2"/>
      <charset val="238"/>
    </font>
    <font>
      <sz val="8"/>
      <name val="Arial"/>
      <family val="2"/>
    </font>
    <font>
      <sz val="10"/>
      <name val="Helv"/>
      <charset val="238"/>
    </font>
    <font>
      <sz val="11"/>
      <name val="Arial CE"/>
      <family val="2"/>
      <charset val="238"/>
    </font>
    <font>
      <sz val="12"/>
      <name val="formata"/>
    </font>
    <font>
      <b/>
      <sz val="12"/>
      <name val="Arial CE"/>
      <family val="2"/>
      <charset val="238"/>
    </font>
    <font>
      <sz val="10"/>
      <name val="Helv"/>
      <charset val="204"/>
    </font>
    <font>
      <sz val="10"/>
      <name val="Arial"/>
      <family val="2"/>
    </font>
    <font>
      <sz val="10"/>
      <name val="Helv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8"/>
      <color indexed="8"/>
      <name val=".HelveticaLightTTEE"/>
      <family val="2"/>
      <charset val="2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0"/>
      <color indexed="8"/>
      <name val="Arial CE"/>
      <family val="2"/>
      <charset val="238"/>
    </font>
    <font>
      <sz val="9"/>
      <color rgb="FF000000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8"/>
      <color indexed="8"/>
      <name val="Arial CE"/>
      <family val="2"/>
      <charset val="238"/>
    </font>
    <font>
      <b/>
      <sz val="8"/>
      <name val="Arial"/>
      <family val="2"/>
    </font>
    <font>
      <b/>
      <i/>
      <u/>
      <sz val="9"/>
      <color rgb="FF000000"/>
      <name val="Arial"/>
      <family val="2"/>
      <charset val="238"/>
    </font>
    <font>
      <i/>
      <sz val="10"/>
      <name val="Comic Sans MS"/>
      <family val="4"/>
    </font>
    <font>
      <sz val="12"/>
      <name val="Times New Roman"/>
      <family val="1"/>
      <charset val="238"/>
    </font>
    <font>
      <b/>
      <sz val="18"/>
      <color indexed="56"/>
      <name val="Cambria"/>
      <family val="2"/>
      <charset val="238"/>
    </font>
    <font>
      <sz val="11"/>
      <color indexed="10"/>
      <name val="Calibri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8"/>
      <name val="MS Sans Serif"/>
      <family val="2"/>
    </font>
    <font>
      <sz val="8"/>
      <name val="MS Sans Serif"/>
      <family val="2"/>
      <charset val="1"/>
    </font>
    <font>
      <sz val="12"/>
      <name val="Times New Roman CE"/>
      <family val="1"/>
      <charset val="238"/>
    </font>
    <font>
      <b/>
      <u/>
      <sz val="12"/>
      <name val="Times New Roman"/>
      <family val="1"/>
    </font>
    <font>
      <b/>
      <sz val="10"/>
      <name val="Times New Roman"/>
      <family val="1"/>
    </font>
    <font>
      <sz val="9"/>
      <name val="ＭＳ Ｐゴシック"/>
      <family val="3"/>
    </font>
    <font>
      <sz val="11"/>
      <name val="ＭＳ Ｐゴシック"/>
      <family val="3"/>
      <charset val="12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</font>
    <font>
      <sz val="10"/>
      <name val="Univers (WN)"/>
      <charset val="238"/>
    </font>
    <font>
      <u/>
      <sz val="10"/>
      <color indexed="36"/>
      <name val="Arial CE"/>
      <family val="2"/>
      <charset val="238"/>
    </font>
    <font>
      <sz val="11"/>
      <name val="Arial"/>
      <family val="2"/>
    </font>
    <font>
      <sz val="12"/>
      <name val="Arial Black"/>
      <family val="2"/>
      <charset val="238"/>
    </font>
    <font>
      <b/>
      <sz val="13"/>
      <color indexed="62"/>
      <name val="Calibri"/>
      <family val="2"/>
      <charset val="238"/>
    </font>
    <font>
      <sz val="8"/>
      <name val="Times New Roman"/>
      <family val="1"/>
      <charset val="238"/>
    </font>
    <font>
      <sz val="8"/>
      <name val="CG Times (E1)"/>
      <charset val="238"/>
    </font>
    <font>
      <sz val="1"/>
      <color indexed="8"/>
      <name val="Courier New"/>
      <family val="3"/>
    </font>
    <font>
      <sz val="9"/>
      <color indexed="9"/>
      <name val="Arial Narrow"/>
      <family val="2"/>
      <charset val="238"/>
    </font>
    <font>
      <shadow/>
      <sz val="8"/>
      <color indexed="12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sz val="10"/>
      <color indexed="8"/>
      <name val="MS Sans Serif"/>
      <family val="2"/>
      <charset val="238"/>
    </font>
    <font>
      <sz val="11"/>
      <name val="Arial Black"/>
      <family val="2"/>
      <charset val="238"/>
    </font>
    <font>
      <sz val="10"/>
      <name val="MS Sans Serif"/>
      <family val="2"/>
      <charset val="238"/>
    </font>
    <font>
      <b/>
      <sz val="11"/>
      <color indexed="62"/>
      <name val="Calibri"/>
      <family val="2"/>
      <charset val="238"/>
    </font>
    <font>
      <sz val="12"/>
      <color indexed="8"/>
      <name val="Arial"/>
      <family val="2"/>
    </font>
    <font>
      <sz val="12"/>
      <color indexed="24"/>
      <name val="System"/>
      <family val="2"/>
      <charset val="238"/>
    </font>
    <font>
      <b/>
      <u/>
      <sz val="14"/>
      <color indexed="8"/>
      <name val="Arial"/>
      <family val="2"/>
    </font>
    <font>
      <b/>
      <sz val="12"/>
      <color indexed="24"/>
      <name val="System"/>
      <family val="2"/>
      <charset val="238"/>
    </font>
    <font>
      <b/>
      <sz val="18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24"/>
      <name val="Tahoma"/>
      <family val="2"/>
      <charset val="238"/>
    </font>
    <font>
      <b/>
      <sz val="9"/>
      <name val="Arial CE"/>
      <family val="2"/>
      <charset val="238"/>
    </font>
    <font>
      <sz val="10"/>
      <color indexed="62"/>
      <name val="Arial"/>
      <family val="2"/>
    </font>
    <font>
      <b/>
      <sz val="18"/>
      <color indexed="62"/>
      <name val="Cambria"/>
      <family val="2"/>
      <charset val="238"/>
    </font>
    <font>
      <b/>
      <sz val="1"/>
      <color indexed="8"/>
      <name val="Courier"/>
      <family val="1"/>
      <charset val="238"/>
    </font>
    <font>
      <b/>
      <sz val="1"/>
      <color indexed="8"/>
      <name val="Courier New"/>
      <family val="3"/>
    </font>
    <font>
      <b/>
      <sz val="16"/>
      <color indexed="9"/>
      <name val="Arial"/>
      <family val="2"/>
    </font>
    <font>
      <b/>
      <sz val="12"/>
      <color indexed="8"/>
      <name val="Arial"/>
      <family val="2"/>
    </font>
    <font>
      <b/>
      <sz val="11"/>
      <name val="Arial CE"/>
      <family val="2"/>
      <charset val="238"/>
    </font>
    <font>
      <sz val="10"/>
      <name val="Aharoni"/>
      <charset val="177"/>
    </font>
    <font>
      <sz val="12"/>
      <name val="Arial Narrow"/>
      <family val="2"/>
    </font>
    <font>
      <sz val="10"/>
      <color theme="1"/>
      <name val="Arial"/>
      <family val="2"/>
      <charset val="238"/>
    </font>
    <font>
      <sz val="14"/>
      <name val="Tahoma"/>
      <family val="2"/>
      <charset val="238"/>
    </font>
    <font>
      <sz val="9"/>
      <color indexed="8"/>
      <name val="Arial"/>
      <family val="2"/>
    </font>
    <font>
      <b/>
      <sz val="10"/>
      <name val="Arial CE"/>
      <family val="2"/>
      <charset val="238"/>
    </font>
    <font>
      <sz val="10"/>
      <name val="Helv"/>
      <family val="2"/>
    </font>
    <font>
      <sz val="10"/>
      <name val="Helv"/>
      <family val="2"/>
      <charset val="238"/>
    </font>
    <font>
      <b/>
      <sz val="10"/>
      <name val="Helv"/>
    </font>
    <font>
      <sz val="11"/>
      <name val="Arial"/>
      <family val="2"/>
      <charset val="238"/>
    </font>
    <font>
      <sz val="10"/>
      <color indexed="8"/>
      <name val="Geneva"/>
    </font>
    <font>
      <b/>
      <sz val="12"/>
      <name val="Helv"/>
    </font>
    <font>
      <u/>
      <sz val="10"/>
      <color indexed="12"/>
      <name val="Arial CE"/>
      <family val="2"/>
      <charset val="238"/>
    </font>
    <font>
      <u/>
      <sz val="10"/>
      <color theme="10"/>
      <name val="Arial"/>
      <family val="2"/>
      <charset val="238"/>
    </font>
    <font>
      <sz val="8"/>
      <color indexed="8"/>
      <name val="HelveticaNewE"/>
      <family val="5"/>
      <charset val="200"/>
    </font>
    <font>
      <i/>
      <sz val="8"/>
      <name val="Arial CE"/>
      <family val="2"/>
      <charset val="238"/>
    </font>
    <font>
      <b/>
      <sz val="11"/>
      <name val="Helv"/>
    </font>
    <font>
      <b/>
      <sz val="10"/>
      <color indexed="9"/>
      <name val="Arial CE"/>
      <family val="2"/>
      <charset val="238"/>
    </font>
    <font>
      <b/>
      <i/>
      <sz val="10"/>
      <name val="Times New Roman CE"/>
      <family val="1"/>
      <charset val="238"/>
    </font>
    <font>
      <b/>
      <sz val="14"/>
      <name val="Arial CE"/>
      <family val="2"/>
      <charset val="238"/>
    </font>
    <font>
      <b/>
      <i/>
      <sz val="14"/>
      <color indexed="39"/>
      <name val="Arial CE"/>
      <family val="2"/>
      <charset val="238"/>
    </font>
    <font>
      <sz val="10"/>
      <name val="Courier"/>
      <family val="3"/>
    </font>
    <font>
      <sz val="10"/>
      <name val="Arial"/>
      <family val="2"/>
      <charset val="186"/>
    </font>
    <font>
      <b/>
      <i/>
      <sz val="16"/>
      <name val="Helv"/>
    </font>
    <font>
      <b/>
      <i/>
      <sz val="14"/>
      <name val="Times New Roman"/>
      <family val="1"/>
      <charset val="238"/>
    </font>
    <font>
      <sz val="10"/>
      <name val="Arial"/>
      <family val="2"/>
      <charset val="177"/>
    </font>
    <font>
      <b/>
      <i/>
      <sz val="8"/>
      <color indexed="9"/>
      <name val="Arial CE"/>
      <family val="2"/>
      <charset val="238"/>
    </font>
    <font>
      <b/>
      <i/>
      <sz val="12"/>
      <name val="Arial CE"/>
      <family val="2"/>
      <charset val="238"/>
    </font>
    <font>
      <shadow/>
      <sz val="12"/>
      <name val="Times CE"/>
      <charset val="238"/>
    </font>
    <font>
      <b/>
      <sz val="9"/>
      <color indexed="9"/>
      <name val="Arial CE"/>
      <family val="2"/>
      <charset val="238"/>
    </font>
    <font>
      <sz val="11"/>
      <color rgb="FF000000"/>
      <name val="Calibri"/>
      <family val="2"/>
      <charset val="238"/>
    </font>
    <font>
      <u/>
      <sz val="7.5"/>
      <color indexed="12"/>
      <name val="FrankfurtGothic"/>
    </font>
    <font>
      <sz val="8"/>
      <color indexed="8"/>
      <name val="Arial CE"/>
      <family val="2"/>
      <charset val="238"/>
    </font>
    <font>
      <sz val="11"/>
      <color indexed="8"/>
      <name val="Calibri"/>
      <family val="2"/>
    </font>
    <font>
      <i/>
      <sz val="10"/>
      <name val="Arial CE"/>
      <family val="2"/>
      <charset val="238"/>
    </font>
    <font>
      <sz val="14"/>
      <name val="Times New Roman"/>
      <family val="1"/>
      <charset val="238"/>
    </font>
    <font>
      <b/>
      <i/>
      <sz val="16"/>
      <color indexed="10"/>
      <name val="Arial CE"/>
      <family val="2"/>
      <charset val="238"/>
    </font>
    <font>
      <u/>
      <sz val="11"/>
      <color theme="10"/>
      <name val="Calibri"/>
      <family val="2"/>
      <charset val="238"/>
    </font>
    <font>
      <b/>
      <sz val="12"/>
      <name val="Times CE"/>
      <charset val="238"/>
    </font>
    <font>
      <sz val="11"/>
      <color theme="1"/>
      <name val="Arial"/>
      <family val="2"/>
    </font>
    <font>
      <b/>
      <sz val="12"/>
      <color indexed="12"/>
      <name val="formata"/>
      <charset val="238"/>
    </font>
    <font>
      <sz val="11"/>
      <color rgb="FF000000"/>
      <name val="Calibri"/>
      <family val="2"/>
      <charset val="238"/>
      <scheme val="minor"/>
    </font>
    <font>
      <sz val="10"/>
      <color indexed="9"/>
      <name val="Arial"/>
      <family val="2"/>
      <charset val="238"/>
    </font>
    <font>
      <sz val="10"/>
      <color indexed="12"/>
      <name val="Arial CE"/>
      <family val="2"/>
      <charset val="238"/>
    </font>
    <font>
      <b/>
      <sz val="10"/>
      <color indexed="8"/>
      <name val="Arial"/>
      <family val="2"/>
      <charset val="238"/>
    </font>
    <font>
      <u/>
      <sz val="8"/>
      <color indexed="12"/>
      <name val="MS Sans Serif"/>
      <family val="2"/>
      <charset val="238"/>
    </font>
    <font>
      <sz val="10"/>
      <color indexed="16"/>
      <name val="Arial CE"/>
      <family val="2"/>
      <charset val="238"/>
    </font>
    <font>
      <b/>
      <sz val="11"/>
      <color indexed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8"/>
      <name val="Trebuchet MS"/>
      <family val="2"/>
    </font>
    <font>
      <b/>
      <sz val="10"/>
      <color theme="1"/>
      <name val="Calibri"/>
      <family val="2"/>
      <charset val="238"/>
      <scheme val="minor"/>
    </font>
  </fonts>
  <fills count="9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50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50"/>
      </patternFill>
    </fill>
    <fill>
      <patternFill patternType="solid">
        <fgColor indexed="54"/>
        <bgColor indexed="23"/>
      </patternFill>
    </fill>
    <fill>
      <patternFill patternType="solid">
        <fgColor indexed="30"/>
        <bgColor indexed="21"/>
      </patternFill>
    </fill>
    <fill>
      <patternFill patternType="solid">
        <fgColor indexed="57"/>
        <bgColor indexed="21"/>
      </patternFill>
    </fill>
    <fill>
      <patternFill patternType="solid">
        <fgColor indexed="57"/>
        <bgColor indexed="49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43"/>
        <bgColor indexed="64"/>
      </patternFill>
    </fill>
    <fill>
      <patternFill patternType="lightGray"/>
    </fill>
    <fill>
      <patternFill patternType="gray0625"/>
    </fill>
    <fill>
      <patternFill patternType="solid">
        <fgColor indexed="55"/>
        <bgColor indexed="24"/>
      </patternFill>
    </fill>
    <fill>
      <patternFill patternType="solid">
        <fgColor indexed="55"/>
        <bgColor indexed="23"/>
      </patternFill>
    </fill>
    <fill>
      <patternFill patternType="solid">
        <fgColor indexed="12"/>
        <bgColor indexed="39"/>
      </patternFill>
    </fill>
    <fill>
      <patternFill patternType="solid">
        <fgColor indexed="40"/>
        <bgColor indexed="49"/>
      </patternFill>
    </fill>
    <fill>
      <patternFill patternType="solid">
        <fgColor indexed="44"/>
        <bgColor indexed="22"/>
      </patternFill>
    </fill>
    <fill>
      <patternFill patternType="solid">
        <fgColor indexed="41"/>
        <bgColor indexed="15"/>
      </patternFill>
    </fill>
    <fill>
      <patternFill patternType="lightGray">
        <fgColor indexed="22"/>
      </patternFill>
    </fill>
    <fill>
      <patternFill patternType="lightGray">
        <fgColor indexed="22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9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3"/>
        <bgColor indexed="52"/>
      </patternFill>
    </fill>
    <fill>
      <patternFill patternType="solid">
        <fgColor indexed="2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8"/>
      </patternFill>
    </fill>
    <fill>
      <patternFill patternType="solid">
        <fgColor indexed="23"/>
      </patternFill>
    </fill>
    <fill>
      <patternFill patternType="solid">
        <fgColor indexed="22"/>
        <bgColor indexed="22"/>
      </patternFill>
    </fill>
    <fill>
      <patternFill patternType="solid">
        <fgColor indexed="13"/>
        <bgColor indexed="51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1"/>
        <bgColor indexed="4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thin">
        <color indexed="55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2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5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/>
      <right/>
      <top/>
      <bottom style="thin">
        <color indexed="48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5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</borders>
  <cellStyleXfs count="57819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0" fontId="13" fillId="0" borderId="0"/>
    <xf numFmtId="44" fontId="9" fillId="0" borderId="0" applyFont="0" applyFill="0" applyBorder="0" applyAlignment="0" applyProtection="0"/>
    <xf numFmtId="0" fontId="15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4" fillId="0" borderId="0">
      <alignment vertical="top" wrapText="1"/>
      <protection locked="0"/>
    </xf>
    <xf numFmtId="44" fontId="9" fillId="0" borderId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40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3" fillId="0" borderId="0"/>
    <xf numFmtId="0" fontId="13" fillId="0" borderId="0"/>
    <xf numFmtId="0" fontId="62" fillId="0" borderId="0"/>
    <xf numFmtId="0" fontId="13" fillId="0" borderId="0"/>
    <xf numFmtId="0" fontId="13" fillId="0" borderId="0"/>
    <xf numFmtId="0" fontId="65" fillId="0" borderId="0" applyAlignment="0">
      <alignment vertical="top" wrapText="1"/>
      <protection locked="0"/>
    </xf>
    <xf numFmtId="0" fontId="9" fillId="0" borderId="0"/>
    <xf numFmtId="0" fontId="1" fillId="0" borderId="0"/>
    <xf numFmtId="44" fontId="9" fillId="0" borderId="0" applyFont="0" applyFill="0" applyBorder="0" applyAlignment="0" applyProtection="0"/>
    <xf numFmtId="0" fontId="13" fillId="0" borderId="0"/>
    <xf numFmtId="0" fontId="13" fillId="0" borderId="0"/>
    <xf numFmtId="0" fontId="1" fillId="0" borderId="0"/>
    <xf numFmtId="0" fontId="9" fillId="0" borderId="0"/>
    <xf numFmtId="0" fontId="13" fillId="0" borderId="0"/>
    <xf numFmtId="1" fontId="13" fillId="0" borderId="0">
      <alignment horizontal="center" vertical="center"/>
      <protection locked="0"/>
    </xf>
    <xf numFmtId="0" fontId="70" fillId="0" borderId="0"/>
    <xf numFmtId="49" fontId="71" fillId="0" borderId="38">
      <alignment horizontal="center" vertical="center" wrapText="1"/>
    </xf>
    <xf numFmtId="0" fontId="72" fillId="0" borderId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3" fontId="73" fillId="0" borderId="0" applyFill="0" applyBorder="0" applyAlignment="0" applyProtection="0"/>
    <xf numFmtId="0" fontId="6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3" fillId="0" borderId="0"/>
    <xf numFmtId="182" fontId="9" fillId="0" borderId="0" applyFont="0" applyFill="0" applyBorder="0" applyAlignment="0" applyProtection="0"/>
    <xf numFmtId="0" fontId="74" fillId="0" borderId="0"/>
    <xf numFmtId="0" fontId="72" fillId="0" borderId="0"/>
    <xf numFmtId="0" fontId="9" fillId="0" borderId="0"/>
    <xf numFmtId="184" fontId="9" fillId="0" borderId="0" applyFont="0" applyFill="0" applyBorder="0" applyAlignment="0" applyProtection="0"/>
    <xf numFmtId="185" fontId="73" fillId="0" borderId="0" applyFill="0" applyBorder="0" applyAlignment="0" applyProtection="0"/>
    <xf numFmtId="186" fontId="9" fillId="0" borderId="0" applyFont="0" applyFill="0" applyBorder="0" applyAlignment="0" applyProtection="0"/>
    <xf numFmtId="187" fontId="73" fillId="0" borderId="0" applyFill="0" applyBorder="0" applyAlignment="0" applyProtection="0"/>
    <xf numFmtId="188" fontId="9" fillId="0" borderId="0" applyFont="0" applyFill="0" applyBorder="0" applyAlignment="0" applyProtection="0"/>
    <xf numFmtId="189" fontId="73" fillId="0" borderId="0" applyFill="0" applyBorder="0" applyAlignment="0" applyProtection="0"/>
    <xf numFmtId="0" fontId="9" fillId="0" borderId="0"/>
    <xf numFmtId="0" fontId="9" fillId="0" borderId="0"/>
    <xf numFmtId="184" fontId="9" fillId="0" borderId="0" applyFont="0" applyFill="0" applyBorder="0" applyAlignment="0" applyProtection="0"/>
    <xf numFmtId="185" fontId="73" fillId="0" borderId="0" applyFill="0" applyBorder="0" applyAlignment="0" applyProtection="0"/>
    <xf numFmtId="186" fontId="9" fillId="0" borderId="0" applyFont="0" applyFill="0" applyBorder="0" applyAlignment="0" applyProtection="0"/>
    <xf numFmtId="187" fontId="73" fillId="0" borderId="0" applyFill="0" applyBorder="0" applyAlignment="0" applyProtection="0"/>
    <xf numFmtId="188" fontId="9" fillId="0" borderId="0" applyFont="0" applyFill="0" applyBorder="0" applyAlignment="0" applyProtection="0"/>
    <xf numFmtId="189" fontId="73" fillId="0" borderId="0" applyFill="0" applyBorder="0" applyAlignment="0" applyProtection="0"/>
    <xf numFmtId="0" fontId="9" fillId="0" borderId="0"/>
    <xf numFmtId="0" fontId="75" fillId="13" borderId="0" applyNumberFormat="0" applyBorder="0" applyAlignment="0" applyProtection="0"/>
    <xf numFmtId="0" fontId="75" fillId="14" borderId="0" applyNumberFormat="0" applyBorder="0" applyAlignment="0" applyProtection="0"/>
    <xf numFmtId="0" fontId="75" fillId="15" borderId="0" applyNumberFormat="0" applyBorder="0" applyAlignment="0" applyProtection="0"/>
    <xf numFmtId="0" fontId="75" fillId="16" borderId="0" applyNumberFormat="0" applyBorder="0" applyAlignment="0" applyProtection="0"/>
    <xf numFmtId="0" fontId="75" fillId="17" borderId="0" applyNumberFormat="0" applyBorder="0" applyAlignment="0" applyProtection="0"/>
    <xf numFmtId="0" fontId="75" fillId="18" borderId="0" applyNumberFormat="0" applyBorder="0" applyAlignment="0" applyProtection="0"/>
    <xf numFmtId="0" fontId="75" fillId="19" borderId="0" applyNumberFormat="0" applyBorder="0" applyAlignment="0" applyProtection="0"/>
    <xf numFmtId="0" fontId="75" fillId="20" borderId="0" applyNumberFormat="0" applyBorder="0" applyAlignment="0" applyProtection="0"/>
    <xf numFmtId="0" fontId="75" fillId="21" borderId="0" applyNumberFormat="0" applyBorder="0" applyAlignment="0" applyProtection="0"/>
    <xf numFmtId="0" fontId="75" fillId="16" borderId="0" applyNumberFormat="0" applyBorder="0" applyAlignment="0" applyProtection="0"/>
    <xf numFmtId="0" fontId="75" fillId="19" borderId="0" applyNumberFormat="0" applyBorder="0" applyAlignment="0" applyProtection="0"/>
    <xf numFmtId="0" fontId="75" fillId="22" borderId="0" applyNumberFormat="0" applyBorder="0" applyAlignment="0" applyProtection="0"/>
    <xf numFmtId="0" fontId="76" fillId="23" borderId="0" applyNumberFormat="0" applyBorder="0" applyAlignment="0" applyProtection="0"/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76" fillId="24" borderId="0" applyNumberFormat="0" applyBorder="0" applyAlignment="0" applyProtection="0"/>
    <xf numFmtId="0" fontId="76" fillId="25" borderId="0" applyNumberFormat="0" applyBorder="0" applyAlignment="0" applyProtection="0"/>
    <xf numFmtId="0" fontId="76" fillId="26" borderId="0" applyNumberFormat="0" applyBorder="0" applyAlignment="0" applyProtection="0"/>
    <xf numFmtId="0" fontId="76" fillId="27" borderId="0" applyNumberFormat="0" applyBorder="0" applyAlignment="0" applyProtection="0"/>
    <xf numFmtId="0" fontId="76" fillId="28" borderId="0" applyNumberFormat="0" applyBorder="0" applyAlignment="0" applyProtection="0"/>
    <xf numFmtId="0" fontId="76" fillId="29" borderId="0" applyNumberFormat="0" applyBorder="0" applyAlignment="0" applyProtection="0"/>
    <xf numFmtId="0" fontId="76" fillId="24" borderId="0" applyNumberFormat="0" applyBorder="0" applyAlignment="0" applyProtection="0"/>
    <xf numFmtId="0" fontId="76" fillId="25" borderId="0" applyNumberFormat="0" applyBorder="0" applyAlignment="0" applyProtection="0"/>
    <xf numFmtId="0" fontId="76" fillId="30" borderId="0" applyNumberFormat="0" applyBorder="0" applyAlignment="0" applyProtection="0"/>
    <xf numFmtId="0" fontId="77" fillId="14" borderId="0" applyNumberFormat="0" applyBorder="0" applyAlignment="0" applyProtection="0"/>
    <xf numFmtId="190" fontId="13" fillId="0" borderId="0"/>
    <xf numFmtId="0" fontId="78" fillId="31" borderId="39" applyNumberFormat="0" applyAlignment="0" applyProtection="0"/>
    <xf numFmtId="3" fontId="13" fillId="0" borderId="0"/>
    <xf numFmtId="164" fontId="9" fillId="0" borderId="0" applyFont="0" applyFill="0" applyBorder="0" applyAlignment="0" applyProtection="0"/>
    <xf numFmtId="180" fontId="13" fillId="0" borderId="0"/>
    <xf numFmtId="184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80" fillId="15" borderId="0" applyNumberFormat="0" applyBorder="0" applyAlignment="0" applyProtection="0"/>
    <xf numFmtId="0" fontId="81" fillId="0" borderId="0" applyNumberFormat="0" applyBorder="0" applyProtection="0">
      <alignment horizontal="center"/>
    </xf>
    <xf numFmtId="0" fontId="82" fillId="0" borderId="40" applyNumberFormat="0" applyFill="0" applyAlignment="0" applyProtection="0"/>
    <xf numFmtId="0" fontId="83" fillId="0" borderId="41" applyNumberFormat="0" applyFill="0" applyAlignment="0" applyProtection="0"/>
    <xf numFmtId="0" fontId="84" fillId="0" borderId="42" applyNumberFormat="0" applyFill="0" applyAlignment="0" applyProtection="0"/>
    <xf numFmtId="0" fontId="84" fillId="0" borderId="0" applyNumberFormat="0" applyFill="0" applyBorder="0" applyAlignment="0" applyProtection="0"/>
    <xf numFmtId="0" fontId="81" fillId="0" borderId="0" applyNumberFormat="0" applyBorder="0" applyProtection="0">
      <alignment horizontal="center" textRotation="90"/>
    </xf>
    <xf numFmtId="0" fontId="85" fillId="32" borderId="43" applyNumberFormat="0" applyAlignment="0" applyProtection="0"/>
    <xf numFmtId="0" fontId="86" fillId="18" borderId="39" applyNumberFormat="0" applyAlignment="0" applyProtection="0"/>
    <xf numFmtId="0" fontId="87" fillId="0" borderId="37" applyNumberFormat="0" applyFont="0" applyFill="0" applyAlignment="0" applyProtection="0">
      <alignment horizontal="left"/>
    </xf>
    <xf numFmtId="0" fontId="88" fillId="0" borderId="44" applyNumberFormat="0" applyFill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89" fillId="33" borderId="0" applyNumberFormat="0" applyBorder="0" applyAlignment="0" applyProtection="0"/>
    <xf numFmtId="0" fontId="9" fillId="0" borderId="0"/>
    <xf numFmtId="0" fontId="13" fillId="0" borderId="0"/>
    <xf numFmtId="0" fontId="13" fillId="0" borderId="0"/>
    <xf numFmtId="0" fontId="9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34" borderId="46" applyNumberFormat="0" applyFont="0" applyAlignment="0" applyProtection="0"/>
    <xf numFmtId="0" fontId="92" fillId="31" borderId="47" applyNumberFormat="0" applyAlignment="0" applyProtection="0"/>
    <xf numFmtId="0" fontId="24" fillId="0" borderId="48">
      <alignment horizontal="center" vertical="center" wrapText="1"/>
    </xf>
    <xf numFmtId="0" fontId="90" fillId="0" borderId="49" applyNumberFormat="0" applyFont="0" applyFill="0" applyAlignment="0" applyProtection="0"/>
    <xf numFmtId="0" fontId="93" fillId="0" borderId="45">
      <alignment horizontal="justify" vertical="center" wrapText="1"/>
      <protection locked="0"/>
    </xf>
    <xf numFmtId="9" fontId="9" fillId="0" borderId="0" applyFont="0" applyFill="0" applyBorder="0" applyAlignment="0" applyProtection="0"/>
    <xf numFmtId="0" fontId="67" fillId="0" borderId="45">
      <alignment horizontal="left" vertical="center" wrapText="1" indent="1"/>
    </xf>
    <xf numFmtId="0" fontId="94" fillId="0" borderId="1">
      <alignment horizontal="left" vertical="center" wrapText="1"/>
    </xf>
    <xf numFmtId="0" fontId="95" fillId="0" borderId="0" applyNumberFormat="0" applyBorder="0" applyProtection="0"/>
    <xf numFmtId="191" fontId="95" fillId="0" borderId="0" applyBorder="0" applyProtection="0"/>
    <xf numFmtId="0" fontId="96" fillId="0" borderId="0"/>
    <xf numFmtId="0" fontId="13" fillId="0" borderId="0"/>
    <xf numFmtId="0" fontId="73" fillId="0" borderId="0"/>
    <xf numFmtId="0" fontId="73" fillId="0" borderId="0"/>
    <xf numFmtId="0" fontId="73" fillId="0" borderId="0"/>
    <xf numFmtId="0" fontId="68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97" fillId="0" borderId="0"/>
    <xf numFmtId="49" fontId="13" fillId="0" borderId="0" applyFill="0" applyProtection="0"/>
    <xf numFmtId="0" fontId="98" fillId="0" borderId="0" applyNumberFormat="0" applyFill="0" applyBorder="0" applyAlignment="0" applyProtection="0"/>
    <xf numFmtId="0" fontId="57" fillId="0" borderId="50" applyNumberFormat="0" applyFill="0" applyAlignment="0" applyProtection="0"/>
    <xf numFmtId="0" fontId="13" fillId="0" borderId="1">
      <alignment horizontal="center" vertical="center"/>
      <protection locked="0"/>
    </xf>
    <xf numFmtId="182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0" fontId="99" fillId="0" borderId="0" applyNumberFormat="0" applyFill="0" applyBorder="0" applyAlignment="0" applyProtection="0"/>
    <xf numFmtId="192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0" fontId="70" fillId="0" borderId="0"/>
    <xf numFmtId="44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0" fontId="9" fillId="0" borderId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0" fontId="9" fillId="0" borderId="0"/>
    <xf numFmtId="0" fontId="9" fillId="0" borderId="0"/>
    <xf numFmtId="184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1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72" fillId="0" borderId="0"/>
    <xf numFmtId="0" fontId="65" fillId="0" borderId="0" applyAlignment="0">
      <alignment vertical="top" wrapText="1"/>
      <protection locked="0"/>
    </xf>
    <xf numFmtId="0" fontId="13" fillId="0" borderId="0"/>
    <xf numFmtId="0" fontId="1" fillId="0" borderId="0"/>
    <xf numFmtId="0" fontId="61" fillId="0" borderId="0"/>
    <xf numFmtId="0" fontId="75" fillId="0" borderId="0"/>
    <xf numFmtId="0" fontId="7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3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65" fillId="0" borderId="0" applyAlignment="0">
      <alignment vertical="top" wrapText="1"/>
      <protection locked="0"/>
    </xf>
    <xf numFmtId="0" fontId="13" fillId="0" borderId="0"/>
    <xf numFmtId="0" fontId="13" fillId="0" borderId="0"/>
    <xf numFmtId="0" fontId="65" fillId="0" borderId="0" applyAlignment="0">
      <alignment vertical="top" wrapText="1"/>
      <protection locked="0"/>
    </xf>
    <xf numFmtId="0" fontId="65" fillId="0" borderId="0" applyAlignment="0">
      <alignment vertical="top" wrapText="1"/>
      <protection locked="0"/>
    </xf>
    <xf numFmtId="0" fontId="65" fillId="0" borderId="0" applyAlignment="0">
      <alignment vertical="top" wrapText="1"/>
      <protection locked="0"/>
    </xf>
    <xf numFmtId="0" fontId="13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9" fillId="0" borderId="0"/>
    <xf numFmtId="0" fontId="65" fillId="0" borderId="0" applyAlignment="0">
      <alignment vertical="top" wrapText="1"/>
      <protection locked="0"/>
    </xf>
    <xf numFmtId="1" fontId="13" fillId="0" borderId="0">
      <alignment horizontal="center" vertical="center"/>
      <protection locked="0"/>
    </xf>
    <xf numFmtId="0" fontId="14" fillId="0" borderId="0" applyAlignment="0">
      <alignment vertical="top" wrapText="1"/>
      <protection locked="0"/>
    </xf>
    <xf numFmtId="0" fontId="9" fillId="0" borderId="0"/>
    <xf numFmtId="0" fontId="1" fillId="0" borderId="0"/>
    <xf numFmtId="0" fontId="1" fillId="0" borderId="0"/>
    <xf numFmtId="0" fontId="9" fillId="0" borderId="0"/>
    <xf numFmtId="0" fontId="13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70" fillId="0" borderId="0"/>
    <xf numFmtId="0" fontId="65" fillId="0" borderId="0" applyAlignment="0">
      <alignment vertical="top" wrapText="1"/>
      <protection locked="0"/>
    </xf>
    <xf numFmtId="0" fontId="9" fillId="0" borderId="0"/>
    <xf numFmtId="0" fontId="13" fillId="0" borderId="0"/>
    <xf numFmtId="0" fontId="13" fillId="0" borderId="0"/>
    <xf numFmtId="0" fontId="13" fillId="0" borderId="0"/>
    <xf numFmtId="9" fontId="63" fillId="0" borderId="0" applyFont="0" applyFill="0" applyBorder="0" applyAlignment="0" applyProtection="0"/>
    <xf numFmtId="0" fontId="72" fillId="0" borderId="0"/>
    <xf numFmtId="0" fontId="9" fillId="0" borderId="0"/>
    <xf numFmtId="0" fontId="63" fillId="0" borderId="0"/>
    <xf numFmtId="0" fontId="13" fillId="0" borderId="0"/>
    <xf numFmtId="0" fontId="1" fillId="0" borderId="0"/>
    <xf numFmtId="0" fontId="63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9" fillId="0" borderId="0"/>
    <xf numFmtId="0" fontId="1" fillId="0" borderId="0"/>
    <xf numFmtId="0" fontId="1" fillId="0" borderId="0"/>
    <xf numFmtId="194" fontId="13" fillId="0" borderId="51" applyBorder="0" applyAlignment="0"/>
    <xf numFmtId="0" fontId="1" fillId="0" borderId="0"/>
    <xf numFmtId="0" fontId="9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75" fillId="13" borderId="0" applyNumberFormat="0" applyBorder="0" applyAlignment="0" applyProtection="0"/>
    <xf numFmtId="0" fontId="75" fillId="14" borderId="0" applyNumberFormat="0" applyBorder="0" applyAlignment="0" applyProtection="0"/>
    <xf numFmtId="0" fontId="75" fillId="15" borderId="0" applyNumberFormat="0" applyBorder="0" applyAlignment="0" applyProtection="0"/>
    <xf numFmtId="0" fontId="75" fillId="16" borderId="0" applyNumberFormat="0" applyBorder="0" applyAlignment="0" applyProtection="0"/>
    <xf numFmtId="0" fontId="75" fillId="17" borderId="0" applyNumberFormat="0" applyBorder="0" applyAlignment="0" applyProtection="0"/>
    <xf numFmtId="0" fontId="75" fillId="18" borderId="0" applyNumberFormat="0" applyBorder="0" applyAlignment="0" applyProtection="0"/>
    <xf numFmtId="0" fontId="75" fillId="19" borderId="0" applyNumberFormat="0" applyBorder="0" applyAlignment="0" applyProtection="0"/>
    <xf numFmtId="0" fontId="75" fillId="20" borderId="0" applyNumberFormat="0" applyBorder="0" applyAlignment="0" applyProtection="0"/>
    <xf numFmtId="0" fontId="75" fillId="21" borderId="0" applyNumberFormat="0" applyBorder="0" applyAlignment="0" applyProtection="0"/>
    <xf numFmtId="0" fontId="75" fillId="16" borderId="0" applyNumberFormat="0" applyBorder="0" applyAlignment="0" applyProtection="0"/>
    <xf numFmtId="0" fontId="75" fillId="19" borderId="0" applyNumberFormat="0" applyBorder="0" applyAlignment="0" applyProtection="0"/>
    <xf numFmtId="0" fontId="75" fillId="22" borderId="0" applyNumberFormat="0" applyBorder="0" applyAlignment="0" applyProtection="0"/>
    <xf numFmtId="0" fontId="76" fillId="23" borderId="0" applyNumberFormat="0" applyBorder="0" applyAlignment="0" applyProtection="0"/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76" fillId="24" borderId="0" applyNumberFormat="0" applyBorder="0" applyAlignment="0" applyProtection="0"/>
    <xf numFmtId="0" fontId="76" fillId="25" borderId="0" applyNumberFormat="0" applyBorder="0" applyAlignment="0" applyProtection="0"/>
    <xf numFmtId="0" fontId="76" fillId="26" borderId="0" applyNumberFormat="0" applyBorder="0" applyAlignment="0" applyProtection="0"/>
    <xf numFmtId="195" fontId="60" fillId="0" borderId="0" applyFont="0" applyFill="0" applyBorder="0">
      <alignment horizontal="right" vertical="center"/>
    </xf>
    <xf numFmtId="0" fontId="77" fillId="14" borderId="0" applyNumberFormat="0" applyBorder="0" applyAlignment="0" applyProtection="0"/>
    <xf numFmtId="0" fontId="85" fillId="32" borderId="43" applyNumberFormat="0" applyAlignment="0" applyProtection="0"/>
    <xf numFmtId="0" fontId="82" fillId="0" borderId="40" applyNumberFormat="0" applyFill="0" applyAlignment="0" applyProtection="0"/>
    <xf numFmtId="0" fontId="83" fillId="0" borderId="41" applyNumberFormat="0" applyFill="0" applyAlignment="0" applyProtection="0"/>
    <xf numFmtId="0" fontId="84" fillId="0" borderId="42" applyNumberFormat="0" applyFill="0" applyAlignment="0" applyProtection="0"/>
    <xf numFmtId="0" fontId="84" fillId="0" borderId="0" applyNumberFormat="0" applyFill="0" applyBorder="0" applyAlignment="0" applyProtection="0"/>
    <xf numFmtId="0" fontId="89" fillId="33" borderId="0" applyNumberFormat="0" applyBorder="0" applyAlignment="0" applyProtection="0"/>
    <xf numFmtId="0" fontId="102" fillId="0" borderId="0" applyAlignment="0">
      <alignment vertical="top" wrapText="1"/>
      <protection locked="0"/>
    </xf>
    <xf numFmtId="0" fontId="103" fillId="0" borderId="0">
      <alignment vertical="top" wrapText="1"/>
      <protection locked="0"/>
    </xf>
    <xf numFmtId="0" fontId="9" fillId="0" borderId="0"/>
    <xf numFmtId="0" fontId="75" fillId="34" borderId="46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8" fillId="0" borderId="44" applyNumberFormat="0" applyFill="0" applyAlignment="0" applyProtection="0"/>
    <xf numFmtId="0" fontId="104" fillId="0" borderId="0"/>
    <xf numFmtId="0" fontId="80" fillId="15" borderId="0" applyNumberFormat="0" applyBorder="0" applyAlignment="0" applyProtection="0"/>
    <xf numFmtId="0" fontId="74" fillId="0" borderId="0"/>
    <xf numFmtId="0" fontId="9" fillId="0" borderId="0"/>
    <xf numFmtId="0" fontId="9" fillId="0" borderId="0"/>
    <xf numFmtId="0" fontId="9" fillId="0" borderId="0"/>
    <xf numFmtId="0" fontId="98" fillId="0" borderId="0" applyNumberFormat="0" applyFill="0" applyBorder="0" applyAlignment="0" applyProtection="0"/>
    <xf numFmtId="0" fontId="105" fillId="0" borderId="35">
      <alignment horizontal="center" wrapText="1"/>
    </xf>
    <xf numFmtId="0" fontId="106" fillId="0" borderId="5">
      <alignment horizontal="center" wrapText="1"/>
    </xf>
    <xf numFmtId="0" fontId="57" fillId="0" borderId="50" applyNumberFormat="0" applyFill="0" applyAlignment="0" applyProtection="0"/>
    <xf numFmtId="0" fontId="86" fillId="18" borderId="39" applyNumberFormat="0" applyAlignment="0" applyProtection="0"/>
    <xf numFmtId="0" fontId="78" fillId="31" borderId="39" applyNumberFormat="0" applyAlignment="0" applyProtection="0"/>
    <xf numFmtId="0" fontId="92" fillId="31" borderId="47" applyNumberFormat="0" applyAlignment="0" applyProtection="0"/>
    <xf numFmtId="0" fontId="7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76" fillId="27" borderId="0" applyNumberFormat="0" applyBorder="0" applyAlignment="0" applyProtection="0"/>
    <xf numFmtId="0" fontId="76" fillId="28" borderId="0" applyNumberFormat="0" applyBorder="0" applyAlignment="0" applyProtection="0"/>
    <xf numFmtId="0" fontId="76" fillId="29" borderId="0" applyNumberFormat="0" applyBorder="0" applyAlignment="0" applyProtection="0"/>
    <xf numFmtId="0" fontId="76" fillId="24" borderId="0" applyNumberFormat="0" applyBorder="0" applyAlignment="0" applyProtection="0"/>
    <xf numFmtId="0" fontId="76" fillId="25" borderId="0" applyNumberFormat="0" applyBorder="0" applyAlignment="0" applyProtection="0"/>
    <xf numFmtId="0" fontId="76" fillId="30" borderId="0" applyNumberFormat="0" applyBorder="0" applyAlignment="0" applyProtection="0"/>
    <xf numFmtId="43" fontId="107" fillId="0" borderId="0" applyFont="0" applyFill="0" applyBorder="0" applyAlignment="0" applyProtection="0"/>
    <xf numFmtId="38" fontId="108" fillId="0" borderId="0" applyFont="0" applyFill="0" applyBorder="0" applyAlignment="0" applyProtection="0"/>
    <xf numFmtId="0" fontId="107" fillId="0" borderId="0"/>
    <xf numFmtId="0" fontId="103" fillId="0" borderId="0">
      <alignment vertical="top" wrapText="1"/>
      <protection locked="0"/>
    </xf>
    <xf numFmtId="0" fontId="9" fillId="0" borderId="0"/>
    <xf numFmtId="0" fontId="9" fillId="0" borderId="0"/>
    <xf numFmtId="0" fontId="9" fillId="0" borderId="0"/>
    <xf numFmtId="0" fontId="103" fillId="0" borderId="0">
      <alignment vertical="top" wrapText="1"/>
      <protection locked="0"/>
    </xf>
    <xf numFmtId="0" fontId="9" fillId="0" borderId="0"/>
    <xf numFmtId="0" fontId="103" fillId="0" borderId="0">
      <alignment vertical="top" wrapText="1"/>
      <protection locked="0"/>
    </xf>
    <xf numFmtId="0" fontId="9" fillId="0" borderId="0"/>
    <xf numFmtId="0" fontId="9" fillId="0" borderId="0"/>
    <xf numFmtId="0" fontId="9" fillId="0" borderId="0"/>
    <xf numFmtId="0" fontId="103" fillId="0" borderId="0">
      <alignment vertical="top" wrapText="1"/>
      <protection locked="0"/>
    </xf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03" fillId="0" borderId="0">
      <alignment vertical="top" wrapText="1"/>
      <protection locked="0"/>
    </xf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9" fillId="0" borderId="0"/>
    <xf numFmtId="0" fontId="9" fillId="0" borderId="0"/>
    <xf numFmtId="9" fontId="63" fillId="0" borderId="0" applyFont="0" applyFill="0" applyBorder="0" applyAlignment="0" applyProtection="0"/>
    <xf numFmtId="0" fontId="9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9" fontId="63" fillId="0" borderId="0" applyFont="0" applyFill="0" applyBorder="0" applyAlignment="0" applyProtection="0"/>
    <xf numFmtId="0" fontId="63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9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9" fontId="63" fillId="0" borderId="0" applyFont="0" applyFill="0" applyBorder="0" applyAlignment="0" applyProtection="0"/>
    <xf numFmtId="0" fontId="1" fillId="0" borderId="0"/>
    <xf numFmtId="0" fontId="1" fillId="0" borderId="0"/>
    <xf numFmtId="0" fontId="74" fillId="0" borderId="0"/>
    <xf numFmtId="0" fontId="68" fillId="0" borderId="0"/>
    <xf numFmtId="0" fontId="110" fillId="0" borderId="0"/>
    <xf numFmtId="0" fontId="112" fillId="0" borderId="0"/>
    <xf numFmtId="0" fontId="112" fillId="0" borderId="0"/>
    <xf numFmtId="0" fontId="77" fillId="0" borderId="0"/>
    <xf numFmtId="0" fontId="77" fillId="0" borderId="0"/>
    <xf numFmtId="0" fontId="77" fillId="0" borderId="0"/>
    <xf numFmtId="0" fontId="110" fillId="0" borderId="0"/>
    <xf numFmtId="0" fontId="112" fillId="0" borderId="0"/>
    <xf numFmtId="0" fontId="112" fillId="0" borderId="0"/>
    <xf numFmtId="0" fontId="77" fillId="0" borderId="0"/>
    <xf numFmtId="0" fontId="77" fillId="0" borderId="0"/>
    <xf numFmtId="0" fontId="77" fillId="0" borderId="0"/>
    <xf numFmtId="0" fontId="13" fillId="0" borderId="0" applyProtection="0"/>
    <xf numFmtId="0" fontId="74" fillId="0" borderId="0"/>
    <xf numFmtId="0" fontId="74" fillId="0" borderId="0"/>
    <xf numFmtId="0" fontId="13" fillId="0" borderId="0" applyProtection="0"/>
    <xf numFmtId="0" fontId="74" fillId="0" borderId="0"/>
    <xf numFmtId="0" fontId="13" fillId="0" borderId="0" applyProtection="0"/>
    <xf numFmtId="0" fontId="13" fillId="0" borderId="0" applyProtection="0"/>
    <xf numFmtId="0" fontId="74" fillId="0" borderId="0"/>
    <xf numFmtId="0" fontId="113" fillId="0" borderId="0"/>
    <xf numFmtId="0" fontId="112" fillId="0" borderId="0"/>
    <xf numFmtId="0" fontId="112" fillId="0" borderId="0"/>
    <xf numFmtId="0" fontId="89" fillId="0" borderId="0"/>
    <xf numFmtId="0" fontId="89" fillId="0" borderId="0"/>
    <xf numFmtId="0" fontId="89" fillId="0" borderId="0"/>
    <xf numFmtId="0" fontId="9" fillId="0" borderId="0"/>
    <xf numFmtId="0" fontId="9" fillId="0" borderId="0"/>
    <xf numFmtId="181" fontId="9" fillId="0" borderId="0" applyFont="0" applyFill="0" applyBorder="0" applyAlignment="0" applyProtection="0"/>
    <xf numFmtId="0" fontId="110" fillId="0" borderId="0"/>
    <xf numFmtId="0" fontId="110" fillId="0" borderId="0"/>
    <xf numFmtId="0" fontId="29" fillId="0" borderId="0"/>
    <xf numFmtId="181" fontId="9" fillId="0" borderId="0" applyFont="0" applyFill="0" applyBorder="0" applyAlignment="0" applyProtection="0"/>
    <xf numFmtId="0" fontId="113" fillId="0" borderId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10" fillId="0" borderId="0"/>
    <xf numFmtId="0" fontId="110" fillId="0" borderId="0"/>
    <xf numFmtId="0" fontId="68" fillId="0" borderId="0"/>
    <xf numFmtId="49" fontId="29" fillId="0" borderId="0"/>
    <xf numFmtId="49" fontId="114" fillId="0" borderId="0"/>
    <xf numFmtId="49" fontId="114" fillId="0" borderId="0"/>
    <xf numFmtId="49" fontId="114" fillId="0" borderId="0"/>
    <xf numFmtId="49" fontId="29" fillId="0" borderId="0"/>
    <xf numFmtId="0" fontId="74" fillId="0" borderId="0"/>
    <xf numFmtId="0" fontId="74" fillId="0" borderId="0"/>
    <xf numFmtId="0" fontId="9" fillId="0" borderId="0"/>
    <xf numFmtId="0" fontId="113" fillId="0" borderId="0"/>
    <xf numFmtId="0" fontId="113" fillId="0" borderId="0"/>
    <xf numFmtId="0" fontId="68" fillId="0" borderId="0"/>
    <xf numFmtId="0" fontId="29" fillId="0" borderId="0" applyProtection="0"/>
    <xf numFmtId="0" fontId="13" fillId="0" borderId="0" applyProtection="0"/>
    <xf numFmtId="0" fontId="110" fillId="0" borderId="0"/>
    <xf numFmtId="0" fontId="13" fillId="0" borderId="0" applyProtection="0"/>
    <xf numFmtId="0" fontId="110" fillId="0" borderId="0"/>
    <xf numFmtId="0" fontId="113" fillId="0" borderId="0"/>
    <xf numFmtId="0" fontId="112" fillId="0" borderId="0"/>
    <xf numFmtId="0" fontId="112" fillId="0" borderId="0"/>
    <xf numFmtId="0" fontId="89" fillId="0" borderId="0"/>
    <xf numFmtId="0" fontId="89" fillId="0" borderId="0"/>
    <xf numFmtId="0" fontId="89" fillId="0" borderId="0"/>
    <xf numFmtId="0" fontId="113" fillId="0" borderId="0"/>
    <xf numFmtId="0" fontId="112" fillId="0" borderId="0"/>
    <xf numFmtId="0" fontId="112" fillId="0" borderId="0"/>
    <xf numFmtId="0" fontId="89" fillId="0" borderId="0"/>
    <xf numFmtId="0" fontId="89" fillId="0" borderId="0"/>
    <xf numFmtId="0" fontId="89" fillId="0" borderId="0"/>
    <xf numFmtId="0" fontId="110" fillId="0" borderId="0"/>
    <xf numFmtId="0" fontId="29" fillId="35" borderId="0" applyProtection="0"/>
    <xf numFmtId="0" fontId="29" fillId="35" borderId="0" applyProtection="0"/>
    <xf numFmtId="0" fontId="29" fillId="36" borderId="0" applyProtection="0"/>
    <xf numFmtId="0" fontId="29" fillId="36" borderId="0" applyProtection="0"/>
    <xf numFmtId="0" fontId="115" fillId="35" borderId="0" applyProtection="0"/>
    <xf numFmtId="0" fontId="115" fillId="35" borderId="0" applyProtection="0"/>
    <xf numFmtId="0" fontId="115" fillId="35" borderId="0" applyProtection="0"/>
    <xf numFmtId="0" fontId="29" fillId="35" borderId="0" applyProtection="0"/>
    <xf numFmtId="0" fontId="29" fillId="36" borderId="0" applyProtection="0"/>
    <xf numFmtId="0" fontId="29" fillId="36" borderId="0" applyProtection="0"/>
    <xf numFmtId="0" fontId="115" fillId="35" borderId="0" applyProtection="0"/>
    <xf numFmtId="0" fontId="115" fillId="35" borderId="0" applyProtection="0"/>
    <xf numFmtId="0" fontId="115" fillId="35" borderId="0" applyProtection="0"/>
    <xf numFmtId="0" fontId="29" fillId="35" borderId="0" applyProtection="0"/>
    <xf numFmtId="0" fontId="29" fillId="36" borderId="0" applyProtection="0"/>
    <xf numFmtId="0" fontId="29" fillId="36" borderId="0" applyProtection="0"/>
    <xf numFmtId="0" fontId="115" fillId="35" borderId="0" applyProtection="0"/>
    <xf numFmtId="0" fontId="115" fillId="35" borderId="0" applyProtection="0"/>
    <xf numFmtId="0" fontId="115" fillId="35" borderId="0" applyProtection="0"/>
    <xf numFmtId="0" fontId="29" fillId="35" borderId="0" applyProtection="0"/>
    <xf numFmtId="0" fontId="29" fillId="36" borderId="0" applyProtection="0"/>
    <xf numFmtId="0" fontId="29" fillId="36" borderId="0" applyProtection="0"/>
    <xf numFmtId="0" fontId="115" fillId="35" borderId="0" applyProtection="0"/>
    <xf numFmtId="0" fontId="115" fillId="35" borderId="0" applyProtection="0"/>
    <xf numFmtId="0" fontId="115" fillId="35" borderId="0" applyProtection="0"/>
    <xf numFmtId="0" fontId="29" fillId="35" borderId="0" applyProtection="0"/>
    <xf numFmtId="0" fontId="29" fillId="36" borderId="0" applyProtection="0"/>
    <xf numFmtId="0" fontId="29" fillId="36" borderId="0" applyProtection="0"/>
    <xf numFmtId="0" fontId="115" fillId="35" borderId="0" applyProtection="0"/>
    <xf numFmtId="0" fontId="115" fillId="35" borderId="0" applyProtection="0"/>
    <xf numFmtId="0" fontId="115" fillId="35" borderId="0" applyProtection="0"/>
    <xf numFmtId="0" fontId="29" fillId="35" borderId="0" applyProtection="0"/>
    <xf numFmtId="0" fontId="29" fillId="36" borderId="0" applyProtection="0"/>
    <xf numFmtId="0" fontId="29" fillId="36" borderId="0" applyProtection="0"/>
    <xf numFmtId="0" fontId="115" fillId="35" borderId="0" applyProtection="0"/>
    <xf numFmtId="0" fontId="115" fillId="35" borderId="0" applyProtection="0"/>
    <xf numFmtId="0" fontId="115" fillId="35" borderId="0" applyProtection="0"/>
    <xf numFmtId="0" fontId="29" fillId="35" borderId="0" applyProtection="0"/>
    <xf numFmtId="0" fontId="29" fillId="36" borderId="0" applyProtection="0"/>
    <xf numFmtId="0" fontId="29" fillId="36" borderId="0" applyProtection="0"/>
    <xf numFmtId="0" fontId="115" fillId="35" borderId="0" applyProtection="0"/>
    <xf numFmtId="0" fontId="115" fillId="35" borderId="0" applyProtection="0"/>
    <xf numFmtId="0" fontId="115" fillId="35" borderId="0" applyProtection="0"/>
    <xf numFmtId="0" fontId="29" fillId="35" borderId="0" applyProtection="0"/>
    <xf numFmtId="0" fontId="29" fillId="36" borderId="0" applyProtection="0"/>
    <xf numFmtId="0" fontId="29" fillId="36" borderId="0" applyProtection="0"/>
    <xf numFmtId="0" fontId="115" fillId="35" borderId="0" applyProtection="0"/>
    <xf numFmtId="0" fontId="115" fillId="35" borderId="0" applyProtection="0"/>
    <xf numFmtId="0" fontId="115" fillId="35" borderId="0" applyProtection="0"/>
    <xf numFmtId="0" fontId="29" fillId="35" borderId="0" applyProtection="0"/>
    <xf numFmtId="0" fontId="29" fillId="36" borderId="0" applyProtection="0"/>
    <xf numFmtId="0" fontId="29" fillId="36" borderId="0" applyProtection="0"/>
    <xf numFmtId="0" fontId="115" fillId="35" borderId="0" applyProtection="0"/>
    <xf numFmtId="0" fontId="115" fillId="35" borderId="0" applyProtection="0"/>
    <xf numFmtId="0" fontId="115" fillId="35" borderId="0" applyProtection="0"/>
    <xf numFmtId="0" fontId="29" fillId="35" borderId="0" applyProtection="0"/>
    <xf numFmtId="0" fontId="29" fillId="36" borderId="0" applyProtection="0"/>
    <xf numFmtId="0" fontId="29" fillId="36" borderId="0" applyProtection="0"/>
    <xf numFmtId="0" fontId="115" fillId="35" borderId="0" applyProtection="0"/>
    <xf numFmtId="0" fontId="115" fillId="35" borderId="0" applyProtection="0"/>
    <xf numFmtId="0" fontId="115" fillId="35" borderId="0" applyProtection="0"/>
    <xf numFmtId="0" fontId="29" fillId="35" borderId="0" applyProtection="0"/>
    <xf numFmtId="0" fontId="29" fillId="36" borderId="0" applyProtection="0"/>
    <xf numFmtId="0" fontId="29" fillId="36" borderId="0" applyProtection="0"/>
    <xf numFmtId="0" fontId="115" fillId="35" borderId="0" applyProtection="0"/>
    <xf numFmtId="0" fontId="115" fillId="35" borderId="0" applyProtection="0"/>
    <xf numFmtId="0" fontId="115" fillId="35" borderId="0" applyProtection="0"/>
    <xf numFmtId="0" fontId="29" fillId="35" borderId="0" applyProtection="0"/>
    <xf numFmtId="0" fontId="29" fillId="36" borderId="0" applyProtection="0"/>
    <xf numFmtId="0" fontId="29" fillId="36" borderId="0" applyProtection="0"/>
    <xf numFmtId="0" fontId="115" fillId="35" borderId="0" applyProtection="0"/>
    <xf numFmtId="0" fontId="115" fillId="35" borderId="0" applyProtection="0"/>
    <xf numFmtId="0" fontId="115" fillId="35" borderId="0" applyProtection="0"/>
    <xf numFmtId="0" fontId="29" fillId="35" borderId="0" applyProtection="0"/>
    <xf numFmtId="0" fontId="29" fillId="36" borderId="0" applyProtection="0"/>
    <xf numFmtId="0" fontId="29" fillId="36" borderId="0" applyProtection="0"/>
    <xf numFmtId="0" fontId="115" fillId="35" borderId="0" applyProtection="0"/>
    <xf numFmtId="0" fontId="115" fillId="35" borderId="0" applyProtection="0"/>
    <xf numFmtId="0" fontId="115" fillId="35" borderId="0" applyProtection="0"/>
    <xf numFmtId="0" fontId="29" fillId="35" borderId="0" applyProtection="0"/>
    <xf numFmtId="0" fontId="29" fillId="36" borderId="0" applyProtection="0"/>
    <xf numFmtId="0" fontId="29" fillId="36" borderId="0" applyProtection="0"/>
    <xf numFmtId="0" fontId="115" fillId="35" borderId="0" applyProtection="0"/>
    <xf numFmtId="0" fontId="115" fillId="35" borderId="0" applyProtection="0"/>
    <xf numFmtId="0" fontId="115" fillId="35" borderId="0" applyProtection="0"/>
    <xf numFmtId="0" fontId="29" fillId="35" borderId="0" applyProtection="0"/>
    <xf numFmtId="0" fontId="29" fillId="36" borderId="0" applyProtection="0"/>
    <xf numFmtId="0" fontId="29" fillId="36" borderId="0" applyProtection="0"/>
    <xf numFmtId="0" fontId="115" fillId="35" borderId="0" applyProtection="0"/>
    <xf numFmtId="0" fontId="115" fillId="35" borderId="0" applyProtection="0"/>
    <xf numFmtId="0" fontId="115" fillId="35" borderId="0" applyProtection="0"/>
    <xf numFmtId="0" fontId="29" fillId="36" borderId="0" applyProtection="0"/>
    <xf numFmtId="0" fontId="29" fillId="36" borderId="0" applyProtection="0"/>
    <xf numFmtId="0" fontId="115" fillId="35" borderId="0" applyProtection="0"/>
    <xf numFmtId="0" fontId="115" fillId="35" borderId="0" applyProtection="0"/>
    <xf numFmtId="0" fontId="115" fillId="35" borderId="0" applyProtection="0"/>
    <xf numFmtId="0" fontId="29" fillId="35" borderId="0" applyProtection="0"/>
    <xf numFmtId="0" fontId="29" fillId="36" borderId="0" applyProtection="0"/>
    <xf numFmtId="0" fontId="29" fillId="36" borderId="0" applyProtection="0"/>
    <xf numFmtId="0" fontId="115" fillId="35" borderId="0" applyProtection="0"/>
    <xf numFmtId="0" fontId="115" fillId="35" borderId="0" applyProtection="0"/>
    <xf numFmtId="0" fontId="115" fillId="35" borderId="0" applyProtection="0"/>
    <xf numFmtId="0" fontId="29" fillId="35" borderId="0" applyProtection="0"/>
    <xf numFmtId="0" fontId="29" fillId="36" borderId="0" applyProtection="0"/>
    <xf numFmtId="0" fontId="29" fillId="36" borderId="0" applyProtection="0"/>
    <xf numFmtId="0" fontId="115" fillId="35" borderId="0" applyProtection="0"/>
    <xf numFmtId="0" fontId="115" fillId="35" borderId="0" applyProtection="0"/>
    <xf numFmtId="0" fontId="115" fillId="35" borderId="0" applyProtection="0"/>
    <xf numFmtId="0" fontId="29" fillId="35" borderId="0" applyProtection="0"/>
    <xf numFmtId="0" fontId="29" fillId="36" borderId="0" applyProtection="0"/>
    <xf numFmtId="0" fontId="29" fillId="36" borderId="0" applyProtection="0"/>
    <xf numFmtId="0" fontId="115" fillId="35" borderId="0" applyProtection="0"/>
    <xf numFmtId="0" fontId="115" fillId="35" borderId="0" applyProtection="0"/>
    <xf numFmtId="0" fontId="115" fillId="35" borderId="0" applyProtection="0"/>
    <xf numFmtId="0" fontId="29" fillId="35" borderId="0" applyProtection="0"/>
    <xf numFmtId="0" fontId="29" fillId="36" borderId="0" applyProtection="0"/>
    <xf numFmtId="0" fontId="29" fillId="36" borderId="0" applyProtection="0"/>
    <xf numFmtId="0" fontId="115" fillId="35" borderId="0" applyProtection="0"/>
    <xf numFmtId="0" fontId="115" fillId="35" borderId="0" applyProtection="0"/>
    <xf numFmtId="0" fontId="115" fillId="35" borderId="0" applyProtection="0"/>
    <xf numFmtId="0" fontId="29" fillId="35" borderId="0" applyProtection="0"/>
    <xf numFmtId="0" fontId="29" fillId="36" borderId="0" applyProtection="0"/>
    <xf numFmtId="0" fontId="29" fillId="36" borderId="0" applyProtection="0"/>
    <xf numFmtId="0" fontId="115" fillId="35" borderId="0" applyProtection="0"/>
    <xf numFmtId="0" fontId="115" fillId="35" borderId="0" applyProtection="0"/>
    <xf numFmtId="0" fontId="115" fillId="35" borderId="0" applyProtection="0"/>
    <xf numFmtId="0" fontId="29" fillId="35" borderId="0" applyProtection="0"/>
    <xf numFmtId="0" fontId="29" fillId="36" borderId="0" applyProtection="0"/>
    <xf numFmtId="0" fontId="29" fillId="36" borderId="0" applyProtection="0"/>
    <xf numFmtId="0" fontId="115" fillId="35" borderId="0" applyProtection="0"/>
    <xf numFmtId="0" fontId="115" fillId="35" borderId="0" applyProtection="0"/>
    <xf numFmtId="0" fontId="115" fillId="35" borderId="0" applyProtection="0"/>
    <xf numFmtId="0" fontId="29" fillId="35" borderId="0" applyProtection="0"/>
    <xf numFmtId="0" fontId="29" fillId="36" borderId="0" applyProtection="0"/>
    <xf numFmtId="0" fontId="29" fillId="36" borderId="0" applyProtection="0"/>
    <xf numFmtId="0" fontId="115" fillId="35" borderId="0" applyProtection="0"/>
    <xf numFmtId="0" fontId="115" fillId="35" borderId="0" applyProtection="0"/>
    <xf numFmtId="0" fontId="115" fillId="35" borderId="0" applyProtection="0"/>
    <xf numFmtId="6" fontId="29" fillId="0" borderId="0" applyFont="0" applyFill="0" applyBorder="0" applyAlignment="0" applyProtection="0"/>
    <xf numFmtId="196" fontId="112" fillId="0" borderId="0" applyFill="0" applyBorder="0" applyAlignment="0" applyProtection="0"/>
    <xf numFmtId="196" fontId="112" fillId="0" borderId="0" applyFill="0" applyBorder="0" applyAlignment="0" applyProtection="0"/>
    <xf numFmtId="6" fontId="116" fillId="0" borderId="0" applyFont="0" applyFill="0" applyBorder="0" applyAlignment="0" applyProtection="0"/>
    <xf numFmtId="6" fontId="116" fillId="0" borderId="0" applyFont="0" applyFill="0" applyBorder="0" applyAlignment="0" applyProtection="0"/>
    <xf numFmtId="6" fontId="116" fillId="0" borderId="0" applyFont="0" applyFill="0" applyBorder="0" applyAlignment="0" applyProtection="0"/>
    <xf numFmtId="0" fontId="113" fillId="0" borderId="0"/>
    <xf numFmtId="0" fontId="29" fillId="0" borderId="0"/>
    <xf numFmtId="0" fontId="117" fillId="0" borderId="0"/>
    <xf numFmtId="0" fontId="117" fillId="0" borderId="0"/>
    <xf numFmtId="0" fontId="117" fillId="0" borderId="0"/>
    <xf numFmtId="0" fontId="29" fillId="0" borderId="0"/>
    <xf numFmtId="0" fontId="117" fillId="0" borderId="0"/>
    <xf numFmtId="0" fontId="117" fillId="0" borderId="0"/>
    <xf numFmtId="0" fontId="117" fillId="0" borderId="0"/>
    <xf numFmtId="0" fontId="29" fillId="0" borderId="0"/>
    <xf numFmtId="0" fontId="117" fillId="0" borderId="0"/>
    <xf numFmtId="0" fontId="117" fillId="0" borderId="0"/>
    <xf numFmtId="0" fontId="117" fillId="0" borderId="0"/>
    <xf numFmtId="0" fontId="29" fillId="0" borderId="0"/>
    <xf numFmtId="0" fontId="117" fillId="0" borderId="0"/>
    <xf numFmtId="0" fontId="117" fillId="0" borderId="0"/>
    <xf numFmtId="0" fontId="117" fillId="0" borderId="0"/>
    <xf numFmtId="0" fontId="29" fillId="0" borderId="0"/>
    <xf numFmtId="0" fontId="117" fillId="0" borderId="0"/>
    <xf numFmtId="0" fontId="117" fillId="0" borderId="0"/>
    <xf numFmtId="0" fontId="117" fillId="0" borderId="0"/>
    <xf numFmtId="0" fontId="29" fillId="0" borderId="0"/>
    <xf numFmtId="0" fontId="117" fillId="0" borderId="0"/>
    <xf numFmtId="0" fontId="117" fillId="0" borderId="0"/>
    <xf numFmtId="0" fontId="117" fillId="0" borderId="0"/>
    <xf numFmtId="0" fontId="29" fillId="0" borderId="0"/>
    <xf numFmtId="0" fontId="117" fillId="0" borderId="0"/>
    <xf numFmtId="0" fontId="117" fillId="0" borderId="0"/>
    <xf numFmtId="0" fontId="117" fillId="0" borderId="0"/>
    <xf numFmtId="0" fontId="29" fillId="0" borderId="0"/>
    <xf numFmtId="0" fontId="117" fillId="0" borderId="0"/>
    <xf numFmtId="0" fontId="117" fillId="0" borderId="0"/>
    <xf numFmtId="0" fontId="117" fillId="0" borderId="0"/>
    <xf numFmtId="0" fontId="29" fillId="0" borderId="0"/>
    <xf numFmtId="0" fontId="117" fillId="0" borderId="0"/>
    <xf numFmtId="0" fontId="117" fillId="0" borderId="0"/>
    <xf numFmtId="0" fontId="117" fillId="0" borderId="0"/>
    <xf numFmtId="0" fontId="29" fillId="0" borderId="0"/>
    <xf numFmtId="0" fontId="117" fillId="0" borderId="0"/>
    <xf numFmtId="0" fontId="117" fillId="0" borderId="0"/>
    <xf numFmtId="0" fontId="117" fillId="0" borderId="0"/>
    <xf numFmtId="0" fontId="29" fillId="0" borderId="0"/>
    <xf numFmtId="0" fontId="117" fillId="0" borderId="0"/>
    <xf numFmtId="0" fontId="117" fillId="0" borderId="0"/>
    <xf numFmtId="0" fontId="117" fillId="0" borderId="0"/>
    <xf numFmtId="0" fontId="29" fillId="0" borderId="0"/>
    <xf numFmtId="0" fontId="117" fillId="0" borderId="0"/>
    <xf numFmtId="0" fontId="117" fillId="0" borderId="0"/>
    <xf numFmtId="0" fontId="117" fillId="0" borderId="0"/>
    <xf numFmtId="0" fontId="29" fillId="0" borderId="0"/>
    <xf numFmtId="0" fontId="117" fillId="0" borderId="0"/>
    <xf numFmtId="0" fontId="117" fillId="0" borderId="0"/>
    <xf numFmtId="0" fontId="117" fillId="0" borderId="0"/>
    <xf numFmtId="0" fontId="29" fillId="0" borderId="0"/>
    <xf numFmtId="0" fontId="117" fillId="0" borderId="0"/>
    <xf numFmtId="0" fontId="117" fillId="0" borderId="0"/>
    <xf numFmtId="0" fontId="117" fillId="0" borderId="0"/>
    <xf numFmtId="0" fontId="29" fillId="0" borderId="0"/>
    <xf numFmtId="0" fontId="117" fillId="0" borderId="0"/>
    <xf numFmtId="0" fontId="117" fillId="0" borderId="0"/>
    <xf numFmtId="0" fontId="117" fillId="0" borderId="0"/>
    <xf numFmtId="0" fontId="29" fillId="0" borderId="0"/>
    <xf numFmtId="0" fontId="29" fillId="0" borderId="0"/>
    <xf numFmtId="0" fontId="117" fillId="0" borderId="0"/>
    <xf numFmtId="0" fontId="117" fillId="0" borderId="0"/>
    <xf numFmtId="0" fontId="117" fillId="0" borderId="0"/>
    <xf numFmtId="0" fontId="29" fillId="0" borderId="0"/>
    <xf numFmtId="0" fontId="117" fillId="0" borderId="0"/>
    <xf numFmtId="0" fontId="117" fillId="0" borderId="0"/>
    <xf numFmtId="0" fontId="117" fillId="0" borderId="0"/>
    <xf numFmtId="0" fontId="29" fillId="0" borderId="0"/>
    <xf numFmtId="0" fontId="117" fillId="0" borderId="0"/>
    <xf numFmtId="0" fontId="117" fillId="0" borderId="0"/>
    <xf numFmtId="0" fontId="117" fillId="0" borderId="0"/>
    <xf numFmtId="0" fontId="29" fillId="0" borderId="0"/>
    <xf numFmtId="0" fontId="117" fillId="0" borderId="0"/>
    <xf numFmtId="0" fontId="117" fillId="0" borderId="0"/>
    <xf numFmtId="0" fontId="117" fillId="0" borderId="0"/>
    <xf numFmtId="0" fontId="29" fillId="0" borderId="0"/>
    <xf numFmtId="0" fontId="117" fillId="0" borderId="0"/>
    <xf numFmtId="0" fontId="117" fillId="0" borderId="0"/>
    <xf numFmtId="0" fontId="117" fillId="0" borderId="0"/>
    <xf numFmtId="0" fontId="29" fillId="0" borderId="0"/>
    <xf numFmtId="0" fontId="117" fillId="0" borderId="0"/>
    <xf numFmtId="0" fontId="117" fillId="0" borderId="0"/>
    <xf numFmtId="0" fontId="117" fillId="0" borderId="0"/>
    <xf numFmtId="0" fontId="29" fillId="0" borderId="0"/>
    <xf numFmtId="0" fontId="117" fillId="0" borderId="0"/>
    <xf numFmtId="0" fontId="117" fillId="0" borderId="0"/>
    <xf numFmtId="0" fontId="117" fillId="0" borderId="0"/>
    <xf numFmtId="0" fontId="29" fillId="0" borderId="0"/>
    <xf numFmtId="0" fontId="117" fillId="0" borderId="0"/>
    <xf numFmtId="0" fontId="117" fillId="0" borderId="0"/>
    <xf numFmtId="0" fontId="117" fillId="0" borderId="0"/>
    <xf numFmtId="8" fontId="29" fillId="0" borderId="0" applyFont="0" applyFill="0" applyBorder="0" applyAlignment="0" applyProtection="0"/>
    <xf numFmtId="197" fontId="112" fillId="0" borderId="0" applyFill="0" applyBorder="0" applyAlignment="0" applyProtection="0"/>
    <xf numFmtId="197" fontId="112" fillId="0" borderId="0" applyFill="0" applyBorder="0" applyAlignment="0" applyProtection="0"/>
    <xf numFmtId="8" fontId="116" fillId="0" borderId="0" applyFont="0" applyFill="0" applyBorder="0" applyAlignment="0" applyProtection="0"/>
    <xf numFmtId="8" fontId="116" fillId="0" borderId="0" applyFont="0" applyFill="0" applyBorder="0" applyAlignment="0" applyProtection="0"/>
    <xf numFmtId="8" fontId="116" fillId="0" borderId="0" applyFont="0" applyFill="0" applyBorder="0" applyAlignment="0" applyProtection="0"/>
    <xf numFmtId="0" fontId="13" fillId="0" borderId="0" applyProtection="0"/>
    <xf numFmtId="0" fontId="13" fillId="0" borderId="0" applyProtection="0"/>
    <xf numFmtId="0" fontId="74" fillId="0" borderId="0"/>
    <xf numFmtId="0" fontId="13" fillId="0" borderId="0" applyProtection="0"/>
    <xf numFmtId="0" fontId="74" fillId="0" borderId="0"/>
    <xf numFmtId="0" fontId="68" fillId="0" borderId="0"/>
    <xf numFmtId="0" fontId="118" fillId="0" borderId="0" applyProtection="0"/>
    <xf numFmtId="0" fontId="74" fillId="0" borderId="0"/>
    <xf numFmtId="0" fontId="113" fillId="0" borderId="0"/>
    <xf numFmtId="0" fontId="112" fillId="0" borderId="0"/>
    <xf numFmtId="0" fontId="112" fillId="0" borderId="0"/>
    <xf numFmtId="0" fontId="89" fillId="0" borderId="0"/>
    <xf numFmtId="0" fontId="89" fillId="0" borderId="0"/>
    <xf numFmtId="0" fontId="89" fillId="0" borderId="0"/>
    <xf numFmtId="0" fontId="110" fillId="0" borderId="0"/>
    <xf numFmtId="0" fontId="68" fillId="0" borderId="0"/>
    <xf numFmtId="0" fontId="68" fillId="0" borderId="0"/>
    <xf numFmtId="0" fontId="29" fillId="0" borderId="0"/>
    <xf numFmtId="0" fontId="68" fillId="0" borderId="0"/>
    <xf numFmtId="0" fontId="9" fillId="0" borderId="0"/>
    <xf numFmtId="0" fontId="113" fillId="0" borderId="0"/>
    <xf numFmtId="0" fontId="112" fillId="0" borderId="0"/>
    <xf numFmtId="0" fontId="112" fillId="0" borderId="0"/>
    <xf numFmtId="0" fontId="89" fillId="0" borderId="0"/>
    <xf numFmtId="0" fontId="89" fillId="0" borderId="0"/>
    <xf numFmtId="0" fontId="89" fillId="0" borderId="0"/>
    <xf numFmtId="0" fontId="74" fillId="0" borderId="0"/>
    <xf numFmtId="0" fontId="113" fillId="0" borderId="0"/>
    <xf numFmtId="4" fontId="119" fillId="0" borderId="0">
      <protection locked="0"/>
    </xf>
    <xf numFmtId="49" fontId="118" fillId="0" borderId="1"/>
    <xf numFmtId="49" fontId="29" fillId="0" borderId="45"/>
    <xf numFmtId="49" fontId="29" fillId="0" borderId="45"/>
    <xf numFmtId="49" fontId="113" fillId="0" borderId="1"/>
    <xf numFmtId="49" fontId="113" fillId="0" borderId="1"/>
    <xf numFmtId="49" fontId="113" fillId="0" borderId="1"/>
    <xf numFmtId="49" fontId="118" fillId="0" borderId="1"/>
    <xf numFmtId="49" fontId="13" fillId="0" borderId="1"/>
    <xf numFmtId="0" fontId="112" fillId="37" borderId="0" applyNumberFormat="0" applyBorder="0" applyAlignment="0" applyProtection="0"/>
    <xf numFmtId="0" fontId="112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8" borderId="0" applyNumberFormat="0" applyBorder="0" applyAlignment="0" applyProtection="0"/>
    <xf numFmtId="0" fontId="99" fillId="38" borderId="0" applyNumberFormat="0" applyBorder="0" applyAlignment="0" applyProtection="0"/>
    <xf numFmtId="0" fontId="112" fillId="38" borderId="0" applyNumberFormat="0" applyBorder="0" applyAlignment="0" applyProtection="0"/>
    <xf numFmtId="0" fontId="112" fillId="10" borderId="0" applyNumberFormat="0" applyBorder="0" applyAlignment="0" applyProtection="0"/>
    <xf numFmtId="0" fontId="112" fillId="10" borderId="0" applyNumberFormat="0" applyBorder="0" applyAlignment="0" applyProtection="0"/>
    <xf numFmtId="0" fontId="112" fillId="10" borderId="0" applyNumberFormat="0" applyBorder="0" applyAlignment="0" applyProtection="0"/>
    <xf numFmtId="0" fontId="112" fillId="10" borderId="0" applyNumberFormat="0" applyBorder="0" applyAlignment="0" applyProtection="0"/>
    <xf numFmtId="0" fontId="112" fillId="39" borderId="0" applyNumberFormat="0" applyBorder="0" applyAlignment="0" applyProtection="0"/>
    <xf numFmtId="0" fontId="112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0" borderId="0" applyNumberFormat="0" applyBorder="0" applyAlignment="0" applyProtection="0"/>
    <xf numFmtId="0" fontId="99" fillId="40" borderId="0" applyNumberFormat="0" applyBorder="0" applyAlignment="0" applyProtection="0"/>
    <xf numFmtId="0" fontId="112" fillId="40" borderId="0" applyNumberFormat="0" applyBorder="0" applyAlignment="0" applyProtection="0"/>
    <xf numFmtId="0" fontId="112" fillId="41" borderId="0" applyNumberFormat="0" applyBorder="0" applyAlignment="0" applyProtection="0"/>
    <xf numFmtId="0" fontId="112" fillId="41" borderId="0" applyNumberFormat="0" applyBorder="0" applyAlignment="0" applyProtection="0"/>
    <xf numFmtId="0" fontId="112" fillId="41" borderId="0" applyNumberFormat="0" applyBorder="0" applyAlignment="0" applyProtection="0"/>
    <xf numFmtId="0" fontId="112" fillId="41" borderId="0" applyNumberFormat="0" applyBorder="0" applyAlignment="0" applyProtection="0"/>
    <xf numFmtId="0" fontId="112" fillId="42" borderId="0" applyNumberFormat="0" applyBorder="0" applyAlignment="0" applyProtection="0"/>
    <xf numFmtId="0" fontId="112" fillId="42" borderId="0" applyNumberFormat="0" applyBorder="0" applyAlignment="0" applyProtection="0"/>
    <xf numFmtId="0" fontId="99" fillId="42" borderId="0" applyNumberFormat="0" applyBorder="0" applyAlignment="0" applyProtection="0"/>
    <xf numFmtId="0" fontId="99" fillId="42" borderId="0" applyNumberFormat="0" applyBorder="0" applyAlignment="0" applyProtection="0"/>
    <xf numFmtId="0" fontId="99" fillId="42" borderId="0" applyNumberFormat="0" applyBorder="0" applyAlignment="0" applyProtection="0"/>
    <xf numFmtId="0" fontId="112" fillId="43" borderId="0" applyNumberFormat="0" applyBorder="0" applyAlignment="0" applyProtection="0"/>
    <xf numFmtId="0" fontId="112" fillId="43" borderId="0" applyNumberFormat="0" applyBorder="0" applyAlignment="0" applyProtection="0"/>
    <xf numFmtId="0" fontId="112" fillId="43" borderId="0" applyNumberFormat="0" applyBorder="0" applyAlignment="0" applyProtection="0"/>
    <xf numFmtId="0" fontId="112" fillId="43" borderId="0" applyNumberFormat="0" applyBorder="0" applyAlignment="0" applyProtection="0"/>
    <xf numFmtId="0" fontId="112" fillId="37" borderId="0" applyNumberFormat="0" applyBorder="0" applyAlignment="0" applyProtection="0"/>
    <xf numFmtId="0" fontId="112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8" borderId="0" applyNumberFormat="0" applyBorder="0" applyAlignment="0" applyProtection="0"/>
    <xf numFmtId="0" fontId="99" fillId="38" borderId="0" applyNumberFormat="0" applyBorder="0" applyAlignment="0" applyProtection="0"/>
    <xf numFmtId="0" fontId="112" fillId="38" borderId="0" applyNumberFormat="0" applyBorder="0" applyAlignment="0" applyProtection="0"/>
    <xf numFmtId="0" fontId="112" fillId="44" borderId="0" applyNumberFormat="0" applyBorder="0" applyAlignment="0" applyProtection="0"/>
    <xf numFmtId="0" fontId="112" fillId="44" borderId="0" applyNumberFormat="0" applyBorder="0" applyAlignment="0" applyProtection="0"/>
    <xf numFmtId="0" fontId="112" fillId="44" borderId="0" applyNumberFormat="0" applyBorder="0" applyAlignment="0" applyProtection="0"/>
    <xf numFmtId="0" fontId="112" fillId="44" borderId="0" applyNumberFormat="0" applyBorder="0" applyAlignment="0" applyProtection="0"/>
    <xf numFmtId="0" fontId="112" fillId="45" borderId="0" applyNumberFormat="0" applyBorder="0" applyAlignment="0" applyProtection="0"/>
    <xf numFmtId="0" fontId="112" fillId="45" borderId="0" applyNumberFormat="0" applyBorder="0" applyAlignment="0" applyProtection="0"/>
    <xf numFmtId="0" fontId="99" fillId="46" borderId="0" applyNumberFormat="0" applyBorder="0" applyAlignment="0" applyProtection="0"/>
    <xf numFmtId="0" fontId="99" fillId="46" borderId="0" applyNumberFormat="0" applyBorder="0" applyAlignment="0" applyProtection="0"/>
    <xf numFmtId="0" fontId="99" fillId="46" borderId="0" applyNumberFormat="0" applyBorder="0" applyAlignment="0" applyProtection="0"/>
    <xf numFmtId="0" fontId="112" fillId="46" borderId="0" applyNumberFormat="0" applyBorder="0" applyAlignment="0" applyProtection="0"/>
    <xf numFmtId="0" fontId="112" fillId="45" borderId="0" applyNumberFormat="0" applyBorder="0" applyAlignment="0" applyProtection="0"/>
    <xf numFmtId="0" fontId="112" fillId="45" borderId="0" applyNumberFormat="0" applyBorder="0" applyAlignment="0" applyProtection="0"/>
    <xf numFmtId="0" fontId="112" fillId="45" borderId="0" applyNumberFormat="0" applyBorder="0" applyAlignment="0" applyProtection="0"/>
    <xf numFmtId="0" fontId="112" fillId="45" borderId="0" applyNumberFormat="0" applyBorder="0" applyAlignment="0" applyProtection="0"/>
    <xf numFmtId="0" fontId="112" fillId="39" borderId="0" applyNumberFormat="0" applyBorder="0" applyAlignment="0" applyProtection="0"/>
    <xf numFmtId="0" fontId="112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0" borderId="0" applyNumberFormat="0" applyBorder="0" applyAlignment="0" applyProtection="0"/>
    <xf numFmtId="0" fontId="99" fillId="40" borderId="0" applyNumberFormat="0" applyBorder="0" applyAlignment="0" applyProtection="0"/>
    <xf numFmtId="0" fontId="112" fillId="40" borderId="0" applyNumberFormat="0" applyBorder="0" applyAlignment="0" applyProtection="0"/>
    <xf numFmtId="0" fontId="112" fillId="39" borderId="0" applyNumberFormat="0" applyBorder="0" applyAlignment="0" applyProtection="0"/>
    <xf numFmtId="0" fontId="112" fillId="39" borderId="0" applyNumberFormat="0" applyBorder="0" applyAlignment="0" applyProtection="0"/>
    <xf numFmtId="0" fontId="112" fillId="39" borderId="0" applyNumberFormat="0" applyBorder="0" applyAlignment="0" applyProtection="0"/>
    <xf numFmtId="0" fontId="112" fillId="39" borderId="0" applyNumberFormat="0" applyBorder="0" applyAlignment="0" applyProtection="0"/>
    <xf numFmtId="0" fontId="112" fillId="7" borderId="0" applyNumberFormat="0" applyBorder="0" applyAlignment="0" applyProtection="0"/>
    <xf numFmtId="0" fontId="112" fillId="7" borderId="0" applyNumberFormat="0" applyBorder="0" applyAlignment="0" applyProtection="0"/>
    <xf numFmtId="0" fontId="99" fillId="7" borderId="0" applyNumberFormat="0" applyBorder="0" applyAlignment="0" applyProtection="0"/>
    <xf numFmtId="0" fontId="99" fillId="7" borderId="0" applyNumberFormat="0" applyBorder="0" applyAlignment="0" applyProtection="0"/>
    <xf numFmtId="0" fontId="99" fillId="7" borderId="0" applyNumberFormat="0" applyBorder="0" applyAlignment="0" applyProtection="0"/>
    <xf numFmtId="0" fontId="112" fillId="47" borderId="0" applyNumberFormat="0" applyBorder="0" applyAlignment="0" applyProtection="0"/>
    <xf numFmtId="0" fontId="112" fillId="47" borderId="0" applyNumberFormat="0" applyBorder="0" applyAlignment="0" applyProtection="0"/>
    <xf numFmtId="0" fontId="112" fillId="47" borderId="0" applyNumberFormat="0" applyBorder="0" applyAlignment="0" applyProtection="0"/>
    <xf numFmtId="0" fontId="112" fillId="47" borderId="0" applyNumberFormat="0" applyBorder="0" applyAlignment="0" applyProtection="0"/>
    <xf numFmtId="0" fontId="112" fillId="48" borderId="0" applyNumberFormat="0" applyBorder="0" applyAlignment="0" applyProtection="0"/>
    <xf numFmtId="0" fontId="112" fillId="48" borderId="0" applyNumberFormat="0" applyBorder="0" applyAlignment="0" applyProtection="0"/>
    <xf numFmtId="0" fontId="99" fillId="48" borderId="0" applyNumberFormat="0" applyBorder="0" applyAlignment="0" applyProtection="0"/>
    <xf numFmtId="0" fontId="99" fillId="48" borderId="0" applyNumberFormat="0" applyBorder="0" applyAlignment="0" applyProtection="0"/>
    <xf numFmtId="0" fontId="99" fillId="48" borderId="0" applyNumberFormat="0" applyBorder="0" applyAlignment="0" applyProtection="0"/>
    <xf numFmtId="0" fontId="112" fillId="48" borderId="0" applyNumberFormat="0" applyBorder="0" applyAlignment="0" applyProtection="0"/>
    <xf numFmtId="0" fontId="112" fillId="48" borderId="0" applyNumberFormat="0" applyBorder="0" applyAlignment="0" applyProtection="0"/>
    <xf numFmtId="0" fontId="112" fillId="48" borderId="0" applyNumberFormat="0" applyBorder="0" applyAlignment="0" applyProtection="0"/>
    <xf numFmtId="0" fontId="112" fillId="48" borderId="0" applyNumberFormat="0" applyBorder="0" applyAlignment="0" applyProtection="0"/>
    <xf numFmtId="0" fontId="112" fillId="49" borderId="0" applyNumberFormat="0" applyBorder="0" applyAlignment="0" applyProtection="0"/>
    <xf numFmtId="0" fontId="112" fillId="49" borderId="0" applyNumberFormat="0" applyBorder="0" applyAlignment="0" applyProtection="0"/>
    <xf numFmtId="0" fontId="99" fillId="49" borderId="0" applyNumberFormat="0" applyBorder="0" applyAlignment="0" applyProtection="0"/>
    <xf numFmtId="0" fontId="99" fillId="49" borderId="0" applyNumberFormat="0" applyBorder="0" applyAlignment="0" applyProtection="0"/>
    <xf numFmtId="0" fontId="99" fillId="49" borderId="0" applyNumberFormat="0" applyBorder="0" applyAlignment="0" applyProtection="0"/>
    <xf numFmtId="0" fontId="112" fillId="50" borderId="0" applyNumberFormat="0" applyBorder="0" applyAlignment="0" applyProtection="0"/>
    <xf numFmtId="0" fontId="112" fillId="50" borderId="0" applyNumberFormat="0" applyBorder="0" applyAlignment="0" applyProtection="0"/>
    <xf numFmtId="0" fontId="112" fillId="50" borderId="0" applyNumberFormat="0" applyBorder="0" applyAlignment="0" applyProtection="0"/>
    <xf numFmtId="0" fontId="112" fillId="50" borderId="0" applyNumberFormat="0" applyBorder="0" applyAlignment="0" applyProtection="0"/>
    <xf numFmtId="0" fontId="112" fillId="7" borderId="0" applyNumberFormat="0" applyBorder="0" applyAlignment="0" applyProtection="0"/>
    <xf numFmtId="0" fontId="112" fillId="7" borderId="0" applyNumberFormat="0" applyBorder="0" applyAlignment="0" applyProtection="0"/>
    <xf numFmtId="0" fontId="99" fillId="7" borderId="0" applyNumberFormat="0" applyBorder="0" applyAlignment="0" applyProtection="0"/>
    <xf numFmtId="0" fontId="99" fillId="7" borderId="0" applyNumberFormat="0" applyBorder="0" applyAlignment="0" applyProtection="0"/>
    <xf numFmtId="0" fontId="99" fillId="7" borderId="0" applyNumberFormat="0" applyBorder="0" applyAlignment="0" applyProtection="0"/>
    <xf numFmtId="0" fontId="112" fillId="44" borderId="0" applyNumberFormat="0" applyBorder="0" applyAlignment="0" applyProtection="0"/>
    <xf numFmtId="0" fontId="112" fillId="44" borderId="0" applyNumberFormat="0" applyBorder="0" applyAlignment="0" applyProtection="0"/>
    <xf numFmtId="0" fontId="112" fillId="44" borderId="0" applyNumberFormat="0" applyBorder="0" applyAlignment="0" applyProtection="0"/>
    <xf numFmtId="0" fontId="112" fillId="44" borderId="0" applyNumberFormat="0" applyBorder="0" applyAlignment="0" applyProtection="0"/>
    <xf numFmtId="0" fontId="112" fillId="47" borderId="0" applyNumberFormat="0" applyBorder="0" applyAlignment="0" applyProtection="0"/>
    <xf numFmtId="0" fontId="112" fillId="47" borderId="0" applyNumberFormat="0" applyBorder="0" applyAlignment="0" applyProtection="0"/>
    <xf numFmtId="0" fontId="99" fillId="47" borderId="0" applyNumberFormat="0" applyBorder="0" applyAlignment="0" applyProtection="0"/>
    <xf numFmtId="0" fontId="99" fillId="47" borderId="0" applyNumberFormat="0" applyBorder="0" applyAlignment="0" applyProtection="0"/>
    <xf numFmtId="0" fontId="99" fillId="47" borderId="0" applyNumberFormat="0" applyBorder="0" applyAlignment="0" applyProtection="0"/>
    <xf numFmtId="0" fontId="112" fillId="47" borderId="0" applyNumberFormat="0" applyBorder="0" applyAlignment="0" applyProtection="0"/>
    <xf numFmtId="0" fontId="112" fillId="47" borderId="0" applyNumberFormat="0" applyBorder="0" applyAlignment="0" applyProtection="0"/>
    <xf numFmtId="0" fontId="112" fillId="47" borderId="0" applyNumberFormat="0" applyBorder="0" applyAlignment="0" applyProtection="0"/>
    <xf numFmtId="0" fontId="112" fillId="47" borderId="0" applyNumberFormat="0" applyBorder="0" applyAlignment="0" applyProtection="0"/>
    <xf numFmtId="0" fontId="112" fillId="39" borderId="0" applyNumberFormat="0" applyBorder="0" applyAlignment="0" applyProtection="0"/>
    <xf numFmtId="0" fontId="112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0" borderId="0" applyNumberFormat="0" applyBorder="0" applyAlignment="0" applyProtection="0"/>
    <xf numFmtId="0" fontId="99" fillId="40" borderId="0" applyNumberFormat="0" applyBorder="0" applyAlignment="0" applyProtection="0"/>
    <xf numFmtId="0" fontId="112" fillId="40" borderId="0" applyNumberFormat="0" applyBorder="0" applyAlignment="0" applyProtection="0"/>
    <xf numFmtId="0" fontId="112" fillId="51" borderId="0" applyNumberFormat="0" applyBorder="0" applyAlignment="0" applyProtection="0"/>
    <xf numFmtId="0" fontId="112" fillId="51" borderId="0" applyNumberFormat="0" applyBorder="0" applyAlignment="0" applyProtection="0"/>
    <xf numFmtId="0" fontId="112" fillId="51" borderId="0" applyNumberFormat="0" applyBorder="0" applyAlignment="0" applyProtection="0"/>
    <xf numFmtId="0" fontId="112" fillId="51" borderId="0" applyNumberFormat="0" applyBorder="0" applyAlignment="0" applyProtection="0"/>
    <xf numFmtId="49" fontId="118" fillId="0" borderId="0">
      <alignment horizontal="left"/>
    </xf>
    <xf numFmtId="49" fontId="118" fillId="0" borderId="0">
      <alignment horizontal="left"/>
    </xf>
    <xf numFmtId="49" fontId="118" fillId="0" borderId="0">
      <alignment horizontal="left"/>
    </xf>
    <xf numFmtId="49" fontId="118" fillId="0" borderId="0">
      <alignment horizontal="left"/>
    </xf>
    <xf numFmtId="49" fontId="118" fillId="0" borderId="0">
      <alignment horizontal="left"/>
    </xf>
    <xf numFmtId="49" fontId="118" fillId="0" borderId="0">
      <alignment horizontal="left"/>
    </xf>
    <xf numFmtId="49" fontId="118" fillId="0" borderId="0">
      <alignment horizontal="left"/>
    </xf>
    <xf numFmtId="49" fontId="118" fillId="0" borderId="0">
      <alignment horizontal="left"/>
    </xf>
    <xf numFmtId="49" fontId="118" fillId="0" borderId="0">
      <alignment horizontal="left"/>
    </xf>
    <xf numFmtId="49" fontId="118" fillId="0" borderId="0">
      <alignment horizontal="left"/>
    </xf>
    <xf numFmtId="49" fontId="118" fillId="0" borderId="0">
      <alignment horizontal="left"/>
    </xf>
    <xf numFmtId="49" fontId="118" fillId="0" borderId="0">
      <alignment horizontal="left"/>
    </xf>
    <xf numFmtId="49" fontId="118" fillId="0" borderId="0">
      <alignment horizontal="left"/>
    </xf>
    <xf numFmtId="49" fontId="118" fillId="0" borderId="0">
      <alignment horizontal="left"/>
    </xf>
    <xf numFmtId="49" fontId="118" fillId="0" borderId="0">
      <alignment horizontal="left"/>
    </xf>
    <xf numFmtId="49" fontId="118" fillId="0" borderId="0">
      <alignment horizontal="left"/>
    </xf>
    <xf numFmtId="49" fontId="118" fillId="0" borderId="0">
      <alignment horizontal="left"/>
    </xf>
    <xf numFmtId="49" fontId="118" fillId="0" borderId="0">
      <alignment horizontal="left"/>
    </xf>
    <xf numFmtId="49" fontId="118" fillId="0" borderId="0">
      <alignment horizontal="left"/>
    </xf>
    <xf numFmtId="49" fontId="118" fillId="0" borderId="0">
      <alignment horizontal="left"/>
    </xf>
    <xf numFmtId="49" fontId="118" fillId="0" borderId="0">
      <alignment horizontal="left"/>
    </xf>
    <xf numFmtId="49" fontId="118" fillId="0" borderId="0">
      <alignment horizontal="left"/>
    </xf>
    <xf numFmtId="0" fontId="112" fillId="52" borderId="0" applyNumberFormat="0" applyBorder="0" applyAlignment="0" applyProtection="0"/>
    <xf numFmtId="0" fontId="112" fillId="52" borderId="0" applyNumberFormat="0" applyBorder="0" applyAlignment="0" applyProtection="0"/>
    <xf numFmtId="0" fontId="120" fillId="52" borderId="0" applyNumberFormat="0" applyBorder="0" applyAlignment="0" applyProtection="0"/>
    <xf numFmtId="0" fontId="120" fillId="52" borderId="0" applyNumberFormat="0" applyBorder="0" applyAlignment="0" applyProtection="0"/>
    <xf numFmtId="0" fontId="120" fillId="52" borderId="0" applyNumberFormat="0" applyBorder="0" applyAlignment="0" applyProtection="0"/>
    <xf numFmtId="0" fontId="112" fillId="53" borderId="0" applyNumberFormat="0" applyBorder="0" applyAlignment="0" applyProtection="0"/>
    <xf numFmtId="0" fontId="112" fillId="53" borderId="0" applyNumberFormat="0" applyBorder="0" applyAlignment="0" applyProtection="0"/>
    <xf numFmtId="0" fontId="112" fillId="53" borderId="0" applyNumberFormat="0" applyBorder="0" applyAlignment="0" applyProtection="0"/>
    <xf numFmtId="0" fontId="112" fillId="53" borderId="0" applyNumberFormat="0" applyBorder="0" applyAlignment="0" applyProtection="0"/>
    <xf numFmtId="0" fontId="112" fillId="48" borderId="0" applyNumberFormat="0" applyBorder="0" applyAlignment="0" applyProtection="0"/>
    <xf numFmtId="0" fontId="112" fillId="48" borderId="0" applyNumberFormat="0" applyBorder="0" applyAlignment="0" applyProtection="0"/>
    <xf numFmtId="0" fontId="120" fillId="48" borderId="0" applyNumberFormat="0" applyBorder="0" applyAlignment="0" applyProtection="0"/>
    <xf numFmtId="0" fontId="120" fillId="48" borderId="0" applyNumberFormat="0" applyBorder="0" applyAlignment="0" applyProtection="0"/>
    <xf numFmtId="0" fontId="120" fillId="48" borderId="0" applyNumberFormat="0" applyBorder="0" applyAlignment="0" applyProtection="0"/>
    <xf numFmtId="0" fontId="112" fillId="48" borderId="0" applyNumberFormat="0" applyBorder="0" applyAlignment="0" applyProtection="0"/>
    <xf numFmtId="0" fontId="112" fillId="48" borderId="0" applyNumberFormat="0" applyBorder="0" applyAlignment="0" applyProtection="0"/>
    <xf numFmtId="0" fontId="112" fillId="48" borderId="0" applyNumberFormat="0" applyBorder="0" applyAlignment="0" applyProtection="0"/>
    <xf numFmtId="0" fontId="112" fillId="48" borderId="0" applyNumberFormat="0" applyBorder="0" applyAlignment="0" applyProtection="0"/>
    <xf numFmtId="0" fontId="112" fillId="54" borderId="0" applyNumberFormat="0" applyBorder="0" applyAlignment="0" applyProtection="0"/>
    <xf numFmtId="0" fontId="112" fillId="54" borderId="0" applyNumberFormat="0" applyBorder="0" applyAlignment="0" applyProtection="0"/>
    <xf numFmtId="0" fontId="120" fillId="55" borderId="0" applyNumberFormat="0" applyBorder="0" applyAlignment="0" applyProtection="0"/>
    <xf numFmtId="0" fontId="120" fillId="55" borderId="0" applyNumberFormat="0" applyBorder="0" applyAlignment="0" applyProtection="0"/>
    <xf numFmtId="0" fontId="120" fillId="55" borderId="0" applyNumberFormat="0" applyBorder="0" applyAlignment="0" applyProtection="0"/>
    <xf numFmtId="0" fontId="112" fillId="55" borderId="0" applyNumberFormat="0" applyBorder="0" applyAlignment="0" applyProtection="0"/>
    <xf numFmtId="0" fontId="112" fillId="50" borderId="0" applyNumberFormat="0" applyBorder="0" applyAlignment="0" applyProtection="0"/>
    <xf numFmtId="0" fontId="112" fillId="50" borderId="0" applyNumberFormat="0" applyBorder="0" applyAlignment="0" applyProtection="0"/>
    <xf numFmtId="0" fontId="112" fillId="50" borderId="0" applyNumberFormat="0" applyBorder="0" applyAlignment="0" applyProtection="0"/>
    <xf numFmtId="0" fontId="112" fillId="50" borderId="0" applyNumberFormat="0" applyBorder="0" applyAlignment="0" applyProtection="0"/>
    <xf numFmtId="0" fontId="112" fillId="7" borderId="0" applyNumberFormat="0" applyBorder="0" applyAlignment="0" applyProtection="0"/>
    <xf numFmtId="0" fontId="112" fillId="7" borderId="0" applyNumberFormat="0" applyBorder="0" applyAlignment="0" applyProtection="0"/>
    <xf numFmtId="0" fontId="120" fillId="7" borderId="0" applyNumberFormat="0" applyBorder="0" applyAlignment="0" applyProtection="0"/>
    <xf numFmtId="0" fontId="120" fillId="7" borderId="0" applyNumberFormat="0" applyBorder="0" applyAlignment="0" applyProtection="0"/>
    <xf numFmtId="0" fontId="120" fillId="7" borderId="0" applyNumberFormat="0" applyBorder="0" applyAlignment="0" applyProtection="0"/>
    <xf numFmtId="0" fontId="112" fillId="56" borderId="0" applyNumberFormat="0" applyBorder="0" applyAlignment="0" applyProtection="0"/>
    <xf numFmtId="0" fontId="112" fillId="56" borderId="0" applyNumberFormat="0" applyBorder="0" applyAlignment="0" applyProtection="0"/>
    <xf numFmtId="0" fontId="112" fillId="56" borderId="0" applyNumberFormat="0" applyBorder="0" applyAlignment="0" applyProtection="0"/>
    <xf numFmtId="0" fontId="112" fillId="56" borderId="0" applyNumberFormat="0" applyBorder="0" applyAlignment="0" applyProtection="0"/>
    <xf numFmtId="0" fontId="112" fillId="47" borderId="0" applyNumberFormat="0" applyBorder="0" applyAlignment="0" applyProtection="0"/>
    <xf numFmtId="0" fontId="112" fillId="47" borderId="0" applyNumberFormat="0" applyBorder="0" applyAlignment="0" applyProtection="0"/>
    <xf numFmtId="0" fontId="120" fillId="47" borderId="0" applyNumberFormat="0" applyBorder="0" applyAlignment="0" applyProtection="0"/>
    <xf numFmtId="0" fontId="120" fillId="47" borderId="0" applyNumberFormat="0" applyBorder="0" applyAlignment="0" applyProtection="0"/>
    <xf numFmtId="0" fontId="120" fillId="47" borderId="0" applyNumberFormat="0" applyBorder="0" applyAlignment="0" applyProtection="0"/>
    <xf numFmtId="0" fontId="112" fillId="57" borderId="0" applyNumberFormat="0" applyBorder="0" applyAlignment="0" applyProtection="0"/>
    <xf numFmtId="0" fontId="112" fillId="57" borderId="0" applyNumberFormat="0" applyBorder="0" applyAlignment="0" applyProtection="0"/>
    <xf numFmtId="0" fontId="112" fillId="57" borderId="0" applyNumberFormat="0" applyBorder="0" applyAlignment="0" applyProtection="0"/>
    <xf numFmtId="0" fontId="112" fillId="57" borderId="0" applyNumberFormat="0" applyBorder="0" applyAlignment="0" applyProtection="0"/>
    <xf numFmtId="0" fontId="112" fillId="39" borderId="0" applyNumberFormat="0" applyBorder="0" applyAlignment="0" applyProtection="0"/>
    <xf numFmtId="0" fontId="112" fillId="39" borderId="0" applyNumberFormat="0" applyBorder="0" applyAlignment="0" applyProtection="0"/>
    <xf numFmtId="0" fontId="120" fillId="40" borderId="0" applyNumberFormat="0" applyBorder="0" applyAlignment="0" applyProtection="0"/>
    <xf numFmtId="0" fontId="120" fillId="40" borderId="0" applyNumberFormat="0" applyBorder="0" applyAlignment="0" applyProtection="0"/>
    <xf numFmtId="0" fontId="120" fillId="40" borderId="0" applyNumberFormat="0" applyBorder="0" applyAlignment="0" applyProtection="0"/>
    <xf numFmtId="0" fontId="112" fillId="40" borderId="0" applyNumberFormat="0" applyBorder="0" applyAlignment="0" applyProtection="0"/>
    <xf numFmtId="0" fontId="112" fillId="58" borderId="0" applyNumberFormat="0" applyBorder="0" applyAlignment="0" applyProtection="0"/>
    <xf numFmtId="0" fontId="112" fillId="58" borderId="0" applyNumberFormat="0" applyBorder="0" applyAlignment="0" applyProtection="0"/>
    <xf numFmtId="0" fontId="112" fillId="58" borderId="0" applyNumberFormat="0" applyBorder="0" applyAlignment="0" applyProtection="0"/>
    <xf numFmtId="0" fontId="112" fillId="58" borderId="0" applyNumberFormat="0" applyBorder="0" applyAlignment="0" applyProtection="0"/>
    <xf numFmtId="0" fontId="112" fillId="0" borderId="0" applyNumberFormat="0" applyFill="0" applyBorder="0" applyAlignment="0"/>
    <xf numFmtId="0" fontId="112" fillId="0" borderId="0">
      <alignment horizontal="right"/>
    </xf>
    <xf numFmtId="199" fontId="121" fillId="0" borderId="0" applyNumberFormat="0" applyFill="0" applyBorder="0" applyAlignment="0"/>
    <xf numFmtId="0" fontId="121" fillId="0" borderId="0" applyNumberFormat="0" applyFill="0" applyBorder="0" applyAlignment="0"/>
    <xf numFmtId="0" fontId="121" fillId="0" borderId="0" applyNumberFormat="0" applyFill="0" applyBorder="0" applyAlignment="0"/>
    <xf numFmtId="199" fontId="122" fillId="0" borderId="0" applyNumberFormat="0" applyFill="0" applyBorder="0" applyAlignment="0"/>
    <xf numFmtId="199" fontId="122" fillId="0" borderId="0" applyNumberFormat="0" applyFill="0" applyBorder="0" applyAlignment="0"/>
    <xf numFmtId="199" fontId="122" fillId="0" borderId="0" applyNumberFormat="0" applyFill="0" applyBorder="0" applyAlignment="0"/>
    <xf numFmtId="1" fontId="112" fillId="0" borderId="55" applyAlignment="0">
      <alignment horizontal="left" vertical="center"/>
    </xf>
    <xf numFmtId="200" fontId="112" fillId="59" borderId="56" applyNumberFormat="0" applyFont="0" applyFill="0" applyBorder="0" applyAlignment="0">
      <alignment horizontal="center"/>
    </xf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201" fontId="112" fillId="0" borderId="0">
      <alignment horizontal="right"/>
    </xf>
    <xf numFmtId="4" fontId="29" fillId="0" borderId="0" applyBorder="0" applyProtection="0">
      <protection locked="0"/>
    </xf>
    <xf numFmtId="4" fontId="29" fillId="0" borderId="0" applyBorder="0" applyProtection="0"/>
    <xf numFmtId="4" fontId="29" fillId="0" borderId="0" applyBorder="0" applyProtection="0"/>
    <xf numFmtId="4" fontId="124" fillId="0" borderId="0" applyBorder="0" applyProtection="0">
      <protection locked="0"/>
    </xf>
    <xf numFmtId="4" fontId="124" fillId="0" borderId="0" applyBorder="0" applyProtection="0">
      <protection locked="0"/>
    </xf>
    <xf numFmtId="4" fontId="124" fillId="0" borderId="0" applyBorder="0" applyProtection="0">
      <protection locked="0"/>
    </xf>
    <xf numFmtId="5" fontId="125" fillId="0" borderId="57" applyNumberFormat="0" applyFont="0" applyAlignment="0" applyProtection="0"/>
    <xf numFmtId="0" fontId="112" fillId="0" borderId="52" applyNumberFormat="0" applyAlignment="0" applyProtection="0"/>
    <xf numFmtId="0" fontId="112" fillId="0" borderId="52" applyNumberForma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202" fontId="29" fillId="0" borderId="0" applyFont="0" applyFill="0" applyBorder="0" applyAlignment="0" applyProtection="0"/>
    <xf numFmtId="203" fontId="112" fillId="0" borderId="0" applyFill="0" applyBorder="0" applyAlignment="0" applyProtection="0"/>
    <xf numFmtId="203" fontId="112" fillId="0" borderId="0" applyFill="0" applyBorder="0" applyAlignment="0" applyProtection="0"/>
    <xf numFmtId="202" fontId="116" fillId="0" borderId="0" applyFont="0" applyFill="0" applyBorder="0" applyAlignment="0" applyProtection="0"/>
    <xf numFmtId="202" fontId="116" fillId="0" borderId="0" applyFont="0" applyFill="0" applyBorder="0" applyAlignment="0" applyProtection="0"/>
    <xf numFmtId="202" fontId="116" fillId="0" borderId="0" applyFont="0" applyFill="0" applyBorder="0" applyAlignment="0" applyProtection="0"/>
    <xf numFmtId="204" fontId="29" fillId="0" borderId="0" applyFont="0" applyFill="0" applyBorder="0" applyAlignment="0" applyProtection="0"/>
    <xf numFmtId="205" fontId="112" fillId="0" borderId="0" applyFill="0" applyBorder="0" applyAlignment="0" applyProtection="0"/>
    <xf numFmtId="205" fontId="112" fillId="0" borderId="0" applyFill="0" applyBorder="0" applyAlignment="0" applyProtection="0"/>
    <xf numFmtId="204" fontId="116" fillId="0" borderId="0" applyFont="0" applyFill="0" applyBorder="0" applyAlignment="0" applyProtection="0"/>
    <xf numFmtId="204" fontId="116" fillId="0" borderId="0" applyFont="0" applyFill="0" applyBorder="0" applyAlignment="0" applyProtection="0"/>
    <xf numFmtId="204" fontId="116" fillId="0" borderId="0" applyFont="0" applyFill="0" applyBorder="0" applyAlignment="0" applyProtection="0"/>
    <xf numFmtId="164" fontId="118" fillId="0" borderId="0" applyFont="0" applyFill="0" applyBorder="0" applyAlignment="0" applyProtection="0"/>
    <xf numFmtId="164" fontId="118" fillId="0" borderId="0" applyFont="0" applyFill="0" applyBorder="0" applyAlignment="0" applyProtection="0"/>
    <xf numFmtId="164" fontId="118" fillId="0" borderId="0" applyFont="0" applyFill="0" applyBorder="0" applyAlignment="0" applyProtection="0"/>
    <xf numFmtId="164" fontId="118" fillId="0" borderId="0" applyFont="0" applyFill="0" applyBorder="0" applyAlignment="0" applyProtection="0"/>
    <xf numFmtId="164" fontId="118" fillId="0" borderId="0" applyFont="0" applyFill="0" applyBorder="0" applyAlignment="0" applyProtection="0"/>
    <xf numFmtId="164" fontId="118" fillId="0" borderId="0" applyFont="0" applyFill="0" applyBorder="0" applyAlignment="0" applyProtection="0"/>
    <xf numFmtId="164" fontId="118" fillId="0" borderId="0" applyFont="0" applyFill="0" applyBorder="0" applyAlignment="0" applyProtection="0"/>
    <xf numFmtId="164" fontId="118" fillId="0" borderId="0" applyFont="0" applyFill="0" applyBorder="0" applyAlignment="0" applyProtection="0"/>
    <xf numFmtId="164" fontId="118" fillId="0" borderId="0" applyFont="0" applyFill="0" applyBorder="0" applyAlignment="0" applyProtection="0"/>
    <xf numFmtId="164" fontId="118" fillId="0" borderId="0" applyFont="0" applyFill="0" applyBorder="0" applyAlignment="0" applyProtection="0"/>
    <xf numFmtId="164" fontId="118" fillId="0" borderId="0" applyFont="0" applyFill="0" applyBorder="0" applyAlignment="0" applyProtection="0"/>
    <xf numFmtId="164" fontId="118" fillId="0" borderId="0" applyFont="0" applyFill="0" applyBorder="0" applyAlignment="0" applyProtection="0"/>
    <xf numFmtId="164" fontId="118" fillId="0" borderId="0" applyFont="0" applyFill="0" applyBorder="0" applyAlignment="0" applyProtection="0"/>
    <xf numFmtId="164" fontId="118" fillId="0" borderId="0" applyFont="0" applyFill="0" applyBorder="0" applyAlignment="0" applyProtection="0"/>
    <xf numFmtId="164" fontId="118" fillId="0" borderId="0" applyFont="0" applyFill="0" applyBorder="0" applyAlignment="0" applyProtection="0"/>
    <xf numFmtId="164" fontId="118" fillId="0" borderId="0" applyFont="0" applyFill="0" applyBorder="0" applyAlignment="0" applyProtection="0"/>
    <xf numFmtId="164" fontId="118" fillId="0" borderId="0" applyFont="0" applyFill="0" applyBorder="0" applyAlignment="0" applyProtection="0"/>
    <xf numFmtId="164" fontId="118" fillId="0" borderId="0" applyFont="0" applyFill="0" applyBorder="0" applyAlignment="0" applyProtection="0"/>
    <xf numFmtId="164" fontId="118" fillId="0" borderId="0" applyFont="0" applyFill="0" applyBorder="0" applyAlignment="0" applyProtection="0"/>
    <xf numFmtId="164" fontId="118" fillId="0" borderId="0" applyFont="0" applyFill="0" applyBorder="0" applyAlignment="0" applyProtection="0"/>
    <xf numFmtId="164" fontId="118" fillId="0" borderId="0" applyFont="0" applyFill="0" applyBorder="0" applyAlignment="0" applyProtection="0"/>
    <xf numFmtId="164" fontId="118" fillId="0" borderId="0" applyFont="0" applyFill="0" applyBorder="0" applyAlignment="0" applyProtection="0"/>
    <xf numFmtId="164" fontId="118" fillId="0" borderId="0" applyFont="0" applyFill="0" applyBorder="0" applyAlignment="0" applyProtection="0"/>
    <xf numFmtId="15" fontId="29" fillId="0" borderId="0" applyFont="0" applyFill="0" applyBorder="0" applyAlignment="0" applyProtection="0">
      <alignment horizontal="left"/>
    </xf>
    <xf numFmtId="206" fontId="112" fillId="0" borderId="0" applyFill="0" applyBorder="0" applyAlignment="0" applyProtection="0"/>
    <xf numFmtId="206" fontId="112" fillId="0" borderId="0" applyFill="0" applyBorder="0" applyAlignment="0" applyProtection="0"/>
    <xf numFmtId="15" fontId="116" fillId="0" borderId="0" applyFont="0" applyFill="0" applyBorder="0" applyAlignment="0" applyProtection="0">
      <alignment horizontal="left"/>
    </xf>
    <xf numFmtId="15" fontId="116" fillId="0" borderId="0" applyFont="0" applyFill="0" applyBorder="0" applyAlignment="0" applyProtection="0">
      <alignment horizontal="left"/>
    </xf>
    <xf numFmtId="15" fontId="116" fillId="0" borderId="0" applyFont="0" applyFill="0" applyBorder="0" applyAlignment="0" applyProtection="0">
      <alignment horizontal="left"/>
    </xf>
    <xf numFmtId="207" fontId="29" fillId="0" borderId="0" applyFont="0" applyFill="0" applyBorder="0" applyProtection="0">
      <alignment horizontal="left"/>
    </xf>
    <xf numFmtId="208" fontId="112" fillId="0" borderId="0" applyFill="0" applyBorder="0" applyProtection="0">
      <alignment horizontal="left"/>
    </xf>
    <xf numFmtId="208" fontId="112" fillId="0" borderId="0" applyFill="0" applyBorder="0" applyProtection="0">
      <alignment horizontal="left"/>
    </xf>
    <xf numFmtId="207" fontId="116" fillId="0" borderId="0" applyFont="0" applyFill="0" applyBorder="0" applyProtection="0">
      <alignment horizontal="left"/>
    </xf>
    <xf numFmtId="207" fontId="116" fillId="0" borderId="0" applyFont="0" applyFill="0" applyBorder="0" applyProtection="0">
      <alignment horizontal="left"/>
    </xf>
    <xf numFmtId="207" fontId="116" fillId="0" borderId="0" applyFont="0" applyFill="0" applyBorder="0" applyProtection="0">
      <alignment horizontal="left"/>
    </xf>
    <xf numFmtId="0" fontId="119" fillId="0" borderId="0">
      <protection locked="0"/>
    </xf>
    <xf numFmtId="209" fontId="29" fillId="0" borderId="0" applyFont="0" applyFill="0" applyBorder="0" applyAlignment="0" applyProtection="0">
      <protection locked="0"/>
    </xf>
    <xf numFmtId="209" fontId="112" fillId="0" borderId="0" applyFill="0" applyBorder="0" applyAlignment="0" applyProtection="0"/>
    <xf numFmtId="209" fontId="112" fillId="0" borderId="0" applyFill="0" applyBorder="0" applyAlignment="0" applyProtection="0"/>
    <xf numFmtId="209" fontId="126" fillId="0" borderId="0" applyFont="0" applyFill="0" applyBorder="0" applyAlignment="0" applyProtection="0">
      <protection locked="0"/>
    </xf>
    <xf numFmtId="209" fontId="126" fillId="0" borderId="0" applyFont="0" applyFill="0" applyBorder="0" applyAlignment="0" applyProtection="0">
      <protection locked="0"/>
    </xf>
    <xf numFmtId="209" fontId="126" fillId="0" borderId="0" applyFont="0" applyFill="0" applyBorder="0" applyAlignment="0" applyProtection="0">
      <protection locked="0"/>
    </xf>
    <xf numFmtId="39" fontId="113" fillId="0" borderId="0" applyFont="0" applyFill="0" applyBorder="0" applyAlignment="0" applyProtection="0"/>
    <xf numFmtId="39" fontId="112" fillId="0" borderId="0" applyFill="0" applyBorder="0" applyAlignment="0" applyProtection="0"/>
    <xf numFmtId="39" fontId="112" fillId="0" borderId="0" applyFill="0" applyBorder="0" applyAlignment="0" applyProtection="0"/>
    <xf numFmtId="39" fontId="89" fillId="0" borderId="0" applyFont="0" applyFill="0" applyBorder="0" applyAlignment="0" applyProtection="0"/>
    <xf numFmtId="39" fontId="89" fillId="0" borderId="0" applyFont="0" applyFill="0" applyBorder="0" applyAlignment="0" applyProtection="0"/>
    <xf numFmtId="39" fontId="89" fillId="0" borderId="0" applyFont="0" applyFill="0" applyBorder="0" applyAlignment="0" applyProtection="0"/>
    <xf numFmtId="210" fontId="29" fillId="0" borderId="0" applyFont="0" applyFill="0" applyBorder="0" applyAlignment="0"/>
    <xf numFmtId="210" fontId="112" fillId="0" borderId="0" applyFill="0" applyBorder="0" applyAlignment="0"/>
    <xf numFmtId="210" fontId="112" fillId="0" borderId="0" applyFill="0" applyBorder="0" applyAlignment="0"/>
    <xf numFmtId="210" fontId="9" fillId="0" borderId="0" applyFont="0" applyFill="0" applyBorder="0" applyAlignment="0"/>
    <xf numFmtId="210" fontId="9" fillId="0" borderId="0" applyFont="0" applyFill="0" applyBorder="0" applyAlignment="0"/>
    <xf numFmtId="210" fontId="9" fillId="0" borderId="0" applyFont="0" applyFill="0" applyBorder="0" applyAlignment="0"/>
    <xf numFmtId="0" fontId="127" fillId="0" borderId="0">
      <alignment horizontal="left" vertical="top" wrapText="1"/>
    </xf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1" fontId="112" fillId="0" borderId="0" applyFont="0" applyFill="0" applyBorder="0" applyAlignment="0" applyProtection="0"/>
    <xf numFmtId="0" fontId="112" fillId="0" borderId="0"/>
    <xf numFmtId="2" fontId="128" fillId="0" borderId="0" applyFill="0" applyBorder="0" applyAlignment="0" applyProtection="0"/>
    <xf numFmtId="0" fontId="129" fillId="0" borderId="0">
      <alignment horizontal="left" vertical="top"/>
    </xf>
    <xf numFmtId="0" fontId="130" fillId="0" borderId="0" applyNumberFormat="0" applyFill="0" applyBorder="0" applyAlignment="0" applyProtection="0"/>
    <xf numFmtId="0" fontId="131" fillId="60" borderId="0"/>
    <xf numFmtId="0" fontId="132" fillId="61" borderId="0"/>
    <xf numFmtId="0" fontId="111" fillId="7" borderId="0" applyNumberFormat="0" applyBorder="0" applyProtection="0">
      <alignment horizontal="center" vertical="center"/>
    </xf>
    <xf numFmtId="0" fontId="112" fillId="0" borderId="0"/>
    <xf numFmtId="0" fontId="133" fillId="0" borderId="0"/>
    <xf numFmtId="0" fontId="133" fillId="0" borderId="0"/>
    <xf numFmtId="0" fontId="73" fillId="0" borderId="0" applyNumberFormat="0" applyFont="0" applyBorder="0" applyProtection="0"/>
    <xf numFmtId="0" fontId="134" fillId="0" borderId="58"/>
    <xf numFmtId="0" fontId="29" fillId="0" borderId="0" applyNumberFormat="0" applyFill="0" applyBorder="0" applyAlignment="0" applyProtection="0">
      <alignment vertical="top"/>
      <protection locked="0"/>
    </xf>
    <xf numFmtId="0" fontId="112" fillId="41" borderId="0" applyNumberFormat="0" applyBorder="0" applyAlignment="0" applyProtection="0"/>
    <xf numFmtId="0" fontId="112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112" fillId="41" borderId="0" applyNumberFormat="0" applyBorder="0" applyAlignment="0" applyProtection="0"/>
    <xf numFmtId="0" fontId="112" fillId="41" borderId="0" applyNumberFormat="0" applyBorder="0" applyAlignment="0" applyProtection="0"/>
    <xf numFmtId="0" fontId="112" fillId="41" borderId="0" applyNumberFormat="0" applyBorder="0" applyAlignment="0" applyProtection="0"/>
    <xf numFmtId="0" fontId="112" fillId="41" borderId="0" applyNumberFormat="0" applyBorder="0" applyAlignment="0" applyProtection="0"/>
    <xf numFmtId="212" fontId="29" fillId="0" borderId="5" applyFill="0" applyBorder="0" applyAlignment="0">
      <alignment horizontal="center"/>
      <protection locked="0"/>
    </xf>
    <xf numFmtId="212" fontId="29" fillId="0" borderId="0" applyFill="0" applyBorder="0" applyAlignment="0">
      <protection locked="0"/>
    </xf>
    <xf numFmtId="212" fontId="29" fillId="0" borderId="0" applyFill="0" applyBorder="0" applyAlignment="0">
      <protection locked="0"/>
    </xf>
    <xf numFmtId="212" fontId="101" fillId="0" borderId="5" applyFill="0" applyBorder="0" applyAlignment="0">
      <alignment horizontal="center"/>
      <protection locked="0"/>
    </xf>
    <xf numFmtId="212" fontId="101" fillId="0" borderId="5" applyFill="0" applyBorder="0" applyAlignment="0">
      <alignment horizontal="center"/>
      <protection locked="0"/>
    </xf>
    <xf numFmtId="212" fontId="101" fillId="0" borderId="5" applyFill="0" applyBorder="0" applyAlignment="0">
      <alignment horizontal="center"/>
      <protection locked="0"/>
    </xf>
    <xf numFmtId="209" fontId="29" fillId="0" borderId="0" applyFill="0" applyBorder="0" applyAlignment="0">
      <protection locked="0"/>
    </xf>
    <xf numFmtId="209" fontId="101" fillId="0" borderId="0" applyFill="0" applyBorder="0" applyAlignment="0">
      <protection locked="0"/>
    </xf>
    <xf numFmtId="209" fontId="101" fillId="0" borderId="0" applyFill="0" applyBorder="0" applyAlignment="0">
      <protection locked="0"/>
    </xf>
    <xf numFmtId="209" fontId="101" fillId="0" borderId="0" applyFill="0" applyBorder="0" applyAlignment="0">
      <protection locked="0"/>
    </xf>
    <xf numFmtId="37" fontId="29" fillId="0" borderId="0" applyFill="0" applyBorder="0" applyAlignment="0">
      <protection locked="0"/>
    </xf>
    <xf numFmtId="210" fontId="29" fillId="0" borderId="0" applyFill="0" applyBorder="0" applyAlignment="0" applyProtection="0">
      <protection locked="0"/>
    </xf>
    <xf numFmtId="210" fontId="29" fillId="0" borderId="0" applyFill="0" applyBorder="0" applyAlignment="0" applyProtection="0"/>
    <xf numFmtId="210" fontId="29" fillId="0" borderId="0" applyFill="0" applyBorder="0" applyAlignment="0" applyProtection="0"/>
    <xf numFmtId="210" fontId="101" fillId="0" borderId="0" applyFill="0" applyBorder="0" applyAlignment="0" applyProtection="0">
      <protection locked="0"/>
    </xf>
    <xf numFmtId="210" fontId="101" fillId="0" borderId="0" applyFill="0" applyBorder="0" applyAlignment="0" applyProtection="0">
      <protection locked="0"/>
    </xf>
    <xf numFmtId="210" fontId="101" fillId="0" borderId="0" applyFill="0" applyBorder="0" applyAlignment="0" applyProtection="0">
      <protection locked="0"/>
    </xf>
    <xf numFmtId="37" fontId="29" fillId="0" borderId="0" applyFill="0" applyBorder="0" applyAlignment="0">
      <protection locked="0"/>
    </xf>
    <xf numFmtId="37" fontId="101" fillId="0" borderId="0" applyFill="0" applyBorder="0" applyAlignment="0">
      <protection locked="0"/>
    </xf>
    <xf numFmtId="37" fontId="101" fillId="0" borderId="0" applyFill="0" applyBorder="0" applyAlignment="0">
      <protection locked="0"/>
    </xf>
    <xf numFmtId="37" fontId="101" fillId="0" borderId="0" applyFill="0" applyBorder="0" applyAlignment="0">
      <protection locked="0"/>
    </xf>
    <xf numFmtId="0" fontId="135" fillId="0" borderId="0" applyNumberFormat="0" applyProtection="0"/>
    <xf numFmtId="0" fontId="112" fillId="62" borderId="43" applyNumberFormat="0" applyAlignment="0" applyProtection="0"/>
    <xf numFmtId="0" fontId="112" fillId="62" borderId="43" applyNumberFormat="0" applyAlignment="0" applyProtection="0"/>
    <xf numFmtId="0" fontId="9" fillId="63" borderId="43" applyNumberFormat="0" applyAlignment="0" applyProtection="0"/>
    <xf numFmtId="0" fontId="9" fillId="63" borderId="43" applyNumberFormat="0" applyAlignment="0" applyProtection="0"/>
    <xf numFmtId="0" fontId="9" fillId="63" borderId="43" applyNumberFormat="0" applyAlignment="0" applyProtection="0"/>
    <xf numFmtId="0" fontId="9" fillId="63" borderId="43" applyNumberFormat="0" applyAlignment="0" applyProtection="0"/>
    <xf numFmtId="0" fontId="9" fillId="63" borderId="43" applyNumberFormat="0" applyAlignment="0" applyProtection="0"/>
    <xf numFmtId="0" fontId="9" fillId="63" borderId="43" applyNumberFormat="0" applyAlignment="0" applyProtection="0"/>
    <xf numFmtId="0" fontId="112" fillId="63" borderId="43" applyNumberFormat="0" applyAlignment="0" applyProtection="0"/>
    <xf numFmtId="0" fontId="112" fillId="62" borderId="43" applyNumberFormat="0" applyAlignment="0" applyProtection="0"/>
    <xf numFmtId="0" fontId="112" fillId="62" borderId="43" applyNumberFormat="0" applyAlignment="0" applyProtection="0"/>
    <xf numFmtId="0" fontId="112" fillId="62" borderId="43" applyNumberFormat="0" applyAlignment="0" applyProtection="0"/>
    <xf numFmtId="0" fontId="112" fillId="62" borderId="43" applyNumberFormat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0" fontId="29" fillId="0" borderId="52" applyNumberFormat="0" applyFill="0" applyAlignment="0" applyProtection="0"/>
    <xf numFmtId="213" fontId="119" fillId="0" borderId="0">
      <protection locked="0"/>
    </xf>
    <xf numFmtId="44" fontId="13" fillId="0" borderId="0" applyFont="0" applyFill="0" applyBorder="0" applyAlignment="0" applyProtection="0"/>
    <xf numFmtId="214" fontId="112" fillId="0" borderId="0" applyFill="0" applyBorder="0" applyAlignment="0" applyProtection="0"/>
    <xf numFmtId="44" fontId="117" fillId="0" borderId="0" applyFont="0" applyFill="0" applyBorder="0" applyAlignment="0" applyProtection="0"/>
    <xf numFmtId="44" fontId="117" fillId="0" borderId="0" applyFont="0" applyFill="0" applyBorder="0" applyAlignment="0" applyProtection="0"/>
    <xf numFmtId="44" fontId="117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49" fontId="13" fillId="0" borderId="59" applyBorder="0" applyProtection="0">
      <alignment horizontal="left"/>
    </xf>
    <xf numFmtId="215" fontId="13" fillId="0" borderId="0" applyBorder="0" applyProtection="0"/>
    <xf numFmtId="0" fontId="112" fillId="0" borderId="0">
      <alignment horizontal="center"/>
    </xf>
    <xf numFmtId="216" fontId="117" fillId="0" borderId="0" applyFont="0" applyFill="0" applyBorder="0" applyAlignment="0" applyProtection="0"/>
    <xf numFmtId="216" fontId="112" fillId="0" borderId="0" applyFill="0" applyBorder="0" applyAlignment="0" applyProtection="0"/>
    <xf numFmtId="216" fontId="112" fillId="0" borderId="0" applyFill="0" applyBorder="0" applyAlignment="0" applyProtection="0"/>
    <xf numFmtId="216" fontId="136" fillId="0" borderId="0" applyFont="0" applyFill="0" applyBorder="0" applyAlignment="0" applyProtection="0"/>
    <xf numFmtId="216" fontId="136" fillId="0" borderId="0" applyFont="0" applyFill="0" applyBorder="0" applyAlignment="0" applyProtection="0"/>
    <xf numFmtId="216" fontId="136" fillId="0" borderId="0" applyFont="0" applyFill="0" applyBorder="0" applyAlignment="0" applyProtection="0"/>
    <xf numFmtId="0" fontId="13" fillId="0" borderId="45" applyNumberFormat="0">
      <alignment vertical="center" wrapText="1"/>
    </xf>
    <xf numFmtId="49" fontId="112" fillId="0" borderId="8" applyNumberFormat="0">
      <alignment horizontal="left" vertical="center"/>
    </xf>
    <xf numFmtId="0" fontId="112" fillId="0" borderId="40" applyNumberFormat="0" applyFill="0" applyAlignment="0" applyProtection="0"/>
    <xf numFmtId="0" fontId="112" fillId="0" borderId="40" applyNumberFormat="0" applyFill="0" applyAlignment="0" applyProtection="0"/>
    <xf numFmtId="0" fontId="9" fillId="0" borderId="40" applyNumberFormat="0" applyFill="0" applyAlignment="0" applyProtection="0"/>
    <xf numFmtId="0" fontId="9" fillId="0" borderId="40" applyNumberFormat="0" applyFill="0" applyAlignment="0" applyProtection="0"/>
    <xf numFmtId="0" fontId="9" fillId="0" borderId="40" applyNumberFormat="0" applyFill="0" applyAlignment="0" applyProtection="0"/>
    <xf numFmtId="0" fontId="9" fillId="0" borderId="40" applyNumberFormat="0" applyFill="0" applyAlignment="0" applyProtection="0"/>
    <xf numFmtId="0" fontId="9" fillId="0" borderId="40" applyNumberFormat="0" applyFill="0" applyAlignment="0" applyProtection="0"/>
    <xf numFmtId="0" fontId="9" fillId="0" borderId="40" applyNumberFormat="0" applyFill="0" applyAlignment="0" applyProtection="0"/>
    <xf numFmtId="0" fontId="112" fillId="0" borderId="40" applyNumberFormat="0" applyFill="0" applyAlignment="0" applyProtection="0"/>
    <xf numFmtId="0" fontId="112" fillId="0" borderId="40" applyNumberFormat="0" applyFill="0" applyAlignment="0" applyProtection="0"/>
    <xf numFmtId="0" fontId="112" fillId="0" borderId="40" applyNumberFormat="0" applyFill="0" applyAlignment="0" applyProtection="0"/>
    <xf numFmtId="0" fontId="112" fillId="0" borderId="40" applyNumberFormat="0" applyFill="0" applyAlignment="0" applyProtection="0"/>
    <xf numFmtId="0" fontId="112" fillId="0" borderId="41" applyNumberFormat="0" applyFill="0" applyAlignment="0" applyProtection="0"/>
    <xf numFmtId="0" fontId="112" fillId="0" borderId="41" applyNumberFormat="0" applyFill="0" applyAlignment="0" applyProtection="0"/>
    <xf numFmtId="0" fontId="9" fillId="0" borderId="41" applyNumberFormat="0" applyFill="0" applyAlignment="0" applyProtection="0"/>
    <xf numFmtId="0" fontId="9" fillId="0" borderId="41" applyNumberFormat="0" applyFill="0" applyAlignment="0" applyProtection="0"/>
    <xf numFmtId="0" fontId="9" fillId="0" borderId="41" applyNumberFormat="0" applyFill="0" applyAlignment="0" applyProtection="0"/>
    <xf numFmtId="0" fontId="9" fillId="0" borderId="41" applyNumberFormat="0" applyFill="0" applyAlignment="0" applyProtection="0"/>
    <xf numFmtId="0" fontId="9" fillId="0" borderId="41" applyNumberFormat="0" applyFill="0" applyAlignment="0" applyProtection="0"/>
    <xf numFmtId="0" fontId="9" fillId="0" borderId="41" applyNumberFormat="0" applyFill="0" applyAlignment="0" applyProtection="0"/>
    <xf numFmtId="0" fontId="112" fillId="0" borderId="41" applyNumberFormat="0" applyFill="0" applyAlignment="0" applyProtection="0"/>
    <xf numFmtId="0" fontId="112" fillId="0" borderId="41" applyNumberFormat="0" applyFill="0" applyAlignment="0" applyProtection="0"/>
    <xf numFmtId="0" fontId="112" fillId="0" borderId="41" applyNumberFormat="0" applyFill="0" applyAlignment="0" applyProtection="0"/>
    <xf numFmtId="0" fontId="112" fillId="0" borderId="41" applyNumberFormat="0" applyFill="0" applyAlignment="0" applyProtection="0"/>
    <xf numFmtId="0" fontId="112" fillId="0" borderId="60" applyNumberFormat="0" applyFill="0" applyAlignment="0" applyProtection="0"/>
    <xf numFmtId="0" fontId="112" fillId="0" borderId="60" applyNumberFormat="0" applyFill="0" applyAlignment="0" applyProtection="0"/>
    <xf numFmtId="0" fontId="9" fillId="0" borderId="60" applyNumberFormat="0" applyFill="0" applyAlignment="0" applyProtection="0"/>
    <xf numFmtId="0" fontId="9" fillId="0" borderId="60" applyNumberFormat="0" applyFill="0" applyAlignment="0" applyProtection="0"/>
    <xf numFmtId="0" fontId="9" fillId="0" borderId="60" applyNumberFormat="0" applyFill="0" applyAlignment="0" applyProtection="0"/>
    <xf numFmtId="0" fontId="9" fillId="0" borderId="60" applyNumberFormat="0" applyFill="0" applyAlignment="0" applyProtection="0"/>
    <xf numFmtId="0" fontId="9" fillId="0" borderId="60" applyNumberFormat="0" applyFill="0" applyAlignment="0" applyProtection="0"/>
    <xf numFmtId="0" fontId="9" fillId="0" borderId="60" applyNumberFormat="0" applyFill="0" applyAlignment="0" applyProtection="0"/>
    <xf numFmtId="0" fontId="112" fillId="0" borderId="42" applyNumberFormat="0" applyFill="0" applyAlignment="0" applyProtection="0"/>
    <xf numFmtId="0" fontId="112" fillId="0" borderId="42" applyNumberFormat="0" applyFill="0" applyAlignment="0" applyProtection="0"/>
    <xf numFmtId="0" fontId="112" fillId="0" borderId="42" applyNumberFormat="0" applyFill="0" applyAlignment="0" applyProtection="0"/>
    <xf numFmtId="0" fontId="112" fillId="0" borderId="42" applyNumberFormat="0" applyFill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37" fillId="0" borderId="0">
      <protection locked="0"/>
    </xf>
    <xf numFmtId="0" fontId="138" fillId="0" borderId="0">
      <protection locked="0"/>
    </xf>
    <xf numFmtId="0" fontId="138" fillId="0" borderId="0">
      <protection locked="0"/>
    </xf>
    <xf numFmtId="0" fontId="138" fillId="0" borderId="0">
      <protection locked="0"/>
    </xf>
    <xf numFmtId="0" fontId="137" fillId="0" borderId="0">
      <protection locked="0"/>
    </xf>
    <xf numFmtId="4" fontId="112" fillId="0" borderId="0" applyFill="0" applyBorder="0" applyProtection="0">
      <alignment horizontal="right"/>
    </xf>
    <xf numFmtId="0" fontId="138" fillId="0" borderId="0">
      <protection locked="0"/>
    </xf>
    <xf numFmtId="0" fontId="139" fillId="64" borderId="61">
      <alignment horizontal="left" vertical="center" wrapText="1" indent="1"/>
      <protection locked="0"/>
    </xf>
    <xf numFmtId="0" fontId="13" fillId="65" borderId="61">
      <alignment horizontal="left" vertical="center" wrapText="1" indent="2"/>
      <protection locked="0"/>
    </xf>
    <xf numFmtId="0" fontId="140" fillId="66" borderId="61" applyNumberFormat="0" applyProtection="0">
      <alignment horizontal="left" vertical="center" indent="3"/>
    </xf>
    <xf numFmtId="4" fontId="112" fillId="0" borderId="0" applyFill="0" applyBorder="0" applyProtection="0"/>
    <xf numFmtId="4" fontId="112" fillId="0" borderId="0" applyFill="0" applyBorder="0" applyProtection="0"/>
    <xf numFmtId="4" fontId="112" fillId="0" borderId="0" applyFill="0" applyBorder="0" applyProtection="0"/>
    <xf numFmtId="0" fontId="29" fillId="0" borderId="62" applyBorder="0" applyAlignment="0">
      <alignment horizontal="center" vertical="center"/>
    </xf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49" fontId="141" fillId="0" borderId="0" applyBorder="0" applyProtection="0"/>
    <xf numFmtId="0" fontId="13" fillId="0" borderId="59" applyBorder="0" applyProtection="0">
      <alignment horizontal="left"/>
      <protection locked="0"/>
    </xf>
    <xf numFmtId="0" fontId="112" fillId="49" borderId="0" applyNumberFormat="0" applyBorder="0" applyAlignment="0" applyProtection="0"/>
    <xf numFmtId="0" fontId="112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112" fillId="49" borderId="0" applyNumberFormat="0" applyBorder="0" applyAlignment="0" applyProtection="0"/>
    <xf numFmtId="0" fontId="112" fillId="49" borderId="0" applyNumberFormat="0" applyBorder="0" applyAlignment="0" applyProtection="0"/>
    <xf numFmtId="0" fontId="112" fillId="49" borderId="0" applyNumberFormat="0" applyBorder="0" applyAlignment="0" applyProtection="0"/>
    <xf numFmtId="0" fontId="112" fillId="49" borderId="0" applyNumberFormat="0" applyBorder="0" applyAlignment="0" applyProtection="0"/>
    <xf numFmtId="199" fontId="29" fillId="0" borderId="0" applyFill="0" applyBorder="0" applyAlignment="0"/>
    <xf numFmtId="199" fontId="142" fillId="0" borderId="0" applyFill="0" applyBorder="0" applyAlignment="0"/>
    <xf numFmtId="199" fontId="142" fillId="0" borderId="0" applyFill="0" applyBorder="0" applyAlignment="0"/>
    <xf numFmtId="199" fontId="142" fillId="0" borderId="0" applyFill="0" applyBorder="0" applyAlignment="0"/>
    <xf numFmtId="0" fontId="73" fillId="0" borderId="0"/>
    <xf numFmtId="0" fontId="73" fillId="0" borderId="0"/>
    <xf numFmtId="0" fontId="143" fillId="0" borderId="0"/>
    <xf numFmtId="0" fontId="112" fillId="0" borderId="0"/>
    <xf numFmtId="0" fontId="112" fillId="0" borderId="0"/>
    <xf numFmtId="0" fontId="112" fillId="0" borderId="0"/>
    <xf numFmtId="0" fontId="66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3" fillId="0" borderId="0" applyProtection="0"/>
    <xf numFmtId="0" fontId="144" fillId="0" borderId="0"/>
    <xf numFmtId="0" fontId="13" fillId="0" borderId="0"/>
    <xf numFmtId="0" fontId="1" fillId="0" borderId="0"/>
    <xf numFmtId="0" fontId="63" fillId="0" borderId="0"/>
    <xf numFmtId="0" fontId="63" fillId="0" borderId="0"/>
    <xf numFmtId="0" fontId="13" fillId="0" borderId="0" applyProtection="0"/>
    <xf numFmtId="0" fontId="13" fillId="0" borderId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3" fillId="0" borderId="0"/>
    <xf numFmtId="0" fontId="63" fillId="0" borderId="0"/>
    <xf numFmtId="0" fontId="29" fillId="0" borderId="0"/>
    <xf numFmtId="0" fontId="29" fillId="0" borderId="0"/>
    <xf numFmtId="0" fontId="29" fillId="0" borderId="0"/>
    <xf numFmtId="0" fontId="7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5" fillId="0" borderId="0" applyAlignment="0">
      <alignment vertical="top" wrapText="1"/>
      <protection locked="0"/>
    </xf>
    <xf numFmtId="0" fontId="1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" fillId="0" borderId="0"/>
    <xf numFmtId="0" fontId="7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2" fillId="0" borderId="0" applyProtection="0"/>
    <xf numFmtId="0" fontId="112" fillId="0" borderId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2" fillId="0" borderId="0"/>
    <xf numFmtId="0" fontId="1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2" fillId="0" borderId="0"/>
    <xf numFmtId="0" fontId="1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2" fillId="0" borderId="0"/>
    <xf numFmtId="0" fontId="112" fillId="0" borderId="0"/>
    <xf numFmtId="0" fontId="1" fillId="0" borderId="0"/>
    <xf numFmtId="0" fontId="112" fillId="0" borderId="0"/>
    <xf numFmtId="0" fontId="112" fillId="0" borderId="0"/>
    <xf numFmtId="0" fontId="112" fillId="0" borderId="0" applyProtection="0"/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112" fillId="0" borderId="0" applyFill="0" applyBorder="0" applyAlignment="0" applyProtection="0"/>
    <xf numFmtId="217" fontId="112" fillId="0" borderId="0" applyFill="0" applyBorder="0" applyAlignment="0" applyProtection="0"/>
    <xf numFmtId="217" fontId="29" fillId="0" borderId="9" applyFont="0" applyFill="0" applyBorder="0" applyAlignment="0" applyProtection="0">
      <alignment horizontal="right"/>
    </xf>
    <xf numFmtId="217" fontId="112" fillId="0" borderId="0" applyFill="0" applyBorder="0" applyAlignment="0" applyProtection="0"/>
    <xf numFmtId="217" fontId="112" fillId="0" borderId="0" applyFill="0" applyBorder="0" applyAlignment="0" applyProtection="0"/>
    <xf numFmtId="217" fontId="29" fillId="0" borderId="9" applyFont="0" applyFill="0" applyBorder="0" applyAlignment="0" applyProtection="0">
      <alignment horizontal="right"/>
    </xf>
    <xf numFmtId="217" fontId="112" fillId="0" borderId="0" applyFill="0" applyBorder="0" applyAlignment="0" applyProtection="0"/>
    <xf numFmtId="217" fontId="112" fillId="0" borderId="0" applyFill="0" applyBorder="0" applyAlignment="0" applyProtection="0"/>
    <xf numFmtId="217" fontId="29" fillId="0" borderId="9" applyFont="0" applyFill="0" applyBorder="0" applyAlignment="0" applyProtection="0">
      <alignment horizontal="right"/>
    </xf>
    <xf numFmtId="217" fontId="112" fillId="0" borderId="0" applyFill="0" applyBorder="0" applyAlignment="0" applyProtection="0"/>
    <xf numFmtId="217" fontId="112" fillId="0" borderId="0" applyFill="0" applyBorder="0" applyAlignment="0" applyProtection="0"/>
    <xf numFmtId="217" fontId="29" fillId="0" borderId="9" applyFont="0" applyFill="0" applyBorder="0" applyAlignment="0" applyProtection="0">
      <alignment horizontal="right"/>
    </xf>
    <xf numFmtId="217" fontId="112" fillId="0" borderId="0" applyFill="0" applyBorder="0" applyAlignment="0" applyProtection="0"/>
    <xf numFmtId="217" fontId="112" fillId="0" borderId="0" applyFill="0" applyBorder="0" applyAlignment="0" applyProtection="0"/>
    <xf numFmtId="217" fontId="29" fillId="0" borderId="9" applyFont="0" applyFill="0" applyBorder="0" applyAlignment="0" applyProtection="0">
      <alignment horizontal="right"/>
    </xf>
    <xf numFmtId="217" fontId="112" fillId="0" borderId="0" applyFill="0" applyBorder="0" applyAlignment="0" applyProtection="0"/>
    <xf numFmtId="217" fontId="112" fillId="0" borderId="0" applyFill="0" applyBorder="0" applyAlignment="0" applyProtection="0"/>
    <xf numFmtId="217" fontId="29" fillId="0" borderId="9" applyFont="0" applyFill="0" applyBorder="0" applyAlignment="0" applyProtection="0">
      <alignment horizontal="right"/>
    </xf>
    <xf numFmtId="217" fontId="112" fillId="0" borderId="0" applyFill="0" applyBorder="0" applyAlignment="0" applyProtection="0"/>
    <xf numFmtId="217" fontId="112" fillId="0" borderId="0" applyFill="0" applyBorder="0" applyAlignment="0" applyProtection="0"/>
    <xf numFmtId="217" fontId="29" fillId="0" borderId="9" applyFont="0" applyFill="0" applyBorder="0" applyAlignment="0" applyProtection="0">
      <alignment horizontal="right"/>
    </xf>
    <xf numFmtId="217" fontId="112" fillId="0" borderId="0" applyFill="0" applyBorder="0" applyAlignment="0" applyProtection="0"/>
    <xf numFmtId="217" fontId="112" fillId="0" borderId="0" applyFill="0" applyBorder="0" applyAlignment="0" applyProtection="0"/>
    <xf numFmtId="217" fontId="29" fillId="0" borderId="9" applyFont="0" applyFill="0" applyBorder="0" applyAlignment="0" applyProtection="0">
      <alignment horizontal="right"/>
    </xf>
    <xf numFmtId="217" fontId="112" fillId="0" borderId="0" applyFill="0" applyBorder="0" applyAlignment="0" applyProtection="0"/>
    <xf numFmtId="217" fontId="112" fillId="0" borderId="0" applyFill="0" applyBorder="0" applyAlignment="0" applyProtection="0"/>
    <xf numFmtId="217" fontId="29" fillId="0" borderId="9" applyFont="0" applyFill="0" applyBorder="0" applyAlignment="0" applyProtection="0">
      <alignment horizontal="right"/>
    </xf>
    <xf numFmtId="217" fontId="112" fillId="0" borderId="0" applyFill="0" applyBorder="0" applyAlignment="0" applyProtection="0"/>
    <xf numFmtId="217" fontId="112" fillId="0" borderId="0" applyFill="0" applyBorder="0" applyAlignment="0" applyProtection="0"/>
    <xf numFmtId="217" fontId="29" fillId="0" borderId="9" applyFont="0" applyFill="0" applyBorder="0" applyAlignment="0" applyProtection="0">
      <alignment horizontal="right"/>
    </xf>
    <xf numFmtId="217" fontId="112" fillId="0" borderId="0" applyFill="0" applyBorder="0" applyAlignment="0" applyProtection="0"/>
    <xf numFmtId="217" fontId="112" fillId="0" borderId="0" applyFill="0" applyBorder="0" applyAlignment="0" applyProtection="0"/>
    <xf numFmtId="217" fontId="29" fillId="0" borderId="9" applyFont="0" applyFill="0" applyBorder="0" applyAlignment="0" applyProtection="0">
      <alignment horizontal="right"/>
    </xf>
    <xf numFmtId="217" fontId="112" fillId="0" borderId="0" applyFill="0" applyBorder="0" applyAlignment="0" applyProtection="0"/>
    <xf numFmtId="217" fontId="112" fillId="0" borderId="0" applyFill="0" applyBorder="0" applyAlignment="0" applyProtection="0"/>
    <xf numFmtId="217" fontId="29" fillId="0" borderId="9" applyFont="0" applyFill="0" applyBorder="0" applyAlignment="0" applyProtection="0">
      <alignment horizontal="right"/>
    </xf>
    <xf numFmtId="217" fontId="112" fillId="0" borderId="0" applyFill="0" applyBorder="0" applyAlignment="0" applyProtection="0"/>
    <xf numFmtId="217" fontId="112" fillId="0" borderId="0" applyFill="0" applyBorder="0" applyAlignment="0" applyProtection="0"/>
    <xf numFmtId="217" fontId="29" fillId="0" borderId="9" applyFont="0" applyFill="0" applyBorder="0" applyAlignment="0" applyProtection="0">
      <alignment horizontal="right"/>
    </xf>
    <xf numFmtId="217" fontId="112" fillId="0" borderId="0" applyFill="0" applyBorder="0" applyAlignment="0" applyProtection="0"/>
    <xf numFmtId="217" fontId="112" fillId="0" borderId="0" applyFill="0" applyBorder="0" applyAlignment="0" applyProtection="0"/>
    <xf numFmtId="217" fontId="29" fillId="0" borderId="9" applyFont="0" applyFill="0" applyBorder="0" applyAlignment="0" applyProtection="0">
      <alignment horizontal="right"/>
    </xf>
    <xf numFmtId="217" fontId="112" fillId="0" borderId="0" applyFill="0" applyBorder="0" applyAlignment="0" applyProtection="0"/>
    <xf numFmtId="217" fontId="112" fillId="0" borderId="0" applyFill="0" applyBorder="0" applyAlignment="0" applyProtection="0"/>
    <xf numFmtId="217" fontId="112" fillId="0" borderId="0" applyFill="0" applyBorder="0" applyAlignment="0" applyProtection="0"/>
    <xf numFmtId="217" fontId="112" fillId="0" borderId="0" applyFill="0" applyBorder="0" applyAlignment="0" applyProtection="0"/>
    <xf numFmtId="217" fontId="29" fillId="0" borderId="9" applyFont="0" applyFill="0" applyBorder="0" applyAlignment="0" applyProtection="0">
      <alignment horizontal="right"/>
    </xf>
    <xf numFmtId="217" fontId="112" fillId="0" borderId="0" applyFill="0" applyBorder="0" applyAlignment="0" applyProtection="0"/>
    <xf numFmtId="217" fontId="112" fillId="0" borderId="0" applyFill="0" applyBorder="0" applyAlignment="0" applyProtection="0"/>
    <xf numFmtId="217" fontId="29" fillId="0" borderId="9" applyFont="0" applyFill="0" applyBorder="0" applyAlignment="0" applyProtection="0">
      <alignment horizontal="right"/>
    </xf>
    <xf numFmtId="217" fontId="112" fillId="0" borderId="0" applyFill="0" applyBorder="0" applyAlignment="0" applyProtection="0"/>
    <xf numFmtId="217" fontId="112" fillId="0" borderId="0" applyFill="0" applyBorder="0" applyAlignment="0" applyProtection="0"/>
    <xf numFmtId="217" fontId="29" fillId="0" borderId="9" applyFont="0" applyFill="0" applyBorder="0" applyAlignment="0" applyProtection="0">
      <alignment horizontal="right"/>
    </xf>
    <xf numFmtId="217" fontId="112" fillId="0" borderId="0" applyFill="0" applyBorder="0" applyAlignment="0" applyProtection="0"/>
    <xf numFmtId="217" fontId="112" fillId="0" borderId="0" applyFill="0" applyBorder="0" applyAlignment="0" applyProtection="0"/>
    <xf numFmtId="217" fontId="29" fillId="0" borderId="9" applyFont="0" applyFill="0" applyBorder="0" applyAlignment="0" applyProtection="0">
      <alignment horizontal="right"/>
    </xf>
    <xf numFmtId="217" fontId="112" fillId="0" borderId="0" applyFill="0" applyBorder="0" applyAlignment="0" applyProtection="0"/>
    <xf numFmtId="217" fontId="112" fillId="0" borderId="0" applyFill="0" applyBorder="0" applyAlignment="0" applyProtection="0"/>
    <xf numFmtId="217" fontId="29" fillId="0" borderId="9" applyFont="0" applyFill="0" applyBorder="0" applyAlignment="0" applyProtection="0">
      <alignment horizontal="right"/>
    </xf>
    <xf numFmtId="217" fontId="112" fillId="0" borderId="0" applyFill="0" applyBorder="0" applyAlignment="0" applyProtection="0"/>
    <xf numFmtId="217" fontId="112" fillId="0" borderId="0" applyFill="0" applyBorder="0" applyAlignment="0" applyProtection="0"/>
    <xf numFmtId="217" fontId="29" fillId="0" borderId="9" applyFont="0" applyFill="0" applyBorder="0" applyAlignment="0" applyProtection="0">
      <alignment horizontal="right"/>
    </xf>
    <xf numFmtId="217" fontId="112" fillId="0" borderId="0" applyFill="0" applyBorder="0" applyAlignment="0" applyProtection="0"/>
    <xf numFmtId="217" fontId="112" fillId="0" borderId="0" applyFill="0" applyBorder="0" applyAlignment="0" applyProtection="0"/>
    <xf numFmtId="217" fontId="29" fillId="0" borderId="9" applyFont="0" applyFill="0" applyBorder="0" applyAlignment="0" applyProtection="0">
      <alignment horizontal="right"/>
    </xf>
    <xf numFmtId="217" fontId="112" fillId="0" borderId="0" applyFill="0" applyBorder="0" applyAlignment="0" applyProtection="0"/>
    <xf numFmtId="217" fontId="112" fillId="0" borderId="0" applyFill="0" applyBorder="0" applyAlignment="0" applyProtection="0"/>
    <xf numFmtId="218" fontId="29" fillId="0" borderId="0" applyFont="0" applyFill="0" applyBorder="0" applyAlignment="0" applyProtection="0"/>
    <xf numFmtId="218" fontId="112" fillId="0" borderId="0" applyFill="0" applyBorder="0" applyAlignment="0" applyProtection="0"/>
    <xf numFmtId="218" fontId="112" fillId="0" borderId="0" applyFill="0" applyBorder="0" applyAlignment="0" applyProtection="0"/>
    <xf numFmtId="219" fontId="29" fillId="0" borderId="0" applyFont="0" applyFill="0" applyBorder="0" applyAlignment="0" applyProtection="0"/>
    <xf numFmtId="219" fontId="112" fillId="0" borderId="0" applyFill="0" applyBorder="0" applyAlignment="0" applyProtection="0"/>
    <xf numFmtId="219" fontId="112" fillId="0" borderId="0" applyFill="0" applyBorder="0" applyAlignment="0" applyProtection="0"/>
    <xf numFmtId="220" fontId="29" fillId="0" borderId="0" applyFont="0" applyFill="0" applyBorder="0" applyAlignment="0" applyProtection="0"/>
    <xf numFmtId="220" fontId="112" fillId="0" borderId="0" applyFill="0" applyBorder="0" applyAlignment="0" applyProtection="0"/>
    <xf numFmtId="220" fontId="112" fillId="0" borderId="0" applyFill="0" applyBorder="0" applyAlignment="0" applyProtection="0"/>
    <xf numFmtId="9" fontId="143" fillId="0" borderId="0" applyFont="0" applyFill="0" applyBorder="0" applyAlignment="0" applyProtection="0"/>
    <xf numFmtId="221" fontId="112" fillId="0" borderId="0" applyFill="0" applyBorder="0" applyAlignment="0" applyProtection="0"/>
    <xf numFmtId="221" fontId="112" fillId="0" borderId="0" applyFill="0" applyBorder="0" applyAlignment="0" applyProtection="0"/>
    <xf numFmtId="222" fontId="119" fillId="0" borderId="0">
      <protection locked="0"/>
    </xf>
    <xf numFmtId="0" fontId="112" fillId="0" borderId="0"/>
    <xf numFmtId="0" fontId="145" fillId="0" borderId="0"/>
    <xf numFmtId="0" fontId="145" fillId="0" borderId="0"/>
    <xf numFmtId="49" fontId="112" fillId="0" borderId="0">
      <alignment horizontal="left"/>
    </xf>
    <xf numFmtId="223" fontId="112" fillId="0" borderId="0" applyProtection="0">
      <alignment horizontal="left"/>
    </xf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75" fillId="11" borderId="34" applyNumberFormat="0" applyFon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46" fillId="0" borderId="0">
      <alignment horizontal="left" vertical="center"/>
      <protection locked="0"/>
    </xf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3" fontId="94" fillId="0" borderId="1" applyFill="0">
      <alignment horizontal="right" vertical="center"/>
    </xf>
    <xf numFmtId="38" fontId="29" fillId="61" borderId="0" applyNumberFormat="0" applyFont="0" applyBorder="0" applyAlignment="0" applyProtection="0"/>
    <xf numFmtId="0" fontId="112" fillId="67" borderId="0" applyNumberFormat="0" applyBorder="0" applyAlignment="0" applyProtection="0"/>
    <xf numFmtId="0" fontId="112" fillId="67" borderId="0" applyNumberFormat="0" applyBorder="0" applyAlignment="0" applyProtection="0"/>
    <xf numFmtId="1" fontId="29" fillId="0" borderId="0">
      <alignment horizontal="center" vertical="center"/>
      <protection locked="0"/>
    </xf>
    <xf numFmtId="1" fontId="29" fillId="0" borderId="0">
      <alignment horizontal="center" vertical="center"/>
      <protection locked="0"/>
    </xf>
    <xf numFmtId="0" fontId="112" fillId="43" borderId="0" applyNumberFormat="0" applyBorder="0" applyAlignment="0" applyProtection="0"/>
    <xf numFmtId="0" fontId="112" fillId="43" borderId="0" applyNumberFormat="0" applyBorder="0" applyAlignment="0" applyProtection="0"/>
    <xf numFmtId="0" fontId="112" fillId="43" borderId="0" applyNumberFormat="0" applyBorder="0" applyAlignment="0" applyProtection="0"/>
    <xf numFmtId="0" fontId="112" fillId="43" borderId="0" applyNumberFormat="0" applyBorder="0" applyAlignment="0" applyProtection="0"/>
    <xf numFmtId="0" fontId="112" fillId="43" borderId="0" applyNumberFormat="0" applyBorder="0" applyAlignment="0" applyProtection="0"/>
    <xf numFmtId="0" fontId="112" fillId="43" borderId="0" applyNumberFormat="0" applyBorder="0" applyAlignment="0" applyProtection="0"/>
    <xf numFmtId="4" fontId="112" fillId="0" borderId="0" applyFill="0" applyBorder="0" applyProtection="0">
      <alignment horizontal="left"/>
    </xf>
    <xf numFmtId="4" fontId="112" fillId="0" borderId="0" applyFill="0" applyBorder="0" applyProtection="0"/>
    <xf numFmtId="4" fontId="112" fillId="0" borderId="0" applyFill="0" applyBorder="0" applyProtection="0"/>
    <xf numFmtId="4" fontId="112" fillId="0" borderId="0" applyFill="0" applyProtection="0"/>
    <xf numFmtId="4" fontId="112" fillId="0" borderId="0" applyFill="0" applyBorder="0" applyProtection="0"/>
    <xf numFmtId="4" fontId="112" fillId="0" borderId="0" applyFill="0" applyBorder="0" applyProtection="0"/>
    <xf numFmtId="0" fontId="112" fillId="68" borderId="0">
      <alignment horizontal="left"/>
    </xf>
    <xf numFmtId="0" fontId="112" fillId="69" borderId="0"/>
    <xf numFmtId="0" fontId="74" fillId="0" borderId="0"/>
    <xf numFmtId="0" fontId="29" fillId="0" borderId="0"/>
    <xf numFmtId="38" fontId="29" fillId="0" borderId="0" applyFill="0" applyBorder="0" applyAlignment="0" applyProtection="0"/>
    <xf numFmtId="220" fontId="29" fillId="0" borderId="0" applyFill="0" applyBorder="0" applyAlignment="0" applyProtection="0"/>
    <xf numFmtId="220" fontId="112" fillId="0" borderId="0" applyFill="0" applyBorder="0" applyAlignment="0" applyProtection="0"/>
    <xf numFmtId="220" fontId="112" fillId="0" borderId="0" applyFill="0" applyBorder="0" applyAlignment="0" applyProtection="0"/>
    <xf numFmtId="38" fontId="112" fillId="0" borderId="0" applyFill="0" applyBorder="0" applyAlignment="0" applyProtection="0"/>
    <xf numFmtId="38" fontId="112" fillId="0" borderId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224" fontId="29" fillId="0" borderId="0" applyFont="0" applyFill="0" applyBorder="0" applyAlignment="0" applyProtection="0"/>
    <xf numFmtId="224" fontId="112" fillId="0" borderId="0" applyFill="0" applyBorder="0" applyAlignment="0" applyProtection="0"/>
    <xf numFmtId="224" fontId="112" fillId="0" borderId="0" applyFill="0" applyBorder="0" applyAlignment="0" applyProtection="0"/>
    <xf numFmtId="225" fontId="29" fillId="0" borderId="0" applyFont="0" applyFill="0" applyBorder="0" applyAlignment="0" applyProtection="0"/>
    <xf numFmtId="225" fontId="112" fillId="0" borderId="0" applyFill="0" applyBorder="0" applyAlignment="0" applyProtection="0"/>
    <xf numFmtId="225" fontId="112" fillId="0" borderId="0" applyFill="0" applyBorder="0" applyAlignment="0" applyProtection="0"/>
    <xf numFmtId="18" fontId="29" fillId="0" borderId="0" applyFont="0" applyFill="0" applyBorder="0" applyAlignment="0" applyProtection="0">
      <alignment horizontal="left"/>
    </xf>
    <xf numFmtId="226" fontId="112" fillId="0" borderId="0" applyFill="0" applyBorder="0" applyAlignment="0" applyProtection="0"/>
    <xf numFmtId="226" fontId="112" fillId="0" borderId="0" applyFill="0" applyBorder="0" applyAlignment="0" applyProtection="0"/>
    <xf numFmtId="226" fontId="112" fillId="0" borderId="0" applyFill="0" applyBorder="0" applyAlignment="0" applyProtection="0"/>
    <xf numFmtId="226" fontId="112" fillId="0" borderId="0" applyFill="0" applyBorder="0" applyAlignment="0" applyProtection="0"/>
    <xf numFmtId="0" fontId="112" fillId="0" borderId="63" applyNumberFormat="0" applyFill="0" applyAlignment="0" applyProtection="0"/>
    <xf numFmtId="0" fontId="112" fillId="0" borderId="63" applyNumberFormat="0" applyFill="0" applyAlignment="0" applyProtection="0"/>
    <xf numFmtId="0" fontId="112" fillId="0" borderId="0"/>
    <xf numFmtId="0" fontId="112" fillId="35" borderId="54">
      <alignment vertical="center"/>
    </xf>
    <xf numFmtId="227" fontId="127" fillId="0" borderId="0">
      <alignment horizontal="right"/>
    </xf>
    <xf numFmtId="10" fontId="29" fillId="0" borderId="64" applyNumberFormat="0" applyFont="0" applyFill="0" applyAlignment="0" applyProtection="0"/>
    <xf numFmtId="0" fontId="112" fillId="0" borderId="65" applyNumberFormat="0" applyFill="0" applyAlignment="0" applyProtection="0"/>
    <xf numFmtId="0" fontId="112" fillId="0" borderId="65" applyNumberFormat="0" applyFill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40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47" fillId="0" borderId="0"/>
    <xf numFmtId="0" fontId="13" fillId="0" borderId="0"/>
    <xf numFmtId="0" fontId="112" fillId="37" borderId="39" applyNumberFormat="0" applyAlignment="0" applyProtection="0"/>
    <xf numFmtId="0" fontId="112" fillId="37" borderId="39" applyNumberFormat="0" applyAlignment="0" applyProtection="0"/>
    <xf numFmtId="0" fontId="112" fillId="38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228" fontId="113" fillId="0" borderId="0" applyFont="0" applyFill="0" applyBorder="0" applyAlignment="0" applyProtection="0"/>
    <xf numFmtId="229" fontId="113" fillId="0" borderId="0" applyFont="0" applyFill="0" applyBorder="0" applyAlignment="0" applyProtection="0"/>
    <xf numFmtId="230" fontId="29" fillId="0" borderId="4" applyFont="0" applyFill="0" applyBorder="0" applyAlignment="0" applyProtection="0"/>
    <xf numFmtId="230" fontId="112" fillId="0" borderId="0" applyFill="0" applyBorder="0" applyAlignment="0" applyProtection="0"/>
    <xf numFmtId="230" fontId="112" fillId="0" borderId="0" applyFill="0" applyBorder="0" applyAlignment="0" applyProtection="0"/>
    <xf numFmtId="0" fontId="118" fillId="0" borderId="0"/>
    <xf numFmtId="0" fontId="112" fillId="70" borderId="0" applyNumberFormat="0" applyBorder="0" applyAlignment="0" applyProtection="0"/>
    <xf numFmtId="0" fontId="112" fillId="70" borderId="0" applyNumberFormat="0" applyBorder="0" applyAlignment="0" applyProtection="0"/>
    <xf numFmtId="0" fontId="112" fillId="70" borderId="0" applyNumberFormat="0" applyBorder="0" applyAlignment="0" applyProtection="0"/>
    <xf numFmtId="0" fontId="112" fillId="70" borderId="0" applyNumberFormat="0" applyBorder="0" applyAlignment="0" applyProtection="0"/>
    <xf numFmtId="0" fontId="112" fillId="70" borderId="0" applyNumberFormat="0" applyBorder="0" applyAlignment="0" applyProtection="0"/>
    <xf numFmtId="0" fontId="112" fillId="70" borderId="0" applyNumberFormat="0" applyBorder="0" applyAlignment="0" applyProtection="0"/>
    <xf numFmtId="0" fontId="112" fillId="71" borderId="0" applyNumberFormat="0" applyBorder="0" applyAlignment="0" applyProtection="0"/>
    <xf numFmtId="0" fontId="112" fillId="71" borderId="0" applyNumberFormat="0" applyBorder="0" applyAlignment="0" applyProtection="0"/>
    <xf numFmtId="0" fontId="112" fillId="72" borderId="0" applyNumberFormat="0" applyBorder="0" applyAlignment="0" applyProtection="0"/>
    <xf numFmtId="0" fontId="112" fillId="72" borderId="0" applyNumberFormat="0" applyBorder="0" applyAlignment="0" applyProtection="0"/>
    <xf numFmtId="0" fontId="112" fillId="72" borderId="0" applyNumberFormat="0" applyBorder="0" applyAlignment="0" applyProtection="0"/>
    <xf numFmtId="0" fontId="112" fillId="72" borderId="0" applyNumberFormat="0" applyBorder="0" applyAlignment="0" applyProtection="0"/>
    <xf numFmtId="0" fontId="112" fillId="71" borderId="0" applyNumberFormat="0" applyBorder="0" applyAlignment="0" applyProtection="0"/>
    <xf numFmtId="0" fontId="112" fillId="71" borderId="0" applyNumberFormat="0" applyBorder="0" applyAlignment="0" applyProtection="0"/>
    <xf numFmtId="0" fontId="112" fillId="54" borderId="0" applyNumberFormat="0" applyBorder="0" applyAlignment="0" applyProtection="0"/>
    <xf numFmtId="0" fontId="112" fillId="54" borderId="0" applyNumberFormat="0" applyBorder="0" applyAlignment="0" applyProtection="0"/>
    <xf numFmtId="0" fontId="112" fillId="54" borderId="0" applyNumberFormat="0" applyBorder="0" applyAlignment="0" applyProtection="0"/>
    <xf numFmtId="0" fontId="112" fillId="54" borderId="0" applyNumberFormat="0" applyBorder="0" applyAlignment="0" applyProtection="0"/>
    <xf numFmtId="0" fontId="112" fillId="52" borderId="0" applyNumberFormat="0" applyBorder="0" applyAlignment="0" applyProtection="0"/>
    <xf numFmtId="0" fontId="112" fillId="52" borderId="0" applyNumberFormat="0" applyBorder="0" applyAlignment="0" applyProtection="0"/>
    <xf numFmtId="0" fontId="112" fillId="56" borderId="0" applyNumberFormat="0" applyBorder="0" applyAlignment="0" applyProtection="0"/>
    <xf numFmtId="0" fontId="112" fillId="56" borderId="0" applyNumberFormat="0" applyBorder="0" applyAlignment="0" applyProtection="0"/>
    <xf numFmtId="0" fontId="112" fillId="56" borderId="0" applyNumberFormat="0" applyBorder="0" applyAlignment="0" applyProtection="0"/>
    <xf numFmtId="0" fontId="112" fillId="56" borderId="0" applyNumberFormat="0" applyBorder="0" applyAlignment="0" applyProtection="0"/>
    <xf numFmtId="0" fontId="112" fillId="54" borderId="0" applyNumberFormat="0" applyBorder="0" applyAlignment="0" applyProtection="0"/>
    <xf numFmtId="0" fontId="112" fillId="54" borderId="0" applyNumberFormat="0" applyBorder="0" applyAlignment="0" applyProtection="0"/>
    <xf numFmtId="0" fontId="112" fillId="55" borderId="0" applyNumberFormat="0" applyBorder="0" applyAlignment="0" applyProtection="0"/>
    <xf numFmtId="0" fontId="112" fillId="57" borderId="0" applyNumberFormat="0" applyBorder="0" applyAlignment="0" applyProtection="0"/>
    <xf numFmtId="0" fontId="112" fillId="57" borderId="0" applyNumberFormat="0" applyBorder="0" applyAlignment="0" applyProtection="0"/>
    <xf numFmtId="0" fontId="112" fillId="57" borderId="0" applyNumberFormat="0" applyBorder="0" applyAlignment="0" applyProtection="0"/>
    <xf numFmtId="0" fontId="112" fillId="57" borderId="0" applyNumberFormat="0" applyBorder="0" applyAlignment="0" applyProtection="0"/>
    <xf numFmtId="0" fontId="112" fillId="73" borderId="0" applyNumberFormat="0" applyBorder="0" applyAlignment="0" applyProtection="0"/>
    <xf numFmtId="0" fontId="112" fillId="73" borderId="0" applyNumberFormat="0" applyBorder="0" applyAlignment="0" applyProtection="0"/>
    <xf numFmtId="0" fontId="112" fillId="73" borderId="0" applyNumberFormat="0" applyBorder="0" applyAlignment="0" applyProtection="0"/>
    <xf numFmtId="0" fontId="112" fillId="73" borderId="0" applyNumberFormat="0" applyBorder="0" applyAlignment="0" applyProtection="0"/>
    <xf numFmtId="0" fontId="112" fillId="73" borderId="0" applyNumberFormat="0" applyBorder="0" applyAlignment="0" applyProtection="0"/>
    <xf numFmtId="0" fontId="112" fillId="73" borderId="0" applyNumberFormat="0" applyBorder="0" applyAlignment="0" applyProtection="0"/>
    <xf numFmtId="0" fontId="29" fillId="35" borderId="0" applyProtection="0"/>
    <xf numFmtId="0" fontId="29" fillId="36" borderId="0" applyProtection="0"/>
    <xf numFmtId="0" fontId="29" fillId="36" borderId="0" applyProtection="0"/>
    <xf numFmtId="0" fontId="9" fillId="0" borderId="0"/>
    <xf numFmtId="0" fontId="148" fillId="0" borderId="0"/>
    <xf numFmtId="0" fontId="68" fillId="0" borderId="0"/>
    <xf numFmtId="0" fontId="148" fillId="0" borderId="0"/>
    <xf numFmtId="0" fontId="68" fillId="0" borderId="0"/>
    <xf numFmtId="0" fontId="149" fillId="0" borderId="0"/>
    <xf numFmtId="0" fontId="68" fillId="0" borderId="0"/>
    <xf numFmtId="0" fontId="149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68" fillId="0" borderId="0"/>
    <xf numFmtId="0" fontId="149" fillId="0" borderId="0"/>
    <xf numFmtId="0" fontId="148" fillId="0" borderId="0"/>
    <xf numFmtId="0" fontId="68" fillId="0" borderId="0"/>
    <xf numFmtId="0" fontId="149" fillId="0" borderId="0"/>
    <xf numFmtId="0" fontId="148" fillId="0" borderId="0"/>
    <xf numFmtId="0" fontId="68" fillId="0" borderId="0"/>
    <xf numFmtId="0" fontId="149" fillId="0" borderId="0"/>
    <xf numFmtId="0" fontId="68" fillId="0" borderId="0"/>
    <xf numFmtId="0" fontId="68" fillId="0" borderId="0"/>
    <xf numFmtId="0" fontId="148" fillId="0" borderId="0"/>
    <xf numFmtId="0" fontId="148" fillId="0" borderId="0"/>
    <xf numFmtId="0" fontId="68" fillId="0" borderId="0"/>
    <xf numFmtId="0" fontId="148" fillId="0" borderId="0"/>
    <xf numFmtId="0" fontId="68" fillId="0" borderId="0"/>
    <xf numFmtId="0" fontId="149" fillId="0" borderId="0"/>
    <xf numFmtId="0" fontId="148" fillId="0" borderId="0"/>
    <xf numFmtId="0" fontId="148" fillId="0" borderId="0"/>
    <xf numFmtId="0" fontId="148" fillId="0" borderId="0"/>
    <xf numFmtId="0" fontId="68" fillId="0" borderId="0"/>
    <xf numFmtId="0" fontId="149" fillId="0" borderId="0"/>
    <xf numFmtId="0" fontId="68" fillId="0" borderId="0"/>
    <xf numFmtId="0" fontId="149" fillId="0" borderId="0"/>
    <xf numFmtId="0" fontId="68" fillId="0" borderId="0"/>
    <xf numFmtId="0" fontId="149" fillId="0" borderId="0"/>
    <xf numFmtId="0" fontId="68" fillId="0" borderId="0"/>
    <xf numFmtId="0" fontId="149" fillId="0" borderId="0"/>
    <xf numFmtId="0" fontId="68" fillId="0" borderId="0"/>
    <xf numFmtId="0" fontId="149" fillId="0" borderId="0"/>
    <xf numFmtId="0" fontId="68" fillId="0" borderId="0"/>
    <xf numFmtId="0" fontId="149" fillId="0" borderId="0"/>
    <xf numFmtId="0" fontId="68" fillId="0" borderId="0"/>
    <xf numFmtId="0" fontId="149" fillId="0" borderId="0"/>
    <xf numFmtId="0" fontId="68" fillId="0" borderId="0"/>
    <xf numFmtId="0" fontId="149" fillId="0" borderId="0"/>
    <xf numFmtId="0" fontId="148" fillId="0" borderId="0"/>
    <xf numFmtId="0" fontId="68" fillId="0" borderId="0"/>
    <xf numFmtId="0" fontId="68" fillId="0" borderId="0"/>
    <xf numFmtId="0" fontId="149" fillId="0" borderId="0"/>
    <xf numFmtId="0" fontId="68" fillId="0" borderId="0"/>
    <xf numFmtId="0" fontId="148" fillId="0" borderId="0"/>
    <xf numFmtId="0" fontId="148" fillId="0" borderId="0"/>
    <xf numFmtId="0" fontId="68" fillId="0" borderId="0"/>
    <xf numFmtId="0" fontId="68" fillId="0" borderId="0"/>
    <xf numFmtId="0" fontId="148" fillId="0" borderId="0"/>
    <xf numFmtId="0" fontId="68" fillId="0" borderId="0"/>
    <xf numFmtId="0" fontId="149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68" fillId="0" borderId="0"/>
    <xf numFmtId="0" fontId="149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74" fillId="0" borderId="0"/>
    <xf numFmtId="0" fontId="148" fillId="0" borderId="0"/>
    <xf numFmtId="0" fontId="68" fillId="0" borderId="0"/>
    <xf numFmtId="0" fontId="74" fillId="0" borderId="0"/>
    <xf numFmtId="0" fontId="112" fillId="38" borderId="0" applyNumberFormat="0" applyBorder="0" applyAlignment="0" applyProtection="0"/>
    <xf numFmtId="0" fontId="112" fillId="40" borderId="0" applyNumberFormat="0" applyBorder="0" applyAlignment="0" applyProtection="0"/>
    <xf numFmtId="0" fontId="112" fillId="42" borderId="0" applyNumberFormat="0" applyBorder="0" applyAlignment="0" applyProtection="0"/>
    <xf numFmtId="0" fontId="112" fillId="38" borderId="0" applyNumberFormat="0" applyBorder="0" applyAlignment="0" applyProtection="0"/>
    <xf numFmtId="0" fontId="112" fillId="46" borderId="0" applyNumberFormat="0" applyBorder="0" applyAlignment="0" applyProtection="0"/>
    <xf numFmtId="0" fontId="112" fillId="40" borderId="0" applyNumberFormat="0" applyBorder="0" applyAlignment="0" applyProtection="0"/>
    <xf numFmtId="0" fontId="112" fillId="7" borderId="0" applyNumberFormat="0" applyBorder="0" applyAlignment="0" applyProtection="0"/>
    <xf numFmtId="0" fontId="112" fillId="48" borderId="0" applyNumberFormat="0" applyBorder="0" applyAlignment="0" applyProtection="0"/>
    <xf numFmtId="0" fontId="112" fillId="49" borderId="0" applyNumberFormat="0" applyBorder="0" applyAlignment="0" applyProtection="0"/>
    <xf numFmtId="0" fontId="112" fillId="7" borderId="0" applyNumberFormat="0" applyBorder="0" applyAlignment="0" applyProtection="0"/>
    <xf numFmtId="0" fontId="112" fillId="47" borderId="0" applyNumberFormat="0" applyBorder="0" applyAlignment="0" applyProtection="0"/>
    <xf numFmtId="0" fontId="112" fillId="40" borderId="0" applyNumberFormat="0" applyBorder="0" applyAlignment="0" applyProtection="0"/>
    <xf numFmtId="0" fontId="112" fillId="52" borderId="0" applyNumberFormat="0" applyBorder="0" applyAlignment="0" applyProtection="0"/>
    <xf numFmtId="0" fontId="112" fillId="48" borderId="0" applyNumberFormat="0" applyBorder="0" applyAlignment="0" applyProtection="0"/>
    <xf numFmtId="0" fontId="112" fillId="55" borderId="0" applyNumberFormat="0" applyBorder="0" applyAlignment="0" applyProtection="0"/>
    <xf numFmtId="0" fontId="112" fillId="7" borderId="0" applyNumberFormat="0" applyBorder="0" applyAlignment="0" applyProtection="0"/>
    <xf numFmtId="0" fontId="112" fillId="47" borderId="0" applyNumberFormat="0" applyBorder="0" applyAlignment="0" applyProtection="0"/>
    <xf numFmtId="0" fontId="112" fillId="40" borderId="0" applyNumberFormat="0" applyBorder="0" applyAlignment="0" applyProtection="0"/>
    <xf numFmtId="0" fontId="150" fillId="0" borderId="0"/>
    <xf numFmtId="0" fontId="112" fillId="0" borderId="50" applyNumberFormat="0" applyFill="0" applyAlignment="0" applyProtection="0"/>
    <xf numFmtId="231" fontId="151" fillId="0" borderId="66"/>
    <xf numFmtId="181" fontId="13" fillId="0" borderId="0" applyFont="0" applyFill="0" applyBorder="0" applyAlignment="0" applyProtection="0"/>
    <xf numFmtId="164" fontId="118" fillId="0" borderId="0" applyFont="0" applyFill="0" applyBorder="0" applyAlignment="0" applyProtection="0"/>
    <xf numFmtId="164" fontId="118" fillId="0" borderId="0" applyFont="0" applyFill="0" applyBorder="0" applyAlignment="0" applyProtection="0"/>
    <xf numFmtId="0" fontId="24" fillId="0" borderId="0"/>
    <xf numFmtId="38" fontId="67" fillId="2" borderId="0" applyNumberFormat="0" applyBorder="0" applyAlignment="0" applyProtection="0"/>
    <xf numFmtId="0" fontId="153" fillId="0" borderId="0">
      <alignment horizontal="left"/>
    </xf>
    <xf numFmtId="0" fontId="58" fillId="0" borderId="0"/>
    <xf numFmtId="0" fontId="154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12" fillId="41" borderId="0" applyNumberFormat="0" applyBorder="0" applyAlignment="0" applyProtection="0"/>
    <xf numFmtId="10" fontId="67" fillId="74" borderId="66" applyNumberFormat="0" applyBorder="0" applyAlignment="0" applyProtection="0"/>
    <xf numFmtId="37" fontId="29" fillId="0" borderId="0" applyFill="0" applyBorder="0" applyAlignment="0">
      <protection locked="0"/>
    </xf>
    <xf numFmtId="37" fontId="29" fillId="0" borderId="0" applyFill="0" applyBorder="0" applyAlignment="0">
      <protection locked="0"/>
    </xf>
    <xf numFmtId="0" fontId="60" fillId="0" borderId="66">
      <alignment horizontal="right"/>
    </xf>
    <xf numFmtId="0" fontId="156" fillId="0" borderId="0"/>
    <xf numFmtId="0" fontId="112" fillId="63" borderId="43" applyNumberFormat="0" applyAlignment="0" applyProtection="0"/>
    <xf numFmtId="0" fontId="157" fillId="0" borderId="0">
      <alignment wrapText="1"/>
    </xf>
    <xf numFmtId="0" fontId="112" fillId="0" borderId="37" applyNumberFormat="0" applyFont="0" applyFill="0" applyAlignment="0" applyProtection="0">
      <alignment horizontal="left"/>
    </xf>
    <xf numFmtId="44" fontId="9" fillId="0" borderId="0" applyFont="0" applyFill="0" applyBorder="0" applyAlignment="0" applyProtection="0"/>
    <xf numFmtId="214" fontId="112" fillId="0" borderId="0" applyFill="0" applyBorder="0" applyAlignment="0" applyProtection="0"/>
    <xf numFmtId="44" fontId="29" fillId="0" borderId="0" applyFont="0" applyFill="0" applyBorder="0" applyAlignment="0" applyProtection="0"/>
    <xf numFmtId="214" fontId="29" fillId="0" borderId="0" applyFill="0" applyBorder="0" applyAlignment="0" applyProtection="0"/>
    <xf numFmtId="44" fontId="75" fillId="0" borderId="0" applyFont="0" applyFill="0" applyBorder="0" applyAlignment="0" applyProtection="0"/>
    <xf numFmtId="217" fontId="152" fillId="0" borderId="0" applyFont="0" applyFill="0" applyBorder="0" applyAlignment="0" applyProtection="0"/>
    <xf numFmtId="232" fontId="152" fillId="0" borderId="0" applyFont="0" applyFill="0" applyBorder="0" applyAlignment="0" applyProtection="0"/>
    <xf numFmtId="0" fontId="158" fillId="0" borderId="67"/>
    <xf numFmtId="198" fontId="9" fillId="0" borderId="0" applyFont="0" applyFill="0" applyBorder="0" applyAlignment="0" applyProtection="0"/>
    <xf numFmtId="233" fontId="9" fillId="0" borderId="0" applyFont="0" applyFill="0" applyBorder="0" applyAlignment="0" applyProtection="0"/>
    <xf numFmtId="0" fontId="112" fillId="0" borderId="40" applyNumberFormat="0" applyFill="0" applyAlignment="0" applyProtection="0"/>
    <xf numFmtId="0" fontId="112" fillId="0" borderId="41" applyNumberFormat="0" applyFill="0" applyAlignment="0" applyProtection="0"/>
    <xf numFmtId="0" fontId="112" fillId="0" borderId="60" applyNumberFormat="0" applyFill="0" applyAlignment="0" applyProtection="0"/>
    <xf numFmtId="0" fontId="112" fillId="0" borderId="0" applyNumberFormat="0" applyFill="0" applyBorder="0" applyAlignment="0" applyProtection="0"/>
    <xf numFmtId="0" fontId="159" fillId="75" borderId="66"/>
    <xf numFmtId="0" fontId="159" fillId="2" borderId="68"/>
    <xf numFmtId="0" fontId="112" fillId="0" borderId="0" applyNumberFormat="0" applyFill="0" applyBorder="0" applyAlignment="0" applyProtection="0"/>
    <xf numFmtId="0" fontId="160" fillId="0" borderId="0"/>
    <xf numFmtId="0" fontId="161" fillId="76" borderId="0"/>
    <xf numFmtId="0" fontId="162" fillId="12" borderId="0"/>
    <xf numFmtId="0" fontId="163" fillId="0" borderId="0"/>
    <xf numFmtId="0" fontId="112" fillId="49" borderId="0" applyNumberFormat="0" applyBorder="0" applyAlignment="0" applyProtection="0"/>
    <xf numFmtId="0" fontId="164" fillId="0" borderId="0"/>
    <xf numFmtId="234" fontId="165" fillId="0" borderId="0"/>
    <xf numFmtId="0" fontId="73" fillId="0" borderId="0"/>
    <xf numFmtId="0" fontId="9" fillId="0" borderId="0"/>
    <xf numFmtId="0" fontId="1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112" fillId="0" borderId="0"/>
    <xf numFmtId="0" fontId="29" fillId="0" borderId="0"/>
    <xf numFmtId="0" fontId="9" fillId="0" borderId="0"/>
    <xf numFmtId="0" fontId="9" fillId="0" borderId="0"/>
    <xf numFmtId="0" fontId="29" fillId="0" borderId="0"/>
    <xf numFmtId="0" fontId="29" fillId="0" borderId="0"/>
    <xf numFmtId="0" fontId="112" fillId="0" borderId="0"/>
    <xf numFmtId="0" fontId="1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8" fillId="0" borderId="0"/>
    <xf numFmtId="0" fontId="118" fillId="0" borderId="0"/>
    <xf numFmtId="0" fontId="118" fillId="0" borderId="0"/>
    <xf numFmtId="0" fontId="9" fillId="0" borderId="0"/>
    <xf numFmtId="0" fontId="29" fillId="0" borderId="0"/>
    <xf numFmtId="0" fontId="13" fillId="0" borderId="0"/>
    <xf numFmtId="0" fontId="29" fillId="0" borderId="0"/>
    <xf numFmtId="0" fontId="1" fillId="0" borderId="0"/>
    <xf numFmtId="0" fontId="13" fillId="0" borderId="0"/>
    <xf numFmtId="0" fontId="13" fillId="0" borderId="0"/>
    <xf numFmtId="0" fontId="13" fillId="0" borderId="0" applyProtection="0"/>
    <xf numFmtId="0" fontId="13" fillId="0" borderId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3" fillId="0" borderId="0"/>
    <xf numFmtId="0" fontId="13" fillId="0" borderId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29" fillId="0" borderId="0"/>
    <xf numFmtId="0" fontId="29" fillId="0" borderId="0"/>
    <xf numFmtId="0" fontId="9" fillId="0" borderId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29" fillId="0" borderId="0"/>
    <xf numFmtId="0" fontId="9" fillId="0" borderId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3" fillId="0" borderId="0"/>
    <xf numFmtId="0" fontId="13" fillId="0" borderId="0"/>
    <xf numFmtId="0" fontId="29" fillId="0" borderId="0"/>
    <xf numFmtId="0" fontId="29" fillId="0" borderId="0"/>
    <xf numFmtId="0" fontId="112" fillId="0" borderId="0"/>
    <xf numFmtId="0" fontId="112" fillId="0" borderId="0"/>
    <xf numFmtId="0" fontId="1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" fillId="0" borderId="0"/>
    <xf numFmtId="0" fontId="9" fillId="0" borderId="0" applyProtection="0"/>
    <xf numFmtId="0" fontId="112" fillId="0" borderId="0"/>
    <xf numFmtId="0" fontId="112" fillId="0" borderId="0"/>
    <xf numFmtId="0" fontId="112" fillId="0" borderId="0"/>
    <xf numFmtId="0" fontId="9" fillId="0" borderId="0"/>
    <xf numFmtId="0" fontId="13" fillId="0" borderId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12" fillId="0" borderId="0" applyProtection="0"/>
    <xf numFmtId="0" fontId="112" fillId="0" borderId="0" applyFill="0" applyBorder="0" applyProtection="0"/>
    <xf numFmtId="0" fontId="112" fillId="0" borderId="0"/>
    <xf numFmtId="0" fontId="112" fillId="0" borderId="0"/>
    <xf numFmtId="0" fontId="117" fillId="0" borderId="0"/>
    <xf numFmtId="0" fontId="29" fillId="0" borderId="0"/>
    <xf numFmtId="0" fontId="29" fillId="0" borderId="0"/>
    <xf numFmtId="0" fontId="29" fillId="0" borderId="0"/>
    <xf numFmtId="0" fontId="112" fillId="0" borderId="0"/>
    <xf numFmtId="0" fontId="9" fillId="0" borderId="0"/>
    <xf numFmtId="0" fontId="166" fillId="0" borderId="0"/>
    <xf numFmtId="0" fontId="167" fillId="0" borderId="66" applyFill="0" applyProtection="0">
      <alignment vertical="top" wrapText="1"/>
      <protection locked="0"/>
    </xf>
    <xf numFmtId="10" fontId="9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0" fontId="147" fillId="0" borderId="0"/>
    <xf numFmtId="49" fontId="168" fillId="75" borderId="0"/>
    <xf numFmtId="49" fontId="169" fillId="0" borderId="0"/>
    <xf numFmtId="0" fontId="69" fillId="12" borderId="0"/>
    <xf numFmtId="235" fontId="60" fillId="0" borderId="66">
      <alignment horizontal="left" wrapText="1"/>
    </xf>
    <xf numFmtId="0" fontId="170" fillId="0" borderId="0">
      <alignment wrapText="1"/>
    </xf>
    <xf numFmtId="0" fontId="112" fillId="42" borderId="46" applyNumberFormat="0" applyAlignment="0" applyProtection="0"/>
    <xf numFmtId="0" fontId="112" fillId="0" borderId="44" applyNumberFormat="0" applyFill="0" applyAlignment="0" applyProtection="0"/>
    <xf numFmtId="0" fontId="171" fillId="77" borderId="0"/>
    <xf numFmtId="236" fontId="171" fillId="77" borderId="0"/>
    <xf numFmtId="0" fontId="134" fillId="78" borderId="0"/>
    <xf numFmtId="1" fontId="118" fillId="0" borderId="0">
      <alignment horizontal="center" vertical="center"/>
      <protection locked="0"/>
    </xf>
    <xf numFmtId="0" fontId="112" fillId="43" borderId="0" applyNumberFormat="0" applyBorder="0" applyAlignment="0" applyProtection="0"/>
    <xf numFmtId="0" fontId="112" fillId="0" borderId="0"/>
    <xf numFmtId="0" fontId="112" fillId="0" borderId="0"/>
    <xf numFmtId="0" fontId="29" fillId="0" borderId="0"/>
    <xf numFmtId="0" fontId="59" fillId="79" borderId="0"/>
    <xf numFmtId="0" fontId="109" fillId="0" borderId="0"/>
    <xf numFmtId="0" fontId="158" fillId="0" borderId="0"/>
    <xf numFmtId="49" fontId="112" fillId="0" borderId="0" applyFill="0" applyBorder="0" applyProtection="0"/>
    <xf numFmtId="0" fontId="112" fillId="0" borderId="0" applyNumberFormat="0" applyFill="0" applyBorder="0" applyAlignment="0" applyProtection="0"/>
    <xf numFmtId="226" fontId="112" fillId="0" borderId="0" applyFill="0" applyBorder="0" applyAlignment="0" applyProtection="0"/>
    <xf numFmtId="226" fontId="112" fillId="0" borderId="0" applyFill="0" applyBorder="0" applyAlignment="0" applyProtection="0"/>
    <xf numFmtId="226" fontId="112" fillId="0" borderId="0" applyFill="0" applyBorder="0" applyAlignment="0" applyProtection="0"/>
    <xf numFmtId="226" fontId="112" fillId="0" borderId="0" applyFill="0" applyBorder="0" applyAlignment="0" applyProtection="0"/>
    <xf numFmtId="38" fontId="29" fillId="0" borderId="69" applyNumberFormat="0" applyFont="0" applyFill="0" applyAlignment="0" applyProtection="0"/>
    <xf numFmtId="0" fontId="112" fillId="40" borderId="39" applyNumberFormat="0" applyAlignment="0" applyProtection="0"/>
    <xf numFmtId="0" fontId="112" fillId="38" borderId="39" applyNumberFormat="0" applyAlignment="0" applyProtection="0"/>
    <xf numFmtId="0" fontId="112" fillId="38" borderId="47" applyNumberFormat="0" applyAlignment="0" applyProtection="0"/>
    <xf numFmtId="0" fontId="112" fillId="0" borderId="0" applyNumberFormat="0" applyFill="0" applyBorder="0" applyAlignment="0" applyProtection="0"/>
    <xf numFmtId="236" fontId="24" fillId="0" borderId="0"/>
    <xf numFmtId="0" fontId="24" fillId="0" borderId="0"/>
    <xf numFmtId="0" fontId="24" fillId="0" borderId="0"/>
    <xf numFmtId="0" fontId="112" fillId="70" borderId="0" applyNumberFormat="0" applyBorder="0" applyAlignment="0" applyProtection="0"/>
    <xf numFmtId="0" fontId="112" fillId="71" borderId="0" applyNumberFormat="0" applyBorder="0" applyAlignment="0" applyProtection="0"/>
    <xf numFmtId="0" fontId="112" fillId="71" borderId="0" applyNumberFormat="0" applyBorder="0" applyAlignment="0" applyProtection="0"/>
    <xf numFmtId="0" fontId="112" fillId="52" borderId="0" applyNumberFormat="0" applyBorder="0" applyAlignment="0" applyProtection="0"/>
    <xf numFmtId="0" fontId="112" fillId="55" borderId="0" applyNumberFormat="0" applyBorder="0" applyAlignment="0" applyProtection="0"/>
    <xf numFmtId="0" fontId="112" fillId="7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5" fillId="0" borderId="0" applyFill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9" fontId="13" fillId="0" borderId="0" applyFont="0" applyFill="0" applyBorder="0" applyAlignment="0" applyProtection="0"/>
    <xf numFmtId="0" fontId="13" fillId="0" borderId="0"/>
    <xf numFmtId="0" fontId="9" fillId="0" borderId="0"/>
    <xf numFmtId="44" fontId="9" fillId="0" borderId="0" applyFill="0" applyBorder="0" applyAlignment="0" applyProtection="0"/>
    <xf numFmtId="44" fontId="17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1" fontId="13" fillId="0" borderId="0">
      <alignment horizontal="center" vertical="center"/>
      <protection locked="0"/>
    </xf>
    <xf numFmtId="49" fontId="71" fillId="0" borderId="38">
      <alignment horizontal="center" vertical="center" wrapText="1"/>
    </xf>
    <xf numFmtId="0" fontId="78" fillId="31" borderId="39" applyNumberFormat="0" applyAlignment="0" applyProtection="0"/>
    <xf numFmtId="0" fontId="86" fillId="18" borderId="39" applyNumberFormat="0" applyAlignment="0" applyProtection="0"/>
    <xf numFmtId="0" fontId="87" fillId="0" borderId="37" applyNumberFormat="0" applyFont="0" applyFill="0" applyAlignment="0" applyProtection="0">
      <alignment horizontal="left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34" borderId="46" applyNumberFormat="0" applyFont="0" applyAlignment="0" applyProtection="0"/>
    <xf numFmtId="0" fontId="92" fillId="31" borderId="47" applyNumberFormat="0" applyAlignment="0" applyProtection="0"/>
    <xf numFmtId="0" fontId="90" fillId="0" borderId="49" applyNumberFormat="0" applyFont="0" applyFill="0" applyAlignment="0" applyProtection="0"/>
    <xf numFmtId="0" fontId="93" fillId="0" borderId="45">
      <alignment horizontal="justify" vertical="center" wrapText="1"/>
      <protection locked="0"/>
    </xf>
    <xf numFmtId="0" fontId="67" fillId="0" borderId="45">
      <alignment horizontal="left" vertical="center" wrapText="1" indent="1"/>
    </xf>
    <xf numFmtId="0" fontId="94" fillId="0" borderId="66">
      <alignment horizontal="left" vertical="center" wrapText="1"/>
    </xf>
    <xf numFmtId="0" fontId="94" fillId="0" borderId="1">
      <alignment horizontal="left" vertical="center" wrapText="1"/>
    </xf>
    <xf numFmtId="0" fontId="86" fillId="18" borderId="39" applyNumberFormat="0" applyAlignment="0" applyProtection="0"/>
    <xf numFmtId="0" fontId="57" fillId="0" borderId="50" applyNumberFormat="0" applyFill="0" applyAlignment="0" applyProtection="0"/>
    <xf numFmtId="0" fontId="13" fillId="0" borderId="66">
      <alignment horizontal="center" vertical="center"/>
      <protection locked="0"/>
    </xf>
    <xf numFmtId="0" fontId="13" fillId="0" borderId="0"/>
    <xf numFmtId="0" fontId="1" fillId="0" borderId="0"/>
    <xf numFmtId="49" fontId="113" fillId="0" borderId="1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" fontId="13" fillId="0" borderId="0">
      <alignment horizontal="center" vertical="center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34" borderId="46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57" fillId="0" borderId="50" applyNumberFormat="0" applyFill="0" applyAlignment="0" applyProtection="0"/>
    <xf numFmtId="0" fontId="86" fillId="18" borderId="39" applyNumberFormat="0" applyAlignment="0" applyProtection="0"/>
    <xf numFmtId="0" fontId="78" fillId="31" borderId="39" applyNumberFormat="0" applyAlignment="0" applyProtection="0"/>
    <xf numFmtId="0" fontId="92" fillId="31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230" fontId="29" fillId="0" borderId="68" applyFont="0" applyFill="0" applyBorder="0" applyAlignment="0" applyProtection="0"/>
    <xf numFmtId="0" fontId="86" fillId="18" borderId="39" applyNumberForma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1">
      <alignment horizontal="center" vertical="center"/>
      <protection locked="0"/>
    </xf>
    <xf numFmtId="0" fontId="13" fillId="0" borderId="0"/>
    <xf numFmtId="0" fontId="92" fillId="31" borderId="47" applyNumberFormat="0" applyAlignment="0" applyProtection="0"/>
    <xf numFmtId="49" fontId="118" fillId="0" borderId="66"/>
    <xf numFmtId="49" fontId="29" fillId="0" borderId="45"/>
    <xf numFmtId="49" fontId="29" fillId="0" borderId="45"/>
    <xf numFmtId="49" fontId="113" fillId="0" borderId="66"/>
    <xf numFmtId="49" fontId="113" fillId="0" borderId="66"/>
    <xf numFmtId="49" fontId="113" fillId="0" borderId="66"/>
    <xf numFmtId="49" fontId="118" fillId="0" borderId="66"/>
    <xf numFmtId="49" fontId="13" fillId="0" borderId="66"/>
    <xf numFmtId="200" fontId="112" fillId="59" borderId="56" applyNumberFormat="0" applyFont="0" applyFill="0" applyBorder="0" applyAlignment="0">
      <alignment horizontal="center"/>
    </xf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49" fontId="118" fillId="0" borderId="1"/>
    <xf numFmtId="44" fontId="13" fillId="0" borderId="0" applyFont="0" applyFill="0" applyBorder="0" applyAlignment="0" applyProtection="0"/>
    <xf numFmtId="0" fontId="13" fillId="0" borderId="45" applyNumberFormat="0">
      <alignment vertical="center" wrapText="1"/>
    </xf>
    <xf numFmtId="0" fontId="13" fillId="0" borderId="0"/>
    <xf numFmtId="0" fontId="139" fillId="64" borderId="61">
      <alignment horizontal="left" vertical="center" wrapText="1" indent="1"/>
      <protection locked="0"/>
    </xf>
    <xf numFmtId="0" fontId="13" fillId="65" borderId="61">
      <alignment horizontal="left" vertical="center" wrapText="1" indent="2"/>
      <protection locked="0"/>
    </xf>
    <xf numFmtId="0" fontId="140" fillId="66" borderId="61" applyNumberFormat="0" applyProtection="0">
      <alignment horizontal="left" vertical="center" indent="3"/>
    </xf>
    <xf numFmtId="0" fontId="13" fillId="0" borderId="0"/>
    <xf numFmtId="3" fontId="94" fillId="0" borderId="1" applyFill="0">
      <alignment horizontal="right" vertical="center"/>
    </xf>
    <xf numFmtId="0" fontId="13" fillId="0" borderId="0" applyProtection="0"/>
    <xf numFmtId="0" fontId="1" fillId="0" borderId="0"/>
    <xf numFmtId="0" fontId="1" fillId="0" borderId="0"/>
    <xf numFmtId="0" fontId="13" fillId="0" borderId="0" applyProtection="0"/>
    <xf numFmtId="0" fontId="13" fillId="0" borderId="0" applyProtection="0"/>
    <xf numFmtId="0" fontId="13" fillId="0" borderId="0"/>
    <xf numFmtId="0" fontId="112" fillId="38" borderId="47" applyNumberFormat="0" applyAlignment="0" applyProtection="0"/>
    <xf numFmtId="49" fontId="118" fillId="0" borderId="1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3" fillId="0" borderId="1"/>
    <xf numFmtId="0" fontId="13" fillId="0" borderId="0"/>
    <xf numFmtId="0" fontId="13" fillId="0" borderId="0"/>
    <xf numFmtId="0" fontId="1" fillId="0" borderId="0"/>
    <xf numFmtId="49" fontId="118" fillId="0" borderId="1"/>
    <xf numFmtId="49" fontId="13" fillId="0" borderId="1"/>
    <xf numFmtId="0" fontId="13" fillId="0" borderId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3" fillId="0" borderId="0"/>
    <xf numFmtId="3" fontId="94" fillId="0" borderId="66" applyFill="0">
      <alignment horizontal="right"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2" fillId="0" borderId="63" applyNumberFormat="0" applyFill="0" applyAlignment="0" applyProtection="0"/>
    <xf numFmtId="0" fontId="112" fillId="0" borderId="63" applyNumberFormat="0" applyFill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40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7" borderId="39" applyNumberFormat="0" applyAlignment="0" applyProtection="0"/>
    <xf numFmtId="0" fontId="112" fillId="37" borderId="39" applyNumberFormat="0" applyAlignment="0" applyProtection="0"/>
    <xf numFmtId="0" fontId="112" fillId="38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230" fontId="29" fillId="0" borderId="4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49" fontId="118" fillId="0" borderId="1"/>
    <xf numFmtId="0" fontId="112" fillId="0" borderId="50" applyNumberFormat="0" applyFill="0" applyAlignment="0" applyProtection="0"/>
    <xf numFmtId="231" fontId="151" fillId="0" borderId="66"/>
    <xf numFmtId="10" fontId="67" fillId="74" borderId="66" applyNumberFormat="0" applyBorder="0" applyAlignment="0" applyProtection="0"/>
    <xf numFmtId="0" fontId="60" fillId="0" borderId="66">
      <alignment horizontal="right"/>
    </xf>
    <xf numFmtId="0" fontId="159" fillId="75" borderId="66"/>
    <xf numFmtId="49" fontId="118" fillId="0" borderId="66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 applyProtection="0"/>
    <xf numFmtId="0" fontId="13" fillId="0" borderId="0" applyProtection="0"/>
    <xf numFmtId="0" fontId="13" fillId="0" borderId="0"/>
    <xf numFmtId="0" fontId="13" fillId="0" borderId="0"/>
    <xf numFmtId="49" fontId="113" fillId="0" borderId="1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67" fillId="0" borderId="66" applyFill="0" applyProtection="0">
      <alignment vertical="top" wrapText="1"/>
      <protection locked="0"/>
    </xf>
    <xf numFmtId="235" fontId="60" fillId="0" borderId="66">
      <alignment horizontal="left" wrapText="1"/>
    </xf>
    <xf numFmtId="0" fontId="112" fillId="42" borderId="46" applyNumberFormat="0" applyAlignment="0" applyProtection="0"/>
    <xf numFmtId="0" fontId="13" fillId="0" borderId="0"/>
    <xf numFmtId="38" fontId="29" fillId="0" borderId="69" applyNumberFormat="0" applyFont="0" applyFill="0" applyAlignment="0" applyProtection="0"/>
    <xf numFmtId="0" fontId="112" fillId="40" borderId="39" applyNumberFormat="0" applyAlignment="0" applyProtection="0"/>
    <xf numFmtId="0" fontId="112" fillId="38" borderId="39" applyNumberFormat="0" applyAlignment="0" applyProtection="0"/>
    <xf numFmtId="0" fontId="112" fillId="38" borderId="47" applyNumberFormat="0" applyAlignment="0" applyProtection="0"/>
    <xf numFmtId="0" fontId="86" fillId="18" borderId="39" applyNumberForma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92" fillId="31" borderId="47" applyNumberFormat="0" applyAlignment="0" applyProtection="0"/>
    <xf numFmtId="0" fontId="86" fillId="18" borderId="39" applyNumberFormat="0" applyAlignment="0" applyProtection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7" fontId="9" fillId="0" borderId="0" applyFont="0" applyFill="0" applyBorder="0" applyAlignment="0" applyProtection="0"/>
    <xf numFmtId="237" fontId="9" fillId="0" borderId="0" applyFont="0" applyFill="0" applyBorder="0" applyAlignment="0" applyProtection="0"/>
    <xf numFmtId="0" fontId="173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1" fontId="13" fillId="0" borderId="0">
      <alignment horizontal="center" vertical="center"/>
      <protection locked="0"/>
    </xf>
    <xf numFmtId="0" fontId="13" fillId="0" borderId="0"/>
    <xf numFmtId="49" fontId="118" fillId="0" borderId="1"/>
    <xf numFmtId="0" fontId="13" fillId="0" borderId="0"/>
    <xf numFmtId="0" fontId="78" fillId="31" borderId="39" applyNumberFormat="0" applyAlignment="0" applyProtection="0"/>
    <xf numFmtId="0" fontId="13" fillId="0" borderId="0"/>
    <xf numFmtId="0" fontId="1" fillId="0" borderId="0"/>
    <xf numFmtId="0" fontId="86" fillId="18" borderId="39" applyNumberFormat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34" borderId="46" applyNumberFormat="0" applyFont="0" applyAlignment="0" applyProtection="0"/>
    <xf numFmtId="0" fontId="90" fillId="0" borderId="49" applyNumberFormat="0" applyFont="0" applyFill="0" applyAlignment="0" applyProtection="0"/>
    <xf numFmtId="0" fontId="93" fillId="0" borderId="45">
      <alignment horizontal="justify" vertical="center" wrapText="1"/>
      <protection locked="0"/>
    </xf>
    <xf numFmtId="0" fontId="67" fillId="0" borderId="45">
      <alignment horizontal="left" vertical="center" wrapText="1" indent="1"/>
    </xf>
    <xf numFmtId="0" fontId="13" fillId="0" borderId="0"/>
    <xf numFmtId="0" fontId="1" fillId="0" borderId="0"/>
    <xf numFmtId="0" fontId="57" fillId="0" borderId="50" applyNumberFormat="0" applyFill="0" applyAlignment="0" applyProtection="0"/>
    <xf numFmtId="0" fontId="13" fillId="0" borderId="0"/>
    <xf numFmtId="0" fontId="9" fillId="0" borderId="0"/>
    <xf numFmtId="0" fontId="86" fillId="18" borderId="39" applyNumberFormat="0" applyAlignment="0" applyProtection="0"/>
    <xf numFmtId="49" fontId="118" fillId="0" borderId="1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" fontId="13" fillId="0" borderId="0">
      <alignment horizontal="center" vertical="center"/>
      <protection locked="0"/>
    </xf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86" fillId="18" borderId="39" applyNumberFormat="0" applyAlignment="0" applyProtection="0"/>
    <xf numFmtId="0" fontId="13" fillId="0" borderId="0"/>
    <xf numFmtId="0" fontId="13" fillId="0" borderId="0"/>
    <xf numFmtId="0" fontId="13" fillId="0" borderId="0"/>
    <xf numFmtId="49" fontId="118" fillId="0" borderId="1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75" fillId="34" borderId="46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57" fillId="0" borderId="50" applyNumberFormat="0" applyFill="0" applyAlignment="0" applyProtection="0"/>
    <xf numFmtId="0" fontId="86" fillId="18" borderId="39" applyNumberFormat="0" applyAlignment="0" applyProtection="0"/>
    <xf numFmtId="0" fontId="78" fillId="31" borderId="39" applyNumberFormat="0" applyAlignment="0" applyProtection="0"/>
    <xf numFmtId="0" fontId="86" fillId="18" borderId="39" applyNumberFormat="0" applyAlignment="0" applyProtection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49" fontId="118" fillId="0" borderId="1"/>
    <xf numFmtId="0" fontId="86" fillId="18" borderId="39" applyNumberFormat="0" applyAlignment="0" applyProtection="0"/>
    <xf numFmtId="0" fontId="86" fillId="18" borderId="39" applyNumberFormat="0" applyAlignment="0" applyProtection="0"/>
    <xf numFmtId="0" fontId="1" fillId="0" borderId="0"/>
    <xf numFmtId="0" fontId="1" fillId="0" borderId="0"/>
    <xf numFmtId="0" fontId="113" fillId="0" borderId="0"/>
    <xf numFmtId="49" fontId="118" fillId="0" borderId="1"/>
    <xf numFmtId="0" fontId="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49" fontId="118" fillId="0" borderId="1"/>
    <xf numFmtId="0" fontId="113" fillId="0" borderId="0"/>
    <xf numFmtId="0" fontId="13" fillId="0" borderId="0"/>
    <xf numFmtId="0" fontId="13" fillId="0" borderId="0"/>
    <xf numFmtId="49" fontId="118" fillId="0" borderId="1"/>
    <xf numFmtId="49" fontId="118" fillId="0" borderId="1"/>
    <xf numFmtId="0" fontId="86" fillId="18" borderId="39" applyNumberFormat="0" applyAlignment="0" applyProtection="0"/>
    <xf numFmtId="0" fontId="9" fillId="0" borderId="0"/>
    <xf numFmtId="0" fontId="13" fillId="0" borderId="0"/>
    <xf numFmtId="0" fontId="113" fillId="0" borderId="0"/>
    <xf numFmtId="0" fontId="13" fillId="0" borderId="0"/>
    <xf numFmtId="0" fontId="13" fillId="0" borderId="0"/>
    <xf numFmtId="49" fontId="118" fillId="0" borderId="1"/>
    <xf numFmtId="49" fontId="118" fillId="0" borderId="1"/>
    <xf numFmtId="0" fontId="13" fillId="0" borderId="0"/>
    <xf numFmtId="0" fontId="86" fillId="18" borderId="39" applyNumberFormat="0" applyAlignment="0" applyProtection="0"/>
    <xf numFmtId="0" fontId="13" fillId="0" borderId="0"/>
    <xf numFmtId="0" fontId="113" fillId="0" borderId="0"/>
    <xf numFmtId="0" fontId="113" fillId="0" borderId="0"/>
    <xf numFmtId="0" fontId="13" fillId="0" borderId="0"/>
    <xf numFmtId="0" fontId="113" fillId="0" borderId="0"/>
    <xf numFmtId="49" fontId="118" fillId="0" borderId="1"/>
    <xf numFmtId="49" fontId="29" fillId="0" borderId="45"/>
    <xf numFmtId="49" fontId="29" fillId="0" borderId="45"/>
    <xf numFmtId="49" fontId="113" fillId="0" borderId="1"/>
    <xf numFmtId="49" fontId="113" fillId="0" borderId="1"/>
    <xf numFmtId="49" fontId="113" fillId="0" borderId="1"/>
    <xf numFmtId="49" fontId="13" fillId="0" borderId="1"/>
    <xf numFmtId="0" fontId="86" fillId="18" borderId="39" applyNumberFormat="0" applyAlignment="0" applyProtection="0"/>
    <xf numFmtId="49" fontId="118" fillId="0" borderId="1"/>
    <xf numFmtId="0" fontId="86" fillId="18" borderId="39" applyNumberFormat="0" applyAlignment="0" applyProtection="0"/>
    <xf numFmtId="0" fontId="13" fillId="0" borderId="0"/>
    <xf numFmtId="0" fontId="86" fillId="18" borderId="39" applyNumberFormat="0" applyAlignment="0" applyProtection="0"/>
    <xf numFmtId="0" fontId="13" fillId="0" borderId="0"/>
    <xf numFmtId="0" fontId="86" fillId="18" borderId="39" applyNumberFormat="0" applyAlignment="0" applyProtection="0"/>
    <xf numFmtId="0" fontId="13" fillId="0" borderId="0"/>
    <xf numFmtId="0" fontId="86" fillId="18" borderId="39" applyNumberFormat="0" applyAlignment="0" applyProtection="0"/>
    <xf numFmtId="0" fontId="9" fillId="0" borderId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49" fontId="118" fillId="0" borderId="1"/>
    <xf numFmtId="39" fontId="113" fillId="0" borderId="0" applyFont="0" applyFill="0" applyBorder="0" applyAlignment="0" applyProtection="0"/>
    <xf numFmtId="0" fontId="13" fillId="0" borderId="0"/>
    <xf numFmtId="49" fontId="118" fillId="0" borderId="1"/>
    <xf numFmtId="49" fontId="118" fillId="0" borderId="1"/>
    <xf numFmtId="0" fontId="13" fillId="0" borderId="0"/>
    <xf numFmtId="0" fontId="1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118" fillId="0" borderId="1"/>
    <xf numFmtId="0" fontId="13" fillId="0" borderId="0"/>
    <xf numFmtId="44" fontId="13" fillId="0" borderId="0" applyFont="0" applyFill="0" applyBorder="0" applyAlignment="0" applyProtection="0"/>
    <xf numFmtId="0" fontId="13" fillId="0" borderId="45" applyNumberFormat="0">
      <alignment vertical="center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9" fillId="64" borderId="61">
      <alignment horizontal="left" vertical="center" wrapText="1" indent="1"/>
      <protection locked="0"/>
    </xf>
    <xf numFmtId="0" fontId="13" fillId="65" borderId="61">
      <alignment horizontal="left" vertical="center" wrapText="1" indent="2"/>
      <protection locked="0"/>
    </xf>
    <xf numFmtId="0" fontId="140" fillId="66" borderId="61" applyNumberFormat="0" applyProtection="0">
      <alignment horizontal="left" vertical="center" indent="3"/>
    </xf>
    <xf numFmtId="0" fontId="86" fillId="18" borderId="39" applyNumberFormat="0" applyAlignment="0" applyProtection="0"/>
    <xf numFmtId="0" fontId="66" fillId="0" borderId="0"/>
    <xf numFmtId="0" fontId="13" fillId="0" borderId="0" applyProtection="0"/>
    <xf numFmtId="0" fontId="1" fillId="0" borderId="0"/>
    <xf numFmtId="0" fontId="13" fillId="0" borderId="0" applyProtection="0"/>
    <xf numFmtId="0" fontId="13" fillId="0" borderId="0" applyProtection="0"/>
    <xf numFmtId="0" fontId="86" fillId="18" borderId="39" applyNumberFormat="0" applyAlignment="0" applyProtection="0"/>
    <xf numFmtId="0" fontId="13" fillId="0" borderId="0"/>
    <xf numFmtId="49" fontId="118" fillId="0" borderId="1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49" fontId="118" fillId="0" borderId="1"/>
    <xf numFmtId="0" fontId="9" fillId="0" borderId="0"/>
    <xf numFmtId="0" fontId="13" fillId="0" borderId="0"/>
    <xf numFmtId="0" fontId="13" fillId="0" borderId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3" fillId="0" borderId="0"/>
    <xf numFmtId="0" fontId="13" fillId="0" borderId="0"/>
    <xf numFmtId="49" fontId="118" fillId="0" borderId="1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0" borderId="63" applyNumberFormat="0" applyFill="0" applyAlignment="0" applyProtection="0"/>
    <xf numFmtId="0" fontId="112" fillId="0" borderId="63" applyNumberFormat="0" applyFill="0" applyAlignment="0" applyProtection="0"/>
    <xf numFmtId="0" fontId="13" fillId="0" borderId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40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7" borderId="39" applyNumberFormat="0" applyAlignment="0" applyProtection="0"/>
    <xf numFmtId="0" fontId="112" fillId="37" borderId="39" applyNumberFormat="0" applyAlignment="0" applyProtection="0"/>
    <xf numFmtId="0" fontId="112" fillId="38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9" fillId="0" borderId="0"/>
    <xf numFmtId="0" fontId="1" fillId="0" borderId="0"/>
    <xf numFmtId="0" fontId="13" fillId="0" borderId="0"/>
    <xf numFmtId="49" fontId="118" fillId="0" borderId="1"/>
    <xf numFmtId="0" fontId="13" fillId="0" borderId="0"/>
    <xf numFmtId="49" fontId="118" fillId="0" borderId="1"/>
    <xf numFmtId="0" fontId="86" fillId="18" borderId="39" applyNumberFormat="0" applyAlignment="0" applyProtection="0"/>
    <xf numFmtId="0" fontId="86" fillId="18" borderId="39" applyNumberFormat="0" applyAlignment="0" applyProtection="0"/>
    <xf numFmtId="49" fontId="118" fillId="0" borderId="1"/>
    <xf numFmtId="49" fontId="118" fillId="0" borderId="1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49" fontId="118" fillId="0" borderId="1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9" fillId="0" borderId="0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231" fontId="151" fillId="0" borderId="66"/>
    <xf numFmtId="10" fontId="67" fillId="74" borderId="66" applyNumberFormat="0" applyBorder="0" applyAlignment="0" applyProtection="0"/>
    <xf numFmtId="0" fontId="60" fillId="0" borderId="66">
      <alignment horizontal="right"/>
    </xf>
    <xf numFmtId="0" fontId="159" fillId="75" borderId="66"/>
    <xf numFmtId="0" fontId="159" fillId="2" borderId="68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0" fontId="1" fillId="0" borderId="0"/>
    <xf numFmtId="0" fontId="167" fillId="0" borderId="66" applyFill="0" applyProtection="0">
      <alignment vertical="top" wrapText="1"/>
      <protection locked="0"/>
    </xf>
    <xf numFmtId="235" fontId="60" fillId="0" borderId="66">
      <alignment horizontal="left" wrapText="1"/>
    </xf>
    <xf numFmtId="0" fontId="112" fillId="42" borderId="46" applyNumberFormat="0" applyAlignment="0" applyProtection="0"/>
    <xf numFmtId="38" fontId="29" fillId="0" borderId="69" applyNumberFormat="0" applyFont="0" applyFill="0" applyAlignment="0" applyProtection="0"/>
    <xf numFmtId="0" fontId="112" fillId="40" borderId="39" applyNumberFormat="0" applyAlignment="0" applyProtection="0"/>
    <xf numFmtId="0" fontId="112" fillId="38" borderId="39" applyNumberForma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44" fillId="0" borderId="0"/>
    <xf numFmtId="49" fontId="13" fillId="0" borderId="1" applyNumberFormat="0">
      <alignment vertical="center" wrapText="1"/>
    </xf>
    <xf numFmtId="39" fontId="113" fillId="0" borderId="0" applyFont="0" applyFill="0" applyBorder="0" applyAlignment="0" applyProtection="0"/>
    <xf numFmtId="0" fontId="13" fillId="0" borderId="0"/>
    <xf numFmtId="0" fontId="67" fillId="0" borderId="45">
      <alignment horizontal="left" vertical="center" wrapText="1" indent="1"/>
    </xf>
    <xf numFmtId="235" fontId="69" fillId="0" borderId="66">
      <alignment horizontal="left" wrapText="1"/>
    </xf>
    <xf numFmtId="0" fontId="172" fillId="0" borderId="0"/>
    <xf numFmtId="0" fontId="86" fillId="18" borderId="39" applyNumberFormat="0" applyAlignment="0" applyProtection="0"/>
    <xf numFmtId="0" fontId="93" fillId="0" borderId="45">
      <alignment horizontal="justify" vertical="center" wrapText="1"/>
      <protection locked="0"/>
    </xf>
    <xf numFmtId="0" fontId="180" fillId="0" borderId="0"/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0" fontId="112" fillId="37" borderId="47" applyNumberFormat="0" applyAlignment="0" applyProtection="0"/>
    <xf numFmtId="217" fontId="29" fillId="0" borderId="9" applyFont="0" applyFill="0" applyBorder="0" applyAlignment="0" applyProtection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230" fontId="29" fillId="0" borderId="68" applyFont="0" applyFill="0" applyBorder="0" applyAlignment="0" applyProtection="0"/>
    <xf numFmtId="0" fontId="13" fillId="0" borderId="0"/>
    <xf numFmtId="0" fontId="144" fillId="0" borderId="0"/>
    <xf numFmtId="217" fontId="29" fillId="0" borderId="9" applyFont="0" applyFill="0" applyBorder="0" applyAlignment="0" applyProtection="0">
      <alignment horizontal="right"/>
    </xf>
    <xf numFmtId="0" fontId="174" fillId="0" borderId="0" applyNumberFormat="0" applyFill="0" applyBorder="0" applyAlignment="0"/>
    <xf numFmtId="0" fontId="175" fillId="0" borderId="0"/>
    <xf numFmtId="44" fontId="144" fillId="0" borderId="0" applyFont="0" applyFill="0" applyBorder="0" applyAlignment="0" applyProtection="0"/>
    <xf numFmtId="0" fontId="112" fillId="0" borderId="50" applyNumberFormat="0" applyFill="0" applyAlignment="0" applyProtection="0"/>
    <xf numFmtId="49" fontId="71" fillId="0" borderId="38">
      <alignment horizontal="center" vertical="center" wrapText="1"/>
    </xf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5" fontId="121" fillId="0" borderId="70" applyNumberFormat="0" applyFont="0" applyAlignment="0" applyProtection="0"/>
    <xf numFmtId="0" fontId="1" fillId="0" borderId="0"/>
    <xf numFmtId="0" fontId="144" fillId="0" borderId="0"/>
    <xf numFmtId="9" fontId="144" fillId="0" borderId="0" applyFont="0" applyFill="0" applyBorder="0" applyAlignment="0" applyProtection="0"/>
    <xf numFmtId="235" fontId="69" fillId="0" borderId="1">
      <alignment horizontal="left" wrapText="1"/>
    </xf>
    <xf numFmtId="0" fontId="180" fillId="0" borderId="0"/>
    <xf numFmtId="0" fontId="1" fillId="0" borderId="0"/>
    <xf numFmtId="0" fontId="13" fillId="0" borderId="0"/>
    <xf numFmtId="0" fontId="13" fillId="0" borderId="0" applyProtection="0"/>
    <xf numFmtId="0" fontId="180" fillId="0" borderId="0"/>
    <xf numFmtId="49" fontId="13" fillId="0" borderId="1"/>
    <xf numFmtId="0" fontId="13" fillId="0" borderId="0"/>
    <xf numFmtId="0" fontId="13" fillId="0" borderId="0"/>
    <xf numFmtId="3" fontId="176" fillId="0" borderId="53" applyFont="0" applyFill="0" applyBorder="0" applyAlignment="0" applyProtection="0">
      <alignment horizontal="center"/>
    </xf>
    <xf numFmtId="235" fontId="69" fillId="0" borderId="1">
      <alignment horizontal="left" wrapText="1"/>
    </xf>
    <xf numFmtId="164" fontId="60" fillId="0" borderId="0" applyFont="0" applyFill="0" applyBorder="0" applyAlignment="0" applyProtection="0"/>
    <xf numFmtId="0" fontId="125" fillId="0" borderId="0" applyFont="0" applyFill="0" applyBorder="0" applyAlignment="0" applyProtection="0"/>
    <xf numFmtId="0" fontId="132" fillId="60" borderId="0"/>
    <xf numFmtId="0" fontId="177" fillId="61" borderId="0"/>
    <xf numFmtId="1" fontId="178" fillId="0" borderId="0"/>
    <xf numFmtId="0" fontId="13" fillId="0" borderId="0"/>
    <xf numFmtId="0" fontId="179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8" fillId="0" borderId="36"/>
    <xf numFmtId="49" fontId="13" fillId="0" borderId="66" applyNumberFormat="0">
      <alignment vertical="center" wrapText="1"/>
    </xf>
    <xf numFmtId="0" fontId="180" fillId="0" borderId="0"/>
    <xf numFmtId="49" fontId="118" fillId="0" borderId="1"/>
    <xf numFmtId="0" fontId="159" fillId="2" borderId="4"/>
    <xf numFmtId="0" fontId="1" fillId="0" borderId="0"/>
    <xf numFmtId="0" fontId="1" fillId="0" borderId="0"/>
    <xf numFmtId="235" fontId="69" fillId="0" borderId="66">
      <alignment horizontal="left" wrapText="1"/>
    </xf>
    <xf numFmtId="0" fontId="40" fillId="0" borderId="0"/>
    <xf numFmtId="0" fontId="9" fillId="0" borderId="0"/>
    <xf numFmtId="0" fontId="13" fillId="0" borderId="0"/>
    <xf numFmtId="0" fontId="9" fillId="0" borderId="0"/>
    <xf numFmtId="49" fontId="71" fillId="0" borderId="38">
      <alignment horizontal="center" vertical="center" wrapText="1"/>
    </xf>
    <xf numFmtId="0" fontId="13" fillId="0" borderId="0"/>
    <xf numFmtId="0" fontId="144" fillId="0" borderId="0"/>
    <xf numFmtId="0" fontId="13" fillId="0" borderId="0"/>
    <xf numFmtId="0" fontId="1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9" fillId="0" borderId="0"/>
    <xf numFmtId="0" fontId="13" fillId="0" borderId="0"/>
    <xf numFmtId="0" fontId="13" fillId="0" borderId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38" borderId="47" applyNumberFormat="0" applyAlignment="0" applyProtection="0"/>
    <xf numFmtId="0" fontId="112" fillId="37" borderId="47" applyNumberFormat="0" applyAlignment="0" applyProtection="0"/>
    <xf numFmtId="0" fontId="13" fillId="0" borderId="0"/>
    <xf numFmtId="0" fontId="57" fillId="0" borderId="50" applyNumberFormat="0" applyFill="0" applyAlignment="0" applyProtection="0"/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0" fontId="9" fillId="0" borderId="0"/>
    <xf numFmtId="200" fontId="112" fillId="59" borderId="56" applyNumberFormat="0" applyFont="0" applyFill="0" applyBorder="0" applyAlignment="0">
      <alignment horizontal="center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top"/>
    </xf>
    <xf numFmtId="0" fontId="9" fillId="0" borderId="0"/>
    <xf numFmtId="0" fontId="9" fillId="0" borderId="0"/>
    <xf numFmtId="0" fontId="1" fillId="0" borderId="0"/>
    <xf numFmtId="0" fontId="1" fillId="0" borderId="0"/>
    <xf numFmtId="0" fontId="180" fillId="0" borderId="0"/>
    <xf numFmtId="0" fontId="94" fillId="0" borderId="1">
      <alignment horizontal="left" vertical="center" wrapText="1"/>
    </xf>
    <xf numFmtId="3" fontId="94" fillId="0" borderId="1" applyFill="0">
      <alignment horizontal="right" vertical="center"/>
    </xf>
    <xf numFmtId="49" fontId="71" fillId="0" borderId="38">
      <alignment horizontal="center" vertical="center" wrapText="1"/>
    </xf>
    <xf numFmtId="49" fontId="118" fillId="0" borderId="1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75" fillId="34" borderId="46" applyNumberFormat="0" applyFont="0" applyAlignment="0" applyProtection="0"/>
    <xf numFmtId="0" fontId="180" fillId="0" borderId="0"/>
    <xf numFmtId="235" fontId="69" fillId="0" borderId="1">
      <alignment horizontal="left" wrapText="1"/>
    </xf>
    <xf numFmtId="0" fontId="9" fillId="0" borderId="0"/>
    <xf numFmtId="0" fontId="13" fillId="0" borderId="0"/>
    <xf numFmtId="0" fontId="13" fillId="0" borderId="0"/>
    <xf numFmtId="0" fontId="86" fillId="18" borderId="39" applyNumberFormat="0" applyAlignment="0" applyProtection="0"/>
    <xf numFmtId="0" fontId="180" fillId="0" borderId="0"/>
    <xf numFmtId="0" fontId="172" fillId="0" borderId="0"/>
    <xf numFmtId="0" fontId="180" fillId="0" borderId="0"/>
    <xf numFmtId="0" fontId="9" fillId="0" borderId="0"/>
    <xf numFmtId="0" fontId="180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13" fillId="0" borderId="0"/>
    <xf numFmtId="0" fontId="113" fillId="0" borderId="0"/>
    <xf numFmtId="0" fontId="92" fillId="31" borderId="47" applyNumberFormat="0" applyAlignment="0" applyProtection="0"/>
    <xf numFmtId="0" fontId="13" fillId="34" borderId="46" applyNumberFormat="0" applyFont="0" applyAlignment="0" applyProtection="0"/>
    <xf numFmtId="235" fontId="69" fillId="0" borderId="1">
      <alignment horizontal="left" wrapText="1"/>
    </xf>
    <xf numFmtId="0" fontId="180" fillId="0" borderId="0"/>
    <xf numFmtId="0" fontId="13" fillId="0" borderId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4" fillId="0" borderId="0"/>
    <xf numFmtId="0" fontId="13" fillId="0" borderId="0"/>
    <xf numFmtId="0" fontId="9" fillId="0" borderId="0"/>
    <xf numFmtId="0" fontId="9" fillId="0" borderId="0"/>
    <xf numFmtId="0" fontId="113" fillId="0" borderId="0"/>
    <xf numFmtId="0" fontId="144" fillId="0" borderId="0"/>
    <xf numFmtId="0" fontId="9" fillId="0" borderId="0"/>
    <xf numFmtId="0" fontId="9" fillId="0" borderId="0"/>
    <xf numFmtId="0" fontId="180" fillId="0" borderId="0"/>
    <xf numFmtId="0" fontId="1" fillId="0" borderId="0"/>
    <xf numFmtId="1" fontId="13" fillId="0" borderId="0">
      <alignment horizontal="center" vertical="center"/>
      <protection locked="0"/>
    </xf>
    <xf numFmtId="0" fontId="13" fillId="0" borderId="0"/>
    <xf numFmtId="0" fontId="13" fillId="0" borderId="0"/>
    <xf numFmtId="49" fontId="118" fillId="0" borderId="66"/>
    <xf numFmtId="0" fontId="9" fillId="0" borderId="0"/>
    <xf numFmtId="49" fontId="118" fillId="0" borderId="66"/>
    <xf numFmtId="235" fontId="69" fillId="0" borderId="1">
      <alignment horizontal="left" wrapText="1"/>
    </xf>
    <xf numFmtId="3" fontId="176" fillId="0" borderId="53" applyFont="0" applyFill="0" applyBorder="0" applyAlignment="0" applyProtection="0">
      <alignment horizontal="center"/>
    </xf>
    <xf numFmtId="164" fontId="60" fillId="0" borderId="0" applyFont="0" applyFill="0" applyBorder="0" applyAlignment="0" applyProtection="0"/>
    <xf numFmtId="10" fontId="29" fillId="0" borderId="71" applyNumberFormat="0" applyFont="0" applyFill="0" applyAlignment="0" applyProtection="0"/>
    <xf numFmtId="0" fontId="13" fillId="0" borderId="0"/>
    <xf numFmtId="0" fontId="9" fillId="0" borderId="0"/>
    <xf numFmtId="0" fontId="9" fillId="0" borderId="0"/>
    <xf numFmtId="0" fontId="9" fillId="0" borderId="0"/>
    <xf numFmtId="0" fontId="180" fillId="0" borderId="0"/>
    <xf numFmtId="0" fontId="13" fillId="0" borderId="0"/>
    <xf numFmtId="0" fontId="13" fillId="0" borderId="0"/>
    <xf numFmtId="0" fontId="113" fillId="0" borderId="0"/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0" fontId="113" fillId="0" borderId="0"/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0" fontId="13" fillId="0" borderId="0"/>
    <xf numFmtId="217" fontId="29" fillId="0" borderId="9" applyFont="0" applyFill="0" applyBorder="0" applyAlignment="0" applyProtection="0">
      <alignment horizontal="right"/>
    </xf>
    <xf numFmtId="49" fontId="118" fillId="0" borderId="1"/>
    <xf numFmtId="217" fontId="29" fillId="0" borderId="9" applyFont="0" applyFill="0" applyBorder="0" applyAlignment="0" applyProtection="0">
      <alignment horizontal="right"/>
    </xf>
    <xf numFmtId="0" fontId="180" fillId="0" borderId="0"/>
    <xf numFmtId="0" fontId="1" fillId="0" borderId="0"/>
    <xf numFmtId="0" fontId="144" fillId="0" borderId="0"/>
    <xf numFmtId="235" fontId="69" fillId="0" borderId="1">
      <alignment horizontal="left" wrapText="1"/>
    </xf>
    <xf numFmtId="0" fontId="13" fillId="0" borderId="0"/>
    <xf numFmtId="0" fontId="13" fillId="0" borderId="0"/>
    <xf numFmtId="0" fontId="9" fillId="0" borderId="0"/>
    <xf numFmtId="0" fontId="9" fillId="0" borderId="0"/>
    <xf numFmtId="0" fontId="1" fillId="0" borderId="0"/>
    <xf numFmtId="0" fontId="144" fillId="0" borderId="0"/>
    <xf numFmtId="0" fontId="13" fillId="0" borderId="0"/>
    <xf numFmtId="49" fontId="118" fillId="0" borderId="1"/>
    <xf numFmtId="49" fontId="71" fillId="0" borderId="38">
      <alignment horizontal="center" vertical="center" wrapText="1"/>
    </xf>
    <xf numFmtId="235" fontId="69" fillId="0" borderId="1">
      <alignment horizontal="left" wrapText="1"/>
    </xf>
    <xf numFmtId="0" fontId="1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118" fillId="0" borderId="1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3" fillId="0" borderId="0"/>
    <xf numFmtId="0" fontId="181" fillId="0" borderId="0"/>
    <xf numFmtId="0" fontId="9" fillId="0" borderId="0"/>
    <xf numFmtId="0" fontId="13" fillId="0" borderId="0"/>
    <xf numFmtId="0" fontId="29" fillId="0" borderId="62" applyBorder="0" applyAlignment="0">
      <alignment horizontal="center" vertical="center"/>
    </xf>
    <xf numFmtId="0" fontId="86" fillId="18" borderId="39" applyNumberFormat="0" applyAlignment="0" applyProtection="0"/>
    <xf numFmtId="0" fontId="86" fillId="18" borderId="39" applyNumberFormat="0" applyAlignment="0" applyProtection="0"/>
    <xf numFmtId="44" fontId="13" fillId="0" borderId="0" applyFont="0" applyFill="0" applyBorder="0" applyAlignment="0" applyProtection="0"/>
    <xf numFmtId="0" fontId="9" fillId="0" borderId="0"/>
    <xf numFmtId="0" fontId="86" fillId="18" borderId="39" applyNumberFormat="0" applyAlignment="0" applyProtection="0"/>
    <xf numFmtId="0" fontId="9" fillId="0" borderId="0"/>
    <xf numFmtId="0" fontId="9" fillId="0" borderId="0"/>
    <xf numFmtId="0" fontId="139" fillId="64" borderId="61">
      <alignment horizontal="left" vertical="center" wrapText="1" indent="1"/>
      <protection locked="0"/>
    </xf>
    <xf numFmtId="0" fontId="13" fillId="65" borderId="61">
      <alignment horizontal="left" vertical="center" wrapText="1" indent="2"/>
      <protection locked="0"/>
    </xf>
    <xf numFmtId="0" fontId="140" fillId="66" borderId="61" applyNumberFormat="0" applyProtection="0">
      <alignment horizontal="left" vertical="center" indent="3"/>
    </xf>
    <xf numFmtId="0" fontId="86" fillId="18" borderId="39" applyNumberFormat="0" applyAlignment="0" applyProtection="0"/>
    <xf numFmtId="0" fontId="86" fillId="18" borderId="39" applyNumberForma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6" fillId="18" borderId="39" applyNumberFormat="0" applyAlignment="0" applyProtection="0"/>
    <xf numFmtId="5" fontId="121" fillId="0" borderId="70" applyNumberFormat="0" applyFont="0" applyAlignment="0" applyProtection="0"/>
    <xf numFmtId="5" fontId="121" fillId="0" borderId="70" applyNumberFormat="0" applyFont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57" fillId="0" borderId="50" applyNumberFormat="0" applyFill="0" applyAlignment="0" applyProtection="0"/>
    <xf numFmtId="0" fontId="78" fillId="31" borderId="39" applyNumberFormat="0" applyAlignment="0" applyProtection="0"/>
    <xf numFmtId="49" fontId="118" fillId="0" borderId="1"/>
    <xf numFmtId="0" fontId="13" fillId="0" borderId="0"/>
    <xf numFmtId="0" fontId="9" fillId="0" borderId="0"/>
    <xf numFmtId="0" fontId="9" fillId="0" borderId="0"/>
    <xf numFmtId="0" fontId="1" fillId="0" borderId="0"/>
    <xf numFmtId="0" fontId="13" fillId="0" borderId="0"/>
    <xf numFmtId="0" fontId="13" fillId="0" borderId="0"/>
    <xf numFmtId="235" fontId="69" fillId="0" borderId="1">
      <alignment horizontal="left" wrapText="1"/>
    </xf>
    <xf numFmtId="0" fontId="144" fillId="0" borderId="0"/>
    <xf numFmtId="0" fontId="9" fillId="0" borderId="0"/>
    <xf numFmtId="49" fontId="118" fillId="0" borderId="1"/>
    <xf numFmtId="0" fontId="13" fillId="0" borderId="0"/>
    <xf numFmtId="0" fontId="13" fillId="0" borderId="0"/>
    <xf numFmtId="235" fontId="69" fillId="0" borderId="1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0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9" fillId="0" borderId="0"/>
    <xf numFmtId="49" fontId="118" fillId="0" borderId="1"/>
    <xf numFmtId="49" fontId="118" fillId="0" borderId="1"/>
    <xf numFmtId="0" fontId="1" fillId="0" borderId="0"/>
    <xf numFmtId="235" fontId="69" fillId="0" borderId="1">
      <alignment horizontal="left" wrapText="1"/>
    </xf>
    <xf numFmtId="0" fontId="13" fillId="0" borderId="0"/>
    <xf numFmtId="0" fontId="144" fillId="0" borderId="0"/>
    <xf numFmtId="49" fontId="118" fillId="0" borderId="1"/>
    <xf numFmtId="49" fontId="113" fillId="0" borderId="1"/>
    <xf numFmtId="49" fontId="113" fillId="0" borderId="1"/>
    <xf numFmtId="49" fontId="113" fillId="0" borderId="1"/>
    <xf numFmtId="0" fontId="9" fillId="0" borderId="0"/>
    <xf numFmtId="49" fontId="118" fillId="0" borderId="1"/>
    <xf numFmtId="0" fontId="9" fillId="0" borderId="0"/>
    <xf numFmtId="0" fontId="1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13" fillId="0" borderId="0">
      <alignment horizontal="center" vertical="center"/>
      <protection locked="0"/>
    </xf>
    <xf numFmtId="0" fontId="1" fillId="0" borderId="0"/>
    <xf numFmtId="0" fontId="1" fillId="0" borderId="0"/>
    <xf numFmtId="0" fontId="9" fillId="0" borderId="0"/>
    <xf numFmtId="0" fontId="13" fillId="0" borderId="0"/>
    <xf numFmtId="0" fontId="144" fillId="0" borderId="0"/>
    <xf numFmtId="0" fontId="1" fillId="0" borderId="0"/>
    <xf numFmtId="0" fontId="9" fillId="0" borderId="0"/>
    <xf numFmtId="0" fontId="9" fillId="0" borderId="0"/>
    <xf numFmtId="0" fontId="9" fillId="0" borderId="0"/>
    <xf numFmtId="49" fontId="29" fillId="0" borderId="45"/>
    <xf numFmtId="49" fontId="29" fillId="0" borderId="45"/>
    <xf numFmtId="49" fontId="118" fillId="0" borderId="66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80" fillId="0" borderId="0"/>
    <xf numFmtId="0" fontId="86" fillId="18" borderId="39" applyNumberFormat="0" applyAlignment="0" applyProtection="0"/>
    <xf numFmtId="0" fontId="66" fillId="0" borderId="0"/>
    <xf numFmtId="0" fontId="9" fillId="0" borderId="0"/>
    <xf numFmtId="0" fontId="13" fillId="0" borderId="0"/>
    <xf numFmtId="0" fontId="9" fillId="0" borderId="0"/>
    <xf numFmtId="0" fontId="1" fillId="0" borderId="0"/>
    <xf numFmtId="0" fontId="9" fillId="0" borderId="0"/>
    <xf numFmtId="0" fontId="13" fillId="0" borderId="0"/>
    <xf numFmtId="49" fontId="118" fillId="0" borderId="1"/>
    <xf numFmtId="49" fontId="118" fillId="0" borderId="1"/>
    <xf numFmtId="0" fontId="86" fillId="18" borderId="39" applyNumberFormat="0" applyAlignment="0" applyProtection="0"/>
    <xf numFmtId="0" fontId="13" fillId="0" borderId="0"/>
    <xf numFmtId="0" fontId="13" fillId="0" borderId="0"/>
    <xf numFmtId="0" fontId="180" fillId="0" borderId="0"/>
    <xf numFmtId="0" fontId="86" fillId="18" borderId="39" applyNumberFormat="0" applyAlignment="0" applyProtection="0"/>
    <xf numFmtId="235" fontId="69" fillId="0" borderId="1">
      <alignment horizontal="left" wrapText="1"/>
    </xf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44" fillId="0" borderId="0"/>
    <xf numFmtId="0" fontId="13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9" fillId="0" borderId="0"/>
    <xf numFmtId="0" fontId="1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118" fillId="0" borderId="1"/>
    <xf numFmtId="0" fontId="1" fillId="0" borderId="0"/>
    <xf numFmtId="0" fontId="1" fillId="0" borderId="0"/>
    <xf numFmtId="0" fontId="180" fillId="0" borderId="0"/>
    <xf numFmtId="235" fontId="69" fillId="0" borderId="1">
      <alignment horizontal="left" wrapText="1"/>
    </xf>
    <xf numFmtId="0" fontId="144" fillId="0" borderId="0"/>
    <xf numFmtId="0" fontId="9" fillId="0" borderId="0"/>
    <xf numFmtId="0" fontId="9" fillId="0" borderId="0"/>
    <xf numFmtId="0" fontId="9" fillId="0" borderId="0"/>
    <xf numFmtId="0" fontId="86" fillId="18" borderId="39" applyNumberFormat="0" applyAlignment="0" applyProtection="0"/>
    <xf numFmtId="0" fontId="9" fillId="0" borderId="0"/>
    <xf numFmtId="0" fontId="9" fillId="0" borderId="0"/>
    <xf numFmtId="0" fontId="90" fillId="0" borderId="49" applyNumberFormat="0" applyFont="0" applyFill="0" applyAlignment="0" applyProtection="0"/>
    <xf numFmtId="217" fontId="29" fillId="0" borderId="9" applyFont="0" applyFill="0" applyBorder="0" applyAlignment="0" applyProtection="0">
      <alignment horizontal="right"/>
    </xf>
    <xf numFmtId="0" fontId="9" fillId="0" borderId="0"/>
    <xf numFmtId="235" fontId="60" fillId="0" borderId="1">
      <alignment horizontal="left" wrapText="1"/>
    </xf>
    <xf numFmtId="235" fontId="69" fillId="0" borderId="1">
      <alignment horizontal="left" wrapText="1"/>
    </xf>
    <xf numFmtId="0" fontId="167" fillId="0" borderId="1" applyFill="0" applyProtection="0">
      <alignment vertical="top" wrapText="1"/>
      <protection locked="0"/>
    </xf>
    <xf numFmtId="0" fontId="1" fillId="0" borderId="0"/>
    <xf numFmtId="0" fontId="159" fillId="2" borderId="4"/>
    <xf numFmtId="0" fontId="159" fillId="75" borderId="1"/>
    <xf numFmtId="0" fontId="180" fillId="0" borderId="0"/>
    <xf numFmtId="0" fontId="60" fillId="0" borderId="1">
      <alignment horizontal="right"/>
    </xf>
    <xf numFmtId="10" fontId="67" fillId="74" borderId="1" applyNumberFormat="0" applyBorder="0" applyAlignment="0" applyProtection="0"/>
    <xf numFmtId="0" fontId="13" fillId="0" borderId="0" applyProtection="0"/>
    <xf numFmtId="0" fontId="1" fillId="0" borderId="0"/>
    <xf numFmtId="231" fontId="151" fillId="0" borderId="1"/>
    <xf numFmtId="0" fontId="13" fillId="0" borderId="0"/>
    <xf numFmtId="0" fontId="144" fillId="0" borderId="0"/>
    <xf numFmtId="217" fontId="29" fillId="0" borderId="9" applyFont="0" applyFill="0" applyBorder="0" applyAlignment="0" applyProtection="0">
      <alignment horizontal="right"/>
    </xf>
    <xf numFmtId="0" fontId="9" fillId="0" borderId="0"/>
    <xf numFmtId="0" fontId="144" fillId="0" borderId="0"/>
    <xf numFmtId="0" fontId="92" fillId="31" borderId="47" applyNumberFormat="0" applyAlignment="0" applyProtection="0"/>
    <xf numFmtId="0" fontId="78" fillId="31" borderId="39" applyNumberFormat="0" applyAlignment="0" applyProtection="0"/>
    <xf numFmtId="0" fontId="144" fillId="0" borderId="0"/>
    <xf numFmtId="49" fontId="118" fillId="0" borderId="1"/>
    <xf numFmtId="0" fontId="75" fillId="34" borderId="46" applyNumberFormat="0" applyFont="0" applyAlignment="0" applyProtection="0"/>
    <xf numFmtId="0" fontId="144" fillId="0" borderId="0"/>
    <xf numFmtId="0" fontId="1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top"/>
    </xf>
    <xf numFmtId="0" fontId="9" fillId="0" borderId="0"/>
    <xf numFmtId="0" fontId="9" fillId="0" borderId="0"/>
    <xf numFmtId="0" fontId="9" fillId="0" borderId="0"/>
    <xf numFmtId="0" fontId="112" fillId="0" borderId="63" applyNumberFormat="0" applyFill="0" applyAlignment="0" applyProtection="0"/>
    <xf numFmtId="0" fontId="112" fillId="0" borderId="63" applyNumberFormat="0" applyFill="0" applyAlignment="0" applyProtection="0"/>
    <xf numFmtId="0" fontId="57" fillId="0" borderId="50" applyNumberFormat="0" applyFill="0" applyAlignment="0" applyProtection="0"/>
    <xf numFmtId="0" fontId="9" fillId="0" borderId="0"/>
    <xf numFmtId="0" fontId="13" fillId="0" borderId="0"/>
    <xf numFmtId="0" fontId="1" fillId="0" borderId="0"/>
    <xf numFmtId="0" fontId="1" fillId="0" borderId="0"/>
    <xf numFmtId="0" fontId="9" fillId="0" borderId="0"/>
    <xf numFmtId="49" fontId="118" fillId="0" borderId="1"/>
    <xf numFmtId="0" fontId="13" fillId="0" borderId="0"/>
    <xf numFmtId="0" fontId="9" fillId="0" borderId="0"/>
    <xf numFmtId="5" fontId="125" fillId="0" borderId="70" applyNumberFormat="0" applyFont="0" applyAlignment="0" applyProtection="0"/>
    <xf numFmtId="235" fontId="69" fillId="0" borderId="66">
      <alignment horizontal="left" wrapText="1"/>
    </xf>
    <xf numFmtId="217" fontId="29" fillId="0" borderId="9" applyFont="0" applyFill="0" applyBorder="0" applyAlignment="0" applyProtection="0">
      <alignment horizontal="right"/>
    </xf>
    <xf numFmtId="0" fontId="1" fillId="0" borderId="0"/>
    <xf numFmtId="235" fontId="69" fillId="0" borderId="1">
      <alignment horizontal="left" wrapText="1"/>
    </xf>
    <xf numFmtId="0" fontId="13" fillId="0" borderId="0" applyProtection="0"/>
    <xf numFmtId="235" fontId="69" fillId="0" borderId="1">
      <alignment horizontal="left" wrapText="1"/>
    </xf>
    <xf numFmtId="0" fontId="144" fillId="0" borderId="0"/>
    <xf numFmtId="0" fontId="13" fillId="0" borderId="0"/>
    <xf numFmtId="0" fontId="13" fillId="0" borderId="0"/>
    <xf numFmtId="230" fontId="29" fillId="0" borderId="4" applyFont="0" applyFill="0" applyBorder="0" applyAlignment="0" applyProtection="0"/>
    <xf numFmtId="0" fontId="112" fillId="38" borderId="39" applyNumberFormat="0" applyAlignment="0" applyProtection="0"/>
    <xf numFmtId="0" fontId="112" fillId="39" borderId="39" applyNumberFormat="0" applyAlignment="0" applyProtection="0"/>
    <xf numFmtId="0" fontId="113" fillId="0" borderId="0"/>
    <xf numFmtId="0" fontId="13" fillId="0" borderId="0"/>
    <xf numFmtId="0" fontId="180" fillId="0" borderId="0"/>
    <xf numFmtId="0" fontId="13" fillId="0" borderId="0"/>
    <xf numFmtId="0" fontId="1" fillId="0" borderId="0"/>
    <xf numFmtId="0" fontId="144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top"/>
    </xf>
    <xf numFmtId="0" fontId="9" fillId="0" borderId="0"/>
    <xf numFmtId="0" fontId="9" fillId="0" borderId="0"/>
    <xf numFmtId="0" fontId="9" fillId="0" borderId="0"/>
    <xf numFmtId="0" fontId="113" fillId="0" borderId="0"/>
    <xf numFmtId="0" fontId="86" fillId="18" borderId="39" applyNumberFormat="0" applyAlignment="0" applyProtection="0"/>
    <xf numFmtId="0" fontId="86" fillId="18" borderId="39" applyNumberFormat="0" applyAlignment="0" applyProtection="0"/>
    <xf numFmtId="49" fontId="118" fillId="0" borderId="1"/>
    <xf numFmtId="0" fontId="13" fillId="0" borderId="0"/>
    <xf numFmtId="0" fontId="9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49" fontId="71" fillId="0" borderId="38">
      <alignment horizontal="center" vertical="center" wrapText="1"/>
    </xf>
    <xf numFmtId="0" fontId="9" fillId="0" borderId="0"/>
    <xf numFmtId="0" fontId="172" fillId="0" borderId="0"/>
    <xf numFmtId="0" fontId="13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2" fillId="0" borderId="0"/>
    <xf numFmtId="0" fontId="13" fillId="0" borderId="0" applyProtection="0"/>
    <xf numFmtId="0" fontId="13" fillId="0" borderId="0"/>
    <xf numFmtId="0" fontId="1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235" fontId="69" fillId="0" borderId="1">
      <alignment horizontal="left" wrapText="1"/>
    </xf>
    <xf numFmtId="0" fontId="9" fillId="0" borderId="0"/>
    <xf numFmtId="0" fontId="9" fillId="0" borderId="0"/>
    <xf numFmtId="0" fontId="9" fillId="0" borderId="0" applyNumberFormat="0" applyFont="0" applyFill="0" applyBorder="0" applyAlignment="0" applyProtection="0">
      <alignment vertical="top"/>
    </xf>
    <xf numFmtId="0" fontId="9" fillId="0" borderId="0"/>
    <xf numFmtId="0" fontId="9" fillId="0" borderId="0"/>
    <xf numFmtId="0" fontId="9" fillId="0" borderId="0"/>
    <xf numFmtId="0" fontId="86" fillId="18" borderId="39" applyNumberFormat="0" applyAlignment="0" applyProtection="0"/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9" fontId="13" fillId="0" borderId="0" applyFont="0" applyFill="0" applyBorder="0" applyAlignment="0" applyProtection="0"/>
    <xf numFmtId="0" fontId="1" fillId="0" borderId="0"/>
    <xf numFmtId="0" fontId="9" fillId="0" borderId="0"/>
    <xf numFmtId="49" fontId="118" fillId="0" borderId="1"/>
    <xf numFmtId="235" fontId="69" fillId="0" borderId="1">
      <alignment horizontal="left" wrapText="1"/>
    </xf>
    <xf numFmtId="0" fontId="113" fillId="0" borderId="0"/>
    <xf numFmtId="0" fontId="13" fillId="0" borderId="0"/>
    <xf numFmtId="0" fontId="144" fillId="0" borderId="0"/>
    <xf numFmtId="0" fontId="13" fillId="0" borderId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40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3" fillId="0" borderId="1">
      <alignment horizontal="center" vertical="center"/>
      <protection locked="0"/>
    </xf>
    <xf numFmtId="0" fontId="78" fillId="31" borderId="39" applyNumberFormat="0" applyAlignment="0" applyProtection="0"/>
    <xf numFmtId="0" fontId="112" fillId="37" borderId="39" applyNumberFormat="0" applyAlignment="0" applyProtection="0"/>
    <xf numFmtId="0" fontId="112" fillId="3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92" fillId="31" borderId="47" applyNumberFormat="0" applyAlignment="0" applyProtection="0"/>
    <xf numFmtId="0" fontId="9" fillId="0" borderId="0"/>
    <xf numFmtId="0" fontId="13" fillId="0" borderId="0"/>
    <xf numFmtId="0" fontId="172" fillId="0" borderId="0"/>
    <xf numFmtId="0" fontId="9" fillId="0" borderId="0"/>
    <xf numFmtId="0" fontId="13" fillId="0" borderId="0"/>
    <xf numFmtId="49" fontId="118" fillId="0" borderId="1"/>
    <xf numFmtId="235" fontId="69" fillId="0" borderId="1">
      <alignment horizontal="left" wrapText="1"/>
    </xf>
    <xf numFmtId="0" fontId="172" fillId="0" borderId="0"/>
    <xf numFmtId="0" fontId="9" fillId="0" borderId="0"/>
    <xf numFmtId="0" fontId="13" fillId="0" borderId="0"/>
    <xf numFmtId="0" fontId="172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49" fontId="13" fillId="0" borderId="66"/>
    <xf numFmtId="49" fontId="113" fillId="0" borderId="66"/>
    <xf numFmtId="49" fontId="113" fillId="0" borderId="66"/>
    <xf numFmtId="49" fontId="113" fillId="0" borderId="66"/>
    <xf numFmtId="0" fontId="1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4" fillId="0" borderId="0"/>
    <xf numFmtId="0" fontId="13" fillId="0" borderId="0"/>
    <xf numFmtId="0" fontId="9" fillId="0" borderId="0"/>
    <xf numFmtId="0" fontId="1" fillId="0" borderId="0"/>
    <xf numFmtId="235" fontId="69" fillId="0" borderId="1">
      <alignment horizontal="left" wrapText="1"/>
    </xf>
    <xf numFmtId="0" fontId="13" fillId="0" borderId="0"/>
    <xf numFmtId="0" fontId="144" fillId="0" borderId="0"/>
    <xf numFmtId="0" fontId="9" fillId="0" borderId="0"/>
    <xf numFmtId="0" fontId="13" fillId="0" borderId="0"/>
    <xf numFmtId="0" fontId="13" fillId="0" borderId="0"/>
    <xf numFmtId="0" fontId="172" fillId="0" borderId="0"/>
    <xf numFmtId="49" fontId="71" fillId="0" borderId="38">
      <alignment horizontal="center" vertical="center" wrapText="1"/>
    </xf>
    <xf numFmtId="0" fontId="113" fillId="0" borderId="0"/>
    <xf numFmtId="0" fontId="13" fillId="0" borderId="0"/>
    <xf numFmtId="0" fontId="9" fillId="0" borderId="0"/>
    <xf numFmtId="0" fontId="13" fillId="0" borderId="0"/>
    <xf numFmtId="44" fontId="13" fillId="0" borderId="0" applyFont="0" applyFill="0" applyBorder="0" applyAlignment="0" applyProtection="0"/>
    <xf numFmtId="0" fontId="9" fillId="0" borderId="0"/>
    <xf numFmtId="0" fontId="1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9" fillId="0" borderId="0"/>
    <xf numFmtId="0" fontId="13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12" fillId="0" borderId="50" applyNumberFormat="0" applyFill="0" applyAlignment="0" applyProtection="0"/>
    <xf numFmtId="0" fontId="13" fillId="0" borderId="66">
      <alignment horizontal="center" vertical="center"/>
      <protection locked="0"/>
    </xf>
    <xf numFmtId="0" fontId="78" fillId="31" borderId="39" applyNumberFormat="0" applyAlignment="0" applyProtection="0"/>
    <xf numFmtId="0" fontId="57" fillId="0" borderId="50" applyNumberFormat="0" applyFill="0" applyAlignment="0" applyProtection="0"/>
    <xf numFmtId="49" fontId="112" fillId="0" borderId="8" applyNumberFormat="0">
      <alignment horizontal="left" vertical="center"/>
    </xf>
    <xf numFmtId="0" fontId="86" fillId="18" borderId="39" applyNumberFormat="0" applyAlignment="0" applyProtection="0"/>
    <xf numFmtId="0" fontId="60" fillId="0" borderId="66">
      <alignment horizontal="right"/>
    </xf>
    <xf numFmtId="0" fontId="9" fillId="0" borderId="0"/>
    <xf numFmtId="0" fontId="112" fillId="42" borderId="46" applyNumberFormat="0" applyAlignment="0" applyProtection="0"/>
    <xf numFmtId="0" fontId="13" fillId="0" borderId="0"/>
    <xf numFmtId="0" fontId="1" fillId="0" borderId="0"/>
    <xf numFmtId="0" fontId="112" fillId="7" borderId="47" applyNumberFormat="0" applyAlignment="0" applyProtection="0"/>
    <xf numFmtId="0" fontId="139" fillId="64" borderId="61">
      <alignment horizontal="left" vertical="center" wrapText="1" indent="1"/>
      <protection locked="0"/>
    </xf>
    <xf numFmtId="0" fontId="112" fillId="38" borderId="47" applyNumberFormat="0" applyAlignment="0" applyProtection="0"/>
    <xf numFmtId="0" fontId="112" fillId="40" borderId="39" applyNumberFormat="0" applyAlignment="0" applyProtection="0"/>
    <xf numFmtId="0" fontId="86" fillId="18" borderId="39" applyNumberFormat="0" applyAlignment="0" applyProtection="0"/>
    <xf numFmtId="0" fontId="13" fillId="34" borderId="46" applyNumberFormat="0" applyFont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" fillId="0" borderId="0"/>
    <xf numFmtId="0" fontId="112" fillId="39" borderId="39" applyNumberFormat="0" applyAlignment="0" applyProtection="0"/>
    <xf numFmtId="0" fontId="1" fillId="0" borderId="0"/>
    <xf numFmtId="49" fontId="118" fillId="0" borderId="1"/>
    <xf numFmtId="0" fontId="1" fillId="0" borderId="0"/>
    <xf numFmtId="0" fontId="112" fillId="39" borderId="39" applyNumberFormat="0" applyAlignment="0" applyProtection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7" borderId="47" applyNumberFormat="0" applyAlignment="0" applyProtection="0"/>
    <xf numFmtId="0" fontId="1" fillId="0" borderId="0"/>
    <xf numFmtId="0" fontId="112" fillId="0" borderId="50" applyNumberFormat="0" applyFill="0" applyAlignment="0" applyProtection="0"/>
    <xf numFmtId="0" fontId="112" fillId="42" borderId="46" applyNumberFormat="0" applyAlignment="0" applyProtection="0"/>
    <xf numFmtId="0" fontId="140" fillId="66" borderId="61" applyNumberFormat="0" applyProtection="0">
      <alignment horizontal="left" vertical="center" indent="3"/>
    </xf>
    <xf numFmtId="0" fontId="123" fillId="0" borderId="50" applyNumberFormat="0" applyFill="0" applyAlignment="0" applyProtection="0"/>
    <xf numFmtId="0" fontId="9" fillId="0" borderId="0"/>
    <xf numFmtId="49" fontId="113" fillId="0" borderId="66"/>
    <xf numFmtId="0" fontId="112" fillId="7" borderId="39" applyNumberFormat="0" applyAlignment="0" applyProtection="0"/>
    <xf numFmtId="0" fontId="112" fillId="42" borderId="4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12" fillId="39" borderId="39" applyNumberFormat="0" applyAlignment="0" applyProtection="0"/>
    <xf numFmtId="0" fontId="1" fillId="0" borderId="0"/>
    <xf numFmtId="49" fontId="13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39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50" applyNumberFormat="0" applyFill="0" applyAlignment="0" applyProtection="0"/>
    <xf numFmtId="0" fontId="1" fillId="0" borderId="0"/>
    <xf numFmtId="0" fontId="112" fillId="0" borderId="63" applyNumberFormat="0" applyFill="0" applyAlignment="0" applyProtection="0"/>
    <xf numFmtId="0" fontId="13" fillId="0" borderId="0"/>
    <xf numFmtId="3" fontId="94" fillId="0" borderId="66" applyFill="0">
      <alignment horizontal="right" vertical="center"/>
    </xf>
    <xf numFmtId="0" fontId="112" fillId="42" borderId="46" applyNumberFormat="0" applyAlignment="0" applyProtection="0"/>
    <xf numFmtId="0" fontId="1" fillId="0" borderId="0"/>
    <xf numFmtId="0" fontId="1" fillId="0" borderId="0"/>
    <xf numFmtId="0" fontId="86" fillId="18" borderId="39" applyNumberFormat="0" applyAlignment="0" applyProtection="0"/>
    <xf numFmtId="38" fontId="29" fillId="0" borderId="69" applyNumberFormat="0" applyFont="0" applyFill="0" applyAlignment="0" applyProtection="0"/>
    <xf numFmtId="0" fontId="112" fillId="42" borderId="46" applyNumberFormat="0" applyAlignment="0" applyProtection="0"/>
    <xf numFmtId="0" fontId="112" fillId="0" borderId="50" applyNumberFormat="0" applyFill="0" applyAlignment="0" applyProtection="0"/>
    <xf numFmtId="49" fontId="112" fillId="0" borderId="8" applyNumberFormat="0">
      <alignment horizontal="left" vertical="center"/>
    </xf>
    <xf numFmtId="0" fontId="112" fillId="38" borderId="39" applyNumberFormat="0" applyAlignment="0" applyProtection="0"/>
    <xf numFmtId="0" fontId="13" fillId="0" borderId="0"/>
    <xf numFmtId="49" fontId="113" fillId="0" borderId="66"/>
    <xf numFmtId="0" fontId="112" fillId="42" borderId="46" applyNumberFormat="0" applyAlignment="0" applyProtection="0"/>
    <xf numFmtId="49" fontId="118" fillId="0" borderId="66"/>
    <xf numFmtId="0" fontId="112" fillId="7" borderId="47" applyNumberFormat="0" applyAlignment="0" applyProtection="0"/>
    <xf numFmtId="0" fontId="112" fillId="0" borderId="63" applyNumberFormat="0" applyFill="0" applyAlignment="0" applyProtection="0"/>
    <xf numFmtId="0" fontId="112" fillId="39" borderId="39" applyNumberFormat="0" applyAlignment="0" applyProtection="0"/>
    <xf numFmtId="0" fontId="13" fillId="0" borderId="0"/>
    <xf numFmtId="0" fontId="1" fillId="0" borderId="0"/>
    <xf numFmtId="0" fontId="1" fillId="0" borderId="0"/>
    <xf numFmtId="0" fontId="75" fillId="34" borderId="46" applyNumberFormat="0" applyFont="0" applyAlignment="0" applyProtection="0"/>
    <xf numFmtId="0" fontId="9" fillId="0" borderId="0"/>
    <xf numFmtId="0" fontId="90" fillId="0" borderId="49" applyNumberFormat="0" applyFont="0" applyFill="0" applyAlignment="0" applyProtection="0"/>
    <xf numFmtId="230" fontId="29" fillId="0" borderId="4" applyFont="0" applyFill="0" applyBorder="0" applyAlignment="0" applyProtection="0"/>
    <xf numFmtId="0" fontId="112" fillId="37" borderId="39" applyNumberFormat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9" fillId="0" borderId="0"/>
    <xf numFmtId="0" fontId="13" fillId="0" borderId="0"/>
    <xf numFmtId="0" fontId="13" fillId="0" borderId="0"/>
    <xf numFmtId="0" fontId="112" fillId="37" borderId="47" applyNumberFormat="0" applyAlignment="0" applyProtection="0"/>
    <xf numFmtId="0" fontId="1" fillId="0" borderId="0"/>
    <xf numFmtId="0" fontId="13" fillId="0" borderId="0"/>
    <xf numFmtId="0" fontId="112" fillId="37" borderId="39" applyNumberFormat="0" applyAlignment="0" applyProtection="0"/>
    <xf numFmtId="0" fontId="112" fillId="38" borderId="47" applyNumberFormat="0" applyAlignment="0" applyProtection="0"/>
    <xf numFmtId="0" fontId="112" fillId="37" borderId="39" applyNumberFormat="0" applyAlignment="0" applyProtection="0"/>
    <xf numFmtId="49" fontId="118" fillId="0" borderId="1"/>
    <xf numFmtId="0" fontId="112" fillId="42" borderId="46" applyNumberFormat="0" applyAlignment="0" applyProtection="0"/>
    <xf numFmtId="0" fontId="112" fillId="0" borderId="63" applyNumberFormat="0" applyFill="0" applyAlignment="0" applyProtection="0"/>
    <xf numFmtId="0" fontId="112" fillId="38" borderId="39" applyNumberFormat="0" applyAlignment="0" applyProtection="0"/>
    <xf numFmtId="0" fontId="112" fillId="38" borderId="39" applyNumberFormat="0" applyAlignment="0" applyProtection="0"/>
    <xf numFmtId="0" fontId="9" fillId="0" borderId="0"/>
    <xf numFmtId="0" fontId="112" fillId="39" borderId="39" applyNumberFormat="0" applyAlignment="0" applyProtection="0"/>
    <xf numFmtId="0" fontId="13" fillId="0" borderId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3" fillId="0" borderId="45" applyNumberFormat="0">
      <alignment vertical="center" wrapText="1"/>
    </xf>
    <xf numFmtId="0" fontId="112" fillId="7" borderId="47" applyNumberFormat="0" applyAlignment="0" applyProtection="0"/>
    <xf numFmtId="0" fontId="167" fillId="0" borderId="66" applyFill="0" applyProtection="0">
      <alignment vertical="top" wrapText="1"/>
      <protection locked="0"/>
    </xf>
    <xf numFmtId="0" fontId="1" fillId="0" borderId="0"/>
    <xf numFmtId="0" fontId="112" fillId="38" borderId="47" applyNumberFormat="0" applyAlignment="0" applyProtection="0"/>
    <xf numFmtId="0" fontId="93" fillId="0" borderId="45">
      <alignment horizontal="justify" vertical="center" wrapText="1"/>
      <protection locked="0"/>
    </xf>
    <xf numFmtId="0" fontId="67" fillId="0" borderId="45">
      <alignment horizontal="left" vertical="center" wrapText="1" indent="1"/>
    </xf>
    <xf numFmtId="0" fontId="94" fillId="0" borderId="66">
      <alignment horizontal="left" vertical="center" wrapText="1"/>
    </xf>
    <xf numFmtId="1" fontId="112" fillId="0" borderId="55" applyAlignment="0">
      <alignment horizontal="left" vertical="center"/>
    </xf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12" fillId="0" borderId="50" applyNumberFormat="0" applyFill="0" applyAlignment="0" applyProtection="0"/>
    <xf numFmtId="5" fontId="125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49" fontId="112" fillId="0" borderId="8" applyNumberFormat="0">
      <alignment horizontal="left" vertical="center"/>
    </xf>
    <xf numFmtId="0" fontId="13" fillId="0" borderId="45" applyNumberFormat="0">
      <alignment vertical="center" wrapText="1"/>
    </xf>
    <xf numFmtId="49" fontId="112" fillId="0" borderId="8" applyNumberFormat="0">
      <alignment horizontal="left" vertical="center"/>
    </xf>
    <xf numFmtId="0" fontId="139" fillId="64" borderId="61">
      <alignment horizontal="left" vertical="center" wrapText="1" indent="1"/>
      <protection locked="0"/>
    </xf>
    <xf numFmtId="0" fontId="13" fillId="65" borderId="61">
      <alignment horizontal="left" vertical="center" wrapText="1" indent="2"/>
      <protection locked="0"/>
    </xf>
    <xf numFmtId="0" fontId="134" fillId="0" borderId="58"/>
    <xf numFmtId="0" fontId="112" fillId="0" borderId="50" applyNumberFormat="0" applyFill="0" applyAlignment="0" applyProtection="0"/>
    <xf numFmtId="0" fontId="159" fillId="75" borderId="66"/>
    <xf numFmtId="3" fontId="94" fillId="0" borderId="66" applyFill="0">
      <alignment horizontal="right" vertical="center"/>
    </xf>
    <xf numFmtId="0" fontId="1" fillId="0" borderId="0"/>
    <xf numFmtId="0" fontId="75" fillId="34" borderId="46" applyNumberFormat="0" applyFont="0" applyAlignment="0" applyProtection="0"/>
    <xf numFmtId="231" fontId="151" fillId="0" borderId="66"/>
    <xf numFmtId="10" fontId="67" fillId="74" borderId="66" applyNumberFormat="0" applyBorder="0" applyAlignment="0" applyProtection="0"/>
    <xf numFmtId="0" fontId="159" fillId="75" borderId="66"/>
    <xf numFmtId="0" fontId="13" fillId="0" borderId="45" applyNumberFormat="0">
      <alignment vertical="center" wrapText="1"/>
    </xf>
    <xf numFmtId="49" fontId="112" fillId="0" borderId="8" applyNumberFormat="0">
      <alignment horizontal="left" vertical="center"/>
    </xf>
    <xf numFmtId="38" fontId="29" fillId="0" borderId="69" applyNumberFormat="0" applyFont="0" applyFill="0" applyAlignment="0" applyProtection="0"/>
    <xf numFmtId="0" fontId="112" fillId="40" borderId="39" applyNumberFormat="0" applyAlignment="0" applyProtection="0"/>
    <xf numFmtId="0" fontId="112" fillId="38" borderId="47" applyNumberFormat="0" applyAlignment="0" applyProtection="0"/>
    <xf numFmtId="0" fontId="78" fillId="31" borderId="39" applyNumberFormat="0" applyAlignment="0" applyProtection="0"/>
    <xf numFmtId="49" fontId="13" fillId="0" borderId="66"/>
    <xf numFmtId="49" fontId="118" fillId="0" borderId="66"/>
    <xf numFmtId="230" fontId="29" fillId="0" borderId="4" applyFont="0" applyFill="0" applyBorder="0" applyAlignment="0" applyProtection="0"/>
    <xf numFmtId="49" fontId="113" fillId="0" borderId="66"/>
    <xf numFmtId="0" fontId="112" fillId="0" borderId="50" applyNumberFormat="0" applyFill="0" applyAlignment="0" applyProtection="0"/>
    <xf numFmtId="0" fontId="112" fillId="7" borderId="47" applyNumberFormat="0" applyAlignment="0" applyProtection="0"/>
    <xf numFmtId="49" fontId="29" fillId="0" borderId="45"/>
    <xf numFmtId="49" fontId="113" fillId="0" borderId="66"/>
    <xf numFmtId="0" fontId="92" fillId="31" borderId="47" applyNumberFormat="0" applyAlignment="0" applyProtection="0"/>
    <xf numFmtId="0" fontId="67" fillId="0" borderId="45">
      <alignment horizontal="left" vertical="center" wrapText="1" indent="1"/>
    </xf>
    <xf numFmtId="0" fontId="94" fillId="0" borderId="66">
      <alignment horizontal="left" vertical="center" wrapText="1"/>
    </xf>
    <xf numFmtId="0" fontId="112" fillId="42" borderId="46" applyNumberFormat="0" applyAlignment="0" applyProtection="0"/>
    <xf numFmtId="0" fontId="92" fillId="31" borderId="47" applyNumberFormat="0" applyAlignment="0" applyProtection="0"/>
    <xf numFmtId="0" fontId="112" fillId="7" borderId="47" applyNumberFormat="0" applyAlignment="0" applyProtection="0"/>
    <xf numFmtId="0" fontId="112" fillId="39" borderId="39" applyNumberFormat="0" applyAlignment="0" applyProtection="0"/>
    <xf numFmtId="0" fontId="1" fillId="0" borderId="0"/>
    <xf numFmtId="10" fontId="67" fillId="74" borderId="66" applyNumberFormat="0" applyBorder="0" applyAlignment="0" applyProtection="0"/>
    <xf numFmtId="0" fontId="86" fillId="18" borderId="39" applyNumberFormat="0" applyAlignment="0" applyProtection="0"/>
    <xf numFmtId="0" fontId="60" fillId="0" borderId="66">
      <alignment horizontal="right"/>
    </xf>
    <xf numFmtId="0" fontId="9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3" fillId="0" borderId="66"/>
    <xf numFmtId="49" fontId="29" fillId="0" borderId="45"/>
    <xf numFmtId="0" fontId="112" fillId="38" borderId="39" applyNumberFormat="0" applyAlignment="0" applyProtection="0"/>
    <xf numFmtId="0" fontId="112" fillId="7" borderId="39" applyNumberFormat="0" applyAlignment="0" applyProtection="0"/>
    <xf numFmtId="0" fontId="13" fillId="34" borderId="46" applyNumberFormat="0" applyFont="0" applyAlignment="0" applyProtection="0"/>
    <xf numFmtId="0" fontId="112" fillId="37" borderId="47" applyNumberFormat="0" applyAlignment="0" applyProtection="0"/>
    <xf numFmtId="0" fontId="1" fillId="0" borderId="0"/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0" fontId="1" fillId="0" borderId="0"/>
    <xf numFmtId="217" fontId="29" fillId="0" borderId="9" applyFont="0" applyFill="0" applyBorder="0" applyAlignment="0" applyProtection="0">
      <alignment horizontal="right"/>
    </xf>
    <xf numFmtId="0" fontId="86" fillId="18" borderId="39" applyNumberFormat="0" applyAlignment="0" applyProtection="0"/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0" fontId="92" fillId="31" borderId="47" applyNumberFormat="0" applyAlignment="0" applyProtection="0"/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31" fontId="151" fillId="0" borderId="66"/>
    <xf numFmtId="217" fontId="29" fillId="0" borderId="9" applyFont="0" applyFill="0" applyBorder="0" applyAlignment="0" applyProtection="0">
      <alignment horizontal="right"/>
    </xf>
    <xf numFmtId="0" fontId="57" fillId="0" borderId="50" applyNumberFormat="0" applyFill="0" applyAlignment="0" applyProtection="0"/>
    <xf numFmtId="217" fontId="29" fillId="0" borderId="9" applyFont="0" applyFill="0" applyBorder="0" applyAlignment="0" applyProtection="0">
      <alignment horizontal="right"/>
    </xf>
    <xf numFmtId="0" fontId="57" fillId="0" borderId="50" applyNumberFormat="0" applyFill="0" applyAlignment="0" applyProtection="0"/>
    <xf numFmtId="0" fontId="86" fillId="18" borderId="39" applyNumberFormat="0" applyAlignment="0" applyProtection="0"/>
    <xf numFmtId="0" fontId="78" fillId="31" borderId="39" applyNumberFormat="0" applyAlignment="0" applyProtection="0"/>
    <xf numFmtId="0" fontId="112" fillId="39" borderId="39" applyNumberFormat="0" applyAlignment="0" applyProtection="0"/>
    <xf numFmtId="0" fontId="13" fillId="0" borderId="0"/>
    <xf numFmtId="0" fontId="13" fillId="0" borderId="0"/>
    <xf numFmtId="0" fontId="112" fillId="0" borderId="50" applyNumberFormat="0" applyFill="0" applyAlignment="0" applyProtection="0"/>
    <xf numFmtId="0" fontId="13" fillId="65" borderId="61">
      <alignment horizontal="left" vertical="center" wrapText="1" indent="2"/>
      <protection locked="0"/>
    </xf>
    <xf numFmtId="0" fontId="92" fillId="31" borderId="47" applyNumberFormat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3" fillId="0" borderId="0"/>
    <xf numFmtId="0" fontId="9" fillId="0" borderId="0"/>
    <xf numFmtId="0" fontId="112" fillId="37" borderId="39" applyNumberFormat="0" applyAlignment="0" applyProtection="0"/>
    <xf numFmtId="0" fontId="86" fillId="18" borderId="39" applyNumberFormat="0" applyAlignment="0" applyProtection="0"/>
    <xf numFmtId="49" fontId="29" fillId="0" borderId="45"/>
    <xf numFmtId="0" fontId="9" fillId="0" borderId="0"/>
    <xf numFmtId="0" fontId="112" fillId="0" borderId="63" applyNumberFormat="0" applyFill="0" applyAlignment="0" applyProtection="0"/>
    <xf numFmtId="0" fontId="112" fillId="39" borderId="39" applyNumberFormat="0" applyAlignment="0" applyProtection="0"/>
    <xf numFmtId="0" fontId="9" fillId="0" borderId="0"/>
    <xf numFmtId="49" fontId="13" fillId="0" borderId="66"/>
    <xf numFmtId="0" fontId="112" fillId="7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0" fontId="112" fillId="42" borderId="46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3" fillId="0" borderId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13" fillId="0" borderId="0"/>
    <xf numFmtId="0" fontId="92" fillId="31" borderId="47" applyNumberFormat="0" applyAlignment="0" applyProtection="0"/>
    <xf numFmtId="0" fontId="112" fillId="0" borderId="50" applyNumberFormat="0" applyFill="0" applyAlignment="0" applyProtection="0"/>
    <xf numFmtId="49" fontId="112" fillId="0" borderId="8" applyNumberFormat="0">
      <alignment horizontal="left" vertical="center"/>
    </xf>
    <xf numFmtId="49" fontId="112" fillId="0" borderId="8" applyNumberFormat="0">
      <alignment horizontal="left" vertical="center"/>
    </xf>
    <xf numFmtId="0" fontId="140" fillId="66" borderId="61" applyNumberFormat="0" applyProtection="0">
      <alignment horizontal="left" vertical="center" indent="3"/>
    </xf>
    <xf numFmtId="0" fontId="112" fillId="7" borderId="47" applyNumberFormat="0" applyAlignment="0" applyProtection="0"/>
    <xf numFmtId="0" fontId="9" fillId="0" borderId="0"/>
    <xf numFmtId="0" fontId="1" fillId="0" borderId="0"/>
    <xf numFmtId="0" fontId="13" fillId="0" borderId="66">
      <alignment horizontal="center" vertical="center"/>
      <protection locked="0"/>
    </xf>
    <xf numFmtId="0" fontId="13" fillId="0" borderId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37" borderId="47" applyNumberFormat="0" applyAlignment="0" applyProtection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46" applyNumberFormat="0" applyAlignment="0" applyProtection="0"/>
    <xf numFmtId="0" fontId="13" fillId="0" borderId="0"/>
    <xf numFmtId="0" fontId="112" fillId="40" borderId="39" applyNumberFormat="0" applyAlignment="0" applyProtection="0"/>
    <xf numFmtId="0" fontId="112" fillId="40" borderId="39" applyNumberFormat="0" applyAlignment="0" applyProtection="0"/>
    <xf numFmtId="0" fontId="112" fillId="38" borderId="39" applyNumberFormat="0" applyAlignment="0" applyProtection="0"/>
    <xf numFmtId="0" fontId="112" fillId="38" borderId="47" applyNumberFormat="0" applyAlignment="0" applyProtection="0"/>
    <xf numFmtId="0" fontId="112" fillId="39" borderId="39" applyNumberFormat="0" applyAlignment="0" applyProtection="0"/>
    <xf numFmtId="235" fontId="60" fillId="0" borderId="66">
      <alignment horizontal="left" wrapText="1"/>
    </xf>
    <xf numFmtId="0" fontId="1" fillId="0" borderId="0"/>
    <xf numFmtId="0" fontId="112" fillId="42" borderId="46" applyNumberForma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3" fillId="0" borderId="66"/>
    <xf numFmtId="0" fontId="112" fillId="42" borderId="46" applyNumberFormat="0" applyAlignment="0" applyProtection="0"/>
    <xf numFmtId="0" fontId="112" fillId="42" borderId="46" applyNumberFormat="0" applyAlignment="0" applyProtection="0"/>
    <xf numFmtId="49" fontId="29" fillId="0" borderId="45"/>
    <xf numFmtId="0" fontId="92" fillId="31" borderId="47" applyNumberFormat="0" applyAlignment="0" applyProtection="0"/>
    <xf numFmtId="235" fontId="60" fillId="0" borderId="66">
      <alignment horizontal="left" wrapText="1"/>
    </xf>
    <xf numFmtId="0" fontId="167" fillId="0" borderId="66" applyFill="0" applyProtection="0">
      <alignment vertical="top" wrapText="1"/>
      <protection locked="0"/>
    </xf>
    <xf numFmtId="0" fontId="9" fillId="0" borderId="0"/>
    <xf numFmtId="0" fontId="93" fillId="0" borderId="45">
      <alignment horizontal="justify" vertical="center" wrapText="1"/>
      <protection locked="0"/>
    </xf>
    <xf numFmtId="0" fontId="13" fillId="0" borderId="0"/>
    <xf numFmtId="0" fontId="112" fillId="7" borderId="47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7" borderId="47" applyNumberFormat="0" applyAlignment="0" applyProtection="0"/>
    <xf numFmtId="0" fontId="86" fillId="18" borderId="39" applyNumberFormat="0" applyAlignment="0" applyProtection="0"/>
    <xf numFmtId="0" fontId="112" fillId="40" borderId="39" applyNumberFormat="0" applyAlignment="0" applyProtection="0"/>
    <xf numFmtId="49" fontId="118" fillId="0" borderId="66"/>
    <xf numFmtId="49" fontId="118" fillId="0" borderId="66"/>
    <xf numFmtId="0" fontId="78" fillId="31" borderId="39" applyNumberFormat="0" applyAlignment="0" applyProtection="0"/>
    <xf numFmtId="0" fontId="57" fillId="0" borderId="50" applyNumberFormat="0" applyFill="0" applyAlignment="0" applyProtection="0"/>
    <xf numFmtId="0" fontId="90" fillId="0" borderId="49" applyNumberFormat="0" applyFont="0" applyFill="0" applyAlignment="0" applyProtection="0"/>
    <xf numFmtId="0" fontId="112" fillId="38" borderId="47" applyNumberFormat="0" applyAlignment="0" applyProtection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86" fillId="18" borderId="39" applyNumberFormat="0" applyAlignment="0" applyProtection="0"/>
    <xf numFmtId="0" fontId="13" fillId="0" borderId="0"/>
    <xf numFmtId="0" fontId="9" fillId="0" borderId="0"/>
    <xf numFmtId="0" fontId="9" fillId="0" borderId="0"/>
    <xf numFmtId="0" fontId="86" fillId="18" borderId="39" applyNumberFormat="0" applyAlignment="0" applyProtection="0"/>
    <xf numFmtId="0" fontId="13" fillId="0" borderId="0"/>
    <xf numFmtId="0" fontId="1" fillId="0" borderId="0"/>
    <xf numFmtId="49" fontId="112" fillId="0" borderId="8" applyNumberFormat="0">
      <alignment horizontal="left" vertical="center"/>
    </xf>
    <xf numFmtId="0" fontId="1" fillId="0" borderId="0"/>
    <xf numFmtId="0" fontId="13" fillId="0" borderId="0"/>
    <xf numFmtId="0" fontId="13" fillId="0" borderId="0"/>
    <xf numFmtId="0" fontId="9" fillId="0" borderId="0"/>
    <xf numFmtId="49" fontId="112" fillId="0" borderId="8" applyNumberFormat="0">
      <alignment horizontal="left" vertical="center"/>
    </xf>
    <xf numFmtId="0" fontId="1" fillId="0" borderId="0"/>
    <xf numFmtId="0" fontId="1" fillId="0" borderId="0"/>
    <xf numFmtId="0" fontId="9" fillId="0" borderId="0"/>
    <xf numFmtId="0" fontId="1" fillId="0" borderId="0"/>
    <xf numFmtId="0" fontId="13" fillId="0" borderId="0"/>
    <xf numFmtId="0" fontId="9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9" fillId="0" borderId="0"/>
    <xf numFmtId="49" fontId="112" fillId="0" borderId="8" applyNumberFormat="0">
      <alignment horizontal="left" vertical="center"/>
    </xf>
    <xf numFmtId="0" fontId="86" fillId="18" borderId="39" applyNumberFormat="0" applyAlignment="0" applyProtection="0"/>
    <xf numFmtId="0" fontId="86" fillId="18" borderId="39" applyNumberFormat="0" applyAlignment="0" applyProtection="0"/>
    <xf numFmtId="0" fontId="1" fillId="0" borderId="0"/>
    <xf numFmtId="0" fontId="1" fillId="0" borderId="0"/>
    <xf numFmtId="0" fontId="9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49" fontId="112" fillId="0" borderId="8" applyNumberFormat="0">
      <alignment horizontal="left" vertical="center"/>
    </xf>
    <xf numFmtId="0" fontId="13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2" fillId="0" borderId="8" applyNumberFormat="0">
      <alignment horizontal="left" vertical="center"/>
    </xf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3" fillId="0" borderId="0"/>
    <xf numFmtId="0" fontId="1" fillId="0" borderId="0"/>
    <xf numFmtId="0" fontId="13" fillId="0" borderId="0"/>
    <xf numFmtId="0" fontId="9" fillId="0" borderId="0"/>
    <xf numFmtId="0" fontId="1" fillId="0" borderId="0"/>
    <xf numFmtId="0" fontId="9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49" fontId="112" fillId="0" borderId="8" applyNumberFormat="0">
      <alignment horizontal="left" vertical="center"/>
    </xf>
    <xf numFmtId="0" fontId="13" fillId="0" borderId="0"/>
    <xf numFmtId="0" fontId="1" fillId="0" borderId="0"/>
    <xf numFmtId="0" fontId="86" fillId="18" borderId="39" applyNumberFormat="0" applyAlignment="0" applyProtection="0"/>
    <xf numFmtId="49" fontId="112" fillId="0" borderId="8" applyNumberFormat="0">
      <alignment horizontal="left" vertical="center"/>
    </xf>
    <xf numFmtId="0" fontId="9" fillId="0" borderId="0"/>
    <xf numFmtId="0" fontId="13" fillId="0" borderId="0"/>
    <xf numFmtId="49" fontId="112" fillId="0" borderId="8" applyNumberFormat="0">
      <alignment horizontal="left" vertical="center"/>
    </xf>
    <xf numFmtId="0" fontId="9" fillId="0" borderId="0"/>
    <xf numFmtId="0" fontId="9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49" fontId="112" fillId="0" borderId="8" applyNumberFormat="0">
      <alignment horizontal="left" vertical="center"/>
    </xf>
    <xf numFmtId="0" fontId="13" fillId="0" borderId="0"/>
    <xf numFmtId="0" fontId="13" fillId="0" borderId="0"/>
    <xf numFmtId="0" fontId="1" fillId="0" borderId="0"/>
    <xf numFmtId="49" fontId="112" fillId="0" borderId="8" applyNumberFormat="0">
      <alignment horizontal="left" vertical="center"/>
    </xf>
    <xf numFmtId="0" fontId="9" fillId="0" borderId="0"/>
    <xf numFmtId="0" fontId="86" fillId="18" borderId="39" applyNumberFormat="0" applyAlignment="0" applyProtection="0"/>
    <xf numFmtId="0" fontId="13" fillId="0" borderId="0"/>
    <xf numFmtId="0" fontId="1" fillId="0" borderId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" fillId="0" borderId="0"/>
    <xf numFmtId="0" fontId="13" fillId="0" borderId="0"/>
    <xf numFmtId="0" fontId="86" fillId="18" borderId="39" applyNumberFormat="0" applyAlignment="0" applyProtection="0"/>
    <xf numFmtId="49" fontId="112" fillId="0" borderId="8" applyNumberFormat="0">
      <alignment horizontal="left" vertical="center"/>
    </xf>
    <xf numFmtId="49" fontId="112" fillId="0" borderId="8" applyNumberFormat="0">
      <alignment horizontal="left" vertical="center"/>
    </xf>
    <xf numFmtId="49" fontId="112" fillId="0" borderId="8" applyNumberFormat="0">
      <alignment horizontal="left" vertical="center"/>
    </xf>
    <xf numFmtId="49" fontId="112" fillId="0" borderId="8" applyNumberFormat="0">
      <alignment horizontal="left" vertical="center"/>
    </xf>
    <xf numFmtId="0" fontId="1" fillId="0" borderId="0"/>
    <xf numFmtId="0" fontId="13" fillId="0" borderId="0"/>
    <xf numFmtId="0" fontId="9" fillId="0" borderId="0"/>
    <xf numFmtId="0" fontId="13" fillId="0" borderId="0"/>
    <xf numFmtId="0" fontId="9" fillId="0" borderId="0"/>
    <xf numFmtId="0" fontId="1" fillId="0" borderId="0"/>
    <xf numFmtId="0" fontId="13" fillId="0" borderId="0"/>
    <xf numFmtId="0" fontId="1" fillId="0" borderId="0"/>
    <xf numFmtId="49" fontId="112" fillId="0" borderId="8" applyNumberFormat="0">
      <alignment horizontal="left" vertical="center"/>
    </xf>
    <xf numFmtId="0" fontId="1" fillId="0" borderId="0"/>
    <xf numFmtId="0" fontId="1" fillId="0" borderId="0"/>
    <xf numFmtId="0" fontId="86" fillId="18" borderId="39" applyNumberFormat="0" applyAlignment="0" applyProtection="0"/>
    <xf numFmtId="0" fontId="13" fillId="0" borderId="0"/>
    <xf numFmtId="0" fontId="1" fillId="0" borderId="0"/>
    <xf numFmtId="0" fontId="13" fillId="0" borderId="0"/>
    <xf numFmtId="49" fontId="112" fillId="0" borderId="8" applyNumberFormat="0">
      <alignment horizontal="left" vertical="center"/>
    </xf>
    <xf numFmtId="0" fontId="1" fillId="0" borderId="0"/>
    <xf numFmtId="0" fontId="1" fillId="0" borderId="0"/>
    <xf numFmtId="0" fontId="86" fillId="18" borderId="39" applyNumberFormat="0" applyAlignment="0" applyProtection="0"/>
    <xf numFmtId="0" fontId="13" fillId="0" borderId="0"/>
    <xf numFmtId="0" fontId="1" fillId="0" borderId="0"/>
    <xf numFmtId="0" fontId="13" fillId="0" borderId="0"/>
    <xf numFmtId="49" fontId="112" fillId="0" borderId="8" applyNumberFormat="0">
      <alignment horizontal="left" vertical="center"/>
    </xf>
    <xf numFmtId="0" fontId="86" fillId="18" borderId="39" applyNumberFormat="0" applyAlignment="0" applyProtection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86" fillId="18" borderId="39" applyNumberFormat="0" applyAlignment="0" applyProtection="0"/>
    <xf numFmtId="0" fontId="13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9" fontId="112" fillId="0" borderId="8" applyNumberFormat="0">
      <alignment horizontal="left" vertical="center"/>
    </xf>
    <xf numFmtId="0" fontId="9" fillId="0" borderId="0"/>
    <xf numFmtId="0" fontId="9" fillId="0" borderId="0"/>
    <xf numFmtId="0" fontId="9" fillId="0" borderId="0"/>
    <xf numFmtId="49" fontId="112" fillId="0" borderId="8" applyNumberFormat="0">
      <alignment horizontal="left" vertical="center"/>
    </xf>
    <xf numFmtId="49" fontId="112" fillId="0" borderId="8" applyNumberFormat="0">
      <alignment horizontal="left" vertical="center"/>
    </xf>
    <xf numFmtId="0" fontId="13" fillId="0" borderId="0"/>
    <xf numFmtId="0" fontId="9" fillId="0" borderId="0"/>
    <xf numFmtId="0" fontId="9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49" fontId="112" fillId="0" borderId="8" applyNumberFormat="0">
      <alignment horizontal="left" vertical="center"/>
    </xf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3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3" fillId="0" borderId="0"/>
    <xf numFmtId="0" fontId="1" fillId="0" borderId="0"/>
    <xf numFmtId="0" fontId="1" fillId="0" borderId="0"/>
    <xf numFmtId="0" fontId="13" fillId="0" borderId="0"/>
    <xf numFmtId="49" fontId="112" fillId="0" borderId="8" applyNumberFormat="0">
      <alignment horizontal="left" vertical="center"/>
    </xf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9" fillId="0" borderId="0"/>
    <xf numFmtId="0" fontId="13" fillId="0" borderId="0"/>
    <xf numFmtId="49" fontId="112" fillId="0" borderId="8" applyNumberFormat="0">
      <alignment horizontal="left" vertical="center"/>
    </xf>
    <xf numFmtId="0" fontId="13" fillId="0" borderId="0"/>
    <xf numFmtId="0" fontId="13" fillId="0" borderId="0"/>
    <xf numFmtId="0" fontId="1" fillId="0" borderId="0"/>
    <xf numFmtId="0" fontId="9" fillId="0" borderId="0"/>
    <xf numFmtId="0" fontId="13" fillId="0" borderId="0"/>
    <xf numFmtId="0" fontId="13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0" fontId="86" fillId="18" borderId="39" applyNumberFormat="0" applyAlignment="0" applyProtection="0"/>
    <xf numFmtId="0" fontId="13" fillId="0" borderId="0"/>
    <xf numFmtId="0" fontId="1" fillId="0" borderId="0"/>
    <xf numFmtId="0" fontId="1" fillId="0" borderId="0"/>
    <xf numFmtId="0" fontId="13" fillId="0" borderId="0"/>
    <xf numFmtId="0" fontId="9" fillId="0" borderId="0"/>
    <xf numFmtId="0" fontId="9" fillId="0" borderId="0"/>
    <xf numFmtId="49" fontId="112" fillId="0" borderId="8" applyNumberFormat="0">
      <alignment horizontal="left" vertical="center"/>
    </xf>
    <xf numFmtId="0" fontId="86" fillId="18" borderId="39" applyNumberFormat="0" applyAlignment="0" applyProtection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0" fontId="9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4" fillId="0" borderId="66">
      <alignment horizontal="left" vertical="center" wrapText="1"/>
    </xf>
    <xf numFmtId="0" fontId="86" fillId="18" borderId="39" applyNumberFormat="0" applyAlignment="0" applyProtection="0"/>
    <xf numFmtId="0" fontId="9" fillId="0" borderId="0"/>
    <xf numFmtId="0" fontId="13" fillId="0" borderId="66">
      <alignment horizontal="center" vertical="center"/>
      <protection locked="0"/>
    </xf>
    <xf numFmtId="0" fontId="9" fillId="0" borderId="0"/>
    <xf numFmtId="0" fontId="9" fillId="0" borderId="0"/>
    <xf numFmtId="0" fontId="13" fillId="0" borderId="0"/>
    <xf numFmtId="0" fontId="13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0" fontId="13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9" fontId="112" fillId="0" borderId="8" applyNumberFormat="0">
      <alignment horizontal="left" vertical="center"/>
    </xf>
    <xf numFmtId="0" fontId="13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3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2" fillId="0" borderId="8" applyNumberFormat="0">
      <alignment horizontal="lef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3" fillId="0" borderId="0"/>
    <xf numFmtId="0" fontId="9" fillId="0" borderId="0"/>
    <xf numFmtId="0" fontId="86" fillId="18" borderId="39" applyNumberFormat="0" applyAlignment="0" applyProtection="0"/>
    <xf numFmtId="0" fontId="9" fillId="0" borderId="0"/>
    <xf numFmtId="0" fontId="13" fillId="0" borderId="0"/>
    <xf numFmtId="0" fontId="9" fillId="0" borderId="0"/>
    <xf numFmtId="0" fontId="13" fillId="0" borderId="0"/>
    <xf numFmtId="0" fontId="86" fillId="18" borderId="39" applyNumberFormat="0" applyAlignment="0" applyProtection="0"/>
    <xf numFmtId="0" fontId="9" fillId="0" borderId="0"/>
    <xf numFmtId="0" fontId="13" fillId="0" borderId="0"/>
    <xf numFmtId="0" fontId="1" fillId="0" borderId="0"/>
    <xf numFmtId="0" fontId="9" fillId="0" borderId="0"/>
    <xf numFmtId="0" fontId="86" fillId="18" borderId="39" applyNumberFormat="0" applyAlignment="0" applyProtection="0"/>
    <xf numFmtId="0" fontId="13" fillId="0" borderId="0"/>
    <xf numFmtId="49" fontId="118" fillId="0" borderId="66"/>
    <xf numFmtId="49" fontId="113" fillId="0" borderId="66"/>
    <xf numFmtId="49" fontId="113" fillId="0" borderId="66"/>
    <xf numFmtId="49" fontId="113" fillId="0" borderId="66"/>
    <xf numFmtId="49" fontId="118" fillId="0" borderId="66"/>
    <xf numFmtId="49" fontId="13" fillId="0" borderId="66"/>
    <xf numFmtId="0" fontId="13" fillId="0" borderId="0"/>
    <xf numFmtId="0" fontId="86" fillId="18" borderId="39" applyNumberFormat="0" applyAlignment="0" applyProtection="0"/>
    <xf numFmtId="49" fontId="112" fillId="0" borderId="8" applyNumberFormat="0">
      <alignment horizontal="left" vertical="center"/>
    </xf>
    <xf numFmtId="49" fontId="112" fillId="0" borderId="8" applyNumberFormat="0">
      <alignment horizontal="left" vertical="center"/>
    </xf>
    <xf numFmtId="49" fontId="112" fillId="0" borderId="8" applyNumberFormat="0">
      <alignment horizontal="left" vertical="center"/>
    </xf>
    <xf numFmtId="49" fontId="112" fillId="0" borderId="8" applyNumberFormat="0">
      <alignment horizontal="left" vertical="center"/>
    </xf>
    <xf numFmtId="49" fontId="112" fillId="0" borderId="8" applyNumberFormat="0">
      <alignment horizontal="left" vertical="center"/>
    </xf>
    <xf numFmtId="49" fontId="112" fillId="0" borderId="8" applyNumberFormat="0">
      <alignment horizontal="left" vertical="center"/>
    </xf>
    <xf numFmtId="49" fontId="112" fillId="0" borderId="8" applyNumberFormat="0">
      <alignment horizontal="left" vertical="center"/>
    </xf>
    <xf numFmtId="49" fontId="112" fillId="0" borderId="8" applyNumberFormat="0">
      <alignment horizontal="left" vertical="center"/>
    </xf>
    <xf numFmtId="49" fontId="112" fillId="0" borderId="8" applyNumberFormat="0">
      <alignment horizontal="left" vertical="center"/>
    </xf>
    <xf numFmtId="0" fontId="1" fillId="0" borderId="0"/>
    <xf numFmtId="49" fontId="112" fillId="0" borderId="8" applyNumberFormat="0">
      <alignment horizontal="left" vertical="center"/>
    </xf>
    <xf numFmtId="0" fontId="86" fillId="18" borderId="39" applyNumberFormat="0" applyAlignment="0" applyProtection="0"/>
    <xf numFmtId="0" fontId="9" fillId="0" borderId="0"/>
    <xf numFmtId="0" fontId="13" fillId="0" borderId="0"/>
    <xf numFmtId="49" fontId="13" fillId="0" borderId="1"/>
    <xf numFmtId="49" fontId="113" fillId="0" borderId="1"/>
    <xf numFmtId="49" fontId="113" fillId="0" borderId="1"/>
    <xf numFmtId="49" fontId="112" fillId="0" borderId="8" applyNumberFormat="0">
      <alignment horizontal="left" vertical="center"/>
    </xf>
    <xf numFmtId="0" fontId="86" fillId="18" borderId="39" applyNumberFormat="0" applyAlignment="0" applyProtection="0"/>
    <xf numFmtId="0" fontId="13" fillId="0" borderId="0"/>
    <xf numFmtId="0" fontId="13" fillId="0" borderId="0"/>
    <xf numFmtId="0" fontId="13" fillId="0" borderId="0"/>
    <xf numFmtId="0" fontId="9" fillId="0" borderId="0"/>
    <xf numFmtId="0" fontId="86" fillId="18" borderId="39" applyNumberFormat="0" applyAlignment="0" applyProtection="0"/>
    <xf numFmtId="0" fontId="13" fillId="0" borderId="0"/>
    <xf numFmtId="0" fontId="1" fillId="0" borderId="0"/>
    <xf numFmtId="0" fontId="9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2" fillId="0" borderId="8" applyNumberFormat="0">
      <alignment horizontal="left" vertical="center"/>
    </xf>
    <xf numFmtId="0" fontId="9" fillId="0" borderId="0"/>
    <xf numFmtId="0" fontId="86" fillId="18" borderId="39" applyNumberFormat="0" applyAlignment="0" applyProtection="0"/>
    <xf numFmtId="0" fontId="1" fillId="0" borderId="0"/>
    <xf numFmtId="0" fontId="13" fillId="0" borderId="0"/>
    <xf numFmtId="0" fontId="86" fillId="18" borderId="39" applyNumberFormat="0" applyAlignment="0" applyProtection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3" fontId="94" fillId="0" borderId="66" applyFill="0">
      <alignment horizontal="right"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" fillId="0" borderId="0"/>
    <xf numFmtId="0" fontId="1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49" fontId="112" fillId="0" borderId="8" applyNumberFormat="0">
      <alignment horizontal="left" vertical="center"/>
    </xf>
    <xf numFmtId="0" fontId="1" fillId="0" borderId="0"/>
    <xf numFmtId="0" fontId="1" fillId="0" borderId="0"/>
    <xf numFmtId="0" fontId="13" fillId="0" borderId="0"/>
    <xf numFmtId="0" fontId="9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9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65" fillId="0" borderId="0" applyAlignment="0">
      <alignment vertical="top"/>
      <protection locked="0"/>
    </xf>
    <xf numFmtId="0" fontId="182" fillId="0" borderId="0" applyNumberFormat="0" applyBorder="0" applyProtection="0">
      <alignment horizontal="left" vertical="center" indent="1"/>
      <protection locked="0"/>
    </xf>
    <xf numFmtId="0" fontId="13" fillId="0" borderId="0"/>
    <xf numFmtId="0" fontId="13" fillId="0" borderId="0"/>
    <xf numFmtId="0" fontId="13" fillId="0" borderId="0"/>
    <xf numFmtId="0" fontId="70" fillId="0" borderId="0"/>
    <xf numFmtId="0" fontId="183" fillId="0" borderId="0"/>
    <xf numFmtId="0" fontId="70" fillId="0" borderId="0"/>
    <xf numFmtId="0" fontId="65" fillId="0" borderId="0" applyAlignment="0">
      <alignment vertical="top" wrapText="1"/>
      <protection locked="0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3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8" fillId="31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88" fillId="0" borderId="44" applyNumberFormat="0" applyFill="0" applyAlignment="0" applyProtection="0"/>
    <xf numFmtId="0" fontId="13" fillId="0" borderId="0"/>
    <xf numFmtId="0" fontId="9" fillId="0" borderId="0"/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0" fontId="1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34" borderId="46" applyNumberFormat="0" applyFont="0" applyAlignment="0" applyProtection="0"/>
    <xf numFmtId="0" fontId="92" fillId="31" borderId="47" applyNumberFormat="0" applyAlignment="0" applyProtection="0"/>
    <xf numFmtId="0" fontId="90" fillId="0" borderId="49" applyNumberFormat="0" applyFont="0" applyFill="0" applyAlignment="0" applyProtection="0"/>
    <xf numFmtId="0" fontId="93" fillId="0" borderId="45">
      <alignment horizontal="justify" vertical="center" wrapText="1"/>
      <protection locked="0"/>
    </xf>
    <xf numFmtId="49" fontId="71" fillId="0" borderId="38">
      <alignment horizontal="center" vertical="center" wrapText="1"/>
    </xf>
    <xf numFmtId="0" fontId="67" fillId="0" borderId="45">
      <alignment horizontal="left" vertical="center" wrapText="1" indent="1"/>
    </xf>
    <xf numFmtId="49" fontId="71" fillId="0" borderId="38">
      <alignment horizontal="center" vertical="center" wrapText="1"/>
    </xf>
    <xf numFmtId="0" fontId="57" fillId="0" borderId="50" applyNumberFormat="0" applyFill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12" fillId="0" borderId="37" applyNumberFormat="0" applyFont="0" applyFill="0" applyAlignment="0" applyProtection="0">
      <alignment horizontal="left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0" fontId="1" fillId="0" borderId="0"/>
    <xf numFmtId="49" fontId="71" fillId="0" borderId="38">
      <alignment horizontal="center" vertical="center" wrapText="1"/>
    </xf>
    <xf numFmtId="5" fontId="121" fillId="0" borderId="70" applyNumberFormat="0" applyFont="0" applyAlignment="0" applyProtection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3" fillId="0" borderId="0"/>
    <xf numFmtId="0" fontId="65" fillId="0" borderId="0" applyAlignment="0">
      <alignment vertical="top" wrapText="1"/>
      <protection locked="0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5" fillId="34" borderId="46" applyNumberFormat="0" applyFont="0" applyAlignment="0" applyProtection="0"/>
    <xf numFmtId="49" fontId="71" fillId="0" borderId="38">
      <alignment horizontal="center" vertical="center" wrapText="1"/>
    </xf>
    <xf numFmtId="0" fontId="88" fillId="0" borderId="44" applyNumberFormat="0" applyFill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57" fillId="0" borderId="50" applyNumberFormat="0" applyFill="0" applyAlignment="0" applyProtection="0"/>
    <xf numFmtId="0" fontId="86" fillId="18" borderId="39" applyNumberFormat="0" applyAlignment="0" applyProtection="0"/>
    <xf numFmtId="0" fontId="78" fillId="31" borderId="39" applyNumberFormat="0" applyAlignment="0" applyProtection="0"/>
    <xf numFmtId="0" fontId="92" fillId="31" borderId="47" applyNumberFormat="0" applyAlignment="0" applyProtection="0"/>
    <xf numFmtId="0" fontId="13" fillId="0" borderId="0"/>
    <xf numFmtId="0" fontId="86" fillId="18" borderId="39" applyNumberFormat="0" applyAlignment="0" applyProtection="0"/>
    <xf numFmtId="0" fontId="9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3" fillId="0" borderId="0"/>
    <xf numFmtId="0" fontId="13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81" fillId="0" borderId="0"/>
    <xf numFmtId="0" fontId="70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66"/>
    <xf numFmtId="49" fontId="29" fillId="0" borderId="45"/>
    <xf numFmtId="49" fontId="29" fillId="0" borderId="45"/>
    <xf numFmtId="49" fontId="113" fillId="0" borderId="66"/>
    <xf numFmtId="49" fontId="113" fillId="0" borderId="66"/>
    <xf numFmtId="49" fontId="113" fillId="0" borderId="66"/>
    <xf numFmtId="49" fontId="13" fillId="0" borderId="66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1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0" fontId="70" fillId="0" borderId="0"/>
    <xf numFmtId="0" fontId="18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10" fontId="29" fillId="0" borderId="64" applyNumberFormat="0" applyFont="0" applyFill="0" applyAlignment="0" applyProtection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65" fillId="0" borderId="0" applyAlignment="0">
      <alignment vertical="top" wrapText="1"/>
      <protection locked="0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13" fillId="0" borderId="45" applyNumberFormat="0">
      <alignment vertical="center" wrapText="1"/>
    </xf>
    <xf numFmtId="49" fontId="112" fillId="0" borderId="8" applyNumberFormat="0">
      <alignment horizontal="left" vertical="center"/>
    </xf>
    <xf numFmtId="1" fontId="112" fillId="0" borderId="55" applyAlignmen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9" fillId="64" borderId="61">
      <alignment horizontal="left" vertical="center" wrapText="1" indent="1"/>
      <protection locked="0"/>
    </xf>
    <xf numFmtId="0" fontId="13" fillId="65" borderId="61">
      <alignment horizontal="left" vertical="center" wrapText="1" indent="2"/>
      <protection locked="0"/>
    </xf>
    <xf numFmtId="0" fontId="140" fillId="66" borderId="61" applyNumberFormat="0" applyProtection="0">
      <alignment horizontal="left" vertical="center" indent="3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0" fontId="13" fillId="0" borderId="0"/>
    <xf numFmtId="0" fontId="181" fillId="0" borderId="0"/>
    <xf numFmtId="0" fontId="143" fillId="0" borderId="0"/>
    <xf numFmtId="0" fontId="73" fillId="0" borderId="0"/>
    <xf numFmtId="0" fontId="73" fillId="0" borderId="0"/>
    <xf numFmtId="0" fontId="73" fillId="0" borderId="0"/>
    <xf numFmtId="49" fontId="112" fillId="0" borderId="8" applyNumberFormat="0">
      <alignment horizontal="left" vertical="center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29" fillId="0" borderId="0"/>
    <xf numFmtId="0" fontId="13" fillId="0" borderId="0"/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221" fontId="29" fillId="0" borderId="0" applyFont="0" applyFill="0" applyBorder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49" fontId="71" fillId="0" borderId="38">
      <alignment horizontal="center" vertical="center" wrapText="1"/>
    </xf>
    <xf numFmtId="0" fontId="112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12" fillId="0" borderId="63" applyNumberFormat="0" applyFill="0" applyAlignment="0" applyProtection="0"/>
    <xf numFmtId="0" fontId="112" fillId="0" borderId="63" applyNumberFormat="0" applyFill="0" applyAlignment="0" applyProtection="0"/>
    <xf numFmtId="38" fontId="29" fillId="0" borderId="72" applyNumberFormat="0" applyFont="0" applyFill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12" fillId="0" borderId="65" applyNumberFormat="0" applyFill="0" applyAlignment="0" applyProtection="0"/>
    <xf numFmtId="0" fontId="112" fillId="0" borderId="65" applyNumberFormat="0" applyFill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40" borderId="39" applyNumberFormat="0" applyAlignment="0" applyProtection="0"/>
    <xf numFmtId="0" fontId="112" fillId="40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7" borderId="39" applyNumberFormat="0" applyAlignment="0" applyProtection="0"/>
    <xf numFmtId="0" fontId="112" fillId="37" borderId="39" applyNumberFormat="0" applyAlignment="0" applyProtection="0"/>
    <xf numFmtId="0" fontId="112" fillId="38" borderId="39" applyNumberFormat="0" applyAlignment="0" applyProtection="0"/>
    <xf numFmtId="0" fontId="112" fillId="38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230" fontId="29" fillId="0" borderId="4" applyFont="0" applyFill="0" applyBorder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65" fillId="0" borderId="0" applyAlignment="0">
      <alignment vertical="top" wrapText="1"/>
      <protection locked="0"/>
    </xf>
    <xf numFmtId="49" fontId="71" fillId="0" borderId="38">
      <alignment horizontal="center" vertical="center" wrapText="1"/>
    </xf>
    <xf numFmtId="0" fontId="183" fillId="0" borderId="0"/>
    <xf numFmtId="0" fontId="70" fillId="0" borderId="0"/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5" fontId="121" fillId="0" borderId="70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0" fontId="9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0" fontId="9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78" fillId="31" borderId="39" applyNumberFormat="0" applyAlignment="0" applyProtection="0"/>
    <xf numFmtId="0" fontId="86" fillId="18" borderId="39" applyNumberFormat="0" applyAlignment="0" applyProtection="0"/>
    <xf numFmtId="44" fontId="13" fillId="0" borderId="0" applyFont="0" applyFill="0" applyBorder="0" applyAlignment="0" applyProtection="0"/>
    <xf numFmtId="0" fontId="1" fillId="0" borderId="0"/>
    <xf numFmtId="49" fontId="71" fillId="0" borderId="38">
      <alignment horizontal="center" vertical="center" wrapText="1"/>
    </xf>
    <xf numFmtId="0" fontId="13" fillId="34" borderId="46" applyNumberFormat="0" applyFont="0" applyAlignment="0" applyProtection="0"/>
    <xf numFmtId="0" fontId="92" fillId="31" borderId="47" applyNumberFormat="0" applyAlignment="0" applyProtection="0"/>
    <xf numFmtId="0" fontId="90" fillId="0" borderId="49" applyNumberFormat="0" applyFont="0" applyFill="0" applyAlignment="0" applyProtection="0"/>
    <xf numFmtId="0" fontId="93" fillId="0" borderId="45">
      <alignment horizontal="justify" vertical="center" wrapText="1"/>
      <protection locked="0"/>
    </xf>
    <xf numFmtId="0" fontId="67" fillId="0" borderId="45">
      <alignment horizontal="left" vertical="center" wrapText="1" indent="1"/>
    </xf>
    <xf numFmtId="0" fontId="94" fillId="0" borderId="66">
      <alignment horizontal="left" vertical="center" wrapText="1"/>
    </xf>
    <xf numFmtId="0" fontId="57" fillId="0" borderId="50" applyNumberFormat="0" applyFill="0" applyAlignment="0" applyProtection="0"/>
    <xf numFmtId="0" fontId="13" fillId="0" borderId="66">
      <alignment horizontal="center" vertical="center"/>
      <protection locked="0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34" borderId="46" applyNumberFormat="0" applyFont="0" applyAlignment="0" applyProtection="0"/>
    <xf numFmtId="0" fontId="57" fillId="0" borderId="50" applyNumberFormat="0" applyFill="0" applyAlignment="0" applyProtection="0"/>
    <xf numFmtId="0" fontId="86" fillId="18" borderId="39" applyNumberFormat="0" applyAlignment="0" applyProtection="0"/>
    <xf numFmtId="0" fontId="78" fillId="31" borderId="39" applyNumberFormat="0" applyAlignment="0" applyProtection="0"/>
    <xf numFmtId="0" fontId="92" fillId="31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6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3" fillId="0" borderId="0" applyFont="0" applyFill="0" applyBorder="0" applyAlignment="0" applyProtection="0"/>
    <xf numFmtId="0" fontId="1" fillId="0" borderId="0"/>
    <xf numFmtId="0" fontId="1" fillId="0" borderId="0"/>
    <xf numFmtId="49" fontId="118" fillId="0" borderId="66"/>
    <xf numFmtId="49" fontId="29" fillId="0" borderId="45"/>
    <xf numFmtId="49" fontId="29" fillId="0" borderId="45"/>
    <xf numFmtId="49" fontId="113" fillId="0" borderId="66"/>
    <xf numFmtId="49" fontId="113" fillId="0" borderId="66"/>
    <xf numFmtId="49" fontId="113" fillId="0" borderId="66"/>
    <xf numFmtId="49" fontId="118" fillId="0" borderId="66"/>
    <xf numFmtId="49" fontId="13" fillId="0" borderId="66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13" fillId="0" borderId="45" applyNumberFormat="0">
      <alignment vertical="center" wrapText="1"/>
    </xf>
    <xf numFmtId="0" fontId="139" fillId="64" borderId="61">
      <alignment horizontal="left" vertical="center" wrapText="1" indent="1"/>
      <protection locked="0"/>
    </xf>
    <xf numFmtId="0" fontId="13" fillId="65" borderId="61">
      <alignment horizontal="left" vertical="center" wrapText="1" indent="2"/>
      <protection locked="0"/>
    </xf>
    <xf numFmtId="0" fontId="140" fillId="66" borderId="61" applyNumberFormat="0" applyProtection="0">
      <alignment horizontal="left" vertical="center" indent="3"/>
    </xf>
    <xf numFmtId="0" fontId="73" fillId="0" borderId="0"/>
    <xf numFmtId="0" fontId="143" fillId="0" borderId="0"/>
    <xf numFmtId="0" fontId="1" fillId="0" borderId="0"/>
    <xf numFmtId="0" fontId="7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43" fillId="0" borderId="0" applyFont="0" applyFill="0" applyBorder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3" fontId="94" fillId="0" borderId="66" applyFill="0">
      <alignment horizontal="right" vertical="center"/>
    </xf>
    <xf numFmtId="0" fontId="74" fillId="0" borderId="0"/>
    <xf numFmtId="0" fontId="112" fillId="0" borderId="63" applyNumberFormat="0" applyFill="0" applyAlignment="0" applyProtection="0"/>
    <xf numFmtId="0" fontId="112" fillId="0" borderId="63" applyNumberFormat="0" applyFill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40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7" borderId="39" applyNumberFormat="0" applyAlignment="0" applyProtection="0"/>
    <xf numFmtId="0" fontId="112" fillId="37" borderId="39" applyNumberFormat="0" applyAlignment="0" applyProtection="0"/>
    <xf numFmtId="0" fontId="112" fillId="38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230" fontId="29" fillId="0" borderId="4" applyFont="0" applyFill="0" applyBorder="0" applyAlignment="0" applyProtection="0"/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13" fillId="0" borderId="0"/>
    <xf numFmtId="0" fontId="1" fillId="0" borderId="0"/>
    <xf numFmtId="0" fontId="1" fillId="0" borderId="0"/>
    <xf numFmtId="0" fontId="9" fillId="0" borderId="0"/>
    <xf numFmtId="0" fontId="86" fillId="18" borderId="39" applyNumberFormat="0" applyAlignment="0" applyProtection="0"/>
    <xf numFmtId="0" fontId="86" fillId="18" borderId="39" applyNumberFormat="0" applyAlignment="0" applyProtection="0"/>
    <xf numFmtId="49" fontId="118" fillId="0" borderId="1"/>
    <xf numFmtId="0" fontId="1" fillId="0" borderId="0"/>
    <xf numFmtId="49" fontId="71" fillId="0" borderId="38">
      <alignment horizontal="center" vertical="center" wrapText="1"/>
    </xf>
    <xf numFmtId="0" fontId="94" fillId="0" borderId="1">
      <alignment horizontal="left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1">
      <alignment horizontal="center" vertical="center"/>
      <protection locked="0"/>
    </xf>
    <xf numFmtId="0" fontId="86" fillId="18" borderId="39" applyNumberFormat="0" applyAlignment="0" applyProtection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49" fontId="118" fillId="0" borderId="1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49" fontId="118" fillId="0" borderId="1"/>
    <xf numFmtId="0" fontId="13" fillId="0" borderId="0"/>
    <xf numFmtId="0" fontId="1" fillId="0" borderId="0"/>
    <xf numFmtId="0" fontId="13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86" fillId="18" borderId="39" applyNumberFormat="0" applyAlignment="0" applyProtection="0"/>
    <xf numFmtId="0" fontId="13" fillId="0" borderId="0"/>
    <xf numFmtId="0" fontId="1" fillId="0" borderId="0"/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118" fillId="0" borderId="1"/>
    <xf numFmtId="49" fontId="113" fillId="0" borderId="1"/>
    <xf numFmtId="49" fontId="113" fillId="0" borderId="1"/>
    <xf numFmtId="49" fontId="113" fillId="0" borderId="1"/>
    <xf numFmtId="49" fontId="118" fillId="0" borderId="1"/>
    <xf numFmtId="49" fontId="13" fillId="0" borderId="1"/>
    <xf numFmtId="0" fontId="1" fillId="0" borderId="0"/>
    <xf numFmtId="0" fontId="13" fillId="0" borderId="0"/>
    <xf numFmtId="49" fontId="118" fillId="0" borderId="1"/>
    <xf numFmtId="0" fontId="1" fillId="0" borderId="0"/>
    <xf numFmtId="0" fontId="112" fillId="0" borderId="50" applyNumberFormat="0" applyFill="0" applyAlignment="0" applyProtection="0"/>
    <xf numFmtId="0" fontId="13" fillId="0" borderId="0"/>
    <xf numFmtId="49" fontId="118" fillId="0" borderId="1"/>
    <xf numFmtId="49" fontId="118" fillId="0" borderId="1"/>
    <xf numFmtId="0" fontId="13" fillId="0" borderId="0"/>
    <xf numFmtId="0" fontId="13" fillId="0" borderId="0"/>
    <xf numFmtId="0" fontId="1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3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0" fontId="86" fillId="18" borderId="39" applyNumberFormat="0" applyAlignment="0" applyProtection="0"/>
    <xf numFmtId="0" fontId="13" fillId="0" borderId="0"/>
    <xf numFmtId="0" fontId="13" fillId="0" borderId="0"/>
    <xf numFmtId="0" fontId="112" fillId="42" borderId="46" applyNumberFormat="0" applyAlignment="0" applyProtection="0"/>
    <xf numFmtId="3" fontId="94" fillId="0" borderId="1" applyFill="0">
      <alignment horizontal="right" vertical="center"/>
    </xf>
    <xf numFmtId="0" fontId="13" fillId="0" borderId="0"/>
    <xf numFmtId="5" fontId="125" fillId="0" borderId="70" applyNumberFormat="0" applyFont="0" applyAlignment="0" applyProtection="0"/>
    <xf numFmtId="0" fontId="112" fillId="40" borderId="39" applyNumberFormat="0" applyAlignment="0" applyProtection="0"/>
    <xf numFmtId="0" fontId="86" fillId="18" borderId="39" applyNumberFormat="0" applyAlignment="0" applyProtection="0"/>
    <xf numFmtId="0" fontId="112" fillId="38" borderId="39" applyNumberFormat="0" applyAlignment="0" applyProtection="0"/>
    <xf numFmtId="0" fontId="112" fillId="38" borderId="47" applyNumberFormat="0" applyAlignment="0" applyProtection="0"/>
    <xf numFmtId="0" fontId="9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231" fontId="151" fillId="0" borderId="1"/>
    <xf numFmtId="10" fontId="67" fillId="74" borderId="1" applyNumberFormat="0" applyBorder="0" applyAlignment="0" applyProtection="0"/>
    <xf numFmtId="0" fontId="60" fillId="0" borderId="1">
      <alignment horizontal="right"/>
    </xf>
    <xf numFmtId="0" fontId="159" fillId="75" borderId="1"/>
    <xf numFmtId="0" fontId="159" fillId="2" borderId="4"/>
    <xf numFmtId="0" fontId="1" fillId="0" borderId="0"/>
    <xf numFmtId="0" fontId="167" fillId="0" borderId="1" applyFill="0" applyProtection="0">
      <alignment vertical="top" wrapText="1"/>
      <protection locked="0"/>
    </xf>
    <xf numFmtId="235" fontId="60" fillId="0" borderId="1">
      <alignment horizontal="left" wrapText="1"/>
    </xf>
    <xf numFmtId="0" fontId="13" fillId="0" borderId="0"/>
    <xf numFmtId="9" fontId="13" fillId="0" borderId="0" applyFont="0" applyFill="0" applyBorder="0" applyAlignment="0" applyProtection="0"/>
    <xf numFmtId="0" fontId="1" fillId="0" borderId="0"/>
    <xf numFmtId="0" fontId="13" fillId="0" borderId="0"/>
    <xf numFmtId="49" fontId="71" fillId="0" borderId="38">
      <alignment horizontal="center" vertical="center" wrapText="1"/>
    </xf>
    <xf numFmtId="0" fontId="13" fillId="0" borderId="0"/>
    <xf numFmtId="0" fontId="86" fillId="18" borderId="39" applyNumberFormat="0" applyAlignment="0" applyProtection="0"/>
    <xf numFmtId="49" fontId="118" fillId="0" borderId="1"/>
    <xf numFmtId="0" fontId="86" fillId="18" borderId="39" applyNumberFormat="0" applyAlignment="0" applyProtection="0"/>
    <xf numFmtId="49" fontId="118" fillId="0" borderId="1"/>
    <xf numFmtId="49" fontId="118" fillId="0" borderId="1"/>
    <xf numFmtId="0" fontId="181" fillId="0" borderId="0"/>
    <xf numFmtId="0" fontId="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49" fontId="118" fillId="0" borderId="1"/>
    <xf numFmtId="49" fontId="29" fillId="0" borderId="45"/>
    <xf numFmtId="49" fontId="29" fillId="0" borderId="45"/>
    <xf numFmtId="49" fontId="29" fillId="0" borderId="45"/>
    <xf numFmtId="49" fontId="29" fillId="0" borderId="45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29" fillId="0" borderId="45"/>
    <xf numFmtId="49" fontId="29" fillId="0" borderId="45"/>
    <xf numFmtId="49" fontId="29" fillId="0" borderId="45"/>
    <xf numFmtId="49" fontId="29" fillId="0" borderId="45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71" fillId="0" borderId="38">
      <alignment horizontal="center" vertical="center" wrapText="1"/>
    </xf>
    <xf numFmtId="49" fontId="13" fillId="0" borderId="1"/>
    <xf numFmtId="49" fontId="13" fillId="0" borderId="1"/>
    <xf numFmtId="49" fontId="71" fillId="0" borderId="38">
      <alignment horizontal="center" vertical="center" wrapText="1"/>
    </xf>
    <xf numFmtId="0" fontId="78" fillId="31" borderId="39" applyNumberFormat="0" applyAlignment="0" applyProtection="0"/>
    <xf numFmtId="0" fontId="78" fillId="31" borderId="39" applyNumberFormat="0" applyAlignment="0" applyProtection="0"/>
    <xf numFmtId="0" fontId="78" fillId="31" borderId="39" applyNumberFormat="0" applyAlignment="0" applyProtection="0"/>
    <xf numFmtId="0" fontId="78" fillId="31" borderId="39" applyNumberFormat="0" applyAlignment="0" applyProtection="0"/>
    <xf numFmtId="200" fontId="112" fillId="59" borderId="56" applyNumberFormat="0" applyFont="0" applyFill="0" applyBorder="0" applyAlignment="0">
      <alignment horizontal="center"/>
    </xf>
    <xf numFmtId="200" fontId="112" fillId="59" borderId="56" applyNumberFormat="0" applyFont="0" applyFill="0" applyBorder="0" applyAlignment="0">
      <alignment horizontal="center"/>
    </xf>
    <xf numFmtId="0" fontId="57" fillId="0" borderId="50" applyNumberFormat="0" applyFill="0" applyAlignment="0" applyProtection="0"/>
    <xf numFmtId="0" fontId="57" fillId="0" borderId="50" applyNumberFormat="0" applyFill="0" applyAlignment="0" applyProtection="0"/>
    <xf numFmtId="0" fontId="57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57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57" fillId="0" borderId="50" applyNumberFormat="0" applyFill="0" applyAlignment="0" applyProtection="0"/>
    <xf numFmtId="49" fontId="71" fillId="0" borderId="38">
      <alignment horizontal="center" vertical="center" wrapText="1"/>
    </xf>
    <xf numFmtId="3" fontId="176" fillId="0" borderId="53" applyFont="0" applyFill="0" applyBorder="0" applyAlignment="0" applyProtection="0">
      <alignment horizontal="center"/>
    </xf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49" fontId="71" fillId="0" borderId="38">
      <alignment horizontal="center" vertical="center" wrapText="1"/>
    </xf>
    <xf numFmtId="5" fontId="121" fillId="0" borderId="57" applyNumberFormat="0" applyFont="0" applyAlignment="0" applyProtection="0"/>
    <xf numFmtId="5" fontId="125" fillId="0" borderId="57" applyNumberFormat="0" applyFont="0" applyAlignment="0" applyProtection="0"/>
    <xf numFmtId="231" fontId="151" fillId="0" borderId="1"/>
    <xf numFmtId="231" fontId="151" fillId="0" borderId="1"/>
    <xf numFmtId="231" fontId="151" fillId="0" borderId="1"/>
    <xf numFmtId="231" fontId="151" fillId="0" borderId="1"/>
    <xf numFmtId="164" fontId="60" fillId="0" borderId="0" applyFont="0" applyFill="0" applyBorder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39" fontId="113" fillId="0" borderId="0" applyFont="0" applyFill="0" applyBorder="0" applyAlignment="0" applyProtection="0"/>
    <xf numFmtId="39" fontId="113" fillId="0" borderId="0" applyFont="0" applyFill="0" applyBorder="0" applyAlignment="0" applyProtection="0"/>
    <xf numFmtId="49" fontId="71" fillId="0" borderId="38">
      <alignment horizontal="center" vertical="center" wrapText="1"/>
    </xf>
    <xf numFmtId="10" fontId="67" fillId="74" borderId="1" applyNumberFormat="0" applyBorder="0" applyAlignment="0" applyProtection="0"/>
    <xf numFmtId="10" fontId="67" fillId="74" borderId="1" applyNumberFormat="0" applyBorder="0" applyAlignment="0" applyProtection="0"/>
    <xf numFmtId="10" fontId="67" fillId="74" borderId="1" applyNumberFormat="0" applyBorder="0" applyAlignment="0" applyProtection="0"/>
    <xf numFmtId="10" fontId="67" fillId="74" borderId="1" applyNumberFormat="0" applyBorder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60" fillId="0" borderId="1">
      <alignment horizontal="right"/>
    </xf>
    <xf numFmtId="0" fontId="60" fillId="0" borderId="1">
      <alignment horizontal="right"/>
    </xf>
    <xf numFmtId="0" fontId="60" fillId="0" borderId="1">
      <alignment horizontal="right"/>
    </xf>
    <xf numFmtId="0" fontId="60" fillId="0" borderId="1">
      <alignment horizontal="right"/>
    </xf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8" fillId="0" borderId="67"/>
    <xf numFmtId="0" fontId="13" fillId="0" borderId="45" applyNumberFormat="0">
      <alignment vertical="center" wrapText="1"/>
    </xf>
    <xf numFmtId="49" fontId="13" fillId="0" borderId="1" applyNumberFormat="0">
      <alignment vertical="center" wrapText="1"/>
    </xf>
    <xf numFmtId="49" fontId="13" fillId="0" borderId="1" applyNumberFormat="0">
      <alignment vertical="center" wrapText="1"/>
    </xf>
    <xf numFmtId="0" fontId="13" fillId="0" borderId="45" applyNumberFormat="0">
      <alignment vertical="center" wrapText="1"/>
    </xf>
    <xf numFmtId="0" fontId="13" fillId="0" borderId="45" applyNumberFormat="0">
      <alignment vertical="center" wrapText="1"/>
    </xf>
    <xf numFmtId="0" fontId="13" fillId="0" borderId="45" applyNumberFormat="0">
      <alignment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9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9" fillId="64" borderId="61">
      <alignment horizontal="left" vertical="center" wrapText="1" indent="1"/>
      <protection locked="0"/>
    </xf>
    <xf numFmtId="0" fontId="139" fillId="64" borderId="61">
      <alignment horizontal="left" vertical="center" wrapText="1" indent="1"/>
      <protection locked="0"/>
    </xf>
    <xf numFmtId="0" fontId="139" fillId="64" borderId="61">
      <alignment horizontal="left" vertical="center" wrapText="1" indent="1"/>
      <protection locked="0"/>
    </xf>
    <xf numFmtId="0" fontId="139" fillId="64" borderId="61">
      <alignment horizontal="left" vertical="center" wrapText="1" indent="1"/>
      <protection locked="0"/>
    </xf>
    <xf numFmtId="0" fontId="13" fillId="65" borderId="61">
      <alignment horizontal="left" vertical="center" wrapText="1" indent="2"/>
      <protection locked="0"/>
    </xf>
    <xf numFmtId="0" fontId="13" fillId="65" borderId="61">
      <alignment horizontal="left" vertical="center" wrapText="1" indent="2"/>
      <protection locked="0"/>
    </xf>
    <xf numFmtId="0" fontId="13" fillId="65" borderId="61">
      <alignment horizontal="left" vertical="center" wrapText="1" indent="2"/>
      <protection locked="0"/>
    </xf>
    <xf numFmtId="0" fontId="13" fillId="65" borderId="61">
      <alignment horizontal="left" vertical="center" wrapText="1" indent="2"/>
      <protection locked="0"/>
    </xf>
    <xf numFmtId="0" fontId="140" fillId="66" borderId="61" applyNumberFormat="0" applyProtection="0">
      <alignment horizontal="left" vertical="center" indent="3"/>
    </xf>
    <xf numFmtId="0" fontId="140" fillId="66" borderId="61" applyNumberFormat="0" applyProtection="0">
      <alignment horizontal="left" vertical="center" indent="3"/>
    </xf>
    <xf numFmtId="0" fontId="140" fillId="66" borderId="61" applyNumberFormat="0" applyProtection="0">
      <alignment horizontal="left" vertical="center" indent="3"/>
    </xf>
    <xf numFmtId="0" fontId="140" fillId="66" borderId="61" applyNumberFormat="0" applyProtection="0">
      <alignment horizontal="left" vertical="center" indent="3"/>
    </xf>
    <xf numFmtId="0" fontId="159" fillId="75" borderId="1"/>
    <xf numFmtId="0" fontId="159" fillId="75" borderId="1"/>
    <xf numFmtId="0" fontId="159" fillId="75" borderId="1"/>
    <xf numFmtId="0" fontId="159" fillId="75" borderId="1"/>
    <xf numFmtId="0" fontId="159" fillId="2" borderId="68"/>
    <xf numFmtId="0" fontId="159" fillId="2" borderId="68"/>
    <xf numFmtId="0" fontId="29" fillId="0" borderId="62" applyBorder="0" applyAlignment="0">
      <alignment horizontal="center" vertical="center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0" fontId="13" fillId="0" borderId="0"/>
    <xf numFmtId="0" fontId="66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0" fontId="65" fillId="0" borderId="0" applyAlignment="0">
      <alignment vertical="top" wrapText="1"/>
      <protection locked="0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0" fontId="65" fillId="0" borderId="0" applyAlignment="0">
      <alignment vertical="top"/>
      <protection locked="0"/>
    </xf>
    <xf numFmtId="49" fontId="71" fillId="0" borderId="38">
      <alignment horizontal="center" vertical="center" wrapText="1"/>
    </xf>
    <xf numFmtId="0" fontId="13" fillId="0" borderId="0" applyProtection="0"/>
    <xf numFmtId="0" fontId="13" fillId="0" borderId="0" applyProtection="0"/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" fillId="0" borderId="0"/>
    <xf numFmtId="0" fontId="13" fillId="0" borderId="0"/>
    <xf numFmtId="0" fontId="13" fillId="0" borderId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" fillId="0" borderId="0"/>
    <xf numFmtId="0" fontId="86" fillId="18" borderId="39" applyNumberFormat="0" applyAlignment="0" applyProtection="0"/>
    <xf numFmtId="0" fontId="65" fillId="0" borderId="0" applyAlignment="0">
      <alignment vertical="top"/>
      <protection locked="0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3" fillId="0" borderId="0"/>
    <xf numFmtId="0" fontId="1" fillId="0" borderId="0"/>
    <xf numFmtId="0" fontId="13" fillId="0" borderId="0"/>
    <xf numFmtId="0" fontId="13" fillId="0" borderId="0"/>
    <xf numFmtId="49" fontId="71" fillId="0" borderId="38">
      <alignment horizontal="center" vertical="center" wrapText="1"/>
    </xf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49" fontId="71" fillId="0" borderId="38">
      <alignment horizontal="center" vertical="center"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9" fontId="71" fillId="0" borderId="38">
      <alignment horizontal="center" vertical="center" wrapText="1"/>
    </xf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34" borderId="46" applyNumberFormat="0" applyFont="0" applyAlignment="0" applyProtection="0"/>
    <xf numFmtId="0" fontId="13" fillId="34" borderId="46" applyNumberFormat="0" applyFont="0" applyAlignment="0" applyProtection="0"/>
    <xf numFmtId="0" fontId="13" fillId="34" borderId="46" applyNumberFormat="0" applyFont="0" applyAlignment="0" applyProtection="0"/>
    <xf numFmtId="0" fontId="13" fillId="34" borderId="46" applyNumberFormat="0" applyFont="0" applyAlignment="0" applyProtection="0"/>
    <xf numFmtId="0" fontId="92" fillId="31" borderId="47" applyNumberFormat="0" applyAlignment="0" applyProtection="0"/>
    <xf numFmtId="0" fontId="92" fillId="31" borderId="47" applyNumberFormat="0" applyAlignment="0" applyProtection="0"/>
    <xf numFmtId="0" fontId="92" fillId="31" borderId="47" applyNumberFormat="0" applyAlignment="0" applyProtection="0"/>
    <xf numFmtId="0" fontId="92" fillId="31" borderId="47" applyNumberFormat="0" applyAlignment="0" applyProtection="0"/>
    <xf numFmtId="0" fontId="92" fillId="31" borderId="47" applyNumberFormat="0" applyAlignment="0" applyProtection="0"/>
    <xf numFmtId="0" fontId="167" fillId="0" borderId="1" applyFill="0" applyProtection="0">
      <alignment vertical="top" wrapText="1"/>
      <protection locked="0"/>
    </xf>
    <xf numFmtId="0" fontId="167" fillId="0" borderId="1" applyFill="0" applyProtection="0">
      <alignment vertical="top" wrapText="1"/>
      <protection locked="0"/>
    </xf>
    <xf numFmtId="0" fontId="167" fillId="0" borderId="1" applyFill="0" applyProtection="0">
      <alignment vertical="top" wrapText="1"/>
      <protection locked="0"/>
    </xf>
    <xf numFmtId="0" fontId="167" fillId="0" borderId="1" applyFill="0" applyProtection="0">
      <alignment vertical="top" wrapText="1"/>
      <protection locked="0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0" fontId="86" fillId="18" borderId="39" applyNumberFormat="0" applyAlignment="0" applyProtection="0"/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49" fontId="71" fillId="0" borderId="38">
      <alignment horizontal="center" vertical="center" wrapText="1"/>
    </xf>
    <xf numFmtId="217" fontId="29" fillId="0" borderId="9" applyFont="0" applyFill="0" applyBorder="0" applyAlignment="0" applyProtection="0">
      <alignment horizontal="right"/>
    </xf>
    <xf numFmtId="49" fontId="71" fillId="0" borderId="38">
      <alignment horizontal="center" vertical="center" wrapText="1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49" fontId="71" fillId="0" borderId="38">
      <alignment horizontal="center" vertical="center" wrapText="1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49" fontId="71" fillId="0" borderId="38">
      <alignment horizontal="center" vertical="center" wrapText="1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217" fontId="29" fillId="0" borderId="9" applyFont="0" applyFill="0" applyBorder="0" applyAlignment="0" applyProtection="0">
      <alignment horizontal="right"/>
    </xf>
    <xf numFmtId="0" fontId="90" fillId="0" borderId="49" applyNumberFormat="0" applyFont="0" applyFill="0" applyAlignment="0" applyProtection="0"/>
    <xf numFmtId="0" fontId="90" fillId="0" borderId="49" applyNumberFormat="0" applyFont="0" applyFill="0" applyAlignment="0" applyProtection="0"/>
    <xf numFmtId="0" fontId="90" fillId="0" borderId="49" applyNumberFormat="0" applyFont="0" applyFill="0" applyAlignment="0" applyProtection="0"/>
    <xf numFmtId="0" fontId="90" fillId="0" borderId="49" applyNumberFormat="0" applyFont="0" applyFill="0" applyAlignment="0" applyProtection="0"/>
    <xf numFmtId="235" fontId="60" fillId="0" borderId="1">
      <alignment horizontal="left" wrapText="1"/>
    </xf>
    <xf numFmtId="235" fontId="60" fillId="0" borderId="1">
      <alignment horizontal="left" wrapText="1"/>
    </xf>
    <xf numFmtId="235" fontId="60" fillId="0" borderId="1">
      <alignment horizontal="left" wrapText="1"/>
    </xf>
    <xf numFmtId="235" fontId="60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0" fontId="93" fillId="0" borderId="45">
      <alignment horizontal="justify" vertical="center" wrapText="1"/>
      <protection locked="0"/>
    </xf>
    <xf numFmtId="0" fontId="93" fillId="0" borderId="45">
      <alignment horizontal="justify" vertical="center" wrapText="1"/>
      <protection locked="0"/>
    </xf>
    <xf numFmtId="0" fontId="93" fillId="0" borderId="45">
      <alignment horizontal="justify" vertical="center" wrapText="1"/>
      <protection locked="0"/>
    </xf>
    <xf numFmtId="0" fontId="93" fillId="0" borderId="45">
      <alignment horizontal="justify" vertical="center" wrapText="1"/>
      <protection locked="0"/>
    </xf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75" fillId="34" borderId="46" applyNumberFormat="0" applyFont="0" applyAlignment="0" applyProtection="0"/>
    <xf numFmtId="0" fontId="75" fillId="34" borderId="46" applyNumberFormat="0" applyFont="0" applyAlignment="0" applyProtection="0"/>
    <xf numFmtId="0" fontId="75" fillId="34" borderId="46" applyNumberFormat="0" applyFont="0" applyAlignment="0" applyProtection="0"/>
    <xf numFmtId="0" fontId="75" fillId="34" borderId="46" applyNumberFormat="0" applyFon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75" fillId="34" borderId="46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3" fontId="94" fillId="0" borderId="1" applyFill="0">
      <alignment horizontal="right" vertical="center"/>
    </xf>
    <xf numFmtId="3" fontId="94" fillId="0" borderId="1" applyFill="0">
      <alignment horizontal="right" vertical="center"/>
    </xf>
    <xf numFmtId="3" fontId="94" fillId="0" borderId="1" applyFill="0">
      <alignment horizontal="right" vertical="center"/>
    </xf>
    <xf numFmtId="3" fontId="94" fillId="0" borderId="1" applyFill="0">
      <alignment horizontal="right" vertical="center"/>
    </xf>
    <xf numFmtId="0" fontId="67" fillId="0" borderId="45">
      <alignment horizontal="left" vertical="center" wrapText="1" indent="1"/>
    </xf>
    <xf numFmtId="0" fontId="67" fillId="0" borderId="45">
      <alignment horizontal="left" vertical="center" wrapText="1" indent="1"/>
    </xf>
    <xf numFmtId="0" fontId="67" fillId="0" borderId="45">
      <alignment horizontal="left" vertical="center" wrapText="1" indent="1"/>
    </xf>
    <xf numFmtId="0" fontId="67" fillId="0" borderId="45">
      <alignment horizontal="left" vertical="center" wrapText="1" indent="1"/>
    </xf>
    <xf numFmtId="0" fontId="94" fillId="0" borderId="1">
      <alignment horizontal="left" vertical="center" wrapText="1"/>
    </xf>
    <xf numFmtId="0" fontId="94" fillId="0" borderId="1">
      <alignment horizontal="left" vertical="center" wrapText="1"/>
    </xf>
    <xf numFmtId="0" fontId="94" fillId="0" borderId="1">
      <alignment horizontal="left" vertical="center" wrapText="1"/>
    </xf>
    <xf numFmtId="0" fontId="94" fillId="0" borderId="1">
      <alignment horizontal="left" vertical="center" wrapText="1"/>
    </xf>
    <xf numFmtId="1" fontId="13" fillId="0" borderId="0">
      <alignment horizontal="center" vertical="center"/>
      <protection locked="0"/>
    </xf>
    <xf numFmtId="1" fontId="13" fillId="0" borderId="0">
      <alignment horizontal="center" vertical="center"/>
      <protection locked="0"/>
    </xf>
    <xf numFmtId="1" fontId="13" fillId="0" borderId="0">
      <alignment horizontal="center" vertical="center"/>
      <protection locked="0"/>
    </xf>
    <xf numFmtId="1" fontId="13" fillId="0" borderId="0">
      <alignment horizontal="center" vertical="center"/>
      <protection locked="0"/>
    </xf>
    <xf numFmtId="0" fontId="13" fillId="0" borderId="0"/>
    <xf numFmtId="0" fontId="112" fillId="0" borderId="63" applyNumberFormat="0" applyFill="0" applyAlignment="0" applyProtection="0"/>
    <xf numFmtId="0" fontId="112" fillId="0" borderId="63" applyNumberFormat="0" applyFill="0" applyAlignment="0" applyProtection="0"/>
    <xf numFmtId="0" fontId="112" fillId="0" borderId="63" applyNumberFormat="0" applyFill="0" applyAlignment="0" applyProtection="0"/>
    <xf numFmtId="0" fontId="112" fillId="0" borderId="63" applyNumberFormat="0" applyFill="0" applyAlignment="0" applyProtection="0"/>
    <xf numFmtId="0" fontId="112" fillId="0" borderId="63" applyNumberFormat="0" applyFill="0" applyAlignment="0" applyProtection="0"/>
    <xf numFmtId="0" fontId="112" fillId="0" borderId="63" applyNumberFormat="0" applyFill="0" applyAlignment="0" applyProtection="0"/>
    <xf numFmtId="0" fontId="112" fillId="0" borderId="63" applyNumberFormat="0" applyFill="0" applyAlignment="0" applyProtection="0"/>
    <xf numFmtId="0" fontId="112" fillId="0" borderId="63" applyNumberFormat="0" applyFill="0" applyAlignment="0" applyProtection="0"/>
    <xf numFmtId="38" fontId="29" fillId="0" borderId="72" applyNumberFormat="0" applyFont="0" applyFill="0" applyAlignment="0" applyProtection="0"/>
    <xf numFmtId="38" fontId="29" fillId="0" borderId="72" applyNumberFormat="0" applyFont="0" applyFill="0" applyAlignment="0" applyProtection="0"/>
    <xf numFmtId="38" fontId="29" fillId="0" borderId="72" applyNumberFormat="0" applyFont="0" applyFill="0" applyAlignment="0" applyProtection="0"/>
    <xf numFmtId="38" fontId="29" fillId="0" borderId="72" applyNumberFormat="0" applyFont="0" applyFill="0" applyAlignment="0" applyProtection="0"/>
    <xf numFmtId="0" fontId="57" fillId="0" borderId="50" applyNumberFormat="0" applyFill="0" applyAlignment="0" applyProtection="0"/>
    <xf numFmtId="0" fontId="57" fillId="0" borderId="50" applyNumberFormat="0" applyFill="0" applyAlignment="0" applyProtection="0"/>
    <xf numFmtId="0" fontId="57" fillId="0" borderId="50" applyNumberFormat="0" applyFill="0" applyAlignment="0" applyProtection="0"/>
    <xf numFmtId="0" fontId="57" fillId="0" borderId="50" applyNumberFormat="0" applyFill="0" applyAlignment="0" applyProtection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40" borderId="39" applyNumberFormat="0" applyAlignment="0" applyProtection="0"/>
    <xf numFmtId="0" fontId="112" fillId="40" borderId="39" applyNumberFormat="0" applyAlignment="0" applyProtection="0"/>
    <xf numFmtId="0" fontId="112" fillId="40" borderId="39" applyNumberFormat="0" applyAlignment="0" applyProtection="0"/>
    <xf numFmtId="0" fontId="112" fillId="40" borderId="39" applyNumberFormat="0" applyAlignment="0" applyProtection="0"/>
    <xf numFmtId="0" fontId="112" fillId="40" borderId="39" applyNumberFormat="0" applyAlignment="0" applyProtection="0"/>
    <xf numFmtId="0" fontId="112" fillId="40" borderId="39" applyNumberFormat="0" applyAlignment="0" applyProtection="0"/>
    <xf numFmtId="0" fontId="112" fillId="40" borderId="39" applyNumberFormat="0" applyAlignment="0" applyProtection="0"/>
    <xf numFmtId="0" fontId="112" fillId="40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86" fillId="18" borderId="39" applyNumberFormat="0" applyAlignment="0" applyProtection="0"/>
    <xf numFmtId="0" fontId="13" fillId="0" borderId="1">
      <alignment horizontal="center" vertical="center"/>
      <protection locked="0"/>
    </xf>
    <xf numFmtId="0" fontId="13" fillId="0" borderId="1">
      <alignment horizontal="center" vertical="center"/>
      <protection locked="0"/>
    </xf>
    <xf numFmtId="0" fontId="13" fillId="0" borderId="1">
      <alignment horizontal="center" vertical="center"/>
      <protection locked="0"/>
    </xf>
    <xf numFmtId="0" fontId="13" fillId="0" borderId="1">
      <alignment horizontal="center" vertical="center"/>
      <protection locked="0"/>
    </xf>
    <xf numFmtId="0" fontId="78" fillId="31" borderId="39" applyNumberFormat="0" applyAlignment="0" applyProtection="0"/>
    <xf numFmtId="0" fontId="112" fillId="37" borderId="39" applyNumberFormat="0" applyAlignment="0" applyProtection="0"/>
    <xf numFmtId="0" fontId="112" fillId="37" borderId="39" applyNumberFormat="0" applyAlignment="0" applyProtection="0"/>
    <xf numFmtId="0" fontId="112" fillId="37" borderId="39" applyNumberFormat="0" applyAlignment="0" applyProtection="0"/>
    <xf numFmtId="0" fontId="112" fillId="37" borderId="39" applyNumberFormat="0" applyAlignment="0" applyProtection="0"/>
    <xf numFmtId="0" fontId="112" fillId="37" borderId="39" applyNumberFormat="0" applyAlignment="0" applyProtection="0"/>
    <xf numFmtId="0" fontId="112" fillId="37" borderId="39" applyNumberFormat="0" applyAlignment="0" applyProtection="0"/>
    <xf numFmtId="0" fontId="112" fillId="37" borderId="39" applyNumberFormat="0" applyAlignment="0" applyProtection="0"/>
    <xf numFmtId="0" fontId="112" fillId="37" borderId="39" applyNumberFormat="0" applyAlignment="0" applyProtection="0"/>
    <xf numFmtId="0" fontId="112" fillId="38" borderId="39" applyNumberFormat="0" applyAlignment="0" applyProtection="0"/>
    <xf numFmtId="0" fontId="112" fillId="38" borderId="39" applyNumberFormat="0" applyAlignment="0" applyProtection="0"/>
    <xf numFmtId="0" fontId="112" fillId="38" borderId="39" applyNumberFormat="0" applyAlignment="0" applyProtection="0"/>
    <xf numFmtId="0" fontId="112" fillId="38" borderId="39" applyNumberFormat="0" applyAlignment="0" applyProtection="0"/>
    <xf numFmtId="0" fontId="112" fillId="38" borderId="39" applyNumberFormat="0" applyAlignment="0" applyProtection="0"/>
    <xf numFmtId="0" fontId="112" fillId="38" borderId="39" applyNumberFormat="0" applyAlignment="0" applyProtection="0"/>
    <xf numFmtId="0" fontId="112" fillId="38" borderId="39" applyNumberFormat="0" applyAlignment="0" applyProtection="0"/>
    <xf numFmtId="0" fontId="112" fillId="38" borderId="39" applyNumberFormat="0" applyAlignment="0" applyProtection="0"/>
    <xf numFmtId="0" fontId="78" fillId="31" borderId="39" applyNumberFormat="0" applyAlignment="0" applyProtection="0"/>
    <xf numFmtId="0" fontId="78" fillId="31" borderId="39" applyNumberFormat="0" applyAlignment="0" applyProtection="0"/>
    <xf numFmtId="0" fontId="78" fillId="31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78" fillId="31" borderId="39" applyNumberFormat="0" applyAlignment="0" applyProtection="0"/>
    <xf numFmtId="0" fontId="92" fillId="31" borderId="47" applyNumberFormat="0" applyAlignment="0" applyProtection="0"/>
    <xf numFmtId="0" fontId="92" fillId="31" borderId="47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38" borderId="47" applyNumberFormat="0" applyAlignment="0" applyProtection="0"/>
    <xf numFmtId="0" fontId="112" fillId="38" borderId="47" applyNumberFormat="0" applyAlignment="0" applyProtection="0"/>
    <xf numFmtId="0" fontId="112" fillId="38" borderId="47" applyNumberFormat="0" applyAlignment="0" applyProtection="0"/>
    <xf numFmtId="0" fontId="112" fillId="38" borderId="47" applyNumberFormat="0" applyAlignment="0" applyProtection="0"/>
    <xf numFmtId="0" fontId="112" fillId="38" borderId="47" applyNumberFormat="0" applyAlignment="0" applyProtection="0"/>
    <xf numFmtId="0" fontId="112" fillId="38" borderId="47" applyNumberFormat="0" applyAlignment="0" applyProtection="0"/>
    <xf numFmtId="0" fontId="112" fillId="38" borderId="47" applyNumberFormat="0" applyAlignment="0" applyProtection="0"/>
    <xf numFmtId="0" fontId="112" fillId="38" borderId="47" applyNumberFormat="0" applyAlignment="0" applyProtection="0"/>
    <xf numFmtId="0" fontId="112" fillId="38" borderId="47" applyNumberFormat="0" applyAlignment="0" applyProtection="0"/>
    <xf numFmtId="0" fontId="92" fillId="31" borderId="47" applyNumberFormat="0" applyAlignment="0" applyProtection="0"/>
    <xf numFmtId="0" fontId="92" fillId="31" borderId="47" applyNumberFormat="0" applyAlignment="0" applyProtection="0"/>
    <xf numFmtId="0" fontId="92" fillId="31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92" fillId="31" borderId="47" applyNumberFormat="0" applyAlignment="0" applyProtection="0"/>
    <xf numFmtId="230" fontId="29" fillId="0" borderId="4" applyFont="0" applyFill="0" applyBorder="0" applyAlignment="0" applyProtection="0"/>
    <xf numFmtId="230" fontId="29" fillId="0" borderId="4" applyFont="0" applyFill="0" applyBorder="0" applyAlignment="0" applyProtection="0"/>
    <xf numFmtId="230" fontId="29" fillId="0" borderId="4" applyFont="0" applyFill="0" applyBorder="0" applyAlignment="0" applyProtection="0"/>
    <xf numFmtId="230" fontId="29" fillId="0" borderId="4" applyFont="0" applyFill="0" applyBorder="0" applyAlignment="0" applyProtection="0"/>
    <xf numFmtId="230" fontId="29" fillId="0" borderId="4" applyFont="0" applyFill="0" applyBorder="0" applyAlignment="0" applyProtection="0"/>
    <xf numFmtId="0" fontId="1" fillId="0" borderId="0"/>
    <xf numFmtId="0" fontId="13" fillId="0" borderId="0"/>
    <xf numFmtId="0" fontId="74" fillId="0" borderId="0"/>
    <xf numFmtId="0" fontId="9" fillId="0" borderId="0"/>
    <xf numFmtId="0" fontId="68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8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74" fillId="0" borderId="0"/>
    <xf numFmtId="0" fontId="74" fillId="0" borderId="0"/>
    <xf numFmtId="0" fontId="9" fillId="0" borderId="0"/>
    <xf numFmtId="0" fontId="68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8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8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49" fontId="100" fillId="0" borderId="0"/>
    <xf numFmtId="0" fontId="13" fillId="0" borderId="0" applyProtection="0"/>
    <xf numFmtId="0" fontId="68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8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8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8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8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8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9" fillId="35" borderId="0" applyProtection="0"/>
    <xf numFmtId="0" fontId="29" fillId="36" borderId="0" applyProtection="0"/>
    <xf numFmtId="0" fontId="29" fillId="35" borderId="0" applyProtection="0"/>
    <xf numFmtId="0" fontId="29" fillId="35" borderId="0" applyProtection="0"/>
    <xf numFmtId="0" fontId="29" fillId="35" borderId="0" applyProtection="0"/>
    <xf numFmtId="0" fontId="29" fillId="35" borderId="0" applyProtection="0"/>
    <xf numFmtId="0" fontId="29" fillId="35" borderId="0" applyProtection="0"/>
    <xf numFmtId="0" fontId="29" fillId="35" borderId="0" applyProtection="0"/>
    <xf numFmtId="0" fontId="29" fillId="36" borderId="0" applyProtection="0"/>
    <xf numFmtId="0" fontId="29" fillId="35" borderId="0" applyProtection="0"/>
    <xf numFmtId="0" fontId="29" fillId="35" borderId="0" applyProtection="0"/>
    <xf numFmtId="0" fontId="29" fillId="35" borderId="0" applyProtection="0"/>
    <xf numFmtId="0" fontId="29" fillId="35" borderId="0" applyProtection="0"/>
    <xf numFmtId="0" fontId="29" fillId="35" borderId="0" applyProtection="0"/>
    <xf numFmtId="0" fontId="29" fillId="35" borderId="0" applyProtection="0"/>
    <xf numFmtId="0" fontId="29" fillId="36" borderId="0" applyProtection="0"/>
    <xf numFmtId="0" fontId="29" fillId="35" borderId="0" applyProtection="0"/>
    <xf numFmtId="0" fontId="29" fillId="35" borderId="0" applyProtection="0"/>
    <xf numFmtId="0" fontId="29" fillId="35" borderId="0" applyProtection="0"/>
    <xf numFmtId="0" fontId="29" fillId="35" borderId="0" applyProtection="0"/>
    <xf numFmtId="0" fontId="29" fillId="35" borderId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196" fontId="9" fillId="0" borderId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196" fontId="9" fillId="0" borderId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196" fontId="9" fillId="0" borderId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196" fontId="9" fillId="0" borderId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196" fontId="9" fillId="0" borderId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196" fontId="9" fillId="0" borderId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6" fontId="125" fillId="0" borderId="0" applyFont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196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197" fontId="9" fillId="0" borderId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197" fontId="9" fillId="0" borderId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197" fontId="9" fillId="0" borderId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197" fontId="9" fillId="0" borderId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197" fontId="9" fillId="0" borderId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197" fontId="9" fillId="0" borderId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8" fontId="125" fillId="0" borderId="0" applyFont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197" fontId="9" fillId="0" borderId="0" applyFill="0" applyBorder="0" applyAlignment="0" applyProtection="0"/>
    <xf numFmtId="0" fontId="29" fillId="36" borderId="0" applyProtection="0"/>
    <xf numFmtId="0" fontId="29" fillId="80" borderId="0" applyProtection="0"/>
    <xf numFmtId="0" fontId="29" fillId="35" borderId="0" applyProtection="0"/>
    <xf numFmtId="0" fontId="29" fillId="36" borderId="0" applyProtection="0"/>
    <xf numFmtId="0" fontId="29" fillId="35" borderId="0" applyProtection="0"/>
    <xf numFmtId="0" fontId="29" fillId="35" borderId="0" applyProtection="0"/>
    <xf numFmtId="0" fontId="29" fillId="35" borderId="0" applyProtection="0"/>
    <xf numFmtId="0" fontId="29" fillId="35" borderId="0" applyProtection="0"/>
    <xf numFmtId="0" fontId="29" fillId="35" borderId="0" applyProtection="0"/>
    <xf numFmtId="0" fontId="29" fillId="35" borderId="0" applyProtection="0"/>
    <xf numFmtId="0" fontId="29" fillId="36" borderId="0" applyProtection="0"/>
    <xf numFmtId="0" fontId="29" fillId="35" borderId="0" applyProtection="0"/>
    <xf numFmtId="0" fontId="29" fillId="35" borderId="0" applyProtection="0"/>
    <xf numFmtId="0" fontId="29" fillId="35" borderId="0" applyProtection="0"/>
    <xf numFmtId="0" fontId="29" fillId="35" borderId="0" applyProtection="0"/>
    <xf numFmtId="0" fontId="29" fillId="35" borderId="0" applyProtection="0"/>
    <xf numFmtId="0" fontId="29" fillId="35" borderId="0" applyProtection="0"/>
    <xf numFmtId="0" fontId="29" fillId="36" borderId="0" applyProtection="0"/>
    <xf numFmtId="0" fontId="29" fillId="35" borderId="0" applyProtection="0"/>
    <xf numFmtId="0" fontId="29" fillId="35" borderId="0" applyProtection="0"/>
    <xf numFmtId="0" fontId="29" fillId="35" borderId="0" applyProtection="0"/>
    <xf numFmtId="0" fontId="29" fillId="35" borderId="0" applyProtection="0"/>
    <xf numFmtId="0" fontId="29" fillId="35" borderId="0" applyProtection="0"/>
    <xf numFmtId="0" fontId="29" fillId="80" borderId="0" applyProtection="0"/>
    <xf numFmtId="0" fontId="29" fillId="80" borderId="0" applyProtection="0"/>
    <xf numFmtId="0" fontId="29" fillId="80" borderId="0" applyProtection="0"/>
    <xf numFmtId="0" fontId="29" fillId="80" borderId="0" applyProtection="0"/>
    <xf numFmtId="0" fontId="74" fillId="0" borderId="0"/>
    <xf numFmtId="0" fontId="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68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" fillId="0" borderId="0"/>
    <xf numFmtId="0" fontId="68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8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8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196" fontId="9" fillId="0" borderId="0" applyFill="0" applyBorder="0" applyAlignment="0" applyProtection="0"/>
    <xf numFmtId="49" fontId="13" fillId="0" borderId="1"/>
    <xf numFmtId="49" fontId="13" fillId="0" borderId="45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45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45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45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45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45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0" fontId="64" fillId="81" borderId="0" applyNumberFormat="0" applyBorder="0" applyAlignment="0" applyProtection="0"/>
    <xf numFmtId="0" fontId="64" fillId="81" borderId="0" applyNumberFormat="0" applyBorder="0" applyAlignment="0" applyProtection="0"/>
    <xf numFmtId="0" fontId="184" fillId="82" borderId="0" applyNumberFormat="0" applyBorder="0" applyAlignment="0" applyProtection="0"/>
    <xf numFmtId="0" fontId="64" fillId="83" borderId="0" applyNumberFormat="0" applyBorder="0" applyAlignment="0" applyProtection="0"/>
    <xf numFmtId="0" fontId="64" fillId="79" borderId="0" applyNumberFormat="0" applyBorder="0" applyAlignment="0" applyProtection="0"/>
    <xf numFmtId="0" fontId="184" fillId="84" borderId="0" applyNumberFormat="0" applyBorder="0" applyAlignment="0" applyProtection="0"/>
    <xf numFmtId="0" fontId="64" fillId="83" borderId="0" applyNumberFormat="0" applyBorder="0" applyAlignment="0" applyProtection="0"/>
    <xf numFmtId="0" fontId="64" fillId="85" borderId="0" applyNumberFormat="0" applyBorder="0" applyAlignment="0" applyProtection="0"/>
    <xf numFmtId="0" fontId="184" fillId="79" borderId="0" applyNumberFormat="0" applyBorder="0" applyAlignment="0" applyProtection="0"/>
    <xf numFmtId="0" fontId="64" fillId="81" borderId="0" applyNumberFormat="0" applyBorder="0" applyAlignment="0" applyProtection="0"/>
    <xf numFmtId="0" fontId="64" fillId="79" borderId="0" applyNumberFormat="0" applyBorder="0" applyAlignment="0" applyProtection="0"/>
    <xf numFmtId="0" fontId="184" fillId="79" borderId="0" applyNumberFormat="0" applyBorder="0" applyAlignment="0" applyProtection="0"/>
    <xf numFmtId="0" fontId="64" fillId="86" borderId="0" applyNumberFormat="0" applyBorder="0" applyAlignment="0" applyProtection="0"/>
    <xf numFmtId="0" fontId="64" fillId="81" borderId="0" applyNumberFormat="0" applyBorder="0" applyAlignment="0" applyProtection="0"/>
    <xf numFmtId="0" fontId="184" fillId="82" borderId="0" applyNumberFormat="0" applyBorder="0" applyAlignment="0" applyProtection="0"/>
    <xf numFmtId="0" fontId="64" fillId="83" borderId="0" applyNumberFormat="0" applyBorder="0" applyAlignment="0" applyProtection="0"/>
    <xf numFmtId="0" fontId="64" fillId="87" borderId="0" applyNumberFormat="0" applyBorder="0" applyAlignment="0" applyProtection="0"/>
    <xf numFmtId="0" fontId="184" fillId="87" borderId="0" applyNumberFormat="0" applyBorder="0" applyAlignment="0" applyProtection="0"/>
    <xf numFmtId="49" fontId="141" fillId="0" borderId="0" applyBorder="0" applyProtection="0">
      <alignment horizontal="center"/>
      <protection locked="0"/>
    </xf>
    <xf numFmtId="49" fontId="13" fillId="0" borderId="59" applyBorder="0" applyProtection="0">
      <alignment horizontal="left"/>
    </xf>
    <xf numFmtId="49" fontId="176" fillId="0" borderId="0" applyProtection="0"/>
    <xf numFmtId="164" fontId="13" fillId="0" borderId="0" applyFont="0" applyFill="0" applyBorder="0" applyAlignment="0" applyProtection="0"/>
    <xf numFmtId="49" fontId="185" fillId="88" borderId="73">
      <alignment horizontal="center"/>
      <protection locked="0"/>
    </xf>
    <xf numFmtId="0" fontId="186" fillId="89" borderId="0" applyNumberFormat="0" applyBorder="0" applyAlignment="0" applyProtection="0"/>
    <xf numFmtId="0" fontId="186" fillId="90" borderId="0" applyNumberFormat="0" applyBorder="0" applyAlignment="0" applyProtection="0"/>
    <xf numFmtId="0" fontId="186" fillId="91" borderId="0" applyNumberFormat="0" applyBorder="0" applyAlignment="0" applyProtection="0"/>
    <xf numFmtId="0" fontId="187" fillId="0" borderId="0" applyNumberFormat="0" applyFill="0" applyBorder="0" applyAlignment="0" applyProtection="0">
      <alignment vertical="top" wrapText="1"/>
      <protection locked="0"/>
    </xf>
    <xf numFmtId="0" fontId="188" fillId="88" borderId="73">
      <alignment horizontal="center"/>
      <protection locked="0"/>
    </xf>
    <xf numFmtId="0" fontId="85" fillId="32" borderId="43" applyNumberFormat="0" applyAlignment="0" applyProtection="0"/>
    <xf numFmtId="0" fontId="83" fillId="0" borderId="41" applyNumberFormat="0" applyFill="0" applyAlignment="0" applyProtection="0"/>
    <xf numFmtId="0" fontId="189" fillId="42" borderId="74">
      <alignment horizontal="center"/>
      <protection locked="0"/>
    </xf>
    <xf numFmtId="4" fontId="190" fillId="88" borderId="75"/>
    <xf numFmtId="0" fontId="13" fillId="0" borderId="0"/>
    <xf numFmtId="0" fontId="13" fillId="0" borderId="0"/>
    <xf numFmtId="0" fontId="13" fillId="0" borderId="0"/>
    <xf numFmtId="0" fontId="185" fillId="88" borderId="76">
      <protection locked="0"/>
    </xf>
    <xf numFmtId="10" fontId="13" fillId="0" borderId="0" applyProtection="0"/>
    <xf numFmtId="0" fontId="88" fillId="0" borderId="44" applyNumberFormat="0" applyFill="0" applyAlignment="0" applyProtection="0"/>
    <xf numFmtId="0" fontId="136" fillId="0" borderId="0" applyNumberForma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4" fontId="189" fillId="42" borderId="77">
      <alignment horizontal="right" vertical="center"/>
    </xf>
    <xf numFmtId="49" fontId="9" fillId="0" borderId="1">
      <alignment horizontal="left" vertical="top" indent="1"/>
    </xf>
    <xf numFmtId="0" fontId="86" fillId="18" borderId="39" applyNumberFormat="0" applyAlignment="0" applyProtection="0"/>
    <xf numFmtId="0" fontId="78" fillId="31" borderId="39" applyNumberFormat="0" applyAlignment="0" applyProtection="0"/>
    <xf numFmtId="0" fontId="92" fillId="31" borderId="47" applyNumberFormat="0" applyAlignment="0" applyProtection="0"/>
    <xf numFmtId="49" fontId="118" fillId="0" borderId="1"/>
    <xf numFmtId="49" fontId="118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8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1" fontId="112" fillId="0" borderId="55" applyAlignment="0">
      <alignment horizontal="left" vertical="center"/>
    </xf>
    <xf numFmtId="1" fontId="112" fillId="0" borderId="55" applyAlignment="0">
      <alignment horizontal="left" vertical="center"/>
    </xf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5" fillId="0" borderId="57" applyNumberFormat="0" applyFont="0" applyAlignment="0" applyProtection="0"/>
    <xf numFmtId="5" fontId="125" fillId="0" borderId="57" applyNumberFormat="0" applyFont="0" applyAlignment="0" applyProtection="0"/>
    <xf numFmtId="231" fontId="151" fillId="0" borderId="1"/>
    <xf numFmtId="231" fontId="151" fillId="0" borderId="1"/>
    <xf numFmtId="231" fontId="151" fillId="0" borderId="1"/>
    <xf numFmtId="231" fontId="151" fillId="0" borderId="1"/>
    <xf numFmtId="231" fontId="151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73" fillId="0" borderId="0" applyNumberFormat="0" applyFill="0" applyBorder="0" applyAlignment="0" applyProtection="0">
      <alignment vertical="top"/>
      <protection locked="0"/>
    </xf>
    <xf numFmtId="10" fontId="67" fillId="74" borderId="1" applyNumberFormat="0" applyBorder="0" applyAlignment="0" applyProtection="0"/>
    <xf numFmtId="10" fontId="67" fillId="74" borderId="1" applyNumberFormat="0" applyBorder="0" applyAlignment="0" applyProtection="0"/>
    <xf numFmtId="10" fontId="67" fillId="74" borderId="1" applyNumberFormat="0" applyBorder="0" applyAlignment="0" applyProtection="0"/>
    <xf numFmtId="10" fontId="67" fillId="74" borderId="1" applyNumberFormat="0" applyBorder="0" applyAlignment="0" applyProtection="0"/>
    <xf numFmtId="10" fontId="67" fillId="74" borderId="1" applyNumberFormat="0" applyBorder="0" applyAlignment="0" applyProtection="0"/>
    <xf numFmtId="0" fontId="86" fillId="18" borderId="39" applyNumberFormat="0" applyAlignment="0" applyProtection="0"/>
    <xf numFmtId="0" fontId="60" fillId="0" borderId="1">
      <alignment horizontal="right"/>
    </xf>
    <xf numFmtId="0" fontId="60" fillId="0" borderId="1">
      <alignment horizontal="right"/>
    </xf>
    <xf numFmtId="0" fontId="60" fillId="0" borderId="1">
      <alignment horizontal="right"/>
    </xf>
    <xf numFmtId="0" fontId="60" fillId="0" borderId="1">
      <alignment horizontal="right"/>
    </xf>
    <xf numFmtId="0" fontId="60" fillId="0" borderId="1">
      <alignment horizontal="right"/>
    </xf>
    <xf numFmtId="0" fontId="112" fillId="0" borderId="37" applyNumberFormat="0" applyFont="0" applyFill="0" applyAlignment="0" applyProtection="0">
      <alignment horizontal="left"/>
    </xf>
    <xf numFmtId="44" fontId="9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8" fillId="0" borderId="67"/>
    <xf numFmtId="49" fontId="13" fillId="0" borderId="1" applyNumberFormat="0">
      <alignment vertical="center" wrapText="1"/>
    </xf>
    <xf numFmtId="0" fontId="159" fillId="75" borderId="1"/>
    <xf numFmtId="0" fontId="159" fillId="75" borderId="1"/>
    <xf numFmtId="0" fontId="159" fillId="75" borderId="1"/>
    <xf numFmtId="0" fontId="159" fillId="75" borderId="1"/>
    <xf numFmtId="0" fontId="159" fillId="75" borderId="1"/>
    <xf numFmtId="0" fontId="159" fillId="2" borderId="68"/>
    <xf numFmtId="0" fontId="159" fillId="2" borderId="68"/>
    <xf numFmtId="0" fontId="159" fillId="2" borderId="68"/>
    <xf numFmtId="0" fontId="159" fillId="2" borderId="68"/>
    <xf numFmtId="0" fontId="29" fillId="0" borderId="62" applyBorder="0" applyAlignment="0">
      <alignment horizontal="center" vertical="center"/>
    </xf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 applyAlignment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7" fillId="0" borderId="1" applyFill="0" applyProtection="0">
      <alignment vertical="top" wrapText="1"/>
      <protection locked="0"/>
    </xf>
    <xf numFmtId="0" fontId="167" fillId="0" borderId="1" applyFill="0" applyProtection="0">
      <alignment vertical="top" wrapText="1"/>
      <protection locked="0"/>
    </xf>
    <xf numFmtId="0" fontId="167" fillId="0" borderId="1" applyFill="0" applyProtection="0">
      <alignment vertical="top" wrapText="1"/>
      <protection locked="0"/>
    </xf>
    <xf numFmtId="0" fontId="167" fillId="0" borderId="1" applyFill="0" applyProtection="0">
      <alignment vertical="top" wrapText="1"/>
      <protection locked="0"/>
    </xf>
    <xf numFmtId="0" fontId="167" fillId="0" borderId="1" applyFill="0" applyProtection="0">
      <alignment vertical="top" wrapText="1"/>
      <protection locked="0"/>
    </xf>
    <xf numFmtId="235" fontId="60" fillId="0" borderId="1">
      <alignment horizontal="left" wrapText="1"/>
    </xf>
    <xf numFmtId="235" fontId="60" fillId="0" borderId="1">
      <alignment horizontal="left" wrapText="1"/>
    </xf>
    <xf numFmtId="235" fontId="60" fillId="0" borderId="1">
      <alignment horizontal="left" wrapText="1"/>
    </xf>
    <xf numFmtId="235" fontId="60" fillId="0" borderId="1">
      <alignment horizontal="left" wrapText="1"/>
    </xf>
    <xf numFmtId="235" fontId="60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9" fontId="1" fillId="0" borderId="0" applyFont="0" applyFill="0" applyBorder="0" applyAlignment="0" applyProtection="0"/>
    <xf numFmtId="3" fontId="94" fillId="0" borderId="1" applyFill="0">
      <alignment horizontal="right" vertical="center"/>
    </xf>
    <xf numFmtId="3" fontId="94" fillId="0" borderId="1" applyFill="0">
      <alignment horizontal="right" vertical="center"/>
    </xf>
    <xf numFmtId="3" fontId="94" fillId="0" borderId="1" applyFill="0">
      <alignment horizontal="right" vertical="center"/>
    </xf>
    <xf numFmtId="3" fontId="94" fillId="0" borderId="1" applyFill="0">
      <alignment horizontal="right" vertical="center"/>
    </xf>
    <xf numFmtId="0" fontId="94" fillId="0" borderId="1">
      <alignment horizontal="left" vertical="center" wrapText="1"/>
    </xf>
    <xf numFmtId="0" fontId="94" fillId="0" borderId="1">
      <alignment horizontal="left" vertical="center" wrapText="1"/>
    </xf>
    <xf numFmtId="0" fontId="94" fillId="0" borderId="1">
      <alignment horizontal="left" vertical="center" wrapText="1"/>
    </xf>
    <xf numFmtId="0" fontId="94" fillId="0" borderId="1">
      <alignment horizontal="left" vertical="center" wrapText="1"/>
    </xf>
    <xf numFmtId="38" fontId="29" fillId="0" borderId="72" applyNumberFormat="0" applyFont="0" applyFill="0" applyAlignment="0" applyProtection="0"/>
    <xf numFmtId="10" fontId="29" fillId="0" borderId="71" applyNumberFormat="0" applyFont="0" applyFill="0" applyAlignment="0" applyProtection="0"/>
    <xf numFmtId="0" fontId="13" fillId="0" borderId="1">
      <alignment horizontal="center" vertical="center"/>
      <protection locked="0"/>
    </xf>
    <xf numFmtId="0" fontId="13" fillId="0" borderId="1">
      <alignment horizontal="center" vertical="center"/>
      <protection locked="0"/>
    </xf>
    <xf numFmtId="0" fontId="13" fillId="0" borderId="1">
      <alignment horizontal="center" vertical="center"/>
      <protection locked="0"/>
    </xf>
    <xf numFmtId="0" fontId="13" fillId="0" borderId="1">
      <alignment horizontal="center" vertical="center"/>
      <protection locked="0"/>
    </xf>
    <xf numFmtId="230" fontId="29" fillId="0" borderId="68" applyFont="0" applyFill="0" applyBorder="0" applyAlignment="0" applyProtection="0"/>
    <xf numFmtId="230" fontId="29" fillId="0" borderId="68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91" fillId="0" borderId="0"/>
    <xf numFmtId="0" fontId="1" fillId="0" borderId="0"/>
    <xf numFmtId="0" fontId="1" fillId="0" borderId="0"/>
    <xf numFmtId="0" fontId="1" fillId="0" borderId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5" fillId="0" borderId="57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3" fillId="0" borderId="1" applyNumberFormat="0">
      <alignment vertical="center" wrapText="1"/>
    </xf>
    <xf numFmtId="0" fontId="9" fillId="0" borderId="0"/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38" fontId="29" fillId="0" borderId="72" applyNumberFormat="0" applyFont="0" applyFill="0" applyAlignment="0" applyProtection="0"/>
    <xf numFmtId="38" fontId="29" fillId="0" borderId="72" applyNumberFormat="0" applyFont="0" applyFill="0" applyAlignment="0" applyProtection="0"/>
    <xf numFmtId="38" fontId="29" fillId="0" borderId="72" applyNumberFormat="0" applyFont="0" applyFill="0" applyAlignment="0" applyProtection="0"/>
    <xf numFmtId="38" fontId="29" fillId="0" borderId="72" applyNumberFormat="0" applyFont="0" applyFill="0" applyAlignment="0" applyProtection="0"/>
    <xf numFmtId="0" fontId="13" fillId="0" borderId="0"/>
    <xf numFmtId="0" fontId="1" fillId="0" borderId="0"/>
    <xf numFmtId="0" fontId="1" fillId="0" borderId="0"/>
    <xf numFmtId="49" fontId="118" fillId="0" borderId="1"/>
    <xf numFmtId="0" fontId="78" fillId="31" borderId="39" applyNumberFormat="0" applyAlignment="0" applyProtection="0"/>
    <xf numFmtId="0" fontId="86" fillId="18" borderId="39" applyNumberFormat="0" applyAlignment="0" applyProtection="0"/>
    <xf numFmtId="49" fontId="29" fillId="0" borderId="45"/>
    <xf numFmtId="49" fontId="118" fillId="0" borderId="1"/>
    <xf numFmtId="0" fontId="1" fillId="0" borderId="0"/>
    <xf numFmtId="0" fontId="13" fillId="34" borderId="46" applyNumberFormat="0" applyFont="0" applyAlignment="0" applyProtection="0"/>
    <xf numFmtId="0" fontId="92" fillId="31" borderId="47" applyNumberFormat="0" applyAlignment="0" applyProtection="0"/>
    <xf numFmtId="0" fontId="90" fillId="0" borderId="49" applyNumberFormat="0" applyFont="0" applyFill="0" applyAlignment="0" applyProtection="0"/>
    <xf numFmtId="0" fontId="93" fillId="0" borderId="45">
      <alignment horizontal="justify" vertical="center" wrapText="1"/>
      <protection locked="0"/>
    </xf>
    <xf numFmtId="0" fontId="67" fillId="0" borderId="45">
      <alignment horizontal="left" vertical="center" wrapText="1" indent="1"/>
    </xf>
    <xf numFmtId="0" fontId="1" fillId="0" borderId="0"/>
    <xf numFmtId="0" fontId="93" fillId="0" borderId="45">
      <alignment horizontal="justify" vertical="center" wrapText="1"/>
      <protection locked="0"/>
    </xf>
    <xf numFmtId="0" fontId="90" fillId="0" borderId="49" applyNumberFormat="0" applyFont="0" applyFill="0" applyAlignment="0" applyProtection="0"/>
    <xf numFmtId="0" fontId="92" fillId="31" borderId="47" applyNumberFormat="0" applyAlignment="0" applyProtection="0"/>
    <xf numFmtId="0" fontId="13" fillId="34" borderId="46" applyNumberFormat="0" applyFont="0" applyAlignment="0" applyProtection="0"/>
    <xf numFmtId="0" fontId="57" fillId="0" borderId="50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5" fillId="34" borderId="4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31" borderId="47" applyNumberFormat="0" applyAlignment="0" applyProtection="0"/>
    <xf numFmtId="0" fontId="75" fillId="34" borderId="46" applyNumberFormat="0" applyFont="0" applyAlignment="0" applyProtection="0"/>
    <xf numFmtId="0" fontId="67" fillId="0" borderId="45">
      <alignment horizontal="left" vertical="center" wrapText="1" indent="1"/>
    </xf>
    <xf numFmtId="0" fontId="57" fillId="0" borderId="50" applyNumberFormat="0" applyFill="0" applyAlignment="0" applyProtection="0"/>
    <xf numFmtId="0" fontId="86" fillId="18" borderId="39" applyNumberFormat="0" applyAlignment="0" applyProtection="0"/>
    <xf numFmtId="0" fontId="78" fillId="31" borderId="39" applyNumberFormat="0" applyAlignment="0" applyProtection="0"/>
    <xf numFmtId="0" fontId="92" fillId="31" borderId="47" applyNumberFormat="0" applyAlignment="0" applyProtection="0"/>
    <xf numFmtId="0" fontId="78" fillId="31" borderId="39" applyNumberFormat="0" applyAlignment="0" applyProtection="0"/>
    <xf numFmtId="0" fontId="57" fillId="0" borderId="50" applyNumberFormat="0" applyFill="0" applyAlignment="0" applyProtection="0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49" fontId="118" fillId="0" borderId="1"/>
    <xf numFmtId="49" fontId="29" fillId="0" borderId="45"/>
    <xf numFmtId="49" fontId="29" fillId="0" borderId="45"/>
    <xf numFmtId="0" fontId="13" fillId="0" borderId="45" applyNumberFormat="0">
      <alignment vertical="center" wrapText="1"/>
    </xf>
    <xf numFmtId="49" fontId="118" fillId="0" borderId="1"/>
    <xf numFmtId="49" fontId="118" fillId="0" borderId="1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200" fontId="112" fillId="59" borderId="56" applyNumberFormat="0" applyFont="0" applyFill="0" applyBorder="0" applyAlignment="0">
      <alignment horizontal="center"/>
    </xf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49" fontId="118" fillId="0" borderId="1"/>
    <xf numFmtId="49" fontId="118" fillId="0" borderId="1"/>
    <xf numFmtId="49" fontId="29" fillId="0" borderId="45"/>
    <xf numFmtId="0" fontId="13" fillId="0" borderId="45" applyNumberFormat="0">
      <alignment vertical="center" wrapText="1"/>
    </xf>
    <xf numFmtId="0" fontId="1" fillId="0" borderId="0"/>
    <xf numFmtId="0" fontId="139" fillId="64" borderId="61">
      <alignment horizontal="left" vertical="center" wrapText="1" indent="1"/>
      <protection locked="0"/>
    </xf>
    <xf numFmtId="0" fontId="13" fillId="65" borderId="61">
      <alignment horizontal="left" vertical="center" wrapText="1" indent="2"/>
      <protection locked="0"/>
    </xf>
    <xf numFmtId="0" fontId="140" fillId="66" borderId="61" applyNumberFormat="0" applyProtection="0">
      <alignment horizontal="left" vertical="center" indent="3"/>
    </xf>
    <xf numFmtId="0" fontId="1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57" fillId="0" borderId="50" applyNumberFormat="0" applyFill="0" applyAlignment="0" applyProtection="0"/>
    <xf numFmtId="0" fontId="1" fillId="0" borderId="0"/>
    <xf numFmtId="0" fontId="86" fillId="18" borderId="39" applyNumberFormat="0" applyAlignment="0" applyProtection="0"/>
    <xf numFmtId="0" fontId="112" fillId="0" borderId="63" applyNumberFormat="0" applyFill="0" applyAlignment="0" applyProtection="0"/>
    <xf numFmtId="0" fontId="112" fillId="0" borderId="63" applyNumberFormat="0" applyFill="0" applyAlignment="0" applyProtection="0"/>
    <xf numFmtId="0" fontId="78" fillId="31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40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7" borderId="39" applyNumberFormat="0" applyAlignment="0" applyProtection="0"/>
    <xf numFmtId="0" fontId="112" fillId="37" borderId="39" applyNumberFormat="0" applyAlignment="0" applyProtection="0"/>
    <xf numFmtId="0" fontId="112" fillId="38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230" fontId="29" fillId="0" borderId="4" applyFont="0" applyFill="0" applyBorder="0" applyAlignment="0" applyProtection="0"/>
    <xf numFmtId="0" fontId="1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0" fontId="13" fillId="0" borderId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40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7" borderId="39" applyNumberFormat="0" applyAlignment="0" applyProtection="0"/>
    <xf numFmtId="0" fontId="112" fillId="37" borderId="39" applyNumberFormat="0" applyAlignment="0" applyProtection="0"/>
    <xf numFmtId="0" fontId="112" fillId="38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230" fontId="29" fillId="0" borderId="4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0" fontId="9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5" fontId="121" fillId="0" borderId="70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59" fillId="2" borderId="4"/>
    <xf numFmtId="0" fontId="159" fillId="2" borderId="4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86" fillId="18" borderId="39" applyNumberFormat="0" applyAlignment="0" applyProtection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83" fillId="0" borderId="0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112" fillId="0" borderId="8" applyNumberFormat="0">
      <alignment horizontal="left" vertical="center"/>
    </xf>
    <xf numFmtId="0" fontId="13" fillId="0" borderId="0"/>
    <xf numFmtId="49" fontId="71" fillId="0" borderId="38">
      <alignment horizontal="center" vertical="center" wrapText="1"/>
    </xf>
    <xf numFmtId="0" fontId="1" fillId="0" borderId="0"/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5" fontId="121" fillId="0" borderId="70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83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9" fillId="0" borderId="0"/>
    <xf numFmtId="0" fontId="9" fillId="0" borderId="0"/>
    <xf numFmtId="0" fontId="70" fillId="0" borderId="0"/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0" fontId="13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3" fillId="0" borderId="0"/>
    <xf numFmtId="0" fontId="65" fillId="0" borderId="0" applyAlignment="0">
      <alignment vertical="top" wrapText="1"/>
      <protection locked="0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0" fontId="13" fillId="0" borderId="0"/>
    <xf numFmtId="49" fontId="71" fillId="0" borderId="38">
      <alignment horizontal="center" vertical="center" wrapText="1"/>
    </xf>
    <xf numFmtId="0" fontId="18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0" fontId="183" fillId="0" borderId="0"/>
    <xf numFmtId="0" fontId="65" fillId="0" borderId="0" applyAlignment="0">
      <alignment vertical="top" wrapText="1"/>
      <protection locked="0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10" fontId="29" fillId="0" borderId="64" applyNumberFormat="0" applyFont="0" applyFill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5" fontId="121" fillId="0" borderId="70" applyNumberFormat="0" applyFont="0" applyAlignment="0" applyProtection="0"/>
    <xf numFmtId="5" fontId="125" fillId="0" borderId="70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0" fontId="13" fillId="0" borderId="0"/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112" fillId="0" borderId="37" applyNumberFormat="0" applyFont="0" applyFill="0" applyAlignment="0" applyProtection="0">
      <alignment horizontal="left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1" fontId="112" fillId="0" borderId="55" applyAlignmen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3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18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1" fontId="112" fillId="0" borderId="55" applyAlignmen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7" fillId="0" borderId="37" applyNumberFormat="0" applyFont="0" applyFill="0" applyAlignment="0" applyProtection="0">
      <alignment horizontal="left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5" fontId="121" fillId="0" borderId="70" applyNumberFormat="0" applyFont="0" applyAlignment="0" applyProtection="0"/>
    <xf numFmtId="5" fontId="121" fillId="0" borderId="70" applyNumberFormat="0" applyFont="0" applyAlignment="0" applyProtection="0"/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59" fillId="2" borderId="4"/>
    <xf numFmtId="0" fontId="159" fillId="2" borderId="4"/>
    <xf numFmtId="0" fontId="159" fillId="2" borderId="4"/>
    <xf numFmtId="0" fontId="159" fillId="2" borderId="4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9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0" fontId="13" fillId="0" borderId="0"/>
    <xf numFmtId="49" fontId="71" fillId="0" borderId="38">
      <alignment horizontal="center" vertical="center" wrapText="1"/>
    </xf>
    <xf numFmtId="5" fontId="121" fillId="0" borderId="70" applyNumberFormat="0" applyFont="0" applyAlignment="0" applyProtection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3" fillId="0" borderId="0"/>
    <xf numFmtId="0" fontId="13" fillId="0" borderId="0"/>
    <xf numFmtId="0" fontId="86" fillId="18" borderId="39" applyNumberFormat="0" applyAlignment="0" applyProtection="0"/>
    <xf numFmtId="0" fontId="70" fillId="0" borderId="0"/>
    <xf numFmtId="0" fontId="1" fillId="0" borderId="0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10" fontId="29" fillId="0" borderId="64" applyNumberFormat="0" applyFont="0" applyFill="0" applyAlignment="0" applyProtection="0"/>
    <xf numFmtId="230" fontId="29" fillId="0" borderId="4" applyFont="0" applyFill="0" applyBorder="0" applyAlignment="0" applyProtection="0"/>
    <xf numFmtId="230" fontId="29" fillId="0" borderId="4" applyFont="0" applyFill="0" applyBorder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5" fontId="121" fillId="0" borderId="70" applyNumberFormat="0" applyFont="0" applyAlignment="0" applyProtection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5" fontId="125" fillId="0" borderId="70" applyNumberFormat="0" applyFont="0" applyAlignment="0" applyProtection="0"/>
    <xf numFmtId="49" fontId="71" fillId="0" borderId="38">
      <alignment horizontal="center" vertical="center" wrapText="1"/>
    </xf>
    <xf numFmtId="0" fontId="183" fillId="0" borderId="0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0" fontId="1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70" fillId="0" borderId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86" fillId="18" borderId="39" applyNumberFormat="0" applyAlignment="0" applyProtection="0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83" fillId="0" borderId="0"/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0" fontId="86" fillId="18" borderId="39" applyNumberFormat="0" applyAlignment="0" applyProtection="0"/>
    <xf numFmtId="0" fontId="70" fillId="0" borderId="0"/>
    <xf numFmtId="0" fontId="183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5" fontId="125" fillId="0" borderId="57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0" fontId="78" fillId="31" borderId="39" applyNumberFormat="0" applyAlignment="0" applyProtection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9" fillId="0" borderId="0"/>
    <xf numFmtId="49" fontId="71" fillId="0" borderId="38">
      <alignment horizontal="center" vertical="center" wrapText="1"/>
    </xf>
    <xf numFmtId="0" fontId="13" fillId="0" borderId="0"/>
    <xf numFmtId="0" fontId="1" fillId="0" borderId="0"/>
    <xf numFmtId="0" fontId="13" fillId="0" borderId="0"/>
    <xf numFmtId="0" fontId="13" fillId="34" borderId="46" applyNumberFormat="0" applyFont="0" applyAlignment="0" applyProtection="0"/>
    <xf numFmtId="0" fontId="92" fillId="31" borderId="47" applyNumberFormat="0" applyAlignment="0" applyProtection="0"/>
    <xf numFmtId="49" fontId="71" fillId="0" borderId="38">
      <alignment horizontal="center" vertical="center" wrapText="1"/>
    </xf>
    <xf numFmtId="0" fontId="90" fillId="0" borderId="49" applyNumberFormat="0" applyFont="0" applyFill="0" applyAlignment="0" applyProtection="0"/>
    <xf numFmtId="49" fontId="71" fillId="0" borderId="38">
      <alignment horizontal="center" vertical="center" wrapText="1"/>
    </xf>
    <xf numFmtId="0" fontId="94" fillId="0" borderId="1">
      <alignment horizontal="left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118" fillId="0" borderId="1"/>
    <xf numFmtId="49" fontId="71" fillId="0" borderId="38">
      <alignment horizontal="center" vertical="center" wrapText="1"/>
    </xf>
    <xf numFmtId="0" fontId="13" fillId="0" borderId="1">
      <alignment horizontal="center" vertical="center"/>
      <protection locked="0"/>
    </xf>
    <xf numFmtId="0" fontId="70" fillId="0" borderId="0"/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5" fillId="34" borderId="46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78" fillId="31" borderId="39" applyNumberFormat="0" applyAlignment="0" applyProtection="0"/>
    <xf numFmtId="0" fontId="92" fillId="31" borderId="47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70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118" fillId="0" borderId="1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3" fillId="0" borderId="1"/>
    <xf numFmtId="49" fontId="113" fillId="0" borderId="1"/>
    <xf numFmtId="49" fontId="113" fillId="0" borderId="1"/>
    <xf numFmtId="49" fontId="118" fillId="0" borderId="1"/>
    <xf numFmtId="49" fontId="13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1" fontId="112" fillId="0" borderId="55" applyAlignmen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5" fontId="125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112" fillId="0" borderId="8" applyNumberFormat="0">
      <alignment horizontal="left" vertical="center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0" fontId="1" fillId="0" borderId="0"/>
    <xf numFmtId="0" fontId="13" fillId="0" borderId="0"/>
    <xf numFmtId="0" fontId="9" fillId="0" borderId="0"/>
    <xf numFmtId="49" fontId="71" fillId="0" borderId="38">
      <alignment horizontal="center" vertical="center" wrapText="1"/>
    </xf>
    <xf numFmtId="49" fontId="118" fillId="0" borderId="1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3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86" fillId="18" borderId="39" applyNumberFormat="0" applyAlignment="0" applyProtection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3" fontId="94" fillId="0" borderId="1" applyFill="0">
      <alignment horizontal="righ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40" borderId="39" applyNumberFormat="0" applyAlignment="0" applyProtection="0"/>
    <xf numFmtId="0" fontId="112" fillId="40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7" borderId="39" applyNumberFormat="0" applyAlignment="0" applyProtection="0"/>
    <xf numFmtId="0" fontId="112" fillId="37" borderId="39" applyNumberFormat="0" applyAlignment="0" applyProtection="0"/>
    <xf numFmtId="0" fontId="112" fillId="38" borderId="39" applyNumberFormat="0" applyAlignment="0" applyProtection="0"/>
    <xf numFmtId="0" fontId="112" fillId="38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49" fontId="71" fillId="0" borderId="38">
      <alignment horizontal="center" vertical="center" wrapText="1"/>
    </xf>
    <xf numFmtId="230" fontId="29" fillId="0" borderId="4" applyFont="0" applyFill="0" applyBorder="0" applyAlignment="0" applyProtection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83" fillId="0" borderId="0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231" fontId="151" fillId="0" borderId="1"/>
    <xf numFmtId="10" fontId="67" fillId="74" borderId="1" applyNumberFormat="0" applyBorder="0" applyAlignment="0" applyProtection="0"/>
    <xf numFmtId="0" fontId="60" fillId="0" borderId="1">
      <alignment horizontal="right"/>
    </xf>
    <xf numFmtId="49" fontId="71" fillId="0" borderId="38">
      <alignment horizontal="center" vertical="center" wrapText="1"/>
    </xf>
    <xf numFmtId="0" fontId="159" fillId="75" borderId="1"/>
    <xf numFmtId="0" fontId="159" fillId="2" borderId="4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67" fillId="0" borderId="1" applyFill="0" applyProtection="0">
      <alignment vertical="top" wrapText="1"/>
      <protection locked="0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235" fontId="60" fillId="0" borderId="1">
      <alignment horizontal="left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78" fillId="31" borderId="39" applyNumberFormat="0" applyAlignment="0" applyProtection="0"/>
    <xf numFmtId="0" fontId="86" fillId="18" borderId="39" applyNumberFormat="0" applyAlignment="0" applyProtection="0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3" fillId="34" borderId="46" applyNumberFormat="0" applyFont="0" applyAlignment="0" applyProtection="0"/>
    <xf numFmtId="0" fontId="92" fillId="31" borderId="47" applyNumberFormat="0" applyAlignment="0" applyProtection="0"/>
    <xf numFmtId="0" fontId="90" fillId="0" borderId="49" applyNumberFormat="0" applyFont="0" applyFill="0" applyAlignment="0" applyProtection="0"/>
    <xf numFmtId="49" fontId="71" fillId="0" borderId="38">
      <alignment horizontal="center" vertical="center" wrapText="1"/>
    </xf>
    <xf numFmtId="0" fontId="94" fillId="0" borderId="1">
      <alignment horizontal="left" vertical="center" wrapText="1"/>
    </xf>
    <xf numFmtId="0" fontId="57" fillId="0" borderId="50" applyNumberFormat="0" applyFill="0" applyAlignment="0" applyProtection="0"/>
    <xf numFmtId="0" fontId="13" fillId="0" borderId="1">
      <alignment horizontal="center" vertical="center"/>
      <protection locked="0"/>
    </xf>
    <xf numFmtId="0" fontId="1" fillId="0" borderId="0"/>
    <xf numFmtId="0" fontId="18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34" borderId="46" applyNumberFormat="0" applyFont="0" applyAlignment="0" applyProtection="0"/>
    <xf numFmtId="0" fontId="13" fillId="0" borderId="0"/>
    <xf numFmtId="0" fontId="57" fillId="0" borderId="50" applyNumberFormat="0" applyFill="0" applyAlignment="0" applyProtection="0"/>
    <xf numFmtId="0" fontId="86" fillId="18" borderId="39" applyNumberFormat="0" applyAlignment="0" applyProtection="0"/>
    <xf numFmtId="0" fontId="78" fillId="31" borderId="39" applyNumberFormat="0" applyAlignment="0" applyProtection="0"/>
    <xf numFmtId="0" fontId="92" fillId="31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118" fillId="0" borderId="1"/>
    <xf numFmtId="0" fontId="86" fillId="18" borderId="39" applyNumberFormat="0" applyAlignment="0" applyProtection="0"/>
    <xf numFmtId="49" fontId="113" fillId="0" borderId="1"/>
    <xf numFmtId="49" fontId="113" fillId="0" borderId="1"/>
    <xf numFmtId="49" fontId="113" fillId="0" borderId="1"/>
    <xf numFmtId="49" fontId="118" fillId="0" borderId="1"/>
    <xf numFmtId="49" fontId="13" fillId="0" borderId="1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3" fontId="94" fillId="0" borderId="1" applyFill="0">
      <alignment horizontal="right" vertical="center"/>
    </xf>
    <xf numFmtId="49" fontId="71" fillId="0" borderId="38">
      <alignment horizontal="center" vertical="center" wrapText="1"/>
    </xf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40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7" borderId="39" applyNumberFormat="0" applyAlignment="0" applyProtection="0"/>
    <xf numFmtId="0" fontId="112" fillId="37" borderId="39" applyNumberFormat="0" applyAlignment="0" applyProtection="0"/>
    <xf numFmtId="0" fontId="112" fillId="38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230" fontId="29" fillId="0" borderId="4" applyFont="0" applyFill="0" applyBorder="0" applyAlignment="0" applyProtection="0"/>
    <xf numFmtId="0" fontId="1" fillId="0" borderId="0"/>
    <xf numFmtId="0" fontId="1" fillId="0" borderId="0"/>
    <xf numFmtId="0" fontId="86" fillId="18" borderId="39" applyNumberFormat="0" applyAlignment="0" applyProtection="0"/>
    <xf numFmtId="0" fontId="86" fillId="18" borderId="39" applyNumberFormat="0" applyAlignment="0" applyProtection="0"/>
    <xf numFmtId="49" fontId="118" fillId="0" borderId="1"/>
    <xf numFmtId="0" fontId="13" fillId="0" borderId="0"/>
    <xf numFmtId="0" fontId="1" fillId="0" borderId="0"/>
    <xf numFmtId="49" fontId="71" fillId="0" borderId="38">
      <alignment horizontal="center" vertical="center" wrapText="1"/>
    </xf>
    <xf numFmtId="0" fontId="94" fillId="0" borderId="1">
      <alignment horizontal="left" vertical="center" wrapText="1"/>
    </xf>
    <xf numFmtId="0" fontId="13" fillId="0" borderId="1">
      <alignment horizontal="center" vertical="center"/>
      <protection locked="0"/>
    </xf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49" fontId="71" fillId="0" borderId="38">
      <alignment horizontal="center" vertical="center" wrapText="1"/>
    </xf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0" fontId="1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113" fillId="0" borderId="1"/>
    <xf numFmtId="49" fontId="113" fillId="0" borderId="1"/>
    <xf numFmtId="49" fontId="113" fillId="0" borderId="1"/>
    <xf numFmtId="49" fontId="118" fillId="0" borderId="1"/>
    <xf numFmtId="49" fontId="13" fillId="0" borderId="1"/>
    <xf numFmtId="0" fontId="1" fillId="0" borderId="0"/>
    <xf numFmtId="49" fontId="118" fillId="0" borderId="1"/>
    <xf numFmtId="0" fontId="1" fillId="0" borderId="0"/>
    <xf numFmtId="0" fontId="112" fillId="0" borderId="50" applyNumberFormat="0" applyFill="0" applyAlignment="0" applyProtection="0"/>
    <xf numFmtId="49" fontId="71" fillId="0" borderId="38">
      <alignment horizontal="center" vertical="center" wrapText="1"/>
    </xf>
    <xf numFmtId="49" fontId="118" fillId="0" borderId="1"/>
    <xf numFmtId="49" fontId="118" fillId="0" borderId="1"/>
    <xf numFmtId="0" fontId="1" fillId="0" borderId="0"/>
    <xf numFmtId="0" fontId="13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3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0" fontId="86" fillId="18" borderId="39" applyNumberFormat="0" applyAlignment="0" applyProtection="0"/>
    <xf numFmtId="0" fontId="13" fillId="0" borderId="0"/>
    <xf numFmtId="0" fontId="1" fillId="0" borderId="0"/>
    <xf numFmtId="49" fontId="71" fillId="0" borderId="38">
      <alignment horizontal="center" vertical="center" wrapText="1"/>
    </xf>
    <xf numFmtId="0" fontId="112" fillId="42" borderId="46" applyNumberFormat="0" applyAlignment="0" applyProtection="0"/>
    <xf numFmtId="3" fontId="94" fillId="0" borderId="1" applyFill="0">
      <alignment horizontal="right" vertical="center"/>
    </xf>
    <xf numFmtId="0" fontId="112" fillId="40" borderId="39" applyNumberFormat="0" applyAlignment="0" applyProtection="0"/>
    <xf numFmtId="0" fontId="86" fillId="18" borderId="39" applyNumberFormat="0" applyAlignment="0" applyProtection="0"/>
    <xf numFmtId="0" fontId="112" fillId="38" borderId="39" applyNumberFormat="0" applyAlignment="0" applyProtection="0"/>
    <xf numFmtId="0" fontId="112" fillId="3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231" fontId="151" fillId="0" borderId="1"/>
    <xf numFmtId="10" fontId="67" fillId="74" borderId="1" applyNumberFormat="0" applyBorder="0" applyAlignment="0" applyProtection="0"/>
    <xf numFmtId="0" fontId="60" fillId="0" borderId="1">
      <alignment horizontal="right"/>
    </xf>
    <xf numFmtId="0" fontId="159" fillId="75" borderId="1"/>
    <xf numFmtId="0" fontId="159" fillId="2" borderId="4"/>
    <xf numFmtId="0" fontId="1" fillId="0" borderId="0"/>
    <xf numFmtId="0" fontId="167" fillId="0" borderId="1" applyFill="0" applyProtection="0">
      <alignment vertical="top" wrapText="1"/>
      <protection locked="0"/>
    </xf>
    <xf numFmtId="235" fontId="60" fillId="0" borderId="1">
      <alignment horizontal="left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118" fillId="0" borderId="1"/>
    <xf numFmtId="0" fontId="86" fillId="18" borderId="39" applyNumberFormat="0" applyAlignment="0" applyProtection="0"/>
    <xf numFmtId="49" fontId="118" fillId="0" borderId="1"/>
    <xf numFmtId="49" fontId="118" fillId="0" borderId="1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118" fillId="0" borderId="1"/>
    <xf numFmtId="49" fontId="71" fillId="0" borderId="38">
      <alignment horizontal="center" vertical="center" wrapText="1"/>
    </xf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0" fontId="78" fillId="31" borderId="39" applyNumberFormat="0" applyAlignment="0" applyProtection="0"/>
    <xf numFmtId="0" fontId="78" fillId="31" borderId="39" applyNumberFormat="0" applyAlignment="0" applyProtection="0"/>
    <xf numFmtId="0" fontId="78" fillId="31" borderId="39" applyNumberFormat="0" applyAlignment="0" applyProtection="0"/>
    <xf numFmtId="0" fontId="78" fillId="31" borderId="39" applyNumberFormat="0" applyAlignment="0" applyProtection="0"/>
    <xf numFmtId="1" fontId="112" fillId="0" borderId="55" applyAlignment="0">
      <alignment horizontal="left" vertical="center"/>
    </xf>
    <xf numFmtId="49" fontId="71" fillId="0" borderId="38">
      <alignment horizontal="center" vertical="center" wrapText="1"/>
    </xf>
    <xf numFmtId="0" fontId="57" fillId="0" borderId="50" applyNumberFormat="0" applyFill="0" applyAlignment="0" applyProtection="0"/>
    <xf numFmtId="0" fontId="57" fillId="0" borderId="50" applyNumberFormat="0" applyFill="0" applyAlignment="0" applyProtection="0"/>
    <xf numFmtId="0" fontId="57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57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57" fillId="0" borderId="50" applyNumberFormat="0" applyFill="0" applyAlignment="0" applyProtection="0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231" fontId="151" fillId="0" borderId="1"/>
    <xf numFmtId="231" fontId="151" fillId="0" borderId="1"/>
    <xf numFmtId="231" fontId="151" fillId="0" borderId="1"/>
    <xf numFmtId="231" fontId="151" fillId="0" borderId="1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10" fontId="67" fillId="74" borderId="1" applyNumberFormat="0" applyBorder="0" applyAlignment="0" applyProtection="0"/>
    <xf numFmtId="10" fontId="67" fillId="74" borderId="1" applyNumberFormat="0" applyBorder="0" applyAlignment="0" applyProtection="0"/>
    <xf numFmtId="10" fontId="67" fillId="74" borderId="1" applyNumberFormat="0" applyBorder="0" applyAlignment="0" applyProtection="0"/>
    <xf numFmtId="10" fontId="67" fillId="74" borderId="1" applyNumberFormat="0" applyBorder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60" fillId="0" borderId="1">
      <alignment horizontal="right"/>
    </xf>
    <xf numFmtId="0" fontId="60" fillId="0" borderId="1">
      <alignment horizontal="right"/>
    </xf>
    <xf numFmtId="0" fontId="60" fillId="0" borderId="1">
      <alignment horizontal="right"/>
    </xf>
    <xf numFmtId="0" fontId="60" fillId="0" borderId="1">
      <alignment horizontal="right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9" fontId="71" fillId="0" borderId="38">
      <alignment horizontal="center" vertical="center" wrapText="1"/>
    </xf>
    <xf numFmtId="0" fontId="9" fillId="0" borderId="0"/>
    <xf numFmtId="49" fontId="13" fillId="0" borderId="1" applyNumberFormat="0">
      <alignment vertical="center" wrapText="1"/>
    </xf>
    <xf numFmtId="49" fontId="13" fillId="0" borderId="1" applyNumberFormat="0">
      <alignment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59" fillId="75" borderId="1"/>
    <xf numFmtId="0" fontId="159" fillId="75" borderId="1"/>
    <xf numFmtId="0" fontId="159" fillId="75" borderId="1"/>
    <xf numFmtId="0" fontId="159" fillId="75" borderId="1"/>
    <xf numFmtId="0" fontId="159" fillId="2" borderId="4"/>
    <xf numFmtId="0" fontId="159" fillId="2" borderId="4"/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3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0" fontId="1" fillId="0" borderId="0"/>
    <xf numFmtId="0" fontId="18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3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9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34" borderId="46" applyNumberFormat="0" applyFont="0" applyAlignment="0" applyProtection="0"/>
    <xf numFmtId="0" fontId="13" fillId="34" borderId="46" applyNumberFormat="0" applyFont="0" applyAlignment="0" applyProtection="0"/>
    <xf numFmtId="0" fontId="13" fillId="34" borderId="46" applyNumberFormat="0" applyFont="0" applyAlignment="0" applyProtection="0"/>
    <xf numFmtId="0" fontId="13" fillId="34" borderId="46" applyNumberFormat="0" applyFont="0" applyAlignment="0" applyProtection="0"/>
    <xf numFmtId="0" fontId="92" fillId="31" borderId="47" applyNumberFormat="0" applyAlignment="0" applyProtection="0"/>
    <xf numFmtId="0" fontId="92" fillId="31" borderId="47" applyNumberFormat="0" applyAlignment="0" applyProtection="0"/>
    <xf numFmtId="0" fontId="92" fillId="31" borderId="47" applyNumberFormat="0" applyAlignment="0" applyProtection="0"/>
    <xf numFmtId="0" fontId="92" fillId="31" borderId="47" applyNumberFormat="0" applyAlignment="0" applyProtection="0"/>
    <xf numFmtId="0" fontId="92" fillId="31" borderId="47" applyNumberFormat="0" applyAlignment="0" applyProtection="0"/>
    <xf numFmtId="0" fontId="167" fillId="0" borderId="1" applyFill="0" applyProtection="0">
      <alignment vertical="top" wrapText="1"/>
      <protection locked="0"/>
    </xf>
    <xf numFmtId="0" fontId="167" fillId="0" borderId="1" applyFill="0" applyProtection="0">
      <alignment vertical="top" wrapText="1"/>
      <protection locked="0"/>
    </xf>
    <xf numFmtId="0" fontId="167" fillId="0" borderId="1" applyFill="0" applyProtection="0">
      <alignment vertical="top" wrapText="1"/>
      <protection locked="0"/>
    </xf>
    <xf numFmtId="0" fontId="167" fillId="0" borderId="1" applyFill="0" applyProtection="0">
      <alignment vertical="top" wrapText="1"/>
      <protection locked="0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0" fillId="0" borderId="49" applyNumberFormat="0" applyFont="0" applyFill="0" applyAlignment="0" applyProtection="0"/>
    <xf numFmtId="0" fontId="90" fillId="0" borderId="49" applyNumberFormat="0" applyFont="0" applyFill="0" applyAlignment="0" applyProtection="0"/>
    <xf numFmtId="0" fontId="90" fillId="0" borderId="49" applyNumberFormat="0" applyFont="0" applyFill="0" applyAlignment="0" applyProtection="0"/>
    <xf numFmtId="0" fontId="90" fillId="0" borderId="49" applyNumberFormat="0" applyFont="0" applyFill="0" applyAlignment="0" applyProtection="0"/>
    <xf numFmtId="235" fontId="60" fillId="0" borderId="1">
      <alignment horizontal="left" wrapText="1"/>
    </xf>
    <xf numFmtId="235" fontId="60" fillId="0" borderId="1">
      <alignment horizontal="left" wrapText="1"/>
    </xf>
    <xf numFmtId="235" fontId="60" fillId="0" borderId="1">
      <alignment horizontal="left" wrapText="1"/>
    </xf>
    <xf numFmtId="235" fontId="60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75" fillId="34" borderId="46" applyNumberFormat="0" applyFont="0" applyAlignment="0" applyProtection="0"/>
    <xf numFmtId="0" fontId="75" fillId="34" borderId="46" applyNumberFormat="0" applyFont="0" applyAlignment="0" applyProtection="0"/>
    <xf numFmtId="0" fontId="75" fillId="34" borderId="46" applyNumberFormat="0" applyFont="0" applyAlignment="0" applyProtection="0"/>
    <xf numFmtId="0" fontId="75" fillId="34" borderId="46" applyNumberFormat="0" applyFon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75" fillId="34" borderId="46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3" fontId="94" fillId="0" borderId="1" applyFill="0">
      <alignment horizontal="right" vertical="center"/>
    </xf>
    <xf numFmtId="3" fontId="94" fillId="0" borderId="1" applyFill="0">
      <alignment horizontal="right" vertical="center"/>
    </xf>
    <xf numFmtId="3" fontId="94" fillId="0" borderId="1" applyFill="0">
      <alignment horizontal="right" vertical="center"/>
    </xf>
    <xf numFmtId="3" fontId="94" fillId="0" borderId="1" applyFill="0">
      <alignment horizontal="right" vertical="center"/>
    </xf>
    <xf numFmtId="0" fontId="13" fillId="0" borderId="0"/>
    <xf numFmtId="0" fontId="94" fillId="0" borderId="1">
      <alignment horizontal="left" vertical="center" wrapText="1"/>
    </xf>
    <xf numFmtId="0" fontId="94" fillId="0" borderId="1">
      <alignment horizontal="left" vertical="center" wrapText="1"/>
    </xf>
    <xf numFmtId="0" fontId="94" fillId="0" borderId="1">
      <alignment horizontal="left" vertical="center" wrapText="1"/>
    </xf>
    <xf numFmtId="0" fontId="94" fillId="0" borderId="1">
      <alignment horizontal="left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57" fillId="0" borderId="50" applyNumberFormat="0" applyFill="0" applyAlignment="0" applyProtection="0"/>
    <xf numFmtId="0" fontId="57" fillId="0" borderId="50" applyNumberFormat="0" applyFill="0" applyAlignment="0" applyProtection="0"/>
    <xf numFmtId="0" fontId="57" fillId="0" borderId="50" applyNumberFormat="0" applyFill="0" applyAlignment="0" applyProtection="0"/>
    <xf numFmtId="0" fontId="57" fillId="0" borderId="50" applyNumberFormat="0" applyFill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40" borderId="39" applyNumberFormat="0" applyAlignment="0" applyProtection="0"/>
    <xf numFmtId="0" fontId="112" fillId="40" borderId="39" applyNumberFormat="0" applyAlignment="0" applyProtection="0"/>
    <xf numFmtId="0" fontId="112" fillId="40" borderId="39" applyNumberFormat="0" applyAlignment="0" applyProtection="0"/>
    <xf numFmtId="0" fontId="112" fillId="40" borderId="39" applyNumberFormat="0" applyAlignment="0" applyProtection="0"/>
    <xf numFmtId="0" fontId="112" fillId="40" borderId="39" applyNumberFormat="0" applyAlignment="0" applyProtection="0"/>
    <xf numFmtId="0" fontId="112" fillId="40" borderId="39" applyNumberFormat="0" applyAlignment="0" applyProtection="0"/>
    <xf numFmtId="0" fontId="112" fillId="40" borderId="39" applyNumberFormat="0" applyAlignment="0" applyProtection="0"/>
    <xf numFmtId="0" fontId="112" fillId="40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86" fillId="18" borderId="39" applyNumberFormat="0" applyAlignment="0" applyProtection="0"/>
    <xf numFmtId="0" fontId="13" fillId="0" borderId="1">
      <alignment horizontal="center" vertical="center"/>
      <protection locked="0"/>
    </xf>
    <xf numFmtId="0" fontId="13" fillId="0" borderId="1">
      <alignment horizontal="center" vertical="center"/>
      <protection locked="0"/>
    </xf>
    <xf numFmtId="0" fontId="13" fillId="0" borderId="1">
      <alignment horizontal="center" vertical="center"/>
      <protection locked="0"/>
    </xf>
    <xf numFmtId="0" fontId="13" fillId="0" borderId="1">
      <alignment horizontal="center" vertical="center"/>
      <protection locked="0"/>
    </xf>
    <xf numFmtId="0" fontId="78" fillId="31" borderId="39" applyNumberFormat="0" applyAlignment="0" applyProtection="0"/>
    <xf numFmtId="0" fontId="112" fillId="37" borderId="39" applyNumberFormat="0" applyAlignment="0" applyProtection="0"/>
    <xf numFmtId="0" fontId="112" fillId="37" borderId="39" applyNumberFormat="0" applyAlignment="0" applyProtection="0"/>
    <xf numFmtId="0" fontId="112" fillId="37" borderId="39" applyNumberFormat="0" applyAlignment="0" applyProtection="0"/>
    <xf numFmtId="0" fontId="112" fillId="37" borderId="39" applyNumberFormat="0" applyAlignment="0" applyProtection="0"/>
    <xf numFmtId="0" fontId="112" fillId="37" borderId="39" applyNumberFormat="0" applyAlignment="0" applyProtection="0"/>
    <xf numFmtId="0" fontId="112" fillId="37" borderId="39" applyNumberFormat="0" applyAlignment="0" applyProtection="0"/>
    <xf numFmtId="0" fontId="112" fillId="37" borderId="39" applyNumberFormat="0" applyAlignment="0" applyProtection="0"/>
    <xf numFmtId="0" fontId="112" fillId="37" borderId="39" applyNumberFormat="0" applyAlignment="0" applyProtection="0"/>
    <xf numFmtId="0" fontId="112" fillId="38" borderId="39" applyNumberFormat="0" applyAlignment="0" applyProtection="0"/>
    <xf numFmtId="0" fontId="112" fillId="38" borderId="39" applyNumberFormat="0" applyAlignment="0" applyProtection="0"/>
    <xf numFmtId="0" fontId="112" fillId="38" borderId="39" applyNumberFormat="0" applyAlignment="0" applyProtection="0"/>
    <xf numFmtId="0" fontId="112" fillId="38" borderId="39" applyNumberFormat="0" applyAlignment="0" applyProtection="0"/>
    <xf numFmtId="0" fontId="112" fillId="38" borderId="39" applyNumberFormat="0" applyAlignment="0" applyProtection="0"/>
    <xf numFmtId="0" fontId="112" fillId="38" borderId="39" applyNumberFormat="0" applyAlignment="0" applyProtection="0"/>
    <xf numFmtId="0" fontId="112" fillId="38" borderId="39" applyNumberFormat="0" applyAlignment="0" applyProtection="0"/>
    <xf numFmtId="0" fontId="112" fillId="38" borderId="39" applyNumberFormat="0" applyAlignment="0" applyProtection="0"/>
    <xf numFmtId="0" fontId="78" fillId="31" borderId="39" applyNumberFormat="0" applyAlignment="0" applyProtection="0"/>
    <xf numFmtId="0" fontId="78" fillId="31" borderId="39" applyNumberFormat="0" applyAlignment="0" applyProtection="0"/>
    <xf numFmtId="0" fontId="78" fillId="31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78" fillId="31" borderId="39" applyNumberFormat="0" applyAlignment="0" applyProtection="0"/>
    <xf numFmtId="0" fontId="92" fillId="31" borderId="47" applyNumberFormat="0" applyAlignment="0" applyProtection="0"/>
    <xf numFmtId="0" fontId="92" fillId="31" borderId="47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38" borderId="47" applyNumberFormat="0" applyAlignment="0" applyProtection="0"/>
    <xf numFmtId="0" fontId="112" fillId="38" borderId="47" applyNumberFormat="0" applyAlignment="0" applyProtection="0"/>
    <xf numFmtId="0" fontId="112" fillId="38" borderId="47" applyNumberFormat="0" applyAlignment="0" applyProtection="0"/>
    <xf numFmtId="0" fontId="112" fillId="38" borderId="47" applyNumberFormat="0" applyAlignment="0" applyProtection="0"/>
    <xf numFmtId="0" fontId="112" fillId="38" borderId="47" applyNumberFormat="0" applyAlignment="0" applyProtection="0"/>
    <xf numFmtId="0" fontId="112" fillId="38" borderId="47" applyNumberFormat="0" applyAlignment="0" applyProtection="0"/>
    <xf numFmtId="0" fontId="112" fillId="38" borderId="47" applyNumberFormat="0" applyAlignment="0" applyProtection="0"/>
    <xf numFmtId="0" fontId="112" fillId="38" borderId="47" applyNumberFormat="0" applyAlignment="0" applyProtection="0"/>
    <xf numFmtId="0" fontId="112" fillId="38" borderId="47" applyNumberFormat="0" applyAlignment="0" applyProtection="0"/>
    <xf numFmtId="0" fontId="92" fillId="31" borderId="47" applyNumberFormat="0" applyAlignment="0" applyProtection="0"/>
    <xf numFmtId="0" fontId="92" fillId="31" borderId="47" applyNumberFormat="0" applyAlignment="0" applyProtection="0"/>
    <xf numFmtId="0" fontId="92" fillId="31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92" fillId="31" borderId="47" applyNumberFormat="0" applyAlignment="0" applyProtection="0"/>
    <xf numFmtId="230" fontId="29" fillId="0" borderId="4" applyFont="0" applyFill="0" applyBorder="0" applyAlignment="0" applyProtection="0"/>
    <xf numFmtId="230" fontId="29" fillId="0" borderId="4" applyFont="0" applyFill="0" applyBorder="0" applyAlignment="0" applyProtection="0"/>
    <xf numFmtId="230" fontId="29" fillId="0" borderId="4" applyFont="0" applyFill="0" applyBorder="0" applyAlignment="0" applyProtection="0"/>
    <xf numFmtId="230" fontId="29" fillId="0" borderId="4" applyFont="0" applyFill="0" applyBorder="0" applyAlignment="0" applyProtection="0"/>
    <xf numFmtId="230" fontId="29" fillId="0" borderId="4" applyFont="0" applyFill="0" applyBorder="0" applyAlignment="0" applyProtection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0" fontId="13" fillId="0" borderId="0"/>
    <xf numFmtId="0" fontId="86" fillId="18" borderId="39" applyNumberFormat="0" applyAlignment="0" applyProtection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0" fontId="13" fillId="0" borderId="0"/>
    <xf numFmtId="0" fontId="9" fillId="0" borderId="0"/>
    <xf numFmtId="0" fontId="13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9" fillId="0" borderId="0"/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0" fontId="13" fillId="0" borderId="0"/>
    <xf numFmtId="49" fontId="112" fillId="0" borderId="8" applyNumberFormat="0">
      <alignment horizontal="left" vertical="center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13" fillId="0" borderId="1"/>
    <xf numFmtId="49" fontId="71" fillId="0" borderId="38">
      <alignment horizontal="center" vertical="center" wrapText="1"/>
    </xf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71" fillId="0" borderId="38">
      <alignment horizontal="center" vertical="center" wrapText="1"/>
    </xf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9" fillId="0" borderId="1">
      <alignment horizontal="left" vertical="top" indent="1"/>
    </xf>
    <xf numFmtId="49" fontId="118" fillId="0" borderId="1"/>
    <xf numFmtId="49" fontId="118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8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3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8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49" fontId="13" fillId="0" borderId="1"/>
    <xf numFmtId="1" fontId="112" fillId="0" borderId="55" applyAlignment="0">
      <alignment horizontal="left" vertical="center"/>
    </xf>
    <xf numFmtId="1" fontId="112" fillId="0" borderId="55" applyAlignment="0">
      <alignment horizontal="left" vertical="center"/>
    </xf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5" fillId="0" borderId="57" applyNumberFormat="0" applyFont="0" applyAlignment="0" applyProtection="0"/>
    <xf numFmtId="5" fontId="125" fillId="0" borderId="57" applyNumberFormat="0" applyFont="0" applyAlignment="0" applyProtection="0"/>
    <xf numFmtId="231" fontId="151" fillId="0" borderId="1"/>
    <xf numFmtId="231" fontId="151" fillId="0" borderId="1"/>
    <xf numFmtId="231" fontId="151" fillId="0" borderId="1"/>
    <xf numFmtId="231" fontId="151" fillId="0" borderId="1"/>
    <xf numFmtId="231" fontId="151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10" fontId="67" fillId="74" borderId="1" applyNumberFormat="0" applyBorder="0" applyAlignment="0" applyProtection="0"/>
    <xf numFmtId="10" fontId="67" fillId="74" borderId="1" applyNumberFormat="0" applyBorder="0" applyAlignment="0" applyProtection="0"/>
    <xf numFmtId="10" fontId="67" fillId="74" borderId="1" applyNumberFormat="0" applyBorder="0" applyAlignment="0" applyProtection="0"/>
    <xf numFmtId="10" fontId="67" fillId="74" borderId="1" applyNumberFormat="0" applyBorder="0" applyAlignment="0" applyProtection="0"/>
    <xf numFmtId="10" fontId="67" fillId="74" borderId="1" applyNumberFormat="0" applyBorder="0" applyAlignment="0" applyProtection="0"/>
    <xf numFmtId="0" fontId="86" fillId="18" borderId="39" applyNumberFormat="0" applyAlignment="0" applyProtection="0"/>
    <xf numFmtId="0" fontId="60" fillId="0" borderId="1">
      <alignment horizontal="right"/>
    </xf>
    <xf numFmtId="0" fontId="60" fillId="0" borderId="1">
      <alignment horizontal="right"/>
    </xf>
    <xf numFmtId="0" fontId="60" fillId="0" borderId="1">
      <alignment horizontal="right"/>
    </xf>
    <xf numFmtId="0" fontId="60" fillId="0" borderId="1">
      <alignment horizontal="right"/>
    </xf>
    <xf numFmtId="0" fontId="60" fillId="0" borderId="1">
      <alignment horizontal="right"/>
    </xf>
    <xf numFmtId="0" fontId="18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9" fontId="13" fillId="0" borderId="1" applyNumberFormat="0">
      <alignment vertical="center" wrapText="1"/>
    </xf>
    <xf numFmtId="0" fontId="159" fillId="75" borderId="1"/>
    <xf numFmtId="0" fontId="159" fillId="75" borderId="1"/>
    <xf numFmtId="0" fontId="159" fillId="75" borderId="1"/>
    <xf numFmtId="0" fontId="159" fillId="75" borderId="1"/>
    <xf numFmtId="0" fontId="159" fillId="75" borderId="1"/>
    <xf numFmtId="0" fontId="159" fillId="2" borderId="4"/>
    <xf numFmtId="0" fontId="159" fillId="2" borderId="4"/>
    <xf numFmtId="0" fontId="159" fillId="2" borderId="4"/>
    <xf numFmtId="0" fontId="159" fillId="2" borderId="4"/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7" fillId="0" borderId="1" applyFill="0" applyProtection="0">
      <alignment vertical="top" wrapText="1"/>
      <protection locked="0"/>
    </xf>
    <xf numFmtId="0" fontId="167" fillId="0" borderId="1" applyFill="0" applyProtection="0">
      <alignment vertical="top" wrapText="1"/>
      <protection locked="0"/>
    </xf>
    <xf numFmtId="0" fontId="167" fillId="0" borderId="1" applyFill="0" applyProtection="0">
      <alignment vertical="top" wrapText="1"/>
      <protection locked="0"/>
    </xf>
    <xf numFmtId="0" fontId="167" fillId="0" borderId="1" applyFill="0" applyProtection="0">
      <alignment vertical="top" wrapText="1"/>
      <protection locked="0"/>
    </xf>
    <xf numFmtId="0" fontId="167" fillId="0" borderId="1" applyFill="0" applyProtection="0">
      <alignment vertical="top" wrapText="1"/>
      <protection locked="0"/>
    </xf>
    <xf numFmtId="235" fontId="60" fillId="0" borderId="1">
      <alignment horizontal="left" wrapText="1"/>
    </xf>
    <xf numFmtId="235" fontId="60" fillId="0" borderId="1">
      <alignment horizontal="left" wrapText="1"/>
    </xf>
    <xf numFmtId="235" fontId="60" fillId="0" borderId="1">
      <alignment horizontal="left" wrapText="1"/>
    </xf>
    <xf numFmtId="235" fontId="60" fillId="0" borderId="1">
      <alignment horizontal="left" wrapText="1"/>
    </xf>
    <xf numFmtId="235" fontId="60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9" fontId="1" fillId="0" borderId="0" applyFont="0" applyFill="0" applyBorder="0" applyAlignment="0" applyProtection="0"/>
    <xf numFmtId="3" fontId="94" fillId="0" borderId="1" applyFill="0">
      <alignment horizontal="right" vertical="center"/>
    </xf>
    <xf numFmtId="3" fontId="94" fillId="0" borderId="1" applyFill="0">
      <alignment horizontal="right" vertical="center"/>
    </xf>
    <xf numFmtId="3" fontId="94" fillId="0" borderId="1" applyFill="0">
      <alignment horizontal="right" vertical="center"/>
    </xf>
    <xf numFmtId="3" fontId="94" fillId="0" borderId="1" applyFill="0">
      <alignment horizontal="right" vertical="center"/>
    </xf>
    <xf numFmtId="0" fontId="94" fillId="0" borderId="1">
      <alignment horizontal="left" vertical="center" wrapText="1"/>
    </xf>
    <xf numFmtId="0" fontId="94" fillId="0" borderId="1">
      <alignment horizontal="left" vertical="center" wrapText="1"/>
    </xf>
    <xf numFmtId="0" fontId="94" fillId="0" borderId="1">
      <alignment horizontal="left" vertical="center" wrapText="1"/>
    </xf>
    <xf numFmtId="0" fontId="94" fillId="0" borderId="1">
      <alignment horizontal="left" vertical="center" wrapText="1"/>
    </xf>
    <xf numFmtId="49" fontId="71" fillId="0" borderId="38">
      <alignment horizontal="center" vertical="center" wrapText="1"/>
    </xf>
    <xf numFmtId="0" fontId="13" fillId="0" borderId="1">
      <alignment horizontal="center" vertical="center"/>
      <protection locked="0"/>
    </xf>
    <xf numFmtId="0" fontId="13" fillId="0" borderId="1">
      <alignment horizontal="center" vertical="center"/>
      <protection locked="0"/>
    </xf>
    <xf numFmtId="0" fontId="13" fillId="0" borderId="1">
      <alignment horizontal="center" vertical="center"/>
      <protection locked="0"/>
    </xf>
    <xf numFmtId="0" fontId="13" fillId="0" borderId="1">
      <alignment horizontal="center" vertical="center"/>
      <protection locked="0"/>
    </xf>
    <xf numFmtId="230" fontId="29" fillId="0" borderId="4" applyFont="0" applyFill="0" applyBorder="0" applyAlignment="0" applyProtection="0"/>
    <xf numFmtId="230" fontId="29" fillId="0" borderId="4" applyFont="0" applyFill="0" applyBorder="0" applyAlignment="0" applyProtection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3" fillId="0" borderId="1" applyNumberFormat="0">
      <alignment vertical="center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0" fontId="86" fillId="18" borderId="39" applyNumberFormat="0" applyAlignment="0" applyProtection="0"/>
    <xf numFmtId="0" fontId="13" fillId="0" borderId="0"/>
    <xf numFmtId="0" fontId="1" fillId="0" borderId="0"/>
    <xf numFmtId="0" fontId="1" fillId="0" borderId="0"/>
    <xf numFmtId="49" fontId="118" fillId="0" borderId="1"/>
    <xf numFmtId="0" fontId="78" fillId="31" borderId="39" applyNumberFormat="0" applyAlignment="0" applyProtection="0"/>
    <xf numFmtId="0" fontId="86" fillId="18" borderId="39" applyNumberFormat="0" applyAlignment="0" applyProtection="0"/>
    <xf numFmtId="49" fontId="118" fillId="0" borderId="1"/>
    <xf numFmtId="0" fontId="1" fillId="0" borderId="0"/>
    <xf numFmtId="0" fontId="13" fillId="34" borderId="46" applyNumberFormat="0" applyFont="0" applyAlignment="0" applyProtection="0"/>
    <xf numFmtId="0" fontId="92" fillId="31" borderId="47" applyNumberFormat="0" applyAlignment="0" applyProtection="0"/>
    <xf numFmtId="0" fontId="90" fillId="0" borderId="49" applyNumberFormat="0" applyFont="0" applyFill="0" applyAlignment="0" applyProtection="0"/>
    <xf numFmtId="0" fontId="1" fillId="0" borderId="0"/>
    <xf numFmtId="0" fontId="90" fillId="0" borderId="49" applyNumberFormat="0" applyFont="0" applyFill="0" applyAlignment="0" applyProtection="0"/>
    <xf numFmtId="0" fontId="92" fillId="31" borderId="47" applyNumberFormat="0" applyAlignment="0" applyProtection="0"/>
    <xf numFmtId="0" fontId="13" fillId="34" borderId="46" applyNumberFormat="0" applyFont="0" applyAlignment="0" applyProtection="0"/>
    <xf numFmtId="0" fontId="57" fillId="0" borderId="50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5" fillId="34" borderId="4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31" borderId="47" applyNumberFormat="0" applyAlignment="0" applyProtection="0"/>
    <xf numFmtId="0" fontId="75" fillId="34" borderId="46" applyNumberFormat="0" applyFont="0" applyAlignment="0" applyProtection="0"/>
    <xf numFmtId="0" fontId="57" fillId="0" borderId="50" applyNumberFormat="0" applyFill="0" applyAlignment="0" applyProtection="0"/>
    <xf numFmtId="0" fontId="86" fillId="18" borderId="39" applyNumberFormat="0" applyAlignment="0" applyProtection="0"/>
    <xf numFmtId="0" fontId="78" fillId="31" borderId="39" applyNumberFormat="0" applyAlignment="0" applyProtection="0"/>
    <xf numFmtId="0" fontId="92" fillId="31" borderId="47" applyNumberFormat="0" applyAlignment="0" applyProtection="0"/>
    <xf numFmtId="0" fontId="78" fillId="31" borderId="39" applyNumberFormat="0" applyAlignment="0" applyProtection="0"/>
    <xf numFmtId="0" fontId="57" fillId="0" borderId="50" applyNumberFormat="0" applyFill="0" applyAlignment="0" applyProtection="0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49" fontId="118" fillId="0" borderId="1"/>
    <xf numFmtId="49" fontId="118" fillId="0" borderId="1"/>
    <xf numFmtId="49" fontId="118" fillId="0" borderId="1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49" fontId="71" fillId="0" borderId="38">
      <alignment horizontal="center" vertical="center" wrapText="1"/>
    </xf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49" fontId="118" fillId="0" borderId="1"/>
    <xf numFmtId="49" fontId="118" fillId="0" borderId="1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57" fillId="0" borderId="50" applyNumberFormat="0" applyFill="0" applyAlignment="0" applyProtection="0"/>
    <xf numFmtId="0" fontId="1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78" fillId="31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40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7" borderId="39" applyNumberFormat="0" applyAlignment="0" applyProtection="0"/>
    <xf numFmtId="0" fontId="112" fillId="37" borderId="39" applyNumberFormat="0" applyAlignment="0" applyProtection="0"/>
    <xf numFmtId="0" fontId="112" fillId="38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230" fontId="29" fillId="0" borderId="4" applyFont="0" applyFill="0" applyBorder="0" applyAlignment="0" applyProtection="0"/>
    <xf numFmtId="0" fontId="1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40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7" borderId="39" applyNumberFormat="0" applyAlignment="0" applyProtection="0"/>
    <xf numFmtId="0" fontId="112" fillId="37" borderId="39" applyNumberFormat="0" applyAlignment="0" applyProtection="0"/>
    <xf numFmtId="0" fontId="112" fillId="38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230" fontId="29" fillId="0" borderId="4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9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" fillId="0" borderId="0"/>
    <xf numFmtId="0" fontId="13" fillId="0" borderId="0"/>
    <xf numFmtId="0" fontId="9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0" fontId="13" fillId="0" borderId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9" fillId="0" borderId="0"/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3" fillId="0" borderId="0"/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" fillId="0" borderId="0"/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3" fillId="0" borderId="0"/>
    <xf numFmtId="0" fontId="13" fillId="0" borderId="0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5" fillId="0" borderId="57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0" fontId="70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0" fontId="9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0" fontId="70" fillId="0" borderId="0"/>
    <xf numFmtId="0" fontId="183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1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0" fontId="70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49" fontId="112" fillId="0" borderId="8" applyNumberFormat="0">
      <alignment horizontal="left" vertical="center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5" fontId="121" fillId="0" borderId="57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13" fillId="0" borderId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5" fontId="125" fillId="0" borderId="57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0" fontId="70" fillId="0" borderId="0"/>
    <xf numFmtId="49" fontId="71" fillId="0" borderId="38">
      <alignment horizontal="center" vertical="center" wrapText="1"/>
    </xf>
    <xf numFmtId="0" fontId="13" fillId="0" borderId="0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13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70" fillId="0" borderId="0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7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118" fillId="0" borderId="1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5" fontId="121" fillId="0" borderId="57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0" fontId="183" fillId="0" borderId="0"/>
    <xf numFmtId="0" fontId="70" fillId="0" borderId="0"/>
    <xf numFmtId="49" fontId="71" fillId="0" borderId="38">
      <alignment horizontal="center" vertical="center" wrapText="1"/>
    </xf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70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5" fontId="121" fillId="0" borderId="57" applyNumberFormat="0" applyFont="0" applyAlignment="0" applyProtection="0"/>
    <xf numFmtId="49" fontId="71" fillId="0" borderId="38">
      <alignment horizontal="center" vertical="center" wrapText="1"/>
    </xf>
    <xf numFmtId="49" fontId="118" fillId="0" borderId="1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5" fontId="121" fillId="0" borderId="57" applyNumberFormat="0" applyFont="0" applyAlignment="0" applyProtection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0" fontId="9" fillId="0" borderId="0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5" fontId="125" fillId="0" borderId="57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70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3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3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0" fontId="9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118" fillId="0" borderId="1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1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9" fontId="71" fillId="0" borderId="38">
      <alignment horizontal="center" vertical="center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49" fontId="71" fillId="0" borderId="38">
      <alignment horizontal="center" vertical="center" wrapText="1"/>
    </xf>
    <xf numFmtId="0" fontId="13" fillId="0" borderId="0"/>
    <xf numFmtId="0" fontId="1" fillId="0" borderId="0"/>
    <xf numFmtId="49" fontId="71" fillId="0" borderId="38">
      <alignment horizontal="center" vertical="center" wrapText="1"/>
    </xf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112" fillId="0" borderId="8" applyNumberFormat="0">
      <alignment horizontal="left" vertical="center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5" fontId="121" fillId="0" borderId="57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5" fontId="121" fillId="0" borderId="57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0" fontId="13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118" fillId="0" borderId="1"/>
    <xf numFmtId="0" fontId="183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0" fontId="1" fillId="0" borderId="0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13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70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118" fillId="0" borderId="1"/>
    <xf numFmtId="0" fontId="86" fillId="18" borderId="39" applyNumberFormat="0" applyAlignment="0" applyProtection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9" fillId="0" borderId="0"/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9" fontId="1" fillId="0" borderId="0" applyFont="0" applyFill="0" applyBorder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9" fillId="0" borderId="0"/>
    <xf numFmtId="0" fontId="1" fillId="0" borderId="0"/>
    <xf numFmtId="49" fontId="112" fillId="0" borderId="8" applyNumberFormat="0">
      <alignment horizontal="lef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5" fontId="121" fillId="0" borderId="57" applyNumberFormat="0" applyFont="0" applyAlignment="0" applyProtection="0"/>
    <xf numFmtId="5" fontId="125" fillId="0" borderId="57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9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5" fontId="121" fillId="0" borderId="57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9" fillId="0" borderId="0"/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0" fontId="13" fillId="0" borderId="0"/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13" fillId="0" borderId="0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3" fillId="0" borderId="0"/>
    <xf numFmtId="0" fontId="183" fillId="0" borderId="0"/>
    <xf numFmtId="49" fontId="71" fillId="0" borderId="38">
      <alignment horizontal="center" vertical="center" wrapText="1"/>
    </xf>
    <xf numFmtId="5" fontId="121" fillId="0" borderId="57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83" fillId="0" borderId="0"/>
    <xf numFmtId="49" fontId="71" fillId="0" borderId="38">
      <alignment horizontal="center" vertical="center" wrapText="1"/>
    </xf>
    <xf numFmtId="0" fontId="183" fillId="0" borderId="0"/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0" fontId="9" fillId="0" borderId="0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9" fillId="0" borderId="0"/>
    <xf numFmtId="0" fontId="13" fillId="0" borderId="0"/>
    <xf numFmtId="49" fontId="71" fillId="0" borderId="38">
      <alignment horizontal="center" vertical="center" wrapText="1"/>
    </xf>
    <xf numFmtId="0" fontId="9" fillId="0" borderId="0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70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70" fillId="0" borderId="0"/>
    <xf numFmtId="0" fontId="13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0" fontId="70" fillId="0" borderId="0"/>
    <xf numFmtId="0" fontId="183" fillId="0" borderId="0"/>
    <xf numFmtId="0" fontId="13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118" fillId="0" borderId="1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0" fontId="13" fillId="0" borderId="0"/>
    <xf numFmtId="0" fontId="1" fillId="0" borderId="0"/>
    <xf numFmtId="49" fontId="118" fillId="0" borderId="1"/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112" fillId="0" borderId="8" applyNumberFormat="0">
      <alignment horizontal="left" vertical="center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0" fontId="18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118" fillId="0" borderId="1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0" fontId="70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0" fontId="9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1" fontId="112" fillId="0" borderId="55" applyAlignmen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5" fontId="125" fillId="0" borderId="57" applyNumberFormat="0" applyFont="0" applyAlignment="0" applyProtection="0"/>
    <xf numFmtId="49" fontId="71" fillId="0" borderId="38">
      <alignment horizontal="center" vertical="center" wrapText="1"/>
    </xf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83" fillId="0" borderId="0"/>
    <xf numFmtId="0" fontId="1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118" fillId="0" borderId="1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0" fontId="183" fillId="0" borderId="0"/>
    <xf numFmtId="49" fontId="118" fillId="0" borderId="1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0" fontId="13" fillId="0" borderId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0" fontId="1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0" fontId="13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0" fontId="183" fillId="0" borderId="0"/>
    <xf numFmtId="0" fontId="9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9" fillId="0" borderId="0"/>
    <xf numFmtId="0" fontId="183" fillId="0" borderId="0"/>
    <xf numFmtId="0" fontId="70" fillId="0" borderId="0"/>
    <xf numFmtId="49" fontId="71" fillId="0" borderId="38">
      <alignment horizontal="center" vertical="center" wrapText="1"/>
    </xf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0" fontId="1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118" fillId="0" borderId="1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9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118" fillId="0" borderId="1"/>
    <xf numFmtId="0" fontId="1" fillId="0" borderId="0"/>
    <xf numFmtId="0" fontId="13" fillId="0" borderId="0"/>
    <xf numFmtId="0" fontId="1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3" fillId="0" borderId="0"/>
    <xf numFmtId="49" fontId="71" fillId="0" borderId="38">
      <alignment horizontal="center" vertical="center" wrapText="1"/>
    </xf>
    <xf numFmtId="0" fontId="183" fillId="0" borderId="0"/>
    <xf numFmtId="1" fontId="112" fillId="0" borderId="55" applyAlignmen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5" fillId="0" borderId="57" applyNumberFormat="0" applyFont="0" applyAlignment="0" applyProtection="0"/>
    <xf numFmtId="5" fontId="125" fillId="0" borderId="57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70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" fillId="0" borderId="0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0" fontId="13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9" fillId="0" borderId="0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1" fontId="112" fillId="0" borderId="55" applyAlignment="0">
      <alignment horizontal="left" vertical="center"/>
    </xf>
    <xf numFmtId="1" fontId="112" fillId="0" borderId="55" applyAlignment="0">
      <alignment horizontal="left" vertical="center"/>
    </xf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5" fillId="0" borderId="57" applyNumberFormat="0" applyFont="0" applyAlignment="0" applyProtection="0"/>
    <xf numFmtId="5" fontId="125" fillId="0" borderId="57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9" fontId="1" fillId="0" borderId="0" applyFont="0" applyFill="0" applyBorder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5" fillId="0" borderId="57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0" fontId="1" fillId="0" borderId="0"/>
    <xf numFmtId="0" fontId="183" fillId="0" borderId="0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3" fillId="0" borderId="0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183" fillId="0" borderId="0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" fillId="0" borderId="0"/>
    <xf numFmtId="49" fontId="71" fillId="0" borderId="38">
      <alignment horizontal="center" vertical="center" wrapText="1"/>
    </xf>
    <xf numFmtId="0" fontId="183" fillId="0" borderId="0"/>
    <xf numFmtId="49" fontId="112" fillId="0" borderId="8" applyNumberFormat="0">
      <alignment horizontal="left" vertical="center"/>
    </xf>
    <xf numFmtId="0" fontId="13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0" fontId="13" fillId="0" borderId="0"/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8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0" fontId="1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" fillId="0" borderId="0"/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5" fontId="125" fillId="0" borderId="57" applyNumberFormat="0" applyFont="0" applyAlignment="0" applyProtection="0"/>
    <xf numFmtId="0" fontId="13" fillId="0" borderId="0"/>
    <xf numFmtId="0" fontId="13" fillId="0" borderId="0"/>
    <xf numFmtId="0" fontId="70" fillId="0" borderId="0"/>
    <xf numFmtId="0" fontId="183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83" fillId="0" borderId="0"/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118" fillId="0" borderId="1"/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118" fillId="0" borderId="1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0" fontId="70" fillId="0" borderId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13" fillId="0" borderId="0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118" fillId="0" borderId="1"/>
    <xf numFmtId="0" fontId="70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70" fillId="0" borderId="0"/>
    <xf numFmtId="0" fontId="183" fillId="0" borderId="0"/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3" fillId="0" borderId="0"/>
    <xf numFmtId="0" fontId="13" fillId="0" borderId="0"/>
    <xf numFmtId="49" fontId="71" fillId="0" borderId="38">
      <alignment horizontal="center" vertical="center" wrapText="1"/>
    </xf>
    <xf numFmtId="0" fontId="18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83" fillId="0" borderId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118" fillId="0" borderId="1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83" fillId="0" borderId="0"/>
    <xf numFmtId="0" fontId="70" fillId="0" borderId="0"/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112" fillId="0" borderId="8" applyNumberFormat="0">
      <alignment horizontal="left" vertical="center"/>
    </xf>
    <xf numFmtId="0" fontId="1" fillId="0" borderId="0"/>
    <xf numFmtId="5" fontId="121" fillId="0" borderId="57" applyNumberFormat="0" applyFont="0" applyAlignment="0" applyProtection="0"/>
    <xf numFmtId="49" fontId="71" fillId="0" borderId="38">
      <alignment horizontal="center" vertical="center" wrapText="1"/>
    </xf>
    <xf numFmtId="0" fontId="183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9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83" fillId="0" borderId="0"/>
    <xf numFmtId="0" fontId="1" fillId="0" borderId="0"/>
    <xf numFmtId="0" fontId="1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5" fontId="125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9" fontId="112" fillId="0" borderId="8" applyNumberFormat="0">
      <alignment horizontal="left" vertical="center"/>
    </xf>
    <xf numFmtId="0" fontId="70" fillId="0" borderId="0"/>
    <xf numFmtId="49" fontId="71" fillId="0" borderId="38">
      <alignment horizontal="center" vertical="center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13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118" fillId="0" borderId="1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70" fillId="0" borderId="0"/>
    <xf numFmtId="49" fontId="118" fillId="0" borderId="1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3" fillId="0" borderId="0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0" fontId="9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0" fontId="1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70" fillId="0" borderId="0"/>
    <xf numFmtId="49" fontId="71" fillId="0" borderId="38">
      <alignment horizontal="center" vertical="center" wrapText="1"/>
    </xf>
    <xf numFmtId="9" fontId="1" fillId="0" borderId="0" applyFont="0" applyFill="0" applyBorder="0" applyAlignment="0" applyProtection="0"/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0" fontId="1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0" fontId="183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3" fillId="0" borderId="0"/>
    <xf numFmtId="0" fontId="13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0" fontId="9" fillId="0" borderId="0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0" fontId="1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83" fillId="0" borderId="0"/>
    <xf numFmtId="0" fontId="70" fillId="0" borderId="0"/>
    <xf numFmtId="0" fontId="70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0" fontId="1" fillId="0" borderId="0"/>
    <xf numFmtId="0" fontId="13" fillId="0" borderId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0" fontId="70" fillId="0" borderId="0"/>
    <xf numFmtId="0" fontId="1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70" fillId="0" borderId="0"/>
    <xf numFmtId="0" fontId="1" fillId="0" borderId="0"/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5" fillId="0" borderId="57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5" fontId="125" fillId="0" borderId="57" applyNumberFormat="0" applyFont="0" applyAlignment="0" applyProtection="0"/>
    <xf numFmtId="0" fontId="13" fillId="0" borderId="0"/>
    <xf numFmtId="0" fontId="13" fillId="0" borderId="0"/>
    <xf numFmtId="0" fontId="70" fillId="0" borderId="0"/>
    <xf numFmtId="0" fontId="18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0" fontId="1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0" fontId="13" fillId="0" borderId="0"/>
    <xf numFmtId="49" fontId="71" fillId="0" borderId="38">
      <alignment horizontal="center" vertical="center" wrapText="1"/>
    </xf>
    <xf numFmtId="49" fontId="118" fillId="0" borderId="1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5" fontId="121" fillId="0" borderId="57" applyNumberFormat="0" applyFont="0" applyAlignment="0" applyProtection="0"/>
    <xf numFmtId="0" fontId="1" fillId="0" borderId="0"/>
    <xf numFmtId="0" fontId="1" fillId="0" borderId="0"/>
    <xf numFmtId="0" fontId="1" fillId="0" borderId="0"/>
    <xf numFmtId="1" fontId="112" fillId="0" borderId="55" applyAlignment="0">
      <alignment horizontal="left" vertical="center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3" fillId="0" borderId="0"/>
    <xf numFmtId="0" fontId="1" fillId="0" borderId="0"/>
    <xf numFmtId="0" fontId="70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0" fontId="183" fillId="0" borderId="0"/>
    <xf numFmtId="49" fontId="112" fillId="0" borderId="8" applyNumberFormat="0">
      <alignment horizontal="left" vertical="center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5" fillId="0" borderId="57" applyNumberFormat="0" applyFont="0" applyAlignment="0" applyProtection="0"/>
    <xf numFmtId="49" fontId="71" fillId="0" borderId="38">
      <alignment horizontal="center" vertical="center" wrapText="1"/>
    </xf>
    <xf numFmtId="0" fontId="1" fillId="0" borderId="0"/>
    <xf numFmtId="0" fontId="13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2" fillId="0" borderId="8" applyNumberFormat="0">
      <alignment horizontal="left" vertical="center"/>
    </xf>
    <xf numFmtId="0" fontId="1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0" fontId="1" fillId="0" borderId="0"/>
    <xf numFmtId="0" fontId="183" fillId="0" borderId="0"/>
    <xf numFmtId="0" fontId="70" fillId="0" borderId="0"/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0" fontId="1" fillId="0" borderId="0"/>
    <xf numFmtId="49" fontId="112" fillId="0" borderId="8" applyNumberFormat="0">
      <alignment horizontal="left" vertical="center"/>
    </xf>
    <xf numFmtId="0" fontId="9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1" fontId="112" fillId="0" borderId="55" applyAlignmen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3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5" fontId="121" fillId="0" borderId="57" applyNumberFormat="0" applyFont="0" applyAlignment="0" applyProtection="0"/>
    <xf numFmtId="49" fontId="71" fillId="0" borderId="38">
      <alignment horizontal="center" vertical="center" wrapText="1"/>
    </xf>
    <xf numFmtId="0" fontId="183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0" fontId="13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3" fillId="0" borderId="0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8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5" fontId="125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9" fontId="112" fillId="0" borderId="8" applyNumberFormat="0">
      <alignment horizontal="lef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0" fontId="9" fillId="0" borderId="0"/>
    <xf numFmtId="0" fontId="1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0" fontId="13" fillId="0" borderId="0"/>
    <xf numFmtId="49" fontId="71" fillId="0" borderId="38">
      <alignment horizontal="center" vertical="center" wrapText="1"/>
    </xf>
    <xf numFmtId="0" fontId="1" fillId="0" borderId="0"/>
    <xf numFmtId="0" fontId="86" fillId="18" borderId="39" applyNumberFormat="0" applyAlignment="0" applyProtection="0"/>
    <xf numFmtId="49" fontId="112" fillId="0" borderId="8" applyNumberFormat="0">
      <alignment horizontal="left" vertical="center"/>
    </xf>
    <xf numFmtId="0" fontId="86" fillId="18" borderId="39" applyNumberFormat="0" applyAlignment="0" applyProtection="0"/>
    <xf numFmtId="49" fontId="112" fillId="0" borderId="8" applyNumberFormat="0">
      <alignment horizontal="left" vertical="center"/>
    </xf>
    <xf numFmtId="0" fontId="1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83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5" fillId="0" borderId="57" applyNumberFormat="0" applyFont="0" applyAlignment="0" applyProtection="0"/>
    <xf numFmtId="5" fontId="125" fillId="0" borderId="57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9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9" fontId="1" fillId="0" borderId="0" applyFont="0" applyFill="0" applyBorder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1" fillId="0" borderId="0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0" fontId="1" fillId="0" borderId="0"/>
    <xf numFmtId="0" fontId="70" fillId="0" borderId="0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1" fontId="112" fillId="0" borderId="55" applyAlignment="0">
      <alignment horizontal="left" vertical="center"/>
    </xf>
    <xf numFmtId="1" fontId="112" fillId="0" borderId="55" applyAlignment="0">
      <alignment horizontal="left" vertical="center"/>
    </xf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5" fillId="0" borderId="57" applyNumberFormat="0" applyFont="0" applyAlignment="0" applyProtection="0"/>
    <xf numFmtId="5" fontId="125" fillId="0" borderId="57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118" fillId="0" borderId="1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0" fontId="70" fillId="0" borderId="0"/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0" fontId="70" fillId="0" borderId="0"/>
    <xf numFmtId="0" fontId="1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13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118" fillId="0" borderId="1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5" fillId="0" borderId="57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0" fontId="1" fillId="0" borderId="0"/>
    <xf numFmtId="0" fontId="13" fillId="0" borderId="0"/>
    <xf numFmtId="0" fontId="13" fillId="0" borderId="0"/>
    <xf numFmtId="0" fontId="70" fillId="0" borderId="0"/>
    <xf numFmtId="0" fontId="183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83" fillId="0" borderId="0"/>
    <xf numFmtId="0" fontId="9" fillId="0" borderId="0"/>
    <xf numFmtId="49" fontId="71" fillId="0" borderId="38">
      <alignment horizontal="center" vertical="center" wrapText="1"/>
    </xf>
    <xf numFmtId="0" fontId="1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118" fillId="0" borderId="1"/>
    <xf numFmtId="49" fontId="71" fillId="0" borderId="38">
      <alignment horizontal="center" vertical="center" wrapText="1"/>
    </xf>
    <xf numFmtId="5" fontId="121" fillId="0" borderId="57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5" fontId="121" fillId="0" borderId="57" applyNumberFormat="0" applyFont="0" applyAlignment="0" applyProtection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83" fillId="0" borderId="0"/>
    <xf numFmtId="0" fontId="70" fillId="0" borderId="0"/>
    <xf numFmtId="0" fontId="13" fillId="0" borderId="0"/>
    <xf numFmtId="0" fontId="13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9" fontId="118" fillId="0" borderId="1"/>
    <xf numFmtId="0" fontId="13" fillId="0" borderId="0"/>
    <xf numFmtId="49" fontId="71" fillId="0" borderId="38">
      <alignment horizontal="center" vertical="center" wrapText="1"/>
    </xf>
    <xf numFmtId="5" fontId="125" fillId="0" borderId="57" applyNumberFormat="0" applyFont="0" applyAlignment="0" applyProtection="0"/>
    <xf numFmtId="49" fontId="118" fillId="0" borderId="1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5" fontId="121" fillId="0" borderId="5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0" fontId="86" fillId="18" borderId="39" applyNumberFormat="0" applyAlignment="0" applyProtection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0" fontId="13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5" fontId="121" fillId="0" borderId="57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5" fontId="121" fillId="0" borderId="57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5" fontId="121" fillId="0" borderId="57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9" fontId="1" fillId="0" borderId="0" applyFont="0" applyFill="0" applyBorder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49" fontId="112" fillId="0" borderId="8" applyNumberFormat="0">
      <alignment horizontal="left" vertical="center"/>
    </xf>
    <xf numFmtId="0" fontId="70" fillId="0" borderId="0"/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0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5" fontId="121" fillId="0" borderId="57" applyNumberFormat="0" applyFon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5" fontId="125" fillId="0" borderId="57" applyNumberFormat="0" applyFont="0" applyAlignment="0" applyProtection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83" fillId="0" borderId="0"/>
    <xf numFmtId="5" fontId="125" fillId="0" borderId="57" applyNumberFormat="0" applyFont="0" applyAlignment="0" applyProtection="0"/>
    <xf numFmtId="49" fontId="71" fillId="0" borderId="38">
      <alignment horizontal="center" vertical="center" wrapText="1"/>
    </xf>
    <xf numFmtId="0" fontId="9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3" fillId="0" borderId="0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0" fontId="13" fillId="0" borderId="0"/>
    <xf numFmtId="49" fontId="71" fillId="0" borderId="38">
      <alignment horizontal="center" vertical="center" wrapText="1"/>
    </xf>
    <xf numFmtId="0" fontId="13" fillId="0" borderId="0"/>
    <xf numFmtId="0" fontId="9" fillId="0" borderId="0"/>
    <xf numFmtId="0" fontId="13" fillId="0" borderId="0"/>
    <xf numFmtId="0" fontId="13" fillId="0" borderId="0"/>
    <xf numFmtId="0" fontId="70" fillId="0" borderId="0"/>
    <xf numFmtId="0" fontId="183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9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49" fontId="112" fillId="0" borderId="8" applyNumberFormat="0">
      <alignment horizontal="left" vertical="center"/>
    </xf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5" fillId="0" borderId="57" applyNumberFormat="0" applyFont="0" applyAlignment="0" applyProtection="0"/>
    <xf numFmtId="5" fontId="125" fillId="0" borderId="57" applyNumberFormat="0" applyFont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45">
      <alignment horizontal="left" vertical="center" wrapText="1" indent="1"/>
    </xf>
    <xf numFmtId="0" fontId="13" fillId="0" borderId="0"/>
    <xf numFmtId="0" fontId="13" fillId="65" borderId="61">
      <alignment horizontal="left" vertical="center" wrapText="1" indent="2"/>
      <protection locked="0"/>
    </xf>
    <xf numFmtId="0" fontId="112" fillId="7" borderId="47" applyNumberFormat="0" applyAlignment="0" applyProtection="0"/>
    <xf numFmtId="0" fontId="1" fillId="0" borderId="0"/>
    <xf numFmtId="0" fontId="86" fillId="18" borderId="39" applyNumberFormat="0" applyAlignment="0" applyProtection="0"/>
    <xf numFmtId="0" fontId="13" fillId="0" borderId="45" applyNumberFormat="0">
      <alignment vertical="center" wrapText="1"/>
    </xf>
    <xf numFmtId="0" fontId="1" fillId="0" borderId="0"/>
    <xf numFmtId="3" fontId="94" fillId="0" borderId="66" applyFill="0">
      <alignment horizontal="right" vertical="center"/>
    </xf>
    <xf numFmtId="0" fontId="112" fillId="39" borderId="39" applyNumberFormat="0" applyAlignment="0" applyProtection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3" fillId="34" borderId="46" applyNumberFormat="0" applyFont="0" applyAlignment="0" applyProtection="0"/>
    <xf numFmtId="0" fontId="112" fillId="7" borderId="47" applyNumberFormat="0" applyAlignment="0" applyProtection="0"/>
    <xf numFmtId="0" fontId="112" fillId="42" borderId="46" applyNumberFormat="0" applyAlignment="0" applyProtection="0"/>
    <xf numFmtId="0" fontId="112" fillId="0" borderId="63" applyNumberFormat="0" applyFill="0" applyAlignment="0" applyProtection="0"/>
    <xf numFmtId="0" fontId="86" fillId="18" borderId="39" applyNumberFormat="0" applyAlignment="0" applyProtection="0"/>
    <xf numFmtId="0" fontId="112" fillId="7" borderId="39" applyNumberFormat="0" applyAlignment="0" applyProtection="0"/>
    <xf numFmtId="0" fontId="112" fillId="0" borderId="50" applyNumberFormat="0" applyFill="0" applyAlignment="0" applyProtection="0"/>
    <xf numFmtId="0" fontId="112" fillId="37" borderId="47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93" fillId="0" borderId="45">
      <alignment horizontal="justify" vertical="center" wrapText="1"/>
      <protection locked="0"/>
    </xf>
    <xf numFmtId="0" fontId="86" fillId="18" borderId="39" applyNumberFormat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112" fillId="7" borderId="47" applyNumberFormat="0" applyAlignment="0" applyProtection="0"/>
    <xf numFmtId="0" fontId="1" fillId="0" borderId="0"/>
    <xf numFmtId="0" fontId="112" fillId="0" borderId="50" applyNumberFormat="0" applyFill="0" applyAlignment="0" applyProtection="0"/>
    <xf numFmtId="0" fontId="90" fillId="0" borderId="49" applyNumberFormat="0" applyFont="0" applyFill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0" borderId="39" applyNumberFormat="0" applyAlignment="0" applyProtection="0"/>
    <xf numFmtId="0" fontId="9" fillId="0" borderId="0"/>
    <xf numFmtId="49" fontId="118" fillId="0" borderId="1"/>
    <xf numFmtId="0" fontId="13" fillId="0" borderId="45" applyNumberFormat="0">
      <alignment vertical="center" wrapText="1"/>
    </xf>
    <xf numFmtId="49" fontId="71" fillId="0" borderId="38">
      <alignment horizontal="center" vertical="center" wrapText="1"/>
    </xf>
    <xf numFmtId="49" fontId="118" fillId="0" borderId="66"/>
    <xf numFmtId="49" fontId="118" fillId="0" borderId="1"/>
    <xf numFmtId="49" fontId="71" fillId="0" borderId="38">
      <alignment horizontal="center" vertical="center" wrapText="1"/>
    </xf>
    <xf numFmtId="0" fontId="57" fillId="0" borderId="50" applyNumberFormat="0" applyFill="0" applyAlignment="0" applyProtection="0"/>
    <xf numFmtId="0" fontId="94" fillId="0" borderId="66">
      <alignment horizontal="left" vertical="center" wrapText="1"/>
    </xf>
    <xf numFmtId="49" fontId="118" fillId="0" borderId="66"/>
    <xf numFmtId="0" fontId="75" fillId="34" borderId="46" applyNumberFormat="0" applyFont="0" applyAlignment="0" applyProtection="0"/>
    <xf numFmtId="49" fontId="13" fillId="0" borderId="66"/>
    <xf numFmtId="0" fontId="112" fillId="0" borderId="50" applyNumberFormat="0" applyFill="0" applyAlignment="0" applyProtection="0"/>
    <xf numFmtId="49" fontId="112" fillId="0" borderId="8" applyNumberFormat="0">
      <alignment horizontal="left" vertical="center"/>
    </xf>
    <xf numFmtId="0" fontId="112" fillId="42" borderId="46" applyNumberFormat="0" applyAlignment="0" applyProtection="0"/>
    <xf numFmtId="49" fontId="118" fillId="0" borderId="1"/>
    <xf numFmtId="0" fontId="90" fillId="0" borderId="49" applyNumberFormat="0" applyFont="0" applyFill="0" applyAlignment="0" applyProtection="0"/>
    <xf numFmtId="0" fontId="112" fillId="0" borderId="50" applyNumberFormat="0" applyFill="0" applyAlignment="0" applyProtection="0"/>
    <xf numFmtId="49" fontId="118" fillId="0" borderId="1"/>
    <xf numFmtId="0" fontId="13" fillId="65" borderId="61">
      <alignment horizontal="left" vertical="center" wrapText="1" indent="2"/>
      <protection locked="0"/>
    </xf>
    <xf numFmtId="230" fontId="29" fillId="0" borderId="4" applyFont="0" applyFill="0" applyBorder="0" applyAlignment="0" applyProtection="0"/>
    <xf numFmtId="0" fontId="112" fillId="7" borderId="47" applyNumberFormat="0" applyAlignment="0" applyProtection="0"/>
    <xf numFmtId="0" fontId="112" fillId="38" borderId="47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40" fillId="66" borderId="61" applyNumberFormat="0" applyProtection="0">
      <alignment horizontal="left" vertical="center" indent="3"/>
    </xf>
    <xf numFmtId="0" fontId="112" fillId="39" borderId="39" applyNumberFormat="0" applyAlignment="0" applyProtection="0"/>
    <xf numFmtId="49" fontId="118" fillId="0" borderId="66"/>
    <xf numFmtId="0" fontId="13" fillId="0" borderId="45" applyNumberFormat="0">
      <alignment vertical="center" wrapText="1"/>
    </xf>
    <xf numFmtId="49" fontId="118" fillId="0" borderId="66"/>
    <xf numFmtId="0" fontId="9" fillId="0" borderId="0"/>
    <xf numFmtId="49" fontId="118" fillId="0" borderId="66"/>
    <xf numFmtId="0" fontId="13" fillId="0" borderId="0"/>
    <xf numFmtId="0" fontId="1" fillId="0" borderId="0"/>
    <xf numFmtId="0" fontId="112" fillId="7" borderId="39" applyNumberFormat="0" applyAlignment="0" applyProtection="0"/>
    <xf numFmtId="49" fontId="118" fillId="0" borderId="66"/>
    <xf numFmtId="0" fontId="112" fillId="37" borderId="47" applyNumberFormat="0" applyAlignment="0" applyProtection="0"/>
    <xf numFmtId="49" fontId="113" fillId="0" borderId="66"/>
    <xf numFmtId="0" fontId="86" fillId="18" borderId="39" applyNumberFormat="0" applyAlignment="0" applyProtection="0"/>
    <xf numFmtId="0" fontId="78" fillId="31" borderId="39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23" fillId="0" borderId="50" applyNumberFormat="0" applyFill="0" applyAlignment="0" applyProtection="0"/>
    <xf numFmtId="0" fontId="13" fillId="34" borderId="46" applyNumberFormat="0" applyFon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42" borderId="46" applyNumberFormat="0" applyAlignment="0" applyProtection="0"/>
    <xf numFmtId="0" fontId="123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39" borderId="39" applyNumberFormat="0" applyAlignment="0" applyProtection="0"/>
    <xf numFmtId="0" fontId="167" fillId="0" borderId="66" applyFill="0" applyProtection="0">
      <alignment vertical="top" wrapText="1"/>
      <protection locked="0"/>
    </xf>
    <xf numFmtId="0" fontId="86" fillId="18" borderId="39" applyNumberFormat="0" applyAlignment="0" applyProtection="0"/>
    <xf numFmtId="49" fontId="118" fillId="0" borderId="66"/>
    <xf numFmtId="49" fontId="71" fillId="0" borderId="38">
      <alignment horizontal="center" vertical="center" wrapText="1"/>
    </xf>
    <xf numFmtId="0" fontId="112" fillId="37" borderId="47" applyNumberFormat="0" applyAlignment="0" applyProtection="0"/>
    <xf numFmtId="0" fontId="112" fillId="39" borderId="39" applyNumberFormat="0" applyAlignment="0" applyProtection="0"/>
    <xf numFmtId="0" fontId="159" fillId="2" borderId="4"/>
    <xf numFmtId="0" fontId="86" fillId="18" borderId="39" applyNumberFormat="0" applyAlignment="0" applyProtection="0"/>
    <xf numFmtId="0" fontId="112" fillId="7" borderId="47" applyNumberFormat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39" fillId="64" borderId="61">
      <alignment horizontal="left" vertical="center" wrapText="1" indent="1"/>
      <protection locked="0"/>
    </xf>
    <xf numFmtId="49" fontId="13" fillId="0" borderId="66"/>
    <xf numFmtId="0" fontId="92" fillId="31" borderId="47" applyNumberFormat="0" applyAlignment="0" applyProtection="0"/>
    <xf numFmtId="0" fontId="112" fillId="7" borderId="47" applyNumberFormat="0" applyAlignment="0" applyProtection="0"/>
    <xf numFmtId="0" fontId="93" fillId="0" borderId="45">
      <alignment horizontal="justify" vertical="center" wrapText="1"/>
      <protection locked="0"/>
    </xf>
    <xf numFmtId="235" fontId="69" fillId="0" borderId="66">
      <alignment horizontal="left" wrapText="1"/>
    </xf>
    <xf numFmtId="0" fontId="13" fillId="65" borderId="61">
      <alignment horizontal="left" vertical="center" wrapText="1" indent="2"/>
      <protection locked="0"/>
    </xf>
    <xf numFmtId="0" fontId="9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10" fontId="67" fillId="74" borderId="66" applyNumberFormat="0" applyBorder="0" applyAlignment="0" applyProtection="0"/>
    <xf numFmtId="235" fontId="69" fillId="0" borderId="66">
      <alignment horizontal="left" wrapText="1"/>
    </xf>
    <xf numFmtId="0" fontId="112" fillId="37" borderId="39" applyNumberFormat="0" applyAlignment="0" applyProtection="0"/>
    <xf numFmtId="49" fontId="118" fillId="0" borderId="66"/>
    <xf numFmtId="0" fontId="112" fillId="3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86" fillId="18" borderId="39" applyNumberFormat="0" applyAlignment="0" applyProtection="0"/>
    <xf numFmtId="0" fontId="94" fillId="0" borderId="66">
      <alignment horizontal="left" vertical="center" wrapText="1"/>
    </xf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94" fillId="0" borderId="66">
      <alignment horizontal="left" vertical="center" wrapText="1"/>
    </xf>
    <xf numFmtId="0" fontId="112" fillId="37" borderId="39" applyNumberFormat="0" applyAlignment="0" applyProtection="0"/>
    <xf numFmtId="0" fontId="86" fillId="18" borderId="39" applyNumberFormat="0" applyAlignment="0" applyProtection="0"/>
    <xf numFmtId="0" fontId="112" fillId="38" borderId="39" applyNumberFormat="0" applyAlignment="0" applyProtection="0"/>
    <xf numFmtId="0" fontId="9" fillId="0" borderId="0"/>
    <xf numFmtId="0" fontId="1" fillId="0" borderId="0"/>
    <xf numFmtId="49" fontId="118" fillId="0" borderId="66"/>
    <xf numFmtId="0" fontId="112" fillId="42" borderId="46" applyNumberFormat="0" applyAlignment="0" applyProtection="0"/>
    <xf numFmtId="0" fontId="112" fillId="38" borderId="39" applyNumberFormat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92" fillId="31" borderId="47" applyNumberFormat="0" applyAlignment="0" applyProtection="0"/>
    <xf numFmtId="0" fontId="86" fillId="18" borderId="39" applyNumberFormat="0" applyAlignment="0" applyProtection="0"/>
    <xf numFmtId="0" fontId="139" fillId="64" borderId="61">
      <alignment horizontal="left" vertical="center" wrapText="1" indent="1"/>
      <protection locked="0"/>
    </xf>
    <xf numFmtId="0" fontId="13" fillId="34" borderId="46" applyNumberFormat="0" applyFont="0" applyAlignment="0" applyProtection="0"/>
    <xf numFmtId="0" fontId="112" fillId="0" borderId="50" applyNumberFormat="0" applyFill="0" applyAlignment="0" applyProtection="0"/>
    <xf numFmtId="0" fontId="112" fillId="7" borderId="47" applyNumberFormat="0" applyAlignment="0" applyProtection="0"/>
    <xf numFmtId="0" fontId="1" fillId="0" borderId="0"/>
    <xf numFmtId="0" fontId="86" fillId="18" borderId="39" applyNumberFormat="0" applyAlignment="0" applyProtection="0"/>
    <xf numFmtId="0" fontId="13" fillId="0" borderId="45" applyNumberFormat="0">
      <alignment vertical="center" wrapText="1"/>
    </xf>
    <xf numFmtId="0" fontId="139" fillId="64" borderId="61">
      <alignment horizontal="left" vertical="center" wrapText="1" indent="1"/>
      <protection locked="0"/>
    </xf>
    <xf numFmtId="10" fontId="67" fillId="74" borderId="66" applyNumberFormat="0" applyBorder="0" applyAlignment="0" applyProtection="0"/>
    <xf numFmtId="0" fontId="112" fillId="39" borderId="39" applyNumberFormat="0" applyAlignment="0" applyProtection="0"/>
    <xf numFmtId="0" fontId="112" fillId="38" borderId="47" applyNumberFormat="0" applyAlignment="0" applyProtection="0"/>
    <xf numFmtId="0" fontId="112" fillId="37" borderId="39" applyNumberFormat="0" applyAlignment="0" applyProtection="0"/>
    <xf numFmtId="0" fontId="86" fillId="18" borderId="39" applyNumberFormat="0" applyAlignment="0" applyProtection="0"/>
    <xf numFmtId="0" fontId="112" fillId="38" borderId="47" applyNumberFormat="0" applyAlignment="0" applyProtection="0"/>
    <xf numFmtId="231" fontId="151" fillId="0" borderId="66"/>
    <xf numFmtId="0" fontId="112" fillId="39" borderId="39" applyNumberFormat="0" applyAlignment="0" applyProtection="0"/>
    <xf numFmtId="0" fontId="13" fillId="65" borderId="61">
      <alignment horizontal="left" vertical="center" wrapText="1" indent="2"/>
      <protection locked="0"/>
    </xf>
    <xf numFmtId="0" fontId="123" fillId="0" borderId="50" applyNumberFormat="0" applyFill="0" applyAlignment="0" applyProtection="0"/>
    <xf numFmtId="0" fontId="112" fillId="37" borderId="39" applyNumberFormat="0" applyAlignment="0" applyProtection="0"/>
    <xf numFmtId="49" fontId="29" fillId="0" borderId="45"/>
    <xf numFmtId="0" fontId="112" fillId="0" borderId="63" applyNumberFormat="0" applyFill="0" applyAlignment="0" applyProtection="0"/>
    <xf numFmtId="0" fontId="13" fillId="0" borderId="66">
      <alignment horizontal="center" vertical="center"/>
      <protection locked="0"/>
    </xf>
    <xf numFmtId="0" fontId="112" fillId="7" borderId="39" applyNumberFormat="0" applyAlignment="0" applyProtection="0"/>
    <xf numFmtId="0" fontId="112" fillId="0" borderId="50" applyNumberFormat="0" applyFill="0" applyAlignment="0" applyProtection="0"/>
    <xf numFmtId="0" fontId="112" fillId="37" borderId="47" applyNumberFormat="0" applyAlignment="0" applyProtection="0"/>
    <xf numFmtId="0" fontId="112" fillId="39" borderId="39" applyNumberFormat="0" applyAlignment="0" applyProtection="0"/>
    <xf numFmtId="0" fontId="1" fillId="0" borderId="0"/>
    <xf numFmtId="0" fontId="29" fillId="0" borderId="62" applyBorder="0" applyAlignment="0">
      <alignment horizontal="center" vertical="center"/>
    </xf>
    <xf numFmtId="0" fontId="112" fillId="7" borderId="47" applyNumberFormat="0" applyAlignment="0" applyProtection="0"/>
    <xf numFmtId="0" fontId="112" fillId="39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42" borderId="46" applyNumberFormat="0" applyAlignment="0" applyProtection="0"/>
    <xf numFmtId="0" fontId="112" fillId="39" borderId="39" applyNumberFormat="0" applyAlignment="0" applyProtection="0"/>
    <xf numFmtId="0" fontId="112" fillId="0" borderId="50" applyNumberFormat="0" applyFill="0" applyAlignment="0" applyProtection="0"/>
    <xf numFmtId="0" fontId="1" fillId="0" borderId="0"/>
    <xf numFmtId="38" fontId="29" fillId="0" borderId="69" applyNumberFormat="0" applyFont="0" applyFill="0" applyAlignment="0" applyProtection="0"/>
    <xf numFmtId="235" fontId="69" fillId="0" borderId="1">
      <alignment horizontal="left" wrapText="1"/>
    </xf>
    <xf numFmtId="0" fontId="1" fillId="0" borderId="0"/>
    <xf numFmtId="0" fontId="159" fillId="75" borderId="66"/>
    <xf numFmtId="0" fontId="86" fillId="18" borderId="39" applyNumberFormat="0" applyAlignment="0" applyProtection="0"/>
    <xf numFmtId="0" fontId="140" fillId="66" borderId="61" applyNumberFormat="0" applyProtection="0">
      <alignment horizontal="left" vertical="center" indent="3"/>
    </xf>
    <xf numFmtId="0" fontId="86" fillId="18" borderId="39" applyNumberFormat="0" applyAlignment="0" applyProtection="0"/>
    <xf numFmtId="0" fontId="123" fillId="0" borderId="50" applyNumberFormat="0" applyFill="0" applyAlignment="0" applyProtection="0"/>
    <xf numFmtId="0" fontId="86" fillId="18" borderId="39" applyNumberFormat="0" applyAlignment="0" applyProtection="0"/>
    <xf numFmtId="49" fontId="113" fillId="0" borderId="66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42" borderId="46" applyNumberFormat="0" applyAlignment="0" applyProtection="0"/>
    <xf numFmtId="49" fontId="113" fillId="0" borderId="66"/>
    <xf numFmtId="0" fontId="112" fillId="7" borderId="39" applyNumberFormat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1" fillId="0" borderId="0"/>
    <xf numFmtId="0" fontId="1" fillId="0" borderId="0"/>
    <xf numFmtId="0" fontId="112" fillId="37" borderId="39" applyNumberFormat="0" applyAlignment="0" applyProtection="0"/>
    <xf numFmtId="0" fontId="1" fillId="0" borderId="0"/>
    <xf numFmtId="0" fontId="112" fillId="40" borderId="39" applyNumberFormat="0" applyAlignment="0" applyProtection="0"/>
    <xf numFmtId="0" fontId="86" fillId="18" borderId="39" applyNumberFormat="0" applyAlignment="0" applyProtection="0"/>
    <xf numFmtId="0" fontId="167" fillId="0" borderId="1" applyFill="0" applyProtection="0">
      <alignment vertical="top" wrapText="1"/>
      <protection locked="0"/>
    </xf>
    <xf numFmtId="0" fontId="1" fillId="0" borderId="0"/>
    <xf numFmtId="0" fontId="112" fillId="42" borderId="46" applyNumberFormat="0" applyAlignment="0" applyProtection="0"/>
    <xf numFmtId="0" fontId="112" fillId="37" borderId="47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7" borderId="47" applyNumberFormat="0" applyAlignment="0" applyProtection="0"/>
    <xf numFmtId="0" fontId="159" fillId="75" borderId="66"/>
    <xf numFmtId="0" fontId="112" fillId="7" borderId="39" applyNumberFormat="0" applyAlignment="0" applyProtection="0"/>
    <xf numFmtId="0" fontId="112" fillId="39" borderId="39" applyNumberFormat="0" applyAlignment="0" applyProtection="0"/>
    <xf numFmtId="0" fontId="13" fillId="0" borderId="66">
      <alignment horizontal="center" vertical="center"/>
      <protection locked="0"/>
    </xf>
    <xf numFmtId="0" fontId="1" fillId="0" borderId="0"/>
    <xf numFmtId="0" fontId="112" fillId="39" borderId="39" applyNumberFormat="0" applyAlignment="0" applyProtection="0"/>
    <xf numFmtId="0" fontId="112" fillId="42" borderId="46" applyNumberFormat="0" applyAlignment="0" applyProtection="0"/>
    <xf numFmtId="0" fontId="1" fillId="0" borderId="0"/>
    <xf numFmtId="0" fontId="112" fillId="42" borderId="46" applyNumberFormat="0" applyAlignment="0" applyProtection="0"/>
    <xf numFmtId="49" fontId="113" fillId="0" borderId="66"/>
    <xf numFmtId="0" fontId="1" fillId="0" borderId="0"/>
    <xf numFmtId="0" fontId="1" fillId="0" borderId="0"/>
    <xf numFmtId="0" fontId="112" fillId="38" borderId="47" applyNumberFormat="0" applyAlignment="0" applyProtection="0"/>
    <xf numFmtId="0" fontId="1" fillId="0" borderId="0"/>
    <xf numFmtId="0" fontId="67" fillId="0" borderId="45">
      <alignment horizontal="left" vertical="center" wrapText="1" indent="1"/>
    </xf>
    <xf numFmtId="0" fontId="112" fillId="39" borderId="39" applyNumberFormat="0" applyAlignment="0" applyProtection="0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49" fontId="118" fillId="0" borderId="1"/>
    <xf numFmtId="0" fontId="112" fillId="7" borderId="39" applyNumberFormat="0" applyAlignment="0" applyProtection="0"/>
    <xf numFmtId="0" fontId="112" fillId="42" borderId="46" applyNumberFormat="0" applyAlignment="0" applyProtection="0"/>
    <xf numFmtId="0" fontId="112" fillId="0" borderId="50" applyNumberFormat="0" applyFill="0" applyAlignment="0" applyProtection="0"/>
    <xf numFmtId="0" fontId="112" fillId="37" borderId="47" applyNumberFormat="0" applyAlignment="0" applyProtection="0"/>
    <xf numFmtId="0" fontId="112" fillId="40" borderId="39" applyNumberFormat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49" fontId="29" fillId="0" borderId="45"/>
    <xf numFmtId="49" fontId="118" fillId="0" borderId="1"/>
    <xf numFmtId="49" fontId="118" fillId="0" borderId="1"/>
    <xf numFmtId="0" fontId="86" fillId="18" borderId="39" applyNumberFormat="0" applyAlignment="0" applyProtection="0"/>
    <xf numFmtId="0" fontId="112" fillId="40" borderId="39" applyNumberFormat="0" applyAlignment="0" applyProtection="0"/>
    <xf numFmtId="0" fontId="112" fillId="40" borderId="39" applyNumberFormat="0" applyAlignment="0" applyProtection="0"/>
    <xf numFmtId="0" fontId="112" fillId="42" borderId="46" applyNumberFormat="0" applyAlignment="0" applyProtection="0"/>
    <xf numFmtId="0" fontId="112" fillId="0" borderId="50" applyNumberFormat="0" applyFill="0" applyAlignment="0" applyProtection="0"/>
    <xf numFmtId="0" fontId="112" fillId="39" borderId="39" applyNumberFormat="0" applyAlignment="0" applyProtection="0"/>
    <xf numFmtId="49" fontId="118" fillId="0" borderId="1"/>
    <xf numFmtId="0" fontId="112" fillId="0" borderId="50" applyNumberFormat="0" applyFill="0" applyAlignment="0" applyProtection="0"/>
    <xf numFmtId="0" fontId="112" fillId="38" borderId="39" applyNumberFormat="0" applyAlignment="0" applyProtection="0"/>
    <xf numFmtId="0" fontId="112" fillId="38" borderId="39" applyNumberFormat="0" applyAlignment="0" applyProtection="0"/>
    <xf numFmtId="0" fontId="112" fillId="39" borderId="39" applyNumberFormat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230" fontId="29" fillId="0" borderId="4" applyFont="0" applyFill="0" applyBorder="0" applyAlignment="0" applyProtection="0"/>
    <xf numFmtId="0" fontId="139" fillId="64" borderId="61">
      <alignment horizontal="left" vertical="center" wrapText="1" indent="1"/>
      <protection locked="0"/>
    </xf>
    <xf numFmtId="0" fontId="13" fillId="0" borderId="45" applyNumberFormat="0">
      <alignment vertical="center" wrapText="1"/>
    </xf>
    <xf numFmtId="0" fontId="1" fillId="0" borderId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49" fontId="118" fillId="0" borderId="66"/>
    <xf numFmtId="0" fontId="112" fillId="0" borderId="63" applyNumberFormat="0" applyFill="0" applyAlignment="0" applyProtection="0"/>
    <xf numFmtId="0" fontId="112" fillId="42" borderId="46" applyNumberFormat="0" applyAlignment="0" applyProtection="0"/>
    <xf numFmtId="0" fontId="112" fillId="38" borderId="47" applyNumberFormat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13" fillId="0" borderId="0"/>
    <xf numFmtId="0" fontId="112" fillId="38" borderId="39" applyNumberFormat="0" applyAlignment="0" applyProtection="0"/>
    <xf numFmtId="0" fontId="123" fillId="0" borderId="50" applyNumberFormat="0" applyFill="0" applyAlignment="0" applyProtection="0"/>
    <xf numFmtId="0" fontId="86" fillId="18" borderId="39" applyNumberFormat="0" applyAlignment="0" applyProtection="0"/>
    <xf numFmtId="235" fontId="69" fillId="0" borderId="66">
      <alignment horizontal="left" wrapText="1"/>
    </xf>
    <xf numFmtId="0" fontId="57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40" borderId="39" applyNumberFormat="0" applyAlignment="0" applyProtection="0"/>
    <xf numFmtId="49" fontId="118" fillId="0" borderId="66"/>
    <xf numFmtId="0" fontId="112" fillId="7" borderId="47" applyNumberFormat="0" applyAlignment="0" applyProtection="0"/>
    <xf numFmtId="0" fontId="112" fillId="39" borderId="39" applyNumberFormat="0" applyAlignment="0" applyProtection="0"/>
    <xf numFmtId="0" fontId="139" fillId="64" borderId="61">
      <alignment horizontal="left" vertical="center" wrapText="1" indent="1"/>
      <protection locked="0"/>
    </xf>
    <xf numFmtId="0" fontId="112" fillId="39" borderId="39" applyNumberFormat="0" applyAlignment="0" applyProtection="0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3" fillId="65" borderId="61">
      <alignment horizontal="left" vertical="center" wrapText="1" indent="2"/>
      <protection locked="0"/>
    </xf>
    <xf numFmtId="0" fontId="1" fillId="0" borderId="0"/>
    <xf numFmtId="0" fontId="86" fillId="18" borderId="39" applyNumberFormat="0" applyAlignment="0" applyProtection="0"/>
    <xf numFmtId="0" fontId="112" fillId="37" borderId="39" applyNumberFormat="0" applyAlignment="0" applyProtection="0"/>
    <xf numFmtId="0" fontId="123" fillId="0" borderId="50" applyNumberFormat="0" applyFill="0" applyAlignment="0" applyProtection="0"/>
    <xf numFmtId="0" fontId="86" fillId="18" borderId="39" applyNumberFormat="0" applyAlignment="0" applyProtection="0"/>
    <xf numFmtId="0" fontId="13" fillId="34" borderId="46" applyNumberFormat="0" applyFont="0" applyAlignment="0" applyProtection="0"/>
    <xf numFmtId="0" fontId="112" fillId="42" borderId="46" applyNumberFormat="0" applyAlignment="0" applyProtection="0"/>
    <xf numFmtId="0" fontId="1" fillId="0" borderId="0"/>
    <xf numFmtId="0" fontId="57" fillId="0" borderId="50" applyNumberFormat="0" applyFill="0" applyAlignment="0" applyProtection="0"/>
    <xf numFmtId="49" fontId="71" fillId="0" borderId="38">
      <alignment horizontal="center" vertical="center" wrapText="1"/>
    </xf>
    <xf numFmtId="0" fontId="112" fillId="42" borderId="46" applyNumberFormat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49" fontId="71" fillId="0" borderId="38">
      <alignment horizontal="center" vertical="center" wrapText="1"/>
    </xf>
    <xf numFmtId="0" fontId="60" fillId="0" borderId="66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50" applyNumberFormat="0" applyFill="0" applyAlignment="0" applyProtection="0"/>
    <xf numFmtId="38" fontId="29" fillId="0" borderId="69" applyNumberFormat="0" applyFont="0" applyFill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1" fillId="0" borderId="0"/>
    <xf numFmtId="49" fontId="118" fillId="0" borderId="66"/>
    <xf numFmtId="0" fontId="112" fillId="0" borderId="63" applyNumberFormat="0" applyFill="0" applyAlignment="0" applyProtection="0"/>
    <xf numFmtId="49" fontId="118" fillId="0" borderId="66"/>
    <xf numFmtId="230" fontId="29" fillId="0" borderId="4" applyFont="0" applyFill="0" applyBorder="0" applyAlignment="0" applyProtection="0"/>
    <xf numFmtId="49" fontId="118" fillId="0" borderId="66"/>
    <xf numFmtId="0" fontId="112" fillId="7" borderId="39" applyNumberFormat="0" applyAlignment="0" applyProtection="0"/>
    <xf numFmtId="49" fontId="118" fillId="0" borderId="66"/>
    <xf numFmtId="0" fontId="123" fillId="0" borderId="50" applyNumberFormat="0" applyFill="0" applyAlignment="0" applyProtection="0"/>
    <xf numFmtId="49" fontId="29" fillId="0" borderId="45"/>
    <xf numFmtId="0" fontId="57" fillId="0" borderId="50" applyNumberFormat="0" applyFill="0" applyAlignment="0" applyProtection="0"/>
    <xf numFmtId="0" fontId="112" fillId="38" borderId="47" applyNumberFormat="0" applyAlignment="0" applyProtection="0"/>
    <xf numFmtId="0" fontId="112" fillId="0" borderId="63" applyNumberFormat="0" applyFill="0" applyAlignment="0" applyProtection="0"/>
    <xf numFmtId="0" fontId="86" fillId="18" borderId="39" applyNumberFormat="0" applyAlignment="0" applyProtection="0"/>
    <xf numFmtId="0" fontId="92" fillId="31" borderId="47" applyNumberFormat="0" applyAlignment="0" applyProtection="0"/>
    <xf numFmtId="49" fontId="13" fillId="0" borderId="66"/>
    <xf numFmtId="0" fontId="112" fillId="42" borderId="46" applyNumberFormat="0" applyAlignment="0" applyProtection="0"/>
    <xf numFmtId="49" fontId="118" fillId="0" borderId="66"/>
    <xf numFmtId="0" fontId="112" fillId="42" borderId="46" applyNumberFormat="0" applyAlignment="0" applyProtection="0"/>
    <xf numFmtId="0" fontId="13" fillId="34" borderId="46" applyNumberFormat="0" applyFont="0" applyAlignment="0" applyProtection="0"/>
    <xf numFmtId="0" fontId="1" fillId="0" borderId="0"/>
    <xf numFmtId="49" fontId="118" fillId="0" borderId="66"/>
    <xf numFmtId="0" fontId="112" fillId="42" borderId="46" applyNumberFormat="0" applyAlignment="0" applyProtection="0"/>
    <xf numFmtId="0" fontId="75" fillId="34" borderId="46" applyNumberFormat="0" applyFont="0" applyAlignment="0" applyProtection="0"/>
    <xf numFmtId="0" fontId="1" fillId="0" borderId="0"/>
    <xf numFmtId="0" fontId="1" fillId="0" borderId="0"/>
    <xf numFmtId="0" fontId="112" fillId="7" borderId="47" applyNumberFormat="0" applyAlignment="0" applyProtection="0"/>
    <xf numFmtId="0" fontId="1" fillId="0" borderId="0"/>
    <xf numFmtId="49" fontId="113" fillId="0" borderId="66"/>
    <xf numFmtId="49" fontId="118" fillId="0" borderId="66"/>
    <xf numFmtId="49" fontId="113" fillId="0" borderId="66"/>
    <xf numFmtId="49" fontId="113" fillId="0" borderId="1"/>
    <xf numFmtId="0" fontId="1" fillId="0" borderId="0"/>
    <xf numFmtId="0" fontId="112" fillId="0" borderId="50" applyNumberFormat="0" applyFill="0" applyAlignment="0" applyProtection="0"/>
    <xf numFmtId="0" fontId="112" fillId="7" borderId="39" applyNumberFormat="0" applyAlignment="0" applyProtection="0"/>
    <xf numFmtId="0" fontId="112" fillId="39" borderId="39" applyNumberFormat="0" applyAlignment="0" applyProtection="0"/>
    <xf numFmtId="0" fontId="112" fillId="37" borderId="47" applyNumberFormat="0" applyAlignment="0" applyProtection="0"/>
    <xf numFmtId="0" fontId="86" fillId="18" borderId="39" applyNumberFormat="0" applyAlignment="0" applyProtection="0"/>
    <xf numFmtId="0" fontId="112" fillId="7" borderId="47" applyNumberFormat="0" applyAlignment="0" applyProtection="0"/>
    <xf numFmtId="0" fontId="1" fillId="0" borderId="0"/>
    <xf numFmtId="0" fontId="112" fillId="42" borderId="46" applyNumberFormat="0" applyAlignment="0" applyProtection="0"/>
    <xf numFmtId="0" fontId="123" fillId="0" borderId="50" applyNumberFormat="0" applyFill="0" applyAlignment="0" applyProtection="0"/>
    <xf numFmtId="0" fontId="112" fillId="42" borderId="46" applyNumberFormat="0" applyAlignment="0" applyProtection="0"/>
    <xf numFmtId="49" fontId="118" fillId="0" borderId="66"/>
    <xf numFmtId="0" fontId="112" fillId="0" borderId="63" applyNumberFormat="0" applyFill="0" applyAlignment="0" applyProtection="0"/>
    <xf numFmtId="0" fontId="112" fillId="42" borderId="46" applyNumberFormat="0" applyAlignment="0" applyProtection="0"/>
    <xf numFmtId="49" fontId="113" fillId="0" borderId="66"/>
    <xf numFmtId="0" fontId="112" fillId="7" borderId="39" applyNumberFormat="0" applyAlignment="0" applyProtection="0"/>
    <xf numFmtId="0" fontId="112" fillId="39" borderId="39" applyNumberFormat="0" applyAlignment="0" applyProtection="0"/>
    <xf numFmtId="0" fontId="112" fillId="0" borderId="50" applyNumberFormat="0" applyFill="0" applyAlignment="0" applyProtection="0"/>
    <xf numFmtId="49" fontId="113" fillId="0" borderId="66"/>
    <xf numFmtId="0" fontId="112" fillId="0" borderId="50" applyNumberFormat="0" applyFill="0" applyAlignment="0" applyProtection="0"/>
    <xf numFmtId="0" fontId="60" fillId="0" borderId="66">
      <alignment horizontal="right"/>
    </xf>
    <xf numFmtId="0" fontId="112" fillId="0" borderId="50" applyNumberFormat="0" applyFill="0" applyAlignment="0" applyProtection="0"/>
    <xf numFmtId="0" fontId="112" fillId="37" borderId="39" applyNumberFormat="0" applyAlignment="0" applyProtection="0"/>
    <xf numFmtId="0" fontId="1" fillId="0" borderId="0"/>
    <xf numFmtId="0" fontId="1" fillId="0" borderId="0"/>
    <xf numFmtId="0" fontId="112" fillId="42" borderId="46" applyNumberFormat="0" applyAlignment="0" applyProtection="0"/>
    <xf numFmtId="0" fontId="112" fillId="37" borderId="47" applyNumberFormat="0" applyAlignment="0" applyProtection="0"/>
    <xf numFmtId="49" fontId="71" fillId="0" borderId="38">
      <alignment horizontal="center" vertical="center" wrapText="1"/>
    </xf>
    <xf numFmtId="0" fontId="92" fillId="31" borderId="47" applyNumberFormat="0" applyAlignment="0" applyProtection="0"/>
    <xf numFmtId="0" fontId="86" fillId="18" borderId="39" applyNumberFormat="0" applyAlignment="0" applyProtection="0"/>
    <xf numFmtId="0" fontId="13" fillId="65" borderId="61">
      <alignment horizontal="left" vertical="center" wrapText="1" indent="2"/>
      <protection locked="0"/>
    </xf>
    <xf numFmtId="0" fontId="13" fillId="0" borderId="45" applyNumberFormat="0">
      <alignment vertical="center" wrapText="1"/>
    </xf>
    <xf numFmtId="0" fontId="139" fillId="64" borderId="61">
      <alignment horizontal="left" vertical="center" wrapText="1" indent="1"/>
      <protection locked="0"/>
    </xf>
    <xf numFmtId="0" fontId="86" fillId="18" borderId="39" applyNumberFormat="0" applyAlignment="0" applyProtection="0"/>
    <xf numFmtId="49" fontId="113" fillId="0" borderId="1"/>
    <xf numFmtId="0" fontId="86" fillId="18" borderId="39" applyNumberFormat="0" applyAlignment="0" applyProtection="0"/>
    <xf numFmtId="0" fontId="1" fillId="0" borderId="0"/>
    <xf numFmtId="235" fontId="69" fillId="0" borderId="1">
      <alignment horizontal="left" wrapText="1"/>
    </xf>
    <xf numFmtId="0" fontId="86" fillId="18" borderId="39" applyNumberFormat="0" applyAlignment="0" applyProtection="0"/>
    <xf numFmtId="0" fontId="13" fillId="0" borderId="0"/>
    <xf numFmtId="0" fontId="86" fillId="18" borderId="39" applyNumberFormat="0" applyAlignment="0" applyProtection="0"/>
    <xf numFmtId="0" fontId="112" fillId="37" borderId="47" applyNumberFormat="0" applyAlignment="0" applyProtection="0"/>
    <xf numFmtId="0" fontId="86" fillId="18" borderId="39" applyNumberFormat="0" applyAlignment="0" applyProtection="0"/>
    <xf numFmtId="0" fontId="112" fillId="0" borderId="63" applyNumberFormat="0" applyFill="0" applyAlignment="0" applyProtection="0"/>
    <xf numFmtId="0" fontId="112" fillId="37" borderId="39" applyNumberFormat="0" applyAlignment="0" applyProtection="0"/>
    <xf numFmtId="0" fontId="112" fillId="0" borderId="63" applyNumberFormat="0" applyFill="0" applyAlignment="0" applyProtection="0"/>
    <xf numFmtId="0" fontId="112" fillId="37" borderId="47" applyNumberFormat="0" applyAlignment="0" applyProtection="0"/>
    <xf numFmtId="0" fontId="112" fillId="38" borderId="39" applyNumberFormat="0" applyAlignment="0" applyProtection="0"/>
    <xf numFmtId="0" fontId="13" fillId="0" borderId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112" fillId="38" borderId="39" applyNumberFormat="0" applyAlignment="0" applyProtection="0"/>
    <xf numFmtId="0" fontId="140" fillId="66" borderId="61" applyNumberFormat="0" applyProtection="0">
      <alignment horizontal="left" vertical="center" indent="3"/>
    </xf>
    <xf numFmtId="0" fontId="112" fillId="0" borderId="50" applyNumberFormat="0" applyFill="0" applyAlignment="0" applyProtection="0"/>
    <xf numFmtId="0" fontId="86" fillId="18" borderId="39" applyNumberFormat="0" applyAlignment="0" applyProtection="0"/>
    <xf numFmtId="49" fontId="29" fillId="0" borderId="45"/>
    <xf numFmtId="49" fontId="118" fillId="0" borderId="66"/>
    <xf numFmtId="0" fontId="123" fillId="0" borderId="50" applyNumberFormat="0" applyFill="0" applyAlignment="0" applyProtection="0"/>
    <xf numFmtId="0" fontId="86" fillId="18" borderId="39" applyNumberFormat="0" applyAlignment="0" applyProtection="0"/>
    <xf numFmtId="0" fontId="139" fillId="64" borderId="61">
      <alignment horizontal="left" vertical="center" wrapText="1" indent="1"/>
      <protection locked="0"/>
    </xf>
    <xf numFmtId="0" fontId="78" fillId="31" borderId="39" applyNumberFormat="0" applyAlignment="0" applyProtection="0"/>
    <xf numFmtId="49" fontId="71" fillId="0" borderId="38">
      <alignment horizontal="center" vertical="center" wrapText="1"/>
    </xf>
    <xf numFmtId="0" fontId="9" fillId="0" borderId="0"/>
    <xf numFmtId="0" fontId="123" fillId="0" borderId="50" applyNumberFormat="0" applyFill="0" applyAlignment="0" applyProtection="0"/>
    <xf numFmtId="49" fontId="118" fillId="0" borderId="66"/>
    <xf numFmtId="49" fontId="71" fillId="0" borderId="38">
      <alignment horizontal="center" vertical="center" wrapText="1"/>
    </xf>
    <xf numFmtId="0" fontId="112" fillId="42" borderId="46" applyNumberFormat="0" applyAlignment="0" applyProtection="0"/>
    <xf numFmtId="49" fontId="71" fillId="0" borderId="38">
      <alignment horizontal="center" vertical="center" wrapText="1"/>
    </xf>
    <xf numFmtId="0" fontId="112" fillId="7" borderId="39" applyNumberFormat="0" applyAlignment="0" applyProtection="0"/>
    <xf numFmtId="0" fontId="92" fillId="31" borderId="47" applyNumberFormat="0" applyAlignment="0" applyProtection="0"/>
    <xf numFmtId="0" fontId="112" fillId="37" borderId="47" applyNumberFormat="0" applyAlignment="0" applyProtection="0"/>
    <xf numFmtId="0" fontId="112" fillId="38" borderId="39" applyNumberFormat="0" applyAlignment="0" applyProtection="0"/>
    <xf numFmtId="38" fontId="29" fillId="0" borderId="69" applyNumberFormat="0" applyFont="0" applyFill="0" applyAlignment="0" applyProtection="0"/>
    <xf numFmtId="231" fontId="151" fillId="0" borderId="66"/>
    <xf numFmtId="10" fontId="67" fillId="74" borderId="66" applyNumberFormat="0" applyBorder="0" applyAlignment="0" applyProtection="0"/>
    <xf numFmtId="0" fontId="167" fillId="0" borderId="66" applyFill="0" applyProtection="0">
      <alignment vertical="top" wrapText="1"/>
      <protection locked="0"/>
    </xf>
    <xf numFmtId="0" fontId="112" fillId="39" borderId="39" applyNumberFormat="0" applyAlignment="0" applyProtection="0"/>
    <xf numFmtId="0" fontId="86" fillId="18" borderId="39" applyNumberFormat="0" applyAlignment="0" applyProtection="0"/>
    <xf numFmtId="0" fontId="139" fillId="64" borderId="61">
      <alignment horizontal="left" vertical="center" wrapText="1" indent="1"/>
      <protection locked="0"/>
    </xf>
    <xf numFmtId="0" fontId="112" fillId="39" borderId="39" applyNumberFormat="0" applyAlignment="0" applyProtection="0"/>
    <xf numFmtId="0" fontId="86" fillId="18" borderId="39" applyNumberFormat="0" applyAlignment="0" applyProtection="0"/>
    <xf numFmtId="0" fontId="139" fillId="64" borderId="61">
      <alignment horizontal="left" vertical="center" wrapText="1" indent="1"/>
      <protection locked="0"/>
    </xf>
    <xf numFmtId="0" fontId="86" fillId="18" borderId="39" applyNumberFormat="0" applyAlignment="0" applyProtection="0"/>
    <xf numFmtId="0" fontId="112" fillId="7" borderId="47" applyNumberFormat="0" applyAlignment="0" applyProtection="0"/>
    <xf numFmtId="0" fontId="86" fillId="18" borderId="39" applyNumberFormat="0" applyAlignment="0" applyProtection="0"/>
    <xf numFmtId="49" fontId="29" fillId="0" borderId="45"/>
    <xf numFmtId="0" fontId="13" fillId="65" borderId="61">
      <alignment horizontal="left" vertical="center" wrapText="1" indent="2"/>
      <protection locked="0"/>
    </xf>
    <xf numFmtId="0" fontId="86" fillId="18" borderId="39" applyNumberFormat="0" applyAlignment="0" applyProtection="0"/>
    <xf numFmtId="0" fontId="112" fillId="42" borderId="46" applyNumberFormat="0" applyAlignment="0" applyProtection="0"/>
    <xf numFmtId="0" fontId="112" fillId="39" borderId="39" applyNumberFormat="0" applyAlignment="0" applyProtection="0"/>
    <xf numFmtId="0" fontId="123" fillId="0" borderId="50" applyNumberFormat="0" applyFill="0" applyAlignment="0" applyProtection="0"/>
    <xf numFmtId="0" fontId="112" fillId="38" borderId="47" applyNumberFormat="0" applyAlignment="0" applyProtection="0"/>
    <xf numFmtId="0" fontId="86" fillId="18" borderId="39" applyNumberFormat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231" fontId="151" fillId="0" borderId="66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112" fillId="38" borderId="39" applyNumberFormat="0" applyAlignment="0" applyProtection="0"/>
    <xf numFmtId="0" fontId="112" fillId="40" borderId="39" applyNumberFormat="0" applyAlignment="0" applyProtection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86" fillId="18" borderId="39" applyNumberFormat="0" applyAlignment="0" applyProtection="0"/>
    <xf numFmtId="49" fontId="29" fillId="0" borderId="45"/>
    <xf numFmtId="49" fontId="29" fillId="0" borderId="45"/>
    <xf numFmtId="0" fontId="60" fillId="0" borderId="66">
      <alignment horizontal="right"/>
    </xf>
    <xf numFmtId="0" fontId="112" fillId="7" borderId="47" applyNumberFormat="0" applyAlignment="0" applyProtection="0"/>
    <xf numFmtId="0" fontId="112" fillId="0" borderId="50" applyNumberFormat="0" applyFill="0" applyAlignment="0" applyProtection="0"/>
    <xf numFmtId="49" fontId="118" fillId="0" borderId="1"/>
    <xf numFmtId="0" fontId="112" fillId="37" borderId="47" applyNumberFormat="0" applyAlignment="0" applyProtection="0"/>
    <xf numFmtId="49" fontId="71" fillId="0" borderId="38">
      <alignment horizontal="center" vertical="center" wrapText="1"/>
    </xf>
    <xf numFmtId="0" fontId="78" fillId="31" borderId="39" applyNumberFormat="0" applyAlignment="0" applyProtection="0"/>
    <xf numFmtId="10" fontId="67" fillId="74" borderId="66" applyNumberFormat="0" applyBorder="0" applyAlignment="0" applyProtection="0"/>
    <xf numFmtId="0" fontId="112" fillId="38" borderId="47" applyNumberFormat="0" applyAlignment="0" applyProtection="0"/>
    <xf numFmtId="0" fontId="140" fillId="66" borderId="61" applyNumberFormat="0" applyProtection="0">
      <alignment horizontal="left" vertical="center" indent="3"/>
    </xf>
    <xf numFmtId="0" fontId="123" fillId="0" borderId="50" applyNumberFormat="0" applyFill="0" applyAlignment="0" applyProtection="0"/>
    <xf numFmtId="0" fontId="112" fillId="38" borderId="39" applyNumberFormat="0" applyAlignment="0" applyProtection="0"/>
    <xf numFmtId="0" fontId="90" fillId="0" borderId="49" applyNumberFormat="0" applyFont="0" applyFill="0" applyAlignment="0" applyProtection="0"/>
    <xf numFmtId="0" fontId="123" fillId="0" borderId="50" applyNumberFormat="0" applyFill="0" applyAlignment="0" applyProtection="0"/>
    <xf numFmtId="0" fontId="112" fillId="7" borderId="47" applyNumberFormat="0" applyAlignment="0" applyProtection="0"/>
    <xf numFmtId="0" fontId="86" fillId="18" borderId="39" applyNumberFormat="0" applyAlignment="0" applyProtection="0"/>
    <xf numFmtId="0" fontId="9" fillId="0" borderId="0"/>
    <xf numFmtId="0" fontId="112" fillId="7" borderId="39" applyNumberFormat="0" applyAlignment="0" applyProtection="0"/>
    <xf numFmtId="0" fontId="86" fillId="18" borderId="39" applyNumberFormat="0" applyAlignment="0" applyProtection="0"/>
    <xf numFmtId="0" fontId="167" fillId="0" borderId="66" applyFill="0" applyProtection="0">
      <alignment vertical="top" wrapText="1"/>
      <protection locked="0"/>
    </xf>
    <xf numFmtId="0" fontId="112" fillId="37" borderId="39" applyNumberFormat="0" applyAlignment="0" applyProtection="0"/>
    <xf numFmtId="0" fontId="112" fillId="7" borderId="47" applyNumberFormat="0" applyAlignment="0" applyProtection="0"/>
    <xf numFmtId="0" fontId="13" fillId="0" borderId="66">
      <alignment horizontal="center" vertical="center"/>
      <protection locked="0"/>
    </xf>
    <xf numFmtId="49" fontId="118" fillId="0" borderId="66"/>
    <xf numFmtId="10" fontId="67" fillId="74" borderId="66" applyNumberFormat="0" applyBorder="0" applyAlignment="0" applyProtection="0"/>
    <xf numFmtId="38" fontId="29" fillId="0" borderId="69" applyNumberFormat="0" applyFon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230" fontId="29" fillId="0" borderId="4" applyFont="0" applyFill="0" applyBorder="0" applyAlignment="0" applyProtection="0"/>
    <xf numFmtId="0" fontId="112" fillId="38" borderId="39" applyNumberFormat="0" applyAlignment="0" applyProtection="0"/>
    <xf numFmtId="0" fontId="112" fillId="0" borderId="50" applyNumberFormat="0" applyFill="0" applyAlignment="0" applyProtection="0"/>
    <xf numFmtId="0" fontId="94" fillId="0" borderId="66">
      <alignment horizontal="left" vertical="center" wrapText="1"/>
    </xf>
    <xf numFmtId="49" fontId="113" fillId="0" borderId="66"/>
    <xf numFmtId="0" fontId="112" fillId="7" borderId="47" applyNumberFormat="0" applyAlignment="0" applyProtection="0"/>
    <xf numFmtId="0" fontId="112" fillId="38" borderId="47" applyNumberFormat="0" applyAlignment="0" applyProtection="0"/>
    <xf numFmtId="0" fontId="112" fillId="38" borderId="39" applyNumberFormat="0" applyAlignment="0" applyProtection="0"/>
    <xf numFmtId="235" fontId="69" fillId="0" borderId="66">
      <alignment horizontal="left" wrapText="1"/>
    </xf>
    <xf numFmtId="0" fontId="57" fillId="0" borderId="50" applyNumberFormat="0" applyFill="0" applyAlignment="0" applyProtection="0"/>
    <xf numFmtId="0" fontId="112" fillId="7" borderId="39" applyNumberFormat="0" applyAlignment="0" applyProtection="0"/>
    <xf numFmtId="0" fontId="112" fillId="0" borderId="63" applyNumberFormat="0" applyFill="0" applyAlignment="0" applyProtection="0"/>
    <xf numFmtId="0" fontId="112" fillId="39" borderId="39" applyNumberForma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0" fontId="86" fillId="18" borderId="39" applyNumberFormat="0" applyAlignment="0" applyProtection="0"/>
    <xf numFmtId="38" fontId="29" fillId="0" borderId="69" applyNumberFormat="0" applyFont="0" applyFill="0" applyAlignment="0" applyProtection="0"/>
    <xf numFmtId="0" fontId="86" fillId="18" borderId="39" applyNumberFormat="0" applyAlignment="0" applyProtection="0"/>
    <xf numFmtId="49" fontId="118" fillId="0" borderId="66"/>
    <xf numFmtId="0" fontId="86" fillId="18" borderId="39" applyNumberFormat="0" applyAlignment="0" applyProtection="0"/>
    <xf numFmtId="0" fontId="140" fillId="66" borderId="61" applyNumberFormat="0" applyProtection="0">
      <alignment horizontal="left" vertical="center" indent="3"/>
    </xf>
    <xf numFmtId="0" fontId="13" fillId="65" borderId="61">
      <alignment horizontal="left" vertical="center" wrapText="1" indent="2"/>
      <protection locked="0"/>
    </xf>
    <xf numFmtId="0" fontId="139" fillId="64" borderId="61">
      <alignment horizontal="left" vertical="center" wrapText="1" indent="1"/>
      <protection locked="0"/>
    </xf>
    <xf numFmtId="0" fontId="90" fillId="0" borderId="49" applyNumberFormat="0" applyFont="0" applyFill="0" applyAlignment="0" applyProtection="0"/>
    <xf numFmtId="0" fontId="112" fillId="38" borderId="47" applyNumberFormat="0" applyAlignment="0" applyProtection="0"/>
    <xf numFmtId="0" fontId="112" fillId="7" borderId="39" applyNumberFormat="0" applyAlignment="0" applyProtection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12" fillId="0" borderId="63" applyNumberFormat="0" applyFill="0" applyAlignment="0" applyProtection="0"/>
    <xf numFmtId="0" fontId="112" fillId="39" borderId="39" applyNumberFormat="0" applyAlignment="0" applyProtection="0"/>
    <xf numFmtId="49" fontId="71" fillId="0" borderId="38">
      <alignment horizontal="center" vertical="center" wrapText="1"/>
    </xf>
    <xf numFmtId="0" fontId="112" fillId="37" borderId="39" applyNumberFormat="0" applyAlignment="0" applyProtection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12" fillId="39" borderId="39" applyNumberFormat="0" applyAlignment="0" applyProtection="0"/>
    <xf numFmtId="49" fontId="71" fillId="0" borderId="38">
      <alignment horizontal="center" vertical="center" wrapText="1"/>
    </xf>
    <xf numFmtId="0" fontId="123" fillId="0" borderId="50" applyNumberFormat="0" applyFill="0" applyAlignment="0" applyProtection="0"/>
    <xf numFmtId="0" fontId="112" fillId="39" borderId="39" applyNumberFormat="0" applyAlignment="0" applyProtection="0"/>
    <xf numFmtId="0" fontId="112" fillId="38" borderId="47" applyNumberFormat="0" applyAlignment="0" applyProtection="0"/>
    <xf numFmtId="49" fontId="113" fillId="0" borderId="66"/>
    <xf numFmtId="0" fontId="86" fillId="18" borderId="39" applyNumberFormat="0" applyAlignment="0" applyProtection="0"/>
    <xf numFmtId="0" fontId="167" fillId="0" borderId="66" applyFill="0" applyProtection="0">
      <alignment vertical="top" wrapText="1"/>
      <protection locked="0"/>
    </xf>
    <xf numFmtId="0" fontId="92" fillId="31" borderId="47" applyNumberFormat="0" applyAlignment="0" applyProtection="0"/>
    <xf numFmtId="0" fontId="93" fillId="0" borderId="45">
      <alignment horizontal="justify" vertical="center" wrapText="1"/>
      <protection locked="0"/>
    </xf>
    <xf numFmtId="0" fontId="112" fillId="7" borderId="47" applyNumberFormat="0" applyAlignment="0" applyProtection="0"/>
    <xf numFmtId="49" fontId="29" fillId="0" borderId="45"/>
    <xf numFmtId="235" fontId="69" fillId="0" borderId="1">
      <alignment horizontal="left" wrapText="1"/>
    </xf>
    <xf numFmtId="49" fontId="118" fillId="0" borderId="66"/>
    <xf numFmtId="0" fontId="112" fillId="42" borderId="46" applyNumberFormat="0" applyAlignment="0" applyProtection="0"/>
    <xf numFmtId="49" fontId="118" fillId="0" borderId="1"/>
    <xf numFmtId="0" fontId="1" fillId="0" borderId="0"/>
    <xf numFmtId="49" fontId="118" fillId="0" borderId="66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235" fontId="69" fillId="0" borderId="1">
      <alignment horizontal="left" wrapText="1"/>
    </xf>
    <xf numFmtId="0" fontId="112" fillId="39" borderId="39" applyNumberFormat="0" applyAlignment="0" applyProtection="0"/>
    <xf numFmtId="0" fontId="112" fillId="7" borderId="39" applyNumberFormat="0" applyAlignment="0" applyProtection="0"/>
    <xf numFmtId="0" fontId="112" fillId="42" borderId="46" applyNumberFormat="0" applyAlignment="0" applyProtection="0"/>
    <xf numFmtId="0" fontId="112" fillId="38" borderId="47" applyNumberFormat="0" applyAlignment="0" applyProtection="0"/>
    <xf numFmtId="0" fontId="60" fillId="0" borderId="66">
      <alignment horizontal="right"/>
    </xf>
    <xf numFmtId="0" fontId="112" fillId="0" borderId="63" applyNumberFormat="0" applyFill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57" fillId="0" borderId="50" applyNumberFormat="0" applyFill="0" applyAlignment="0" applyProtection="0"/>
    <xf numFmtId="0" fontId="112" fillId="7" borderId="39" applyNumberFormat="0" applyAlignment="0" applyProtection="0"/>
    <xf numFmtId="0" fontId="57" fillId="0" borderId="50" applyNumberFormat="0" applyFill="0" applyAlignment="0" applyProtection="0"/>
    <xf numFmtId="0" fontId="139" fillId="64" borderId="61">
      <alignment horizontal="left" vertical="center" wrapText="1" indent="1"/>
      <protection locked="0"/>
    </xf>
    <xf numFmtId="0" fontId="112" fillId="0" borderId="50" applyNumberFormat="0" applyFill="0" applyAlignment="0" applyProtection="0"/>
    <xf numFmtId="0" fontId="13" fillId="65" borderId="61">
      <alignment horizontal="left" vertical="center" wrapText="1" indent="2"/>
      <protection locked="0"/>
    </xf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231" fontId="151" fillId="0" borderId="66"/>
    <xf numFmtId="235" fontId="69" fillId="0" borderId="1">
      <alignment horizontal="left" wrapText="1"/>
    </xf>
    <xf numFmtId="235" fontId="69" fillId="0" borderId="1">
      <alignment horizontal="left" wrapText="1"/>
    </xf>
    <xf numFmtId="0" fontId="86" fillId="18" borderId="39" applyNumberFormat="0" applyAlignment="0" applyProtection="0"/>
    <xf numFmtId="0" fontId="112" fillId="40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38" borderId="39" applyNumberFormat="0" applyAlignment="0" applyProtection="0"/>
    <xf numFmtId="0" fontId="112" fillId="7" borderId="47" applyNumberFormat="0" applyAlignment="0" applyProtection="0"/>
    <xf numFmtId="0" fontId="112" fillId="7" borderId="39" applyNumberFormat="0" applyAlignment="0" applyProtection="0"/>
    <xf numFmtId="0" fontId="140" fillId="66" borderId="61" applyNumberFormat="0" applyProtection="0">
      <alignment horizontal="left" vertical="center" indent="3"/>
    </xf>
    <xf numFmtId="0" fontId="112" fillId="42" borderId="46" applyNumberFormat="0" applyAlignment="0" applyProtection="0"/>
    <xf numFmtId="49" fontId="118" fillId="0" borderId="66"/>
    <xf numFmtId="0" fontId="78" fillId="31" borderId="39" applyNumberFormat="0" applyAlignment="0" applyProtection="0"/>
    <xf numFmtId="0" fontId="78" fillId="31" borderId="39" applyNumberFormat="0" applyAlignment="0" applyProtection="0"/>
    <xf numFmtId="0" fontId="86" fillId="18" borderId="39" applyNumberFormat="0" applyAlignment="0" applyProtection="0"/>
    <xf numFmtId="0" fontId="78" fillId="31" borderId="39" applyNumberFormat="0" applyAlignment="0" applyProtection="0"/>
    <xf numFmtId="0" fontId="112" fillId="0" borderId="50" applyNumberFormat="0" applyFill="0" applyAlignment="0" applyProtection="0"/>
    <xf numFmtId="0" fontId="78" fillId="31" borderId="39" applyNumberFormat="0" applyAlignment="0" applyProtection="0"/>
    <xf numFmtId="49" fontId="29" fillId="0" borderId="45"/>
    <xf numFmtId="0" fontId="112" fillId="38" borderId="47" applyNumberFormat="0" applyAlignment="0" applyProtection="0"/>
    <xf numFmtId="0" fontId="57" fillId="0" borderId="50" applyNumberFormat="0" applyFill="0" applyAlignment="0" applyProtection="0"/>
    <xf numFmtId="0" fontId="92" fillId="31" borderId="47" applyNumberFormat="0" applyAlignment="0" applyProtection="0"/>
    <xf numFmtId="0" fontId="112" fillId="42" borderId="46" applyNumberFormat="0" applyAlignment="0" applyProtection="0"/>
    <xf numFmtId="0" fontId="123" fillId="0" borderId="50" applyNumberFormat="0" applyFill="0" applyAlignment="0" applyProtection="0"/>
    <xf numFmtId="200" fontId="112" fillId="59" borderId="56" applyNumberFormat="0" applyFont="0" applyFill="0" applyBorder="0" applyAlignment="0">
      <alignment horizontal="center"/>
    </xf>
    <xf numFmtId="3" fontId="94" fillId="0" borderId="66" applyFill="0">
      <alignment horizontal="right" vertical="center"/>
    </xf>
    <xf numFmtId="0" fontId="75" fillId="34" borderId="46" applyNumberFormat="0" applyFont="0" applyAlignment="0" applyProtection="0"/>
    <xf numFmtId="0" fontId="112" fillId="39" borderId="39" applyNumberFormat="0" applyAlignment="0" applyProtection="0"/>
    <xf numFmtId="49" fontId="29" fillId="0" borderId="45"/>
    <xf numFmtId="0" fontId="123" fillId="0" borderId="50" applyNumberFormat="0" applyFill="0" applyAlignment="0" applyProtection="0"/>
    <xf numFmtId="0" fontId="112" fillId="37" borderId="39" applyNumberFormat="0" applyAlignment="0" applyProtection="0"/>
    <xf numFmtId="49" fontId="118" fillId="0" borderId="66"/>
    <xf numFmtId="0" fontId="123" fillId="0" borderId="50" applyNumberFormat="0" applyFill="0" applyAlignment="0" applyProtection="0"/>
    <xf numFmtId="49" fontId="118" fillId="0" borderId="1"/>
    <xf numFmtId="0" fontId="92" fillId="31" borderId="47" applyNumberFormat="0" applyAlignment="0" applyProtection="0"/>
    <xf numFmtId="0" fontId="112" fillId="0" borderId="50" applyNumberFormat="0" applyFill="0" applyAlignment="0" applyProtection="0"/>
    <xf numFmtId="0" fontId="112" fillId="42" borderId="46" applyNumberFormat="0" applyAlignment="0" applyProtection="0"/>
    <xf numFmtId="49" fontId="113" fillId="0" borderId="66"/>
    <xf numFmtId="49" fontId="118" fillId="0" borderId="66"/>
    <xf numFmtId="49" fontId="113" fillId="0" borderId="66"/>
    <xf numFmtId="49" fontId="13" fillId="0" borderId="66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59" fillId="2" borderId="4"/>
    <xf numFmtId="0" fontId="123" fillId="0" borderId="50" applyNumberFormat="0" applyFill="0" applyAlignment="0" applyProtection="0"/>
    <xf numFmtId="0" fontId="112" fillId="38" borderId="47" applyNumberFormat="0" applyAlignment="0" applyProtection="0"/>
    <xf numFmtId="0" fontId="123" fillId="0" borderId="50" applyNumberFormat="0" applyFill="0" applyAlignment="0" applyProtection="0"/>
    <xf numFmtId="0" fontId="112" fillId="0" borderId="50" applyNumberFormat="0" applyFill="0" applyAlignment="0" applyProtection="0"/>
    <xf numFmtId="0" fontId="94" fillId="0" borderId="1">
      <alignment horizontal="left" vertical="center" wrapText="1"/>
    </xf>
    <xf numFmtId="0" fontId="112" fillId="0" borderId="50" applyNumberFormat="0" applyFill="0" applyAlignment="0" applyProtection="0"/>
    <xf numFmtId="0" fontId="112" fillId="42" borderId="46" applyNumberFormat="0" applyAlignment="0" applyProtection="0"/>
    <xf numFmtId="49" fontId="118" fillId="0" borderId="66"/>
    <xf numFmtId="0" fontId="112" fillId="38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23" fillId="0" borderId="50" applyNumberFormat="0" applyFill="0" applyAlignment="0" applyProtection="0"/>
    <xf numFmtId="0" fontId="112" fillId="7" borderId="47" applyNumberFormat="0" applyAlignment="0" applyProtection="0"/>
    <xf numFmtId="49" fontId="118" fillId="0" borderId="1"/>
    <xf numFmtId="0" fontId="86" fillId="18" borderId="39" applyNumberFormat="0" applyAlignment="0" applyProtection="0"/>
    <xf numFmtId="0" fontId="86" fillId="18" borderId="39" applyNumberFormat="0" applyAlignment="0" applyProtection="0"/>
    <xf numFmtId="49" fontId="118" fillId="0" borderId="1"/>
    <xf numFmtId="49" fontId="118" fillId="0" borderId="1"/>
    <xf numFmtId="0" fontId="1" fillId="0" borderId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38" borderId="39" applyNumberFormat="0" applyAlignment="0" applyProtection="0"/>
    <xf numFmtId="0" fontId="112" fillId="37" borderId="39" applyNumberFormat="0" applyAlignment="0" applyProtection="0"/>
    <xf numFmtId="0" fontId="112" fillId="37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40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0" borderId="63" applyNumberFormat="0" applyFill="0" applyAlignment="0" applyProtection="0"/>
    <xf numFmtId="0" fontId="112" fillId="0" borderId="63" applyNumberFormat="0" applyFill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49" fontId="118" fillId="0" borderId="1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112" fillId="42" borderId="46" applyNumberFormat="0" applyAlignment="0" applyProtection="0"/>
    <xf numFmtId="0" fontId="123" fillId="0" borderId="50" applyNumberFormat="0" applyFill="0" applyAlignment="0" applyProtection="0"/>
    <xf numFmtId="0" fontId="112" fillId="39" borderId="39" applyNumberFormat="0" applyAlignment="0" applyProtection="0"/>
    <xf numFmtId="0" fontId="123" fillId="0" borderId="50" applyNumberFormat="0" applyFill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112" fillId="42" borderId="46" applyNumberFormat="0" applyAlignment="0" applyProtection="0"/>
    <xf numFmtId="0" fontId="57" fillId="0" borderId="50" applyNumberFormat="0" applyFill="0" applyAlignment="0" applyProtection="0"/>
    <xf numFmtId="49" fontId="71" fillId="0" borderId="38">
      <alignment horizontal="center" vertical="center" wrapText="1"/>
    </xf>
    <xf numFmtId="0" fontId="159" fillId="2" borderId="4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40" borderId="39" applyNumberFormat="0" applyAlignment="0" applyProtection="0"/>
    <xf numFmtId="0" fontId="112" fillId="0" borderId="63" applyNumberFormat="0" applyFill="0" applyAlignment="0" applyProtection="0"/>
    <xf numFmtId="49" fontId="118" fillId="0" borderId="1"/>
    <xf numFmtId="0" fontId="86" fillId="18" borderId="39" applyNumberFormat="0" applyAlignment="0" applyProtection="0"/>
    <xf numFmtId="0" fontId="86" fillId="18" borderId="39" applyNumberFormat="0" applyAlignment="0" applyProtection="0"/>
    <xf numFmtId="49" fontId="113" fillId="0" borderId="66"/>
    <xf numFmtId="0" fontId="86" fillId="18" borderId="39" applyNumberFormat="0" applyAlignment="0" applyProtection="0"/>
    <xf numFmtId="0" fontId="140" fillId="66" borderId="61" applyNumberFormat="0" applyProtection="0">
      <alignment horizontal="left" vertical="center" indent="3"/>
    </xf>
    <xf numFmtId="0" fontId="139" fillId="64" borderId="61">
      <alignment horizontal="left" vertical="center" wrapText="1" indent="1"/>
      <protection locked="0"/>
    </xf>
    <xf numFmtId="0" fontId="112" fillId="38" borderId="47" applyNumberFormat="0" applyAlignment="0" applyProtection="0"/>
    <xf numFmtId="0" fontId="112" fillId="39" borderId="39" applyNumberFormat="0" applyAlignment="0" applyProtection="0"/>
    <xf numFmtId="0" fontId="92" fillId="31" borderId="47" applyNumberFormat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49" fontId="118" fillId="0" borderId="1"/>
    <xf numFmtId="49" fontId="118" fillId="0" borderId="1"/>
    <xf numFmtId="0" fontId="112" fillId="39" borderId="39" applyNumberFormat="0" applyAlignment="0" applyProtection="0"/>
    <xf numFmtId="0" fontId="86" fillId="18" borderId="39" applyNumberFormat="0" applyAlignment="0" applyProtection="0"/>
    <xf numFmtId="49" fontId="118" fillId="0" borderId="1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67" fillId="0" borderId="45">
      <alignment horizontal="left" vertical="center" wrapText="1" indent="1"/>
    </xf>
    <xf numFmtId="0" fontId="86" fillId="18" borderId="39" applyNumberFormat="0" applyAlignment="0" applyProtection="0"/>
    <xf numFmtId="0" fontId="112" fillId="38" borderId="47" applyNumberFormat="0" applyAlignment="0" applyProtection="0"/>
    <xf numFmtId="49" fontId="29" fillId="0" borderId="45"/>
    <xf numFmtId="0" fontId="86" fillId="18" borderId="39" applyNumberFormat="0" applyAlignment="0" applyProtection="0"/>
    <xf numFmtId="3" fontId="94" fillId="0" borderId="66" applyFill="0">
      <alignment horizontal="right" vertical="center"/>
    </xf>
    <xf numFmtId="0" fontId="86" fillId="18" borderId="39" applyNumberFormat="0" applyAlignment="0" applyProtection="0"/>
    <xf numFmtId="49" fontId="118" fillId="0" borderId="1"/>
    <xf numFmtId="49" fontId="13" fillId="0" borderId="1"/>
    <xf numFmtId="49" fontId="113" fillId="0" borderId="1"/>
    <xf numFmtId="49" fontId="113" fillId="0" borderId="1"/>
    <xf numFmtId="49" fontId="113" fillId="0" borderId="1"/>
    <xf numFmtId="49" fontId="29" fillId="0" borderId="45"/>
    <xf numFmtId="49" fontId="118" fillId="0" borderId="1"/>
    <xf numFmtId="49" fontId="118" fillId="0" borderId="66"/>
    <xf numFmtId="0" fontId="112" fillId="42" borderId="46" applyNumberFormat="0" applyAlignment="0" applyProtection="0"/>
    <xf numFmtId="231" fontId="151" fillId="0" borderId="66"/>
    <xf numFmtId="0" fontId="86" fillId="18" borderId="39" applyNumberFormat="0" applyAlignment="0" applyProtection="0"/>
    <xf numFmtId="0" fontId="112" fillId="42" borderId="46" applyNumberFormat="0" applyAlignment="0" applyProtection="0"/>
    <xf numFmtId="49" fontId="118" fillId="0" borderId="1"/>
    <xf numFmtId="0" fontId="112" fillId="42" borderId="46" applyNumberFormat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49" fontId="118" fillId="0" borderId="1"/>
    <xf numFmtId="0" fontId="112" fillId="37" borderId="47" applyNumberFormat="0" applyAlignment="0" applyProtection="0"/>
    <xf numFmtId="0" fontId="112" fillId="39" borderId="39" applyNumberFormat="0" applyAlignment="0" applyProtection="0"/>
    <xf numFmtId="49" fontId="71" fillId="0" borderId="38">
      <alignment horizontal="center" vertical="center" wrapText="1"/>
    </xf>
    <xf numFmtId="49" fontId="13" fillId="0" borderId="66"/>
    <xf numFmtId="230" fontId="29" fillId="0" borderId="4" applyFont="0" applyFill="0" applyBorder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49" fontId="118" fillId="0" borderId="1"/>
    <xf numFmtId="49" fontId="118" fillId="0" borderId="1"/>
    <xf numFmtId="0" fontId="13" fillId="65" borderId="61">
      <alignment horizontal="left" vertical="center" wrapText="1" indent="2"/>
      <protection locked="0"/>
    </xf>
    <xf numFmtId="0" fontId="86" fillId="18" borderId="39" applyNumberFormat="0" applyAlignment="0" applyProtection="0"/>
    <xf numFmtId="0" fontId="112" fillId="0" borderId="50" applyNumberFormat="0" applyFill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12" fillId="38" borderId="47" applyNumberFormat="0" applyAlignment="0" applyProtection="0"/>
    <xf numFmtId="0" fontId="57" fillId="0" borderId="50" applyNumberFormat="0" applyFill="0" applyAlignment="0" applyProtection="0"/>
    <xf numFmtId="0" fontId="112" fillId="37" borderId="39" applyNumberFormat="0" applyAlignment="0" applyProtection="0"/>
    <xf numFmtId="0" fontId="86" fillId="18" borderId="39" applyNumberFormat="0" applyAlignment="0" applyProtection="0"/>
    <xf numFmtId="0" fontId="78" fillId="31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23" fillId="0" borderId="50" applyNumberFormat="0" applyFill="0" applyAlignment="0" applyProtection="0"/>
    <xf numFmtId="0" fontId="78" fillId="31" borderId="39" applyNumberFormat="0" applyAlignment="0" applyProtection="0"/>
    <xf numFmtId="235" fontId="60" fillId="0" borderId="66">
      <alignment horizontal="left" wrapText="1"/>
    </xf>
    <xf numFmtId="0" fontId="140" fillId="66" borderId="61" applyNumberFormat="0" applyProtection="0">
      <alignment horizontal="left" vertical="center" indent="3"/>
    </xf>
    <xf numFmtId="0" fontId="123" fillId="0" borderId="50" applyNumberFormat="0" applyFill="0" applyAlignment="0" applyProtection="0"/>
    <xf numFmtId="0" fontId="86" fillId="18" borderId="39" applyNumberFormat="0" applyAlignment="0" applyProtection="0"/>
    <xf numFmtId="0" fontId="67" fillId="0" borderId="45">
      <alignment horizontal="left" vertical="center" wrapText="1" indent="1"/>
    </xf>
    <xf numFmtId="0" fontId="159" fillId="75" borderId="66"/>
    <xf numFmtId="0" fontId="86" fillId="18" borderId="39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39" fillId="64" borderId="61">
      <alignment horizontal="left" vertical="center" wrapText="1" indent="1"/>
      <protection locked="0"/>
    </xf>
    <xf numFmtId="0" fontId="112" fillId="37" borderId="47" applyNumberFormat="0" applyAlignment="0" applyProtection="0"/>
    <xf numFmtId="0" fontId="112" fillId="42" borderId="46" applyNumberFormat="0" applyAlignment="0" applyProtection="0"/>
    <xf numFmtId="0" fontId="167" fillId="0" borderId="66" applyFill="0" applyProtection="0">
      <alignment vertical="top" wrapText="1"/>
      <protection locked="0"/>
    </xf>
    <xf numFmtId="0" fontId="86" fillId="18" borderId="39" applyNumberFormat="0" applyAlignment="0" applyProtection="0"/>
    <xf numFmtId="49" fontId="118" fillId="0" borderId="66"/>
    <xf numFmtId="0" fontId="75" fillId="34" borderId="46" applyNumberFormat="0" applyFont="0" applyAlignment="0" applyProtection="0"/>
    <xf numFmtId="0" fontId="112" fillId="37" borderId="39" applyNumberFormat="0" applyAlignment="0" applyProtection="0"/>
    <xf numFmtId="0" fontId="57" fillId="0" borderId="50" applyNumberFormat="0" applyFill="0" applyAlignment="0" applyProtection="0"/>
    <xf numFmtId="0" fontId="86" fillId="18" borderId="39" applyNumberFormat="0" applyAlignment="0" applyProtection="0"/>
    <xf numFmtId="0" fontId="78" fillId="31" borderId="39" applyNumberFormat="0" applyAlignment="0" applyProtection="0"/>
    <xf numFmtId="49" fontId="118" fillId="0" borderId="66"/>
    <xf numFmtId="0" fontId="92" fillId="31" borderId="47" applyNumberFormat="0" applyAlignment="0" applyProtection="0"/>
    <xf numFmtId="0" fontId="92" fillId="31" borderId="47" applyNumberFormat="0" applyAlignment="0" applyProtection="0"/>
    <xf numFmtId="0" fontId="112" fillId="0" borderId="50" applyNumberFormat="0" applyFill="0" applyAlignment="0" applyProtection="0"/>
    <xf numFmtId="0" fontId="93" fillId="0" borderId="45">
      <alignment horizontal="justify" vertical="center" wrapText="1"/>
      <protection locked="0"/>
    </xf>
    <xf numFmtId="0" fontId="94" fillId="0" borderId="66">
      <alignment horizontal="left" vertical="center" wrapText="1"/>
    </xf>
    <xf numFmtId="0" fontId="86" fillId="18" borderId="39" applyNumberFormat="0" applyAlignment="0" applyProtection="0"/>
    <xf numFmtId="0" fontId="57" fillId="0" borderId="50" applyNumberFormat="0" applyFill="0" applyAlignment="0" applyProtection="0"/>
    <xf numFmtId="0" fontId="67" fillId="0" borderId="45">
      <alignment horizontal="left" vertical="center" wrapText="1" indent="1"/>
    </xf>
    <xf numFmtId="0" fontId="13" fillId="0" borderId="66">
      <alignment horizontal="center" vertical="center"/>
      <protection locked="0"/>
    </xf>
    <xf numFmtId="0" fontId="13" fillId="34" borderId="46" applyNumberFormat="0" applyFont="0" applyAlignment="0" applyProtection="0"/>
    <xf numFmtId="49" fontId="71" fillId="0" borderId="38">
      <alignment horizontal="center" vertical="center" wrapText="1"/>
    </xf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13" fillId="0" borderId="66">
      <alignment horizontal="center" vertical="center"/>
      <protection locked="0"/>
    </xf>
    <xf numFmtId="0" fontId="139" fillId="64" borderId="61">
      <alignment horizontal="left" vertical="center" wrapText="1" indent="1"/>
      <protection locked="0"/>
    </xf>
    <xf numFmtId="0" fontId="75" fillId="34" borderId="46" applyNumberFormat="0" applyFont="0" applyAlignment="0" applyProtection="0"/>
    <xf numFmtId="0" fontId="86" fillId="18" borderId="39" applyNumberFormat="0" applyAlignment="0" applyProtection="0"/>
    <xf numFmtId="0" fontId="112" fillId="38" borderId="47" applyNumberFormat="0" applyAlignment="0" applyProtection="0"/>
    <xf numFmtId="0" fontId="112" fillId="38" borderId="39" applyNumberFormat="0" applyAlignment="0" applyProtection="0"/>
    <xf numFmtId="0" fontId="112" fillId="40" borderId="39" applyNumberFormat="0" applyAlignment="0" applyProtection="0"/>
    <xf numFmtId="38" fontId="29" fillId="0" borderId="69" applyNumberFormat="0" applyFont="0" applyFill="0" applyAlignment="0" applyProtection="0"/>
    <xf numFmtId="49" fontId="113" fillId="0" borderId="66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49" fontId="29" fillId="0" borderId="45"/>
    <xf numFmtId="38" fontId="29" fillId="0" borderId="69" applyNumberFormat="0" applyFont="0" applyFill="0" applyAlignment="0" applyProtection="0"/>
    <xf numFmtId="49" fontId="118" fillId="0" borderId="66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49" fontId="113" fillId="0" borderId="1"/>
    <xf numFmtId="0" fontId="92" fillId="31" borderId="47" applyNumberFormat="0" applyAlignment="0" applyProtection="0"/>
    <xf numFmtId="0" fontId="112" fillId="7" borderId="39" applyNumberFormat="0" applyAlignment="0" applyProtection="0"/>
    <xf numFmtId="0" fontId="159" fillId="75" borderId="66"/>
    <xf numFmtId="0" fontId="13" fillId="34" borderId="46" applyNumberFormat="0" applyFont="0" applyAlignment="0" applyProtection="0"/>
    <xf numFmtId="0" fontId="112" fillId="7" borderId="39" applyNumberFormat="0" applyAlignment="0" applyProtection="0"/>
    <xf numFmtId="49" fontId="113" fillId="0" borderId="66"/>
    <xf numFmtId="0" fontId="159" fillId="75" borderId="66"/>
    <xf numFmtId="0" fontId="60" fillId="0" borderId="66">
      <alignment horizontal="right"/>
    </xf>
    <xf numFmtId="10" fontId="67" fillId="74" borderId="66" applyNumberFormat="0" applyBorder="0" applyAlignment="0" applyProtection="0"/>
    <xf numFmtId="231" fontId="151" fillId="0" borderId="66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86" fillId="18" borderId="39" applyNumberFormat="0" applyAlignment="0" applyProtection="0"/>
    <xf numFmtId="0" fontId="13" fillId="0" borderId="45" applyNumberFormat="0">
      <alignment vertical="center" wrapText="1"/>
    </xf>
    <xf numFmtId="0" fontId="112" fillId="7" borderId="47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37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0" borderId="63" applyNumberFormat="0" applyFill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200" fontId="112" fillId="59" borderId="56" applyNumberFormat="0" applyFont="0" applyFill="0" applyBorder="0" applyAlignment="0">
      <alignment horizontal="center"/>
    </xf>
    <xf numFmtId="49" fontId="13" fillId="0" borderId="1"/>
    <xf numFmtId="49" fontId="118" fillId="0" borderId="1"/>
    <xf numFmtId="0" fontId="112" fillId="39" borderId="39" applyNumberFormat="0" applyAlignment="0" applyProtection="0"/>
    <xf numFmtId="235" fontId="69" fillId="0" borderId="1">
      <alignment horizontal="left" wrapText="1"/>
    </xf>
    <xf numFmtId="49" fontId="113" fillId="0" borderId="1"/>
    <xf numFmtId="0" fontId="112" fillId="37" borderId="39" applyNumberFormat="0" applyAlignment="0" applyProtection="0"/>
    <xf numFmtId="0" fontId="86" fillId="18" borderId="39" applyNumberFormat="0" applyAlignment="0" applyProtection="0"/>
    <xf numFmtId="0" fontId="123" fillId="0" borderId="50" applyNumberFormat="0" applyFill="0" applyAlignment="0" applyProtection="0"/>
    <xf numFmtId="49" fontId="118" fillId="0" borderId="66"/>
    <xf numFmtId="0" fontId="112" fillId="7" borderId="39" applyNumberFormat="0" applyAlignment="0" applyProtection="0"/>
    <xf numFmtId="0" fontId="112" fillId="7" borderId="39" applyNumberFormat="0" applyAlignment="0" applyProtection="0"/>
    <xf numFmtId="0" fontId="1" fillId="0" borderId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40" fillId="66" borderId="61" applyNumberFormat="0" applyProtection="0">
      <alignment horizontal="left" vertical="center" indent="3"/>
    </xf>
    <xf numFmtId="0" fontId="75" fillId="34" borderId="46" applyNumberFormat="0" applyFont="0" applyAlignment="0" applyProtection="0"/>
    <xf numFmtId="3" fontId="94" fillId="0" borderId="66" applyFill="0">
      <alignment horizontal="right" vertical="center"/>
    </xf>
    <xf numFmtId="0" fontId="112" fillId="7" borderId="47" applyNumberFormat="0" applyAlignment="0" applyProtection="0"/>
    <xf numFmtId="0" fontId="92" fillId="31" borderId="47" applyNumberFormat="0" applyAlignment="0" applyProtection="0"/>
    <xf numFmtId="0" fontId="92" fillId="31" borderId="47" applyNumberFormat="0" applyAlignment="0" applyProtection="0"/>
    <xf numFmtId="0" fontId="57" fillId="0" borderId="50" applyNumberFormat="0" applyFill="0" applyAlignment="0" applyProtection="0"/>
    <xf numFmtId="0" fontId="112" fillId="37" borderId="47" applyNumberFormat="0" applyAlignment="0" applyProtection="0"/>
    <xf numFmtId="0" fontId="112" fillId="42" borderId="46" applyNumberFormat="0" applyAlignment="0" applyProtection="0"/>
    <xf numFmtId="0" fontId="13" fillId="0" borderId="45" applyNumberFormat="0">
      <alignment vertical="center" wrapText="1"/>
    </xf>
    <xf numFmtId="0" fontId="86" fillId="18" borderId="39" applyNumberFormat="0" applyAlignment="0" applyProtection="0"/>
    <xf numFmtId="0" fontId="112" fillId="39" borderId="39" applyNumberFormat="0" applyAlignment="0" applyProtection="0"/>
    <xf numFmtId="0" fontId="112" fillId="7" borderId="47" applyNumberFormat="0" applyAlignment="0" applyProtection="0"/>
    <xf numFmtId="0" fontId="112" fillId="38" borderId="39" applyNumberFormat="0" applyAlignment="0" applyProtection="0"/>
    <xf numFmtId="49" fontId="118" fillId="0" borderId="1"/>
    <xf numFmtId="0" fontId="112" fillId="7" borderId="47" applyNumberFormat="0" applyAlignment="0" applyProtection="0"/>
    <xf numFmtId="0" fontId="112" fillId="38" borderId="39" applyNumberFormat="0" applyAlignment="0" applyProtection="0"/>
    <xf numFmtId="0" fontId="1" fillId="0" borderId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49" fontId="113" fillId="0" borderId="1"/>
    <xf numFmtId="0" fontId="123" fillId="0" borderId="50" applyNumberFormat="0" applyFill="0" applyAlignment="0" applyProtection="0"/>
    <xf numFmtId="0" fontId="57" fillId="0" borderId="50" applyNumberFormat="0" applyFill="0" applyAlignment="0" applyProtection="0"/>
    <xf numFmtId="0" fontId="57" fillId="0" borderId="50" applyNumberFormat="0" applyFill="0" applyAlignment="0" applyProtection="0"/>
    <xf numFmtId="0" fontId="86" fillId="18" borderId="39" applyNumberFormat="0" applyAlignment="0" applyProtection="0"/>
    <xf numFmtId="0" fontId="94" fillId="0" borderId="1">
      <alignment horizontal="left" vertical="center" wrapText="1"/>
    </xf>
    <xf numFmtId="0" fontId="67" fillId="0" borderId="45">
      <alignment horizontal="left" vertical="center" wrapText="1" indent="1"/>
    </xf>
    <xf numFmtId="0" fontId="93" fillId="0" borderId="45">
      <alignment horizontal="justify" vertical="center" wrapText="1"/>
      <protection locked="0"/>
    </xf>
    <xf numFmtId="0" fontId="90" fillId="0" borderId="49" applyNumberFormat="0" applyFont="0" applyFill="0" applyAlignment="0" applyProtection="0"/>
    <xf numFmtId="0" fontId="92" fillId="31" borderId="47" applyNumberFormat="0" applyAlignment="0" applyProtection="0"/>
    <xf numFmtId="0" fontId="13" fillId="34" borderId="46" applyNumberFormat="0" applyFont="0" applyAlignment="0" applyProtection="0"/>
    <xf numFmtId="0" fontId="112" fillId="0" borderId="50" applyNumberFormat="0" applyFill="0" applyAlignment="0" applyProtection="0"/>
    <xf numFmtId="0" fontId="112" fillId="7" borderId="39" applyNumberFormat="0" applyAlignment="0" applyProtection="0"/>
    <xf numFmtId="0" fontId="112" fillId="7" borderId="47" applyNumberFormat="0" applyAlignment="0" applyProtection="0"/>
    <xf numFmtId="49" fontId="71" fillId="0" borderId="38">
      <alignment horizontal="center" vertical="center" wrapText="1"/>
    </xf>
    <xf numFmtId="0" fontId="140" fillId="66" borderId="61" applyNumberFormat="0" applyProtection="0">
      <alignment horizontal="left" vertical="center" indent="3"/>
    </xf>
    <xf numFmtId="0" fontId="139" fillId="64" borderId="61">
      <alignment horizontal="left" vertical="center" wrapText="1" indent="1"/>
      <protection locked="0"/>
    </xf>
    <xf numFmtId="0" fontId="112" fillId="7" borderId="47" applyNumberFormat="0" applyAlignment="0" applyProtection="0"/>
    <xf numFmtId="0" fontId="112" fillId="37" borderId="47" applyNumberFormat="0" applyAlignment="0" applyProtection="0"/>
    <xf numFmtId="0" fontId="112" fillId="7" borderId="39" applyNumberFormat="0" applyAlignment="0" applyProtection="0"/>
    <xf numFmtId="0" fontId="112" fillId="7" borderId="47" applyNumberFormat="0" applyAlignment="0" applyProtection="0"/>
    <xf numFmtId="0" fontId="57" fillId="0" borderId="50" applyNumberFormat="0" applyFill="0" applyAlignment="0" applyProtection="0"/>
    <xf numFmtId="0" fontId="112" fillId="42" borderId="46" applyNumberFormat="0" applyAlignment="0" applyProtection="0"/>
    <xf numFmtId="0" fontId="93" fillId="0" borderId="45">
      <alignment horizontal="justify" vertical="center" wrapText="1"/>
      <protection locked="0"/>
    </xf>
    <xf numFmtId="49" fontId="118" fillId="0" borderId="66"/>
    <xf numFmtId="0" fontId="139" fillId="64" borderId="61">
      <alignment horizontal="left" vertical="center" wrapText="1" indent="1"/>
      <protection locked="0"/>
    </xf>
    <xf numFmtId="0" fontId="112" fillId="0" borderId="63" applyNumberFormat="0" applyFill="0" applyAlignment="0" applyProtection="0"/>
    <xf numFmtId="49" fontId="112" fillId="0" borderId="8" applyNumberFormat="0">
      <alignment horizontal="left" vertical="center"/>
    </xf>
    <xf numFmtId="0" fontId="112" fillId="0" borderId="50" applyNumberFormat="0" applyFill="0" applyAlignment="0" applyProtection="0"/>
    <xf numFmtId="0" fontId="13" fillId="34" borderId="46" applyNumberFormat="0" applyFont="0" applyAlignment="0" applyProtection="0"/>
    <xf numFmtId="0" fontId="92" fillId="31" borderId="47" applyNumberFormat="0" applyAlignment="0" applyProtection="0"/>
    <xf numFmtId="0" fontId="112" fillId="7" borderId="47" applyNumberFormat="0" applyAlignment="0" applyProtection="0"/>
    <xf numFmtId="0" fontId="112" fillId="42" borderId="46" applyNumberFormat="0" applyAlignment="0" applyProtection="0"/>
    <xf numFmtId="49" fontId="71" fillId="0" borderId="38">
      <alignment horizontal="center" vertical="center" wrapText="1"/>
    </xf>
    <xf numFmtId="0" fontId="112" fillId="7" borderId="47" applyNumberFormat="0" applyAlignment="0" applyProtection="0"/>
    <xf numFmtId="235" fontId="69" fillId="0" borderId="66">
      <alignment horizontal="left" wrapText="1"/>
    </xf>
    <xf numFmtId="0" fontId="67" fillId="0" borderId="45">
      <alignment horizontal="left" vertical="center" wrapText="1" indent="1"/>
    </xf>
    <xf numFmtId="0" fontId="78" fillId="31" borderId="39" applyNumberFormat="0" applyAlignment="0" applyProtection="0"/>
    <xf numFmtId="0" fontId="86" fillId="18" borderId="39" applyNumberFormat="0" applyAlignment="0" applyProtection="0"/>
    <xf numFmtId="0" fontId="112" fillId="37" borderId="39" applyNumberFormat="0" applyAlignment="0" applyProtection="0"/>
    <xf numFmtId="0" fontId="123" fillId="0" borderId="50" applyNumberFormat="0" applyFill="0" applyAlignment="0" applyProtection="0"/>
    <xf numFmtId="0" fontId="112" fillId="42" borderId="46" applyNumberFormat="0" applyAlignment="0" applyProtection="0"/>
    <xf numFmtId="49" fontId="71" fillId="0" borderId="38">
      <alignment horizontal="center" vertical="center" wrapText="1"/>
    </xf>
    <xf numFmtId="0" fontId="92" fillId="31" borderId="47" applyNumberFormat="0" applyAlignment="0" applyProtection="0"/>
    <xf numFmtId="0" fontId="86" fillId="18" borderId="39" applyNumberFormat="0" applyAlignment="0" applyProtection="0"/>
    <xf numFmtId="49" fontId="29" fillId="0" borderId="45"/>
    <xf numFmtId="49" fontId="29" fillId="0" borderId="45"/>
    <xf numFmtId="0" fontId="112" fillId="42" borderId="46" applyNumberFormat="0" applyAlignment="0" applyProtection="0"/>
    <xf numFmtId="0" fontId="75" fillId="34" borderId="46" applyNumberFormat="0" applyFont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112" fillId="0" borderId="63" applyNumberFormat="0" applyFill="0" applyAlignment="0" applyProtection="0"/>
    <xf numFmtId="0" fontId="112" fillId="0" borderId="50" applyNumberFormat="0" applyFill="0" applyAlignment="0" applyProtection="0"/>
    <xf numFmtId="0" fontId="140" fillId="66" borderId="61" applyNumberFormat="0" applyProtection="0">
      <alignment horizontal="left" vertical="center" indent="3"/>
    </xf>
    <xf numFmtId="0" fontId="112" fillId="0" borderId="50" applyNumberFormat="0" applyFill="0" applyAlignment="0" applyProtection="0"/>
    <xf numFmtId="0" fontId="112" fillId="40" borderId="39" applyNumberFormat="0" applyAlignment="0" applyProtection="0"/>
    <xf numFmtId="49" fontId="29" fillId="0" borderId="45"/>
    <xf numFmtId="0" fontId="57" fillId="0" borderId="50" applyNumberFormat="0" applyFill="0" applyAlignment="0" applyProtection="0"/>
    <xf numFmtId="0" fontId="92" fillId="31" borderId="47" applyNumberFormat="0" applyAlignment="0" applyProtection="0"/>
    <xf numFmtId="0" fontId="112" fillId="7" borderId="39" applyNumberFormat="0" applyAlignment="0" applyProtection="0"/>
    <xf numFmtId="0" fontId="112" fillId="40" borderId="39" applyNumberFormat="0" applyAlignment="0" applyProtection="0"/>
    <xf numFmtId="49" fontId="71" fillId="0" borderId="38">
      <alignment horizontal="center" vertical="center" wrapText="1"/>
    </xf>
    <xf numFmtId="0" fontId="112" fillId="39" borderId="39" applyNumberFormat="0" applyAlignment="0" applyProtection="0"/>
    <xf numFmtId="0" fontId="78" fillId="31" borderId="39" applyNumberFormat="0" applyAlignment="0" applyProtection="0"/>
    <xf numFmtId="235" fontId="69" fillId="0" borderId="66">
      <alignment horizontal="left" wrapText="1"/>
    </xf>
    <xf numFmtId="0" fontId="1" fillId="0" borderId="0"/>
    <xf numFmtId="0" fontId="1" fillId="0" borderId="0"/>
    <xf numFmtId="0" fontId="13" fillId="0" borderId="45" applyNumberFormat="0">
      <alignment vertical="center" wrapText="1"/>
    </xf>
    <xf numFmtId="0" fontId="112" fillId="39" borderId="39" applyNumberFormat="0" applyAlignment="0" applyProtection="0"/>
    <xf numFmtId="0" fontId="112" fillId="7" borderId="39" applyNumberFormat="0" applyAlignment="0" applyProtection="0"/>
    <xf numFmtId="0" fontId="112" fillId="42" borderId="46" applyNumberFormat="0" applyAlignment="0" applyProtection="0"/>
    <xf numFmtId="0" fontId="112" fillId="40" borderId="39" applyNumberFormat="0" applyAlignment="0" applyProtection="0"/>
    <xf numFmtId="0" fontId="112" fillId="37" borderId="39" applyNumberFormat="0" applyAlignment="0" applyProtection="0"/>
    <xf numFmtId="0" fontId="57" fillId="0" borderId="50" applyNumberFormat="0" applyFill="0" applyAlignment="0" applyProtection="0"/>
    <xf numFmtId="49" fontId="71" fillId="0" borderId="38">
      <alignment horizontal="center" vertical="center" wrapText="1"/>
    </xf>
    <xf numFmtId="0" fontId="112" fillId="37" borderId="39" applyNumberFormat="0" applyAlignment="0" applyProtection="0"/>
    <xf numFmtId="0" fontId="159" fillId="2" borderId="4"/>
    <xf numFmtId="0" fontId="112" fillId="7" borderId="39" applyNumberFormat="0" applyAlignment="0" applyProtection="0"/>
    <xf numFmtId="0" fontId="57" fillId="0" borderId="50" applyNumberFormat="0" applyFill="0" applyAlignment="0" applyProtection="0"/>
    <xf numFmtId="0" fontId="86" fillId="18" borderId="39" applyNumberFormat="0" applyAlignment="0" applyProtection="0"/>
    <xf numFmtId="0" fontId="112" fillId="7" borderId="39" applyNumberFormat="0" applyAlignment="0" applyProtection="0"/>
    <xf numFmtId="49" fontId="118" fillId="0" borderId="66"/>
    <xf numFmtId="0" fontId="112" fillId="0" borderId="50" applyNumberFormat="0" applyFill="0" applyAlignment="0" applyProtection="0"/>
    <xf numFmtId="0" fontId="13" fillId="65" borderId="61">
      <alignment horizontal="left" vertical="center" wrapText="1" indent="2"/>
      <protection locked="0"/>
    </xf>
    <xf numFmtId="0" fontId="112" fillId="37" borderId="39" applyNumberFormat="0" applyAlignment="0" applyProtection="0"/>
    <xf numFmtId="0" fontId="57" fillId="0" borderId="50" applyNumberFormat="0" applyFill="0" applyAlignment="0" applyProtection="0"/>
    <xf numFmtId="0" fontId="112" fillId="38" borderId="47" applyNumberFormat="0" applyAlignment="0" applyProtection="0"/>
    <xf numFmtId="0" fontId="112" fillId="0" borderId="50" applyNumberFormat="0" applyFill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112" fillId="7" borderId="47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93" fillId="0" borderId="45">
      <alignment horizontal="justify" vertical="center" wrapText="1"/>
      <protection locked="0"/>
    </xf>
    <xf numFmtId="0" fontId="112" fillId="37" borderId="39" applyNumberFormat="0" applyAlignment="0" applyProtection="0"/>
    <xf numFmtId="0" fontId="123" fillId="0" borderId="50" applyNumberFormat="0" applyFill="0" applyAlignment="0" applyProtection="0"/>
    <xf numFmtId="0" fontId="1" fillId="0" borderId="0"/>
    <xf numFmtId="0" fontId="112" fillId="7" borderId="47" applyNumberFormat="0" applyAlignment="0" applyProtection="0"/>
    <xf numFmtId="0" fontId="112" fillId="38" borderId="47" applyNumberFormat="0" applyAlignment="0" applyProtection="0"/>
    <xf numFmtId="0" fontId="167" fillId="0" borderId="66" applyFill="0" applyProtection="0">
      <alignment vertical="top" wrapText="1"/>
      <protection locked="0"/>
    </xf>
    <xf numFmtId="0" fontId="86" fillId="18" borderId="39" applyNumberFormat="0" applyAlignment="0" applyProtection="0"/>
    <xf numFmtId="49" fontId="118" fillId="0" borderId="66"/>
    <xf numFmtId="0" fontId="78" fillId="31" borderId="39" applyNumberFormat="0" applyAlignment="0" applyProtection="0"/>
    <xf numFmtId="38" fontId="29" fillId="0" borderId="69" applyNumberFormat="0" applyFont="0" applyFill="0" applyAlignment="0" applyProtection="0"/>
    <xf numFmtId="0" fontId="140" fillId="66" borderId="61" applyNumberFormat="0" applyProtection="0">
      <alignment horizontal="left" vertical="center" indent="3"/>
    </xf>
    <xf numFmtId="230" fontId="29" fillId="0" borderId="4" applyFont="0" applyFill="0" applyBorder="0" applyAlignment="0" applyProtection="0"/>
    <xf numFmtId="49" fontId="13" fillId="0" borderId="66" applyNumberFormat="0">
      <alignment vertical="center" wrapText="1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118" fillId="0" borderId="66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57" fillId="0" borderId="50" applyNumberFormat="0" applyFill="0" applyAlignment="0" applyProtection="0"/>
    <xf numFmtId="0" fontId="78" fillId="31" borderId="39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75" fillId="34" borderId="46" applyNumberFormat="0" applyFont="0" applyAlignment="0" applyProtection="0"/>
    <xf numFmtId="0" fontId="112" fillId="42" borderId="46" applyNumberFormat="0" applyAlignment="0" applyProtection="0"/>
    <xf numFmtId="0" fontId="167" fillId="0" borderId="66" applyFill="0" applyProtection="0">
      <alignment vertical="top" wrapText="1"/>
      <protection locked="0"/>
    </xf>
    <xf numFmtId="0" fontId="112" fillId="0" borderId="50" applyNumberFormat="0" applyFill="0" applyAlignment="0" applyProtection="0"/>
    <xf numFmtId="0" fontId="112" fillId="38" borderId="39" applyNumberFormat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123" fillId="0" borderId="50" applyNumberFormat="0" applyFill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92" fillId="31" borderId="47" applyNumberFormat="0" applyAlignment="0" applyProtection="0"/>
    <xf numFmtId="0" fontId="112" fillId="0" borderId="63" applyNumberFormat="0" applyFill="0" applyAlignment="0" applyProtection="0"/>
    <xf numFmtId="0" fontId="112" fillId="39" borderId="39" applyNumberFormat="0" applyAlignment="0" applyProtection="0"/>
    <xf numFmtId="0" fontId="112" fillId="38" borderId="47" applyNumberFormat="0" applyAlignment="0" applyProtection="0"/>
    <xf numFmtId="0" fontId="75" fillId="34" borderId="46" applyNumberFormat="0" applyFont="0" applyAlignment="0" applyProtection="0"/>
    <xf numFmtId="0" fontId="13" fillId="0" borderId="0"/>
    <xf numFmtId="0" fontId="112" fillId="42" borderId="46" applyNumberFormat="0" applyAlignment="0" applyProtection="0"/>
    <xf numFmtId="49" fontId="118" fillId="0" borderId="66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3" fillId="0" borderId="0"/>
    <xf numFmtId="49" fontId="118" fillId="0" borderId="66"/>
    <xf numFmtId="235" fontId="69" fillId="0" borderId="66">
      <alignment horizontal="left" wrapText="1"/>
    </xf>
    <xf numFmtId="0" fontId="86" fillId="18" borderId="39" applyNumberFormat="0" applyAlignment="0" applyProtection="0"/>
    <xf numFmtId="49" fontId="13" fillId="0" borderId="66"/>
    <xf numFmtId="49" fontId="113" fillId="0" borderId="66"/>
    <xf numFmtId="49" fontId="29" fillId="0" borderId="45"/>
    <xf numFmtId="0" fontId="13" fillId="34" borderId="46" applyNumberFormat="0" applyFont="0" applyAlignment="0" applyProtection="0"/>
    <xf numFmtId="0" fontId="1" fillId="0" borderId="0"/>
    <xf numFmtId="0" fontId="112" fillId="38" borderId="47" applyNumberFormat="0" applyAlignment="0" applyProtection="0"/>
    <xf numFmtId="0" fontId="78" fillId="31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40" borderId="39" applyNumberFormat="0" applyAlignment="0" applyProtection="0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12" fillId="39" borderId="39" applyNumberFormat="0" applyAlignment="0" applyProtection="0"/>
    <xf numFmtId="235" fontId="69" fillId="0" borderId="1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50" applyNumberFormat="0" applyFill="0" applyAlignment="0" applyProtection="0"/>
    <xf numFmtId="0" fontId="78" fillId="31" borderId="39" applyNumberFormat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49" fontId="118" fillId="0" borderId="1"/>
    <xf numFmtId="0" fontId="112" fillId="0" borderId="50" applyNumberFormat="0" applyFill="0" applyAlignment="0" applyProtection="0"/>
    <xf numFmtId="0" fontId="112" fillId="42" borderId="46" applyNumberFormat="0" applyAlignment="0" applyProtection="0"/>
    <xf numFmtId="0" fontId="159" fillId="75" borderId="66"/>
    <xf numFmtId="0" fontId="13" fillId="0" borderId="45" applyNumberFormat="0">
      <alignment vertical="center" wrapText="1"/>
    </xf>
    <xf numFmtId="38" fontId="29" fillId="0" borderId="69" applyNumberFormat="0" applyFont="0" applyFill="0" applyAlignment="0" applyProtection="0"/>
    <xf numFmtId="0" fontId="112" fillId="40" borderId="39" applyNumberFormat="0" applyAlignment="0" applyProtection="0"/>
    <xf numFmtId="49" fontId="118" fillId="0" borderId="66"/>
    <xf numFmtId="230" fontId="29" fillId="0" borderId="4" applyFont="0" applyFill="0" applyBorder="0" applyAlignment="0" applyProtection="0"/>
    <xf numFmtId="0" fontId="86" fillId="18" borderId="39" applyNumberFormat="0" applyAlignment="0" applyProtection="0"/>
    <xf numFmtId="0" fontId="123" fillId="0" borderId="50" applyNumberFormat="0" applyFill="0" applyAlignment="0" applyProtection="0"/>
    <xf numFmtId="0" fontId="57" fillId="0" borderId="50" applyNumberFormat="0" applyFill="0" applyAlignment="0" applyProtection="0"/>
    <xf numFmtId="0" fontId="86" fillId="18" borderId="39" applyNumberFormat="0" applyAlignment="0" applyProtection="0"/>
    <xf numFmtId="49" fontId="118" fillId="0" borderId="66"/>
    <xf numFmtId="0" fontId="57" fillId="0" borderId="50" applyNumberFormat="0" applyFill="0" applyAlignment="0" applyProtection="0"/>
    <xf numFmtId="0" fontId="57" fillId="0" borderId="50" applyNumberFormat="0" applyFill="0" applyAlignment="0" applyProtection="0"/>
    <xf numFmtId="0" fontId="78" fillId="31" borderId="39" applyNumberFormat="0" applyAlignment="0" applyProtection="0"/>
    <xf numFmtId="0" fontId="92" fillId="31" borderId="47" applyNumberFormat="0" applyAlignment="0" applyProtection="0"/>
    <xf numFmtId="0" fontId="92" fillId="31" borderId="47" applyNumberFormat="0" applyAlignment="0" applyProtection="0"/>
    <xf numFmtId="0" fontId="112" fillId="0" borderId="50" applyNumberFormat="0" applyFill="0" applyAlignment="0" applyProtection="0"/>
    <xf numFmtId="10" fontId="67" fillId="74" borderId="66" applyNumberFormat="0" applyBorder="0" applyAlignment="0" applyProtection="0"/>
    <xf numFmtId="0" fontId="112" fillId="0" borderId="50" applyNumberFormat="0" applyFill="0" applyAlignment="0" applyProtection="0"/>
    <xf numFmtId="0" fontId="112" fillId="0" borderId="63" applyNumberFormat="0" applyFill="0" applyAlignment="0" applyProtection="0"/>
    <xf numFmtId="0" fontId="112" fillId="39" borderId="39" applyNumberFormat="0" applyAlignment="0" applyProtection="0"/>
    <xf numFmtId="49" fontId="13" fillId="0" borderId="66"/>
    <xf numFmtId="0" fontId="112" fillId="7" borderId="47" applyNumberFormat="0" applyAlignment="0" applyProtection="0"/>
    <xf numFmtId="0" fontId="112" fillId="0" borderId="50" applyNumberFormat="0" applyFill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37" borderId="47" applyNumberFormat="0" applyAlignment="0" applyProtection="0"/>
    <xf numFmtId="0" fontId="112" fillId="7" borderId="47" applyNumberFormat="0" applyAlignment="0" applyProtection="0"/>
    <xf numFmtId="49" fontId="118" fillId="0" borderId="1"/>
    <xf numFmtId="0" fontId="112" fillId="42" borderId="46" applyNumberFormat="0" applyAlignment="0" applyProtection="0"/>
    <xf numFmtId="0" fontId="140" fillId="66" borderId="61" applyNumberFormat="0" applyProtection="0">
      <alignment horizontal="left" vertical="center" indent="3"/>
    </xf>
    <xf numFmtId="0" fontId="112" fillId="42" borderId="46" applyNumberFormat="0" applyAlignment="0" applyProtection="0"/>
    <xf numFmtId="0" fontId="112" fillId="38" borderId="39" applyNumberFormat="0" applyAlignment="0" applyProtection="0"/>
    <xf numFmtId="0" fontId="112" fillId="38" borderId="47" applyNumberFormat="0" applyAlignment="0" applyProtection="0"/>
    <xf numFmtId="49" fontId="113" fillId="0" borderId="66"/>
    <xf numFmtId="0" fontId="112" fillId="39" borderId="39" applyNumberFormat="0" applyAlignment="0" applyProtection="0"/>
    <xf numFmtId="0" fontId="112" fillId="40" borderId="39" applyNumberFormat="0" applyAlignment="0" applyProtection="0"/>
    <xf numFmtId="0" fontId="112" fillId="37" borderId="39" applyNumberFormat="0" applyAlignment="0" applyProtection="0"/>
    <xf numFmtId="0" fontId="86" fillId="18" borderId="39" applyNumberFormat="0" applyAlignment="0" applyProtection="0"/>
    <xf numFmtId="0" fontId="112" fillId="7" borderId="47" applyNumberFormat="0" applyAlignment="0" applyProtection="0"/>
    <xf numFmtId="0" fontId="1" fillId="0" borderId="0"/>
    <xf numFmtId="0" fontId="86" fillId="18" borderId="39" applyNumberFormat="0" applyAlignment="0" applyProtection="0"/>
    <xf numFmtId="0" fontId="112" fillId="42" borderId="46" applyNumberFormat="0" applyAlignment="0" applyProtection="0"/>
    <xf numFmtId="49" fontId="118" fillId="0" borderId="66"/>
    <xf numFmtId="49" fontId="71" fillId="0" borderId="38">
      <alignment horizontal="center" vertical="center" wrapText="1"/>
    </xf>
    <xf numFmtId="0" fontId="112" fillId="37" borderId="39" applyNumberFormat="0" applyAlignment="0" applyProtection="0"/>
    <xf numFmtId="0" fontId="112" fillId="0" borderId="63" applyNumberFormat="0" applyFill="0" applyAlignment="0" applyProtection="0"/>
    <xf numFmtId="0" fontId="112" fillId="37" borderId="47" applyNumberFormat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112" fillId="37" borderId="47" applyNumberFormat="0" applyAlignment="0" applyProtection="0"/>
    <xf numFmtId="0" fontId="86" fillId="18" borderId="39" applyNumberFormat="0" applyAlignment="0" applyProtection="0"/>
    <xf numFmtId="49" fontId="118" fillId="0" borderId="66"/>
    <xf numFmtId="0" fontId="86" fillId="18" borderId="39" applyNumberFormat="0" applyAlignment="0" applyProtection="0"/>
    <xf numFmtId="0" fontId="112" fillId="39" borderId="39" applyNumberFormat="0" applyAlignment="0" applyProtection="0"/>
    <xf numFmtId="0" fontId="86" fillId="18" borderId="39" applyNumberFormat="0" applyAlignment="0" applyProtection="0"/>
    <xf numFmtId="0" fontId="112" fillId="7" borderId="47" applyNumberFormat="0" applyAlignment="0" applyProtection="0"/>
    <xf numFmtId="0" fontId="112" fillId="42" borderId="46" applyNumberFormat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112" fillId="7" borderId="39" applyNumberFormat="0" applyAlignment="0" applyProtection="0"/>
    <xf numFmtId="0" fontId="112" fillId="39" borderId="39" applyNumberFormat="0" applyAlignment="0" applyProtection="0"/>
    <xf numFmtId="0" fontId="123" fillId="0" borderId="50" applyNumberFormat="0" applyFill="0" applyAlignment="0" applyProtection="0"/>
    <xf numFmtId="0" fontId="112" fillId="7" borderId="47" applyNumberFormat="0" applyAlignment="0" applyProtection="0"/>
    <xf numFmtId="49" fontId="29" fillId="0" borderId="45"/>
    <xf numFmtId="0" fontId="112" fillId="42" borderId="46" applyNumberFormat="0" applyAlignment="0" applyProtection="0"/>
    <xf numFmtId="235" fontId="60" fillId="0" borderId="66">
      <alignment horizontal="left" wrapText="1"/>
    </xf>
    <xf numFmtId="230" fontId="29" fillId="0" borderId="4" applyFont="0" applyFill="0" applyBorder="0" applyAlignment="0" applyProtection="0"/>
    <xf numFmtId="0" fontId="112" fillId="39" borderId="39" applyNumberFormat="0" applyAlignment="0" applyProtection="0"/>
    <xf numFmtId="0" fontId="112" fillId="7" borderId="47" applyNumberFormat="0" applyAlignment="0" applyProtection="0"/>
    <xf numFmtId="0" fontId="112" fillId="37" borderId="47" applyNumberFormat="0" applyAlignment="0" applyProtection="0"/>
    <xf numFmtId="0" fontId="112" fillId="7" borderId="47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0" borderId="63" applyNumberFormat="0" applyFill="0" applyAlignment="0" applyProtection="0"/>
    <xf numFmtId="0" fontId="159" fillId="2" borderId="4"/>
    <xf numFmtId="0" fontId="123" fillId="0" borderId="50" applyNumberFormat="0" applyFill="0" applyAlignment="0" applyProtection="0"/>
    <xf numFmtId="0" fontId="112" fillId="7" borderId="39" applyNumberFormat="0" applyAlignment="0" applyProtection="0"/>
    <xf numFmtId="0" fontId="1" fillId="0" borderId="0"/>
    <xf numFmtId="230" fontId="29" fillId="0" borderId="4" applyFont="0" applyFill="0" applyBorder="0" applyAlignment="0" applyProtection="0"/>
    <xf numFmtId="49" fontId="112" fillId="0" borderId="8" applyNumberFormat="0">
      <alignment horizontal="left" vertical="center"/>
    </xf>
    <xf numFmtId="0" fontId="112" fillId="42" borderId="46" applyNumberFormat="0" applyAlignment="0" applyProtection="0"/>
    <xf numFmtId="0" fontId="112" fillId="39" borderId="39" applyNumberFormat="0" applyAlignment="0" applyProtection="0"/>
    <xf numFmtId="0" fontId="13" fillId="65" borderId="61">
      <alignment horizontal="left" vertical="center" wrapText="1" indent="2"/>
      <protection locked="0"/>
    </xf>
    <xf numFmtId="0" fontId="112" fillId="7" borderId="47" applyNumberFormat="0" applyAlignment="0" applyProtection="0"/>
    <xf numFmtId="0" fontId="112" fillId="38" borderId="39" applyNumberFormat="0" applyAlignment="0" applyProtection="0"/>
    <xf numFmtId="0" fontId="112" fillId="42" borderId="46" applyNumberFormat="0" applyAlignment="0" applyProtection="0"/>
    <xf numFmtId="0" fontId="140" fillId="66" borderId="61" applyNumberFormat="0" applyProtection="0">
      <alignment horizontal="left" vertical="center" indent="3"/>
    </xf>
    <xf numFmtId="0" fontId="112" fillId="40" borderId="39" applyNumberFormat="0" applyAlignment="0" applyProtection="0"/>
    <xf numFmtId="0" fontId="112" fillId="7" borderId="47" applyNumberFormat="0" applyAlignment="0" applyProtection="0"/>
    <xf numFmtId="0" fontId="112" fillId="37" borderId="39" applyNumberFormat="0" applyAlignment="0" applyProtection="0"/>
    <xf numFmtId="0" fontId="92" fillId="31" borderId="47" applyNumberFormat="0" applyAlignment="0" applyProtection="0"/>
    <xf numFmtId="0" fontId="13" fillId="0" borderId="45" applyNumberFormat="0">
      <alignment vertical="center" wrapText="1"/>
    </xf>
    <xf numFmtId="0" fontId="13" fillId="0" borderId="66">
      <alignment horizontal="center" vertical="center"/>
      <protection locked="0"/>
    </xf>
    <xf numFmtId="0" fontId="86" fillId="18" borderId="39" applyNumberFormat="0" applyAlignment="0" applyProtection="0"/>
    <xf numFmtId="0" fontId="112" fillId="0" borderId="50" applyNumberFormat="0" applyFill="0" applyAlignment="0" applyProtection="0"/>
    <xf numFmtId="0" fontId="78" fillId="31" borderId="39" applyNumberFormat="0" applyAlignment="0" applyProtection="0"/>
    <xf numFmtId="0" fontId="112" fillId="42" borderId="46" applyNumberFormat="0" applyAlignment="0" applyProtection="0"/>
    <xf numFmtId="0" fontId="112" fillId="0" borderId="50" applyNumberFormat="0" applyFill="0" applyAlignment="0" applyProtection="0"/>
    <xf numFmtId="0" fontId="112" fillId="0" borderId="63" applyNumberFormat="0" applyFill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112" fillId="37" borderId="39" applyNumberFormat="0" applyAlignment="0" applyProtection="0"/>
    <xf numFmtId="49" fontId="118" fillId="0" borderId="66"/>
    <xf numFmtId="0" fontId="112" fillId="0" borderId="63" applyNumberFormat="0" applyFill="0" applyAlignment="0" applyProtection="0"/>
    <xf numFmtId="49" fontId="113" fillId="0" borderId="66"/>
    <xf numFmtId="0" fontId="86" fillId="18" borderId="39" applyNumberFormat="0" applyAlignment="0" applyProtection="0"/>
    <xf numFmtId="0" fontId="112" fillId="37" borderId="39" applyNumberFormat="0" applyAlignment="0" applyProtection="0"/>
    <xf numFmtId="49" fontId="118" fillId="0" borderId="66"/>
    <xf numFmtId="235" fontId="69" fillId="0" borderId="1">
      <alignment horizontal="left" wrapText="1"/>
    </xf>
    <xf numFmtId="49" fontId="29" fillId="0" borderId="45"/>
    <xf numFmtId="49" fontId="29" fillId="0" borderId="45"/>
    <xf numFmtId="0" fontId="112" fillId="42" borderId="46" applyNumberFormat="0" applyAlignment="0" applyProtection="0"/>
    <xf numFmtId="49" fontId="29" fillId="0" borderId="45"/>
    <xf numFmtId="49" fontId="118" fillId="0" borderId="66"/>
    <xf numFmtId="0" fontId="86" fillId="18" borderId="39" applyNumberFormat="0" applyAlignment="0" applyProtection="0"/>
    <xf numFmtId="0" fontId="86" fillId="18" borderId="39" applyNumberFormat="0" applyAlignment="0" applyProtection="0"/>
    <xf numFmtId="0" fontId="78" fillId="31" borderId="39" applyNumberFormat="0" applyAlignment="0" applyProtection="0"/>
    <xf numFmtId="49" fontId="71" fillId="0" borderId="38">
      <alignment horizontal="center" vertical="center" wrapText="1"/>
    </xf>
    <xf numFmtId="235" fontId="60" fillId="0" borderId="66">
      <alignment horizontal="left" wrapText="1"/>
    </xf>
    <xf numFmtId="0" fontId="112" fillId="42" borderId="46" applyNumberFormat="0" applyAlignment="0" applyProtection="0"/>
    <xf numFmtId="0" fontId="112" fillId="7" borderId="47" applyNumberFormat="0" applyAlignment="0" applyProtection="0"/>
    <xf numFmtId="0" fontId="112" fillId="42" borderId="46" applyNumberFormat="0" applyAlignment="0" applyProtection="0"/>
    <xf numFmtId="0" fontId="112" fillId="7" borderId="39" applyNumberFormat="0" applyAlignment="0" applyProtection="0"/>
    <xf numFmtId="0" fontId="112" fillId="42" borderId="46" applyNumberFormat="0" applyAlignment="0" applyProtection="0"/>
    <xf numFmtId="0" fontId="112" fillId="0" borderId="50" applyNumberFormat="0" applyFill="0" applyAlignment="0" applyProtection="0"/>
    <xf numFmtId="0" fontId="112" fillId="39" borderId="39" applyNumberFormat="0" applyAlignment="0" applyProtection="0"/>
    <xf numFmtId="231" fontId="151" fillId="0" borderId="66"/>
    <xf numFmtId="0" fontId="86" fillId="18" borderId="39" applyNumberFormat="0" applyAlignment="0" applyProtection="0"/>
    <xf numFmtId="0" fontId="112" fillId="42" borderId="46" applyNumberFormat="0" applyAlignment="0" applyProtection="0"/>
    <xf numFmtId="0" fontId="57" fillId="0" borderId="50" applyNumberFormat="0" applyFill="0" applyAlignment="0" applyProtection="0"/>
    <xf numFmtId="49" fontId="29" fillId="0" borderId="45"/>
    <xf numFmtId="235" fontId="60" fillId="0" borderId="66">
      <alignment horizontal="left" wrapText="1"/>
    </xf>
    <xf numFmtId="0" fontId="112" fillId="7" borderId="39" applyNumberFormat="0" applyAlignment="0" applyProtection="0"/>
    <xf numFmtId="49" fontId="113" fillId="0" borderId="66"/>
    <xf numFmtId="49" fontId="29" fillId="0" borderId="45"/>
    <xf numFmtId="0" fontId="112" fillId="38" borderId="47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40" fillId="66" borderId="61" applyNumberFormat="0" applyProtection="0">
      <alignment horizontal="left" vertical="center" indent="3"/>
    </xf>
    <xf numFmtId="0" fontId="86" fillId="18" borderId="39" applyNumberFormat="0" applyAlignment="0" applyProtection="0"/>
    <xf numFmtId="0" fontId="123" fillId="0" borderId="50" applyNumberFormat="0" applyFill="0" applyAlignment="0" applyProtection="0"/>
    <xf numFmtId="0" fontId="112" fillId="7" borderId="39" applyNumberFormat="0" applyAlignment="0" applyProtection="0"/>
    <xf numFmtId="49" fontId="13" fillId="0" borderId="66"/>
    <xf numFmtId="0" fontId="13" fillId="65" borderId="61">
      <alignment horizontal="left" vertical="center" wrapText="1" indent="2"/>
      <protection locked="0"/>
    </xf>
    <xf numFmtId="49" fontId="118" fillId="0" borderId="66"/>
    <xf numFmtId="0" fontId="86" fillId="18" borderId="39" applyNumberFormat="0" applyAlignment="0" applyProtection="0"/>
    <xf numFmtId="0" fontId="86" fillId="18" borderId="39" applyNumberFormat="0" applyAlignment="0" applyProtection="0"/>
    <xf numFmtId="49" fontId="118" fillId="0" borderId="66"/>
    <xf numFmtId="0" fontId="112" fillId="42" borderId="46" applyNumberFormat="0" applyAlignment="0" applyProtection="0"/>
    <xf numFmtId="0" fontId="112" fillId="7" borderId="47" applyNumberFormat="0" applyAlignment="0" applyProtection="0"/>
    <xf numFmtId="49" fontId="113" fillId="0" borderId="66"/>
    <xf numFmtId="0" fontId="94" fillId="0" borderId="66">
      <alignment horizontal="left" vertical="center" wrapText="1"/>
    </xf>
    <xf numFmtId="0" fontId="112" fillId="42" borderId="46" applyNumberFormat="0" applyAlignment="0" applyProtection="0"/>
    <xf numFmtId="0" fontId="112" fillId="7" borderId="47" applyNumberFormat="0" applyAlignment="0" applyProtection="0"/>
    <xf numFmtId="0" fontId="60" fillId="0" borderId="66">
      <alignment horizontal="right"/>
    </xf>
    <xf numFmtId="0" fontId="112" fillId="42" borderId="46" applyNumberFormat="0" applyAlignment="0" applyProtection="0"/>
    <xf numFmtId="49" fontId="113" fillId="0" borderId="66"/>
    <xf numFmtId="0" fontId="112" fillId="37" borderId="47" applyNumberFormat="0" applyAlignment="0" applyProtection="0"/>
    <xf numFmtId="0" fontId="90" fillId="0" borderId="49" applyNumberFormat="0" applyFont="0" applyFill="0" applyAlignment="0" applyProtection="0"/>
    <xf numFmtId="0" fontId="112" fillId="37" borderId="47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59" fillId="75" borderId="1"/>
    <xf numFmtId="0" fontId="123" fillId="0" borderId="50" applyNumberFormat="0" applyFill="0" applyAlignment="0" applyProtection="0"/>
    <xf numFmtId="0" fontId="57" fillId="0" borderId="50" applyNumberFormat="0" applyFill="0" applyAlignment="0" applyProtection="0"/>
    <xf numFmtId="0" fontId="1" fillId="0" borderId="0"/>
    <xf numFmtId="0" fontId="13" fillId="34" borderId="46" applyNumberFormat="0" applyFont="0" applyAlignment="0" applyProtection="0"/>
    <xf numFmtId="0" fontId="86" fillId="18" borderId="39" applyNumberFormat="0" applyAlignment="0" applyProtection="0"/>
    <xf numFmtId="0" fontId="112" fillId="7" borderId="39" applyNumberFormat="0" applyAlignment="0" applyProtection="0"/>
    <xf numFmtId="0" fontId="1" fillId="0" borderId="0"/>
    <xf numFmtId="0" fontId="112" fillId="39" borderId="39" applyNumberFormat="0" applyAlignment="0" applyProtection="0"/>
    <xf numFmtId="0" fontId="13" fillId="0" borderId="0"/>
    <xf numFmtId="0" fontId="86" fillId="18" borderId="39" applyNumberFormat="0" applyAlignment="0" applyProtection="0"/>
    <xf numFmtId="0" fontId="112" fillId="7" borderId="47" applyNumberFormat="0" applyAlignment="0" applyProtection="0"/>
    <xf numFmtId="0" fontId="112" fillId="37" borderId="47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47" applyNumberFormat="0" applyAlignment="0" applyProtection="0"/>
    <xf numFmtId="0" fontId="112" fillId="42" borderId="46" applyNumberFormat="0" applyAlignment="0" applyProtection="0"/>
    <xf numFmtId="0" fontId="112" fillId="39" borderId="39" applyNumberFormat="0" applyAlignment="0" applyProtection="0"/>
    <xf numFmtId="0" fontId="78" fillId="31" borderId="39" applyNumberFormat="0" applyAlignment="0" applyProtection="0"/>
    <xf numFmtId="0" fontId="112" fillId="42" borderId="46" applyNumberFormat="0" applyAlignment="0" applyProtection="0"/>
    <xf numFmtId="0" fontId="57" fillId="0" borderId="50" applyNumberFormat="0" applyFill="0" applyAlignment="0" applyProtection="0"/>
    <xf numFmtId="0" fontId="112" fillId="37" borderId="39" applyNumberFormat="0" applyAlignment="0" applyProtection="0"/>
    <xf numFmtId="0" fontId="112" fillId="39" borderId="39" applyNumberFormat="0" applyAlignment="0" applyProtection="0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123" fillId="0" borderId="50" applyNumberFormat="0" applyFill="0" applyAlignment="0" applyProtection="0"/>
    <xf numFmtId="0" fontId="93" fillId="0" borderId="45">
      <alignment horizontal="justify" vertical="center" wrapText="1"/>
      <protection locked="0"/>
    </xf>
    <xf numFmtId="0" fontId="92" fillId="31" borderId="47" applyNumberFormat="0" applyAlignment="0" applyProtection="0"/>
    <xf numFmtId="5" fontId="125" fillId="0" borderId="57" applyNumberFormat="0" applyFont="0" applyAlignment="0" applyProtection="0"/>
    <xf numFmtId="0" fontId="112" fillId="42" borderId="46" applyNumberFormat="0" applyAlignment="0" applyProtection="0"/>
    <xf numFmtId="0" fontId="123" fillId="0" borderId="50" applyNumberFormat="0" applyFill="0" applyAlignment="0" applyProtection="0"/>
    <xf numFmtId="0" fontId="94" fillId="0" borderId="66">
      <alignment horizontal="left" vertical="center" wrapText="1"/>
    </xf>
    <xf numFmtId="0" fontId="112" fillId="42" borderId="46" applyNumberFormat="0" applyAlignment="0" applyProtection="0"/>
    <xf numFmtId="0" fontId="112" fillId="7" borderId="47" applyNumberFormat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3" fillId="34" borderId="46" applyNumberFormat="0" applyFont="0" applyAlignment="0" applyProtection="0"/>
    <xf numFmtId="0" fontId="75" fillId="34" borderId="46" applyNumberFormat="0" applyFont="0" applyAlignment="0" applyProtection="0"/>
    <xf numFmtId="0" fontId="78" fillId="31" borderId="39" applyNumberFormat="0" applyAlignment="0" applyProtection="0"/>
    <xf numFmtId="49" fontId="71" fillId="0" borderId="38">
      <alignment horizontal="center" vertical="center" wrapText="1"/>
    </xf>
    <xf numFmtId="49" fontId="118" fillId="0" borderId="1"/>
    <xf numFmtId="0" fontId="94" fillId="0" borderId="66">
      <alignment horizontal="left" vertical="center" wrapText="1"/>
    </xf>
    <xf numFmtId="0" fontId="1" fillId="0" borderId="0"/>
    <xf numFmtId="0" fontId="112" fillId="42" borderId="46" applyNumberFormat="0" applyAlignment="0" applyProtection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12" fillId="7" borderId="39" applyNumberFormat="0" applyAlignment="0" applyProtection="0"/>
    <xf numFmtId="38" fontId="29" fillId="0" borderId="69" applyNumberFormat="0" applyFont="0" applyFill="0" applyAlignment="0" applyProtection="0"/>
    <xf numFmtId="200" fontId="112" fillId="59" borderId="56" applyNumberFormat="0" applyFont="0" applyFill="0" applyBorder="0" applyAlignment="0">
      <alignment horizontal="center"/>
    </xf>
    <xf numFmtId="10" fontId="67" fillId="74" borderId="66" applyNumberFormat="0" applyBorder="0" applyAlignment="0" applyProtection="0"/>
    <xf numFmtId="0" fontId="112" fillId="42" borderId="46" applyNumberFormat="0" applyAlignment="0" applyProtection="0"/>
    <xf numFmtId="0" fontId="112" fillId="39" borderId="39" applyNumberFormat="0" applyAlignment="0" applyProtection="0"/>
    <xf numFmtId="0" fontId="112" fillId="7" borderId="39" applyNumberFormat="0" applyAlignment="0" applyProtection="0"/>
    <xf numFmtId="0" fontId="112" fillId="42" borderId="46" applyNumberFormat="0" applyAlignment="0" applyProtection="0"/>
    <xf numFmtId="0" fontId="1" fillId="0" borderId="0"/>
    <xf numFmtId="0" fontId="112" fillId="37" borderId="47" applyNumberFormat="0" applyAlignment="0" applyProtection="0"/>
    <xf numFmtId="0" fontId="112" fillId="0" borderId="50" applyNumberFormat="0" applyFill="0" applyAlignment="0" applyProtection="0"/>
    <xf numFmtId="0" fontId="112" fillId="7" borderId="47" applyNumberFormat="0" applyAlignment="0" applyProtection="0"/>
    <xf numFmtId="0" fontId="112" fillId="39" borderId="39" applyNumberFormat="0" applyAlignment="0" applyProtection="0"/>
    <xf numFmtId="49" fontId="118" fillId="0" borderId="1"/>
    <xf numFmtId="0" fontId="13" fillId="65" borderId="61">
      <alignment horizontal="left" vertical="center" wrapText="1" indent="2"/>
      <protection locked="0"/>
    </xf>
    <xf numFmtId="0" fontId="112" fillId="7" borderId="47" applyNumberFormat="0" applyAlignment="0" applyProtection="0"/>
    <xf numFmtId="0" fontId="112" fillId="39" borderId="39" applyNumberFormat="0" applyAlignment="0" applyProtection="0"/>
    <xf numFmtId="0" fontId="112" fillId="37" borderId="39" applyNumberFormat="0" applyAlignment="0" applyProtection="0"/>
    <xf numFmtId="0" fontId="112" fillId="42" borderId="46" applyNumberFormat="0" applyAlignment="0" applyProtection="0"/>
    <xf numFmtId="0" fontId="112" fillId="0" borderId="50" applyNumberFormat="0" applyFill="0" applyAlignment="0" applyProtection="0"/>
    <xf numFmtId="0" fontId="13" fillId="0" borderId="0"/>
    <xf numFmtId="0" fontId="112" fillId="39" borderId="39" applyNumberFormat="0" applyAlignment="0" applyProtection="0"/>
    <xf numFmtId="49" fontId="29" fillId="0" borderId="45"/>
    <xf numFmtId="0" fontId="13" fillId="65" borderId="61">
      <alignment horizontal="left" vertical="center" wrapText="1" indent="2"/>
      <protection locked="0"/>
    </xf>
    <xf numFmtId="0" fontId="86" fillId="18" borderId="39" applyNumberFormat="0" applyAlignment="0" applyProtection="0"/>
    <xf numFmtId="0" fontId="112" fillId="0" borderId="50" applyNumberFormat="0" applyFill="0" applyAlignment="0" applyProtection="0"/>
    <xf numFmtId="49" fontId="118" fillId="0" borderId="1"/>
    <xf numFmtId="49" fontId="118" fillId="0" borderId="1"/>
    <xf numFmtId="0" fontId="13" fillId="0" borderId="45" applyNumberFormat="0">
      <alignment vertical="center" wrapText="1"/>
    </xf>
    <xf numFmtId="231" fontId="151" fillId="0" borderId="1"/>
    <xf numFmtId="0" fontId="92" fillId="31" borderId="47" applyNumberFormat="0" applyAlignment="0" applyProtection="0"/>
    <xf numFmtId="0" fontId="123" fillId="0" borderId="50" applyNumberFormat="0" applyFill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39" borderId="39" applyNumberFormat="0" applyAlignment="0" applyProtection="0"/>
    <xf numFmtId="0" fontId="86" fillId="18" borderId="39" applyNumberFormat="0" applyAlignment="0" applyProtection="0"/>
    <xf numFmtId="0" fontId="112" fillId="37" borderId="39" applyNumberFormat="0" applyAlignment="0" applyProtection="0"/>
    <xf numFmtId="49" fontId="113" fillId="0" borderId="66"/>
    <xf numFmtId="10" fontId="67" fillId="74" borderId="1" applyNumberFormat="0" applyBorder="0" applyAlignment="0" applyProtection="0"/>
    <xf numFmtId="0" fontId="112" fillId="37" borderId="39" applyNumberFormat="0" applyAlignment="0" applyProtection="0"/>
    <xf numFmtId="0" fontId="86" fillId="18" borderId="39" applyNumberFormat="0" applyAlignment="0" applyProtection="0"/>
    <xf numFmtId="0" fontId="60" fillId="0" borderId="1">
      <alignment horizontal="right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12" fillId="38" borderId="47" applyNumberFormat="0" applyAlignment="0" applyProtection="0"/>
    <xf numFmtId="0" fontId="112" fillId="42" borderId="46" applyNumberFormat="0" applyAlignment="0" applyProtection="0"/>
    <xf numFmtId="0" fontId="159" fillId="75" borderId="66"/>
    <xf numFmtId="0" fontId="112" fillId="42" borderId="46" applyNumberFormat="0" applyAlignment="0" applyProtection="0"/>
    <xf numFmtId="0" fontId="86" fillId="18" borderId="39" applyNumberFormat="0" applyAlignment="0" applyProtection="0"/>
    <xf numFmtId="49" fontId="113" fillId="0" borderId="66"/>
    <xf numFmtId="0" fontId="86" fillId="18" borderId="39" applyNumberFormat="0" applyAlignment="0" applyProtection="0"/>
    <xf numFmtId="0" fontId="13" fillId="34" borderId="46" applyNumberFormat="0" applyFont="0" applyAlignment="0" applyProtection="0"/>
    <xf numFmtId="49" fontId="29" fillId="0" borderId="45"/>
    <xf numFmtId="0" fontId="159" fillId="75" borderId="1"/>
    <xf numFmtId="0" fontId="112" fillId="7" borderId="47" applyNumberFormat="0" applyAlignment="0" applyProtection="0"/>
    <xf numFmtId="0" fontId="112" fillId="0" borderId="50" applyNumberFormat="0" applyFill="0" applyAlignment="0" applyProtection="0"/>
    <xf numFmtId="0" fontId="112" fillId="7" borderId="39" applyNumberFormat="0" applyAlignment="0" applyProtection="0"/>
    <xf numFmtId="0" fontId="67" fillId="0" borderId="45">
      <alignment horizontal="left" vertical="center" wrapText="1" indent="1"/>
    </xf>
    <xf numFmtId="0" fontId="92" fillId="31" borderId="47" applyNumberFormat="0" applyAlignment="0" applyProtection="0"/>
    <xf numFmtId="0" fontId="86" fillId="18" borderId="39" applyNumberFormat="0" applyAlignment="0" applyProtection="0"/>
    <xf numFmtId="0" fontId="112" fillId="40" borderId="39" applyNumberFormat="0" applyAlignment="0" applyProtection="0"/>
    <xf numFmtId="49" fontId="113" fillId="0" borderId="66"/>
    <xf numFmtId="0" fontId="67" fillId="0" borderId="45">
      <alignment horizontal="left" vertical="center" wrapText="1" indent="1"/>
    </xf>
    <xf numFmtId="0" fontId="86" fillId="18" borderId="39" applyNumberFormat="0" applyAlignment="0" applyProtection="0"/>
    <xf numFmtId="0" fontId="86" fillId="18" borderId="39" applyNumberFormat="0" applyAlignment="0" applyProtection="0"/>
    <xf numFmtId="0" fontId="60" fillId="0" borderId="66">
      <alignment horizontal="right"/>
    </xf>
    <xf numFmtId="0" fontId="1" fillId="0" borderId="0"/>
    <xf numFmtId="49" fontId="118" fillId="0" borderId="66"/>
    <xf numFmtId="49" fontId="29" fillId="0" borderId="45"/>
    <xf numFmtId="0" fontId="1" fillId="0" borderId="0"/>
    <xf numFmtId="49" fontId="118" fillId="0" borderId="66"/>
    <xf numFmtId="0" fontId="1" fillId="0" borderId="0"/>
    <xf numFmtId="0" fontId="93" fillId="0" borderId="45">
      <alignment horizontal="justify" vertical="center" wrapText="1"/>
      <protection locked="0"/>
    </xf>
    <xf numFmtId="230" fontId="29" fillId="0" borderId="4" applyFont="0" applyFill="0" applyBorder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3" fillId="34" borderId="46" applyNumberFormat="0" applyFont="0" applyAlignment="0" applyProtection="0"/>
    <xf numFmtId="0" fontId="112" fillId="0" borderId="50" applyNumberFormat="0" applyFill="0" applyAlignment="0" applyProtection="0"/>
    <xf numFmtId="0" fontId="112" fillId="39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7" borderId="39" applyNumberFormat="0" applyAlignment="0" applyProtection="0"/>
    <xf numFmtId="0" fontId="13" fillId="0" borderId="0"/>
    <xf numFmtId="0" fontId="139" fillId="64" borderId="61">
      <alignment horizontal="left" vertical="center" wrapText="1" indent="1"/>
      <protection locked="0"/>
    </xf>
    <xf numFmtId="0" fontId="112" fillId="37" borderId="47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7" borderId="39" applyNumberFormat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49" fontId="112" fillId="0" borderId="8" applyNumberFormat="0">
      <alignment horizontal="left" vertical="center"/>
    </xf>
    <xf numFmtId="49" fontId="29" fillId="0" borderId="45"/>
    <xf numFmtId="0" fontId="57" fillId="0" borderId="50" applyNumberFormat="0" applyFill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112" fillId="3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92" fillId="31" borderId="47" applyNumberFormat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49" fontId="113" fillId="0" borderId="66"/>
    <xf numFmtId="49" fontId="29" fillId="0" borderId="45"/>
    <xf numFmtId="0" fontId="78" fillId="31" borderId="39" applyNumberFormat="0" applyAlignment="0" applyProtection="0"/>
    <xf numFmtId="0" fontId="112" fillId="40" borderId="39" applyNumberFormat="0" applyAlignment="0" applyProtection="0"/>
    <xf numFmtId="0" fontId="112" fillId="37" borderId="39" applyNumberFormat="0" applyAlignment="0" applyProtection="0"/>
    <xf numFmtId="0" fontId="112" fillId="7" borderId="47" applyNumberFormat="0" applyAlignment="0" applyProtection="0"/>
    <xf numFmtId="0" fontId="112" fillId="37" borderId="47" applyNumberFormat="0" applyAlignment="0" applyProtection="0"/>
    <xf numFmtId="38" fontId="29" fillId="0" borderId="69" applyNumberFormat="0" applyFont="0" applyFill="0" applyAlignment="0" applyProtection="0"/>
    <xf numFmtId="0" fontId="112" fillId="0" borderId="50" applyNumberFormat="0" applyFill="0" applyAlignment="0" applyProtection="0"/>
    <xf numFmtId="49" fontId="113" fillId="0" borderId="66"/>
    <xf numFmtId="0" fontId="112" fillId="42" borderId="4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45" applyNumberFormat="0">
      <alignment vertical="center" wrapText="1"/>
    </xf>
    <xf numFmtId="0" fontId="112" fillId="39" borderId="39" applyNumberFormat="0" applyAlignment="0" applyProtection="0"/>
    <xf numFmtId="0" fontId="1" fillId="0" borderId="0"/>
    <xf numFmtId="0" fontId="112" fillId="37" borderId="47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" fillId="0" borderId="0"/>
    <xf numFmtId="0" fontId="86" fillId="18" borderId="39" applyNumberFormat="0" applyAlignment="0" applyProtection="0"/>
    <xf numFmtId="0" fontId="112" fillId="42" borderId="46" applyNumberFormat="0" applyAlignment="0" applyProtection="0"/>
    <xf numFmtId="0" fontId="112" fillId="7" borderId="39" applyNumberFormat="0" applyAlignment="0" applyProtection="0"/>
    <xf numFmtId="0" fontId="112" fillId="42" borderId="46" applyNumberFormat="0" applyAlignment="0" applyProtection="0"/>
    <xf numFmtId="0" fontId="112" fillId="40" borderId="39" applyNumberFormat="0" applyAlignment="0" applyProtection="0"/>
    <xf numFmtId="235" fontId="60" fillId="0" borderId="66">
      <alignment horizontal="left" wrapText="1"/>
    </xf>
    <xf numFmtId="49" fontId="118" fillId="0" borderId="66"/>
    <xf numFmtId="0" fontId="167" fillId="0" borderId="1" applyFill="0" applyProtection="0">
      <alignment vertical="top" wrapText="1"/>
      <protection locked="0"/>
    </xf>
    <xf numFmtId="0" fontId="86" fillId="18" borderId="39" applyNumberFormat="0" applyAlignment="0" applyProtection="0"/>
    <xf numFmtId="0" fontId="67" fillId="0" borderId="45">
      <alignment horizontal="left" vertical="center" wrapText="1" indent="1"/>
    </xf>
    <xf numFmtId="0" fontId="112" fillId="42" borderId="46" applyNumberFormat="0" applyAlignment="0" applyProtection="0"/>
    <xf numFmtId="49" fontId="118" fillId="0" borderId="66"/>
    <xf numFmtId="0" fontId="86" fillId="18" borderId="39" applyNumberFormat="0" applyAlignment="0" applyProtection="0"/>
    <xf numFmtId="0" fontId="112" fillId="39" borderId="39" applyNumberFormat="0" applyAlignment="0" applyProtection="0"/>
    <xf numFmtId="235" fontId="60" fillId="0" borderId="1">
      <alignment horizontal="left" wrapText="1"/>
    </xf>
    <xf numFmtId="38" fontId="29" fillId="0" borderId="69" applyNumberFormat="0" applyFont="0" applyFill="0" applyAlignment="0" applyProtection="0"/>
    <xf numFmtId="0" fontId="92" fillId="31" borderId="47" applyNumberFormat="0" applyAlignment="0" applyProtection="0"/>
    <xf numFmtId="49" fontId="118" fillId="0" borderId="66"/>
    <xf numFmtId="0" fontId="112" fillId="7" borderId="39" applyNumberFormat="0" applyAlignment="0" applyProtection="0"/>
    <xf numFmtId="49" fontId="118" fillId="0" borderId="66"/>
    <xf numFmtId="0" fontId="1" fillId="0" borderId="0"/>
    <xf numFmtId="0" fontId="123" fillId="0" borderId="50" applyNumberFormat="0" applyFill="0" applyAlignment="0" applyProtection="0"/>
    <xf numFmtId="0" fontId="13" fillId="0" borderId="66">
      <alignment horizontal="center" vertical="center"/>
      <protection locked="0"/>
    </xf>
    <xf numFmtId="49" fontId="113" fillId="0" borderId="66"/>
    <xf numFmtId="0" fontId="112" fillId="0" borderId="50" applyNumberFormat="0" applyFill="0" applyAlignment="0" applyProtection="0"/>
    <xf numFmtId="0" fontId="112" fillId="37" borderId="39" applyNumberFormat="0" applyAlignment="0" applyProtection="0"/>
    <xf numFmtId="0" fontId="112" fillId="38" borderId="39" applyNumberFormat="0" applyAlignment="0" applyProtection="0"/>
    <xf numFmtId="38" fontId="29" fillId="0" borderId="72" applyNumberFormat="0" applyFont="0" applyFill="0" applyAlignment="0" applyProtection="0"/>
    <xf numFmtId="0" fontId="112" fillId="0" borderId="50" applyNumberFormat="0" applyFill="0" applyAlignment="0" applyProtection="0"/>
    <xf numFmtId="0" fontId="112" fillId="38" borderId="39" applyNumberFormat="0" applyAlignment="0" applyProtection="0"/>
    <xf numFmtId="0" fontId="13" fillId="0" borderId="0"/>
    <xf numFmtId="49" fontId="29" fillId="0" borderId="45"/>
    <xf numFmtId="49" fontId="118" fillId="0" borderId="66"/>
    <xf numFmtId="0" fontId="112" fillId="0" borderId="50" applyNumberFormat="0" applyFill="0" applyAlignment="0" applyProtection="0"/>
    <xf numFmtId="0" fontId="92" fillId="31" borderId="47" applyNumberFormat="0" applyAlignment="0" applyProtection="0"/>
    <xf numFmtId="0" fontId="13" fillId="0" borderId="0"/>
    <xf numFmtId="0" fontId="112" fillId="0" borderId="50" applyNumberFormat="0" applyFill="0" applyAlignment="0" applyProtection="0"/>
    <xf numFmtId="49" fontId="71" fillId="0" borderId="38">
      <alignment horizontal="center" vertical="center" wrapText="1"/>
    </xf>
    <xf numFmtId="49" fontId="113" fillId="0" borderId="66"/>
    <xf numFmtId="0" fontId="92" fillId="31" borderId="47" applyNumberFormat="0" applyAlignment="0" applyProtection="0"/>
    <xf numFmtId="0" fontId="1" fillId="0" borderId="0"/>
    <xf numFmtId="0" fontId="86" fillId="18" borderId="39" applyNumberFormat="0" applyAlignment="0" applyProtection="0"/>
    <xf numFmtId="0" fontId="86" fillId="18" borderId="39" applyNumberFormat="0" applyAlignment="0" applyProtection="0"/>
    <xf numFmtId="49" fontId="118" fillId="0" borderId="66"/>
    <xf numFmtId="0" fontId="112" fillId="0" borderId="50" applyNumberFormat="0" applyFill="0" applyAlignment="0" applyProtection="0"/>
    <xf numFmtId="0" fontId="94" fillId="0" borderId="66">
      <alignment horizontal="left" vertical="center" wrapText="1"/>
    </xf>
    <xf numFmtId="0" fontId="112" fillId="0" borderId="50" applyNumberFormat="0" applyFill="0" applyAlignment="0" applyProtection="0"/>
    <xf numFmtId="49" fontId="118" fillId="0" borderId="66"/>
    <xf numFmtId="0" fontId="112" fillId="0" borderId="50" applyNumberFormat="0" applyFill="0" applyAlignment="0" applyProtection="0"/>
    <xf numFmtId="0" fontId="112" fillId="0" borderId="63" applyNumberFormat="0" applyFill="0" applyAlignment="0" applyProtection="0"/>
    <xf numFmtId="0" fontId="112" fillId="39" borderId="39" applyNumberForma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45" applyNumberFormat="0">
      <alignment vertical="center" wrapText="1"/>
    </xf>
    <xf numFmtId="0" fontId="1" fillId="0" borderId="0"/>
    <xf numFmtId="0" fontId="86" fillId="18" borderId="39" applyNumberFormat="0" applyAlignment="0" applyProtection="0"/>
    <xf numFmtId="0" fontId="112" fillId="42" borderId="46" applyNumberFormat="0" applyAlignment="0" applyProtection="0"/>
    <xf numFmtId="49" fontId="71" fillId="0" borderId="38">
      <alignment horizontal="center" vertical="center" wrapText="1"/>
    </xf>
    <xf numFmtId="0" fontId="78" fillId="31" borderId="39" applyNumberFormat="0" applyAlignment="0" applyProtection="0"/>
    <xf numFmtId="0" fontId="86" fillId="18" borderId="39" applyNumberFormat="0" applyAlignment="0" applyProtection="0"/>
    <xf numFmtId="3" fontId="94" fillId="0" borderId="66" applyFill="0">
      <alignment horizontal="right" vertical="center"/>
    </xf>
    <xf numFmtId="0" fontId="86" fillId="18" borderId="39" applyNumberFormat="0" applyAlignment="0" applyProtection="0"/>
    <xf numFmtId="0" fontId="1" fillId="0" borderId="0"/>
    <xf numFmtId="0" fontId="112" fillId="0" borderId="50" applyNumberFormat="0" applyFill="0" applyAlignment="0" applyProtection="0"/>
    <xf numFmtId="0" fontId="78" fillId="31" borderId="39" applyNumberFormat="0" applyAlignment="0" applyProtection="0"/>
    <xf numFmtId="0" fontId="67" fillId="0" borderId="45">
      <alignment horizontal="left" vertical="center" wrapText="1" indent="1"/>
    </xf>
    <xf numFmtId="0" fontId="94" fillId="0" borderId="1">
      <alignment horizontal="left" vertical="center" wrapText="1"/>
    </xf>
    <xf numFmtId="0" fontId="13" fillId="0" borderId="1">
      <alignment horizontal="center" vertical="center"/>
      <protection locked="0"/>
    </xf>
    <xf numFmtId="0" fontId="112" fillId="42" borderId="46" applyNumberFormat="0" applyAlignment="0" applyProtection="0"/>
    <xf numFmtId="0" fontId="1" fillId="0" borderId="0"/>
    <xf numFmtId="0" fontId="1" fillId="0" borderId="0"/>
    <xf numFmtId="0" fontId="57" fillId="0" borderId="50" applyNumberFormat="0" applyFill="0" applyAlignment="0" applyProtection="0"/>
    <xf numFmtId="0" fontId="1" fillId="0" borderId="0"/>
    <xf numFmtId="0" fontId="90" fillId="0" borderId="49" applyNumberFormat="0" applyFont="0" applyFill="0" applyAlignment="0" applyProtection="0"/>
    <xf numFmtId="0" fontId="86" fillId="18" borderId="39" applyNumberFormat="0" applyAlignment="0" applyProtection="0"/>
    <xf numFmtId="0" fontId="60" fillId="0" borderId="1">
      <alignment horizontal="right"/>
    </xf>
    <xf numFmtId="0" fontId="112" fillId="37" borderId="39" applyNumberFormat="0" applyAlignment="0" applyProtection="0"/>
    <xf numFmtId="0" fontId="1" fillId="0" borderId="0"/>
    <xf numFmtId="0" fontId="13" fillId="65" borderId="61">
      <alignment horizontal="left" vertical="center" wrapText="1" indent="2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0" fontId="112" fillId="7" borderId="39" applyNumberFormat="0" applyAlignment="0" applyProtection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7" borderId="47" applyNumberFormat="0" applyAlignment="0" applyProtection="0"/>
    <xf numFmtId="49" fontId="118" fillId="0" borderId="66"/>
    <xf numFmtId="0" fontId="75" fillId="34" borderId="4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50" applyNumberFormat="0" applyFill="0" applyAlignment="0" applyProtection="0"/>
    <xf numFmtId="0" fontId="112" fillId="7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3" fillId="0" borderId="66"/>
    <xf numFmtId="0" fontId="112" fillId="7" borderId="47" applyNumberFormat="0" applyAlignment="0" applyProtection="0"/>
    <xf numFmtId="0" fontId="90" fillId="0" borderId="49" applyNumberFormat="0" applyFont="0" applyFill="0" applyAlignment="0" applyProtection="0"/>
    <xf numFmtId="49" fontId="118" fillId="0" borderId="66"/>
    <xf numFmtId="0" fontId="112" fillId="0" borderId="63" applyNumberFormat="0" applyFill="0" applyAlignment="0" applyProtection="0"/>
    <xf numFmtId="0" fontId="112" fillId="37" borderId="47" applyNumberFormat="0" applyAlignment="0" applyProtection="0"/>
    <xf numFmtId="0" fontId="92" fillId="31" borderId="47" applyNumberFormat="0" applyAlignment="0" applyProtection="0"/>
    <xf numFmtId="49" fontId="118" fillId="0" borderId="1"/>
    <xf numFmtId="49" fontId="71" fillId="0" borderId="38">
      <alignment horizontal="center" vertical="center" wrapText="1"/>
    </xf>
    <xf numFmtId="0" fontId="67" fillId="0" borderId="45">
      <alignment horizontal="left" vertical="center" wrapText="1" indent="1"/>
    </xf>
    <xf numFmtId="49" fontId="113" fillId="0" borderId="1"/>
    <xf numFmtId="49" fontId="113" fillId="0" borderId="1"/>
    <xf numFmtId="49" fontId="113" fillId="0" borderId="1"/>
    <xf numFmtId="49" fontId="118" fillId="0" borderId="1"/>
    <xf numFmtId="49" fontId="13" fillId="0" borderId="1"/>
    <xf numFmtId="0" fontId="9" fillId="0" borderId="0"/>
    <xf numFmtId="0" fontId="1" fillId="0" borderId="0"/>
    <xf numFmtId="0" fontId="93" fillId="0" borderId="45">
      <alignment horizontal="justify" vertical="center" wrapText="1"/>
      <protection locked="0"/>
    </xf>
    <xf numFmtId="0" fontId="112" fillId="7" borderId="47" applyNumberFormat="0" applyAlignment="0" applyProtection="0"/>
    <xf numFmtId="49" fontId="118" fillId="0" borderId="66"/>
    <xf numFmtId="0" fontId="1" fillId="0" borderId="0"/>
    <xf numFmtId="0" fontId="112" fillId="40" borderId="39" applyNumberFormat="0" applyAlignment="0" applyProtection="0"/>
    <xf numFmtId="0" fontId="92" fillId="31" borderId="47" applyNumberFormat="0" applyAlignment="0" applyProtection="0"/>
    <xf numFmtId="0" fontId="112" fillId="37" borderId="39" applyNumberFormat="0" applyAlignment="0" applyProtection="0"/>
    <xf numFmtId="0" fontId="112" fillId="38" borderId="47" applyNumberFormat="0" applyAlignment="0" applyProtection="0"/>
    <xf numFmtId="10" fontId="67" fillId="74" borderId="66" applyNumberFormat="0" applyBorder="0" applyAlignment="0" applyProtection="0"/>
    <xf numFmtId="0" fontId="86" fillId="18" borderId="39" applyNumberFormat="0" applyAlignment="0" applyProtection="0"/>
    <xf numFmtId="0" fontId="112" fillId="0" borderId="63" applyNumberFormat="0" applyFill="0" applyAlignment="0" applyProtection="0"/>
    <xf numFmtId="0" fontId="1" fillId="0" borderId="0"/>
    <xf numFmtId="0" fontId="1" fillId="0" borderId="0"/>
    <xf numFmtId="0" fontId="112" fillId="42" borderId="46" applyNumberFormat="0" applyAlignment="0" applyProtection="0"/>
    <xf numFmtId="235" fontId="60" fillId="0" borderId="66">
      <alignment horizontal="left" wrapText="1"/>
    </xf>
    <xf numFmtId="0" fontId="112" fillId="38" borderId="39" applyNumberFormat="0" applyAlignment="0" applyProtection="0"/>
    <xf numFmtId="0" fontId="112" fillId="39" borderId="39" applyNumberFormat="0" applyAlignment="0" applyProtection="0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37" borderId="47" applyNumberFormat="0" applyAlignment="0" applyProtection="0"/>
    <xf numFmtId="0" fontId="86" fillId="18" borderId="39" applyNumberFormat="0" applyAlignment="0" applyProtection="0"/>
    <xf numFmtId="0" fontId="112" fillId="37" borderId="47" applyNumberFormat="0" applyAlignment="0" applyProtection="0"/>
    <xf numFmtId="0" fontId="1" fillId="0" borderId="0"/>
    <xf numFmtId="0" fontId="112" fillId="0" borderId="50" applyNumberFormat="0" applyFill="0" applyAlignment="0" applyProtection="0"/>
    <xf numFmtId="49" fontId="118" fillId="0" borderId="66"/>
    <xf numFmtId="0" fontId="92" fillId="31" borderId="47" applyNumberFormat="0" applyAlignment="0" applyProtection="0"/>
    <xf numFmtId="0" fontId="112" fillId="39" borderId="39" applyNumberFormat="0" applyAlignment="0" applyProtection="0"/>
    <xf numFmtId="0" fontId="13" fillId="0" borderId="0"/>
    <xf numFmtId="0" fontId="13" fillId="0" borderId="0"/>
    <xf numFmtId="0" fontId="112" fillId="7" borderId="47" applyNumberFormat="0" applyAlignment="0" applyProtection="0"/>
    <xf numFmtId="3" fontId="94" fillId="0" borderId="1" applyFill="0">
      <alignment horizontal="right" vertical="center"/>
    </xf>
    <xf numFmtId="0" fontId="13" fillId="65" borderId="61">
      <alignment horizontal="left" vertical="center" wrapText="1" indent="2"/>
      <protection locked="0"/>
    </xf>
    <xf numFmtId="49" fontId="118" fillId="0" borderId="66"/>
    <xf numFmtId="0" fontId="57" fillId="0" borderId="50" applyNumberFormat="0" applyFill="0" applyAlignment="0" applyProtection="0"/>
    <xf numFmtId="0" fontId="112" fillId="7" borderId="39" applyNumberFormat="0" applyAlignment="0" applyProtection="0"/>
    <xf numFmtId="0" fontId="78" fillId="31" borderId="39" applyNumberFormat="0" applyAlignment="0" applyProtection="0"/>
    <xf numFmtId="0" fontId="112" fillId="38" borderId="39" applyNumberFormat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112" fillId="0" borderId="50" applyNumberFormat="0" applyFill="0" applyAlignment="0" applyProtection="0"/>
    <xf numFmtId="0" fontId="112" fillId="39" borderId="39" applyNumberFormat="0" applyAlignment="0" applyProtection="0"/>
    <xf numFmtId="0" fontId="112" fillId="42" borderId="46" applyNumberFormat="0" applyAlignment="0" applyProtection="0"/>
    <xf numFmtId="0" fontId="67" fillId="0" borderId="45">
      <alignment horizontal="left" vertical="center" wrapText="1" indent="1"/>
    </xf>
    <xf numFmtId="0" fontId="1" fillId="0" borderId="0"/>
    <xf numFmtId="0" fontId="75" fillId="34" borderId="46" applyNumberFormat="0" applyFont="0" applyAlignment="0" applyProtection="0"/>
    <xf numFmtId="0" fontId="123" fillId="0" borderId="50" applyNumberFormat="0" applyFill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1" fillId="0" borderId="0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231" fontId="151" fillId="0" borderId="1"/>
    <xf numFmtId="0" fontId="112" fillId="39" borderId="39" applyNumberFormat="0" applyAlignment="0" applyProtection="0"/>
    <xf numFmtId="0" fontId="86" fillId="18" borderId="39" applyNumberFormat="0" applyAlignment="0" applyProtection="0"/>
    <xf numFmtId="200" fontId="112" fillId="59" borderId="56" applyNumberFormat="0" applyFont="0" applyFill="0" applyBorder="0" applyAlignment="0">
      <alignment horizontal="center"/>
    </xf>
    <xf numFmtId="231" fontId="151" fillId="0" borderId="1"/>
    <xf numFmtId="10" fontId="67" fillId="74" borderId="1" applyNumberFormat="0" applyBorder="0" applyAlignment="0" applyProtection="0"/>
    <xf numFmtId="0" fontId="60" fillId="0" borderId="1">
      <alignment horizontal="right"/>
    </xf>
    <xf numFmtId="0" fontId="159" fillId="75" borderId="1"/>
    <xf numFmtId="49" fontId="118" fillId="0" borderId="1"/>
    <xf numFmtId="0" fontId="86" fillId="18" borderId="39" applyNumberFormat="0" applyAlignment="0" applyProtection="0"/>
    <xf numFmtId="0" fontId="1" fillId="0" borderId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37" borderId="39" applyNumberFormat="0" applyAlignment="0" applyProtection="0"/>
    <xf numFmtId="0" fontId="112" fillId="7" borderId="47" applyNumberFormat="0" applyAlignment="0" applyProtection="0"/>
    <xf numFmtId="0" fontId="67" fillId="0" borderId="45">
      <alignment horizontal="left" vertical="center" wrapText="1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67" fillId="0" borderId="1" applyFill="0" applyProtection="0">
      <alignment vertical="top" wrapText="1"/>
      <protection locked="0"/>
    </xf>
    <xf numFmtId="235" fontId="60" fillId="0" borderId="1">
      <alignment horizontal="left" wrapText="1"/>
    </xf>
    <xf numFmtId="0" fontId="90" fillId="0" borderId="49" applyNumberFormat="0" applyFont="0" applyFill="0" applyAlignment="0" applyProtection="0"/>
    <xf numFmtId="0" fontId="140" fillId="66" borderId="61" applyNumberFormat="0" applyProtection="0">
      <alignment horizontal="left" vertical="center" indent="3"/>
    </xf>
    <xf numFmtId="38" fontId="29" fillId="0" borderId="72" applyNumberFormat="0" applyFont="0" applyFill="0" applyAlignment="0" applyProtection="0"/>
    <xf numFmtId="38" fontId="29" fillId="0" borderId="69" applyNumberFormat="0" applyFont="0" applyFill="0" applyAlignment="0" applyProtection="0"/>
    <xf numFmtId="0" fontId="92" fillId="31" borderId="47" applyNumberFormat="0" applyAlignment="0" applyProtection="0"/>
    <xf numFmtId="0" fontId="86" fillId="18" borderId="39" applyNumberForma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38" borderId="39" applyNumberFormat="0" applyAlignment="0" applyProtection="0"/>
    <xf numFmtId="0" fontId="112" fillId="38" borderId="47" applyNumberFormat="0" applyAlignment="0" applyProtection="0"/>
    <xf numFmtId="0" fontId="1" fillId="0" borderId="0"/>
    <xf numFmtId="0" fontId="1" fillId="0" borderId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140" fillId="66" borderId="61" applyNumberFormat="0" applyProtection="0">
      <alignment horizontal="left" vertical="center" indent="3"/>
    </xf>
    <xf numFmtId="49" fontId="13" fillId="0" borderId="66"/>
    <xf numFmtId="0" fontId="86" fillId="18" borderId="39" applyNumberFormat="0" applyAlignment="0" applyProtection="0"/>
    <xf numFmtId="0" fontId="86" fillId="18" borderId="39" applyNumberFormat="0" applyAlignment="0" applyProtection="0"/>
    <xf numFmtId="0" fontId="1" fillId="0" borderId="0"/>
    <xf numFmtId="0" fontId="93" fillId="0" borderId="45">
      <alignment horizontal="justify" vertical="center" wrapText="1"/>
      <protection locked="0"/>
    </xf>
    <xf numFmtId="0" fontId="1" fillId="0" borderId="0"/>
    <xf numFmtId="0" fontId="13" fillId="0" borderId="45" applyNumberFormat="0">
      <alignment vertical="center" wrapText="1"/>
    </xf>
    <xf numFmtId="0" fontId="1" fillId="0" borderId="0"/>
    <xf numFmtId="0" fontId="1" fillId="0" borderId="0"/>
    <xf numFmtId="0" fontId="1" fillId="0" borderId="0"/>
    <xf numFmtId="49" fontId="113" fillId="0" borderId="66"/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235" fontId="69" fillId="0" borderId="66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37" borderId="39" applyNumberFormat="0" applyAlignment="0" applyProtection="0"/>
    <xf numFmtId="0" fontId="1" fillId="0" borderId="0"/>
    <xf numFmtId="0" fontId="112" fillId="38" borderId="39" applyNumberFormat="0" applyAlignment="0" applyProtection="0"/>
    <xf numFmtId="0" fontId="1" fillId="0" borderId="0"/>
    <xf numFmtId="0" fontId="1" fillId="0" borderId="0"/>
    <xf numFmtId="0" fontId="112" fillId="7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57" fillId="0" borderId="50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46" applyNumberFormat="0" applyAlignment="0" applyProtection="0"/>
    <xf numFmtId="0" fontId="1" fillId="0" borderId="0"/>
    <xf numFmtId="0" fontId="112" fillId="39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50" applyNumberFormat="0" applyFill="0" applyAlignment="0" applyProtection="0"/>
    <xf numFmtId="0" fontId="1" fillId="0" borderId="0"/>
    <xf numFmtId="0" fontId="112" fillId="42" borderId="46" applyNumberFormat="0" applyAlignment="0" applyProtection="0"/>
    <xf numFmtId="0" fontId="112" fillId="0" borderId="50" applyNumberFormat="0" applyFill="0" applyAlignment="0" applyProtection="0"/>
    <xf numFmtId="49" fontId="118" fillId="0" borderId="66"/>
    <xf numFmtId="38" fontId="29" fillId="0" borderId="69" applyNumberFormat="0" applyFont="0" applyFill="0" applyAlignment="0" applyProtection="0"/>
    <xf numFmtId="0" fontId="1" fillId="0" borderId="0"/>
    <xf numFmtId="0" fontId="86" fillId="18" borderId="39" applyNumberFormat="0" applyAlignment="0" applyProtection="0"/>
    <xf numFmtId="0" fontId="112" fillId="39" borderId="39" applyNumberFormat="0" applyAlignment="0" applyProtection="0"/>
    <xf numFmtId="49" fontId="118" fillId="0" borderId="66"/>
    <xf numFmtId="0" fontId="112" fillId="0" borderId="50" applyNumberFormat="0" applyFill="0" applyAlignment="0" applyProtection="0"/>
    <xf numFmtId="0" fontId="159" fillId="75" borderId="66"/>
    <xf numFmtId="49" fontId="118" fillId="0" borderId="66"/>
    <xf numFmtId="0" fontId="1" fillId="0" borderId="0"/>
    <xf numFmtId="0" fontId="78" fillId="31" borderId="39" applyNumberFormat="0" applyAlignment="0" applyProtection="0"/>
    <xf numFmtId="0" fontId="112" fillId="42" borderId="46" applyNumberFormat="0" applyAlignment="0" applyProtection="0"/>
    <xf numFmtId="0" fontId="1" fillId="0" borderId="0"/>
    <xf numFmtId="0" fontId="112" fillId="0" borderId="63" applyNumberFormat="0" applyFill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" fillId="0" borderId="0"/>
    <xf numFmtId="49" fontId="29" fillId="0" borderId="45"/>
    <xf numFmtId="0" fontId="1" fillId="0" borderId="0"/>
    <xf numFmtId="49" fontId="118" fillId="0" borderId="66"/>
    <xf numFmtId="49" fontId="118" fillId="0" borderId="1"/>
    <xf numFmtId="0" fontId="112" fillId="37" borderId="39" applyNumberFormat="0" applyAlignment="0" applyProtection="0"/>
    <xf numFmtId="0" fontId="90" fillId="0" borderId="49" applyNumberFormat="0" applyFont="0" applyFill="0" applyAlignment="0" applyProtection="0"/>
    <xf numFmtId="49" fontId="118" fillId="0" borderId="1"/>
    <xf numFmtId="0" fontId="13" fillId="34" borderId="46" applyNumberFormat="0" applyFont="0" applyAlignment="0" applyProtection="0"/>
    <xf numFmtId="0" fontId="13" fillId="0" borderId="66">
      <alignment horizontal="center" vertical="center"/>
      <protection locked="0"/>
    </xf>
    <xf numFmtId="0" fontId="1" fillId="0" borderId="0"/>
    <xf numFmtId="49" fontId="71" fillId="0" borderId="38">
      <alignment horizontal="center" vertical="center" wrapText="1"/>
    </xf>
    <xf numFmtId="0" fontId="92" fillId="31" borderId="47" applyNumberFormat="0" applyAlignment="0" applyProtection="0"/>
    <xf numFmtId="0" fontId="1" fillId="0" borderId="0"/>
    <xf numFmtId="0" fontId="1" fillId="0" borderId="0"/>
    <xf numFmtId="0" fontId="1" fillId="0" borderId="0"/>
    <xf numFmtId="3" fontId="94" fillId="0" borderId="66" applyFill="0">
      <alignment horizontal="right" vertical="center"/>
    </xf>
    <xf numFmtId="0" fontId="1" fillId="0" borderId="0"/>
    <xf numFmtId="0" fontId="112" fillId="0" borderId="63" applyNumberFormat="0" applyFill="0" applyAlignment="0" applyProtection="0"/>
    <xf numFmtId="0" fontId="112" fillId="0" borderId="50" applyNumberFormat="0" applyFill="0" applyAlignment="0" applyProtection="0"/>
    <xf numFmtId="235" fontId="69" fillId="0" borderId="1">
      <alignment horizontal="left" wrapText="1"/>
    </xf>
    <xf numFmtId="49" fontId="113" fillId="0" borderId="66"/>
    <xf numFmtId="0" fontId="9" fillId="0" borderId="0"/>
    <xf numFmtId="0" fontId="112" fillId="0" borderId="50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94" fillId="0" borderId="66" applyFill="0">
      <alignment horizontal="right" vertical="center"/>
    </xf>
    <xf numFmtId="0" fontId="1" fillId="0" borderId="0"/>
    <xf numFmtId="0" fontId="112" fillId="39" borderId="39" applyNumberFormat="0" applyAlignment="0" applyProtection="0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0" fontId="67" fillId="74" borderId="66" applyNumberFormat="0" applyBorder="0" applyAlignment="0" applyProtection="0"/>
    <xf numFmtId="0" fontId="123" fillId="0" borderId="50" applyNumberFormat="0" applyFill="0" applyAlignment="0" applyProtection="0"/>
    <xf numFmtId="0" fontId="1" fillId="0" borderId="0"/>
    <xf numFmtId="0" fontId="1" fillId="0" borderId="0"/>
    <xf numFmtId="0" fontId="112" fillId="39" borderId="39" applyNumberFormat="0" applyAlignment="0" applyProtection="0"/>
    <xf numFmtId="0" fontId="86" fillId="18" borderId="39" applyNumberFormat="0" applyAlignment="0" applyProtection="0"/>
    <xf numFmtId="0" fontId="112" fillId="7" borderId="47" applyNumberFormat="0" applyAlignment="0" applyProtection="0"/>
    <xf numFmtId="0" fontId="13" fillId="34" borderId="46" applyNumberFormat="0" applyFont="0" applyAlignment="0" applyProtection="0"/>
    <xf numFmtId="0" fontId="112" fillId="7" borderId="47" applyNumberFormat="0" applyAlignment="0" applyProtection="0"/>
    <xf numFmtId="0" fontId="1" fillId="0" borderId="0"/>
    <xf numFmtId="49" fontId="13" fillId="0" borderId="66"/>
    <xf numFmtId="0" fontId="112" fillId="42" borderId="46" applyNumberFormat="0" applyAlignment="0" applyProtection="0"/>
    <xf numFmtId="0" fontId="86" fillId="18" borderId="39" applyNumberFormat="0" applyAlignment="0" applyProtection="0"/>
    <xf numFmtId="0" fontId="112" fillId="38" borderId="39" applyNumberFormat="0" applyAlignment="0" applyProtection="0"/>
    <xf numFmtId="0" fontId="123" fillId="0" borderId="50" applyNumberFormat="0" applyFill="0" applyAlignment="0" applyProtection="0"/>
    <xf numFmtId="0" fontId="93" fillId="0" borderId="45">
      <alignment horizontal="justify" vertical="center" wrapText="1"/>
      <protection locked="0"/>
    </xf>
    <xf numFmtId="0" fontId="86" fillId="18" borderId="39" applyNumberFormat="0" applyAlignment="0" applyProtection="0"/>
    <xf numFmtId="0" fontId="9" fillId="0" borderId="0"/>
    <xf numFmtId="38" fontId="29" fillId="0" borderId="69" applyNumberFormat="0" applyFont="0" applyFill="0" applyAlignment="0" applyProtection="0"/>
    <xf numFmtId="0" fontId="13" fillId="34" borderId="46" applyNumberFormat="0" applyFont="0" applyAlignment="0" applyProtection="0"/>
    <xf numFmtId="49" fontId="71" fillId="0" borderId="38">
      <alignment horizontal="center" vertical="center" wrapText="1"/>
    </xf>
    <xf numFmtId="5" fontId="121" fillId="0" borderId="57" applyNumberFormat="0" applyFont="0" applyAlignment="0" applyProtection="0"/>
    <xf numFmtId="0" fontId="112" fillId="42" borderId="46" applyNumberFormat="0" applyAlignment="0" applyProtection="0"/>
    <xf numFmtId="0" fontId="13" fillId="34" borderId="46" applyNumberFormat="0" applyFont="0" applyAlignment="0" applyProtection="0"/>
    <xf numFmtId="0" fontId="112" fillId="38" borderId="47" applyNumberFormat="0" applyAlignment="0" applyProtection="0"/>
    <xf numFmtId="49" fontId="118" fillId="0" borderId="1"/>
    <xf numFmtId="0" fontId="57" fillId="0" borderId="50" applyNumberFormat="0" applyFill="0" applyAlignment="0" applyProtection="0"/>
    <xf numFmtId="0" fontId="112" fillId="0" borderId="63" applyNumberFormat="0" applyFill="0" applyAlignment="0" applyProtection="0"/>
    <xf numFmtId="3" fontId="94" fillId="0" borderId="1" applyFill="0">
      <alignment horizontal="right" vertical="center"/>
    </xf>
    <xf numFmtId="0" fontId="112" fillId="42" borderId="46" applyNumberFormat="0" applyAlignment="0" applyProtection="0"/>
    <xf numFmtId="0" fontId="86" fillId="18" borderId="39" applyNumberFormat="0" applyAlignment="0" applyProtection="0"/>
    <xf numFmtId="0" fontId="112" fillId="7" borderId="47" applyNumberFormat="0" applyAlignment="0" applyProtection="0"/>
    <xf numFmtId="0" fontId="86" fillId="18" borderId="39" applyNumberFormat="0" applyAlignment="0" applyProtection="0"/>
    <xf numFmtId="0" fontId="112" fillId="0" borderId="63" applyNumberFormat="0" applyFill="0" applyAlignment="0" applyProtection="0"/>
    <xf numFmtId="0" fontId="90" fillId="0" borderId="49" applyNumberFormat="0" applyFont="0" applyFill="0" applyAlignment="0" applyProtection="0"/>
    <xf numFmtId="0" fontId="112" fillId="38" borderId="39" applyNumberFormat="0" applyAlignment="0" applyProtection="0"/>
    <xf numFmtId="0" fontId="60" fillId="0" borderId="66">
      <alignment horizontal="right"/>
    </xf>
    <xf numFmtId="0" fontId="112" fillId="0" borderId="63" applyNumberFormat="0" applyFill="0" applyAlignment="0" applyProtection="0"/>
    <xf numFmtId="0" fontId="1" fillId="0" borderId="0"/>
    <xf numFmtId="0" fontId="57" fillId="0" borderId="50" applyNumberFormat="0" applyFill="0" applyAlignment="0" applyProtection="0"/>
    <xf numFmtId="0" fontId="60" fillId="0" borderId="66">
      <alignment horizontal="right"/>
    </xf>
    <xf numFmtId="0" fontId="92" fillId="31" borderId="47" applyNumberFormat="0" applyAlignment="0" applyProtection="0"/>
    <xf numFmtId="0" fontId="112" fillId="0" borderId="50" applyNumberFormat="0" applyFill="0" applyAlignment="0" applyProtection="0"/>
    <xf numFmtId="0" fontId="112" fillId="42" borderId="46" applyNumberFormat="0" applyAlignment="0" applyProtection="0"/>
    <xf numFmtId="0" fontId="13" fillId="0" borderId="1">
      <alignment horizontal="center" vertical="center"/>
      <protection locked="0"/>
    </xf>
    <xf numFmtId="0" fontId="1" fillId="0" borderId="0"/>
    <xf numFmtId="0" fontId="112" fillId="7" borderId="47" applyNumberFormat="0" applyAlignment="0" applyProtection="0"/>
    <xf numFmtId="235" fontId="60" fillId="0" borderId="66">
      <alignment horizontal="left" wrapText="1"/>
    </xf>
    <xf numFmtId="49" fontId="71" fillId="0" borderId="38">
      <alignment horizontal="center" vertical="center" wrapText="1"/>
    </xf>
    <xf numFmtId="0" fontId="112" fillId="0" borderId="50" applyNumberFormat="0" applyFill="0" applyAlignment="0" applyProtection="0"/>
    <xf numFmtId="0" fontId="112" fillId="39" borderId="39" applyNumberFormat="0" applyAlignment="0" applyProtection="0"/>
    <xf numFmtId="0" fontId="112" fillId="7" borderId="47" applyNumberFormat="0" applyAlignment="0" applyProtection="0"/>
    <xf numFmtId="0" fontId="112" fillId="38" borderId="39" applyNumberFormat="0" applyAlignment="0" applyProtection="0"/>
    <xf numFmtId="0" fontId="92" fillId="31" borderId="47" applyNumberFormat="0" applyAlignment="0" applyProtection="0"/>
    <xf numFmtId="0" fontId="60" fillId="0" borderId="66">
      <alignment horizontal="right"/>
    </xf>
    <xf numFmtId="0" fontId="112" fillId="39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" fillId="0" borderId="0"/>
    <xf numFmtId="0" fontId="112" fillId="38" borderId="39" applyNumberFormat="0" applyAlignment="0" applyProtection="0"/>
    <xf numFmtId="0" fontId="123" fillId="0" borderId="50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45">
      <alignment horizontal="justify" vertical="center" wrapText="1"/>
      <protection locked="0"/>
    </xf>
    <xf numFmtId="0" fontId="60" fillId="0" borderId="66">
      <alignment horizontal="right"/>
    </xf>
    <xf numFmtId="0" fontId="112" fillId="7" borderId="39" applyNumberFormat="0" applyAlignment="0" applyProtection="0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49" fontId="118" fillId="0" borderId="66"/>
    <xf numFmtId="0" fontId="86" fillId="18" borderId="39" applyNumberFormat="0" applyAlignment="0" applyProtection="0"/>
    <xf numFmtId="0" fontId="92" fillId="31" borderId="47" applyNumberFormat="0" applyAlignment="0" applyProtection="0"/>
    <xf numFmtId="49" fontId="71" fillId="0" borderId="38">
      <alignment horizontal="center" vertical="center" wrapText="1"/>
    </xf>
    <xf numFmtId="49" fontId="118" fillId="0" borderId="1"/>
    <xf numFmtId="0" fontId="86" fillId="18" borderId="39" applyNumberFormat="0" applyAlignment="0" applyProtection="0"/>
    <xf numFmtId="0" fontId="86" fillId="18" borderId="39" applyNumberFormat="0" applyAlignment="0" applyProtection="0"/>
    <xf numFmtId="0" fontId="90" fillId="0" borderId="49" applyNumberFormat="0" applyFont="0" applyFill="0" applyAlignment="0" applyProtection="0"/>
    <xf numFmtId="38" fontId="29" fillId="0" borderId="69" applyNumberFormat="0" applyFont="0" applyFill="0" applyAlignment="0" applyProtection="0"/>
    <xf numFmtId="0" fontId="139" fillId="64" borderId="61">
      <alignment horizontal="left" vertical="center" wrapText="1" indent="1"/>
      <protection locked="0"/>
    </xf>
    <xf numFmtId="0" fontId="92" fillId="31" borderId="47" applyNumberFormat="0" applyAlignment="0" applyProtection="0"/>
    <xf numFmtId="0" fontId="112" fillId="7" borderId="39" applyNumberFormat="0" applyAlignment="0" applyProtection="0"/>
    <xf numFmtId="0" fontId="92" fillId="31" borderId="47" applyNumberFormat="0" applyAlignment="0" applyProtection="0"/>
    <xf numFmtId="0" fontId="1" fillId="0" borderId="0"/>
    <xf numFmtId="0" fontId="57" fillId="0" borderId="50" applyNumberFormat="0" applyFill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123" fillId="0" borderId="50" applyNumberFormat="0" applyFill="0" applyAlignment="0" applyProtection="0"/>
    <xf numFmtId="0" fontId="112" fillId="38" borderId="47" applyNumberFormat="0" applyAlignment="0" applyProtection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78" fillId="31" borderId="39" applyNumberFormat="0" applyAlignment="0" applyProtection="0"/>
    <xf numFmtId="0" fontId="1" fillId="0" borderId="0"/>
    <xf numFmtId="0" fontId="1" fillId="0" borderId="0"/>
    <xf numFmtId="0" fontId="140" fillId="66" borderId="61" applyNumberFormat="0" applyProtection="0">
      <alignment horizontal="left" vertical="center" indent="3"/>
    </xf>
    <xf numFmtId="0" fontId="1" fillId="0" borderId="0"/>
    <xf numFmtId="49" fontId="112" fillId="0" borderId="8" applyNumberFormat="0">
      <alignment horizontal="left" vertical="center"/>
    </xf>
    <xf numFmtId="0" fontId="1" fillId="0" borderId="0"/>
    <xf numFmtId="0" fontId="13" fillId="65" borderId="61">
      <alignment horizontal="left" vertical="center" wrapText="1" indent="2"/>
      <protection locked="0"/>
    </xf>
    <xf numFmtId="0" fontId="1" fillId="0" borderId="0"/>
    <xf numFmtId="0" fontId="67" fillId="0" borderId="45">
      <alignment horizontal="left" vertical="center" wrapText="1" indent="1"/>
    </xf>
    <xf numFmtId="0" fontId="112" fillId="7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34" borderId="46" applyNumberFormat="0" applyFont="0" applyAlignment="0" applyProtection="0"/>
    <xf numFmtId="0" fontId="1" fillId="0" borderId="0"/>
    <xf numFmtId="0" fontId="13" fillId="0" borderId="66">
      <alignment horizontal="center" vertical="center"/>
      <protection locked="0"/>
    </xf>
    <xf numFmtId="0" fontId="1" fillId="0" borderId="0"/>
    <xf numFmtId="0" fontId="1" fillId="0" borderId="0"/>
    <xf numFmtId="0" fontId="112" fillId="39" borderId="39" applyNumberFormat="0" applyAlignment="0" applyProtection="0"/>
    <xf numFmtId="0" fontId="1" fillId="0" borderId="0"/>
    <xf numFmtId="49" fontId="113" fillId="0" borderId="66"/>
    <xf numFmtId="0" fontId="1" fillId="0" borderId="0"/>
    <xf numFmtId="0" fontId="1" fillId="0" borderId="0"/>
    <xf numFmtId="0" fontId="112" fillId="0" borderId="50" applyNumberFormat="0" applyFill="0" applyAlignment="0" applyProtection="0"/>
    <xf numFmtId="0" fontId="112" fillId="39" borderId="39" applyNumberFormat="0" applyAlignment="0" applyProtection="0"/>
    <xf numFmtId="0" fontId="1" fillId="0" borderId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40" fillId="66" borderId="61" applyNumberFormat="0" applyProtection="0">
      <alignment horizontal="left" vertical="center" indent="3"/>
    </xf>
    <xf numFmtId="0" fontId="78" fillId="31" borderId="39" applyNumberFormat="0" applyAlignment="0" applyProtection="0"/>
    <xf numFmtId="231" fontId="151" fillId="0" borderId="1"/>
    <xf numFmtId="10" fontId="67" fillId="74" borderId="1" applyNumberFormat="0" applyBorder="0" applyAlignment="0" applyProtection="0"/>
    <xf numFmtId="0" fontId="60" fillId="0" borderId="1">
      <alignment horizontal="right"/>
    </xf>
    <xf numFmtId="0" fontId="159" fillId="75" borderId="1"/>
    <xf numFmtId="49" fontId="71" fillId="0" borderId="38">
      <alignment horizontal="center" vertical="center" wrapText="1"/>
    </xf>
    <xf numFmtId="0" fontId="78" fillId="31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0" fontId="167" fillId="0" borderId="1" applyFill="0" applyProtection="0">
      <alignment vertical="top" wrapText="1"/>
      <protection locked="0"/>
    </xf>
    <xf numFmtId="235" fontId="60" fillId="0" borderId="1">
      <alignment horizontal="left" wrapText="1"/>
    </xf>
    <xf numFmtId="0" fontId="112" fillId="42" borderId="46" applyNumberFormat="0" applyAlignment="0" applyProtection="0"/>
    <xf numFmtId="38" fontId="29" fillId="0" borderId="72" applyNumberFormat="0" applyFont="0" applyFill="0" applyAlignment="0" applyProtection="0"/>
    <xf numFmtId="0" fontId="112" fillId="7" borderId="39" applyNumberForma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231" fontId="151" fillId="0" borderId="66"/>
    <xf numFmtId="0" fontId="112" fillId="38" borderId="47" applyNumberFormat="0" applyAlignment="0" applyProtection="0"/>
    <xf numFmtId="0" fontId="60" fillId="0" borderId="66">
      <alignment horizontal="right"/>
    </xf>
    <xf numFmtId="0" fontId="112" fillId="7" borderId="39" applyNumberFormat="0" applyAlignment="0" applyProtection="0"/>
    <xf numFmtId="235" fontId="69" fillId="0" borderId="1">
      <alignment horizontal="left" wrapText="1"/>
    </xf>
    <xf numFmtId="0" fontId="112" fillId="37" borderId="47" applyNumberFormat="0" applyAlignment="0" applyProtection="0"/>
    <xf numFmtId="0" fontId="112" fillId="0" borderId="50" applyNumberFormat="0" applyFill="0" applyAlignment="0" applyProtection="0"/>
    <xf numFmtId="0" fontId="112" fillId="38" borderId="47" applyNumberFormat="0" applyAlignment="0" applyProtection="0"/>
    <xf numFmtId="0" fontId="112" fillId="7" borderId="39" applyNumberFormat="0" applyAlignment="0" applyProtection="0"/>
    <xf numFmtId="0" fontId="86" fillId="18" borderId="39" applyNumberFormat="0" applyAlignment="0" applyProtection="0"/>
    <xf numFmtId="0" fontId="167" fillId="0" borderId="66" applyFill="0" applyProtection="0">
      <alignment vertical="top" wrapText="1"/>
      <protection locked="0"/>
    </xf>
    <xf numFmtId="0" fontId="112" fillId="7" borderId="39" applyNumberFormat="0" applyAlignment="0" applyProtection="0"/>
    <xf numFmtId="0" fontId="92" fillId="31" borderId="47" applyNumberFormat="0" applyAlignment="0" applyProtection="0"/>
    <xf numFmtId="0" fontId="1" fillId="0" borderId="0"/>
    <xf numFmtId="49" fontId="71" fillId="0" borderId="38">
      <alignment horizontal="center" vertical="center" wrapText="1"/>
    </xf>
    <xf numFmtId="0" fontId="140" fillId="66" borderId="61" applyNumberFormat="0" applyProtection="0">
      <alignment horizontal="left" vertical="center" indent="3"/>
    </xf>
    <xf numFmtId="0" fontId="112" fillId="7" borderId="39" applyNumberFormat="0" applyAlignment="0" applyProtection="0"/>
    <xf numFmtId="0" fontId="123" fillId="0" borderId="50" applyNumberFormat="0" applyFill="0" applyAlignment="0" applyProtection="0"/>
    <xf numFmtId="0" fontId="13" fillId="65" borderId="61">
      <alignment horizontal="left" vertical="center" wrapText="1" indent="2"/>
      <protection locked="0"/>
    </xf>
    <xf numFmtId="230" fontId="29" fillId="0" borderId="4" applyFont="0" applyFill="0" applyBorder="0" applyAlignment="0" applyProtection="0"/>
    <xf numFmtId="0" fontId="112" fillId="42" borderId="46" applyNumberFormat="0" applyAlignment="0" applyProtection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12" fillId="7" borderId="47" applyNumberFormat="0" applyAlignment="0" applyProtection="0"/>
    <xf numFmtId="0" fontId="112" fillId="0" borderId="50" applyNumberFormat="0" applyFill="0" applyAlignment="0" applyProtection="0"/>
    <xf numFmtId="0" fontId="112" fillId="42" borderId="46" applyNumberFormat="0" applyAlignment="0" applyProtection="0"/>
    <xf numFmtId="231" fontId="151" fillId="0" borderId="66"/>
    <xf numFmtId="0" fontId="112" fillId="42" borderId="46" applyNumberFormat="0" applyAlignment="0" applyProtection="0"/>
    <xf numFmtId="49" fontId="71" fillId="0" borderId="38">
      <alignment horizontal="center" vertical="center" wrapText="1"/>
    </xf>
    <xf numFmtId="0" fontId="112" fillId="37" borderId="47" applyNumberFormat="0" applyAlignment="0" applyProtection="0"/>
    <xf numFmtId="0" fontId="112" fillId="38" borderId="39" applyNumberFormat="0" applyAlignment="0" applyProtection="0"/>
    <xf numFmtId="0" fontId="112" fillId="37" borderId="39" applyNumberFormat="0" applyAlignment="0" applyProtection="0"/>
    <xf numFmtId="0" fontId="112" fillId="40" borderId="39" applyNumberFormat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2" fillId="38" borderId="47" applyNumberFormat="0" applyAlignment="0" applyProtection="0"/>
    <xf numFmtId="49" fontId="13" fillId="0" borderId="1" applyNumberFormat="0">
      <alignment vertical="center" wrapText="1"/>
    </xf>
    <xf numFmtId="0" fontId="92" fillId="31" borderId="47" applyNumberFormat="0" applyAlignment="0" applyProtection="0"/>
    <xf numFmtId="0" fontId="112" fillId="42" borderId="46" applyNumberFormat="0" applyAlignment="0" applyProtection="0"/>
    <xf numFmtId="0" fontId="1" fillId="0" borderId="0"/>
    <xf numFmtId="0" fontId="1" fillId="0" borderId="0"/>
    <xf numFmtId="235" fontId="69" fillId="0" borderId="1">
      <alignment horizontal="left" wrapText="1"/>
    </xf>
    <xf numFmtId="0" fontId="112" fillId="37" borderId="39" applyNumberFormat="0" applyAlignment="0" applyProtection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86" fillId="18" borderId="39" applyNumberFormat="0" applyAlignment="0" applyProtection="0"/>
    <xf numFmtId="0" fontId="78" fillId="31" borderId="39" applyNumberFormat="0" applyAlignment="0" applyProtection="0"/>
    <xf numFmtId="0" fontId="1" fillId="0" borderId="0"/>
    <xf numFmtId="0" fontId="112" fillId="0" borderId="50" applyNumberFormat="0" applyFill="0" applyAlignment="0" applyProtection="0"/>
    <xf numFmtId="49" fontId="71" fillId="0" borderId="38">
      <alignment horizontal="center" vertical="center" wrapText="1"/>
    </xf>
    <xf numFmtId="0" fontId="112" fillId="42" borderId="46" applyNumberFormat="0" applyAlignment="0" applyProtection="0"/>
    <xf numFmtId="0" fontId="93" fillId="0" borderId="45">
      <alignment horizontal="justify" vertical="center" wrapText="1"/>
      <protection locked="0"/>
    </xf>
    <xf numFmtId="0" fontId="92" fillId="31" borderId="47" applyNumberFormat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0" borderId="50" applyNumberFormat="0" applyFill="0" applyAlignment="0" applyProtection="0"/>
    <xf numFmtId="0" fontId="1" fillId="0" borderId="0"/>
    <xf numFmtId="0" fontId="1" fillId="0" borderId="0"/>
    <xf numFmtId="0" fontId="92" fillId="31" borderId="47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94" fillId="0" borderId="66">
      <alignment horizontal="left" vertical="center" wrapText="1"/>
    </xf>
    <xf numFmtId="0" fontId="112" fillId="42" borderId="46" applyNumberFormat="0" applyAlignment="0" applyProtection="0"/>
    <xf numFmtId="0" fontId="112" fillId="37" borderId="47" applyNumberFormat="0" applyAlignment="0" applyProtection="0"/>
    <xf numFmtId="49" fontId="13" fillId="0" borderId="66"/>
    <xf numFmtId="231" fontId="151" fillId="0" borderId="66"/>
    <xf numFmtId="0" fontId="1" fillId="0" borderId="0"/>
    <xf numFmtId="0" fontId="13" fillId="34" borderId="46" applyNumberFormat="0" applyFont="0" applyAlignment="0" applyProtection="0"/>
    <xf numFmtId="49" fontId="29" fillId="0" borderId="45"/>
    <xf numFmtId="3" fontId="94" fillId="0" borderId="66" applyFill="0">
      <alignment horizontal="right" vertical="center"/>
    </xf>
    <xf numFmtId="0" fontId="1" fillId="0" borderId="0"/>
    <xf numFmtId="0" fontId="75" fillId="34" borderId="46" applyNumberFormat="0" applyFont="0" applyAlignment="0" applyProtection="0"/>
    <xf numFmtId="0" fontId="1" fillId="0" borderId="0"/>
    <xf numFmtId="0" fontId="86" fillId="18" borderId="39" applyNumberFormat="0" applyAlignment="0" applyProtection="0"/>
    <xf numFmtId="0" fontId="1" fillId="0" borderId="0"/>
    <xf numFmtId="49" fontId="71" fillId="0" borderId="38">
      <alignment horizontal="center" vertical="center" wrapText="1"/>
    </xf>
    <xf numFmtId="230" fontId="29" fillId="0" borderId="4" applyFont="0" applyFill="0" applyBorder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78" fillId="31" borderId="39" applyNumberFormat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12" fillId="7" borderId="39" applyNumberFormat="0" applyAlignment="0" applyProtection="0"/>
    <xf numFmtId="0" fontId="13" fillId="65" borderId="61">
      <alignment horizontal="left" vertical="center" wrapText="1" indent="2"/>
      <protection locked="0"/>
    </xf>
    <xf numFmtId="49" fontId="29" fillId="0" borderId="45"/>
    <xf numFmtId="0" fontId="86" fillId="18" borderId="39" applyNumberFormat="0" applyAlignment="0" applyProtection="0"/>
    <xf numFmtId="3" fontId="94" fillId="0" borderId="66" applyFill="0">
      <alignment horizontal="right" vertical="center"/>
    </xf>
    <xf numFmtId="0" fontId="86" fillId="18" borderId="39" applyNumberFormat="0" applyAlignment="0" applyProtection="0"/>
    <xf numFmtId="0" fontId="112" fillId="42" borderId="46" applyNumberFormat="0" applyAlignment="0" applyProtection="0"/>
    <xf numFmtId="49" fontId="71" fillId="0" borderId="38">
      <alignment horizontal="center" vertical="center" wrapText="1"/>
    </xf>
    <xf numFmtId="0" fontId="1" fillId="0" borderId="0"/>
    <xf numFmtId="0" fontId="112" fillId="39" borderId="39" applyNumberFormat="0" applyAlignment="0" applyProtection="0"/>
    <xf numFmtId="0" fontId="86" fillId="18" borderId="39" applyNumberFormat="0" applyAlignment="0" applyProtection="0"/>
    <xf numFmtId="49" fontId="13" fillId="0" borderId="1" applyNumberFormat="0">
      <alignment vertical="center" wrapText="1"/>
    </xf>
    <xf numFmtId="49" fontId="118" fillId="0" borderId="1"/>
    <xf numFmtId="0" fontId="112" fillId="37" borderId="47" applyNumberFormat="0" applyAlignment="0" applyProtection="0"/>
    <xf numFmtId="49" fontId="118" fillId="0" borderId="1"/>
    <xf numFmtId="0" fontId="112" fillId="42" borderId="46" applyNumberFormat="0" applyAlignment="0" applyProtection="0"/>
    <xf numFmtId="0" fontId="112" fillId="40" borderId="39" applyNumberFormat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12" fillId="38" borderId="39" applyNumberFormat="0" applyAlignment="0" applyProtection="0"/>
    <xf numFmtId="0" fontId="123" fillId="0" borderId="50" applyNumberFormat="0" applyFill="0" applyAlignment="0" applyProtection="0"/>
    <xf numFmtId="0" fontId="94" fillId="0" borderId="66">
      <alignment horizontal="left" vertical="center" wrapText="1"/>
    </xf>
    <xf numFmtId="0" fontId="140" fillId="66" borderId="61" applyNumberFormat="0" applyProtection="0">
      <alignment horizontal="left" vertical="center" indent="3"/>
    </xf>
    <xf numFmtId="0" fontId="90" fillId="0" borderId="49" applyNumberFormat="0" applyFont="0" applyFill="0" applyAlignment="0" applyProtection="0"/>
    <xf numFmtId="0" fontId="112" fillId="39" borderId="39" applyNumberFormat="0" applyAlignment="0" applyProtection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" fillId="0" borderId="0"/>
    <xf numFmtId="235" fontId="69" fillId="0" borderId="1">
      <alignment horizontal="left" wrapText="1"/>
    </xf>
    <xf numFmtId="0" fontId="86" fillId="18" borderId="39" applyNumberFormat="0" applyAlignment="0" applyProtection="0"/>
    <xf numFmtId="0" fontId="86" fillId="18" borderId="39" applyNumberFormat="0" applyAlignment="0" applyProtection="0"/>
    <xf numFmtId="0" fontId="93" fillId="0" borderId="45">
      <alignment horizontal="justify" vertical="center" wrapText="1"/>
      <protection locked="0"/>
    </xf>
    <xf numFmtId="0" fontId="112" fillId="42" borderId="46" applyNumberFormat="0" applyAlignment="0" applyProtection="0"/>
    <xf numFmtId="0" fontId="112" fillId="39" borderId="39" applyNumberFormat="0" applyAlignment="0" applyProtection="0"/>
    <xf numFmtId="0" fontId="112" fillId="42" borderId="46" applyNumberFormat="0" applyAlignment="0" applyProtection="0"/>
    <xf numFmtId="0" fontId="1" fillId="0" borderId="0"/>
    <xf numFmtId="10" fontId="67" fillId="74" borderId="66" applyNumberFormat="0" applyBorder="0" applyAlignment="0" applyProtection="0"/>
    <xf numFmtId="0" fontId="112" fillId="42" borderId="46" applyNumberFormat="0" applyAlignment="0" applyProtection="0"/>
    <xf numFmtId="49" fontId="71" fillId="0" borderId="38">
      <alignment horizontal="center" vertical="center" wrapText="1"/>
    </xf>
    <xf numFmtId="0" fontId="1" fillId="0" borderId="0"/>
    <xf numFmtId="0" fontId="112" fillId="38" borderId="47" applyNumberFormat="0" applyAlignment="0" applyProtection="0"/>
    <xf numFmtId="0" fontId="112" fillId="0" borderId="50" applyNumberFormat="0" applyFill="0" applyAlignment="0" applyProtection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10" fontId="67" fillId="74" borderId="1" applyNumberFormat="0" applyBorder="0" applyAlignment="0" applyProtection="0"/>
    <xf numFmtId="0" fontId="167" fillId="0" borderId="66" applyFill="0" applyProtection="0">
      <alignment vertical="top" wrapText="1"/>
      <protection locked="0"/>
    </xf>
    <xf numFmtId="0" fontId="112" fillId="37" borderId="39" applyNumberFormat="0" applyAlignment="0" applyProtection="0"/>
    <xf numFmtId="0" fontId="112" fillId="42" borderId="46" applyNumberFormat="0" applyAlignment="0" applyProtection="0"/>
    <xf numFmtId="0" fontId="112" fillId="38" borderId="39" applyNumberFormat="0" applyAlignment="0" applyProtection="0"/>
    <xf numFmtId="0" fontId="13" fillId="65" borderId="61">
      <alignment horizontal="left" vertical="center" wrapText="1" indent="2"/>
      <protection locked="0"/>
    </xf>
    <xf numFmtId="0" fontId="112" fillId="39" borderId="39" applyNumberFormat="0" applyAlignment="0" applyProtection="0"/>
    <xf numFmtId="230" fontId="29" fillId="0" borderId="4" applyFont="0" applyFill="0" applyBorder="0" applyAlignment="0" applyProtection="0"/>
    <xf numFmtId="0" fontId="112" fillId="39" borderId="39" applyNumberFormat="0" applyAlignment="0" applyProtection="0"/>
    <xf numFmtId="0" fontId="159" fillId="75" borderId="66"/>
    <xf numFmtId="0" fontId="123" fillId="0" borderId="50" applyNumberFormat="0" applyFill="0" applyAlignment="0" applyProtection="0"/>
    <xf numFmtId="0" fontId="112" fillId="0" borderId="50" applyNumberFormat="0" applyFill="0" applyAlignment="0" applyProtection="0"/>
    <xf numFmtId="49" fontId="118" fillId="0" borderId="66"/>
    <xf numFmtId="0" fontId="139" fillId="64" borderId="61">
      <alignment horizontal="left" vertical="center" wrapText="1" indent="1"/>
      <protection locked="0"/>
    </xf>
    <xf numFmtId="0" fontId="86" fillId="18" borderId="39" applyNumberFormat="0" applyAlignment="0" applyProtection="0"/>
    <xf numFmtId="230" fontId="29" fillId="0" borderId="4" applyFont="0" applyFill="0" applyBorder="0" applyAlignment="0" applyProtection="0"/>
    <xf numFmtId="49" fontId="118" fillId="0" borderId="66"/>
    <xf numFmtId="0" fontId="13" fillId="34" borderId="46" applyNumberFormat="0" applyFont="0" applyAlignment="0" applyProtection="0"/>
    <xf numFmtId="0" fontId="57" fillId="0" borderId="50" applyNumberFormat="0" applyFill="0" applyAlignment="0" applyProtection="0"/>
    <xf numFmtId="0" fontId="112" fillId="0" borderId="50" applyNumberFormat="0" applyFill="0" applyAlignment="0" applyProtection="0"/>
    <xf numFmtId="49" fontId="118" fillId="0" borderId="1"/>
    <xf numFmtId="49" fontId="113" fillId="0" borderId="66"/>
    <xf numFmtId="0" fontId="159" fillId="75" borderId="66"/>
    <xf numFmtId="0" fontId="1" fillId="0" borderId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37" borderId="47" applyNumberFormat="0" applyAlignment="0" applyProtection="0"/>
    <xf numFmtId="0" fontId="86" fillId="18" borderId="39" applyNumberFormat="0" applyAlignment="0" applyProtection="0"/>
    <xf numFmtId="0" fontId="112" fillId="42" borderId="4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7" fillId="0" borderId="66" applyFill="0" applyProtection="0">
      <alignment vertical="top" wrapText="1"/>
      <protection locked="0"/>
    </xf>
    <xf numFmtId="0" fontId="92" fillId="31" borderId="47" applyNumberFormat="0" applyAlignment="0" applyProtection="0"/>
    <xf numFmtId="0" fontId="86" fillId="18" borderId="39" applyNumberFormat="0" applyAlignment="0" applyProtection="0"/>
    <xf numFmtId="0" fontId="60" fillId="0" borderId="66">
      <alignment horizontal="right"/>
    </xf>
    <xf numFmtId="0" fontId="1" fillId="0" borderId="0"/>
    <xf numFmtId="49" fontId="118" fillId="0" borderId="1"/>
    <xf numFmtId="38" fontId="29" fillId="0" borderId="69" applyNumberFormat="0" applyFont="0" applyFill="0" applyAlignment="0" applyProtection="0"/>
    <xf numFmtId="0" fontId="1" fillId="0" borderId="0"/>
    <xf numFmtId="0" fontId="112" fillId="37" borderId="47" applyNumberFormat="0" applyAlignment="0" applyProtection="0"/>
    <xf numFmtId="0" fontId="86" fillId="18" borderId="39" applyNumberFormat="0" applyAlignment="0" applyProtection="0"/>
    <xf numFmtId="0" fontId="167" fillId="0" borderId="66" applyFill="0" applyProtection="0">
      <alignment vertical="top" wrapText="1"/>
      <protection locked="0"/>
    </xf>
    <xf numFmtId="0" fontId="86" fillId="18" borderId="39" applyNumberFormat="0" applyAlignment="0" applyProtection="0"/>
    <xf numFmtId="0" fontId="112" fillId="39" borderId="39" applyNumberFormat="0" applyAlignment="0" applyProtection="0"/>
    <xf numFmtId="0" fontId="112" fillId="40" borderId="39" applyNumberFormat="0" applyAlignment="0" applyProtection="0"/>
    <xf numFmtId="49" fontId="71" fillId="0" borderId="38">
      <alignment horizontal="center" vertical="center" wrapText="1"/>
    </xf>
    <xf numFmtId="0" fontId="112" fillId="38" borderId="39" applyNumberFormat="0" applyAlignment="0" applyProtection="0"/>
    <xf numFmtId="49" fontId="113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46" applyNumberFormat="0" applyAlignment="0" applyProtection="0"/>
    <xf numFmtId="0" fontId="1" fillId="0" borderId="0"/>
    <xf numFmtId="0" fontId="1" fillId="0" borderId="0"/>
    <xf numFmtId="49" fontId="118" fillId="0" borderId="66"/>
    <xf numFmtId="0" fontId="112" fillId="42" borderId="46" applyNumberFormat="0" applyAlignment="0" applyProtection="0"/>
    <xf numFmtId="0" fontId="1" fillId="0" borderId="0"/>
    <xf numFmtId="0" fontId="78" fillId="31" borderId="39" applyNumberFormat="0" applyAlignment="0" applyProtection="0"/>
    <xf numFmtId="0" fontId="112" fillId="37" borderId="39" applyNumberFormat="0" applyAlignment="0" applyProtection="0"/>
    <xf numFmtId="0" fontId="112" fillId="40" borderId="39" applyNumberFormat="0" applyAlignment="0" applyProtection="0"/>
    <xf numFmtId="49" fontId="118" fillId="0" borderId="1"/>
    <xf numFmtId="0" fontId="1" fillId="0" borderId="0"/>
    <xf numFmtId="0" fontId="1" fillId="0" borderId="0"/>
    <xf numFmtId="0" fontId="1" fillId="0" borderId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12" fillId="42" borderId="46" applyNumberFormat="0" applyAlignment="0" applyProtection="0"/>
    <xf numFmtId="0" fontId="159" fillId="75" borderId="66"/>
    <xf numFmtId="0" fontId="112" fillId="7" borderId="47" applyNumberFormat="0" applyAlignment="0" applyProtection="0"/>
    <xf numFmtId="49" fontId="118" fillId="0" borderId="66"/>
    <xf numFmtId="0" fontId="1" fillId="0" borderId="0"/>
    <xf numFmtId="49" fontId="118" fillId="0" borderId="1"/>
    <xf numFmtId="49" fontId="29" fillId="0" borderId="45"/>
    <xf numFmtId="0" fontId="112" fillId="40" borderId="39" applyNumberFormat="0" applyAlignment="0" applyProtection="0"/>
    <xf numFmtId="0" fontId="112" fillId="42" borderId="46" applyNumberFormat="0" applyAlignment="0" applyProtection="0"/>
    <xf numFmtId="0" fontId="112" fillId="38" borderId="39" applyNumberFormat="0" applyAlignment="0" applyProtection="0"/>
    <xf numFmtId="0" fontId="1" fillId="0" borderId="0"/>
    <xf numFmtId="49" fontId="113" fillId="0" borderId="66"/>
    <xf numFmtId="0" fontId="60" fillId="0" borderId="66">
      <alignment horizontal="right"/>
    </xf>
    <xf numFmtId="49" fontId="118" fillId="0" borderId="1"/>
    <xf numFmtId="0" fontId="86" fillId="18" borderId="39" applyNumberFormat="0" applyAlignment="0" applyProtection="0"/>
    <xf numFmtId="0" fontId="90" fillId="0" borderId="49" applyNumberFormat="0" applyFont="0" applyFill="0" applyAlignment="0" applyProtection="0"/>
    <xf numFmtId="0" fontId="112" fillId="42" borderId="46" applyNumberFormat="0" applyAlignment="0" applyProtection="0"/>
    <xf numFmtId="0" fontId="93" fillId="0" borderId="45">
      <alignment horizontal="justify" vertical="center" wrapText="1"/>
      <protection locked="0"/>
    </xf>
    <xf numFmtId="0" fontId="112" fillId="7" borderId="39" applyNumberFormat="0" applyAlignment="0" applyProtection="0"/>
    <xf numFmtId="0" fontId="1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12" fillId="0" borderId="50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66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0" fontId="112" fillId="59" borderId="56" applyNumberFormat="0" applyFont="0" applyFill="0" applyBorder="0" applyAlignment="0">
      <alignment horizontal="center"/>
    </xf>
    <xf numFmtId="0" fontId="112" fillId="42" borderId="46" applyNumberFormat="0" applyAlignment="0" applyProtection="0"/>
    <xf numFmtId="0" fontId="1" fillId="0" borderId="0"/>
    <xf numFmtId="0" fontId="112" fillId="0" borderId="50" applyNumberFormat="0" applyFill="0" applyAlignment="0" applyProtection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0" fontId="112" fillId="42" borderId="46" applyNumberFormat="0" applyAlignment="0" applyProtection="0"/>
    <xf numFmtId="200" fontId="112" fillId="59" borderId="56" applyNumberFormat="0" applyFont="0" applyFill="0" applyBorder="0" applyAlignment="0">
      <alignment horizontal="center"/>
    </xf>
    <xf numFmtId="0" fontId="112" fillId="37" borderId="39" applyNumberFormat="0" applyAlignment="0" applyProtection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113" fillId="0" borderId="66"/>
    <xf numFmtId="0" fontId="86" fillId="18" borderId="39" applyNumberFormat="0" applyAlignment="0" applyProtection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12" fillId="39" borderId="39" applyNumberFormat="0" applyAlignment="0" applyProtection="0"/>
    <xf numFmtId="0" fontId="112" fillId="7" borderId="47" applyNumberFormat="0" applyAlignment="0" applyProtection="0"/>
    <xf numFmtId="0" fontId="1" fillId="0" borderId="0"/>
    <xf numFmtId="0" fontId="112" fillId="38" borderId="39" applyNumberFormat="0" applyAlignment="0" applyProtection="0"/>
    <xf numFmtId="0" fontId="112" fillId="7" borderId="47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" fillId="0" borderId="0"/>
    <xf numFmtId="0" fontId="57" fillId="0" borderId="50" applyNumberFormat="0" applyFill="0" applyAlignment="0" applyProtection="0"/>
    <xf numFmtId="0" fontId="1" fillId="0" borderId="0"/>
    <xf numFmtId="0" fontId="1" fillId="0" borderId="0"/>
    <xf numFmtId="0" fontId="86" fillId="18" borderId="39" applyNumberFormat="0" applyAlignment="0" applyProtection="0"/>
    <xf numFmtId="0" fontId="112" fillId="40" borderId="39" applyNumberFormat="0" applyAlignment="0" applyProtection="0"/>
    <xf numFmtId="49" fontId="71" fillId="0" borderId="38">
      <alignment horizontal="center" vertical="center" wrapText="1"/>
    </xf>
    <xf numFmtId="235" fontId="69" fillId="0" borderId="1">
      <alignment horizontal="left" wrapText="1"/>
    </xf>
    <xf numFmtId="0" fontId="112" fillId="0" borderId="50" applyNumberFormat="0" applyFill="0" applyAlignment="0" applyProtection="0"/>
    <xf numFmtId="0" fontId="1" fillId="0" borderId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112" fillId="40" borderId="39" applyNumberFormat="0" applyAlignment="0" applyProtection="0"/>
    <xf numFmtId="49" fontId="13" fillId="0" borderId="66"/>
    <xf numFmtId="0" fontId="75" fillId="34" borderId="46" applyNumberFormat="0" applyFont="0" applyAlignment="0" applyProtection="0"/>
    <xf numFmtId="0" fontId="1" fillId="0" borderId="0"/>
    <xf numFmtId="0" fontId="112" fillId="7" borderId="47" applyNumberFormat="0" applyAlignment="0" applyProtection="0"/>
    <xf numFmtId="0" fontId="139" fillId="64" borderId="61">
      <alignment horizontal="left" vertical="center" wrapText="1" indent="1"/>
      <protection locked="0"/>
    </xf>
    <xf numFmtId="10" fontId="67" fillId="74" borderId="66" applyNumberFormat="0" applyBorder="0" applyAlignment="0" applyProtection="0"/>
    <xf numFmtId="0" fontId="112" fillId="39" borderId="39" applyNumberFormat="0" applyAlignment="0" applyProtection="0"/>
    <xf numFmtId="0" fontId="1" fillId="0" borderId="0"/>
    <xf numFmtId="0" fontId="93" fillId="0" borderId="45">
      <alignment horizontal="justify" vertical="center" wrapText="1"/>
      <protection locked="0"/>
    </xf>
    <xf numFmtId="0" fontId="1" fillId="0" borderId="0"/>
    <xf numFmtId="0" fontId="140" fillId="66" borderId="61" applyNumberFormat="0" applyProtection="0">
      <alignment horizontal="left" vertical="center" indent="3"/>
    </xf>
    <xf numFmtId="0" fontId="112" fillId="0" borderId="50" applyNumberFormat="0" applyFill="0" applyAlignment="0" applyProtection="0"/>
    <xf numFmtId="0" fontId="112" fillId="42" borderId="46" applyNumberFormat="0" applyAlignment="0" applyProtection="0"/>
    <xf numFmtId="0" fontId="112" fillId="40" borderId="39" applyNumberFormat="0" applyAlignment="0" applyProtection="0"/>
    <xf numFmtId="0" fontId="112" fillId="7" borderId="39" applyNumberFormat="0" applyAlignment="0" applyProtection="0"/>
    <xf numFmtId="0" fontId="112" fillId="0" borderId="50" applyNumberFormat="0" applyFill="0" applyAlignment="0" applyProtection="0"/>
    <xf numFmtId="0" fontId="13" fillId="0" borderId="45" applyNumberFormat="0">
      <alignment vertical="center" wrapText="1"/>
    </xf>
    <xf numFmtId="0" fontId="112" fillId="7" borderId="39" applyNumberFormat="0" applyAlignment="0" applyProtection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12" fillId="38" borderId="39" applyNumberFormat="0" applyAlignment="0" applyProtection="0"/>
    <xf numFmtId="0" fontId="86" fillId="18" borderId="39" applyNumberFormat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65" borderId="61">
      <alignment horizontal="left" vertical="center" wrapText="1" indent="2"/>
      <protection locked="0"/>
    </xf>
    <xf numFmtId="0" fontId="92" fillId="31" borderId="47" applyNumberFormat="0" applyAlignment="0" applyProtection="0"/>
    <xf numFmtId="49" fontId="118" fillId="0" borderId="66"/>
    <xf numFmtId="0" fontId="112" fillId="0" borderId="6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7" borderId="47" applyNumberFormat="0" applyAlignment="0" applyProtection="0"/>
    <xf numFmtId="0" fontId="112" fillId="39" borderId="39" applyNumberFormat="0" applyAlignment="0" applyProtection="0"/>
    <xf numFmtId="0" fontId="112" fillId="7" borderId="39" applyNumberFormat="0" applyAlignment="0" applyProtection="0"/>
    <xf numFmtId="0" fontId="112" fillId="38" borderId="47" applyNumberFormat="0" applyAlignment="0" applyProtection="0"/>
    <xf numFmtId="0" fontId="112" fillId="7" borderId="39" applyNumberFormat="0" applyAlignment="0" applyProtection="0"/>
    <xf numFmtId="49" fontId="118" fillId="0" borderId="1"/>
    <xf numFmtId="0" fontId="112" fillId="37" borderId="39" applyNumberFormat="0" applyAlignment="0" applyProtection="0"/>
    <xf numFmtId="0" fontId="1" fillId="0" borderId="0"/>
    <xf numFmtId="0" fontId="112" fillId="7" borderId="39" applyNumberFormat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235" fontId="60" fillId="0" borderId="66">
      <alignment horizontal="left" wrapText="1"/>
    </xf>
    <xf numFmtId="0" fontId="86" fillId="18" borderId="39" applyNumberFormat="0" applyAlignment="0" applyProtection="0"/>
    <xf numFmtId="49" fontId="113" fillId="0" borderId="66"/>
    <xf numFmtId="49" fontId="118" fillId="0" borderId="66"/>
    <xf numFmtId="0" fontId="92" fillId="31" borderId="47" applyNumberFormat="0" applyAlignment="0" applyProtection="0"/>
    <xf numFmtId="0" fontId="112" fillId="39" borderId="39" applyNumberFormat="0" applyAlignment="0" applyProtection="0"/>
    <xf numFmtId="0" fontId="94" fillId="0" borderId="66">
      <alignment horizontal="left" vertical="center" wrapText="1"/>
    </xf>
    <xf numFmtId="0" fontId="9" fillId="0" borderId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112" fillId="7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49" fontId="71" fillId="0" borderId="38">
      <alignment horizontal="center" vertical="center" wrapText="1"/>
    </xf>
    <xf numFmtId="235" fontId="69" fillId="0" borderId="66">
      <alignment horizontal="left" wrapText="1"/>
    </xf>
    <xf numFmtId="0" fontId="123" fillId="0" borderId="50" applyNumberFormat="0" applyFill="0" applyAlignment="0" applyProtection="0"/>
    <xf numFmtId="0" fontId="112" fillId="0" borderId="50" applyNumberFormat="0" applyFill="0" applyAlignment="0" applyProtection="0"/>
    <xf numFmtId="0" fontId="1" fillId="0" borderId="0"/>
    <xf numFmtId="0" fontId="1" fillId="0" borderId="0"/>
    <xf numFmtId="0" fontId="159" fillId="75" borderId="66"/>
    <xf numFmtId="0" fontId="86" fillId="18" borderId="39" applyNumberFormat="0" applyAlignment="0" applyProtection="0"/>
    <xf numFmtId="0" fontId="1" fillId="0" borderId="0"/>
    <xf numFmtId="49" fontId="113" fillId="0" borderId="66"/>
    <xf numFmtId="49" fontId="29" fillId="0" borderId="45"/>
    <xf numFmtId="10" fontId="67" fillId="74" borderId="66" applyNumberFormat="0" applyBorder="0" applyAlignment="0" applyProtection="0"/>
    <xf numFmtId="49" fontId="13" fillId="0" borderId="1"/>
    <xf numFmtId="49" fontId="113" fillId="0" borderId="1"/>
    <xf numFmtId="49" fontId="113" fillId="0" borderId="1"/>
    <xf numFmtId="49" fontId="113" fillId="0" borderId="1"/>
    <xf numFmtId="0" fontId="112" fillId="0" borderId="50" applyNumberFormat="0" applyFill="0" applyAlignment="0" applyProtection="0"/>
    <xf numFmtId="0" fontId="112" fillId="38" borderId="39" applyNumberFormat="0" applyAlignment="0" applyProtection="0"/>
    <xf numFmtId="0" fontId="1" fillId="0" borderId="0"/>
    <xf numFmtId="0" fontId="112" fillId="7" borderId="39" applyNumberFormat="0" applyAlignment="0" applyProtection="0"/>
    <xf numFmtId="0" fontId="112" fillId="7" borderId="47" applyNumberFormat="0" applyAlignment="0" applyProtection="0"/>
    <xf numFmtId="0" fontId="78" fillId="31" borderId="39" applyNumberFormat="0" applyAlignment="0" applyProtection="0"/>
    <xf numFmtId="49" fontId="29" fillId="0" borderId="45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12" fillId="42" borderId="46" applyNumberFormat="0" applyAlignment="0" applyProtection="0"/>
    <xf numFmtId="0" fontId="112" fillId="0" borderId="50" applyNumberFormat="0" applyFill="0" applyAlignment="0" applyProtection="0"/>
    <xf numFmtId="0" fontId="60" fillId="0" borderId="66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34" borderId="46" applyNumberFormat="0" applyFont="0" applyAlignment="0" applyProtection="0"/>
    <xf numFmtId="0" fontId="92" fillId="31" borderId="47" applyNumberFormat="0" applyAlignment="0" applyProtection="0"/>
    <xf numFmtId="0" fontId="9" fillId="0" borderId="0"/>
    <xf numFmtId="0" fontId="112" fillId="39" borderId="39" applyNumberFormat="0" applyAlignment="0" applyProtection="0"/>
    <xf numFmtId="0" fontId="123" fillId="0" borderId="50" applyNumberFormat="0" applyFill="0" applyAlignment="0" applyProtection="0"/>
    <xf numFmtId="0" fontId="86" fillId="18" borderId="39" applyNumberFormat="0" applyAlignment="0" applyProtection="0"/>
    <xf numFmtId="0" fontId="112" fillId="7" borderId="47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86" fillId="18" borderId="39" applyNumberFormat="0" applyAlignment="0" applyProtection="0"/>
    <xf numFmtId="0" fontId="78" fillId="31" borderId="39" applyNumberFormat="0" applyAlignment="0" applyProtection="0"/>
    <xf numFmtId="0" fontId="112" fillId="37" borderId="47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39" fillId="64" borderId="61">
      <alignment horizontal="left" vertical="center" wrapText="1" indent="1"/>
      <protection locked="0"/>
    </xf>
    <xf numFmtId="0" fontId="112" fillId="42" borderId="46" applyNumberFormat="0" applyAlignment="0" applyProtection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3" fillId="0" borderId="1">
      <alignment horizontal="center" vertical="center"/>
      <protection locked="0"/>
    </xf>
    <xf numFmtId="0" fontId="123" fillId="0" borderId="50" applyNumberFormat="0" applyFill="0" applyAlignment="0" applyProtection="0"/>
    <xf numFmtId="0" fontId="112" fillId="39" borderId="39" applyNumberFormat="0" applyAlignment="0" applyProtection="0"/>
    <xf numFmtId="0" fontId="92" fillId="31" borderId="47" applyNumberFormat="0" applyAlignment="0" applyProtection="0"/>
    <xf numFmtId="0" fontId="60" fillId="0" borderId="1">
      <alignment horizontal="right"/>
    </xf>
    <xf numFmtId="0" fontId="1" fillId="0" borderId="0"/>
    <xf numFmtId="0" fontId="9" fillId="0" borderId="0"/>
    <xf numFmtId="49" fontId="113" fillId="0" borderId="66"/>
    <xf numFmtId="0" fontId="78" fillId="31" borderId="39" applyNumberFormat="0" applyAlignment="0" applyProtection="0"/>
    <xf numFmtId="0" fontId="57" fillId="0" borderId="50" applyNumberFormat="0" applyFill="0" applyAlignment="0" applyProtection="0"/>
    <xf numFmtId="49" fontId="118" fillId="0" borderId="66"/>
    <xf numFmtId="49" fontId="118" fillId="0" borderId="1"/>
    <xf numFmtId="0" fontId="86" fillId="18" borderId="39" applyNumberFormat="0" applyAlignment="0" applyProtection="0"/>
    <xf numFmtId="0" fontId="1" fillId="0" borderId="0"/>
    <xf numFmtId="0" fontId="112" fillId="0" borderId="63" applyNumberFormat="0" applyFill="0" applyAlignment="0" applyProtection="0"/>
    <xf numFmtId="0" fontId="1" fillId="0" borderId="0"/>
    <xf numFmtId="0" fontId="1" fillId="0" borderId="0"/>
    <xf numFmtId="0" fontId="112" fillId="7" borderId="39" applyNumberFormat="0" applyAlignment="0" applyProtection="0"/>
    <xf numFmtId="230" fontId="29" fillId="0" borderId="4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65" borderId="61">
      <alignment horizontal="left" vertical="center" wrapText="1" indent="2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5" fontId="60" fillId="0" borderId="66">
      <alignment horizontal="left" wrapText="1"/>
    </xf>
    <xf numFmtId="0" fontId="1" fillId="0" borderId="0"/>
    <xf numFmtId="49" fontId="113" fillId="0" borderId="66"/>
    <xf numFmtId="49" fontId="113" fillId="0" borderId="1"/>
    <xf numFmtId="0" fontId="112" fillId="39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0" fontId="1" fillId="0" borderId="0"/>
    <xf numFmtId="49" fontId="29" fillId="0" borderId="45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3" fillId="0" borderId="50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12" fillId="39" borderId="39" applyNumberFormat="0" applyAlignment="0" applyProtection="0"/>
    <xf numFmtId="3" fontId="94" fillId="0" borderId="1" applyFill="0">
      <alignment horizontal="right" vertical="center"/>
    </xf>
    <xf numFmtId="0" fontId="1" fillId="0" borderId="0"/>
    <xf numFmtId="0" fontId="1" fillId="0" borderId="0"/>
    <xf numFmtId="38" fontId="29" fillId="0" borderId="72" applyNumberFormat="0" applyFont="0" applyFill="0" applyAlignment="0" applyProtection="0"/>
    <xf numFmtId="0" fontId="112" fillId="40" borderId="39" applyNumberFormat="0" applyAlignment="0" applyProtection="0"/>
    <xf numFmtId="0" fontId="112" fillId="38" borderId="39" applyNumberFormat="0" applyAlignment="0" applyProtection="0"/>
    <xf numFmtId="49" fontId="113" fillId="0" borderId="1"/>
    <xf numFmtId="49" fontId="118" fillId="0" borderId="1"/>
    <xf numFmtId="49" fontId="29" fillId="0" borderId="45"/>
    <xf numFmtId="0" fontId="1" fillId="0" borderId="0"/>
    <xf numFmtId="0" fontId="1" fillId="0" borderId="0"/>
    <xf numFmtId="0" fontId="92" fillId="31" borderId="47" applyNumberFormat="0" applyAlignment="0" applyProtection="0"/>
    <xf numFmtId="0" fontId="123" fillId="0" borderId="50" applyNumberFormat="0" applyFill="0" applyAlignment="0" applyProtection="0"/>
    <xf numFmtId="0" fontId="1" fillId="0" borderId="0"/>
    <xf numFmtId="0" fontId="13" fillId="0" borderId="1">
      <alignment horizontal="center" vertical="center"/>
      <protection locked="0"/>
    </xf>
    <xf numFmtId="0" fontId="13" fillId="0" borderId="45" applyNumberFormat="0">
      <alignment vertical="center" wrapText="1"/>
    </xf>
    <xf numFmtId="0" fontId="1" fillId="0" borderId="0"/>
    <xf numFmtId="0" fontId="112" fillId="0" borderId="50" applyNumberFormat="0" applyFill="0" applyAlignment="0" applyProtection="0"/>
    <xf numFmtId="0" fontId="167" fillId="0" borderId="66" applyFill="0" applyProtection="0">
      <alignment vertical="top" wrapText="1"/>
      <protection locked="0"/>
    </xf>
    <xf numFmtId="0" fontId="112" fillId="39" borderId="39" applyNumberFormat="0" applyAlignment="0" applyProtection="0"/>
    <xf numFmtId="0" fontId="112" fillId="40" borderId="39" applyNumberFormat="0" applyAlignment="0" applyProtection="0"/>
    <xf numFmtId="0" fontId="112" fillId="40" borderId="39" applyNumberFormat="0" applyAlignment="0" applyProtection="0"/>
    <xf numFmtId="0" fontId="112" fillId="39" borderId="39" applyNumberFormat="0" applyAlignment="0" applyProtection="0"/>
    <xf numFmtId="49" fontId="113" fillId="0" borderId="66"/>
    <xf numFmtId="0" fontId="112" fillId="42" borderId="46" applyNumberFormat="0" applyAlignment="0" applyProtection="0"/>
    <xf numFmtId="0" fontId="86" fillId="18" borderId="39" applyNumberFormat="0" applyAlignment="0" applyProtection="0"/>
    <xf numFmtId="49" fontId="118" fillId="0" borderId="66"/>
    <xf numFmtId="0" fontId="112" fillId="7" borderId="39" applyNumberFormat="0" applyAlignment="0" applyProtection="0"/>
    <xf numFmtId="0" fontId="167" fillId="0" borderId="1" applyFill="0" applyProtection="0">
      <alignment vertical="top" wrapText="1"/>
      <protection locked="0"/>
    </xf>
    <xf numFmtId="0" fontId="1" fillId="0" borderId="0"/>
    <xf numFmtId="0" fontId="123" fillId="0" borderId="50" applyNumberFormat="0" applyFill="0" applyAlignment="0" applyProtection="0"/>
    <xf numFmtId="49" fontId="29" fillId="0" borderId="45"/>
    <xf numFmtId="0" fontId="112" fillId="0" borderId="63" applyNumberFormat="0" applyFill="0" applyAlignment="0" applyProtection="0"/>
    <xf numFmtId="0" fontId="94" fillId="0" borderId="1">
      <alignment horizontal="left" vertical="center" wrapText="1"/>
    </xf>
    <xf numFmtId="1" fontId="112" fillId="0" borderId="55" applyAlignment="0">
      <alignment horizontal="left" vertical="center"/>
    </xf>
    <xf numFmtId="0" fontId="112" fillId="0" borderId="63" applyNumberFormat="0" applyFill="0" applyAlignment="0" applyProtection="0"/>
    <xf numFmtId="0" fontId="112" fillId="7" borderId="47" applyNumberFormat="0" applyAlignment="0" applyProtection="0"/>
    <xf numFmtId="0" fontId="1" fillId="0" borderId="0"/>
    <xf numFmtId="5" fontId="125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49" fontId="113" fillId="0" borderId="66"/>
    <xf numFmtId="0" fontId="86" fillId="18" borderId="39" applyNumberFormat="0" applyAlignment="0" applyProtection="0"/>
    <xf numFmtId="0" fontId="112" fillId="7" borderId="39" applyNumberFormat="0" applyAlignment="0" applyProtection="0"/>
    <xf numFmtId="49" fontId="118" fillId="0" borderId="66"/>
    <xf numFmtId="0" fontId="112" fillId="0" borderId="63" applyNumberFormat="0" applyFill="0" applyAlignment="0" applyProtection="0"/>
    <xf numFmtId="0" fontId="112" fillId="40" borderId="39" applyNumberFormat="0" applyAlignment="0" applyProtection="0"/>
    <xf numFmtId="0" fontId="159" fillId="75" borderId="1"/>
    <xf numFmtId="3" fontId="94" fillId="0" borderId="1" applyFill="0">
      <alignment horizontal="right" vertical="center"/>
    </xf>
    <xf numFmtId="0" fontId="1" fillId="0" borderId="0"/>
    <xf numFmtId="231" fontId="151" fillId="0" borderId="1"/>
    <xf numFmtId="10" fontId="67" fillId="74" borderId="1" applyNumberFormat="0" applyBorder="0" applyAlignment="0" applyProtection="0"/>
    <xf numFmtId="0" fontId="159" fillId="75" borderId="1"/>
    <xf numFmtId="0" fontId="86" fillId="18" borderId="39" applyNumberFormat="0" applyAlignment="0" applyProtection="0"/>
    <xf numFmtId="38" fontId="29" fillId="0" borderId="72" applyNumberFormat="0" applyFont="0" applyFill="0" applyAlignment="0" applyProtection="0"/>
    <xf numFmtId="0" fontId="1" fillId="0" borderId="0"/>
    <xf numFmtId="49" fontId="13" fillId="0" borderId="1"/>
    <xf numFmtId="49" fontId="118" fillId="0" borderId="1"/>
    <xf numFmtId="0" fontId="78" fillId="31" borderId="39" applyNumberFormat="0" applyAlignment="0" applyProtection="0"/>
    <xf numFmtId="49" fontId="113" fillId="0" borderId="1"/>
    <xf numFmtId="0" fontId="112" fillId="7" borderId="47" applyNumberFormat="0" applyAlignment="0" applyProtection="0"/>
    <xf numFmtId="0" fontId="112" fillId="38" borderId="47" applyNumberFormat="0" applyAlignment="0" applyProtection="0"/>
    <xf numFmtId="49" fontId="113" fillId="0" borderId="1"/>
    <xf numFmtId="0" fontId="112" fillId="7" borderId="47" applyNumberFormat="0" applyAlignment="0" applyProtection="0"/>
    <xf numFmtId="0" fontId="13" fillId="0" borderId="45" applyNumberFormat="0">
      <alignment vertical="center" wrapText="1"/>
    </xf>
    <xf numFmtId="0" fontId="94" fillId="0" borderId="1">
      <alignment horizontal="left" vertical="center" wrapText="1"/>
    </xf>
    <xf numFmtId="0" fontId="112" fillId="0" borderId="63" applyNumberFormat="0" applyFill="0" applyAlignment="0" applyProtection="0"/>
    <xf numFmtId="0" fontId="13" fillId="0" borderId="0"/>
    <xf numFmtId="0" fontId="167" fillId="0" borderId="66" applyFill="0" applyProtection="0">
      <alignment vertical="top" wrapText="1"/>
      <protection locked="0"/>
    </xf>
    <xf numFmtId="0" fontId="1" fillId="0" borderId="0"/>
    <xf numFmtId="10" fontId="67" fillId="74" borderId="1" applyNumberFormat="0" applyBorder="0" applyAlignment="0" applyProtection="0"/>
    <xf numFmtId="0" fontId="139" fillId="64" borderId="61">
      <alignment horizontal="left" vertical="center" wrapText="1" indent="1"/>
      <protection locked="0"/>
    </xf>
    <xf numFmtId="0" fontId="60" fillId="0" borderId="1">
      <alignment horizontal="right"/>
    </xf>
    <xf numFmtId="0" fontId="167" fillId="0" borderId="66" applyFill="0" applyProtection="0">
      <alignment vertical="top" wrapText="1"/>
      <protection locked="0"/>
    </xf>
    <xf numFmtId="0" fontId="112" fillId="39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3" fillId="0" borderId="1"/>
    <xf numFmtId="0" fontId="112" fillId="40" borderId="39" applyNumberFormat="0" applyAlignment="0" applyProtection="0"/>
    <xf numFmtId="0" fontId="112" fillId="42" borderId="46" applyNumberFormat="0" applyAlignment="0" applyProtection="0"/>
    <xf numFmtId="0" fontId="112" fillId="0" borderId="50" applyNumberFormat="0" applyFill="0" applyAlignment="0" applyProtection="0"/>
    <xf numFmtId="49" fontId="13" fillId="0" borderId="66"/>
    <xf numFmtId="0" fontId="1" fillId="0" borderId="0"/>
    <xf numFmtId="0" fontId="90" fillId="0" borderId="49" applyNumberFormat="0" applyFont="0" applyFill="0" applyAlignment="0" applyProtection="0"/>
    <xf numFmtId="0" fontId="112" fillId="7" borderId="39" applyNumberFormat="0" applyAlignment="0" applyProtection="0"/>
    <xf numFmtId="0" fontId="57" fillId="0" borderId="50" applyNumberFormat="0" applyFill="0" applyAlignment="0" applyProtection="0"/>
    <xf numFmtId="0" fontId="1" fillId="0" borderId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112" fillId="0" borderId="63" applyNumberFormat="0" applyFill="0" applyAlignment="0" applyProtection="0"/>
    <xf numFmtId="0" fontId="112" fillId="42" borderId="46" applyNumberFormat="0" applyAlignment="0" applyProtection="0"/>
    <xf numFmtId="49" fontId="118" fillId="0" borderId="1"/>
    <xf numFmtId="49" fontId="113" fillId="0" borderId="66"/>
    <xf numFmtId="0" fontId="86" fillId="18" borderId="39" applyNumberFormat="0" applyAlignment="0" applyProtection="0"/>
    <xf numFmtId="0" fontId="112" fillId="7" borderId="47" applyNumberFormat="0" applyAlignment="0" applyProtection="0"/>
    <xf numFmtId="231" fontId="151" fillId="0" borderId="1"/>
    <xf numFmtId="0" fontId="112" fillId="38" borderId="39" applyNumberFormat="0" applyAlignment="0" applyProtection="0"/>
    <xf numFmtId="0" fontId="86" fillId="18" borderId="39" applyNumberFormat="0" applyAlignment="0" applyProtection="0"/>
    <xf numFmtId="49" fontId="118" fillId="0" borderId="66"/>
    <xf numFmtId="0" fontId="86" fillId="18" borderId="39" applyNumberFormat="0" applyAlignment="0" applyProtection="0"/>
    <xf numFmtId="0" fontId="1" fillId="0" borderId="0"/>
    <xf numFmtId="0" fontId="112" fillId="7" borderId="47" applyNumberFormat="0" applyAlignment="0" applyProtection="0"/>
    <xf numFmtId="49" fontId="118" fillId="0" borderId="1"/>
    <xf numFmtId="0" fontId="112" fillId="37" borderId="39" applyNumberFormat="0" applyAlignment="0" applyProtection="0"/>
    <xf numFmtId="0" fontId="86" fillId="18" borderId="39" applyNumberFormat="0" applyAlignment="0" applyProtection="0"/>
    <xf numFmtId="0" fontId="93" fillId="0" borderId="45">
      <alignment horizontal="justify" vertical="center" wrapText="1"/>
      <protection locked="0"/>
    </xf>
    <xf numFmtId="0" fontId="112" fillId="7" borderId="39" applyNumberFormat="0" applyAlignment="0" applyProtection="0"/>
    <xf numFmtId="0" fontId="75" fillId="34" borderId="46" applyNumberFormat="0" applyFont="0" applyAlignment="0" applyProtection="0"/>
    <xf numFmtId="49" fontId="13" fillId="0" borderId="1"/>
    <xf numFmtId="0" fontId="1" fillId="0" borderId="0"/>
    <xf numFmtId="0" fontId="1" fillId="0" borderId="0"/>
    <xf numFmtId="0" fontId="1" fillId="0" borderId="0"/>
    <xf numFmtId="0" fontId="1" fillId="0" borderId="0"/>
    <xf numFmtId="235" fontId="69" fillId="0" borderId="1">
      <alignment horizontal="left" wrapText="1"/>
    </xf>
    <xf numFmtId="0" fontId="123" fillId="0" borderId="50" applyNumberFormat="0" applyFill="0" applyAlignment="0" applyProtection="0"/>
    <xf numFmtId="0" fontId="86" fillId="18" borderId="39" applyNumberFormat="0" applyAlignment="0" applyProtection="0"/>
    <xf numFmtId="49" fontId="118" fillId="0" borderId="66"/>
    <xf numFmtId="0" fontId="139" fillId="64" borderId="61">
      <alignment horizontal="left" vertical="center" wrapText="1" indent="1"/>
      <protection locked="0"/>
    </xf>
    <xf numFmtId="0" fontId="86" fillId="18" borderId="39" applyNumberFormat="0" applyAlignment="0" applyProtection="0"/>
    <xf numFmtId="0" fontId="112" fillId="40" borderId="39" applyNumberFormat="0" applyAlignment="0" applyProtection="0"/>
    <xf numFmtId="0" fontId="112" fillId="39" borderId="39" applyNumberFormat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1" fillId="0" borderId="0"/>
    <xf numFmtId="0" fontId="13" fillId="0" borderId="1">
      <alignment horizontal="center" vertical="center"/>
      <protection locked="0"/>
    </xf>
    <xf numFmtId="0" fontId="112" fillId="39" borderId="39" applyNumberFormat="0" applyAlignment="0" applyProtection="0"/>
    <xf numFmtId="0" fontId="112" fillId="42" borderId="46" applyNumberFormat="0" applyAlignment="0" applyProtection="0"/>
    <xf numFmtId="0" fontId="13" fillId="34" borderId="46" applyNumberFormat="0" applyFont="0" applyAlignment="0" applyProtection="0"/>
    <xf numFmtId="10" fontId="67" fillId="74" borderId="66" applyNumberFormat="0" applyBorder="0" applyAlignment="0" applyProtection="0"/>
    <xf numFmtId="0" fontId="86" fillId="18" borderId="39" applyNumberFormat="0" applyAlignment="0" applyProtection="0"/>
    <xf numFmtId="0" fontId="75" fillId="34" borderId="4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66">
      <alignment horizontal="right"/>
    </xf>
    <xf numFmtId="49" fontId="29" fillId="0" borderId="45"/>
    <xf numFmtId="49" fontId="71" fillId="0" borderId="38">
      <alignment horizontal="center" vertical="center" wrapText="1"/>
    </xf>
    <xf numFmtId="0" fontId="112" fillId="0" borderId="50" applyNumberFormat="0" applyFill="0" applyAlignment="0" applyProtection="0"/>
    <xf numFmtId="235" fontId="60" fillId="0" borderId="1">
      <alignment horizontal="left" wrapText="1"/>
    </xf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3" fillId="0" borderId="1"/>
    <xf numFmtId="49" fontId="29" fillId="0" borderId="45"/>
    <xf numFmtId="0" fontId="112" fillId="42" borderId="46" applyNumberFormat="0" applyAlignment="0" applyProtection="0"/>
    <xf numFmtId="235" fontId="60" fillId="0" borderId="1">
      <alignment horizontal="left" wrapText="1"/>
    </xf>
    <xf numFmtId="0" fontId="167" fillId="0" borderId="1" applyFill="0" applyProtection="0">
      <alignment vertical="top" wrapText="1"/>
      <protection locked="0"/>
    </xf>
    <xf numFmtId="0" fontId="86" fillId="18" borderId="39" applyNumberFormat="0" applyAlignment="0" applyProtection="0"/>
    <xf numFmtId="0" fontId="112" fillId="42" borderId="46" applyNumberFormat="0" applyAlignment="0" applyProtection="0"/>
    <xf numFmtId="0" fontId="13" fillId="65" borderId="61">
      <alignment horizontal="left" vertical="center" wrapText="1" indent="2"/>
      <protection locked="0"/>
    </xf>
    <xf numFmtId="231" fontId="151" fillId="0" borderId="66"/>
    <xf numFmtId="0" fontId="123" fillId="0" borderId="50" applyNumberFormat="0" applyFill="0" applyAlignment="0" applyProtection="0"/>
    <xf numFmtId="0" fontId="112" fillId="0" borderId="50" applyNumberFormat="0" applyFill="0" applyAlignment="0" applyProtection="0"/>
    <xf numFmtId="49" fontId="118" fillId="0" borderId="1"/>
    <xf numFmtId="49" fontId="118" fillId="0" borderId="1"/>
    <xf numFmtId="0" fontId="112" fillId="38" borderId="39" applyNumberFormat="0" applyAlignment="0" applyProtection="0"/>
    <xf numFmtId="0" fontId="1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1" fillId="0" borderId="0"/>
    <xf numFmtId="0" fontId="93" fillId="0" borderId="45">
      <alignment horizontal="justify" vertical="center" wrapText="1"/>
      <protection locked="0"/>
    </xf>
    <xf numFmtId="0" fontId="1" fillId="0" borderId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12" fillId="39" borderId="39" applyNumberFormat="0" applyAlignment="0" applyProtection="0"/>
    <xf numFmtId="0" fontId="112" fillId="37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3" fillId="0" borderId="66"/>
    <xf numFmtId="0" fontId="112" fillId="37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31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235" fontId="60" fillId="0" borderId="1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0" fontId="86" fillId="18" borderId="39" applyNumberFormat="0" applyAlignment="0" applyProtection="0"/>
    <xf numFmtId="0" fontId="1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0" fontId="112" fillId="7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49" fontId="118" fillId="0" borderId="66"/>
    <xf numFmtId="49" fontId="71" fillId="0" borderId="38">
      <alignment horizontal="center" vertical="center" wrapText="1"/>
    </xf>
    <xf numFmtId="49" fontId="118" fillId="0" borderId="66"/>
    <xf numFmtId="0" fontId="1" fillId="0" borderId="0"/>
    <xf numFmtId="0" fontId="67" fillId="0" borderId="45">
      <alignment horizontal="left" vertical="center" wrapText="1" indent="1"/>
    </xf>
    <xf numFmtId="0" fontId="112" fillId="38" borderId="39" applyNumberFormat="0" applyAlignment="0" applyProtection="0"/>
    <xf numFmtId="0" fontId="1" fillId="0" borderId="0"/>
    <xf numFmtId="49" fontId="118" fillId="0" borderId="1"/>
    <xf numFmtId="49" fontId="118" fillId="0" borderId="66"/>
    <xf numFmtId="0" fontId="1" fillId="0" borderId="0"/>
    <xf numFmtId="0" fontId="112" fillId="0" borderId="50" applyNumberFormat="0" applyFill="0" applyAlignment="0" applyProtection="0"/>
    <xf numFmtId="0" fontId="1" fillId="0" borderId="0"/>
    <xf numFmtId="0" fontId="57" fillId="0" borderId="50" applyNumberFormat="0" applyFill="0" applyAlignment="0" applyProtection="0"/>
    <xf numFmtId="0" fontId="1" fillId="0" borderId="0"/>
    <xf numFmtId="0" fontId="112" fillId="7" borderId="47" applyNumberFormat="0" applyAlignment="0" applyProtection="0"/>
    <xf numFmtId="0" fontId="112" fillId="42" borderId="46" applyNumberFormat="0" applyAlignment="0" applyProtection="0"/>
    <xf numFmtId="0" fontId="1" fillId="0" borderId="0"/>
    <xf numFmtId="0" fontId="112" fillId="37" borderId="47" applyNumberFormat="0" applyAlignment="0" applyProtection="0"/>
    <xf numFmtId="0" fontId="1" fillId="0" borderId="0"/>
    <xf numFmtId="0" fontId="112" fillId="39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0" fontId="1" fillId="0" borderId="0"/>
    <xf numFmtId="0" fontId="86" fillId="18" borderId="39" applyNumberFormat="0" applyAlignment="0" applyProtection="0"/>
    <xf numFmtId="0" fontId="112" fillId="38" borderId="47" applyNumberFormat="0" applyAlignment="0" applyProtection="0"/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0" fontId="86" fillId="18" borderId="39" applyNumberFormat="0" applyAlignment="0" applyProtection="0"/>
    <xf numFmtId="49" fontId="29" fillId="0" borderId="45"/>
    <xf numFmtId="0" fontId="112" fillId="42" borderId="4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37" borderId="39" applyNumberFormat="0" applyAlignment="0" applyProtection="0"/>
    <xf numFmtId="0" fontId="1" fillId="0" borderId="0"/>
    <xf numFmtId="0" fontId="1" fillId="0" borderId="0"/>
    <xf numFmtId="0" fontId="1" fillId="0" borderId="0"/>
    <xf numFmtId="49" fontId="29" fillId="0" borderId="45"/>
    <xf numFmtId="0" fontId="112" fillId="0" borderId="50" applyNumberFormat="0" applyFill="0" applyAlignment="0" applyProtection="0"/>
    <xf numFmtId="0" fontId="112" fillId="0" borderId="63" applyNumberFormat="0" applyFill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42" borderId="46" applyNumberFormat="0" applyAlignment="0" applyProtection="0"/>
    <xf numFmtId="0" fontId="112" fillId="7" borderId="47" applyNumberFormat="0" applyAlignment="0" applyProtection="0"/>
    <xf numFmtId="0" fontId="112" fillId="42" borderId="46" applyNumberFormat="0" applyAlignment="0" applyProtection="0"/>
    <xf numFmtId="0" fontId="94" fillId="0" borderId="66">
      <alignment horizontal="left" vertical="center" wrapText="1"/>
    </xf>
    <xf numFmtId="0" fontId="86" fillId="18" borderId="39" applyNumberFormat="0" applyAlignment="0" applyProtection="0"/>
    <xf numFmtId="0" fontId="1" fillId="0" borderId="0"/>
    <xf numFmtId="0" fontId="112" fillId="38" borderId="39" applyNumberFormat="0" applyAlignment="0" applyProtection="0"/>
    <xf numFmtId="0" fontId="1" fillId="0" borderId="0"/>
    <xf numFmtId="0" fontId="1" fillId="0" borderId="0"/>
    <xf numFmtId="231" fontId="151" fillId="0" borderId="66"/>
    <xf numFmtId="0" fontId="1" fillId="0" borderId="0"/>
    <xf numFmtId="0" fontId="1" fillId="0" borderId="0"/>
    <xf numFmtId="0" fontId="1" fillId="0" borderId="0"/>
    <xf numFmtId="0" fontId="1" fillId="0" borderId="0"/>
    <xf numFmtId="0" fontId="112" fillId="39" borderId="39" applyNumberFormat="0" applyAlignment="0" applyProtection="0"/>
    <xf numFmtId="0" fontId="1" fillId="0" borderId="0"/>
    <xf numFmtId="0" fontId="1" fillId="0" borderId="0"/>
    <xf numFmtId="0" fontId="13" fillId="0" borderId="0"/>
    <xf numFmtId="0" fontId="1" fillId="0" borderId="0"/>
    <xf numFmtId="0" fontId="86" fillId="18" borderId="39" applyNumberFormat="0" applyAlignment="0" applyProtection="0"/>
    <xf numFmtId="38" fontId="29" fillId="0" borderId="69" applyNumberFormat="0" applyFont="0" applyFill="0" applyAlignment="0" applyProtection="0"/>
    <xf numFmtId="0" fontId="112" fillId="7" borderId="39" applyNumberFormat="0" applyAlignment="0" applyProtection="0"/>
    <xf numFmtId="0" fontId="112" fillId="0" borderId="63" applyNumberFormat="0" applyFill="0" applyAlignment="0" applyProtection="0"/>
    <xf numFmtId="0" fontId="86" fillId="18" borderId="39" applyNumberFormat="0" applyAlignment="0" applyProtection="0"/>
    <xf numFmtId="49" fontId="29" fillId="0" borderId="45"/>
    <xf numFmtId="0" fontId="1" fillId="0" borderId="0"/>
    <xf numFmtId="0" fontId="1" fillId="0" borderId="0"/>
    <xf numFmtId="0" fontId="86" fillId="18" borderId="39" applyNumberFormat="0" applyAlignment="0" applyProtection="0"/>
    <xf numFmtId="0" fontId="75" fillId="34" borderId="46" applyNumberFormat="0" applyFont="0" applyAlignment="0" applyProtection="0"/>
    <xf numFmtId="0" fontId="1" fillId="0" borderId="0"/>
    <xf numFmtId="0" fontId="1" fillId="0" borderId="0"/>
    <xf numFmtId="0" fontId="93" fillId="0" borderId="45">
      <alignment horizontal="justify" vertical="center" wrapText="1"/>
      <protection locked="0"/>
    </xf>
    <xf numFmtId="0" fontId="112" fillId="39" borderId="39" applyNumberFormat="0" applyAlignment="0" applyProtection="0"/>
    <xf numFmtId="0" fontId="112" fillId="0" borderId="50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0" fontId="86" fillId="18" borderId="39" applyNumberFormat="0" applyAlignment="0" applyProtection="0"/>
    <xf numFmtId="0" fontId="78" fillId="31" borderId="39" applyNumberFormat="0" applyAlignment="0" applyProtection="0"/>
    <xf numFmtId="0" fontId="67" fillId="0" borderId="45">
      <alignment horizontal="left" vertical="center" wrapText="1" indent="1"/>
    </xf>
    <xf numFmtId="49" fontId="118" fillId="0" borderId="66"/>
    <xf numFmtId="0" fontId="1" fillId="0" borderId="0"/>
    <xf numFmtId="0" fontId="93" fillId="0" borderId="45">
      <alignment horizontal="justify" vertical="center" wrapText="1"/>
      <protection locked="0"/>
    </xf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0" fontId="92" fillId="31" borderId="47" applyNumberFormat="0" applyAlignment="0" applyProtection="0"/>
    <xf numFmtId="0" fontId="140" fillId="66" borderId="61" applyNumberFormat="0" applyProtection="0">
      <alignment horizontal="left" vertical="center" indent="3"/>
    </xf>
    <xf numFmtId="0" fontId="1" fillId="0" borderId="0"/>
    <xf numFmtId="0" fontId="1" fillId="0" borderId="0"/>
    <xf numFmtId="0" fontId="112" fillId="42" borderId="46" applyNumberFormat="0" applyAlignment="0" applyProtection="0"/>
    <xf numFmtId="0" fontId="112" fillId="38" borderId="39" applyNumberFormat="0" applyAlignment="0" applyProtection="0"/>
    <xf numFmtId="0" fontId="1" fillId="0" borderId="0"/>
    <xf numFmtId="0" fontId="1" fillId="0" borderId="0"/>
    <xf numFmtId="0" fontId="78" fillId="31" borderId="39" applyNumberFormat="0" applyAlignment="0" applyProtection="0"/>
    <xf numFmtId="0" fontId="86" fillId="18" borderId="39" applyNumberFormat="0" applyAlignment="0" applyProtection="0"/>
    <xf numFmtId="0" fontId="123" fillId="0" borderId="50" applyNumberFormat="0" applyFill="0" applyAlignment="0" applyProtection="0"/>
    <xf numFmtId="0" fontId="13" fillId="0" borderId="66">
      <alignment horizontal="center" vertical="center"/>
      <protection locked="0"/>
    </xf>
    <xf numFmtId="0" fontId="112" fillId="7" borderId="39" applyNumberFormat="0" applyAlignment="0" applyProtection="0"/>
    <xf numFmtId="230" fontId="29" fillId="0" borderId="4" applyFont="0" applyFill="0" applyBorder="0" applyAlignment="0" applyProtection="0"/>
    <xf numFmtId="0" fontId="1" fillId="0" borderId="0"/>
    <xf numFmtId="0" fontId="112" fillId="0" borderId="50" applyNumberFormat="0" applyFill="0" applyAlignment="0" applyProtection="0"/>
    <xf numFmtId="49" fontId="118" fillId="0" borderId="66"/>
    <xf numFmtId="0" fontId="94" fillId="0" borderId="1">
      <alignment horizontal="left" vertical="center" wrapText="1"/>
    </xf>
    <xf numFmtId="0" fontId="78" fillId="31" borderId="39" applyNumberFormat="0" applyAlignment="0" applyProtection="0"/>
    <xf numFmtId="0" fontId="13" fillId="0" borderId="1">
      <alignment horizontal="center" vertical="center"/>
      <protection locked="0"/>
    </xf>
    <xf numFmtId="0" fontId="112" fillId="39" borderId="39" applyNumberFormat="0" applyAlignment="0" applyProtection="0"/>
    <xf numFmtId="0" fontId="112" fillId="0" borderId="50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59" fillId="75" borderId="6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50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3" fillId="0" borderId="50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3" fillId="0" borderId="50" applyNumberFormat="0" applyFill="0" applyAlignment="0" applyProtection="0"/>
    <xf numFmtId="0" fontId="1" fillId="0" borderId="0"/>
    <xf numFmtId="0" fontId="1" fillId="0" borderId="0"/>
    <xf numFmtId="235" fontId="69" fillId="0" borderId="66">
      <alignment horizontal="left" wrapText="1"/>
    </xf>
    <xf numFmtId="0" fontId="123" fillId="0" borderId="50" applyNumberFormat="0" applyFill="0" applyAlignment="0" applyProtection="0"/>
    <xf numFmtId="49" fontId="71" fillId="0" borderId="38">
      <alignment horizontal="center" vertical="center" wrapText="1"/>
    </xf>
    <xf numFmtId="0" fontId="13" fillId="0" borderId="0"/>
    <xf numFmtId="0" fontId="1" fillId="0" borderId="0"/>
    <xf numFmtId="0" fontId="86" fillId="18" borderId="39" applyNumberFormat="0" applyAlignment="0" applyProtection="0"/>
    <xf numFmtId="0" fontId="67" fillId="0" borderId="45">
      <alignment horizontal="left" vertical="center" wrapText="1" indent="1"/>
    </xf>
    <xf numFmtId="0" fontId="112" fillId="42" borderId="46" applyNumberFormat="0" applyAlignment="0" applyProtection="0"/>
    <xf numFmtId="0" fontId="9" fillId="0" borderId="0"/>
    <xf numFmtId="0" fontId="139" fillId="64" borderId="61">
      <alignment horizontal="left" vertical="center" wrapText="1" indent="1"/>
      <protection locked="0"/>
    </xf>
    <xf numFmtId="0" fontId="1" fillId="0" borderId="0"/>
    <xf numFmtId="49" fontId="112" fillId="0" borderId="8" applyNumberFormat="0">
      <alignment horizontal="left" vertical="center"/>
    </xf>
    <xf numFmtId="0" fontId="57" fillId="0" borderId="50" applyNumberFormat="0" applyFill="0" applyAlignment="0" applyProtection="0"/>
    <xf numFmtId="0" fontId="159" fillId="2" borderId="4"/>
    <xf numFmtId="49" fontId="118" fillId="0" borderId="1"/>
    <xf numFmtId="49" fontId="113" fillId="0" borderId="1"/>
    <xf numFmtId="49" fontId="113" fillId="0" borderId="1"/>
    <xf numFmtId="49" fontId="113" fillId="0" borderId="1"/>
    <xf numFmtId="49" fontId="118" fillId="0" borderId="1"/>
    <xf numFmtId="49" fontId="13" fillId="0" borderId="1"/>
    <xf numFmtId="0" fontId="123" fillId="0" borderId="50" applyNumberFormat="0" applyFill="0" applyAlignment="0" applyProtection="0"/>
    <xf numFmtId="0" fontId="1" fillId="0" borderId="0"/>
    <xf numFmtId="0" fontId="75" fillId="34" borderId="46" applyNumberFormat="0" applyFont="0" applyAlignment="0" applyProtection="0"/>
    <xf numFmtId="0" fontId="112" fillId="39" borderId="39" applyNumberFormat="0" applyAlignment="0" applyProtection="0"/>
    <xf numFmtId="0" fontId="13" fillId="0" borderId="0"/>
    <xf numFmtId="0" fontId="13" fillId="0" borderId="0"/>
    <xf numFmtId="0" fontId="1" fillId="0" borderId="0"/>
    <xf numFmtId="3" fontId="94" fillId="0" borderId="66" applyFill="0">
      <alignment horizontal="right" vertical="center"/>
    </xf>
    <xf numFmtId="0" fontId="90" fillId="0" borderId="49" applyNumberFormat="0" applyFont="0" applyFill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37" borderId="47" applyNumberFormat="0" applyAlignment="0" applyProtection="0"/>
    <xf numFmtId="0" fontId="1" fillId="0" borderId="0"/>
    <xf numFmtId="0" fontId="112" fillId="0" borderId="50" applyNumberFormat="0" applyFill="0" applyAlignment="0" applyProtection="0"/>
    <xf numFmtId="0" fontId="1" fillId="0" borderId="0"/>
    <xf numFmtId="0" fontId="75" fillId="34" borderId="4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39" borderId="39" applyNumberFormat="0" applyAlignment="0" applyProtection="0"/>
    <xf numFmtId="0" fontId="92" fillId="31" borderId="47" applyNumberFormat="0" applyAlignment="0" applyProtection="0"/>
    <xf numFmtId="0" fontId="1" fillId="0" borderId="0"/>
    <xf numFmtId="231" fontId="151" fillId="0" borderId="66"/>
    <xf numFmtId="0" fontId="112" fillId="42" borderId="46" applyNumberFormat="0" applyAlignment="0" applyProtection="0"/>
    <xf numFmtId="0" fontId="112" fillId="39" borderId="39" applyNumberFormat="0" applyAlignment="0" applyProtection="0"/>
    <xf numFmtId="10" fontId="67" fillId="74" borderId="66" applyNumberFormat="0" applyBorder="0" applyAlignment="0" applyProtection="0"/>
    <xf numFmtId="0" fontId="112" fillId="0" borderId="50" applyNumberFormat="0" applyFill="0" applyAlignment="0" applyProtection="0"/>
    <xf numFmtId="3" fontId="94" fillId="0" borderId="1" applyFill="0">
      <alignment horizontal="right" vertical="center"/>
    </xf>
    <xf numFmtId="49" fontId="118" fillId="0" borderId="66"/>
    <xf numFmtId="0" fontId="13" fillId="0" borderId="45" applyNumberFormat="0">
      <alignment vertical="center" wrapText="1"/>
    </xf>
    <xf numFmtId="0" fontId="13" fillId="0" borderId="45" applyNumberFormat="0">
      <alignment vertical="center" wrapText="1"/>
    </xf>
    <xf numFmtId="0" fontId="92" fillId="31" borderId="47" applyNumberFormat="0" applyAlignment="0" applyProtection="0"/>
    <xf numFmtId="0" fontId="86" fillId="18" borderId="39" applyNumberFormat="0" applyAlignment="0" applyProtection="0"/>
    <xf numFmtId="0" fontId="1" fillId="0" borderId="0"/>
    <xf numFmtId="0" fontId="1" fillId="0" borderId="0"/>
    <xf numFmtId="0" fontId="78" fillId="31" borderId="39" applyNumberFormat="0" applyAlignment="0" applyProtection="0"/>
    <xf numFmtId="49" fontId="71" fillId="0" borderId="38">
      <alignment horizontal="center" vertical="center" wrapText="1"/>
    </xf>
    <xf numFmtId="0" fontId="13" fillId="0" borderId="45" applyNumberFormat="0">
      <alignment vertical="center" wrapText="1"/>
    </xf>
    <xf numFmtId="0" fontId="112" fillId="42" borderId="46" applyNumberFormat="0" applyAlignment="0" applyProtection="0"/>
    <xf numFmtId="0" fontId="1" fillId="0" borderId="0"/>
    <xf numFmtId="0" fontId="1" fillId="0" borderId="0"/>
    <xf numFmtId="0" fontId="57" fillId="0" borderId="50" applyNumberFormat="0" applyFill="0" applyAlignment="0" applyProtection="0"/>
    <xf numFmtId="0" fontId="1" fillId="0" borderId="0"/>
    <xf numFmtId="0" fontId="1" fillId="0" borderId="0"/>
    <xf numFmtId="0" fontId="1" fillId="0" borderId="0"/>
    <xf numFmtId="235" fontId="69" fillId="0" borderId="66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6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31" borderId="39" applyNumberFormat="0" applyAlignment="0" applyProtection="0"/>
    <xf numFmtId="0" fontId="1" fillId="0" borderId="0"/>
    <xf numFmtId="0" fontId="1" fillId="0" borderId="0"/>
    <xf numFmtId="0" fontId="112" fillId="7" borderId="47" applyNumberFormat="0" applyAlignment="0" applyProtection="0"/>
    <xf numFmtId="0" fontId="1" fillId="0" borderId="0"/>
    <xf numFmtId="0" fontId="1" fillId="0" borderId="0"/>
    <xf numFmtId="0" fontId="112" fillId="7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5" fontId="60" fillId="0" borderId="66">
      <alignment horizontal="left" wrapText="1"/>
    </xf>
    <xf numFmtId="0" fontId="13" fillId="0" borderId="45" applyNumberFormat="0">
      <alignment vertical="center" wrapText="1"/>
    </xf>
    <xf numFmtId="49" fontId="71" fillId="0" borderId="38">
      <alignment horizontal="center" vertical="center" wrapText="1"/>
    </xf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49" fontId="118" fillId="0" borderId="66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0" fontId="29" fillId="0" borderId="78" applyBorder="0" applyAlignment="0">
      <alignment horizontal="center" vertical="center"/>
    </xf>
    <xf numFmtId="231" fontId="151" fillId="0" borderId="66"/>
    <xf numFmtId="49" fontId="118" fillId="0" borderId="1"/>
    <xf numFmtId="49" fontId="118" fillId="0" borderId="1"/>
    <xf numFmtId="0" fontId="112" fillId="0" borderId="50" applyNumberFormat="0" applyFill="0" applyAlignment="0" applyProtection="0"/>
    <xf numFmtId="0" fontId="112" fillId="42" borderId="46" applyNumberFormat="0" applyAlignment="0" applyProtection="0"/>
    <xf numFmtId="0" fontId="112" fillId="38" borderId="47" applyNumberFormat="0" applyAlignment="0" applyProtection="0"/>
    <xf numFmtId="0" fontId="13" fillId="0" borderId="45" applyNumberFormat="0">
      <alignment vertical="center" wrapText="1"/>
    </xf>
    <xf numFmtId="0" fontId="86" fillId="18" borderId="39" applyNumberFormat="0" applyAlignment="0" applyProtection="0"/>
    <xf numFmtId="0" fontId="60" fillId="0" borderId="66">
      <alignment horizontal="right"/>
    </xf>
    <xf numFmtId="0" fontId="112" fillId="38" borderId="39" applyNumberFormat="0" applyAlignment="0" applyProtection="0"/>
    <xf numFmtId="0" fontId="90" fillId="0" borderId="49" applyNumberFormat="0" applyFont="0" applyFill="0" applyAlignment="0" applyProtection="0"/>
    <xf numFmtId="0" fontId="57" fillId="0" borderId="50" applyNumberFormat="0" applyFill="0" applyAlignment="0" applyProtection="0"/>
    <xf numFmtId="0" fontId="112" fillId="37" borderId="39" applyNumberFormat="0" applyAlignment="0" applyProtection="0"/>
    <xf numFmtId="0" fontId="93" fillId="0" borderId="45">
      <alignment horizontal="justify" vertical="center" wrapText="1"/>
      <protection locked="0"/>
    </xf>
    <xf numFmtId="0" fontId="86" fillId="18" borderId="39" applyNumberFormat="0" applyAlignment="0" applyProtection="0"/>
    <xf numFmtId="0" fontId="1" fillId="0" borderId="0"/>
    <xf numFmtId="0" fontId="86" fillId="18" borderId="39" applyNumberFormat="0" applyAlignment="0" applyProtection="0"/>
    <xf numFmtId="0" fontId="159" fillId="75" borderId="66"/>
    <xf numFmtId="0" fontId="112" fillId="37" borderId="39" applyNumberFormat="0" applyAlignment="0" applyProtection="0"/>
    <xf numFmtId="0" fontId="112" fillId="37" borderId="39" applyNumberFormat="0" applyAlignment="0" applyProtection="0"/>
    <xf numFmtId="0" fontId="57" fillId="0" borderId="50" applyNumberFormat="0" applyFill="0" applyAlignment="0" applyProtection="0"/>
    <xf numFmtId="0" fontId="112" fillId="0" borderId="63" applyNumberFormat="0" applyFill="0" applyAlignment="0" applyProtection="0"/>
    <xf numFmtId="0" fontId="86" fillId="18" borderId="39" applyNumberFormat="0" applyAlignment="0" applyProtection="0"/>
    <xf numFmtId="49" fontId="29" fillId="0" borderId="45"/>
    <xf numFmtId="0" fontId="86" fillId="18" borderId="39" applyNumberFormat="0" applyAlignment="0" applyProtection="0"/>
    <xf numFmtId="0" fontId="92" fillId="31" borderId="47" applyNumberFormat="0" applyAlignment="0" applyProtection="0"/>
    <xf numFmtId="49" fontId="113" fillId="0" borderId="66"/>
    <xf numFmtId="0" fontId="112" fillId="38" borderId="39" applyNumberFormat="0" applyAlignment="0" applyProtection="0"/>
    <xf numFmtId="0" fontId="123" fillId="0" borderId="50" applyNumberFormat="0" applyFill="0" applyAlignment="0" applyProtection="0"/>
    <xf numFmtId="0" fontId="75" fillId="34" borderId="46" applyNumberFormat="0" applyFont="0" applyAlignment="0" applyProtection="0"/>
    <xf numFmtId="0" fontId="112" fillId="39" borderId="39" applyNumberFormat="0" applyAlignment="0" applyProtection="0"/>
    <xf numFmtId="0" fontId="86" fillId="18" borderId="39" applyNumberFormat="0" applyAlignment="0" applyProtection="0"/>
    <xf numFmtId="0" fontId="93" fillId="0" borderId="45">
      <alignment horizontal="justify" vertical="center" wrapText="1"/>
      <protection locked="0"/>
    </xf>
    <xf numFmtId="0" fontId="86" fillId="18" borderId="39" applyNumberFormat="0" applyAlignment="0" applyProtection="0"/>
    <xf numFmtId="0" fontId="112" fillId="39" borderId="39" applyNumberFormat="0" applyAlignment="0" applyProtection="0"/>
    <xf numFmtId="235" fontId="69" fillId="0" borderId="66">
      <alignment horizontal="left" wrapText="1"/>
    </xf>
    <xf numFmtId="0" fontId="9" fillId="0" borderId="0"/>
    <xf numFmtId="49" fontId="71" fillId="0" borderId="38">
      <alignment horizontal="center" vertical="center" wrapText="1"/>
    </xf>
    <xf numFmtId="230" fontId="29" fillId="0" borderId="4" applyFont="0" applyFill="0" applyBorder="0" applyAlignment="0" applyProtection="0"/>
    <xf numFmtId="0" fontId="112" fillId="7" borderId="47" applyNumberFormat="0" applyAlignment="0" applyProtection="0"/>
    <xf numFmtId="0" fontId="9" fillId="0" borderId="0"/>
    <xf numFmtId="0" fontId="112" fillId="7" borderId="47" applyNumberFormat="0" applyAlignment="0" applyProtection="0"/>
    <xf numFmtId="0" fontId="86" fillId="18" borderId="39" applyNumberFormat="0" applyAlignment="0" applyProtection="0"/>
    <xf numFmtId="0" fontId="112" fillId="7" borderId="39" applyNumberFormat="0" applyAlignment="0" applyProtection="0"/>
    <xf numFmtId="49" fontId="118" fillId="0" borderId="66"/>
    <xf numFmtId="0" fontId="112" fillId="42" borderId="46" applyNumberFormat="0" applyAlignment="0" applyProtection="0"/>
    <xf numFmtId="0" fontId="112" fillId="42" borderId="46" applyNumberFormat="0" applyAlignment="0" applyProtection="0"/>
    <xf numFmtId="0" fontId="78" fillId="31" borderId="39" applyNumberFormat="0" applyAlignment="0" applyProtection="0"/>
    <xf numFmtId="0" fontId="1" fillId="0" borderId="0"/>
    <xf numFmtId="0" fontId="112" fillId="38" borderId="39" applyNumberFormat="0" applyAlignment="0" applyProtection="0"/>
    <xf numFmtId="0" fontId="86" fillId="18" borderId="39" applyNumberFormat="0" applyAlignment="0" applyProtection="0"/>
    <xf numFmtId="49" fontId="118" fillId="0" borderId="66"/>
    <xf numFmtId="0" fontId="112" fillId="0" borderId="50" applyNumberFormat="0" applyFill="0" applyAlignment="0" applyProtection="0"/>
    <xf numFmtId="0" fontId="13" fillId="0" borderId="45" applyNumberFormat="0">
      <alignment vertical="center" wrapText="1"/>
    </xf>
    <xf numFmtId="0" fontId="112" fillId="0" borderId="50" applyNumberFormat="0" applyFill="0" applyAlignment="0" applyProtection="0"/>
    <xf numFmtId="49" fontId="71" fillId="0" borderId="38">
      <alignment horizontal="center" vertical="center" wrapText="1"/>
    </xf>
    <xf numFmtId="0" fontId="167" fillId="0" borderId="66" applyFill="0" applyProtection="0">
      <alignment vertical="top" wrapText="1"/>
      <protection locked="0"/>
    </xf>
    <xf numFmtId="0" fontId="86" fillId="18" borderId="39" applyNumberFormat="0" applyAlignment="0" applyProtection="0"/>
    <xf numFmtId="49" fontId="29" fillId="0" borderId="45"/>
    <xf numFmtId="49" fontId="13" fillId="0" borderId="66"/>
    <xf numFmtId="235" fontId="69" fillId="0" borderId="1">
      <alignment horizontal="left" wrapText="1"/>
    </xf>
    <xf numFmtId="0" fontId="78" fillId="31" borderId="39" applyNumberFormat="0" applyAlignment="0" applyProtection="0"/>
    <xf numFmtId="0" fontId="112" fillId="39" borderId="39" applyNumberFormat="0" applyAlignment="0" applyProtection="0"/>
    <xf numFmtId="0" fontId="86" fillId="18" borderId="39" applyNumberFormat="0" applyAlignment="0" applyProtection="0"/>
    <xf numFmtId="0" fontId="112" fillId="38" borderId="47" applyNumberFormat="0" applyAlignment="0" applyProtection="0"/>
    <xf numFmtId="0" fontId="86" fillId="18" borderId="39" applyNumberFormat="0" applyAlignment="0" applyProtection="0"/>
    <xf numFmtId="0" fontId="112" fillId="42" borderId="46" applyNumberFormat="0" applyAlignment="0" applyProtection="0"/>
    <xf numFmtId="235" fontId="60" fillId="0" borderId="66">
      <alignment horizontal="left" wrapText="1"/>
    </xf>
    <xf numFmtId="0" fontId="167" fillId="0" borderId="66" applyFill="0" applyProtection="0">
      <alignment vertical="top" wrapText="1"/>
      <protection locked="0"/>
    </xf>
    <xf numFmtId="0" fontId="94" fillId="0" borderId="66">
      <alignment horizontal="left" vertical="center" wrapText="1"/>
    </xf>
    <xf numFmtId="0" fontId="112" fillId="39" borderId="39" applyNumberFormat="0" applyAlignment="0" applyProtection="0"/>
    <xf numFmtId="49" fontId="13" fillId="0" borderId="66" applyNumberFormat="0">
      <alignment vertical="center" wrapText="1"/>
    </xf>
    <xf numFmtId="0" fontId="167" fillId="0" borderId="66" applyFill="0" applyProtection="0">
      <alignment vertical="top" wrapText="1"/>
      <protection locked="0"/>
    </xf>
    <xf numFmtId="0" fontId="140" fillId="66" borderId="61" applyNumberFormat="0" applyProtection="0">
      <alignment horizontal="left" vertical="center" indent="3"/>
    </xf>
    <xf numFmtId="0" fontId="112" fillId="39" borderId="39" applyNumberFormat="0" applyAlignment="0" applyProtection="0"/>
    <xf numFmtId="0" fontId="86" fillId="18" borderId="39" applyNumberFormat="0" applyAlignment="0" applyProtection="0"/>
    <xf numFmtId="49" fontId="113" fillId="0" borderId="66"/>
    <xf numFmtId="0" fontId="92" fillId="31" borderId="47" applyNumberFormat="0" applyAlignment="0" applyProtection="0"/>
    <xf numFmtId="0" fontId="112" fillId="7" borderId="39" applyNumberFormat="0" applyAlignment="0" applyProtection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230" fontId="29" fillId="0" borderId="4" applyFont="0" applyFill="0" applyBorder="0" applyAlignment="0" applyProtection="0"/>
    <xf numFmtId="38" fontId="29" fillId="0" borderId="69" applyNumberFormat="0" applyFont="0" applyFill="0" applyAlignment="0" applyProtection="0"/>
    <xf numFmtId="0" fontId="92" fillId="31" borderId="47" applyNumberFormat="0" applyAlignment="0" applyProtection="0"/>
    <xf numFmtId="0" fontId="112" fillId="7" borderId="47" applyNumberFormat="0" applyAlignment="0" applyProtection="0"/>
    <xf numFmtId="0" fontId="112" fillId="38" borderId="47" applyNumberFormat="0" applyAlignment="0" applyProtection="0"/>
    <xf numFmtId="0" fontId="159" fillId="75" borderId="66"/>
    <xf numFmtId="0" fontId="139" fillId="64" borderId="61">
      <alignment horizontal="left" vertical="center" wrapText="1" indent="1"/>
      <protection locked="0"/>
    </xf>
    <xf numFmtId="0" fontId="13" fillId="0" borderId="66">
      <alignment horizontal="center" vertical="center"/>
      <protection locked="0"/>
    </xf>
    <xf numFmtId="235" fontId="60" fillId="0" borderId="66">
      <alignment horizontal="left" wrapText="1"/>
    </xf>
    <xf numFmtId="235" fontId="60" fillId="0" borderId="66">
      <alignment horizontal="left" wrapText="1"/>
    </xf>
    <xf numFmtId="49" fontId="13" fillId="0" borderId="66"/>
    <xf numFmtId="49" fontId="113" fillId="0" borderId="66"/>
    <xf numFmtId="0" fontId="112" fillId="39" borderId="39" applyNumberFormat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86" fillId="18" borderId="39" applyNumberFormat="0" applyAlignment="0" applyProtection="0"/>
    <xf numFmtId="0" fontId="112" fillId="7" borderId="39" applyNumberFormat="0" applyAlignment="0" applyProtection="0"/>
    <xf numFmtId="0" fontId="112" fillId="7" borderId="47" applyNumberFormat="0" applyAlignment="0" applyProtection="0"/>
    <xf numFmtId="0" fontId="60" fillId="0" borderId="66">
      <alignment horizontal="right"/>
    </xf>
    <xf numFmtId="0" fontId="67" fillId="0" borderId="45">
      <alignment horizontal="left" vertical="center" wrapText="1" indent="1"/>
    </xf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75" fillId="34" borderId="46" applyNumberFormat="0" applyFont="0" applyAlignment="0" applyProtection="0"/>
    <xf numFmtId="49" fontId="71" fillId="0" borderId="38">
      <alignment horizontal="center" vertical="center" wrapText="1"/>
    </xf>
    <xf numFmtId="0" fontId="112" fillId="7" borderId="47" applyNumberFormat="0" applyAlignment="0" applyProtection="0"/>
    <xf numFmtId="49" fontId="29" fillId="0" borderId="45"/>
    <xf numFmtId="0" fontId="67" fillId="0" borderId="45">
      <alignment horizontal="left" vertical="center" wrapText="1" indent="1"/>
    </xf>
    <xf numFmtId="0" fontId="112" fillId="39" borderId="39" applyNumberFormat="0" applyAlignment="0" applyProtection="0"/>
    <xf numFmtId="0" fontId="140" fillId="66" borderId="61" applyNumberFormat="0" applyProtection="0">
      <alignment horizontal="left" vertical="center" indent="3"/>
    </xf>
    <xf numFmtId="0" fontId="112" fillId="0" borderId="63" applyNumberFormat="0" applyFill="0" applyAlignment="0" applyProtection="0"/>
    <xf numFmtId="49" fontId="71" fillId="0" borderId="38">
      <alignment horizontal="center" vertical="center" wrapText="1"/>
    </xf>
    <xf numFmtId="0" fontId="112" fillId="42" borderId="46" applyNumberFormat="0" applyAlignment="0" applyProtection="0"/>
    <xf numFmtId="0" fontId="67" fillId="0" borderId="45">
      <alignment horizontal="left" vertical="center" wrapText="1" indent="1"/>
    </xf>
    <xf numFmtId="0" fontId="112" fillId="0" borderId="63" applyNumberFormat="0" applyFill="0" applyAlignment="0" applyProtection="0"/>
    <xf numFmtId="0" fontId="112" fillId="38" borderId="47" applyNumberFormat="0" applyAlignment="0" applyProtection="0"/>
    <xf numFmtId="38" fontId="29" fillId="0" borderId="69" applyNumberFormat="0" applyFont="0" applyFill="0" applyAlignment="0" applyProtection="0"/>
    <xf numFmtId="0" fontId="1" fillId="0" borderId="0"/>
    <xf numFmtId="0" fontId="112" fillId="0" borderId="63" applyNumberFormat="0" applyFill="0" applyAlignment="0" applyProtection="0"/>
    <xf numFmtId="0" fontId="140" fillId="66" borderId="61" applyNumberFormat="0" applyProtection="0">
      <alignment horizontal="left" vertical="center" indent="3"/>
    </xf>
    <xf numFmtId="0" fontId="112" fillId="39" borderId="39" applyNumberFormat="0" applyAlignment="0" applyProtection="0"/>
    <xf numFmtId="0" fontId="1" fillId="0" borderId="0"/>
    <xf numFmtId="10" fontId="67" fillId="74" borderId="66" applyNumberFormat="0" applyBorder="0" applyAlignment="0" applyProtection="0"/>
    <xf numFmtId="49" fontId="29" fillId="0" borderId="45"/>
    <xf numFmtId="0" fontId="86" fillId="18" borderId="39" applyNumberFormat="0" applyAlignment="0" applyProtection="0"/>
    <xf numFmtId="0" fontId="112" fillId="39" borderId="39" applyNumberFormat="0" applyAlignment="0" applyProtection="0"/>
    <xf numFmtId="230" fontId="29" fillId="0" borderId="4" applyFont="0" applyFill="0" applyBorder="0" applyAlignment="0" applyProtection="0"/>
    <xf numFmtId="0" fontId="112" fillId="38" borderId="39" applyNumberFormat="0" applyAlignment="0" applyProtection="0"/>
    <xf numFmtId="0" fontId="86" fillId="18" borderId="39" applyNumberFormat="0" applyAlignment="0" applyProtection="0"/>
    <xf numFmtId="0" fontId="112" fillId="0" borderId="63" applyNumberFormat="0" applyFill="0" applyAlignment="0" applyProtection="0"/>
    <xf numFmtId="0" fontId="57" fillId="0" borderId="50" applyNumberFormat="0" applyFill="0" applyAlignment="0" applyProtection="0"/>
    <xf numFmtId="0" fontId="139" fillId="64" borderId="61">
      <alignment horizontal="left" vertical="center" wrapText="1" indent="1"/>
      <protection locked="0"/>
    </xf>
    <xf numFmtId="0" fontId="112" fillId="7" borderId="47" applyNumberFormat="0" applyAlignment="0" applyProtection="0"/>
    <xf numFmtId="0" fontId="86" fillId="18" borderId="39" applyNumberFormat="0" applyAlignment="0" applyProtection="0"/>
    <xf numFmtId="38" fontId="29" fillId="0" borderId="69" applyNumberFormat="0" applyFont="0" applyFill="0" applyAlignment="0" applyProtection="0"/>
    <xf numFmtId="0" fontId="139" fillId="64" borderId="61">
      <alignment horizontal="left" vertical="center" wrapText="1" indent="1"/>
      <protection locked="0"/>
    </xf>
    <xf numFmtId="0" fontId="112" fillId="0" borderId="50" applyNumberFormat="0" applyFill="0" applyAlignment="0" applyProtection="0"/>
    <xf numFmtId="0" fontId="112" fillId="38" borderId="47" applyNumberFormat="0" applyAlignment="0" applyProtection="0"/>
    <xf numFmtId="0" fontId="94" fillId="0" borderId="66">
      <alignment horizontal="left" vertical="center" wrapText="1"/>
    </xf>
    <xf numFmtId="0" fontId="112" fillId="0" borderId="50" applyNumberFormat="0" applyFill="0" applyAlignment="0" applyProtection="0"/>
    <xf numFmtId="0" fontId="112" fillId="0" borderId="63" applyNumberFormat="0" applyFill="0" applyAlignment="0" applyProtection="0"/>
    <xf numFmtId="0" fontId="86" fillId="18" borderId="39" applyNumberFormat="0" applyAlignment="0" applyProtection="0"/>
    <xf numFmtId="0" fontId="90" fillId="0" borderId="49" applyNumberFormat="0" applyFont="0" applyFill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112" fillId="7" borderId="47" applyNumberFormat="0" applyAlignment="0" applyProtection="0"/>
    <xf numFmtId="0" fontId="57" fillId="0" borderId="50" applyNumberFormat="0" applyFill="0" applyAlignment="0" applyProtection="0"/>
    <xf numFmtId="0" fontId="112" fillId="37" borderId="39" applyNumberFormat="0" applyAlignment="0" applyProtection="0"/>
    <xf numFmtId="0" fontId="112" fillId="0" borderId="63" applyNumberFormat="0" applyFill="0" applyAlignment="0" applyProtection="0"/>
    <xf numFmtId="0" fontId="86" fillId="18" borderId="39" applyNumberFormat="0" applyAlignment="0" applyProtection="0"/>
    <xf numFmtId="0" fontId="75" fillId="34" borderId="46" applyNumberFormat="0" applyFont="0" applyAlignment="0" applyProtection="0"/>
    <xf numFmtId="0" fontId="159" fillId="2" borderId="4"/>
    <xf numFmtId="0" fontId="112" fillId="0" borderId="63" applyNumberFormat="0" applyFill="0" applyAlignment="0" applyProtection="0"/>
    <xf numFmtId="0" fontId="13" fillId="0" borderId="45" applyNumberFormat="0">
      <alignment vertical="center" wrapText="1"/>
    </xf>
    <xf numFmtId="49" fontId="118" fillId="0" borderId="66"/>
    <xf numFmtId="0" fontId="112" fillId="7" borderId="47" applyNumberFormat="0" applyAlignment="0" applyProtection="0"/>
    <xf numFmtId="0" fontId="86" fillId="18" borderId="39" applyNumberFormat="0" applyAlignment="0" applyProtection="0"/>
    <xf numFmtId="0" fontId="93" fillId="0" borderId="45">
      <alignment horizontal="justify" vertical="center" wrapText="1"/>
      <protection locked="0"/>
    </xf>
    <xf numFmtId="0" fontId="67" fillId="0" borderId="45">
      <alignment horizontal="left" vertical="center" wrapText="1" indent="1"/>
    </xf>
    <xf numFmtId="0" fontId="13" fillId="0" borderId="0"/>
    <xf numFmtId="3" fontId="94" fillId="0" borderId="66" applyFill="0">
      <alignment horizontal="right" vertical="center"/>
    </xf>
    <xf numFmtId="0" fontId="75" fillId="34" borderId="46" applyNumberFormat="0" applyFont="0" applyAlignment="0" applyProtection="0"/>
    <xf numFmtId="49" fontId="118" fillId="0" borderId="66"/>
    <xf numFmtId="0" fontId="86" fillId="18" borderId="39" applyNumberFormat="0" applyAlignment="0" applyProtection="0"/>
    <xf numFmtId="0" fontId="86" fillId="18" borderId="39" applyNumberFormat="0" applyAlignment="0" applyProtection="0"/>
    <xf numFmtId="0" fontId="13" fillId="0" borderId="45" applyNumberFormat="0">
      <alignment vertical="center" wrapText="1"/>
    </xf>
    <xf numFmtId="0" fontId="13" fillId="34" borderId="46" applyNumberFormat="0" applyFont="0" applyAlignment="0" applyProtection="0"/>
    <xf numFmtId="0" fontId="139" fillId="64" borderId="61">
      <alignment horizontal="left" vertical="center" wrapText="1" indent="1"/>
      <protection locked="0"/>
    </xf>
    <xf numFmtId="0" fontId="13" fillId="65" borderId="61">
      <alignment horizontal="left" vertical="center" wrapText="1" indent="2"/>
      <protection locked="0"/>
    </xf>
    <xf numFmtId="0" fontId="123" fillId="0" borderId="50" applyNumberFormat="0" applyFill="0" applyAlignment="0" applyProtection="0"/>
    <xf numFmtId="0" fontId="112" fillId="39" borderId="39" applyNumberFormat="0" applyAlignment="0" applyProtection="0"/>
    <xf numFmtId="0" fontId="112" fillId="42" borderId="46" applyNumberFormat="0" applyAlignment="0" applyProtection="0"/>
    <xf numFmtId="235" fontId="69" fillId="0" borderId="66">
      <alignment horizontal="left" wrapText="1"/>
    </xf>
    <xf numFmtId="0" fontId="86" fillId="18" borderId="39" applyNumberFormat="0" applyAlignment="0" applyProtection="0"/>
    <xf numFmtId="0" fontId="112" fillId="42" borderId="46" applyNumberFormat="0" applyAlignment="0" applyProtection="0"/>
    <xf numFmtId="235" fontId="69" fillId="0" borderId="66">
      <alignment horizontal="left" wrapText="1"/>
    </xf>
    <xf numFmtId="0" fontId="112" fillId="39" borderId="39" applyNumberFormat="0" applyAlignment="0" applyProtection="0"/>
    <xf numFmtId="0" fontId="13" fillId="0" borderId="45" applyNumberFormat="0">
      <alignment vertical="center" wrapText="1"/>
    </xf>
    <xf numFmtId="0" fontId="112" fillId="38" borderId="39" applyNumberFormat="0" applyAlignment="0" applyProtection="0"/>
    <xf numFmtId="38" fontId="29" fillId="0" borderId="69" applyNumberFormat="0" applyFont="0" applyFill="0" applyAlignment="0" applyProtection="0"/>
    <xf numFmtId="0" fontId="86" fillId="18" borderId="39" applyNumberFormat="0" applyAlignment="0" applyProtection="0"/>
    <xf numFmtId="0" fontId="112" fillId="0" borderId="63" applyNumberFormat="0" applyFill="0" applyAlignment="0" applyProtection="0"/>
    <xf numFmtId="10" fontId="29" fillId="0" borderId="64" applyNumberFormat="0" applyFont="0" applyFill="0" applyAlignment="0" applyProtection="0"/>
    <xf numFmtId="0" fontId="57" fillId="0" borderId="50" applyNumberFormat="0" applyFill="0" applyAlignment="0" applyProtection="0"/>
    <xf numFmtId="49" fontId="29" fillId="0" borderId="45"/>
    <xf numFmtId="0" fontId="75" fillId="34" borderId="46" applyNumberFormat="0" applyFont="0" applyAlignment="0" applyProtection="0"/>
    <xf numFmtId="0" fontId="67" fillId="0" borderId="45">
      <alignment horizontal="left" vertical="center" wrapText="1" indent="1"/>
    </xf>
    <xf numFmtId="49" fontId="118" fillId="0" borderId="66"/>
    <xf numFmtId="0" fontId="112" fillId="7" borderId="39" applyNumberFormat="0" applyAlignment="0" applyProtection="0"/>
    <xf numFmtId="0" fontId="112" fillId="0" borderId="50" applyNumberFormat="0" applyFill="0" applyAlignment="0" applyProtection="0"/>
    <xf numFmtId="0" fontId="57" fillId="0" borderId="50" applyNumberFormat="0" applyFill="0" applyAlignment="0" applyProtection="0"/>
    <xf numFmtId="0" fontId="112" fillId="39" borderId="39" applyNumberFormat="0" applyAlignment="0" applyProtection="0"/>
    <xf numFmtId="0" fontId="112" fillId="42" borderId="46" applyNumberFormat="0" applyAlignment="0" applyProtection="0"/>
    <xf numFmtId="235" fontId="69" fillId="0" borderId="66">
      <alignment horizontal="left" wrapText="1"/>
    </xf>
    <xf numFmtId="0" fontId="112" fillId="7" borderId="47" applyNumberFormat="0" applyAlignment="0" applyProtection="0"/>
    <xf numFmtId="0" fontId="112" fillId="7" borderId="39" applyNumberFormat="0" applyAlignment="0" applyProtection="0"/>
    <xf numFmtId="0" fontId="90" fillId="0" borderId="49" applyNumberFormat="0" applyFont="0" applyFill="0" applyAlignment="0" applyProtection="0"/>
    <xf numFmtId="0" fontId="112" fillId="42" borderId="46" applyNumberFormat="0" applyAlignment="0" applyProtection="0"/>
    <xf numFmtId="49" fontId="118" fillId="0" borderId="66"/>
    <xf numFmtId="0" fontId="92" fillId="31" borderId="47" applyNumberFormat="0" applyAlignment="0" applyProtection="0"/>
    <xf numFmtId="49" fontId="71" fillId="0" borderId="38">
      <alignment horizontal="center" vertical="center" wrapText="1"/>
    </xf>
    <xf numFmtId="0" fontId="112" fillId="39" borderId="39" applyNumberFormat="0" applyAlignment="0" applyProtection="0"/>
    <xf numFmtId="0" fontId="112" fillId="42" borderId="46" applyNumberFormat="0" applyAlignment="0" applyProtection="0"/>
    <xf numFmtId="49" fontId="29" fillId="0" borderId="45"/>
    <xf numFmtId="0" fontId="112" fillId="40" borderId="39" applyNumberFormat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3" fillId="65" borderId="61">
      <alignment horizontal="left" vertical="center" wrapText="1" indent="2"/>
      <protection locked="0"/>
    </xf>
    <xf numFmtId="0" fontId="86" fillId="18" borderId="39" applyNumberFormat="0" applyAlignment="0" applyProtection="0"/>
    <xf numFmtId="0" fontId="112" fillId="0" borderId="50" applyNumberFormat="0" applyFill="0" applyAlignment="0" applyProtection="0"/>
    <xf numFmtId="0" fontId="94" fillId="0" borderId="66">
      <alignment horizontal="left" vertical="center" wrapText="1"/>
    </xf>
    <xf numFmtId="0" fontId="112" fillId="38" borderId="39" applyNumberFormat="0" applyAlignment="0" applyProtection="0"/>
    <xf numFmtId="49" fontId="29" fillId="0" borderId="45"/>
    <xf numFmtId="0" fontId="86" fillId="18" borderId="39" applyNumberFormat="0" applyAlignment="0" applyProtection="0"/>
    <xf numFmtId="0" fontId="112" fillId="0" borderId="63" applyNumberFormat="0" applyFill="0" applyAlignment="0" applyProtection="0"/>
    <xf numFmtId="49" fontId="29" fillId="0" borderId="45"/>
    <xf numFmtId="0" fontId="1" fillId="0" borderId="0"/>
    <xf numFmtId="49" fontId="29" fillId="0" borderId="45"/>
    <xf numFmtId="0" fontId="112" fillId="42" borderId="46" applyNumberFormat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78" fillId="31" borderId="39" applyNumberFormat="0" applyAlignment="0" applyProtection="0"/>
    <xf numFmtId="0" fontId="86" fillId="18" borderId="39" applyNumberFormat="0" applyAlignment="0" applyProtection="0"/>
    <xf numFmtId="0" fontId="112" fillId="7" borderId="47" applyNumberFormat="0" applyAlignment="0" applyProtection="0"/>
    <xf numFmtId="0" fontId="112" fillId="40" borderId="39" applyNumberFormat="0" applyAlignment="0" applyProtection="0"/>
    <xf numFmtId="0" fontId="13" fillId="0" borderId="45" applyNumberFormat="0">
      <alignment vertical="center" wrapText="1"/>
    </xf>
    <xf numFmtId="0" fontId="123" fillId="0" borderId="50" applyNumberFormat="0" applyFill="0" applyAlignment="0" applyProtection="0"/>
    <xf numFmtId="0" fontId="57" fillId="0" borderId="50" applyNumberFormat="0" applyFill="0" applyAlignment="0" applyProtection="0"/>
    <xf numFmtId="0" fontId="112" fillId="42" borderId="46" applyNumberFormat="0" applyAlignment="0" applyProtection="0"/>
    <xf numFmtId="0" fontId="112" fillId="37" borderId="47" applyNumberFormat="0" applyAlignment="0" applyProtection="0"/>
    <xf numFmtId="0" fontId="92" fillId="31" borderId="47" applyNumberFormat="0" applyAlignment="0" applyProtection="0"/>
    <xf numFmtId="0" fontId="112" fillId="38" borderId="39" applyNumberFormat="0" applyAlignment="0" applyProtection="0"/>
    <xf numFmtId="49" fontId="118" fillId="0" borderId="1"/>
    <xf numFmtId="0" fontId="112" fillId="7" borderId="47" applyNumberFormat="0" applyAlignment="0" applyProtection="0"/>
    <xf numFmtId="0" fontId="112" fillId="37" borderId="47" applyNumberFormat="0" applyAlignment="0" applyProtection="0"/>
    <xf numFmtId="0" fontId="13" fillId="65" borderId="61">
      <alignment horizontal="left" vertical="center" wrapText="1" indent="2"/>
      <protection locked="0"/>
    </xf>
    <xf numFmtId="0" fontId="92" fillId="31" borderId="47" applyNumberFormat="0" applyAlignment="0" applyProtection="0"/>
    <xf numFmtId="0" fontId="86" fillId="18" borderId="39" applyNumberFormat="0" applyAlignment="0" applyProtection="0"/>
    <xf numFmtId="0" fontId="57" fillId="0" borderId="50" applyNumberFormat="0" applyFill="0" applyAlignment="0" applyProtection="0"/>
    <xf numFmtId="49" fontId="29" fillId="0" borderId="45"/>
    <xf numFmtId="0" fontId="112" fillId="0" borderId="63" applyNumberFormat="0" applyFill="0" applyAlignment="0" applyProtection="0"/>
    <xf numFmtId="0" fontId="112" fillId="0" borderId="50" applyNumberFormat="0" applyFill="0" applyAlignment="0" applyProtection="0"/>
    <xf numFmtId="0" fontId="112" fillId="7" borderId="47" applyNumberFormat="0" applyAlignment="0" applyProtection="0"/>
    <xf numFmtId="0" fontId="112" fillId="7" borderId="39" applyNumberFormat="0" applyAlignment="0" applyProtection="0"/>
    <xf numFmtId="0" fontId="78" fillId="31" borderId="39" applyNumberFormat="0" applyAlignment="0" applyProtection="0"/>
    <xf numFmtId="0" fontId="112" fillId="7" borderId="47" applyNumberFormat="0" applyAlignment="0" applyProtection="0"/>
    <xf numFmtId="0" fontId="112" fillId="7" borderId="39" applyNumberFormat="0" applyAlignment="0" applyProtection="0"/>
    <xf numFmtId="0" fontId="93" fillId="0" borderId="45">
      <alignment horizontal="justify" vertical="center" wrapText="1"/>
      <protection locked="0"/>
    </xf>
    <xf numFmtId="0" fontId="92" fillId="31" borderId="47" applyNumberFormat="0" applyAlignment="0" applyProtection="0"/>
    <xf numFmtId="0" fontId="75" fillId="34" borderId="46" applyNumberFormat="0" applyFont="0" applyAlignment="0" applyProtection="0"/>
    <xf numFmtId="0" fontId="78" fillId="31" borderId="39" applyNumberFormat="0" applyAlignment="0" applyProtection="0"/>
    <xf numFmtId="0" fontId="112" fillId="40" borderId="39" applyNumberFormat="0" applyAlignment="0" applyProtection="0"/>
    <xf numFmtId="0" fontId="140" fillId="66" borderId="61" applyNumberFormat="0" applyProtection="0">
      <alignment horizontal="left" vertical="center" indent="3"/>
    </xf>
    <xf numFmtId="235" fontId="69" fillId="0" borderId="1">
      <alignment horizontal="left" wrapText="1"/>
    </xf>
    <xf numFmtId="0" fontId="93" fillId="0" borderId="45">
      <alignment horizontal="justify" vertical="center" wrapText="1"/>
      <protection locked="0"/>
    </xf>
    <xf numFmtId="0" fontId="112" fillId="39" borderId="39" applyNumberFormat="0" applyAlignment="0" applyProtection="0"/>
    <xf numFmtId="0" fontId="75" fillId="34" borderId="46" applyNumberFormat="0" applyFont="0" applyAlignment="0" applyProtection="0"/>
    <xf numFmtId="0" fontId="90" fillId="0" borderId="49" applyNumberFormat="0" applyFont="0" applyFill="0" applyAlignment="0" applyProtection="0"/>
    <xf numFmtId="0" fontId="112" fillId="7" borderId="47" applyNumberFormat="0" applyAlignment="0" applyProtection="0"/>
    <xf numFmtId="0" fontId="13" fillId="0" borderId="45" applyNumberFormat="0">
      <alignment vertical="center" wrapText="1"/>
    </xf>
    <xf numFmtId="0" fontId="93" fillId="0" borderId="45">
      <alignment horizontal="justify" vertical="center" wrapText="1"/>
      <protection locked="0"/>
    </xf>
    <xf numFmtId="0" fontId="112" fillId="7" borderId="39" applyNumberFormat="0" applyAlignment="0" applyProtection="0"/>
    <xf numFmtId="49" fontId="113" fillId="0" borderId="66"/>
    <xf numFmtId="0" fontId="86" fillId="18" borderId="39" applyNumberFormat="0" applyAlignment="0" applyProtection="0"/>
    <xf numFmtId="0" fontId="159" fillId="2" borderId="4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7" borderId="39" applyNumberFormat="0" applyAlignment="0" applyProtection="0"/>
    <xf numFmtId="231" fontId="151" fillId="0" borderId="66"/>
    <xf numFmtId="0" fontId="75" fillId="34" borderId="46" applyNumberFormat="0" applyFont="0" applyAlignment="0" applyProtection="0"/>
    <xf numFmtId="0" fontId="112" fillId="38" borderId="39" applyNumberFormat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49" fontId="118" fillId="0" borderId="1"/>
    <xf numFmtId="49" fontId="29" fillId="0" borderId="45"/>
    <xf numFmtId="49" fontId="13" fillId="0" borderId="66"/>
    <xf numFmtId="0" fontId="140" fillId="66" borderId="61" applyNumberFormat="0" applyProtection="0">
      <alignment horizontal="left" vertical="center" indent="3"/>
    </xf>
    <xf numFmtId="0" fontId="1" fillId="0" borderId="0"/>
    <xf numFmtId="0" fontId="93" fillId="0" borderId="45">
      <alignment horizontal="justify" vertical="center" wrapText="1"/>
      <protection locked="0"/>
    </xf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39" borderId="39" applyNumberFormat="0" applyAlignment="0" applyProtection="0"/>
    <xf numFmtId="49" fontId="118" fillId="0" borderId="66"/>
    <xf numFmtId="0" fontId="112" fillId="7" borderId="47" applyNumberFormat="0" applyAlignment="0" applyProtection="0"/>
    <xf numFmtId="0" fontId="112" fillId="42" borderId="46" applyNumberFormat="0" applyAlignment="0" applyProtection="0"/>
    <xf numFmtId="0" fontId="112" fillId="0" borderId="63" applyNumberFormat="0" applyFill="0" applyAlignment="0" applyProtection="0"/>
    <xf numFmtId="0" fontId="86" fillId="18" borderId="39" applyNumberFormat="0" applyAlignment="0" applyProtection="0"/>
    <xf numFmtId="0" fontId="90" fillId="0" borderId="49" applyNumberFormat="0" applyFont="0" applyFill="0" applyAlignment="0" applyProtection="0"/>
    <xf numFmtId="0" fontId="86" fillId="18" borderId="39" applyNumberFormat="0" applyAlignment="0" applyProtection="0"/>
    <xf numFmtId="0" fontId="78" fillId="31" borderId="39" applyNumberFormat="0" applyAlignment="0" applyProtection="0"/>
    <xf numFmtId="49" fontId="13" fillId="0" borderId="1"/>
    <xf numFmtId="49" fontId="113" fillId="0" borderId="66"/>
    <xf numFmtId="0" fontId="112" fillId="0" borderId="50" applyNumberFormat="0" applyFill="0" applyAlignment="0" applyProtection="0"/>
    <xf numFmtId="0" fontId="112" fillId="42" borderId="46" applyNumberFormat="0" applyAlignment="0" applyProtection="0"/>
    <xf numFmtId="0" fontId="112" fillId="7" borderId="47" applyNumberFormat="0" applyAlignment="0" applyProtection="0"/>
    <xf numFmtId="49" fontId="113" fillId="0" borderId="66"/>
    <xf numFmtId="0" fontId="123" fillId="0" borderId="50" applyNumberFormat="0" applyFill="0" applyAlignment="0" applyProtection="0"/>
    <xf numFmtId="0" fontId="57" fillId="0" borderId="50" applyNumberFormat="0" applyFill="0" applyAlignment="0" applyProtection="0"/>
    <xf numFmtId="0" fontId="112" fillId="37" borderId="39" applyNumberFormat="0" applyAlignment="0" applyProtection="0"/>
    <xf numFmtId="0" fontId="86" fillId="18" borderId="39" applyNumberFormat="0" applyAlignment="0" applyProtection="0"/>
    <xf numFmtId="49" fontId="13" fillId="0" borderId="66"/>
    <xf numFmtId="0" fontId="86" fillId="18" borderId="39" applyNumberFormat="0" applyAlignment="0" applyProtection="0"/>
    <xf numFmtId="0" fontId="57" fillId="0" borderId="50" applyNumberFormat="0" applyFill="0" applyAlignment="0" applyProtection="0"/>
    <xf numFmtId="49" fontId="118" fillId="0" borderId="66"/>
    <xf numFmtId="0" fontId="112" fillId="7" borderId="47" applyNumberFormat="0" applyAlignment="0" applyProtection="0"/>
    <xf numFmtId="49" fontId="118" fillId="0" borderId="1"/>
    <xf numFmtId="0" fontId="112" fillId="0" borderId="50" applyNumberFormat="0" applyFill="0" applyAlignment="0" applyProtection="0"/>
    <xf numFmtId="0" fontId="67" fillId="0" borderId="45">
      <alignment horizontal="left" vertical="center" wrapText="1" indent="1"/>
    </xf>
    <xf numFmtId="10" fontId="67" fillId="74" borderId="66" applyNumberFormat="0" applyBorder="0" applyAlignment="0" applyProtection="0"/>
    <xf numFmtId="0" fontId="92" fillId="31" borderId="47" applyNumberFormat="0" applyAlignment="0" applyProtection="0"/>
    <xf numFmtId="0" fontId="123" fillId="0" borderId="50" applyNumberFormat="0" applyFill="0" applyAlignment="0" applyProtection="0"/>
    <xf numFmtId="3" fontId="94" fillId="0" borderId="1" applyFill="0">
      <alignment horizontal="right" vertical="center"/>
    </xf>
    <xf numFmtId="0" fontId="123" fillId="0" borderId="50" applyNumberFormat="0" applyFill="0" applyAlignment="0" applyProtection="0"/>
    <xf numFmtId="0" fontId="112" fillId="39" borderId="39" applyNumberFormat="0" applyAlignment="0" applyProtection="0"/>
    <xf numFmtId="49" fontId="29" fillId="0" borderId="45"/>
    <xf numFmtId="0" fontId="123" fillId="0" borderId="50" applyNumberFormat="0" applyFill="0" applyAlignment="0" applyProtection="0"/>
    <xf numFmtId="0" fontId="86" fillId="18" borderId="39" applyNumberFormat="0" applyAlignment="0" applyProtection="0"/>
    <xf numFmtId="0" fontId="13" fillId="34" borderId="46" applyNumberFormat="0" applyFont="0" applyAlignment="0" applyProtection="0"/>
    <xf numFmtId="0" fontId="90" fillId="0" borderId="49" applyNumberFormat="0" applyFont="0" applyFill="0" applyAlignment="0" applyProtection="0"/>
    <xf numFmtId="49" fontId="113" fillId="0" borderId="66"/>
    <xf numFmtId="0" fontId="1" fillId="0" borderId="0"/>
    <xf numFmtId="0" fontId="13" fillId="34" borderId="46" applyNumberFormat="0" applyFont="0" applyAlignment="0" applyProtection="0"/>
    <xf numFmtId="0" fontId="13" fillId="65" borderId="61">
      <alignment horizontal="left" vertical="center" wrapText="1" indent="2"/>
      <protection locked="0"/>
    </xf>
    <xf numFmtId="0" fontId="159" fillId="75" borderId="66"/>
    <xf numFmtId="0" fontId="112" fillId="0" borderId="63" applyNumberFormat="0" applyFill="0" applyAlignment="0" applyProtection="0"/>
    <xf numFmtId="49" fontId="113" fillId="0" borderId="66"/>
    <xf numFmtId="49" fontId="118" fillId="0" borderId="66"/>
    <xf numFmtId="0" fontId="123" fillId="0" borderId="50" applyNumberFormat="0" applyFill="0" applyAlignment="0" applyProtection="0"/>
    <xf numFmtId="0" fontId="112" fillId="0" borderId="63" applyNumberFormat="0" applyFill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112" fillId="0" borderId="50" applyNumberFormat="0" applyFill="0" applyAlignment="0" applyProtection="0"/>
    <xf numFmtId="10" fontId="67" fillId="74" borderId="66" applyNumberFormat="0" applyBorder="0" applyAlignment="0" applyProtection="0"/>
    <xf numFmtId="49" fontId="13" fillId="0" borderId="66"/>
    <xf numFmtId="0" fontId="57" fillId="0" borderId="50" applyNumberFormat="0" applyFill="0" applyAlignment="0" applyProtection="0"/>
    <xf numFmtId="230" fontId="29" fillId="0" borderId="4" applyFont="0" applyFill="0" applyBorder="0" applyAlignment="0" applyProtection="0"/>
    <xf numFmtId="0" fontId="112" fillId="39" borderId="39" applyNumberFormat="0" applyAlignment="0" applyProtection="0"/>
    <xf numFmtId="0" fontId="86" fillId="18" borderId="39" applyNumberFormat="0" applyAlignment="0" applyProtection="0"/>
    <xf numFmtId="0" fontId="57" fillId="0" borderId="50" applyNumberFormat="0" applyFill="0" applyAlignment="0" applyProtection="0"/>
    <xf numFmtId="0" fontId="75" fillId="34" borderId="46" applyNumberFormat="0" applyFont="0" applyAlignment="0" applyProtection="0"/>
    <xf numFmtId="49" fontId="118" fillId="0" borderId="66"/>
    <xf numFmtId="0" fontId="67" fillId="0" borderId="45">
      <alignment horizontal="left" vertical="center" wrapText="1" indent="1"/>
    </xf>
    <xf numFmtId="0" fontId="86" fillId="18" borderId="39" applyNumberFormat="0" applyAlignment="0" applyProtection="0"/>
    <xf numFmtId="0" fontId="57" fillId="0" borderId="50" applyNumberFormat="0" applyFill="0" applyAlignment="0" applyProtection="0"/>
    <xf numFmtId="49" fontId="118" fillId="0" borderId="66"/>
    <xf numFmtId="49" fontId="118" fillId="0" borderId="66"/>
    <xf numFmtId="0" fontId="112" fillId="39" borderId="39" applyNumberFormat="0" applyAlignment="0" applyProtection="0"/>
    <xf numFmtId="0" fontId="86" fillId="18" borderId="39" applyNumberFormat="0" applyAlignment="0" applyProtection="0"/>
    <xf numFmtId="0" fontId="112" fillId="7" borderId="39" applyNumberFormat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67" fillId="0" borderId="45">
      <alignment horizontal="left" vertical="center" wrapText="1" indent="1"/>
    </xf>
    <xf numFmtId="0" fontId="112" fillId="37" borderId="39" applyNumberFormat="0" applyAlignment="0" applyProtection="0"/>
    <xf numFmtId="0" fontId="112" fillId="7" borderId="39" applyNumberFormat="0" applyAlignment="0" applyProtection="0"/>
    <xf numFmtId="49" fontId="113" fillId="0" borderId="66"/>
    <xf numFmtId="0" fontId="1" fillId="0" borderId="0"/>
    <xf numFmtId="49" fontId="118" fillId="0" borderId="66"/>
    <xf numFmtId="0" fontId="123" fillId="0" borderId="50" applyNumberFormat="0" applyFill="0" applyAlignment="0" applyProtection="0"/>
    <xf numFmtId="0" fontId="112" fillId="40" borderId="39" applyNumberFormat="0" applyAlignment="0" applyProtection="0"/>
    <xf numFmtId="0" fontId="123" fillId="0" borderId="50" applyNumberFormat="0" applyFill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3" fontId="94" fillId="0" borderId="66" applyFill="0">
      <alignment horizontal="right" vertical="center"/>
    </xf>
    <xf numFmtId="49" fontId="113" fillId="0" borderId="66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8" borderId="47" applyNumberFormat="0" applyAlignment="0" applyProtection="0"/>
    <xf numFmtId="0" fontId="112" fillId="0" borderId="50" applyNumberFormat="0" applyFill="0" applyAlignment="0" applyProtection="0"/>
    <xf numFmtId="0" fontId="112" fillId="39" borderId="39" applyNumberFormat="0" applyAlignment="0" applyProtection="0"/>
    <xf numFmtId="49" fontId="71" fillId="0" borderId="38">
      <alignment horizontal="center" vertical="center" wrapText="1"/>
    </xf>
    <xf numFmtId="0" fontId="112" fillId="0" borderId="50" applyNumberFormat="0" applyFill="0" applyAlignment="0" applyProtection="0"/>
    <xf numFmtId="0" fontId="112" fillId="7" borderId="39" applyNumberFormat="0" applyAlignment="0" applyProtection="0"/>
    <xf numFmtId="0" fontId="86" fillId="18" borderId="39" applyNumberFormat="0" applyAlignment="0" applyProtection="0"/>
    <xf numFmtId="0" fontId="159" fillId="75" borderId="66"/>
    <xf numFmtId="0" fontId="112" fillId="42" borderId="46" applyNumberFormat="0" applyAlignment="0" applyProtection="0"/>
    <xf numFmtId="0" fontId="75" fillId="34" borderId="46" applyNumberFormat="0" applyFont="0" applyAlignment="0" applyProtection="0"/>
    <xf numFmtId="0" fontId="112" fillId="0" borderId="63" applyNumberFormat="0" applyFill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13" fillId="65" borderId="61">
      <alignment horizontal="left" vertical="center" wrapText="1" indent="2"/>
      <protection locked="0"/>
    </xf>
    <xf numFmtId="0" fontId="112" fillId="7" borderId="39" applyNumberFormat="0" applyAlignment="0" applyProtection="0"/>
    <xf numFmtId="0" fontId="112" fillId="42" borderId="46" applyNumberFormat="0" applyAlignment="0" applyProtection="0"/>
    <xf numFmtId="0" fontId="67" fillId="0" borderId="45">
      <alignment horizontal="left" vertical="center" wrapText="1" indent="1"/>
    </xf>
    <xf numFmtId="0" fontId="93" fillId="0" borderId="45">
      <alignment horizontal="justify" vertical="center" wrapText="1"/>
      <protection locked="0"/>
    </xf>
    <xf numFmtId="3" fontId="94" fillId="0" borderId="66" applyFill="0">
      <alignment horizontal="right" vertical="center"/>
    </xf>
    <xf numFmtId="235" fontId="69" fillId="0" borderId="66">
      <alignment horizontal="left" wrapText="1"/>
    </xf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12" fillId="42" borderId="46" applyNumberFormat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7" borderId="39" applyNumberFormat="0" applyAlignment="0" applyProtection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57" fillId="0" borderId="50" applyNumberFormat="0" applyFill="0" applyAlignment="0" applyProtection="0"/>
    <xf numFmtId="49" fontId="29" fillId="0" borderId="45"/>
    <xf numFmtId="0" fontId="86" fillId="18" borderId="39" applyNumberFormat="0" applyAlignment="0" applyProtection="0"/>
    <xf numFmtId="0" fontId="112" fillId="42" borderId="46" applyNumberFormat="0" applyAlignment="0" applyProtection="0"/>
    <xf numFmtId="0" fontId="112" fillId="0" borderId="50" applyNumberFormat="0" applyFill="0" applyAlignment="0" applyProtection="0"/>
    <xf numFmtId="0" fontId="78" fillId="31" borderId="39" applyNumberFormat="0" applyAlignment="0" applyProtection="0"/>
    <xf numFmtId="0" fontId="57" fillId="0" borderId="50" applyNumberFormat="0" applyFill="0" applyAlignment="0" applyProtection="0"/>
    <xf numFmtId="0" fontId="112" fillId="37" borderId="39" applyNumberFormat="0" applyAlignment="0" applyProtection="0"/>
    <xf numFmtId="0" fontId="78" fillId="31" borderId="39" applyNumberFormat="0" applyAlignment="0" applyProtection="0"/>
    <xf numFmtId="0" fontId="1" fillId="0" borderId="0"/>
    <xf numFmtId="49" fontId="113" fillId="0" borderId="66"/>
    <xf numFmtId="0" fontId="13" fillId="34" borderId="46" applyNumberFormat="0" applyFont="0" applyAlignment="0" applyProtection="0"/>
    <xf numFmtId="0" fontId="112" fillId="0" borderId="50" applyNumberFormat="0" applyFill="0" applyAlignment="0" applyProtection="0"/>
    <xf numFmtId="0" fontId="112" fillId="7" borderId="39" applyNumberFormat="0" applyAlignment="0" applyProtection="0"/>
    <xf numFmtId="0" fontId="112" fillId="42" borderId="46" applyNumberFormat="0" applyAlignment="0" applyProtection="0"/>
    <xf numFmtId="49" fontId="118" fillId="0" borderId="66"/>
    <xf numFmtId="0" fontId="86" fillId="18" borderId="39" applyNumberFormat="0" applyAlignment="0" applyProtection="0"/>
    <xf numFmtId="49" fontId="113" fillId="0" borderId="66"/>
    <xf numFmtId="0" fontId="112" fillId="38" borderId="39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23" fillId="0" borderId="50" applyNumberFormat="0" applyFill="0" applyAlignment="0" applyProtection="0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112" fillId="37" borderId="47" applyNumberFormat="0" applyAlignment="0" applyProtection="0"/>
    <xf numFmtId="0" fontId="86" fillId="18" borderId="39" applyNumberFormat="0" applyAlignment="0" applyProtection="0"/>
    <xf numFmtId="0" fontId="93" fillId="0" borderId="45">
      <alignment horizontal="justify" vertical="center" wrapText="1"/>
      <protection locked="0"/>
    </xf>
    <xf numFmtId="0" fontId="112" fillId="7" borderId="47" applyNumberFormat="0" applyAlignment="0" applyProtection="0"/>
    <xf numFmtId="0" fontId="112" fillId="38" borderId="47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49" fontId="29" fillId="0" borderId="45"/>
    <xf numFmtId="0" fontId="112" fillId="39" borderId="39" applyNumberFormat="0" applyAlignment="0" applyProtection="0"/>
    <xf numFmtId="0" fontId="112" fillId="38" borderId="39" applyNumberFormat="0" applyAlignment="0" applyProtection="0"/>
    <xf numFmtId="0" fontId="86" fillId="18" borderId="39" applyNumberFormat="0" applyAlignment="0" applyProtection="0"/>
    <xf numFmtId="0" fontId="112" fillId="37" borderId="47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42" borderId="46" applyNumberFormat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123" fillId="0" borderId="50" applyNumberFormat="0" applyFill="0" applyAlignment="0" applyProtection="0"/>
    <xf numFmtId="0" fontId="60" fillId="0" borderId="66">
      <alignment horizontal="right"/>
    </xf>
    <xf numFmtId="0" fontId="112" fillId="42" borderId="46" applyNumberFormat="0" applyAlignment="0" applyProtection="0"/>
    <xf numFmtId="0" fontId="112" fillId="0" borderId="63" applyNumberFormat="0" applyFill="0" applyAlignment="0" applyProtection="0"/>
    <xf numFmtId="0" fontId="112" fillId="40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7" borderId="39" applyNumberFormat="0" applyAlignment="0" applyProtection="0"/>
    <xf numFmtId="49" fontId="71" fillId="0" borderId="38">
      <alignment horizontal="center" vertical="center" wrapText="1"/>
    </xf>
    <xf numFmtId="0" fontId="112" fillId="0" borderId="50" applyNumberFormat="0" applyFill="0" applyAlignment="0" applyProtection="0"/>
    <xf numFmtId="0" fontId="112" fillId="39" borderId="39" applyNumberFormat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112" fillId="42" borderId="46" applyNumberFormat="0" applyAlignment="0" applyProtection="0"/>
    <xf numFmtId="0" fontId="13" fillId="34" borderId="46" applyNumberFormat="0" applyFont="0" applyAlignment="0" applyProtection="0"/>
    <xf numFmtId="0" fontId="112" fillId="39" borderId="39" applyNumberFormat="0" applyAlignment="0" applyProtection="0"/>
    <xf numFmtId="0" fontId="140" fillId="66" borderId="61" applyNumberFormat="0" applyProtection="0">
      <alignment horizontal="left" vertical="center" indent="3"/>
    </xf>
    <xf numFmtId="0" fontId="140" fillId="66" borderId="61" applyNumberFormat="0" applyProtection="0">
      <alignment horizontal="left" vertical="center" indent="3"/>
    </xf>
    <xf numFmtId="49" fontId="71" fillId="0" borderId="38">
      <alignment horizontal="center" vertical="center" wrapText="1"/>
    </xf>
    <xf numFmtId="0" fontId="112" fillId="7" borderId="39" applyNumberFormat="0" applyAlignment="0" applyProtection="0"/>
    <xf numFmtId="0" fontId="112" fillId="0" borderId="50" applyNumberFormat="0" applyFill="0" applyAlignment="0" applyProtection="0"/>
    <xf numFmtId="0" fontId="112" fillId="42" borderId="46" applyNumberFormat="0" applyAlignment="0" applyProtection="0"/>
    <xf numFmtId="0" fontId="112" fillId="0" borderId="50" applyNumberFormat="0" applyFill="0" applyAlignment="0" applyProtection="0"/>
    <xf numFmtId="49" fontId="118" fillId="0" borderId="66"/>
    <xf numFmtId="0" fontId="92" fillId="31" borderId="47" applyNumberFormat="0" applyAlignment="0" applyProtection="0"/>
    <xf numFmtId="49" fontId="29" fillId="0" borderId="45"/>
    <xf numFmtId="0" fontId="92" fillId="31" borderId="47" applyNumberFormat="0" applyAlignment="0" applyProtection="0"/>
    <xf numFmtId="0" fontId="112" fillId="42" borderId="46" applyNumberFormat="0" applyAlignment="0" applyProtection="0"/>
    <xf numFmtId="235" fontId="69" fillId="0" borderId="1">
      <alignment horizontal="left" wrapText="1"/>
    </xf>
    <xf numFmtId="0" fontId="92" fillId="31" borderId="47" applyNumberFormat="0" applyAlignment="0" applyProtection="0"/>
    <xf numFmtId="0" fontId="13" fillId="0" borderId="45" applyNumberFormat="0">
      <alignment vertical="center" wrapText="1"/>
    </xf>
    <xf numFmtId="49" fontId="118" fillId="0" borderId="1"/>
    <xf numFmtId="0" fontId="86" fillId="18" borderId="39" applyNumberFormat="0" applyAlignment="0" applyProtection="0"/>
    <xf numFmtId="0" fontId="67" fillId="0" borderId="45">
      <alignment horizontal="left" vertical="center" wrapText="1" indent="1"/>
    </xf>
    <xf numFmtId="0" fontId="92" fillId="31" borderId="47" applyNumberFormat="0" applyAlignment="0" applyProtection="0"/>
    <xf numFmtId="0" fontId="112" fillId="0" borderId="50" applyNumberFormat="0" applyFill="0" applyAlignment="0" applyProtection="0"/>
    <xf numFmtId="0" fontId="112" fillId="7" borderId="39" applyNumberFormat="0" applyAlignment="0" applyProtection="0"/>
    <xf numFmtId="0" fontId="112" fillId="0" borderId="50" applyNumberFormat="0" applyFill="0" applyAlignment="0" applyProtection="0"/>
    <xf numFmtId="0" fontId="112" fillId="38" borderId="47" applyNumberFormat="0" applyAlignment="0" applyProtection="0"/>
    <xf numFmtId="0" fontId="1" fillId="0" borderId="0"/>
    <xf numFmtId="0" fontId="78" fillId="31" borderId="39" applyNumberFormat="0" applyAlignment="0" applyProtection="0"/>
    <xf numFmtId="49" fontId="29" fillId="0" borderId="45"/>
    <xf numFmtId="0" fontId="123" fillId="0" borderId="50" applyNumberFormat="0" applyFill="0" applyAlignment="0" applyProtection="0"/>
    <xf numFmtId="0" fontId="13" fillId="34" borderId="46" applyNumberFormat="0" applyFont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139" fillId="64" borderId="61">
      <alignment horizontal="left" vertical="center" wrapText="1" indent="1"/>
      <protection locked="0"/>
    </xf>
    <xf numFmtId="231" fontId="151" fillId="0" borderId="66"/>
    <xf numFmtId="0" fontId="13" fillId="34" borderId="46" applyNumberFormat="0" applyFont="0" applyAlignment="0" applyProtection="0"/>
    <xf numFmtId="0" fontId="75" fillId="34" borderId="46" applyNumberFormat="0" applyFont="0" applyAlignment="0" applyProtection="0"/>
    <xf numFmtId="0" fontId="78" fillId="31" borderId="39" applyNumberFormat="0" applyAlignment="0" applyProtection="0"/>
    <xf numFmtId="49" fontId="118" fillId="0" borderId="66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0" fontId="112" fillId="37" borderId="39" applyNumberFormat="0" applyAlignment="0" applyProtection="0"/>
    <xf numFmtId="0" fontId="112" fillId="42" borderId="46" applyNumberFormat="0" applyAlignment="0" applyProtection="0"/>
    <xf numFmtId="0" fontId="112" fillId="37" borderId="39" applyNumberFormat="0" applyAlignment="0" applyProtection="0"/>
    <xf numFmtId="0" fontId="112" fillId="7" borderId="47" applyNumberFormat="0" applyAlignment="0" applyProtection="0"/>
    <xf numFmtId="0" fontId="112" fillId="37" borderId="47" applyNumberFormat="0" applyAlignment="0" applyProtection="0"/>
    <xf numFmtId="0" fontId="78" fillId="31" borderId="39" applyNumberFormat="0" applyAlignment="0" applyProtection="0"/>
    <xf numFmtId="0" fontId="123" fillId="0" borderId="50" applyNumberFormat="0" applyFill="0" applyAlignment="0" applyProtection="0"/>
    <xf numFmtId="0" fontId="112" fillId="37" borderId="47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49" fontId="118" fillId="0" borderId="66"/>
    <xf numFmtId="0" fontId="67" fillId="0" borderId="45">
      <alignment horizontal="left" vertical="center" wrapText="1" indent="1"/>
    </xf>
    <xf numFmtId="38" fontId="29" fillId="0" borderId="69" applyNumberFormat="0" applyFont="0" applyFill="0" applyAlignment="0" applyProtection="0"/>
    <xf numFmtId="0" fontId="112" fillId="0" borderId="50" applyNumberFormat="0" applyFill="0" applyAlignment="0" applyProtection="0"/>
    <xf numFmtId="0" fontId="140" fillId="66" borderId="61" applyNumberFormat="0" applyProtection="0">
      <alignment horizontal="left" vertical="center" indent="3"/>
    </xf>
    <xf numFmtId="0" fontId="112" fillId="0" borderId="63" applyNumberFormat="0" applyFill="0" applyAlignment="0" applyProtection="0"/>
    <xf numFmtId="0" fontId="112" fillId="39" borderId="39" applyNumberFormat="0" applyAlignment="0" applyProtection="0"/>
    <xf numFmtId="0" fontId="86" fillId="18" borderId="39" applyNumberFormat="0" applyAlignment="0" applyProtection="0"/>
    <xf numFmtId="49" fontId="118" fillId="0" borderId="66"/>
    <xf numFmtId="0" fontId="123" fillId="0" borderId="50" applyNumberFormat="0" applyFill="0" applyAlignment="0" applyProtection="0"/>
    <xf numFmtId="0" fontId="112" fillId="39" borderId="39" applyNumberFormat="0" applyAlignment="0" applyProtection="0"/>
    <xf numFmtId="0" fontId="112" fillId="37" borderId="39" applyNumberFormat="0" applyAlignment="0" applyProtection="0"/>
    <xf numFmtId="0" fontId="112" fillId="39" borderId="39" applyNumberFormat="0" applyAlignment="0" applyProtection="0"/>
    <xf numFmtId="49" fontId="29" fillId="0" borderId="45"/>
    <xf numFmtId="0" fontId="13" fillId="34" borderId="46" applyNumberFormat="0" applyFont="0" applyAlignment="0" applyProtection="0"/>
    <xf numFmtId="0" fontId="86" fillId="18" borderId="39" applyNumberFormat="0" applyAlignment="0" applyProtection="0"/>
    <xf numFmtId="0" fontId="112" fillId="7" borderId="39" applyNumberFormat="0" applyAlignment="0" applyProtection="0"/>
    <xf numFmtId="0" fontId="1" fillId="0" borderId="0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0" fontId="112" fillId="42" borderId="46" applyNumberFormat="0" applyAlignment="0" applyProtection="0"/>
    <xf numFmtId="0" fontId="112" fillId="7" borderId="39" applyNumberFormat="0" applyAlignment="0" applyProtection="0"/>
    <xf numFmtId="0" fontId="112" fillId="38" borderId="47" applyNumberFormat="0" applyAlignment="0" applyProtection="0"/>
    <xf numFmtId="0" fontId="112" fillId="0" borderId="63" applyNumberFormat="0" applyFill="0" applyAlignment="0" applyProtection="0"/>
    <xf numFmtId="0" fontId="9" fillId="0" borderId="0"/>
    <xf numFmtId="49" fontId="113" fillId="0" borderId="66"/>
    <xf numFmtId="0" fontId="112" fillId="37" borderId="39" applyNumberFormat="0" applyAlignment="0" applyProtection="0"/>
    <xf numFmtId="0" fontId="67" fillId="0" borderId="45">
      <alignment horizontal="left" vertical="center" wrapText="1" indent="1"/>
    </xf>
    <xf numFmtId="0" fontId="86" fillId="18" borderId="39" applyNumberFormat="0" applyAlignment="0" applyProtection="0"/>
    <xf numFmtId="49" fontId="112" fillId="0" borderId="8" applyNumberFormat="0">
      <alignment horizontal="left" vertical="center"/>
    </xf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7" borderId="47" applyNumberFormat="0" applyAlignment="0" applyProtection="0"/>
    <xf numFmtId="0" fontId="1" fillId="0" borderId="0"/>
    <xf numFmtId="0" fontId="86" fillId="18" borderId="39" applyNumberFormat="0" applyAlignment="0" applyProtection="0"/>
    <xf numFmtId="0" fontId="112" fillId="38" borderId="47" applyNumberFormat="0" applyAlignment="0" applyProtection="0"/>
    <xf numFmtId="235" fontId="69" fillId="0" borderId="66">
      <alignment horizontal="left" wrapText="1"/>
    </xf>
    <xf numFmtId="0" fontId="86" fillId="18" borderId="39" applyNumberFormat="0" applyAlignment="0" applyProtection="0"/>
    <xf numFmtId="0" fontId="78" fillId="31" borderId="39" applyNumberFormat="0" applyAlignment="0" applyProtection="0"/>
    <xf numFmtId="49" fontId="13" fillId="0" borderId="66" applyNumberFormat="0">
      <alignment vertical="center" wrapText="1"/>
    </xf>
    <xf numFmtId="0" fontId="112" fillId="0" borderId="50" applyNumberFormat="0" applyFill="0" applyAlignment="0" applyProtection="0"/>
    <xf numFmtId="0" fontId="112" fillId="7" borderId="47" applyNumberFormat="0" applyAlignment="0" applyProtection="0"/>
    <xf numFmtId="0" fontId="112" fillId="0" borderId="63" applyNumberFormat="0" applyFill="0" applyAlignment="0" applyProtection="0"/>
    <xf numFmtId="0" fontId="75" fillId="34" borderId="46" applyNumberFormat="0" applyFont="0" applyAlignment="0" applyProtection="0"/>
    <xf numFmtId="0" fontId="112" fillId="0" borderId="50" applyNumberFormat="0" applyFill="0" applyAlignment="0" applyProtection="0"/>
    <xf numFmtId="0" fontId="13" fillId="0" borderId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0" fontId="78" fillId="31" borderId="39" applyNumberFormat="0" applyAlignment="0" applyProtection="0"/>
    <xf numFmtId="0" fontId="123" fillId="0" borderId="50" applyNumberFormat="0" applyFill="0" applyAlignment="0" applyProtection="0"/>
    <xf numFmtId="0" fontId="93" fillId="0" borderId="45">
      <alignment horizontal="justify" vertical="center" wrapText="1"/>
      <protection locked="0"/>
    </xf>
    <xf numFmtId="0" fontId="140" fillId="66" borderId="61" applyNumberFormat="0" applyProtection="0">
      <alignment horizontal="left" vertical="center" indent="3"/>
    </xf>
    <xf numFmtId="0" fontId="86" fillId="18" borderId="39" applyNumberFormat="0" applyAlignment="0" applyProtection="0"/>
    <xf numFmtId="0" fontId="139" fillId="64" borderId="61">
      <alignment horizontal="left" vertical="center" wrapText="1" indent="1"/>
      <protection locked="0"/>
    </xf>
    <xf numFmtId="49" fontId="118" fillId="0" borderId="66"/>
    <xf numFmtId="0" fontId="92" fillId="31" borderId="47" applyNumberFormat="0" applyAlignment="0" applyProtection="0"/>
    <xf numFmtId="0" fontId="139" fillId="64" borderId="61">
      <alignment horizontal="left" vertical="center" wrapText="1" indent="1"/>
      <protection locked="0"/>
    </xf>
    <xf numFmtId="0" fontId="86" fillId="18" borderId="39" applyNumberFormat="0" applyAlignment="0" applyProtection="0"/>
    <xf numFmtId="235" fontId="69" fillId="0" borderId="66">
      <alignment horizontal="left" wrapText="1"/>
    </xf>
    <xf numFmtId="0" fontId="112" fillId="7" borderId="39" applyNumberFormat="0" applyAlignment="0" applyProtection="0"/>
    <xf numFmtId="0" fontId="13" fillId="65" borderId="61">
      <alignment horizontal="left" vertical="center" wrapText="1" indent="2"/>
      <protection locked="0"/>
    </xf>
    <xf numFmtId="0" fontId="112" fillId="7" borderId="39" applyNumberFormat="0" applyAlignment="0" applyProtection="0"/>
    <xf numFmtId="0" fontId="112" fillId="38" borderId="47" applyNumberFormat="0" applyAlignment="0" applyProtection="0"/>
    <xf numFmtId="0" fontId="112" fillId="40" borderId="39" applyNumberFormat="0" applyAlignment="0" applyProtection="0"/>
    <xf numFmtId="0" fontId="112" fillId="40" borderId="39" applyNumberFormat="0" applyAlignment="0" applyProtection="0"/>
    <xf numFmtId="0" fontId="78" fillId="31" borderId="39" applyNumberFormat="0" applyAlignment="0" applyProtection="0"/>
    <xf numFmtId="49" fontId="29" fillId="0" borderId="45"/>
    <xf numFmtId="0" fontId="112" fillId="7" borderId="39" applyNumberFormat="0" applyAlignment="0" applyProtection="0"/>
    <xf numFmtId="0" fontId="123" fillId="0" borderId="50" applyNumberFormat="0" applyFill="0" applyAlignment="0" applyProtection="0"/>
    <xf numFmtId="0" fontId="112" fillId="38" borderId="47" applyNumberFormat="0" applyAlignment="0" applyProtection="0"/>
    <xf numFmtId="49" fontId="118" fillId="0" borderId="66"/>
    <xf numFmtId="0" fontId="86" fillId="18" borderId="39" applyNumberFormat="0" applyAlignment="0" applyProtection="0"/>
    <xf numFmtId="0" fontId="140" fillId="66" borderId="61" applyNumberFormat="0" applyProtection="0">
      <alignment horizontal="left" vertical="center" indent="3"/>
    </xf>
    <xf numFmtId="49" fontId="113" fillId="0" borderId="66"/>
    <xf numFmtId="49" fontId="71" fillId="0" borderId="38">
      <alignment horizontal="center" vertical="center" wrapText="1"/>
    </xf>
    <xf numFmtId="0" fontId="112" fillId="37" borderId="47" applyNumberFormat="0" applyAlignment="0" applyProtection="0"/>
    <xf numFmtId="0" fontId="112" fillId="40" borderId="39" applyNumberFormat="0" applyAlignment="0" applyProtection="0"/>
    <xf numFmtId="49" fontId="113" fillId="0" borderId="66"/>
    <xf numFmtId="0" fontId="112" fillId="40" borderId="39" applyNumberFormat="0" applyAlignment="0" applyProtection="0"/>
    <xf numFmtId="0" fontId="93" fillId="0" borderId="45">
      <alignment horizontal="justify" vertical="center" wrapText="1"/>
      <protection locked="0"/>
    </xf>
    <xf numFmtId="38" fontId="29" fillId="0" borderId="69" applyNumberFormat="0" applyFont="0" applyFill="0" applyAlignment="0" applyProtection="0"/>
    <xf numFmtId="0" fontId="112" fillId="0" borderId="63" applyNumberFormat="0" applyFill="0" applyAlignment="0" applyProtection="0"/>
    <xf numFmtId="0" fontId="112" fillId="42" borderId="46" applyNumberFormat="0" applyAlignment="0" applyProtection="0"/>
    <xf numFmtId="0" fontId="112" fillId="37" borderId="47" applyNumberFormat="0" applyAlignment="0" applyProtection="0"/>
    <xf numFmtId="235" fontId="69" fillId="0" borderId="1">
      <alignment horizontal="left" wrapText="1"/>
    </xf>
    <xf numFmtId="0" fontId="86" fillId="18" borderId="39" applyNumberFormat="0" applyAlignment="0" applyProtection="0"/>
    <xf numFmtId="0" fontId="112" fillId="7" borderId="47" applyNumberFormat="0" applyAlignment="0" applyProtection="0"/>
    <xf numFmtId="49" fontId="71" fillId="0" borderId="38">
      <alignment horizontal="center" vertical="center" wrapText="1"/>
    </xf>
    <xf numFmtId="0" fontId="112" fillId="40" borderId="39" applyNumberFormat="0" applyAlignment="0" applyProtection="0"/>
    <xf numFmtId="0" fontId="112" fillId="7" borderId="47" applyNumberFormat="0" applyAlignment="0" applyProtection="0"/>
    <xf numFmtId="0" fontId="78" fillId="31" borderId="39" applyNumberFormat="0" applyAlignment="0" applyProtection="0"/>
    <xf numFmtId="0" fontId="112" fillId="7" borderId="47" applyNumberFormat="0" applyAlignment="0" applyProtection="0"/>
    <xf numFmtId="49" fontId="118" fillId="0" borderId="66"/>
    <xf numFmtId="0" fontId="112" fillId="38" borderId="47" applyNumberFormat="0" applyAlignment="0" applyProtection="0"/>
    <xf numFmtId="0" fontId="112" fillId="37" borderId="47" applyNumberFormat="0" applyAlignment="0" applyProtection="0"/>
    <xf numFmtId="0" fontId="112" fillId="7" borderId="39" applyNumberFormat="0" applyAlignment="0" applyProtection="0"/>
    <xf numFmtId="0" fontId="112" fillId="37" borderId="47" applyNumberFormat="0" applyAlignment="0" applyProtection="0"/>
    <xf numFmtId="0" fontId="86" fillId="18" borderId="39" applyNumberFormat="0" applyAlignment="0" applyProtection="0"/>
    <xf numFmtId="0" fontId="112" fillId="37" borderId="47" applyNumberFormat="0" applyAlignment="0" applyProtection="0"/>
    <xf numFmtId="0" fontId="112" fillId="39" borderId="39" applyNumberFormat="0" applyAlignment="0" applyProtection="0"/>
    <xf numFmtId="0" fontId="112" fillId="42" borderId="46" applyNumberFormat="0" applyAlignment="0" applyProtection="0"/>
    <xf numFmtId="235" fontId="69" fillId="0" borderId="1">
      <alignment horizontal="left" wrapText="1"/>
    </xf>
    <xf numFmtId="49" fontId="118" fillId="0" borderId="66"/>
    <xf numFmtId="0" fontId="112" fillId="0" borderId="50" applyNumberFormat="0" applyFill="0" applyAlignment="0" applyProtection="0"/>
    <xf numFmtId="0" fontId="112" fillId="37" borderId="39" applyNumberFormat="0" applyAlignment="0" applyProtection="0"/>
    <xf numFmtId="0" fontId="94" fillId="0" borderId="66">
      <alignment horizontal="left" vertical="center" wrapText="1"/>
    </xf>
    <xf numFmtId="0" fontId="86" fillId="18" borderId="39" applyNumberFormat="0" applyAlignment="0" applyProtection="0"/>
    <xf numFmtId="235" fontId="69" fillId="0" borderId="66">
      <alignment horizontal="left" wrapText="1"/>
    </xf>
    <xf numFmtId="0" fontId="78" fillId="31" borderId="39" applyNumberFormat="0" applyAlignment="0" applyProtection="0"/>
    <xf numFmtId="0" fontId="112" fillId="38" borderId="47" applyNumberFormat="0" applyAlignment="0" applyProtection="0"/>
    <xf numFmtId="0" fontId="139" fillId="64" borderId="61">
      <alignment horizontal="left" vertical="center" wrapText="1" indent="1"/>
      <protection locked="0"/>
    </xf>
    <xf numFmtId="0" fontId="123" fillId="0" borderId="50" applyNumberFormat="0" applyFill="0" applyAlignment="0" applyProtection="0"/>
    <xf numFmtId="49" fontId="113" fillId="0" borderId="66"/>
    <xf numFmtId="0" fontId="112" fillId="7" borderId="47" applyNumberFormat="0" applyAlignment="0" applyProtection="0"/>
    <xf numFmtId="0" fontId="123" fillId="0" borderId="50" applyNumberFormat="0" applyFill="0" applyAlignment="0" applyProtection="0"/>
    <xf numFmtId="0" fontId="13" fillId="0" borderId="0"/>
    <xf numFmtId="0" fontId="112" fillId="39" borderId="39" applyNumberFormat="0" applyAlignment="0" applyProtection="0"/>
    <xf numFmtId="49" fontId="118" fillId="0" borderId="66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38" borderId="47" applyNumberFormat="0" applyAlignment="0" applyProtection="0"/>
    <xf numFmtId="0" fontId="112" fillId="7" borderId="39" applyNumberFormat="0" applyAlignment="0" applyProtection="0"/>
    <xf numFmtId="0" fontId="75" fillId="34" borderId="46" applyNumberFormat="0" applyFont="0" applyAlignment="0" applyProtection="0"/>
    <xf numFmtId="0" fontId="86" fillId="18" borderId="39" applyNumberFormat="0" applyAlignment="0" applyProtection="0"/>
    <xf numFmtId="0" fontId="123" fillId="0" borderId="50" applyNumberFormat="0" applyFill="0" applyAlignment="0" applyProtection="0"/>
    <xf numFmtId="0" fontId="86" fillId="18" borderId="39" applyNumberFormat="0" applyAlignment="0" applyProtection="0"/>
    <xf numFmtId="49" fontId="118" fillId="0" borderId="66"/>
    <xf numFmtId="49" fontId="71" fillId="0" borderId="38">
      <alignment horizontal="center" vertical="center" wrapText="1"/>
    </xf>
    <xf numFmtId="0" fontId="1" fillId="0" borderId="0"/>
    <xf numFmtId="49" fontId="118" fillId="0" borderId="66"/>
    <xf numFmtId="49" fontId="118" fillId="0" borderId="66"/>
    <xf numFmtId="49" fontId="118" fillId="0" borderId="66"/>
    <xf numFmtId="0" fontId="112" fillId="40" borderId="39" applyNumberFormat="0" applyAlignment="0" applyProtection="0"/>
    <xf numFmtId="0" fontId="112" fillId="7" borderId="47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92" fillId="31" borderId="47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7" borderId="39" applyNumberFormat="0" applyAlignment="0" applyProtection="0"/>
    <xf numFmtId="0" fontId="75" fillId="34" borderId="46" applyNumberFormat="0" applyFont="0" applyAlignment="0" applyProtection="0"/>
    <xf numFmtId="0" fontId="112" fillId="38" borderId="39" applyNumberFormat="0" applyAlignment="0" applyProtection="0"/>
    <xf numFmtId="0" fontId="112" fillId="39" borderId="39" applyNumberFormat="0" applyAlignment="0" applyProtection="0"/>
    <xf numFmtId="0" fontId="112" fillId="0" borderId="50" applyNumberFormat="0" applyFill="0" applyAlignment="0" applyProtection="0"/>
    <xf numFmtId="0" fontId="112" fillId="42" borderId="46" applyNumberFormat="0" applyAlignment="0" applyProtection="0"/>
    <xf numFmtId="0" fontId="159" fillId="75" borderId="66"/>
    <xf numFmtId="38" fontId="29" fillId="0" borderId="69" applyNumberFormat="0" applyFont="0" applyFill="0" applyAlignment="0" applyProtection="0"/>
    <xf numFmtId="0" fontId="94" fillId="0" borderId="66">
      <alignment horizontal="left" vertical="center" wrapText="1"/>
    </xf>
    <xf numFmtId="0" fontId="86" fillId="18" borderId="39" applyNumberFormat="0" applyAlignment="0" applyProtection="0"/>
    <xf numFmtId="0" fontId="112" fillId="39" borderId="39" applyNumberFormat="0" applyAlignment="0" applyProtection="0"/>
    <xf numFmtId="0" fontId="13" fillId="0" borderId="66">
      <alignment horizontal="center" vertical="center"/>
      <protection locked="0"/>
    </xf>
    <xf numFmtId="0" fontId="112" fillId="39" borderId="39" applyNumberFormat="0" applyAlignment="0" applyProtection="0"/>
    <xf numFmtId="0" fontId="112" fillId="39" borderId="39" applyNumberFormat="0" applyAlignment="0" applyProtection="0"/>
    <xf numFmtId="49" fontId="118" fillId="0" borderId="66"/>
    <xf numFmtId="235" fontId="69" fillId="0" borderId="1">
      <alignment horizontal="left" wrapText="1"/>
    </xf>
    <xf numFmtId="0" fontId="86" fillId="18" borderId="39" applyNumberFormat="0" applyAlignment="0" applyProtection="0"/>
    <xf numFmtId="0" fontId="112" fillId="42" borderId="46" applyNumberFormat="0" applyAlignment="0" applyProtection="0"/>
    <xf numFmtId="0" fontId="92" fillId="31" borderId="47" applyNumberFormat="0" applyAlignment="0" applyProtection="0"/>
    <xf numFmtId="0" fontId="86" fillId="18" borderId="39" applyNumberFormat="0" applyAlignment="0" applyProtection="0"/>
    <xf numFmtId="0" fontId="13" fillId="0" borderId="45" applyNumberFormat="0">
      <alignment vertical="center" wrapText="1"/>
    </xf>
    <xf numFmtId="0" fontId="123" fillId="0" borderId="50" applyNumberFormat="0" applyFill="0" applyAlignment="0" applyProtection="0"/>
    <xf numFmtId="0" fontId="86" fillId="18" borderId="39" applyNumberFormat="0" applyAlignment="0" applyProtection="0"/>
    <xf numFmtId="0" fontId="78" fillId="31" borderId="39" applyNumberFormat="0" applyAlignment="0" applyProtection="0"/>
    <xf numFmtId="0" fontId="57" fillId="0" borderId="50" applyNumberFormat="0" applyFill="0" applyAlignment="0" applyProtection="0"/>
    <xf numFmtId="49" fontId="118" fillId="0" borderId="66"/>
    <xf numFmtId="0" fontId="112" fillId="39" borderId="39" applyNumberFormat="0" applyAlignment="0" applyProtection="0"/>
    <xf numFmtId="0" fontId="112" fillId="0" borderId="63" applyNumberFormat="0" applyFill="0" applyAlignment="0" applyProtection="0"/>
    <xf numFmtId="0" fontId="112" fillId="7" borderId="39" applyNumberFormat="0" applyAlignment="0" applyProtection="0"/>
    <xf numFmtId="0" fontId="112" fillId="39" borderId="39" applyNumberFormat="0" applyAlignment="0" applyProtection="0"/>
    <xf numFmtId="0" fontId="112" fillId="7" borderId="39" applyNumberFormat="0" applyAlignment="0" applyProtection="0"/>
    <xf numFmtId="0" fontId="112" fillId="0" borderId="50" applyNumberFormat="0" applyFill="0" applyAlignment="0" applyProtection="0"/>
    <xf numFmtId="0" fontId="112" fillId="0" borderId="63" applyNumberFormat="0" applyFill="0" applyAlignment="0" applyProtection="0"/>
    <xf numFmtId="0" fontId="139" fillId="64" borderId="61">
      <alignment horizontal="left" vertical="center" wrapText="1" indent="1"/>
      <protection locked="0"/>
    </xf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12" fillId="7" borderId="39" applyNumberFormat="0" applyAlignment="0" applyProtection="0"/>
    <xf numFmtId="230" fontId="29" fillId="0" borderId="4" applyFont="0" applyFill="0" applyBorder="0" applyAlignment="0" applyProtection="0"/>
    <xf numFmtId="3" fontId="94" fillId="0" borderId="66" applyFill="0">
      <alignment horizontal="right" vertical="center"/>
    </xf>
    <xf numFmtId="49" fontId="71" fillId="0" borderId="38">
      <alignment horizontal="center" vertical="center" wrapText="1"/>
    </xf>
    <xf numFmtId="49" fontId="118" fillId="0" borderId="66"/>
    <xf numFmtId="0" fontId="112" fillId="40" borderId="39" applyNumberFormat="0" applyAlignment="0" applyProtection="0"/>
    <xf numFmtId="0" fontId="86" fillId="18" borderId="39" applyNumberFormat="0" applyAlignment="0" applyProtection="0"/>
    <xf numFmtId="0" fontId="1" fillId="0" borderId="0"/>
    <xf numFmtId="0" fontId="86" fillId="18" borderId="39" applyNumberFormat="0" applyAlignment="0" applyProtection="0"/>
    <xf numFmtId="0" fontId="112" fillId="7" borderId="39" applyNumberFormat="0" applyAlignment="0" applyProtection="0"/>
    <xf numFmtId="0" fontId="86" fillId="18" borderId="39" applyNumberFormat="0" applyAlignment="0" applyProtection="0"/>
    <xf numFmtId="49" fontId="118" fillId="0" borderId="66"/>
    <xf numFmtId="49" fontId="118" fillId="0" borderId="66"/>
    <xf numFmtId="49" fontId="113" fillId="0" borderId="66"/>
    <xf numFmtId="49" fontId="113" fillId="0" borderId="66"/>
    <xf numFmtId="49" fontId="113" fillId="0" borderId="66"/>
    <xf numFmtId="49" fontId="118" fillId="0" borderId="66"/>
    <xf numFmtId="49" fontId="13" fillId="0" borderId="66"/>
    <xf numFmtId="0" fontId="167" fillId="0" borderId="66" applyFill="0" applyProtection="0">
      <alignment vertical="top" wrapText="1"/>
      <protection locked="0"/>
    </xf>
    <xf numFmtId="0" fontId="86" fillId="18" borderId="39" applyNumberFormat="0" applyAlignment="0" applyProtection="0"/>
    <xf numFmtId="0" fontId="112" fillId="7" borderId="47" applyNumberFormat="0" applyAlignment="0" applyProtection="0"/>
    <xf numFmtId="0" fontId="86" fillId="18" borderId="39" applyNumberFormat="0" applyAlignment="0" applyProtection="0"/>
    <xf numFmtId="0" fontId="112" fillId="38" borderId="47" applyNumberFormat="0" applyAlignment="0" applyProtection="0"/>
    <xf numFmtId="0" fontId="112" fillId="0" borderId="50" applyNumberFormat="0" applyFill="0" applyAlignment="0" applyProtection="0"/>
    <xf numFmtId="0" fontId="112" fillId="37" borderId="47" applyNumberFormat="0" applyAlignment="0" applyProtection="0"/>
    <xf numFmtId="0" fontId="86" fillId="18" borderId="39" applyNumberFormat="0" applyAlignment="0" applyProtection="0"/>
    <xf numFmtId="0" fontId="112" fillId="42" borderId="46" applyNumberFormat="0" applyAlignment="0" applyProtection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235" fontId="60" fillId="0" borderId="66">
      <alignment horizontal="left" wrapText="1"/>
    </xf>
    <xf numFmtId="0" fontId="112" fillId="42" borderId="46" applyNumberFormat="0" applyAlignment="0" applyProtection="0"/>
    <xf numFmtId="0" fontId="86" fillId="18" borderId="39" applyNumberFormat="0" applyAlignment="0" applyProtection="0"/>
    <xf numFmtId="0" fontId="112" fillId="40" borderId="39" applyNumberFormat="0" applyAlignment="0" applyProtection="0"/>
    <xf numFmtId="49" fontId="118" fillId="0" borderId="66"/>
    <xf numFmtId="49" fontId="118" fillId="0" borderId="66"/>
    <xf numFmtId="0" fontId="112" fillId="42" borderId="46" applyNumberFormat="0" applyAlignment="0" applyProtection="0"/>
    <xf numFmtId="0" fontId="123" fillId="0" borderId="50" applyNumberFormat="0" applyFill="0" applyAlignment="0" applyProtection="0"/>
    <xf numFmtId="0" fontId="1" fillId="0" borderId="0"/>
    <xf numFmtId="49" fontId="118" fillId="0" borderId="1"/>
    <xf numFmtId="0" fontId="112" fillId="38" borderId="47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9" fillId="0" borderId="0"/>
    <xf numFmtId="0" fontId="112" fillId="37" borderId="47" applyNumberFormat="0" applyAlignment="0" applyProtection="0"/>
    <xf numFmtId="49" fontId="118" fillId="0" borderId="1"/>
    <xf numFmtId="0" fontId="139" fillId="64" borderId="61">
      <alignment horizontal="left" vertical="center" wrapText="1" indent="1"/>
      <protection locked="0"/>
    </xf>
    <xf numFmtId="49" fontId="118" fillId="0" borderId="66"/>
    <xf numFmtId="49" fontId="29" fillId="0" borderId="45"/>
    <xf numFmtId="0" fontId="112" fillId="39" borderId="39" applyNumberFormat="0" applyAlignment="0" applyProtection="0"/>
    <xf numFmtId="0" fontId="112" fillId="38" borderId="39" applyNumberFormat="0" applyAlignment="0" applyProtection="0"/>
    <xf numFmtId="0" fontId="86" fillId="18" borderId="39" applyNumberFormat="0" applyAlignment="0" applyProtection="0"/>
    <xf numFmtId="235" fontId="69" fillId="0" borderId="1">
      <alignment horizontal="left" wrapText="1"/>
    </xf>
    <xf numFmtId="49" fontId="71" fillId="0" borderId="38">
      <alignment horizontal="center" vertical="center" wrapText="1"/>
    </xf>
    <xf numFmtId="235" fontId="69" fillId="0" borderId="66">
      <alignment horizontal="left" wrapText="1"/>
    </xf>
    <xf numFmtId="0" fontId="112" fillId="40" borderId="39" applyNumberFormat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112" fillId="38" borderId="39" applyNumberFormat="0" applyAlignment="0" applyProtection="0"/>
    <xf numFmtId="0" fontId="86" fillId="18" borderId="39" applyNumberFormat="0" applyAlignment="0" applyProtection="0"/>
    <xf numFmtId="0" fontId="112" fillId="0" borderId="63" applyNumberFormat="0" applyFill="0" applyAlignment="0" applyProtection="0"/>
    <xf numFmtId="0" fontId="112" fillId="38" borderId="47" applyNumberFormat="0" applyAlignment="0" applyProtection="0"/>
    <xf numFmtId="3" fontId="94" fillId="0" borderId="66" applyFill="0">
      <alignment horizontal="right" vertical="center"/>
    </xf>
    <xf numFmtId="0" fontId="112" fillId="7" borderId="39" applyNumberFormat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118" fillId="0" borderId="66"/>
    <xf numFmtId="0" fontId="112" fillId="39" borderId="39" applyNumberFormat="0" applyAlignment="0" applyProtection="0"/>
    <xf numFmtId="0" fontId="86" fillId="18" borderId="39" applyNumberFormat="0" applyAlignment="0" applyProtection="0"/>
    <xf numFmtId="0" fontId="13" fillId="0" borderId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57" fillId="0" borderId="50" applyNumberFormat="0" applyFill="0" applyAlignment="0" applyProtection="0"/>
    <xf numFmtId="0" fontId="86" fillId="18" borderId="39" applyNumberFormat="0" applyAlignment="0" applyProtection="0"/>
    <xf numFmtId="0" fontId="112" fillId="38" borderId="39" applyNumberFormat="0" applyAlignment="0" applyProtection="0"/>
    <xf numFmtId="0" fontId="86" fillId="18" borderId="39" applyNumberFormat="0" applyAlignment="0" applyProtection="0"/>
    <xf numFmtId="0" fontId="75" fillId="34" borderId="46" applyNumberFormat="0" applyFont="0" applyAlignment="0" applyProtection="0"/>
    <xf numFmtId="0" fontId="112" fillId="37" borderId="39" applyNumberFormat="0" applyAlignment="0" applyProtection="0"/>
    <xf numFmtId="0" fontId="86" fillId="18" borderId="39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38" fontId="29" fillId="0" borderId="69" applyNumberFormat="0" applyFont="0" applyFill="0" applyAlignment="0" applyProtection="0"/>
    <xf numFmtId="0" fontId="112" fillId="42" borderId="46" applyNumberFormat="0" applyAlignment="0" applyProtection="0"/>
    <xf numFmtId="0" fontId="112" fillId="40" borderId="39" applyNumberFormat="0" applyAlignment="0" applyProtection="0"/>
    <xf numFmtId="0" fontId="112" fillId="40" borderId="39" applyNumberFormat="0" applyAlignment="0" applyProtection="0"/>
    <xf numFmtId="0" fontId="112" fillId="38" borderId="39" applyNumberFormat="0" applyAlignment="0" applyProtection="0"/>
    <xf numFmtId="0" fontId="112" fillId="38" borderId="47" applyNumberFormat="0" applyAlignment="0" applyProtection="0"/>
    <xf numFmtId="0" fontId="112" fillId="39" borderId="39" applyNumberFormat="0" applyAlignment="0" applyProtection="0"/>
    <xf numFmtId="235" fontId="60" fillId="0" borderId="66">
      <alignment horizontal="left" wrapText="1"/>
    </xf>
    <xf numFmtId="49" fontId="118" fillId="0" borderId="66"/>
    <xf numFmtId="0" fontId="112" fillId="42" borderId="46" applyNumberFormat="0" applyAlignment="0" applyProtection="0"/>
    <xf numFmtId="0" fontId="1" fillId="0" borderId="0"/>
    <xf numFmtId="0" fontId="112" fillId="37" borderId="47" applyNumberFormat="0" applyAlignment="0" applyProtection="0"/>
    <xf numFmtId="0" fontId="13" fillId="0" borderId="66">
      <alignment horizontal="center" vertical="center"/>
      <protection locked="0"/>
    </xf>
    <xf numFmtId="0" fontId="112" fillId="40" borderId="39" applyNumberFormat="0" applyAlignment="0" applyProtection="0"/>
    <xf numFmtId="49" fontId="113" fillId="0" borderId="66"/>
    <xf numFmtId="0" fontId="112" fillId="42" borderId="46" applyNumberFormat="0" applyAlignment="0" applyProtection="0"/>
    <xf numFmtId="0" fontId="112" fillId="42" borderId="46" applyNumberFormat="0" applyAlignment="0" applyProtection="0"/>
    <xf numFmtId="49" fontId="29" fillId="0" borderId="45"/>
    <xf numFmtId="0" fontId="92" fillId="31" borderId="47" applyNumberFormat="0" applyAlignment="0" applyProtection="0"/>
    <xf numFmtId="235" fontId="60" fillId="0" borderId="66">
      <alignment horizontal="left" wrapText="1"/>
    </xf>
    <xf numFmtId="0" fontId="167" fillId="0" borderId="66" applyFill="0" applyProtection="0">
      <alignment vertical="top" wrapText="1"/>
      <protection locked="0"/>
    </xf>
    <xf numFmtId="0" fontId="93" fillId="0" borderId="45">
      <alignment horizontal="justify" vertical="center" wrapText="1"/>
      <protection locked="0"/>
    </xf>
    <xf numFmtId="0" fontId="112" fillId="7" borderId="47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7" borderId="47" applyNumberFormat="0" applyAlignment="0" applyProtection="0"/>
    <xf numFmtId="0" fontId="86" fillId="18" borderId="39" applyNumberFormat="0" applyAlignment="0" applyProtection="0"/>
    <xf numFmtId="0" fontId="112" fillId="40" borderId="39" applyNumberFormat="0" applyAlignment="0" applyProtection="0"/>
    <xf numFmtId="49" fontId="118" fillId="0" borderId="66"/>
    <xf numFmtId="49" fontId="118" fillId="0" borderId="66"/>
    <xf numFmtId="0" fontId="78" fillId="31" borderId="39" applyNumberFormat="0" applyAlignment="0" applyProtection="0"/>
    <xf numFmtId="0" fontId="57" fillId="0" borderId="50" applyNumberFormat="0" applyFill="0" applyAlignment="0" applyProtection="0"/>
    <xf numFmtId="0" fontId="90" fillId="0" borderId="49" applyNumberFormat="0" applyFont="0" applyFill="0" applyAlignment="0" applyProtection="0"/>
    <xf numFmtId="0" fontId="112" fillId="38" borderId="47" applyNumberFormat="0" applyAlignment="0" applyProtection="0"/>
    <xf numFmtId="0" fontId="86" fillId="18" borderId="39" applyNumberFormat="0" applyAlignment="0" applyProtection="0"/>
    <xf numFmtId="49" fontId="113" fillId="0" borderId="66"/>
    <xf numFmtId="0" fontId="67" fillId="0" borderId="45">
      <alignment horizontal="left" vertical="center" wrapText="1" indent="1"/>
    </xf>
    <xf numFmtId="0" fontId="112" fillId="42" borderId="46" applyNumberFormat="0" applyAlignment="0" applyProtection="0"/>
    <xf numFmtId="0" fontId="86" fillId="18" borderId="39" applyNumberFormat="0" applyAlignment="0" applyProtection="0"/>
    <xf numFmtId="49" fontId="113" fillId="0" borderId="66"/>
    <xf numFmtId="0" fontId="112" fillId="38" borderId="47" applyNumberFormat="0" applyAlignment="0" applyProtection="0"/>
    <xf numFmtId="0" fontId="86" fillId="18" borderId="39" applyNumberFormat="0" applyAlignment="0" applyProtection="0"/>
    <xf numFmtId="0" fontId="112" fillId="37" borderId="39" applyNumberFormat="0" applyAlignment="0" applyProtection="0"/>
    <xf numFmtId="0" fontId="112" fillId="7" borderId="47" applyNumberFormat="0" applyAlignment="0" applyProtection="0"/>
    <xf numFmtId="0" fontId="112" fillId="38" borderId="47" applyNumberFormat="0" applyAlignment="0" applyProtection="0"/>
    <xf numFmtId="0" fontId="112" fillId="7" borderId="39" applyNumberFormat="0" applyAlignment="0" applyProtection="0"/>
    <xf numFmtId="0" fontId="112" fillId="39" borderId="39" applyNumberFormat="0" applyAlignment="0" applyProtection="0"/>
    <xf numFmtId="0" fontId="112" fillId="7" borderId="39" applyNumberFormat="0" applyAlignment="0" applyProtection="0"/>
    <xf numFmtId="49" fontId="71" fillId="0" borderId="38">
      <alignment horizontal="center" vertical="center" wrapText="1"/>
    </xf>
    <xf numFmtId="49" fontId="118" fillId="0" borderId="66"/>
    <xf numFmtId="0" fontId="75" fillId="34" borderId="46" applyNumberFormat="0" applyFont="0" applyAlignment="0" applyProtection="0"/>
    <xf numFmtId="0" fontId="112" fillId="37" borderId="47" applyNumberFormat="0" applyAlignment="0" applyProtection="0"/>
    <xf numFmtId="0" fontId="112" fillId="7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3" fillId="0" borderId="45" applyNumberFormat="0">
      <alignment vertical="center" wrapText="1"/>
    </xf>
    <xf numFmtId="0" fontId="112" fillId="37" borderId="47" applyNumberFormat="0" applyAlignment="0" applyProtection="0"/>
    <xf numFmtId="0" fontId="159" fillId="2" borderId="4"/>
    <xf numFmtId="0" fontId="112" fillId="0" borderId="50" applyNumberFormat="0" applyFill="0" applyAlignment="0" applyProtection="0"/>
    <xf numFmtId="49" fontId="71" fillId="0" borderId="38">
      <alignment horizontal="center" vertical="center" wrapText="1"/>
    </xf>
    <xf numFmtId="0" fontId="112" fillId="37" borderId="39" applyNumberFormat="0" applyAlignment="0" applyProtection="0"/>
    <xf numFmtId="0" fontId="13" fillId="0" borderId="66">
      <alignment horizontal="center" vertical="center"/>
      <protection locked="0"/>
    </xf>
    <xf numFmtId="0" fontId="112" fillId="37" borderId="39" applyNumberFormat="0" applyAlignment="0" applyProtection="0"/>
    <xf numFmtId="0" fontId="112" fillId="7" borderId="39" applyNumberFormat="0" applyAlignment="0" applyProtection="0"/>
    <xf numFmtId="49" fontId="13" fillId="0" borderId="66"/>
    <xf numFmtId="0" fontId="1" fillId="0" borderId="0"/>
    <xf numFmtId="0" fontId="112" fillId="37" borderId="39" applyNumberFormat="0" applyAlignment="0" applyProtection="0"/>
    <xf numFmtId="49" fontId="118" fillId="0" borderId="66"/>
    <xf numFmtId="3" fontId="94" fillId="0" borderId="66" applyFill="0">
      <alignment horizontal="right" vertical="center"/>
    </xf>
    <xf numFmtId="0" fontId="92" fillId="31" borderId="47" applyNumberFormat="0" applyAlignment="0" applyProtection="0"/>
    <xf numFmtId="231" fontId="151" fillId="0" borderId="66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112" fillId="38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7" borderId="39" applyNumberFormat="0" applyAlignment="0" applyProtection="0"/>
    <xf numFmtId="0" fontId="112" fillId="39" borderId="39" applyNumberFormat="0" applyAlignment="0" applyProtection="0"/>
    <xf numFmtId="0" fontId="112" fillId="0" borderId="50" applyNumberFormat="0" applyFill="0" applyAlignment="0" applyProtection="0"/>
    <xf numFmtId="0" fontId="112" fillId="7" borderId="39" applyNumberFormat="0" applyAlignment="0" applyProtection="0"/>
    <xf numFmtId="49" fontId="13" fillId="0" borderId="66"/>
    <xf numFmtId="0" fontId="112" fillId="0" borderId="63" applyNumberFormat="0" applyFill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235" fontId="60" fillId="0" borderId="66">
      <alignment horizontal="left" wrapText="1"/>
    </xf>
    <xf numFmtId="0" fontId="112" fillId="37" borderId="47" applyNumberFormat="0" applyAlignment="0" applyProtection="0"/>
    <xf numFmtId="49" fontId="118" fillId="0" borderId="66"/>
    <xf numFmtId="0" fontId="112" fillId="37" borderId="47" applyNumberFormat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49" fontId="71" fillId="0" borderId="38">
      <alignment horizontal="center" vertical="center" wrapText="1"/>
    </xf>
    <xf numFmtId="0" fontId="112" fillId="7" borderId="47" applyNumberFormat="0" applyAlignment="0" applyProtection="0"/>
    <xf numFmtId="49" fontId="118" fillId="0" borderId="66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59" fillId="2" borderId="4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7" borderId="47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23" fillId="0" borderId="50" applyNumberFormat="0" applyFill="0" applyAlignment="0" applyProtection="0"/>
    <xf numFmtId="0" fontId="112" fillId="7" borderId="47" applyNumberFormat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3" fillId="0" borderId="0"/>
    <xf numFmtId="0" fontId="75" fillId="34" borderId="46" applyNumberFormat="0" applyFont="0" applyAlignment="0" applyProtection="0"/>
    <xf numFmtId="0" fontId="86" fillId="18" borderId="39" applyNumberFormat="0" applyAlignment="0" applyProtection="0"/>
    <xf numFmtId="0" fontId="112" fillId="38" borderId="39" applyNumberFormat="0" applyAlignment="0" applyProtection="0"/>
    <xf numFmtId="0" fontId="112" fillId="37" borderId="47" applyNumberFormat="0" applyAlignment="0" applyProtection="0"/>
    <xf numFmtId="49" fontId="71" fillId="0" borderId="38">
      <alignment horizontal="center" vertical="center" wrapText="1"/>
    </xf>
    <xf numFmtId="0" fontId="139" fillId="64" borderId="61">
      <alignment horizontal="left" vertical="center" wrapText="1" indent="1"/>
      <protection locked="0"/>
    </xf>
    <xf numFmtId="0" fontId="112" fillId="0" borderId="50" applyNumberFormat="0" applyFill="0" applyAlignment="0" applyProtection="0"/>
    <xf numFmtId="49" fontId="113" fillId="0" borderId="66"/>
    <xf numFmtId="0" fontId="92" fillId="31" borderId="47" applyNumberFormat="0" applyAlignment="0" applyProtection="0"/>
    <xf numFmtId="0" fontId="159" fillId="2" borderId="4"/>
    <xf numFmtId="0" fontId="112" fillId="39" borderId="39" applyNumberFormat="0" applyAlignment="0" applyProtection="0"/>
    <xf numFmtId="0" fontId="78" fillId="31" borderId="39" applyNumberFormat="0" applyAlignment="0" applyProtection="0"/>
    <xf numFmtId="0" fontId="13" fillId="34" borderId="46" applyNumberFormat="0" applyFon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37" borderId="39" applyNumberFormat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49" fontId="118" fillId="0" borderId="66"/>
    <xf numFmtId="0" fontId="112" fillId="7" borderId="47" applyNumberFormat="0" applyAlignment="0" applyProtection="0"/>
    <xf numFmtId="0" fontId="112" fillId="37" borderId="47" applyNumberFormat="0" applyAlignment="0" applyProtection="0"/>
    <xf numFmtId="0" fontId="60" fillId="0" borderId="66">
      <alignment horizontal="right"/>
    </xf>
    <xf numFmtId="0" fontId="86" fillId="18" borderId="39" applyNumberFormat="0" applyAlignment="0" applyProtection="0"/>
    <xf numFmtId="0" fontId="112" fillId="0" borderId="50" applyNumberFormat="0" applyFill="0" applyAlignment="0" applyProtection="0"/>
    <xf numFmtId="0" fontId="112" fillId="0" borderId="63" applyNumberFormat="0" applyFill="0" applyAlignment="0" applyProtection="0"/>
    <xf numFmtId="0" fontId="112" fillId="7" borderId="39" applyNumberFormat="0" applyAlignment="0" applyProtection="0"/>
    <xf numFmtId="49" fontId="29" fillId="0" borderId="45"/>
    <xf numFmtId="49" fontId="118" fillId="0" borderId="66"/>
    <xf numFmtId="0" fontId="112" fillId="38" borderId="47" applyNumberFormat="0" applyAlignment="0" applyProtection="0"/>
    <xf numFmtId="0" fontId="86" fillId="18" borderId="39" applyNumberFormat="0" applyAlignment="0" applyProtection="0"/>
    <xf numFmtId="0" fontId="13" fillId="0" borderId="66">
      <alignment horizontal="center" vertical="center"/>
      <protection locked="0"/>
    </xf>
    <xf numFmtId="0" fontId="112" fillId="39" borderId="39" applyNumberFormat="0" applyAlignment="0" applyProtection="0"/>
    <xf numFmtId="49" fontId="118" fillId="0" borderId="66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13" fillId="0" borderId="0"/>
    <xf numFmtId="0" fontId="86" fillId="18" borderId="39" applyNumberFormat="0" applyAlignment="0" applyProtection="0"/>
    <xf numFmtId="0" fontId="140" fillId="66" borderId="61" applyNumberFormat="0" applyProtection="0">
      <alignment horizontal="left" vertical="center" indent="3"/>
    </xf>
    <xf numFmtId="0" fontId="123" fillId="0" borderId="50" applyNumberFormat="0" applyFill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0" borderId="50" applyNumberFormat="0" applyFill="0" applyAlignment="0" applyProtection="0"/>
    <xf numFmtId="0" fontId="112" fillId="42" borderId="46" applyNumberFormat="0" applyAlignment="0" applyProtection="0"/>
    <xf numFmtId="0" fontId="90" fillId="0" borderId="49" applyNumberFormat="0" applyFont="0" applyFill="0" applyAlignment="0" applyProtection="0"/>
    <xf numFmtId="0" fontId="1" fillId="0" borderId="0"/>
    <xf numFmtId="0" fontId="112" fillId="37" borderId="39" applyNumberFormat="0" applyAlignment="0" applyProtection="0"/>
    <xf numFmtId="0" fontId="112" fillId="40" borderId="39" applyNumberFormat="0" applyAlignment="0" applyProtection="0"/>
    <xf numFmtId="0" fontId="112" fillId="42" borderId="46" applyNumberFormat="0" applyAlignment="0" applyProtection="0"/>
    <xf numFmtId="0" fontId="112" fillId="7" borderId="39" applyNumberFormat="0" applyAlignment="0" applyProtection="0"/>
    <xf numFmtId="230" fontId="29" fillId="0" borderId="4" applyFont="0" applyFill="0" applyBorder="0" applyAlignment="0" applyProtection="0"/>
    <xf numFmtId="0" fontId="86" fillId="18" borderId="39" applyNumberFormat="0" applyAlignment="0" applyProtection="0"/>
    <xf numFmtId="0" fontId="1" fillId="0" borderId="0"/>
    <xf numFmtId="230" fontId="29" fillId="0" borderId="4" applyFont="0" applyFill="0" applyBorder="0" applyAlignment="0" applyProtection="0"/>
    <xf numFmtId="0" fontId="159" fillId="75" borderId="66"/>
    <xf numFmtId="38" fontId="29" fillId="0" borderId="69" applyNumberFormat="0" applyFont="0" applyFill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112" fillId="7" borderId="39" applyNumberFormat="0" applyAlignment="0" applyProtection="0"/>
    <xf numFmtId="0" fontId="112" fillId="39" borderId="39" applyNumberFormat="0" applyAlignment="0" applyProtection="0"/>
    <xf numFmtId="231" fontId="151" fillId="0" borderId="66"/>
    <xf numFmtId="0" fontId="86" fillId="18" borderId="39" applyNumberFormat="0" applyAlignment="0" applyProtection="0"/>
    <xf numFmtId="0" fontId="112" fillId="42" borderId="46" applyNumberFormat="0" applyAlignment="0" applyProtection="0"/>
    <xf numFmtId="49" fontId="13" fillId="0" borderId="66"/>
    <xf numFmtId="0" fontId="94" fillId="0" borderId="66">
      <alignment horizontal="left" vertical="center" wrapText="1"/>
    </xf>
    <xf numFmtId="0" fontId="86" fillId="18" borderId="39" applyNumberFormat="0" applyAlignment="0" applyProtection="0"/>
    <xf numFmtId="0" fontId="112" fillId="39" borderId="39" applyNumberFormat="0" applyAlignment="0" applyProtection="0"/>
    <xf numFmtId="0" fontId="13" fillId="0" borderId="66">
      <alignment horizontal="center" vertical="center"/>
      <protection locked="0"/>
    </xf>
    <xf numFmtId="0" fontId="112" fillId="39" borderId="39" applyNumberFormat="0" applyAlignment="0" applyProtection="0"/>
    <xf numFmtId="0" fontId="112" fillId="0" borderId="63" applyNumberFormat="0" applyFill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1" fillId="0" borderId="0"/>
    <xf numFmtId="0" fontId="86" fillId="18" borderId="39" applyNumberFormat="0" applyAlignment="0" applyProtection="0"/>
    <xf numFmtId="0" fontId="75" fillId="34" borderId="46" applyNumberFormat="0" applyFont="0" applyAlignment="0" applyProtection="0"/>
    <xf numFmtId="49" fontId="118" fillId="0" borderId="66"/>
    <xf numFmtId="0" fontId="112" fillId="0" borderId="50" applyNumberFormat="0" applyFill="0" applyAlignment="0" applyProtection="0"/>
    <xf numFmtId="0" fontId="112" fillId="42" borderId="46" applyNumberFormat="0" applyAlignment="0" applyProtection="0"/>
    <xf numFmtId="49" fontId="71" fillId="0" borderId="38">
      <alignment horizontal="center" vertical="center" wrapText="1"/>
    </xf>
    <xf numFmtId="231" fontId="151" fillId="0" borderId="66"/>
    <xf numFmtId="0" fontId="112" fillId="38" borderId="39" applyNumberFormat="0" applyAlignment="0" applyProtection="0"/>
    <xf numFmtId="3" fontId="94" fillId="0" borderId="66" applyFill="0">
      <alignment horizontal="right" vertical="center"/>
    </xf>
    <xf numFmtId="0" fontId="112" fillId="7" borderId="47" applyNumberFormat="0" applyAlignment="0" applyProtection="0"/>
    <xf numFmtId="0" fontId="86" fillId="18" borderId="39" applyNumberFormat="0" applyAlignment="0" applyProtection="0"/>
    <xf numFmtId="235" fontId="69" fillId="0" borderId="66">
      <alignment horizontal="left" wrapText="1"/>
    </xf>
    <xf numFmtId="0" fontId="112" fillId="37" borderId="47" applyNumberFormat="0" applyAlignment="0" applyProtection="0"/>
    <xf numFmtId="0" fontId="112" fillId="37" borderId="39" applyNumberFormat="0" applyAlignment="0" applyProtection="0"/>
    <xf numFmtId="49" fontId="29" fillId="0" borderId="45"/>
    <xf numFmtId="0" fontId="112" fillId="42" borderId="46" applyNumberFormat="0" applyAlignment="0" applyProtection="0"/>
    <xf numFmtId="0" fontId="112" fillId="38" borderId="39" applyNumberFormat="0" applyAlignment="0" applyProtection="0"/>
    <xf numFmtId="49" fontId="113" fillId="0" borderId="66"/>
    <xf numFmtId="0" fontId="75" fillId="34" borderId="46" applyNumberFormat="0" applyFont="0" applyAlignment="0" applyProtection="0"/>
    <xf numFmtId="0" fontId="86" fillId="18" borderId="39" applyNumberFormat="0" applyAlignment="0" applyProtection="0"/>
    <xf numFmtId="0" fontId="13" fillId="34" borderId="46" applyNumberFormat="0" applyFont="0" applyAlignment="0" applyProtection="0"/>
    <xf numFmtId="0" fontId="112" fillId="39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49" fontId="113" fillId="0" borderId="66"/>
    <xf numFmtId="230" fontId="29" fillId="0" borderId="4" applyFont="0" applyFill="0" applyBorder="0" applyAlignment="0" applyProtection="0"/>
    <xf numFmtId="0" fontId="86" fillId="18" borderId="39" applyNumberFormat="0" applyAlignment="0" applyProtection="0"/>
    <xf numFmtId="49" fontId="118" fillId="0" borderId="66"/>
    <xf numFmtId="49" fontId="113" fillId="0" borderId="66"/>
    <xf numFmtId="49" fontId="113" fillId="0" borderId="66"/>
    <xf numFmtId="49" fontId="113" fillId="0" borderId="66"/>
    <xf numFmtId="49" fontId="118" fillId="0" borderId="66"/>
    <xf numFmtId="49" fontId="13" fillId="0" borderId="66"/>
    <xf numFmtId="0" fontId="86" fillId="18" borderId="39" applyNumberFormat="0" applyAlignment="0" applyProtection="0"/>
    <xf numFmtId="0" fontId="112" fillId="37" borderId="47" applyNumberFormat="0" applyAlignment="0" applyProtection="0"/>
    <xf numFmtId="10" fontId="67" fillId="74" borderId="66" applyNumberFormat="0" applyBorder="0" applyAlignment="0" applyProtection="0"/>
    <xf numFmtId="0" fontId="86" fillId="18" borderId="39" applyNumberFormat="0" applyAlignment="0" applyProtection="0"/>
    <xf numFmtId="0" fontId="112" fillId="7" borderId="47" applyNumberFormat="0" applyAlignment="0" applyProtection="0"/>
    <xf numFmtId="49" fontId="118" fillId="0" borderId="66"/>
    <xf numFmtId="0" fontId="86" fillId="18" borderId="39" applyNumberFormat="0" applyAlignment="0" applyProtection="0"/>
    <xf numFmtId="49" fontId="118" fillId="0" borderId="1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67" fillId="0" borderId="45">
      <alignment horizontal="left" vertical="center" wrapText="1" indent="1"/>
    </xf>
    <xf numFmtId="0" fontId="92" fillId="31" borderId="47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3" fillId="65" borderId="61">
      <alignment horizontal="left" vertical="center" wrapText="1" indent="2"/>
      <protection locked="0"/>
    </xf>
    <xf numFmtId="0" fontId="112" fillId="0" borderId="50" applyNumberFormat="0" applyFill="0" applyAlignment="0" applyProtection="0"/>
    <xf numFmtId="49" fontId="118" fillId="0" borderId="66"/>
    <xf numFmtId="0" fontId="86" fillId="18" borderId="39" applyNumberFormat="0" applyAlignment="0" applyProtection="0"/>
    <xf numFmtId="0" fontId="92" fillId="31" borderId="47" applyNumberFormat="0" applyAlignment="0" applyProtection="0"/>
    <xf numFmtId="0" fontId="86" fillId="18" borderId="39" applyNumberFormat="0" applyAlignment="0" applyProtection="0"/>
    <xf numFmtId="0" fontId="140" fillId="66" borderId="61" applyNumberFormat="0" applyProtection="0">
      <alignment horizontal="left" vertical="center" indent="3"/>
    </xf>
    <xf numFmtId="49" fontId="71" fillId="0" borderId="38">
      <alignment horizontal="center" vertical="center" wrapText="1"/>
    </xf>
    <xf numFmtId="0" fontId="112" fillId="42" borderId="46" applyNumberFormat="0" applyAlignment="0" applyProtection="0"/>
    <xf numFmtId="0" fontId="112" fillId="37" borderId="47" applyNumberFormat="0" applyAlignment="0" applyProtection="0"/>
    <xf numFmtId="0" fontId="57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0" borderId="63" applyNumberFormat="0" applyFill="0" applyAlignment="0" applyProtection="0"/>
    <xf numFmtId="3" fontId="94" fillId="0" borderId="66" applyFill="0">
      <alignment horizontal="right" vertical="center"/>
    </xf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3" fillId="0" borderId="0"/>
    <xf numFmtId="0" fontId="112" fillId="40" borderId="39" applyNumberFormat="0" applyAlignment="0" applyProtection="0"/>
    <xf numFmtId="0" fontId="112" fillId="0" borderId="50" applyNumberFormat="0" applyFill="0" applyAlignment="0" applyProtection="0"/>
    <xf numFmtId="49" fontId="118" fillId="0" borderId="66"/>
    <xf numFmtId="0" fontId="1" fillId="0" borderId="0"/>
    <xf numFmtId="49" fontId="118" fillId="0" borderId="66"/>
    <xf numFmtId="49" fontId="113" fillId="0" borderId="66"/>
    <xf numFmtId="0" fontId="112" fillId="42" borderId="46" applyNumberFormat="0" applyAlignment="0" applyProtection="0"/>
    <xf numFmtId="49" fontId="118" fillId="0" borderId="66"/>
    <xf numFmtId="0" fontId="112" fillId="38" borderId="39" applyNumberFormat="0" applyAlignment="0" applyProtection="0"/>
    <xf numFmtId="49" fontId="118" fillId="0" borderId="66"/>
    <xf numFmtId="0" fontId="112" fillId="7" borderId="39" applyNumberFormat="0" applyAlignment="0" applyProtection="0"/>
    <xf numFmtId="0" fontId="112" fillId="0" borderId="63" applyNumberFormat="0" applyFill="0" applyAlignment="0" applyProtection="0"/>
    <xf numFmtId="0" fontId="75" fillId="34" borderId="46" applyNumberFormat="0" applyFont="0" applyAlignment="0" applyProtection="0"/>
    <xf numFmtId="230" fontId="29" fillId="0" borderId="4" applyFont="0" applyFill="0" applyBorder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112" fillId="7" borderId="39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57" fillId="0" borderId="50" applyNumberFormat="0" applyFill="0" applyAlignment="0" applyProtection="0"/>
    <xf numFmtId="0" fontId="112" fillId="40" borderId="39" applyNumberFormat="0" applyAlignment="0" applyProtection="0"/>
    <xf numFmtId="0" fontId="112" fillId="40" borderId="39" applyNumberFormat="0" applyAlignment="0" applyProtection="0"/>
    <xf numFmtId="0" fontId="112" fillId="38" borderId="39" applyNumberFormat="0" applyAlignment="0" applyProtection="0"/>
    <xf numFmtId="0" fontId="112" fillId="38" borderId="47" applyNumberFormat="0" applyAlignment="0" applyProtection="0"/>
    <xf numFmtId="0" fontId="112" fillId="39" borderId="39" applyNumberFormat="0" applyAlignment="0" applyProtection="0"/>
    <xf numFmtId="0" fontId="139" fillId="64" borderId="61">
      <alignment horizontal="left" vertical="center" wrapText="1" indent="1"/>
      <protection locked="0"/>
    </xf>
    <xf numFmtId="0" fontId="112" fillId="42" borderId="46" applyNumberFormat="0" applyAlignment="0" applyProtection="0"/>
    <xf numFmtId="49" fontId="118" fillId="0" borderId="66"/>
    <xf numFmtId="49" fontId="13" fillId="0" borderId="66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49" fontId="29" fillId="0" borderId="45"/>
    <xf numFmtId="0" fontId="92" fillId="31" borderId="47" applyNumberFormat="0" applyAlignment="0" applyProtection="0"/>
    <xf numFmtId="0" fontId="13" fillId="65" borderId="61">
      <alignment horizontal="left" vertical="center" wrapText="1" indent="2"/>
      <protection locked="0"/>
    </xf>
    <xf numFmtId="0" fontId="93" fillId="0" borderId="45">
      <alignment horizontal="justify" vertical="center" wrapText="1"/>
      <protection locked="0"/>
    </xf>
    <xf numFmtId="0" fontId="86" fillId="18" borderId="39" applyNumberFormat="0" applyAlignment="0" applyProtection="0"/>
    <xf numFmtId="0" fontId="112" fillId="7" borderId="47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7" borderId="47" applyNumberFormat="0" applyAlignment="0" applyProtection="0"/>
    <xf numFmtId="0" fontId="86" fillId="18" borderId="39" applyNumberFormat="0" applyAlignment="0" applyProtection="0"/>
    <xf numFmtId="0" fontId="112" fillId="40" borderId="39" applyNumberFormat="0" applyAlignment="0" applyProtection="0"/>
    <xf numFmtId="0" fontId="123" fillId="0" borderId="50" applyNumberFormat="0" applyFill="0" applyAlignment="0" applyProtection="0"/>
    <xf numFmtId="0" fontId="78" fillId="31" borderId="39" applyNumberFormat="0" applyAlignment="0" applyProtection="0"/>
    <xf numFmtId="0" fontId="57" fillId="0" borderId="50" applyNumberFormat="0" applyFill="0" applyAlignment="0" applyProtection="0"/>
    <xf numFmtId="0" fontId="90" fillId="0" borderId="49" applyNumberFormat="0" applyFont="0" applyFill="0" applyAlignment="0" applyProtection="0"/>
    <xf numFmtId="0" fontId="112" fillId="38" borderId="47" applyNumberFormat="0" applyAlignment="0" applyProtection="0"/>
    <xf numFmtId="0" fontId="13" fillId="0" borderId="45" applyNumberFormat="0">
      <alignment vertical="center" wrapText="1"/>
    </xf>
    <xf numFmtId="0" fontId="86" fillId="18" borderId="39" applyNumberFormat="0" applyAlignment="0" applyProtection="0"/>
    <xf numFmtId="0" fontId="90" fillId="0" borderId="49" applyNumberFormat="0" applyFont="0" applyFill="0" applyAlignment="0" applyProtection="0"/>
    <xf numFmtId="0" fontId="86" fillId="18" borderId="39" applyNumberFormat="0" applyAlignment="0" applyProtection="0"/>
    <xf numFmtId="0" fontId="67" fillId="0" borderId="45">
      <alignment horizontal="left" vertical="center" wrapText="1" indent="1"/>
    </xf>
    <xf numFmtId="0" fontId="123" fillId="0" borderId="50" applyNumberFormat="0" applyFill="0" applyAlignment="0" applyProtection="0"/>
    <xf numFmtId="49" fontId="118" fillId="0" borderId="66"/>
    <xf numFmtId="0" fontId="112" fillId="7" borderId="47" applyNumberFormat="0" applyAlignment="0" applyProtection="0"/>
    <xf numFmtId="0" fontId="78" fillId="31" borderId="39" applyNumberFormat="0" applyAlignment="0" applyProtection="0"/>
    <xf numFmtId="49" fontId="118" fillId="0" borderId="1"/>
    <xf numFmtId="49" fontId="118" fillId="0" borderId="66"/>
    <xf numFmtId="0" fontId="112" fillId="0" borderId="63" applyNumberFormat="0" applyFill="0" applyAlignment="0" applyProtection="0"/>
    <xf numFmtId="0" fontId="90" fillId="0" borderId="49" applyNumberFormat="0" applyFont="0" applyFill="0" applyAlignment="0" applyProtection="0"/>
    <xf numFmtId="49" fontId="118" fillId="0" borderId="66"/>
    <xf numFmtId="49" fontId="118" fillId="0" borderId="66"/>
    <xf numFmtId="49" fontId="71" fillId="0" borderId="38">
      <alignment horizontal="center" vertical="center" wrapText="1"/>
    </xf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3" fillId="0" borderId="0"/>
    <xf numFmtId="0" fontId="112" fillId="7" borderId="47" applyNumberFormat="0" applyAlignment="0" applyProtection="0"/>
    <xf numFmtId="0" fontId="13" fillId="0" borderId="45" applyNumberFormat="0">
      <alignment vertical="center" wrapText="1"/>
    </xf>
    <xf numFmtId="49" fontId="71" fillId="0" borderId="38">
      <alignment horizontal="center" vertical="center" wrapText="1"/>
    </xf>
    <xf numFmtId="0" fontId="78" fillId="31" borderId="39" applyNumberFormat="0" applyAlignment="0" applyProtection="0"/>
    <xf numFmtId="0" fontId="112" fillId="38" borderId="47" applyNumberFormat="0" applyAlignment="0" applyProtection="0"/>
    <xf numFmtId="49" fontId="113" fillId="0" borderId="66"/>
    <xf numFmtId="231" fontId="151" fillId="0" borderId="66"/>
    <xf numFmtId="0" fontId="112" fillId="7" borderId="47" applyNumberFormat="0" applyAlignment="0" applyProtection="0"/>
    <xf numFmtId="10" fontId="67" fillId="74" borderId="66" applyNumberFormat="0" applyBorder="0" applyAlignment="0" applyProtection="0"/>
    <xf numFmtId="0" fontId="123" fillId="0" borderId="50" applyNumberFormat="0" applyFill="0" applyAlignment="0" applyProtection="0"/>
    <xf numFmtId="49" fontId="71" fillId="0" borderId="38">
      <alignment horizontal="center" vertical="center" wrapText="1"/>
    </xf>
    <xf numFmtId="0" fontId="112" fillId="42" borderId="46" applyNumberFormat="0" applyAlignment="0" applyProtection="0"/>
    <xf numFmtId="0" fontId="86" fillId="18" borderId="39" applyNumberFormat="0" applyAlignment="0" applyProtection="0"/>
    <xf numFmtId="49" fontId="118" fillId="0" borderId="66"/>
    <xf numFmtId="0" fontId="112" fillId="37" borderId="39" applyNumberFormat="0" applyAlignment="0" applyProtection="0"/>
    <xf numFmtId="38" fontId="29" fillId="0" borderId="69" applyNumberFormat="0" applyFont="0" applyFill="0" applyAlignment="0" applyProtection="0"/>
    <xf numFmtId="49" fontId="113" fillId="0" borderId="66"/>
    <xf numFmtId="0" fontId="123" fillId="0" borderId="50" applyNumberFormat="0" applyFill="0" applyAlignment="0" applyProtection="0"/>
    <xf numFmtId="0" fontId="112" fillId="7" borderId="47" applyNumberFormat="0" applyAlignment="0" applyProtection="0"/>
    <xf numFmtId="49" fontId="71" fillId="0" borderId="38">
      <alignment horizontal="center" vertical="center" wrapText="1"/>
    </xf>
    <xf numFmtId="0" fontId="112" fillId="0" borderId="63" applyNumberFormat="0" applyFill="0" applyAlignment="0" applyProtection="0"/>
    <xf numFmtId="0" fontId="86" fillId="18" borderId="39" applyNumberFormat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90" fillId="0" borderId="49" applyNumberFormat="0" applyFont="0" applyFill="0" applyAlignment="0" applyProtection="0"/>
    <xf numFmtId="49" fontId="118" fillId="0" borderId="66"/>
    <xf numFmtId="49" fontId="29" fillId="0" borderId="45"/>
    <xf numFmtId="49" fontId="118" fillId="0" borderId="66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49" fontId="29" fillId="0" borderId="45"/>
    <xf numFmtId="0" fontId="13" fillId="0" borderId="66">
      <alignment horizontal="center" vertical="center"/>
      <protection locked="0"/>
    </xf>
    <xf numFmtId="0" fontId="86" fillId="18" borderId="39" applyNumberFormat="0" applyAlignment="0" applyProtection="0"/>
    <xf numFmtId="49" fontId="118" fillId="0" borderId="66"/>
    <xf numFmtId="0" fontId="86" fillId="18" borderId="39" applyNumberFormat="0" applyAlignment="0" applyProtection="0"/>
    <xf numFmtId="0" fontId="13" fillId="34" borderId="46" applyNumberFormat="0" applyFon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112" fillId="7" borderId="39" applyNumberFormat="0" applyAlignment="0" applyProtection="0"/>
    <xf numFmtId="0" fontId="112" fillId="38" borderId="39" applyNumberFormat="0" applyAlignment="0" applyProtection="0"/>
    <xf numFmtId="0" fontId="140" fillId="66" borderId="61" applyNumberFormat="0" applyProtection="0">
      <alignment horizontal="left" vertical="center" indent="3"/>
    </xf>
    <xf numFmtId="49" fontId="71" fillId="0" borderId="38">
      <alignment horizontal="center" vertical="center" wrapText="1"/>
    </xf>
    <xf numFmtId="49" fontId="118" fillId="0" borderId="66"/>
    <xf numFmtId="0" fontId="159" fillId="2" borderId="4"/>
    <xf numFmtId="0" fontId="1" fillId="0" borderId="0"/>
    <xf numFmtId="0" fontId="112" fillId="37" borderId="47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86" fillId="18" borderId="39" applyNumberFormat="0" applyAlignment="0" applyProtection="0"/>
    <xf numFmtId="0" fontId="112" fillId="38" borderId="39" applyNumberFormat="0" applyAlignment="0" applyProtection="0"/>
    <xf numFmtId="0" fontId="90" fillId="0" borderId="49" applyNumberFormat="0" applyFont="0" applyFill="0" applyAlignment="0" applyProtection="0"/>
    <xf numFmtId="49" fontId="29" fillId="0" borderId="45"/>
    <xf numFmtId="49" fontId="29" fillId="0" borderId="45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3" fillId="0" borderId="45" applyNumberFormat="0">
      <alignment vertical="center" wrapText="1"/>
    </xf>
    <xf numFmtId="0" fontId="94" fillId="0" borderId="66">
      <alignment horizontal="left" vertical="center" wrapText="1"/>
    </xf>
    <xf numFmtId="0" fontId="86" fillId="18" borderId="39" applyNumberFormat="0" applyAlignment="0" applyProtection="0"/>
    <xf numFmtId="49" fontId="118" fillId="0" borderId="66"/>
    <xf numFmtId="0" fontId="93" fillId="0" borderId="45">
      <alignment horizontal="justify" vertical="center" wrapText="1"/>
      <protection locked="0"/>
    </xf>
    <xf numFmtId="0" fontId="86" fillId="18" borderId="39" applyNumberFormat="0" applyAlignment="0" applyProtection="0"/>
    <xf numFmtId="0" fontId="86" fillId="18" borderId="39" applyNumberFormat="0" applyAlignment="0" applyProtection="0"/>
    <xf numFmtId="0" fontId="13" fillId="0" borderId="45" applyNumberFormat="0">
      <alignment vertical="center" wrapText="1"/>
    </xf>
    <xf numFmtId="0" fontId="92" fillId="31" borderId="47" applyNumberFormat="0" applyAlignment="0" applyProtection="0"/>
    <xf numFmtId="0" fontId="1" fillId="0" borderId="0"/>
    <xf numFmtId="49" fontId="118" fillId="0" borderId="66"/>
    <xf numFmtId="235" fontId="69" fillId="0" borderId="66">
      <alignment horizontal="left" wrapText="1"/>
    </xf>
    <xf numFmtId="0" fontId="112" fillId="40" borderId="39" applyNumberFormat="0" applyAlignment="0" applyProtection="0"/>
    <xf numFmtId="0" fontId="86" fillId="18" borderId="39" applyNumberFormat="0" applyAlignment="0" applyProtection="0"/>
    <xf numFmtId="0" fontId="57" fillId="0" borderId="50" applyNumberFormat="0" applyFill="0" applyAlignment="0" applyProtection="0"/>
    <xf numFmtId="0" fontId="140" fillId="66" borderId="61" applyNumberFormat="0" applyProtection="0">
      <alignment horizontal="left" vertical="center" indent="3"/>
    </xf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0" fontId="112" fillId="39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49" fontId="113" fillId="0" borderId="66"/>
    <xf numFmtId="0" fontId="112" fillId="42" borderId="46" applyNumberFormat="0" applyAlignment="0" applyProtection="0"/>
    <xf numFmtId="49" fontId="118" fillId="0" borderId="66"/>
    <xf numFmtId="0" fontId="90" fillId="0" borderId="49" applyNumberFormat="0" applyFont="0" applyFill="0" applyAlignment="0" applyProtection="0"/>
    <xf numFmtId="0" fontId="86" fillId="18" borderId="39" applyNumberFormat="0" applyAlignment="0" applyProtection="0"/>
    <xf numFmtId="0" fontId="57" fillId="0" borderId="50" applyNumberFormat="0" applyFill="0" applyAlignment="0" applyProtection="0"/>
    <xf numFmtId="0" fontId="112" fillId="39" borderId="39" applyNumberFormat="0" applyAlignment="0" applyProtection="0"/>
    <xf numFmtId="0" fontId="86" fillId="18" borderId="39" applyNumberFormat="0" applyAlignment="0" applyProtection="0"/>
    <xf numFmtId="0" fontId="67" fillId="0" borderId="45">
      <alignment horizontal="left" vertical="center" wrapText="1" indent="1"/>
    </xf>
    <xf numFmtId="0" fontId="86" fillId="18" borderId="39" applyNumberFormat="0" applyAlignment="0" applyProtection="0"/>
    <xf numFmtId="0" fontId="78" fillId="31" borderId="39" applyNumberFormat="0" applyAlignment="0" applyProtection="0"/>
    <xf numFmtId="0" fontId="112" fillId="39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67" fillId="0" borderId="45">
      <alignment horizontal="left" vertical="center" wrapText="1" indent="1"/>
    </xf>
    <xf numFmtId="0" fontId="112" fillId="7" borderId="47" applyNumberFormat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49" fontId="118" fillId="0" borderId="66"/>
    <xf numFmtId="0" fontId="139" fillId="64" borderId="61">
      <alignment horizontal="left" vertical="center" wrapText="1" indent="1"/>
      <protection locked="0"/>
    </xf>
    <xf numFmtId="0" fontId="86" fillId="18" borderId="39" applyNumberFormat="0" applyAlignment="0" applyProtection="0"/>
    <xf numFmtId="0" fontId="86" fillId="18" borderId="39" applyNumberFormat="0" applyAlignment="0" applyProtection="0"/>
    <xf numFmtId="0" fontId="1" fillId="0" borderId="0"/>
    <xf numFmtId="0" fontId="86" fillId="18" borderId="39" applyNumberFormat="0" applyAlignment="0" applyProtection="0"/>
    <xf numFmtId="0" fontId="1" fillId="0" borderId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13" fillId="65" borderId="61">
      <alignment horizontal="left" vertical="center" wrapText="1" indent="2"/>
      <protection locked="0"/>
    </xf>
    <xf numFmtId="0" fontId="112" fillId="7" borderId="47" applyNumberFormat="0" applyAlignment="0" applyProtection="0"/>
    <xf numFmtId="0" fontId="1" fillId="0" borderId="0"/>
    <xf numFmtId="0" fontId="13" fillId="65" borderId="61">
      <alignment horizontal="left" vertical="center" wrapText="1" indent="2"/>
      <protection locked="0"/>
    </xf>
    <xf numFmtId="0" fontId="112" fillId="38" borderId="47" applyNumberFormat="0" applyAlignment="0" applyProtection="0"/>
    <xf numFmtId="0" fontId="112" fillId="39" borderId="39" applyNumberFormat="0" applyAlignment="0" applyProtection="0"/>
    <xf numFmtId="0" fontId="112" fillId="40" borderId="39" applyNumberFormat="0" applyAlignment="0" applyProtection="0"/>
    <xf numFmtId="49" fontId="118" fillId="0" borderId="66"/>
    <xf numFmtId="0" fontId="86" fillId="18" borderId="39" applyNumberFormat="0" applyAlignment="0" applyProtection="0"/>
    <xf numFmtId="0" fontId="1" fillId="0" borderId="0"/>
    <xf numFmtId="49" fontId="118" fillId="0" borderId="66"/>
    <xf numFmtId="0" fontId="112" fillId="7" borderId="47" applyNumberFormat="0" applyAlignment="0" applyProtection="0"/>
    <xf numFmtId="0" fontId="112" fillId="40" borderId="39" applyNumberFormat="0" applyAlignment="0" applyProtection="0"/>
    <xf numFmtId="0" fontId="86" fillId="18" borderId="39" applyNumberFormat="0" applyAlignment="0" applyProtection="0"/>
    <xf numFmtId="0" fontId="78" fillId="31" borderId="39" applyNumberFormat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57" fillId="0" borderId="50" applyNumberFormat="0" applyFill="0" applyAlignment="0" applyProtection="0"/>
    <xf numFmtId="0" fontId="86" fillId="18" borderId="39" applyNumberFormat="0" applyAlignment="0" applyProtection="0"/>
    <xf numFmtId="0" fontId="1" fillId="0" borderId="0"/>
    <xf numFmtId="0" fontId="78" fillId="31" borderId="39" applyNumberFormat="0" applyAlignment="0" applyProtection="0"/>
    <xf numFmtId="0" fontId="86" fillId="18" borderId="39" applyNumberFormat="0" applyAlignment="0" applyProtection="0"/>
    <xf numFmtId="0" fontId="123" fillId="0" borderId="50" applyNumberFormat="0" applyFill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12" fillId="39" borderId="39" applyNumberFormat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40" fillId="66" borderId="61" applyNumberFormat="0" applyProtection="0">
      <alignment horizontal="left" vertical="center" indent="3"/>
    </xf>
    <xf numFmtId="49" fontId="29" fillId="0" borderId="45"/>
    <xf numFmtId="0" fontId="1" fillId="0" borderId="0"/>
    <xf numFmtId="0" fontId="112" fillId="7" borderId="39" applyNumberFormat="0" applyAlignment="0" applyProtection="0"/>
    <xf numFmtId="0" fontId="112" fillId="0" borderId="50" applyNumberFormat="0" applyFill="0" applyAlignment="0" applyProtection="0"/>
    <xf numFmtId="235" fontId="69" fillId="0" borderId="66">
      <alignment horizontal="left" wrapText="1"/>
    </xf>
    <xf numFmtId="0" fontId="78" fillId="31" borderId="39" applyNumberFormat="0" applyAlignment="0" applyProtection="0"/>
    <xf numFmtId="0" fontId="112" fillId="7" borderId="47" applyNumberFormat="0" applyAlignment="0" applyProtection="0"/>
    <xf numFmtId="49" fontId="29" fillId="0" borderId="45"/>
    <xf numFmtId="0" fontId="112" fillId="38" borderId="47" applyNumberFormat="0" applyAlignment="0" applyProtection="0"/>
    <xf numFmtId="49" fontId="118" fillId="0" borderId="66"/>
    <xf numFmtId="0" fontId="1" fillId="0" borderId="0"/>
    <xf numFmtId="49" fontId="29" fillId="0" borderId="45"/>
    <xf numFmtId="0" fontId="112" fillId="39" borderId="39" applyNumberFormat="0" applyAlignment="0" applyProtection="0"/>
    <xf numFmtId="0" fontId="112" fillId="0" borderId="50" applyNumberFormat="0" applyFill="0" applyAlignment="0" applyProtection="0"/>
    <xf numFmtId="235" fontId="60" fillId="0" borderId="66">
      <alignment horizontal="left" wrapText="1"/>
    </xf>
    <xf numFmtId="49" fontId="118" fillId="0" borderId="1"/>
    <xf numFmtId="0" fontId="123" fillId="0" borderId="50" applyNumberFormat="0" applyFill="0" applyAlignment="0" applyProtection="0"/>
    <xf numFmtId="0" fontId="86" fillId="18" borderId="39" applyNumberFormat="0" applyAlignment="0" applyProtection="0"/>
    <xf numFmtId="0" fontId="90" fillId="0" borderId="49" applyNumberFormat="0" applyFont="0" applyFill="0" applyAlignment="0" applyProtection="0"/>
    <xf numFmtId="0" fontId="112" fillId="38" borderId="47" applyNumberFormat="0" applyAlignment="0" applyProtection="0"/>
    <xf numFmtId="0" fontId="86" fillId="18" borderId="39" applyNumberFormat="0" applyAlignment="0" applyProtection="0"/>
    <xf numFmtId="0" fontId="112" fillId="7" borderId="39" applyNumberFormat="0" applyAlignment="0" applyProtection="0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49" fontId="71" fillId="0" borderId="38">
      <alignment horizontal="center" vertical="center" wrapText="1"/>
    </xf>
    <xf numFmtId="235" fontId="69" fillId="0" borderId="66">
      <alignment horizontal="left" wrapText="1"/>
    </xf>
    <xf numFmtId="0" fontId="13" fillId="34" borderId="46" applyNumberFormat="0" applyFon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49" fontId="13" fillId="0" borderId="66"/>
    <xf numFmtId="0" fontId="86" fillId="18" borderId="39" applyNumberFormat="0" applyAlignment="0" applyProtection="0"/>
    <xf numFmtId="49" fontId="118" fillId="0" borderId="66"/>
    <xf numFmtId="0" fontId="86" fillId="18" borderId="39" applyNumberFormat="0" applyAlignment="0" applyProtection="0"/>
    <xf numFmtId="49" fontId="112" fillId="0" borderId="8" applyNumberFormat="0">
      <alignment horizontal="left" vertical="center"/>
    </xf>
    <xf numFmtId="0" fontId="112" fillId="7" borderId="39" applyNumberFormat="0" applyAlignment="0" applyProtection="0"/>
    <xf numFmtId="0" fontId="112" fillId="7" borderId="47" applyNumberFormat="0" applyAlignment="0" applyProtection="0"/>
    <xf numFmtId="0" fontId="112" fillId="38" borderId="47" applyNumberFormat="0" applyAlignment="0" applyProtection="0"/>
    <xf numFmtId="0" fontId="123" fillId="0" borderId="50" applyNumberFormat="0" applyFill="0" applyAlignment="0" applyProtection="0"/>
    <xf numFmtId="235" fontId="69" fillId="0" borderId="66">
      <alignment horizontal="left" wrapText="1"/>
    </xf>
    <xf numFmtId="49" fontId="29" fillId="0" borderId="45"/>
    <xf numFmtId="0" fontId="112" fillId="0" borderId="63" applyNumberFormat="0" applyFill="0" applyAlignment="0" applyProtection="0"/>
    <xf numFmtId="0" fontId="123" fillId="0" borderId="50" applyNumberFormat="0" applyFill="0" applyAlignment="0" applyProtection="0"/>
    <xf numFmtId="49" fontId="29" fillId="0" borderId="45"/>
    <xf numFmtId="0" fontId="112" fillId="0" borderId="63" applyNumberFormat="0" applyFill="0" applyAlignment="0" applyProtection="0"/>
    <xf numFmtId="0" fontId="92" fillId="31" borderId="47" applyNumberFormat="0" applyAlignment="0" applyProtection="0"/>
    <xf numFmtId="0" fontId="13" fillId="0" borderId="66">
      <alignment horizontal="center" vertical="center"/>
      <protection locked="0"/>
    </xf>
    <xf numFmtId="0" fontId="112" fillId="42" borderId="46" applyNumberFormat="0" applyAlignment="0" applyProtection="0"/>
    <xf numFmtId="0" fontId="112" fillId="42" borderId="46" applyNumberFormat="0" applyAlignment="0" applyProtection="0"/>
    <xf numFmtId="49" fontId="71" fillId="0" borderId="38">
      <alignment horizontal="center" vertical="center" wrapText="1"/>
    </xf>
    <xf numFmtId="0" fontId="112" fillId="0" borderId="50" applyNumberFormat="0" applyFill="0" applyAlignment="0" applyProtection="0"/>
    <xf numFmtId="0" fontId="13" fillId="65" borderId="61">
      <alignment horizontal="left" vertical="center" wrapText="1" indent="2"/>
      <protection locked="0"/>
    </xf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7" borderId="47" applyNumberFormat="0" applyAlignment="0" applyProtection="0"/>
    <xf numFmtId="0" fontId="86" fillId="18" borderId="39" applyNumberFormat="0" applyAlignment="0" applyProtection="0"/>
    <xf numFmtId="0" fontId="112" fillId="40" borderId="39" applyNumberFormat="0" applyAlignment="0" applyProtection="0"/>
    <xf numFmtId="0" fontId="78" fillId="31" borderId="39" applyNumberFormat="0" applyAlignment="0" applyProtection="0"/>
    <xf numFmtId="0" fontId="57" fillId="0" borderId="50" applyNumberFormat="0" applyFill="0" applyAlignment="0" applyProtection="0"/>
    <xf numFmtId="0" fontId="90" fillId="0" borderId="49" applyNumberFormat="0" applyFont="0" applyFill="0" applyAlignment="0" applyProtection="0"/>
    <xf numFmtId="0" fontId="1" fillId="0" borderId="0"/>
    <xf numFmtId="0" fontId="112" fillId="7" borderId="47" applyNumberFormat="0" applyAlignment="0" applyProtection="0"/>
    <xf numFmtId="0" fontId="86" fillId="18" borderId="39" applyNumberFormat="0" applyAlignment="0" applyProtection="0"/>
    <xf numFmtId="0" fontId="112" fillId="38" borderId="47" applyNumberFormat="0" applyAlignment="0" applyProtection="0"/>
    <xf numFmtId="0" fontId="86" fillId="18" borderId="39" applyNumberFormat="0" applyAlignment="0" applyProtection="0"/>
    <xf numFmtId="0" fontId="112" fillId="37" borderId="39" applyNumberFormat="0" applyAlignment="0" applyProtection="0"/>
    <xf numFmtId="0" fontId="112" fillId="42" borderId="46" applyNumberFormat="0" applyAlignment="0" applyProtection="0"/>
    <xf numFmtId="0" fontId="57" fillId="0" borderId="50" applyNumberFormat="0" applyFill="0" applyAlignment="0" applyProtection="0"/>
    <xf numFmtId="0" fontId="86" fillId="18" borderId="39" applyNumberFormat="0" applyAlignment="0" applyProtection="0"/>
    <xf numFmtId="49" fontId="118" fillId="0" borderId="66"/>
    <xf numFmtId="49" fontId="71" fillId="0" borderId="38">
      <alignment horizontal="center" vertical="center" wrapText="1"/>
    </xf>
    <xf numFmtId="0" fontId="112" fillId="40" borderId="39" applyNumberFormat="0" applyAlignment="0" applyProtection="0"/>
    <xf numFmtId="0" fontId="112" fillId="0" borderId="50" applyNumberFormat="0" applyFill="0" applyAlignment="0" applyProtection="0"/>
    <xf numFmtId="0" fontId="112" fillId="7" borderId="39" applyNumberFormat="0" applyAlignment="0" applyProtection="0"/>
    <xf numFmtId="0" fontId="92" fillId="31" borderId="47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7" borderId="47" applyNumberFormat="0" applyAlignment="0" applyProtection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12" fillId="39" borderId="39" applyNumberFormat="0" applyAlignment="0" applyProtection="0"/>
    <xf numFmtId="0" fontId="86" fillId="18" borderId="39" applyNumberFormat="0" applyAlignment="0" applyProtection="0"/>
    <xf numFmtId="235" fontId="60" fillId="0" borderId="66">
      <alignment horizontal="left" wrapText="1"/>
    </xf>
    <xf numFmtId="0" fontId="112" fillId="42" borderId="46" applyNumberFormat="0" applyAlignment="0" applyProtection="0"/>
    <xf numFmtId="0" fontId="13" fillId="65" borderId="61">
      <alignment horizontal="left" vertical="center" wrapText="1" indent="2"/>
      <protection locked="0"/>
    </xf>
    <xf numFmtId="49" fontId="13" fillId="0" borderId="66"/>
    <xf numFmtId="0" fontId="112" fillId="7" borderId="47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57" fillId="0" borderId="50" applyNumberFormat="0" applyFill="0" applyAlignment="0" applyProtection="0"/>
    <xf numFmtId="0" fontId="112" fillId="39" borderId="39" applyNumberFormat="0" applyAlignment="0" applyProtection="0"/>
    <xf numFmtId="0" fontId="167" fillId="0" borderId="66" applyFill="0" applyProtection="0">
      <alignment vertical="top" wrapText="1"/>
      <protection locked="0"/>
    </xf>
    <xf numFmtId="49" fontId="118" fillId="0" borderId="66"/>
    <xf numFmtId="0" fontId="57" fillId="0" borderId="50" applyNumberFormat="0" applyFill="0" applyAlignment="0" applyProtection="0"/>
    <xf numFmtId="0" fontId="86" fillId="18" borderId="39" applyNumberFormat="0" applyAlignment="0" applyProtection="0"/>
    <xf numFmtId="0" fontId="78" fillId="31" borderId="39" applyNumberFormat="0" applyAlignment="0" applyProtection="0"/>
    <xf numFmtId="0" fontId="112" fillId="0" borderId="50" applyNumberFormat="0" applyFill="0" applyAlignment="0" applyProtection="0"/>
    <xf numFmtId="0" fontId="112" fillId="7" borderId="39" applyNumberFormat="0" applyAlignment="0" applyProtection="0"/>
    <xf numFmtId="49" fontId="118" fillId="0" borderId="66"/>
    <xf numFmtId="0" fontId="86" fillId="18" borderId="39" applyNumberFormat="0" applyAlignment="0" applyProtection="0"/>
    <xf numFmtId="0" fontId="112" fillId="37" borderId="39" applyNumberFormat="0" applyAlignment="0" applyProtection="0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0" fontId="112" fillId="42" borderId="46" applyNumberFormat="0" applyAlignment="0" applyProtection="0"/>
    <xf numFmtId="49" fontId="118" fillId="0" borderId="66"/>
    <xf numFmtId="0" fontId="112" fillId="37" borderId="39" applyNumberFormat="0" applyAlignment="0" applyProtection="0"/>
    <xf numFmtId="0" fontId="86" fillId="18" borderId="39" applyNumberFormat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75" fillId="34" borderId="46" applyNumberFormat="0" applyFont="0" applyAlignment="0" applyProtection="0"/>
    <xf numFmtId="0" fontId="86" fillId="18" borderId="39" applyNumberFormat="0" applyAlignment="0" applyProtection="0"/>
    <xf numFmtId="49" fontId="13" fillId="0" borderId="66" applyNumberFormat="0">
      <alignment vertical="center" wrapText="1"/>
    </xf>
    <xf numFmtId="49" fontId="118" fillId="0" borderId="66"/>
    <xf numFmtId="0" fontId="57" fillId="0" borderId="50" applyNumberFormat="0" applyFill="0" applyAlignment="0" applyProtection="0"/>
    <xf numFmtId="0" fontId="86" fillId="18" borderId="39" applyNumberFormat="0" applyAlignment="0" applyProtection="0"/>
    <xf numFmtId="0" fontId="13" fillId="34" borderId="46" applyNumberFormat="0" applyFont="0" applyAlignment="0" applyProtection="0"/>
    <xf numFmtId="0" fontId="112" fillId="38" borderId="39" applyNumberFormat="0" applyAlignment="0" applyProtection="0"/>
    <xf numFmtId="0" fontId="86" fillId="18" borderId="39" applyNumberFormat="0" applyAlignment="0" applyProtection="0"/>
    <xf numFmtId="49" fontId="29" fillId="0" borderId="45"/>
    <xf numFmtId="0" fontId="112" fillId="0" borderId="63" applyNumberFormat="0" applyFill="0" applyAlignment="0" applyProtection="0"/>
    <xf numFmtId="235" fontId="69" fillId="0" borderId="66">
      <alignment horizontal="left" wrapText="1"/>
    </xf>
    <xf numFmtId="235" fontId="69" fillId="0" borderId="66">
      <alignment horizontal="left" wrapText="1"/>
    </xf>
    <xf numFmtId="0" fontId="86" fillId="18" borderId="39" applyNumberFormat="0" applyAlignment="0" applyProtection="0"/>
    <xf numFmtId="0" fontId="13" fillId="0" borderId="66">
      <alignment horizontal="center" vertical="center"/>
      <protection locked="0"/>
    </xf>
    <xf numFmtId="0" fontId="86" fillId="18" borderId="39" applyNumberFormat="0" applyAlignment="0" applyProtection="0"/>
    <xf numFmtId="38" fontId="29" fillId="0" borderId="69" applyNumberFormat="0" applyFont="0" applyFill="0" applyAlignment="0" applyProtection="0"/>
    <xf numFmtId="0" fontId="112" fillId="7" borderId="47" applyNumberFormat="0" applyAlignment="0" applyProtection="0"/>
    <xf numFmtId="0" fontId="90" fillId="0" borderId="49" applyNumberFormat="0" applyFont="0" applyFill="0" applyAlignment="0" applyProtection="0"/>
    <xf numFmtId="0" fontId="67" fillId="0" borderId="45">
      <alignment horizontal="left" vertical="center" wrapText="1" indent="1"/>
    </xf>
    <xf numFmtId="0" fontId="112" fillId="38" borderId="39" applyNumberFormat="0" applyAlignment="0" applyProtection="0"/>
    <xf numFmtId="0" fontId="123" fillId="0" borderId="50" applyNumberFormat="0" applyFill="0" applyAlignment="0" applyProtection="0"/>
    <xf numFmtId="0" fontId="67" fillId="0" borderId="45">
      <alignment horizontal="left" vertical="center" wrapText="1" indent="1"/>
    </xf>
    <xf numFmtId="0" fontId="159" fillId="75" borderId="66"/>
    <xf numFmtId="0" fontId="112" fillId="0" borderId="50" applyNumberFormat="0" applyFill="0" applyAlignment="0" applyProtection="0"/>
    <xf numFmtId="0" fontId="92" fillId="31" borderId="47" applyNumberFormat="0" applyAlignment="0" applyProtection="0"/>
    <xf numFmtId="0" fontId="13" fillId="0" borderId="66">
      <alignment horizontal="center" vertical="center"/>
      <protection locked="0"/>
    </xf>
    <xf numFmtId="49" fontId="113" fillId="0" borderId="66"/>
    <xf numFmtId="0" fontId="57" fillId="0" borderId="50" applyNumberFormat="0" applyFill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37" borderId="39" applyNumberFormat="0" applyAlignment="0" applyProtection="0"/>
    <xf numFmtId="0" fontId="86" fillId="18" borderId="39" applyNumberFormat="0" applyAlignment="0" applyProtection="0"/>
    <xf numFmtId="0" fontId="9" fillId="0" borderId="0"/>
    <xf numFmtId="0" fontId="78" fillId="31" borderId="39" applyNumberFormat="0" applyAlignment="0" applyProtection="0"/>
    <xf numFmtId="0" fontId="112" fillId="0" borderId="50" applyNumberFormat="0" applyFill="0" applyAlignment="0" applyProtection="0"/>
    <xf numFmtId="0" fontId="92" fillId="31" borderId="47" applyNumberFormat="0" applyAlignment="0" applyProtection="0"/>
    <xf numFmtId="0" fontId="112" fillId="37" borderId="39" applyNumberFormat="0" applyAlignment="0" applyProtection="0"/>
    <xf numFmtId="0" fontId="86" fillId="18" borderId="39" applyNumberFormat="0" applyAlignment="0" applyProtection="0"/>
    <xf numFmtId="0" fontId="92" fillId="31" borderId="47" applyNumberFormat="0" applyAlignment="0" applyProtection="0"/>
    <xf numFmtId="0" fontId="1" fillId="0" borderId="0"/>
    <xf numFmtId="49" fontId="118" fillId="0" borderId="66"/>
    <xf numFmtId="0" fontId="86" fillId="18" borderId="39" applyNumberFormat="0" applyAlignment="0" applyProtection="0"/>
    <xf numFmtId="49" fontId="112" fillId="0" borderId="8" applyNumberFormat="0">
      <alignment horizontal="left" vertical="center"/>
    </xf>
    <xf numFmtId="0" fontId="112" fillId="40" borderId="39" applyNumberFormat="0" applyAlignment="0" applyProtection="0"/>
    <xf numFmtId="0" fontId="13" fillId="0" borderId="0"/>
    <xf numFmtId="0" fontId="112" fillId="42" borderId="46" applyNumberFormat="0" applyAlignment="0" applyProtection="0"/>
    <xf numFmtId="0" fontId="112" fillId="0" borderId="63" applyNumberFormat="0" applyFill="0" applyAlignment="0" applyProtection="0"/>
    <xf numFmtId="0" fontId="57" fillId="0" borderId="50" applyNumberFormat="0" applyFill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49" fontId="118" fillId="0" borderId="66"/>
    <xf numFmtId="0" fontId="112" fillId="40" borderId="39" applyNumberFormat="0" applyAlignment="0" applyProtection="0"/>
    <xf numFmtId="0" fontId="86" fillId="18" borderId="39" applyNumberFormat="0" applyAlignment="0" applyProtection="0"/>
    <xf numFmtId="0" fontId="112" fillId="0" borderId="63" applyNumberFormat="0" applyFill="0" applyAlignment="0" applyProtection="0"/>
    <xf numFmtId="0" fontId="93" fillId="0" borderId="45">
      <alignment horizontal="justify" vertical="center" wrapText="1"/>
      <protection locked="0"/>
    </xf>
    <xf numFmtId="0" fontId="86" fillId="18" borderId="39" applyNumberFormat="0" applyAlignment="0" applyProtection="0"/>
    <xf numFmtId="0" fontId="112" fillId="0" borderId="50" applyNumberFormat="0" applyFill="0" applyAlignment="0" applyProtection="0"/>
    <xf numFmtId="49" fontId="29" fillId="0" borderId="45"/>
    <xf numFmtId="0" fontId="112" fillId="7" borderId="47" applyNumberFormat="0" applyAlignment="0" applyProtection="0"/>
    <xf numFmtId="0" fontId="112" fillId="7" borderId="47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37" borderId="47" applyNumberFormat="0" applyAlignment="0" applyProtection="0"/>
    <xf numFmtId="0" fontId="86" fillId="18" borderId="39" applyNumberFormat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3" fillId="34" borderId="46" applyNumberFormat="0" applyFont="0" applyAlignment="0" applyProtection="0"/>
    <xf numFmtId="0" fontId="86" fillId="18" borderId="39" applyNumberFormat="0" applyAlignment="0" applyProtection="0"/>
    <xf numFmtId="0" fontId="13" fillId="65" borderId="61">
      <alignment horizontal="left" vertical="center" wrapText="1" indent="2"/>
      <protection locked="0"/>
    </xf>
    <xf numFmtId="0" fontId="57" fillId="0" borderId="50" applyNumberFormat="0" applyFill="0" applyAlignment="0" applyProtection="0"/>
    <xf numFmtId="49" fontId="71" fillId="0" borderId="38">
      <alignment horizontal="center" vertical="center" wrapText="1"/>
    </xf>
    <xf numFmtId="49" fontId="113" fillId="0" borderId="66"/>
    <xf numFmtId="0" fontId="112" fillId="7" borderId="39" applyNumberFormat="0" applyAlignment="0" applyProtection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3" fillId="65" borderId="61">
      <alignment horizontal="left" vertical="center" wrapText="1" indent="2"/>
      <protection locked="0"/>
    </xf>
    <xf numFmtId="0" fontId="86" fillId="18" borderId="39" applyNumberFormat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86" fillId="18" borderId="39" applyNumberFormat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0" fontId="159" fillId="75" borderId="66"/>
    <xf numFmtId="0" fontId="86" fillId="18" borderId="39" applyNumberFormat="0" applyAlignment="0" applyProtection="0"/>
    <xf numFmtId="0" fontId="86" fillId="18" borderId="39" applyNumberFormat="0" applyAlignment="0" applyProtection="0"/>
    <xf numFmtId="49" fontId="118" fillId="0" borderId="66"/>
    <xf numFmtId="0" fontId="86" fillId="18" borderId="39" applyNumberFormat="0" applyAlignment="0" applyProtection="0"/>
    <xf numFmtId="49" fontId="29" fillId="0" borderId="45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78" fillId="31" borderId="39" applyNumberFormat="0" applyAlignment="0" applyProtection="0"/>
    <xf numFmtId="0" fontId="86" fillId="18" borderId="39" applyNumberFormat="0" applyAlignment="0" applyProtection="0"/>
    <xf numFmtId="0" fontId="112" fillId="0" borderId="63" applyNumberFormat="0" applyFill="0" applyAlignment="0" applyProtection="0"/>
    <xf numFmtId="0" fontId="86" fillId="18" borderId="39" applyNumberFormat="0" applyAlignment="0" applyProtection="0"/>
    <xf numFmtId="49" fontId="118" fillId="0" borderId="66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0" fontId="140" fillId="66" borderId="61" applyNumberFormat="0" applyProtection="0">
      <alignment horizontal="left" vertical="center" indent="3"/>
    </xf>
    <xf numFmtId="49" fontId="71" fillId="0" borderId="38">
      <alignment horizontal="center" vertical="center" wrapText="1"/>
    </xf>
    <xf numFmtId="0" fontId="139" fillId="64" borderId="61">
      <alignment horizontal="left" vertical="center" wrapText="1" indent="1"/>
      <protection locked="0"/>
    </xf>
    <xf numFmtId="0" fontId="86" fillId="18" borderId="39" applyNumberFormat="0" applyAlignment="0" applyProtection="0"/>
    <xf numFmtId="49" fontId="118" fillId="0" borderId="66"/>
    <xf numFmtId="0" fontId="86" fillId="18" borderId="39" applyNumberFormat="0" applyAlignment="0" applyProtection="0"/>
    <xf numFmtId="49" fontId="118" fillId="0" borderId="66"/>
    <xf numFmtId="0" fontId="112" fillId="42" borderId="46" applyNumberFormat="0" applyAlignment="0" applyProtection="0"/>
    <xf numFmtId="49" fontId="118" fillId="0" borderId="66"/>
    <xf numFmtId="0" fontId="92" fillId="31" borderId="47" applyNumberFormat="0" applyAlignment="0" applyProtection="0"/>
    <xf numFmtId="0" fontId="57" fillId="0" borderId="50" applyNumberFormat="0" applyFill="0" applyAlignment="0" applyProtection="0"/>
    <xf numFmtId="0" fontId="112" fillId="42" borderId="46" applyNumberFormat="0" applyAlignment="0" applyProtection="0"/>
    <xf numFmtId="0" fontId="112" fillId="39" borderId="39" applyNumberFormat="0" applyAlignment="0" applyProtection="0"/>
    <xf numFmtId="0" fontId="78" fillId="31" borderId="39" applyNumberFormat="0" applyAlignment="0" applyProtection="0"/>
    <xf numFmtId="49" fontId="113" fillId="0" borderId="66"/>
    <xf numFmtId="235" fontId="69" fillId="0" borderId="66">
      <alignment horizontal="left" wrapText="1"/>
    </xf>
    <xf numFmtId="0" fontId="112" fillId="40" borderId="39" applyNumberFormat="0" applyAlignment="0" applyProtection="0"/>
    <xf numFmtId="0" fontId="112" fillId="39" borderId="39" applyNumberFormat="0" applyAlignment="0" applyProtection="0"/>
    <xf numFmtId="0" fontId="112" fillId="0" borderId="63" applyNumberFormat="0" applyFill="0" applyAlignment="0" applyProtection="0"/>
    <xf numFmtId="0" fontId="112" fillId="42" borderId="46" applyNumberFormat="0" applyAlignment="0" applyProtection="0"/>
    <xf numFmtId="0" fontId="112" fillId="0" borderId="63" applyNumberFormat="0" applyFill="0" applyAlignment="0" applyProtection="0"/>
    <xf numFmtId="230" fontId="29" fillId="0" borderId="4" applyFont="0" applyFill="0" applyBorder="0" applyAlignment="0" applyProtection="0"/>
    <xf numFmtId="0" fontId="112" fillId="38" borderId="39" applyNumberFormat="0" applyAlignment="0" applyProtection="0"/>
    <xf numFmtId="0" fontId="13" fillId="0" borderId="45" applyNumberFormat="0">
      <alignment vertical="center" wrapText="1"/>
    </xf>
    <xf numFmtId="0" fontId="94" fillId="0" borderId="66">
      <alignment horizontal="left" vertical="center" wrapText="1"/>
    </xf>
    <xf numFmtId="3" fontId="94" fillId="0" borderId="66" applyFill="0">
      <alignment horizontal="right" vertical="center"/>
    </xf>
    <xf numFmtId="38" fontId="29" fillId="0" borderId="69" applyNumberFormat="0" applyFont="0" applyFill="0" applyAlignment="0" applyProtection="0"/>
    <xf numFmtId="0" fontId="112" fillId="7" borderId="47" applyNumberFormat="0" applyAlignment="0" applyProtection="0"/>
    <xf numFmtId="0" fontId="112" fillId="39" borderId="39" applyNumberFormat="0" applyAlignment="0" applyProtection="0"/>
    <xf numFmtId="0" fontId="112" fillId="38" borderId="39" applyNumberFormat="0" applyAlignment="0" applyProtection="0"/>
    <xf numFmtId="0" fontId="112" fillId="39" borderId="39" applyNumberFormat="0" applyAlignment="0" applyProtection="0"/>
    <xf numFmtId="0" fontId="78" fillId="31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67" fillId="0" borderId="45">
      <alignment horizontal="left" vertical="center" wrapText="1" indent="1"/>
    </xf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93" fillId="0" borderId="45">
      <alignment horizontal="justify" vertical="center" wrapText="1"/>
      <protection locked="0"/>
    </xf>
    <xf numFmtId="0" fontId="112" fillId="0" borderId="63" applyNumberFormat="0" applyFill="0" applyAlignment="0" applyProtection="0"/>
    <xf numFmtId="0" fontId="112" fillId="42" borderId="46" applyNumberFormat="0" applyAlignment="0" applyProtection="0"/>
    <xf numFmtId="49" fontId="71" fillId="0" borderId="38">
      <alignment horizontal="center" vertical="center" wrapText="1"/>
    </xf>
    <xf numFmtId="49" fontId="118" fillId="0" borderId="66"/>
    <xf numFmtId="49" fontId="13" fillId="0" borderId="66"/>
    <xf numFmtId="235" fontId="69" fillId="0" borderId="66">
      <alignment horizontal="left" wrapText="1"/>
    </xf>
    <xf numFmtId="0" fontId="13" fillId="34" borderId="46" applyNumberFormat="0" applyFont="0" applyAlignment="0" applyProtection="0"/>
    <xf numFmtId="0" fontId="112" fillId="40" borderId="39" applyNumberFormat="0" applyAlignment="0" applyProtection="0"/>
    <xf numFmtId="0" fontId="13" fillId="0" borderId="45" applyNumberFormat="0">
      <alignment vertical="center" wrapText="1"/>
    </xf>
    <xf numFmtId="0" fontId="167" fillId="0" borderId="66" applyFill="0" applyProtection="0">
      <alignment vertical="top" wrapText="1"/>
      <protection locked="0"/>
    </xf>
    <xf numFmtId="0" fontId="112" fillId="42" borderId="46" applyNumberFormat="0" applyAlignment="0" applyProtection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29" fillId="0" borderId="45"/>
    <xf numFmtId="0" fontId="112" fillId="38" borderId="47" applyNumberFormat="0" applyAlignment="0" applyProtection="0"/>
    <xf numFmtId="0" fontId="112" fillId="42" borderId="46" applyNumberFormat="0" applyAlignment="0" applyProtection="0"/>
    <xf numFmtId="49" fontId="118" fillId="0" borderId="66"/>
    <xf numFmtId="0" fontId="112" fillId="42" borderId="46" applyNumberFormat="0" applyAlignment="0" applyProtection="0"/>
    <xf numFmtId="0" fontId="86" fillId="18" borderId="39" applyNumberFormat="0" applyAlignment="0" applyProtection="0"/>
    <xf numFmtId="49" fontId="118" fillId="0" borderId="66"/>
    <xf numFmtId="0" fontId="112" fillId="42" borderId="46" applyNumberFormat="0" applyAlignment="0" applyProtection="0"/>
    <xf numFmtId="10" fontId="67" fillId="74" borderId="66" applyNumberFormat="0" applyBorder="0" applyAlignment="0" applyProtection="0"/>
    <xf numFmtId="49" fontId="71" fillId="0" borderId="38">
      <alignment horizontal="center" vertical="center" wrapText="1"/>
    </xf>
    <xf numFmtId="0" fontId="112" fillId="42" borderId="46" applyNumberFormat="0" applyAlignment="0" applyProtection="0"/>
    <xf numFmtId="0" fontId="112" fillId="7" borderId="39" applyNumberFormat="0" applyAlignment="0" applyProtection="0"/>
    <xf numFmtId="230" fontId="29" fillId="0" borderId="4" applyFont="0" applyFill="0" applyBorder="0" applyAlignment="0" applyProtection="0"/>
    <xf numFmtId="49" fontId="118" fillId="0" borderId="66"/>
    <xf numFmtId="49" fontId="71" fillId="0" borderId="38">
      <alignment horizontal="center" vertical="center" wrapText="1"/>
    </xf>
    <xf numFmtId="0" fontId="112" fillId="0" borderId="50" applyNumberFormat="0" applyFill="0" applyAlignment="0" applyProtection="0"/>
    <xf numFmtId="0" fontId="13" fillId="65" borderId="61">
      <alignment horizontal="left" vertical="center" wrapText="1" indent="2"/>
      <protection locked="0"/>
    </xf>
    <xf numFmtId="38" fontId="29" fillId="0" borderId="69" applyNumberFormat="0" applyFont="0" applyFill="0" applyAlignment="0" applyProtection="0"/>
    <xf numFmtId="0" fontId="90" fillId="0" borderId="49" applyNumberFormat="0" applyFont="0" applyFill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112" fillId="42" borderId="46" applyNumberFormat="0" applyAlignment="0" applyProtection="0"/>
    <xf numFmtId="0" fontId="123" fillId="0" borderId="50" applyNumberFormat="0" applyFill="0" applyAlignment="0" applyProtection="0"/>
    <xf numFmtId="49" fontId="113" fillId="0" borderId="66"/>
    <xf numFmtId="0" fontId="112" fillId="39" borderId="39" applyNumberFormat="0" applyAlignment="0" applyProtection="0"/>
    <xf numFmtId="0" fontId="112" fillId="7" borderId="47" applyNumberFormat="0" applyAlignment="0" applyProtection="0"/>
    <xf numFmtId="0" fontId="112" fillId="0" borderId="50" applyNumberFormat="0" applyFill="0" applyAlignment="0" applyProtection="0"/>
    <xf numFmtId="49" fontId="118" fillId="0" borderId="66"/>
    <xf numFmtId="0" fontId="112" fillId="40" borderId="39" applyNumberFormat="0" applyAlignment="0" applyProtection="0"/>
    <xf numFmtId="0" fontId="112" fillId="7" borderId="47" applyNumberFormat="0" applyAlignment="0" applyProtection="0"/>
    <xf numFmtId="0" fontId="112" fillId="38" borderId="39" applyNumberFormat="0" applyAlignment="0" applyProtection="0"/>
    <xf numFmtId="0" fontId="86" fillId="18" borderId="39" applyNumberFormat="0" applyAlignment="0" applyProtection="0"/>
    <xf numFmtId="0" fontId="112" fillId="7" borderId="47" applyNumberFormat="0" applyAlignment="0" applyProtection="0"/>
    <xf numFmtId="38" fontId="29" fillId="0" borderId="69" applyNumberFormat="0" applyFont="0" applyFill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49" fontId="118" fillId="0" borderId="66"/>
    <xf numFmtId="0" fontId="112" fillId="38" borderId="47" applyNumberFormat="0" applyAlignment="0" applyProtection="0"/>
    <xf numFmtId="0" fontId="112" fillId="40" borderId="39" applyNumberFormat="0" applyAlignment="0" applyProtection="0"/>
    <xf numFmtId="0" fontId="112" fillId="38" borderId="47" applyNumberFormat="0" applyAlignment="0" applyProtection="0"/>
    <xf numFmtId="0" fontId="112" fillId="38" borderId="47" applyNumberFormat="0" applyAlignment="0" applyProtection="0"/>
    <xf numFmtId="0" fontId="159" fillId="75" borderId="66"/>
    <xf numFmtId="0" fontId="57" fillId="0" borderId="50" applyNumberFormat="0" applyFill="0" applyAlignment="0" applyProtection="0"/>
    <xf numFmtId="38" fontId="29" fillId="0" borderId="69" applyNumberFormat="0" applyFont="0" applyFill="0" applyAlignment="0" applyProtection="0"/>
    <xf numFmtId="0" fontId="112" fillId="0" borderId="50" applyNumberFormat="0" applyFill="0" applyAlignment="0" applyProtection="0"/>
    <xf numFmtId="3" fontId="94" fillId="0" borderId="66" applyFill="0">
      <alignment horizontal="right" vertical="center"/>
    </xf>
    <xf numFmtId="0" fontId="112" fillId="42" borderId="46" applyNumberFormat="0" applyAlignment="0" applyProtection="0"/>
    <xf numFmtId="0" fontId="112" fillId="42" borderId="46" applyNumberFormat="0" applyAlignment="0" applyProtection="0"/>
    <xf numFmtId="49" fontId="71" fillId="0" borderId="38">
      <alignment horizontal="center" vertical="center" wrapText="1"/>
    </xf>
    <xf numFmtId="0" fontId="78" fillId="31" borderId="39" applyNumberFormat="0" applyAlignment="0" applyProtection="0"/>
    <xf numFmtId="235" fontId="69" fillId="0" borderId="66">
      <alignment horizontal="left" wrapText="1"/>
    </xf>
    <xf numFmtId="49" fontId="118" fillId="0" borderId="66"/>
    <xf numFmtId="0" fontId="112" fillId="7" borderId="39" applyNumberFormat="0" applyAlignment="0" applyProtection="0"/>
    <xf numFmtId="0" fontId="13" fillId="0" borderId="66">
      <alignment horizontal="center" vertical="center"/>
      <protection locked="0"/>
    </xf>
    <xf numFmtId="0" fontId="112" fillId="7" borderId="47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0" fontId="123" fillId="0" borderId="50" applyNumberFormat="0" applyFill="0" applyAlignment="0" applyProtection="0"/>
    <xf numFmtId="0" fontId="112" fillId="39" borderId="39" applyNumberFormat="0" applyAlignment="0" applyProtection="0"/>
    <xf numFmtId="0" fontId="112" fillId="0" borderId="50" applyNumberFormat="0" applyFill="0" applyAlignment="0" applyProtection="0"/>
    <xf numFmtId="0" fontId="92" fillId="31" borderId="47" applyNumberFormat="0" applyAlignment="0" applyProtection="0"/>
    <xf numFmtId="3" fontId="94" fillId="0" borderId="66" applyFill="0">
      <alignment horizontal="right" vertical="center"/>
    </xf>
    <xf numFmtId="0" fontId="78" fillId="31" borderId="39" applyNumberFormat="0" applyAlignment="0" applyProtection="0"/>
    <xf numFmtId="235" fontId="60" fillId="0" borderId="66">
      <alignment horizontal="left" wrapText="1"/>
    </xf>
    <xf numFmtId="49" fontId="118" fillId="0" borderId="66"/>
    <xf numFmtId="0" fontId="86" fillId="18" borderId="39" applyNumberFormat="0" applyAlignment="0" applyProtection="0"/>
    <xf numFmtId="0" fontId="86" fillId="18" borderId="39" applyNumberFormat="0" applyAlignment="0" applyProtection="0"/>
    <xf numFmtId="49" fontId="118" fillId="0" borderId="66"/>
    <xf numFmtId="0" fontId="112" fillId="39" borderId="39" applyNumberFormat="0" applyAlignment="0" applyProtection="0"/>
    <xf numFmtId="0" fontId="86" fillId="18" borderId="39" applyNumberFormat="0" applyAlignment="0" applyProtection="0"/>
    <xf numFmtId="49" fontId="113" fillId="0" borderId="66"/>
    <xf numFmtId="49" fontId="113" fillId="0" borderId="66"/>
    <xf numFmtId="0" fontId="78" fillId="31" borderId="39" applyNumberFormat="0" applyAlignment="0" applyProtection="0"/>
    <xf numFmtId="0" fontId="112" fillId="7" borderId="47" applyNumberFormat="0" applyAlignment="0" applyProtection="0"/>
    <xf numFmtId="0" fontId="123" fillId="0" borderId="50" applyNumberFormat="0" applyFill="0" applyAlignment="0" applyProtection="0"/>
    <xf numFmtId="0" fontId="13" fillId="0" borderId="45" applyNumberFormat="0">
      <alignment vertical="center" wrapText="1"/>
    </xf>
    <xf numFmtId="0" fontId="1" fillId="0" borderId="0"/>
    <xf numFmtId="0" fontId="112" fillId="39" borderId="39" applyNumberFormat="0" applyAlignment="0" applyProtection="0"/>
    <xf numFmtId="0" fontId="112" fillId="38" borderId="39" applyNumberFormat="0" applyAlignment="0" applyProtection="0"/>
    <xf numFmtId="49" fontId="13" fillId="0" borderId="66"/>
    <xf numFmtId="0" fontId="1" fillId="0" borderId="0"/>
    <xf numFmtId="0" fontId="167" fillId="0" borderId="66" applyFill="0" applyProtection="0">
      <alignment vertical="top" wrapText="1"/>
      <protection locked="0"/>
    </xf>
    <xf numFmtId="0" fontId="86" fillId="18" borderId="39" applyNumberFormat="0" applyAlignment="0" applyProtection="0"/>
    <xf numFmtId="0" fontId="90" fillId="0" borderId="49" applyNumberFormat="0" applyFont="0" applyFill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40" borderId="39" applyNumberFormat="0" applyAlignment="0" applyProtection="0"/>
    <xf numFmtId="0" fontId="112" fillId="42" borderId="46" applyNumberFormat="0" applyAlignment="0" applyProtection="0"/>
    <xf numFmtId="0" fontId="112" fillId="38" borderId="47" applyNumberFormat="0" applyAlignment="0" applyProtection="0"/>
    <xf numFmtId="0" fontId="112" fillId="42" borderId="46" applyNumberFormat="0" applyAlignment="0" applyProtection="0"/>
    <xf numFmtId="235" fontId="60" fillId="0" borderId="66">
      <alignment horizontal="left" wrapText="1"/>
    </xf>
    <xf numFmtId="0" fontId="159" fillId="2" borderId="4"/>
    <xf numFmtId="10" fontId="67" fillId="74" borderId="66" applyNumberFormat="0" applyBorder="0" applyAlignment="0" applyProtection="0"/>
    <xf numFmtId="49" fontId="13" fillId="0" borderId="66" applyNumberFormat="0">
      <alignment vertical="center" wrapText="1"/>
    </xf>
    <xf numFmtId="49" fontId="118" fillId="0" borderId="66"/>
    <xf numFmtId="235" fontId="69" fillId="0" borderId="66">
      <alignment horizontal="left" wrapText="1"/>
    </xf>
    <xf numFmtId="0" fontId="112" fillId="37" borderId="47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49" fontId="113" fillId="0" borderId="66"/>
    <xf numFmtId="0" fontId="1" fillId="0" borderId="0"/>
    <xf numFmtId="0" fontId="86" fillId="18" borderId="39" applyNumberFormat="0" applyAlignment="0" applyProtection="0"/>
    <xf numFmtId="0" fontId="75" fillId="34" borderId="46" applyNumberFormat="0" applyFon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60" fillId="0" borderId="66">
      <alignment horizontal="right"/>
    </xf>
    <xf numFmtId="0" fontId="112" fillId="39" borderId="39" applyNumberFormat="0" applyAlignment="0" applyProtection="0"/>
    <xf numFmtId="0" fontId="92" fillId="31" borderId="47" applyNumberFormat="0" applyAlignment="0" applyProtection="0"/>
    <xf numFmtId="0" fontId="13" fillId="0" borderId="0"/>
    <xf numFmtId="0" fontId="112" fillId="40" borderId="39" applyNumberFormat="0" applyAlignment="0" applyProtection="0"/>
    <xf numFmtId="0" fontId="112" fillId="39" borderId="39" applyNumberFormat="0" applyAlignment="0" applyProtection="0"/>
    <xf numFmtId="0" fontId="57" fillId="0" borderId="50" applyNumberFormat="0" applyFill="0" applyAlignment="0" applyProtection="0"/>
    <xf numFmtId="49" fontId="113" fillId="0" borderId="66"/>
    <xf numFmtId="0" fontId="112" fillId="39" borderId="39" applyNumberFormat="0" applyAlignment="0" applyProtection="0"/>
    <xf numFmtId="0" fontId="67" fillId="0" borderId="45">
      <alignment horizontal="left" vertical="center" wrapText="1" indent="1"/>
    </xf>
    <xf numFmtId="0" fontId="112" fillId="39" borderId="39" applyNumberFormat="0" applyAlignment="0" applyProtection="0"/>
    <xf numFmtId="0" fontId="86" fillId="18" borderId="39" applyNumberFormat="0" applyAlignment="0" applyProtection="0"/>
    <xf numFmtId="49" fontId="118" fillId="0" borderId="66"/>
    <xf numFmtId="0" fontId="13" fillId="0" borderId="0"/>
    <xf numFmtId="49" fontId="118" fillId="0" borderId="66"/>
    <xf numFmtId="49" fontId="113" fillId="0" borderId="66"/>
    <xf numFmtId="0" fontId="86" fillId="18" borderId="39" applyNumberFormat="0" applyAlignment="0" applyProtection="0"/>
    <xf numFmtId="0" fontId="112" fillId="39" borderId="39" applyNumberFormat="0" applyAlignment="0" applyProtection="0"/>
    <xf numFmtId="0" fontId="112" fillId="0" borderId="50" applyNumberFormat="0" applyFill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49" fontId="113" fillId="0" borderId="66"/>
    <xf numFmtId="0" fontId="112" fillId="42" borderId="46" applyNumberFormat="0" applyAlignment="0" applyProtection="0"/>
    <xf numFmtId="0" fontId="112" fillId="39" borderId="39" applyNumberFormat="0" applyAlignment="0" applyProtection="0"/>
    <xf numFmtId="49" fontId="113" fillId="0" borderId="66"/>
    <xf numFmtId="0" fontId="1" fillId="0" borderId="0"/>
    <xf numFmtId="0" fontId="1" fillId="0" borderId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7" borderId="47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37" borderId="47" applyNumberFormat="0" applyAlignment="0" applyProtection="0"/>
    <xf numFmtId="0" fontId="92" fillId="31" borderId="47" applyNumberFormat="0" applyAlignment="0" applyProtection="0"/>
    <xf numFmtId="0" fontId="112" fillId="40" borderId="39" applyNumberFormat="0" applyAlignment="0" applyProtection="0"/>
    <xf numFmtId="0" fontId="112" fillId="39" borderId="39" applyNumberFormat="0" applyAlignment="0" applyProtection="0"/>
    <xf numFmtId="235" fontId="60" fillId="0" borderId="66">
      <alignment horizontal="left" wrapText="1"/>
    </xf>
    <xf numFmtId="0" fontId="112" fillId="42" borderId="46" applyNumberFormat="0" applyAlignment="0" applyProtection="0"/>
    <xf numFmtId="0" fontId="13" fillId="65" borderId="61">
      <alignment horizontal="left" vertical="center" wrapText="1" indent="2"/>
      <protection locked="0"/>
    </xf>
    <xf numFmtId="0" fontId="13" fillId="0" borderId="45" applyNumberFormat="0">
      <alignment vertical="center" wrapText="1"/>
    </xf>
    <xf numFmtId="49" fontId="118" fillId="0" borderId="66"/>
    <xf numFmtId="49" fontId="113" fillId="0" borderId="66"/>
    <xf numFmtId="0" fontId="112" fillId="42" borderId="46" applyNumberFormat="0" applyAlignment="0" applyProtection="0"/>
    <xf numFmtId="0" fontId="112" fillId="42" borderId="46" applyNumberFormat="0" applyAlignment="0" applyProtection="0"/>
    <xf numFmtId="49" fontId="29" fillId="0" borderId="45"/>
    <xf numFmtId="0" fontId="92" fillId="31" borderId="47" applyNumberFormat="0" applyAlignment="0" applyProtection="0"/>
    <xf numFmtId="235" fontId="60" fillId="0" borderId="66">
      <alignment horizontal="left" wrapText="1"/>
    </xf>
    <xf numFmtId="0" fontId="167" fillId="0" borderId="66" applyFill="0" applyProtection="0">
      <alignment vertical="top" wrapText="1"/>
      <protection locked="0"/>
    </xf>
    <xf numFmtId="0" fontId="93" fillId="0" borderId="45">
      <alignment horizontal="justify" vertical="center" wrapText="1"/>
      <protection locked="0"/>
    </xf>
    <xf numFmtId="0" fontId="112" fillId="7" borderId="47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7" borderId="47" applyNumberFormat="0" applyAlignment="0" applyProtection="0"/>
    <xf numFmtId="0" fontId="86" fillId="18" borderId="39" applyNumberFormat="0" applyAlignment="0" applyProtection="0"/>
    <xf numFmtId="0" fontId="112" fillId="40" borderId="39" applyNumberFormat="0" applyAlignment="0" applyProtection="0"/>
    <xf numFmtId="49" fontId="118" fillId="0" borderId="66"/>
    <xf numFmtId="49" fontId="118" fillId="0" borderId="66"/>
    <xf numFmtId="0" fontId="78" fillId="31" borderId="39" applyNumberFormat="0" applyAlignment="0" applyProtection="0"/>
    <xf numFmtId="0" fontId="57" fillId="0" borderId="50" applyNumberFormat="0" applyFill="0" applyAlignment="0" applyProtection="0"/>
    <xf numFmtId="0" fontId="90" fillId="0" borderId="49" applyNumberFormat="0" applyFont="0" applyFill="0" applyAlignment="0" applyProtection="0"/>
    <xf numFmtId="0" fontId="112" fillId="38" borderId="47" applyNumberFormat="0" applyAlignment="0" applyProtection="0"/>
    <xf numFmtId="0" fontId="86" fillId="18" borderId="39" applyNumberFormat="0" applyAlignment="0" applyProtection="0"/>
    <xf numFmtId="0" fontId="78" fillId="31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93" fillId="0" borderId="45">
      <alignment horizontal="justify" vertical="center" wrapText="1"/>
      <protection locked="0"/>
    </xf>
    <xf numFmtId="0" fontId="112" fillId="7" borderId="39" applyNumberFormat="0" applyAlignment="0" applyProtection="0"/>
    <xf numFmtId="0" fontId="112" fillId="7" borderId="47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0" fontId="112" fillId="7" borderId="47" applyNumberFormat="0" applyAlignment="0" applyProtection="0"/>
    <xf numFmtId="0" fontId="75" fillId="34" borderId="46" applyNumberFormat="0" applyFont="0" applyAlignment="0" applyProtection="0"/>
    <xf numFmtId="0" fontId="112" fillId="7" borderId="39" applyNumberFormat="0" applyAlignment="0" applyProtection="0"/>
    <xf numFmtId="0" fontId="86" fillId="18" borderId="39" applyNumberFormat="0" applyAlignment="0" applyProtection="0"/>
    <xf numFmtId="49" fontId="118" fillId="0" borderId="66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37" borderId="47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57" fillId="0" borderId="50" applyNumberFormat="0" applyFill="0" applyAlignment="0" applyProtection="0"/>
    <xf numFmtId="0" fontId="112" fillId="7" borderId="47" applyNumberFormat="0" applyAlignment="0" applyProtection="0"/>
    <xf numFmtId="0" fontId="86" fillId="18" borderId="39" applyNumberFormat="0" applyAlignment="0" applyProtection="0"/>
    <xf numFmtId="0" fontId="159" fillId="75" borderId="66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230" fontId="29" fillId="0" borderId="4" applyFont="0" applyFill="0" applyBorder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40" fillId="66" borderId="61" applyNumberFormat="0" applyProtection="0">
      <alignment horizontal="left" vertical="center" indent="3"/>
    </xf>
    <xf numFmtId="231" fontId="151" fillId="0" borderId="66"/>
    <xf numFmtId="0" fontId="92" fillId="31" borderId="47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7" borderId="47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49" fontId="71" fillId="0" borderId="38">
      <alignment horizontal="center" vertical="center" wrapText="1"/>
    </xf>
    <xf numFmtId="0" fontId="139" fillId="64" borderId="61">
      <alignment horizontal="left" vertical="center" wrapText="1" indent="1"/>
      <protection locked="0"/>
    </xf>
    <xf numFmtId="0" fontId="112" fillId="0" borderId="50" applyNumberFormat="0" applyFill="0" applyAlignment="0" applyProtection="0"/>
    <xf numFmtId="49" fontId="118" fillId="0" borderId="66"/>
    <xf numFmtId="0" fontId="86" fillId="18" borderId="39" applyNumberFormat="0" applyAlignment="0" applyProtection="0"/>
    <xf numFmtId="0" fontId="86" fillId="18" borderId="39" applyNumberFormat="0" applyAlignment="0" applyProtection="0"/>
    <xf numFmtId="0" fontId="139" fillId="64" borderId="61">
      <alignment horizontal="left" vertical="center" wrapText="1" indent="1"/>
      <protection locked="0"/>
    </xf>
    <xf numFmtId="0" fontId="86" fillId="18" borderId="39" applyNumberFormat="0" applyAlignment="0" applyProtection="0"/>
    <xf numFmtId="0" fontId="86" fillId="18" borderId="39" applyNumberFormat="0" applyAlignment="0" applyProtection="0"/>
    <xf numFmtId="0" fontId="57" fillId="0" borderId="50" applyNumberFormat="0" applyFill="0" applyAlignment="0" applyProtection="0"/>
    <xf numFmtId="10" fontId="67" fillId="74" borderId="66" applyNumberFormat="0" applyBorder="0" applyAlignment="0" applyProtection="0"/>
    <xf numFmtId="0" fontId="123" fillId="0" borderId="50" applyNumberFormat="0" applyFill="0" applyAlignment="0" applyProtection="0"/>
    <xf numFmtId="0" fontId="94" fillId="0" borderId="66">
      <alignment horizontal="left" vertical="center" wrapText="1"/>
    </xf>
    <xf numFmtId="0" fontId="13" fillId="0" borderId="66">
      <alignment horizontal="center" vertical="center"/>
      <protection locked="0"/>
    </xf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49" fontId="113" fillId="0" borderId="66"/>
    <xf numFmtId="0" fontId="90" fillId="0" borderId="49" applyNumberFormat="0" applyFont="0" applyFill="0" applyAlignment="0" applyProtection="0"/>
    <xf numFmtId="0" fontId="78" fillId="31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231" fontId="151" fillId="0" borderId="66"/>
    <xf numFmtId="0" fontId="112" fillId="0" borderId="50" applyNumberFormat="0" applyFill="0" applyAlignment="0" applyProtection="0"/>
    <xf numFmtId="0" fontId="112" fillId="7" borderId="47" applyNumberFormat="0" applyAlignment="0" applyProtection="0"/>
    <xf numFmtId="49" fontId="118" fillId="0" borderId="66"/>
    <xf numFmtId="0" fontId="86" fillId="18" borderId="39" applyNumberFormat="0" applyAlignment="0" applyProtection="0"/>
    <xf numFmtId="0" fontId="112" fillId="0" borderId="50" applyNumberFormat="0" applyFill="0" applyAlignment="0" applyProtection="0"/>
    <xf numFmtId="49" fontId="118" fillId="0" borderId="66"/>
    <xf numFmtId="49" fontId="113" fillId="0" borderId="66"/>
    <xf numFmtId="49" fontId="113" fillId="0" borderId="66"/>
    <xf numFmtId="49" fontId="113" fillId="0" borderId="66"/>
    <xf numFmtId="49" fontId="118" fillId="0" borderId="66"/>
    <xf numFmtId="49" fontId="13" fillId="0" borderId="66"/>
    <xf numFmtId="49" fontId="118" fillId="0" borderId="66"/>
    <xf numFmtId="0" fontId="86" fillId="18" borderId="39" applyNumberFormat="0" applyAlignment="0" applyProtection="0"/>
    <xf numFmtId="231" fontId="151" fillId="0" borderId="66"/>
    <xf numFmtId="49" fontId="13" fillId="0" borderId="66"/>
    <xf numFmtId="49" fontId="113" fillId="0" borderId="66"/>
    <xf numFmtId="49" fontId="113" fillId="0" borderId="66"/>
    <xf numFmtId="0" fontId="60" fillId="0" borderId="66">
      <alignment horizontal="right"/>
    </xf>
    <xf numFmtId="49" fontId="13" fillId="0" borderId="66"/>
    <xf numFmtId="0" fontId="112" fillId="7" borderId="47" applyNumberFormat="0" applyAlignment="0" applyProtection="0"/>
    <xf numFmtId="0" fontId="67" fillId="0" borderId="45">
      <alignment horizontal="left" vertical="center" wrapText="1" indent="1"/>
    </xf>
    <xf numFmtId="49" fontId="112" fillId="0" borderId="8" applyNumberFormat="0">
      <alignment horizontal="left" vertical="center"/>
    </xf>
    <xf numFmtId="0" fontId="112" fillId="0" borderId="50" applyNumberFormat="0" applyFill="0" applyAlignment="0" applyProtection="0"/>
    <xf numFmtId="0" fontId="93" fillId="0" borderId="45">
      <alignment horizontal="justify" vertical="center" wrapText="1"/>
      <protection locked="0"/>
    </xf>
    <xf numFmtId="0" fontId="86" fillId="18" borderId="39" applyNumberFormat="0" applyAlignment="0" applyProtection="0"/>
    <xf numFmtId="49" fontId="118" fillId="0" borderId="66"/>
    <xf numFmtId="0" fontId="112" fillId="7" borderId="47" applyNumberFormat="0" applyAlignment="0" applyProtection="0"/>
    <xf numFmtId="3" fontId="94" fillId="0" borderId="66" applyFill="0">
      <alignment horizontal="right" vertical="center"/>
    </xf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12" fillId="0" borderId="50" applyNumberFormat="0" applyFill="0" applyAlignment="0" applyProtection="0"/>
    <xf numFmtId="49" fontId="113" fillId="0" borderId="66"/>
    <xf numFmtId="0" fontId="94" fillId="0" borderId="66">
      <alignment horizontal="left" vertical="center" wrapText="1"/>
    </xf>
    <xf numFmtId="0" fontId="86" fillId="18" borderId="39" applyNumberFormat="0" applyAlignment="0" applyProtection="0"/>
    <xf numFmtId="0" fontId="13" fillId="0" borderId="66">
      <alignment horizontal="center" vertical="center"/>
      <protection locked="0"/>
    </xf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49" fontId="118" fillId="0" borderId="66"/>
    <xf numFmtId="49" fontId="113" fillId="0" borderId="66"/>
    <xf numFmtId="49" fontId="113" fillId="0" borderId="66"/>
    <xf numFmtId="49" fontId="113" fillId="0" borderId="66"/>
    <xf numFmtId="49" fontId="118" fillId="0" borderId="66"/>
    <xf numFmtId="49" fontId="13" fillId="0" borderId="66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3" fontId="94" fillId="0" borderId="66" applyFill="0">
      <alignment horizontal="right" vertical="center"/>
    </xf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9" fillId="0" borderId="0"/>
    <xf numFmtId="0" fontId="93" fillId="0" borderId="81">
      <alignment horizontal="justify" vertical="center" wrapText="1"/>
      <protection locked="0"/>
    </xf>
    <xf numFmtId="0" fontId="13" fillId="0" borderId="0"/>
    <xf numFmtId="0" fontId="86" fillId="18" borderId="80" applyNumberFormat="0" applyAlignment="0" applyProtection="0"/>
    <xf numFmtId="0" fontId="1" fillId="0" borderId="0"/>
    <xf numFmtId="0" fontId="140" fillId="66" borderId="87" applyNumberFormat="0" applyProtection="0">
      <alignment horizontal="left" vertical="center" indent="3"/>
    </xf>
    <xf numFmtId="0" fontId="112" fillId="0" borderId="85" applyNumberFormat="0" applyFill="0" applyAlignment="0" applyProtection="0"/>
    <xf numFmtId="0" fontId="1" fillId="0" borderId="0"/>
    <xf numFmtId="0" fontId="112" fillId="39" borderId="80" applyNumberFormat="0" applyAlignment="0" applyProtection="0"/>
    <xf numFmtId="0" fontId="75" fillId="34" borderId="82" applyNumberFormat="0" applyFont="0" applyAlignment="0" applyProtection="0"/>
    <xf numFmtId="0" fontId="1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7" borderId="83" applyNumberFormat="0" applyAlignment="0" applyProtection="0"/>
    <xf numFmtId="0" fontId="13" fillId="0" borderId="0"/>
    <xf numFmtId="235" fontId="69" fillId="0" borderId="1">
      <alignment horizontal="left" wrapText="1"/>
    </xf>
    <xf numFmtId="0" fontId="123" fillId="0" borderId="85" applyNumberFormat="0" applyFill="0" applyAlignment="0" applyProtection="0"/>
    <xf numFmtId="230" fontId="29" fillId="0" borderId="4" applyFont="0" applyFill="0" applyBorder="0" applyAlignment="0" applyProtection="0"/>
    <xf numFmtId="49" fontId="118" fillId="0" borderId="1"/>
    <xf numFmtId="0" fontId="75" fillId="34" borderId="82" applyNumberFormat="0" applyFont="0" applyAlignment="0" applyProtection="0"/>
    <xf numFmtId="0" fontId="112" fillId="38" borderId="80" applyNumberFormat="0" applyAlignment="0" applyProtection="0"/>
    <xf numFmtId="3" fontId="94" fillId="0" borderId="66" applyFill="0">
      <alignment horizontal="right" vertical="center"/>
    </xf>
    <xf numFmtId="0" fontId="123" fillId="0" borderId="85" applyNumberFormat="0" applyFill="0" applyAlignment="0" applyProtection="0"/>
    <xf numFmtId="0" fontId="112" fillId="0" borderId="85" applyNumberFormat="0" applyFill="0" applyAlignment="0" applyProtection="0"/>
    <xf numFmtId="49" fontId="113" fillId="0" borderId="66"/>
    <xf numFmtId="0" fontId="112" fillId="42" borderId="82" applyNumberFormat="0" applyAlignment="0" applyProtection="0"/>
    <xf numFmtId="0" fontId="159" fillId="2" borderId="4"/>
    <xf numFmtId="0" fontId="60" fillId="0" borderId="1">
      <alignment horizontal="right"/>
    </xf>
    <xf numFmtId="10" fontId="67" fillId="74" borderId="1" applyNumberFormat="0" applyBorder="0" applyAlignment="0" applyProtection="0"/>
    <xf numFmtId="0" fontId="123" fillId="0" borderId="85" applyNumberFormat="0" applyFill="0" applyAlignment="0" applyProtection="0"/>
    <xf numFmtId="0" fontId="112" fillId="39" borderId="80" applyNumberFormat="0" applyAlignment="0" applyProtection="0"/>
    <xf numFmtId="49" fontId="118" fillId="0" borderId="1"/>
    <xf numFmtId="0" fontId="86" fillId="18" borderId="39" applyNumberFormat="0" applyAlignment="0" applyProtection="0"/>
    <xf numFmtId="0" fontId="112" fillId="38" borderId="80" applyNumberFormat="0" applyAlignment="0" applyProtection="0"/>
    <xf numFmtId="0" fontId="86" fillId="18" borderId="80" applyNumberFormat="0" applyAlignment="0" applyProtection="0"/>
    <xf numFmtId="0" fontId="112" fillId="39" borderId="80" applyNumberFormat="0" applyAlignment="0" applyProtection="0"/>
    <xf numFmtId="0" fontId="1" fillId="0" borderId="0"/>
    <xf numFmtId="0" fontId="112" fillId="0" borderId="85" applyNumberFormat="0" applyFill="0" applyAlignment="0" applyProtection="0"/>
    <xf numFmtId="0" fontId="1" fillId="0" borderId="0"/>
    <xf numFmtId="49" fontId="113" fillId="0" borderId="66"/>
    <xf numFmtId="49" fontId="29" fillId="0" borderId="81"/>
    <xf numFmtId="0" fontId="112" fillId="38" borderId="80" applyNumberFormat="0" applyAlignment="0" applyProtection="0"/>
    <xf numFmtId="0" fontId="112" fillId="0" borderId="85" applyNumberFormat="0" applyFill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1"/>
    <xf numFmtId="49" fontId="118" fillId="0" borderId="66"/>
    <xf numFmtId="10" fontId="67" fillId="74" borderId="66" applyNumberFormat="0" applyBorder="0" applyAlignment="0" applyProtection="0"/>
    <xf numFmtId="0" fontId="159" fillId="75" borderId="66"/>
    <xf numFmtId="0" fontId="86" fillId="18" borderId="39" applyNumberFormat="0" applyAlignment="0" applyProtection="0"/>
    <xf numFmtId="0" fontId="88" fillId="0" borderId="44" applyNumberFormat="0" applyFill="0" applyAlignment="0" applyProtection="0"/>
    <xf numFmtId="0" fontId="112" fillId="42" borderId="82" applyNumberFormat="0" applyAlignment="0" applyProtection="0"/>
    <xf numFmtId="49" fontId="118" fillId="0" borderId="66"/>
    <xf numFmtId="0" fontId="167" fillId="0" borderId="66" applyFill="0" applyProtection="0">
      <alignment vertical="top" wrapText="1"/>
      <protection locked="0"/>
    </xf>
    <xf numFmtId="0" fontId="140" fillId="66" borderId="87" applyNumberFormat="0" applyProtection="0">
      <alignment horizontal="left" vertical="center" indent="3"/>
    </xf>
    <xf numFmtId="49" fontId="118" fillId="0" borderId="66"/>
    <xf numFmtId="0" fontId="9" fillId="0" borderId="0"/>
    <xf numFmtId="0" fontId="112" fillId="0" borderId="85" applyNumberFormat="0" applyFill="0" applyAlignment="0" applyProtection="0"/>
    <xf numFmtId="0" fontId="86" fillId="18" borderId="80" applyNumberFormat="0" applyAlignment="0" applyProtection="0"/>
    <xf numFmtId="0" fontId="13" fillId="0" borderId="0"/>
    <xf numFmtId="0" fontId="1" fillId="0" borderId="0"/>
    <xf numFmtId="0" fontId="86" fillId="18" borderId="80" applyNumberFormat="0" applyAlignment="0" applyProtection="0"/>
    <xf numFmtId="49" fontId="113" fillId="0" borderId="66"/>
    <xf numFmtId="0" fontId="57" fillId="0" borderId="85" applyNumberFormat="0" applyFill="0" applyAlignment="0" applyProtection="0"/>
    <xf numFmtId="0" fontId="94" fillId="0" borderId="1">
      <alignment horizontal="left" vertical="center" wrapText="1"/>
    </xf>
    <xf numFmtId="49" fontId="71" fillId="0" borderId="38">
      <alignment horizontal="center" vertical="center" wrapText="1"/>
    </xf>
    <xf numFmtId="0" fontId="140" fillId="66" borderId="87" applyNumberFormat="0" applyProtection="0">
      <alignment horizontal="left" vertical="center" indent="3"/>
    </xf>
    <xf numFmtId="0" fontId="112" fillId="39" borderId="80" applyNumberFormat="0" applyAlignment="0" applyProtection="0"/>
    <xf numFmtId="0" fontId="112" fillId="0" borderId="88" applyNumberFormat="0" applyFill="0" applyAlignment="0" applyProtection="0"/>
    <xf numFmtId="49" fontId="13" fillId="0" borderId="66" applyNumberFormat="0">
      <alignment vertical="center" wrapText="1"/>
    </xf>
    <xf numFmtId="0" fontId="13" fillId="0" borderId="1">
      <alignment horizontal="center" vertical="center"/>
      <protection locked="0"/>
    </xf>
    <xf numFmtId="49" fontId="118" fillId="0" borderId="66"/>
    <xf numFmtId="49" fontId="118" fillId="0" borderId="66"/>
    <xf numFmtId="0" fontId="86" fillId="18" borderId="80" applyNumberFormat="0" applyAlignment="0" applyProtection="0"/>
    <xf numFmtId="0" fontId="112" fillId="42" borderId="82" applyNumberFormat="0" applyAlignment="0" applyProtection="0"/>
    <xf numFmtId="0" fontId="94" fillId="0" borderId="66">
      <alignment horizontal="left" vertical="center" wrapText="1"/>
    </xf>
    <xf numFmtId="49" fontId="13" fillId="0" borderId="66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0" borderId="88" applyNumberFormat="0" applyFill="0" applyAlignment="0" applyProtection="0"/>
    <xf numFmtId="0" fontId="112" fillId="0" borderId="88" applyNumberFormat="0" applyFill="0" applyAlignment="0" applyProtection="0"/>
    <xf numFmtId="0" fontId="86" fillId="18" borderId="80" applyNumberFormat="0" applyAlignment="0" applyProtection="0"/>
    <xf numFmtId="0" fontId="139" fillId="64" borderId="87">
      <alignment horizontal="left" vertical="center" wrapText="1" indent="1"/>
      <protection locked="0"/>
    </xf>
    <xf numFmtId="0" fontId="112" fillId="0" borderId="85" applyNumberFormat="0" applyFill="0" applyAlignment="0" applyProtection="0"/>
    <xf numFmtId="0" fontId="159" fillId="75" borderId="1"/>
    <xf numFmtId="231" fontId="151" fillId="0" borderId="1"/>
    <xf numFmtId="0" fontId="78" fillId="31" borderId="80" applyNumberFormat="0" applyAlignment="0" applyProtection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0" fontId="112" fillId="0" borderId="88" applyNumberFormat="0" applyFill="0" applyAlignment="0" applyProtection="0"/>
    <xf numFmtId="49" fontId="13" fillId="0" borderId="66"/>
    <xf numFmtId="49" fontId="118" fillId="0" borderId="66"/>
    <xf numFmtId="3" fontId="94" fillId="0" borderId="66" applyFill="0">
      <alignment horizontal="right" vertical="center"/>
    </xf>
    <xf numFmtId="0" fontId="123" fillId="0" borderId="85" applyNumberFormat="0" applyFill="0" applyAlignment="0" applyProtection="0"/>
    <xf numFmtId="235" fontId="69" fillId="0" borderId="66">
      <alignment horizontal="left" wrapText="1"/>
    </xf>
    <xf numFmtId="0" fontId="112" fillId="7" borderId="80" applyNumberFormat="0" applyAlignment="0" applyProtection="0"/>
    <xf numFmtId="3" fontId="94" fillId="0" borderId="66" applyFill="0">
      <alignment horizontal="right" vertical="center"/>
    </xf>
    <xf numFmtId="49" fontId="113" fillId="0" borderId="1"/>
    <xf numFmtId="0" fontId="112" fillId="38" borderId="83" applyNumberFormat="0" applyAlignment="0" applyProtection="0"/>
    <xf numFmtId="0" fontId="123" fillId="0" borderId="85" applyNumberFormat="0" applyFill="0" applyAlignment="0" applyProtection="0"/>
    <xf numFmtId="49" fontId="118" fillId="0" borderId="1"/>
    <xf numFmtId="49" fontId="118" fillId="0" borderId="1"/>
    <xf numFmtId="0" fontId="86" fillId="18" borderId="80" applyNumberFormat="0" applyAlignment="0" applyProtection="0"/>
    <xf numFmtId="0" fontId="78" fillId="31" borderId="80" applyNumberFormat="0" applyAlignment="0" applyProtection="0"/>
    <xf numFmtId="49" fontId="118" fillId="0" borderId="1"/>
    <xf numFmtId="49" fontId="29" fillId="0" borderId="81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40" borderId="80" applyNumberFormat="0" applyAlignment="0" applyProtection="0"/>
    <xf numFmtId="0" fontId="112" fillId="38" borderId="80" applyNumberFormat="0" applyAlignment="0" applyProtection="0"/>
    <xf numFmtId="0" fontId="123" fillId="0" borderId="85" applyNumberFormat="0" applyFill="0" applyAlignment="0" applyProtection="0"/>
    <xf numFmtId="0" fontId="86" fillId="18" borderId="80" applyNumberFormat="0" applyAlignment="0" applyProtection="0"/>
    <xf numFmtId="0" fontId="57" fillId="0" borderId="85" applyNumberFormat="0" applyFill="0" applyAlignment="0" applyProtection="0"/>
    <xf numFmtId="3" fontId="94" fillId="0" borderId="66" applyFill="0">
      <alignment horizontal="right" vertical="center"/>
    </xf>
    <xf numFmtId="0" fontId="159" fillId="75" borderId="66"/>
    <xf numFmtId="0" fontId="112" fillId="39" borderId="80" applyNumberFormat="0" applyAlignment="0" applyProtection="0"/>
    <xf numFmtId="0" fontId="112" fillId="7" borderId="83" applyNumberFormat="0" applyAlignment="0" applyProtection="0"/>
    <xf numFmtId="0" fontId="75" fillId="34" borderId="82" applyNumberFormat="0" applyFont="0" applyAlignment="0" applyProtection="0"/>
    <xf numFmtId="0" fontId="1" fillId="0" borderId="0"/>
    <xf numFmtId="38" fontId="29" fillId="0" borderId="89" applyNumberFormat="0" applyFont="0" applyFill="0" applyAlignment="0" applyProtection="0"/>
    <xf numFmtId="49" fontId="113" fillId="0" borderId="66"/>
    <xf numFmtId="0" fontId="86" fillId="18" borderId="80" applyNumberFormat="0" applyAlignment="0" applyProtection="0"/>
    <xf numFmtId="49" fontId="29" fillId="0" borderId="81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0" fontId="112" fillId="7" borderId="80" applyNumberFormat="0" applyAlignment="0" applyProtection="0"/>
    <xf numFmtId="0" fontId="13" fillId="65" borderId="87">
      <alignment horizontal="left" vertical="center" wrapText="1" indent="2"/>
      <protection locked="0"/>
    </xf>
    <xf numFmtId="0" fontId="159" fillId="75" borderId="66"/>
    <xf numFmtId="0" fontId="159" fillId="75" borderId="66"/>
    <xf numFmtId="38" fontId="29" fillId="0" borderId="89" applyNumberFormat="0" applyFont="0" applyFill="0" applyAlignment="0" applyProtection="0"/>
    <xf numFmtId="49" fontId="118" fillId="0" borderId="66"/>
    <xf numFmtId="49" fontId="71" fillId="0" borderId="38">
      <alignment horizontal="center" vertical="center" wrapText="1"/>
    </xf>
    <xf numFmtId="0" fontId="78" fillId="31" borderId="80" applyNumberFormat="0" applyAlignment="0" applyProtection="0"/>
    <xf numFmtId="0" fontId="75" fillId="34" borderId="82" applyNumberFormat="0" applyFont="0" applyAlignment="0" applyProtection="0"/>
    <xf numFmtId="0" fontId="123" fillId="0" borderId="85" applyNumberFormat="0" applyFill="0" applyAlignment="0" applyProtection="0"/>
    <xf numFmtId="0" fontId="112" fillId="0" borderId="88" applyNumberFormat="0" applyFill="0" applyAlignment="0" applyProtection="0"/>
    <xf numFmtId="0" fontId="112" fillId="0" borderId="85" applyNumberFormat="0" applyFill="0" applyAlignment="0" applyProtection="0"/>
    <xf numFmtId="0" fontId="1" fillId="0" borderId="0"/>
    <xf numFmtId="0" fontId="112" fillId="0" borderId="85" applyNumberFormat="0" applyFill="0" applyAlignment="0" applyProtection="0"/>
    <xf numFmtId="0" fontId="112" fillId="39" borderId="80" applyNumberFormat="0" applyAlignment="0" applyProtection="0"/>
    <xf numFmtId="49" fontId="113" fillId="0" borderId="66"/>
    <xf numFmtId="0" fontId="112" fillId="7" borderId="83" applyNumberFormat="0" applyAlignment="0" applyProtection="0"/>
    <xf numFmtId="0" fontId="112" fillId="37" borderId="80" applyNumberFormat="0" applyAlignment="0" applyProtection="0"/>
    <xf numFmtId="0" fontId="139" fillId="64" borderId="87">
      <alignment horizontal="left" vertical="center" wrapText="1" indent="1"/>
      <protection locked="0"/>
    </xf>
    <xf numFmtId="0" fontId="1" fillId="0" borderId="0"/>
    <xf numFmtId="10" fontId="67" fillId="74" borderId="66" applyNumberFormat="0" applyBorder="0" applyAlignment="0" applyProtection="0"/>
    <xf numFmtId="49" fontId="118" fillId="0" borderId="66"/>
    <xf numFmtId="49" fontId="118" fillId="0" borderId="66"/>
    <xf numFmtId="49" fontId="118" fillId="0" borderId="66"/>
    <xf numFmtId="0" fontId="112" fillId="7" borderId="83" applyNumberFormat="0" applyAlignment="0" applyProtection="0"/>
    <xf numFmtId="0" fontId="112" fillId="39" borderId="80" applyNumberFormat="0" applyAlignment="0" applyProtection="0"/>
    <xf numFmtId="0" fontId="112" fillId="42" borderId="82" applyNumberFormat="0" applyAlignment="0" applyProtection="0"/>
    <xf numFmtId="0" fontId="112" fillId="38" borderId="80" applyNumberFormat="0" applyAlignment="0" applyProtection="0"/>
    <xf numFmtId="0" fontId="112" fillId="42" borderId="82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39" borderId="80" applyNumberFormat="0" applyAlignment="0" applyProtection="0"/>
    <xf numFmtId="0" fontId="112" fillId="37" borderId="80" applyNumberFormat="0" applyAlignment="0" applyProtection="0"/>
    <xf numFmtId="0" fontId="112" fillId="37" borderId="80" applyNumberFormat="0" applyAlignment="0" applyProtection="0"/>
    <xf numFmtId="0" fontId="112" fillId="0" borderId="85" applyNumberFormat="0" applyFill="0" applyAlignment="0" applyProtection="0"/>
    <xf numFmtId="0" fontId="78" fillId="31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12" fillId="37" borderId="80" applyNumberFormat="0" applyAlignment="0" applyProtection="0"/>
    <xf numFmtId="231" fontId="151" fillId="0" borderId="66"/>
    <xf numFmtId="0" fontId="1" fillId="0" borderId="0"/>
    <xf numFmtId="0" fontId="112" fillId="42" borderId="82" applyNumberFormat="0" applyAlignment="0" applyProtection="0"/>
    <xf numFmtId="0" fontId="112" fillId="40" borderId="80" applyNumberFormat="0" applyAlignment="0" applyProtection="0"/>
    <xf numFmtId="0" fontId="112" fillId="0" borderId="85" applyNumberFormat="0" applyFill="0" applyAlignment="0" applyProtection="0"/>
    <xf numFmtId="0" fontId="167" fillId="0" borderId="66" applyFill="0" applyProtection="0">
      <alignment vertical="top" wrapText="1"/>
      <protection locked="0"/>
    </xf>
    <xf numFmtId="0" fontId="112" fillId="37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235" fontId="69" fillId="0" borderId="66">
      <alignment horizontal="left" wrapText="1"/>
    </xf>
    <xf numFmtId="0" fontId="112" fillId="40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12" fillId="39" borderId="80" applyNumberFormat="0" applyAlignment="0" applyProtection="0"/>
    <xf numFmtId="49" fontId="118" fillId="0" borderId="1"/>
    <xf numFmtId="49" fontId="112" fillId="0" borderId="8" applyNumberFormat="0">
      <alignment horizontal="left" vertical="center"/>
    </xf>
    <xf numFmtId="0" fontId="112" fillId="42" borderId="82" applyNumberFormat="0" applyAlignment="0" applyProtection="0"/>
    <xf numFmtId="0" fontId="13" fillId="65" borderId="87">
      <alignment horizontal="left" vertical="center" wrapText="1" indent="2"/>
      <protection locked="0"/>
    </xf>
    <xf numFmtId="0" fontId="139" fillId="64" borderId="61">
      <alignment horizontal="left" vertical="center" wrapText="1" indent="1"/>
      <protection locked="0"/>
    </xf>
    <xf numFmtId="0" fontId="112" fillId="42" borderId="82" applyNumberFormat="0" applyAlignment="0" applyProtection="0"/>
    <xf numFmtId="0" fontId="123" fillId="0" borderId="50" applyNumberFormat="0" applyFill="0" applyAlignment="0" applyProtection="0"/>
    <xf numFmtId="0" fontId="123" fillId="0" borderId="85" applyNumberFormat="0" applyFill="0" applyAlignment="0" applyProtection="0"/>
    <xf numFmtId="49" fontId="118" fillId="0" borderId="1"/>
    <xf numFmtId="0" fontId="112" fillId="42" borderId="82" applyNumberFormat="0" applyAlignment="0" applyProtection="0"/>
    <xf numFmtId="0" fontId="112" fillId="0" borderId="85" applyNumberFormat="0" applyFill="0" applyAlignment="0" applyProtection="0"/>
    <xf numFmtId="0" fontId="86" fillId="18" borderId="39" applyNumberFormat="0" applyAlignment="0" applyProtection="0"/>
    <xf numFmtId="0" fontId="57" fillId="0" borderId="50" applyNumberFormat="0" applyFill="0" applyAlignment="0" applyProtection="0"/>
    <xf numFmtId="0" fontId="112" fillId="0" borderId="85" applyNumberFormat="0" applyFill="0" applyAlignment="0" applyProtection="0"/>
    <xf numFmtId="0" fontId="1" fillId="0" borderId="0"/>
    <xf numFmtId="235" fontId="60" fillId="0" borderId="1">
      <alignment horizontal="left" wrapText="1"/>
    </xf>
    <xf numFmtId="49" fontId="118" fillId="0" borderId="1"/>
    <xf numFmtId="0" fontId="57" fillId="0" borderId="85" applyNumberFormat="0" applyFill="0" applyAlignment="0" applyProtection="0"/>
    <xf numFmtId="0" fontId="86" fillId="18" borderId="80" applyNumberFormat="0" applyAlignment="0" applyProtection="0"/>
    <xf numFmtId="0" fontId="67" fillId="0" borderId="81">
      <alignment horizontal="left" vertical="center" wrapText="1" indent="1"/>
    </xf>
    <xf numFmtId="49" fontId="13" fillId="0" borderId="66"/>
    <xf numFmtId="0" fontId="88" fillId="0" borderId="44" applyNumberFormat="0" applyFill="0" applyAlignment="0" applyProtection="0"/>
    <xf numFmtId="0" fontId="112" fillId="7" borderId="83" applyNumberFormat="0" applyAlignment="0" applyProtection="0"/>
    <xf numFmtId="0" fontId="112" fillId="7" borderId="83" applyNumberFormat="0" applyAlignment="0" applyProtection="0"/>
    <xf numFmtId="49" fontId="113" fillId="0" borderId="66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0" fontId="112" fillId="7" borderId="83" applyNumberFormat="0" applyAlignment="0" applyProtection="0"/>
    <xf numFmtId="0" fontId="78" fillId="31" borderId="80" applyNumberFormat="0" applyAlignment="0" applyProtection="0"/>
    <xf numFmtId="235" fontId="69" fillId="0" borderId="66">
      <alignment horizontal="left" wrapText="1"/>
    </xf>
    <xf numFmtId="0" fontId="92" fillId="31" borderId="83" applyNumberFormat="0" applyAlignment="0" applyProtection="0"/>
    <xf numFmtId="0" fontId="90" fillId="0" borderId="84" applyNumberFormat="0" applyFont="0" applyFill="0" applyAlignment="0" applyProtection="0"/>
    <xf numFmtId="0" fontId="9" fillId="0" borderId="0"/>
    <xf numFmtId="0" fontId="112" fillId="7" borderId="80" applyNumberFormat="0" applyAlignment="0" applyProtection="0"/>
    <xf numFmtId="0" fontId="112" fillId="0" borderId="88" applyNumberFormat="0" applyFill="0" applyAlignment="0" applyProtection="0"/>
    <xf numFmtId="0" fontId="112" fillId="42" borderId="8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9" fontId="13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0" fontId="86" fillId="18" borderId="80" applyNumberFormat="0" applyAlignment="0" applyProtection="0"/>
    <xf numFmtId="0" fontId="112" fillId="42" borderId="82" applyNumberFormat="0" applyAlignment="0" applyProtection="0"/>
    <xf numFmtId="0" fontId="86" fillId="18" borderId="80" applyNumberFormat="0" applyAlignment="0" applyProtection="0"/>
    <xf numFmtId="49" fontId="118" fillId="0" borderId="66"/>
    <xf numFmtId="49" fontId="118" fillId="0" borderId="1"/>
    <xf numFmtId="0" fontId="112" fillId="0" borderId="88" applyNumberFormat="0" applyFill="0" applyAlignment="0" applyProtection="0"/>
    <xf numFmtId="0" fontId="112" fillId="40" borderId="80" applyNumberFormat="0" applyAlignment="0" applyProtection="0"/>
    <xf numFmtId="0" fontId="112" fillId="38" borderId="80" applyNumberFormat="0" applyAlignment="0" applyProtection="0"/>
    <xf numFmtId="49" fontId="113" fillId="0" borderId="66"/>
    <xf numFmtId="49" fontId="113" fillId="0" borderId="66"/>
    <xf numFmtId="0" fontId="78" fillId="31" borderId="80" applyNumberFormat="0" applyAlignment="0" applyProtection="0"/>
    <xf numFmtId="0" fontId="1" fillId="0" borderId="0"/>
    <xf numFmtId="0" fontId="112" fillId="42" borderId="82" applyNumberFormat="0" applyAlignment="0" applyProtection="0"/>
    <xf numFmtId="0" fontId="75" fillId="34" borderId="82" applyNumberFormat="0" applyFont="0" applyAlignment="0" applyProtection="0"/>
    <xf numFmtId="0" fontId="92" fillId="31" borderId="83" applyNumberFormat="0" applyAlignment="0" applyProtection="0"/>
    <xf numFmtId="0" fontId="67" fillId="0" borderId="81">
      <alignment horizontal="left" vertical="center" wrapText="1" indent="1"/>
    </xf>
    <xf numFmtId="235" fontId="69" fillId="0" borderId="66">
      <alignment horizontal="left" wrapText="1"/>
    </xf>
    <xf numFmtId="0" fontId="112" fillId="42" borderId="82" applyNumberFormat="0" applyAlignment="0" applyProtection="0"/>
    <xf numFmtId="49" fontId="118" fillId="0" borderId="66"/>
    <xf numFmtId="0" fontId="92" fillId="31" borderId="83" applyNumberFormat="0" applyAlignment="0" applyProtection="0"/>
    <xf numFmtId="38" fontId="29" fillId="0" borderId="89" applyNumberFormat="0" applyFont="0" applyFill="0" applyAlignment="0" applyProtection="0"/>
    <xf numFmtId="0" fontId="1" fillId="0" borderId="0"/>
    <xf numFmtId="0" fontId="112" fillId="39" borderId="80" applyNumberFormat="0" applyAlignment="0" applyProtection="0"/>
    <xf numFmtId="49" fontId="118" fillId="0" borderId="6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49" fontId="113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49" fontId="118" fillId="0" borderId="1"/>
    <xf numFmtId="49" fontId="71" fillId="0" borderId="38">
      <alignment horizontal="center" vertical="center" wrapText="1"/>
    </xf>
    <xf numFmtId="0" fontId="140" fillId="66" borderId="87" applyNumberFormat="0" applyProtection="0">
      <alignment horizontal="left" vertical="center" indent="3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13" fillId="0" borderId="66">
      <alignment horizontal="center" vertical="center"/>
      <protection locked="0"/>
    </xf>
    <xf numFmtId="49" fontId="118" fillId="0" borderId="66"/>
    <xf numFmtId="0" fontId="112" fillId="39" borderId="80" applyNumberFormat="0" applyAlignment="0" applyProtection="0"/>
    <xf numFmtId="0" fontId="112" fillId="37" borderId="80" applyNumberFormat="0" applyAlignment="0" applyProtection="0"/>
    <xf numFmtId="0" fontId="112" fillId="0" borderId="85" applyNumberFormat="0" applyFill="0" applyAlignment="0" applyProtection="0"/>
    <xf numFmtId="49" fontId="118" fillId="0" borderId="1"/>
    <xf numFmtId="0" fontId="112" fillId="7" borderId="83" applyNumberFormat="0" applyAlignment="0" applyProtection="0"/>
    <xf numFmtId="0" fontId="112" fillId="42" borderId="82" applyNumberFormat="0" applyAlignment="0" applyProtection="0"/>
    <xf numFmtId="0" fontId="86" fillId="18" borderId="80" applyNumberFormat="0" applyAlignment="0" applyProtection="0"/>
    <xf numFmtId="49" fontId="118" fillId="0" borderId="66"/>
    <xf numFmtId="0" fontId="112" fillId="42" borderId="82" applyNumberFormat="0" applyAlignment="0" applyProtection="0"/>
    <xf numFmtId="49" fontId="113" fillId="0" borderId="66"/>
    <xf numFmtId="49" fontId="29" fillId="0" borderId="81"/>
    <xf numFmtId="0" fontId="1" fillId="0" borderId="0"/>
    <xf numFmtId="0" fontId="112" fillId="42" borderId="82" applyNumberFormat="0" applyAlignment="0" applyProtection="0"/>
    <xf numFmtId="49" fontId="113" fillId="0" borderId="66"/>
    <xf numFmtId="0" fontId="1" fillId="0" borderId="0"/>
    <xf numFmtId="0" fontId="1" fillId="0" borderId="0"/>
    <xf numFmtId="49" fontId="118" fillId="0" borderId="66"/>
    <xf numFmtId="235" fontId="69" fillId="0" borderId="66">
      <alignment horizontal="left" wrapText="1"/>
    </xf>
    <xf numFmtId="0" fontId="1" fillId="0" borderId="0"/>
    <xf numFmtId="49" fontId="118" fillId="0" borderId="1"/>
    <xf numFmtId="0" fontId="86" fillId="18" borderId="80" applyNumberFormat="0" applyAlignment="0" applyProtection="0"/>
    <xf numFmtId="235" fontId="60" fillId="0" borderId="66">
      <alignment horizontal="left" wrapText="1"/>
    </xf>
    <xf numFmtId="0" fontId="112" fillId="0" borderId="85" applyNumberFormat="0" applyFill="0" applyAlignment="0" applyProtection="0"/>
    <xf numFmtId="49" fontId="118" fillId="0" borderId="1"/>
    <xf numFmtId="0" fontId="86" fillId="18" borderId="80" applyNumberFormat="0" applyAlignment="0" applyProtection="0"/>
    <xf numFmtId="0" fontId="13" fillId="65" borderId="87">
      <alignment horizontal="left" vertical="center" wrapText="1" indent="2"/>
      <protection locked="0"/>
    </xf>
    <xf numFmtId="49" fontId="118" fillId="0" borderId="66"/>
    <xf numFmtId="0" fontId="112" fillId="0" borderId="88" applyNumberFormat="0" applyFill="0" applyAlignment="0" applyProtection="0"/>
    <xf numFmtId="0" fontId="112" fillId="39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90" fillId="0" borderId="84" applyNumberFormat="0" applyFont="0" applyFill="0" applyAlignment="0" applyProtection="0"/>
    <xf numFmtId="49" fontId="118" fillId="0" borderId="1"/>
    <xf numFmtId="0" fontId="112" fillId="42" borderId="82" applyNumberFormat="0" applyAlignment="0" applyProtection="0"/>
    <xf numFmtId="49" fontId="29" fillId="0" borderId="81"/>
    <xf numFmtId="49" fontId="118" fillId="0" borderId="1"/>
    <xf numFmtId="49" fontId="113" fillId="0" borderId="66"/>
    <xf numFmtId="0" fontId="112" fillId="0" borderId="88" applyNumberFormat="0" applyFill="0" applyAlignment="0" applyProtection="0"/>
    <xf numFmtId="49" fontId="113" fillId="0" borderId="66"/>
    <xf numFmtId="0" fontId="1" fillId="0" borderId="0"/>
    <xf numFmtId="0" fontId="1" fillId="0" borderId="0"/>
    <xf numFmtId="49" fontId="118" fillId="0" borderId="1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113" fillId="0" borderId="66"/>
    <xf numFmtId="0" fontId="112" fillId="7" borderId="80" applyNumberFormat="0" applyAlignment="0" applyProtection="0"/>
    <xf numFmtId="0" fontId="112" fillId="39" borderId="80" applyNumberFormat="0" applyAlignment="0" applyProtection="0"/>
    <xf numFmtId="0" fontId="57" fillId="0" borderId="85" applyNumberFormat="0" applyFill="0" applyAlignment="0" applyProtection="0"/>
    <xf numFmtId="49" fontId="118" fillId="0" borderId="1"/>
    <xf numFmtId="0" fontId="112" fillId="39" borderId="80" applyNumberFormat="0" applyAlignment="0" applyProtection="0"/>
    <xf numFmtId="0" fontId="57" fillId="0" borderId="85" applyNumberFormat="0" applyFill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0" borderId="88" applyNumberFormat="0" applyFill="0" applyAlignment="0" applyProtection="0"/>
    <xf numFmtId="0" fontId="112" fillId="42" borderId="82" applyNumberFormat="0" applyAlignment="0" applyProtection="0"/>
    <xf numFmtId="49" fontId="13" fillId="0" borderId="66"/>
    <xf numFmtId="0" fontId="112" fillId="39" borderId="80" applyNumberFormat="0" applyAlignment="0" applyProtection="0"/>
    <xf numFmtId="0" fontId="123" fillId="0" borderId="85" applyNumberFormat="0" applyFill="0" applyAlignment="0" applyProtection="0"/>
    <xf numFmtId="0" fontId="86" fillId="18" borderId="39" applyNumberFormat="0" applyAlignment="0" applyProtection="0"/>
    <xf numFmtId="49" fontId="118" fillId="0" borderId="1"/>
    <xf numFmtId="49" fontId="118" fillId="0" borderId="1"/>
    <xf numFmtId="0" fontId="1" fillId="0" borderId="0"/>
    <xf numFmtId="0" fontId="112" fillId="7" borderId="80" applyNumberFormat="0" applyAlignment="0" applyProtection="0"/>
    <xf numFmtId="0" fontId="78" fillId="31" borderId="80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39" fillId="64" borderId="87">
      <alignment horizontal="left" vertical="center" wrapText="1" indent="1"/>
      <protection locked="0"/>
    </xf>
    <xf numFmtId="49" fontId="29" fillId="0" borderId="45"/>
    <xf numFmtId="49" fontId="29" fillId="0" borderId="45"/>
    <xf numFmtId="0" fontId="112" fillId="38" borderId="83" applyNumberFormat="0" applyAlignment="0" applyProtection="0"/>
    <xf numFmtId="0" fontId="112" fillId="39" borderId="80" applyNumberFormat="0" applyAlignment="0" applyProtection="0"/>
    <xf numFmtId="49" fontId="118" fillId="0" borderId="1"/>
    <xf numFmtId="0" fontId="94" fillId="0" borderId="66">
      <alignment horizontal="left" vertical="center" wrapText="1"/>
    </xf>
    <xf numFmtId="49" fontId="113" fillId="0" borderId="1"/>
    <xf numFmtId="49" fontId="118" fillId="0" borderId="1"/>
    <xf numFmtId="49" fontId="118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39" borderId="80" applyNumberFormat="0" applyAlignment="0" applyProtection="0"/>
    <xf numFmtId="0" fontId="86" fillId="18" borderId="80" applyNumberFormat="0" applyAlignment="0" applyProtection="0"/>
    <xf numFmtId="0" fontId="13" fillId="0" borderId="66">
      <alignment horizontal="center" vertical="center"/>
      <protection locked="0"/>
    </xf>
    <xf numFmtId="0" fontId="112" fillId="37" borderId="83" applyNumberFormat="0" applyAlignment="0" applyProtection="0"/>
    <xf numFmtId="0" fontId="112" fillId="37" borderId="80" applyNumberFormat="0" applyAlignment="0" applyProtection="0"/>
    <xf numFmtId="235" fontId="69" fillId="0" borderId="1">
      <alignment horizontal="left" wrapText="1"/>
    </xf>
    <xf numFmtId="0" fontId="112" fillId="37" borderId="80" applyNumberFormat="0" applyAlignment="0" applyProtection="0"/>
    <xf numFmtId="49" fontId="118" fillId="0" borderId="1"/>
    <xf numFmtId="0" fontId="112" fillId="0" borderId="85" applyNumberFormat="0" applyFill="0" applyAlignment="0" applyProtection="0"/>
    <xf numFmtId="0" fontId="112" fillId="38" borderId="80" applyNumberFormat="0" applyAlignment="0" applyProtection="0"/>
    <xf numFmtId="235" fontId="69" fillId="0" borderId="1">
      <alignment horizontal="left" wrapText="1"/>
    </xf>
    <xf numFmtId="0" fontId="123" fillId="0" borderId="85" applyNumberFormat="0" applyFill="0" applyAlignment="0" applyProtection="0"/>
    <xf numFmtId="0" fontId="92" fillId="31" borderId="83" applyNumberFormat="0" applyAlignment="0" applyProtection="0"/>
    <xf numFmtId="49" fontId="118" fillId="0" borderId="1"/>
    <xf numFmtId="0" fontId="78" fillId="31" borderId="39" applyNumberFormat="0" applyAlignment="0" applyProtection="0"/>
    <xf numFmtId="0" fontId="57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49" fontId="118" fillId="0" borderId="66"/>
    <xf numFmtId="0" fontId="86" fillId="18" borderId="39" applyNumberFormat="0" applyAlignment="0" applyProtection="0"/>
    <xf numFmtId="0" fontId="86" fillId="18" borderId="80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40" fillId="66" borderId="61" applyNumberFormat="0" applyProtection="0">
      <alignment horizontal="left" vertical="center" indent="3"/>
    </xf>
    <xf numFmtId="0" fontId="13" fillId="65" borderId="61">
      <alignment horizontal="left" vertical="center" wrapText="1" indent="2"/>
      <protection locked="0"/>
    </xf>
    <xf numFmtId="0" fontId="139" fillId="64" borderId="61">
      <alignment horizontal="left" vertical="center" wrapText="1" indent="1"/>
      <protection locked="0"/>
    </xf>
    <xf numFmtId="0" fontId="86" fillId="18" borderId="39" applyNumberFormat="0" applyAlignment="0" applyProtection="0"/>
    <xf numFmtId="49" fontId="118" fillId="0" borderId="66"/>
    <xf numFmtId="0" fontId="86" fillId="18" borderId="39" applyNumberFormat="0" applyAlignment="0" applyProtection="0"/>
    <xf numFmtId="0" fontId="86" fillId="18" borderId="39" applyNumberFormat="0" applyAlignment="0" applyProtection="0"/>
    <xf numFmtId="0" fontId="29" fillId="0" borderId="62" applyBorder="0" applyAlignment="0">
      <alignment horizontal="center" vertical="center"/>
    </xf>
    <xf numFmtId="0" fontId="92" fillId="31" borderId="83" applyNumberFormat="0" applyAlignment="0" applyProtection="0"/>
    <xf numFmtId="0" fontId="140" fillId="66" borderId="87" applyNumberFormat="0" applyProtection="0">
      <alignment horizontal="left" vertical="center" indent="3"/>
    </xf>
    <xf numFmtId="230" fontId="29" fillId="0" borderId="86" applyFont="0" applyFill="0" applyBorder="0" applyAlignment="0" applyProtection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118" fillId="0" borderId="1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3" fillId="65" borderId="87">
      <alignment horizontal="left" vertical="center" wrapText="1" indent="2"/>
      <protection locked="0"/>
    </xf>
    <xf numFmtId="235" fontId="69" fillId="0" borderId="1">
      <alignment horizontal="left" wrapText="1"/>
    </xf>
    <xf numFmtId="49" fontId="71" fillId="0" borderId="38">
      <alignment horizontal="center" vertical="center" wrapText="1"/>
    </xf>
    <xf numFmtId="49" fontId="118" fillId="0" borderId="1"/>
    <xf numFmtId="49" fontId="118" fillId="0" borderId="66"/>
    <xf numFmtId="0" fontId="92" fillId="31" borderId="83" applyNumberFormat="0" applyAlignment="0" applyProtection="0"/>
    <xf numFmtId="0" fontId="112" fillId="37" borderId="80" applyNumberFormat="0" applyAlignment="0" applyProtection="0"/>
    <xf numFmtId="0" fontId="112" fillId="37" borderId="83" applyNumberFormat="0" applyAlignment="0" applyProtection="0"/>
    <xf numFmtId="235" fontId="69" fillId="0" borderId="1">
      <alignment horizontal="left" wrapText="1"/>
    </xf>
    <xf numFmtId="0" fontId="112" fillId="40" borderId="80" applyNumberFormat="0" applyAlignment="0" applyProtection="0"/>
    <xf numFmtId="49" fontId="118" fillId="0" borderId="66"/>
    <xf numFmtId="0" fontId="112" fillId="38" borderId="80" applyNumberFormat="0" applyAlignment="0" applyProtection="0"/>
    <xf numFmtId="49" fontId="118" fillId="0" borderId="1"/>
    <xf numFmtId="0" fontId="112" fillId="37" borderId="80" applyNumberFormat="0" applyAlignment="0" applyProtection="0"/>
    <xf numFmtId="0" fontId="9" fillId="0" borderId="0"/>
    <xf numFmtId="0" fontId="1" fillId="0" borderId="0"/>
    <xf numFmtId="0" fontId="112" fillId="42" borderId="82" applyNumberFormat="0" applyAlignment="0" applyProtection="0"/>
    <xf numFmtId="49" fontId="71" fillId="0" borderId="38">
      <alignment horizontal="center" vertical="center" wrapText="1"/>
    </xf>
    <xf numFmtId="0" fontId="139" fillId="64" borderId="87">
      <alignment horizontal="left" vertical="center" wrapText="1" indent="1"/>
      <protection locked="0"/>
    </xf>
    <xf numFmtId="0" fontId="86" fillId="18" borderId="80" applyNumberFormat="0" applyAlignment="0" applyProtection="0"/>
    <xf numFmtId="49" fontId="113" fillId="0" borderId="66"/>
    <xf numFmtId="49" fontId="71" fillId="0" borderId="38">
      <alignment horizontal="center" vertical="center" wrapText="1"/>
    </xf>
    <xf numFmtId="0" fontId="86" fillId="18" borderId="80" applyNumberFormat="0" applyAlignment="0" applyProtection="0"/>
    <xf numFmtId="235" fontId="69" fillId="0" borderId="1">
      <alignment horizontal="left" wrapText="1"/>
    </xf>
    <xf numFmtId="49" fontId="118" fillId="0" borderId="66"/>
    <xf numFmtId="0" fontId="112" fillId="7" borderId="83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235" fontId="69" fillId="0" borderId="1">
      <alignment horizontal="left" wrapText="1"/>
    </xf>
    <xf numFmtId="0" fontId="13" fillId="34" borderId="46" applyNumberFormat="0" applyFont="0" applyAlignment="0" applyProtection="0"/>
    <xf numFmtId="0" fontId="92" fillId="31" borderId="47" applyNumberFormat="0" applyAlignment="0" applyProtection="0"/>
    <xf numFmtId="0" fontId="140" fillId="66" borderId="87" applyNumberFormat="0" applyProtection="0">
      <alignment horizontal="left" vertical="center" indent="3"/>
    </xf>
    <xf numFmtId="0" fontId="93" fillId="0" borderId="81">
      <alignment horizontal="justify" vertical="center" wrapText="1"/>
      <protection locked="0"/>
    </xf>
    <xf numFmtId="49" fontId="113" fillId="0" borderId="66"/>
    <xf numFmtId="49" fontId="118" fillId="0" borderId="1"/>
    <xf numFmtId="0" fontId="86" fillId="18" borderId="39" applyNumberFormat="0" applyAlignment="0" applyProtection="0"/>
    <xf numFmtId="0" fontId="112" fillId="38" borderId="80" applyNumberFormat="0" applyAlignment="0" applyProtection="0"/>
    <xf numFmtId="235" fontId="69" fillId="0" borderId="1">
      <alignment horizontal="left" wrapText="1"/>
    </xf>
    <xf numFmtId="0" fontId="75" fillId="34" borderId="46" applyNumberFormat="0" applyFon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49" fontId="118" fillId="0" borderId="1"/>
    <xf numFmtId="49" fontId="71" fillId="0" borderId="38">
      <alignment horizontal="center" vertical="center" wrapText="1"/>
    </xf>
    <xf numFmtId="3" fontId="94" fillId="0" borderId="1" applyFill="0">
      <alignment horizontal="right" vertical="center"/>
    </xf>
    <xf numFmtId="0" fontId="94" fillId="0" borderId="1">
      <alignment horizontal="left" vertical="center" wrapText="1"/>
    </xf>
    <xf numFmtId="49" fontId="118" fillId="0" borderId="66"/>
    <xf numFmtId="0" fontId="78" fillId="31" borderId="80" applyNumberFormat="0" applyAlignment="0" applyProtection="0"/>
    <xf numFmtId="200" fontId="112" fillId="59" borderId="56" applyNumberFormat="0" applyFont="0" applyFill="0" applyBorder="0" applyAlignment="0">
      <alignment horizontal="center"/>
    </xf>
    <xf numFmtId="0" fontId="67" fillId="0" borderId="81">
      <alignment horizontal="left" vertical="center" wrapText="1" indent="1"/>
    </xf>
    <xf numFmtId="0" fontId="112" fillId="0" borderId="85" applyNumberFormat="0" applyFill="0" applyAlignment="0" applyProtection="0"/>
    <xf numFmtId="0" fontId="57" fillId="0" borderId="50" applyNumberFormat="0" applyFill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49" fontId="71" fillId="0" borderId="38">
      <alignment horizontal="center" vertical="center" wrapText="1"/>
    </xf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49" fontId="118" fillId="0" borderId="66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49" fontId="71" fillId="0" borderId="38">
      <alignment horizontal="center" vertical="center" wrapText="1"/>
    </xf>
    <xf numFmtId="49" fontId="29" fillId="0" borderId="81"/>
    <xf numFmtId="0" fontId="1" fillId="0" borderId="0"/>
    <xf numFmtId="0" fontId="112" fillId="7" borderId="83" applyNumberFormat="0" applyAlignment="0" applyProtection="0"/>
    <xf numFmtId="0" fontId="13" fillId="0" borderId="81" applyNumberFormat="0">
      <alignment vertical="center" wrapText="1"/>
    </xf>
    <xf numFmtId="49" fontId="118" fillId="0" borderId="1"/>
    <xf numFmtId="0" fontId="57" fillId="0" borderId="85" applyNumberFormat="0" applyFill="0" applyAlignment="0" applyProtection="0"/>
    <xf numFmtId="0" fontId="112" fillId="37" borderId="83" applyNumberFormat="0" applyAlignment="0" applyProtection="0"/>
    <xf numFmtId="0" fontId="159" fillId="75" borderId="66"/>
    <xf numFmtId="0" fontId="94" fillId="0" borderId="66">
      <alignment horizontal="left" vertical="center" wrapText="1"/>
    </xf>
    <xf numFmtId="0" fontId="90" fillId="0" borderId="84" applyNumberFormat="0" applyFont="0" applyFill="0" applyAlignment="0" applyProtection="0"/>
    <xf numFmtId="235" fontId="69" fillId="0" borderId="66">
      <alignment horizontal="left" wrapText="1"/>
    </xf>
    <xf numFmtId="0" fontId="112" fillId="0" borderId="85" applyNumberFormat="0" applyFill="0" applyAlignment="0" applyProtection="0"/>
    <xf numFmtId="235" fontId="69" fillId="0" borderId="1">
      <alignment horizontal="left" wrapText="1"/>
    </xf>
    <xf numFmtId="235" fontId="69" fillId="0" borderId="66">
      <alignment horizontal="left" wrapText="1"/>
    </xf>
    <xf numFmtId="0" fontId="86" fillId="18" borderId="80" applyNumberFormat="0" applyAlignment="0" applyProtection="0"/>
    <xf numFmtId="49" fontId="13" fillId="0" borderId="1"/>
    <xf numFmtId="0" fontId="86" fillId="18" borderId="80" applyNumberFormat="0" applyAlignment="0" applyProtection="0"/>
    <xf numFmtId="0" fontId="92" fillId="31" borderId="83" applyNumberFormat="0" applyAlignment="0" applyProtection="0"/>
    <xf numFmtId="235" fontId="69" fillId="0" borderId="1">
      <alignment horizontal="left" wrapText="1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49" fontId="118" fillId="0" borderId="1"/>
    <xf numFmtId="49" fontId="118" fillId="0" borderId="1"/>
    <xf numFmtId="49" fontId="71" fillId="0" borderId="38">
      <alignment horizontal="center" vertical="center" wrapText="1"/>
    </xf>
    <xf numFmtId="0" fontId="112" fillId="0" borderId="50" applyNumberFormat="0" applyFill="0" applyAlignment="0" applyProtection="0"/>
    <xf numFmtId="0" fontId="167" fillId="0" borderId="66" applyFill="0" applyProtection="0">
      <alignment vertical="top" wrapText="1"/>
      <protection locked="0"/>
    </xf>
    <xf numFmtId="0" fontId="112" fillId="37" borderId="80" applyNumberFormat="0" applyAlignment="0" applyProtection="0"/>
    <xf numFmtId="0" fontId="112" fillId="39" borderId="80" applyNumberFormat="0" applyAlignment="0" applyProtection="0"/>
    <xf numFmtId="0" fontId="86" fillId="18" borderId="80" applyNumberFormat="0" applyAlignment="0" applyProtection="0"/>
    <xf numFmtId="0" fontId="167" fillId="0" borderId="66" applyFill="0" applyProtection="0">
      <alignment vertical="top" wrapText="1"/>
      <protection locked="0"/>
    </xf>
    <xf numFmtId="0" fontId="1" fillId="0" borderId="0"/>
    <xf numFmtId="0" fontId="75" fillId="34" borderId="82" applyNumberFormat="0" applyFont="0" applyAlignment="0" applyProtection="0"/>
    <xf numFmtId="0" fontId="86" fillId="18" borderId="80" applyNumberFormat="0" applyAlignment="0" applyProtection="0"/>
    <xf numFmtId="3" fontId="94" fillId="0" borderId="66" applyFill="0">
      <alignment horizontal="right" vertical="center"/>
    </xf>
    <xf numFmtId="0" fontId="159" fillId="75" borderId="66"/>
    <xf numFmtId="0" fontId="112" fillId="38" borderId="39" applyNumberFormat="0" applyAlignment="0" applyProtection="0"/>
    <xf numFmtId="0" fontId="112" fillId="40" borderId="39" applyNumberFormat="0" applyAlignment="0" applyProtection="0"/>
    <xf numFmtId="235" fontId="60" fillId="0" borderId="1">
      <alignment horizontal="left" wrapText="1"/>
    </xf>
    <xf numFmtId="0" fontId="167" fillId="0" borderId="1" applyFill="0" applyProtection="0">
      <alignment vertical="top" wrapText="1"/>
      <protection locked="0"/>
    </xf>
    <xf numFmtId="0" fontId="75" fillId="34" borderId="82" applyNumberFormat="0" applyFont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90" fillId="0" borderId="84" applyNumberFormat="0" applyFont="0" applyFill="0" applyAlignment="0" applyProtection="0"/>
    <xf numFmtId="0" fontId="75" fillId="34" borderId="82" applyNumberFormat="0" applyFont="0" applyAlignment="0" applyProtection="0"/>
    <xf numFmtId="0" fontId="112" fillId="40" borderId="80" applyNumberFormat="0" applyAlignment="0" applyProtection="0"/>
    <xf numFmtId="0" fontId="67" fillId="0" borderId="81">
      <alignment horizontal="left" vertical="center" wrapText="1" indent="1"/>
    </xf>
    <xf numFmtId="0" fontId="1" fillId="0" borderId="0"/>
    <xf numFmtId="49" fontId="113" fillId="0" borderId="1"/>
    <xf numFmtId="49" fontId="118" fillId="0" borderId="1"/>
    <xf numFmtId="49" fontId="118" fillId="0" borderId="1"/>
    <xf numFmtId="49" fontId="113" fillId="0" borderId="1"/>
    <xf numFmtId="49" fontId="113" fillId="0" borderId="1"/>
    <xf numFmtId="49" fontId="113" fillId="0" borderId="1"/>
    <xf numFmtId="49" fontId="118" fillId="0" borderId="1"/>
    <xf numFmtId="49" fontId="13" fillId="0" borderId="1"/>
    <xf numFmtId="49" fontId="118" fillId="0" borderId="66"/>
    <xf numFmtId="49" fontId="118" fillId="0" borderId="66"/>
    <xf numFmtId="0" fontId="86" fillId="18" borderId="80" applyNumberFormat="0" applyAlignment="0" applyProtection="0"/>
    <xf numFmtId="49" fontId="113" fillId="0" borderId="66"/>
    <xf numFmtId="0" fontId="112" fillId="39" borderId="80" applyNumberFormat="0" applyAlignment="0" applyProtection="0"/>
    <xf numFmtId="49" fontId="118" fillId="0" borderId="1"/>
    <xf numFmtId="0" fontId="86" fillId="18" borderId="39" applyNumberFormat="0" applyAlignment="0" applyProtection="0"/>
    <xf numFmtId="49" fontId="118" fillId="0" borderId="66"/>
    <xf numFmtId="49" fontId="118" fillId="0" borderId="66"/>
    <xf numFmtId="49" fontId="118" fillId="0" borderId="1"/>
    <xf numFmtId="0" fontId="86" fillId="18" borderId="39" applyNumberFormat="0" applyAlignment="0" applyProtection="0"/>
    <xf numFmtId="0" fontId="140" fillId="66" borderId="61" applyNumberFormat="0" applyProtection="0">
      <alignment horizontal="left" vertical="center" indent="3"/>
    </xf>
    <xf numFmtId="0" fontId="13" fillId="65" borderId="61">
      <alignment horizontal="left" vertical="center" wrapText="1" indent="2"/>
      <protection locked="0"/>
    </xf>
    <xf numFmtId="0" fontId="112" fillId="0" borderId="85" applyNumberFormat="0" applyFill="0" applyAlignment="0" applyProtection="0"/>
    <xf numFmtId="3" fontId="94" fillId="0" borderId="1" applyFill="0">
      <alignment horizontal="right" vertical="center"/>
    </xf>
    <xf numFmtId="0" fontId="92" fillId="31" borderId="83" applyNumberFormat="0" applyAlignment="0" applyProtection="0"/>
    <xf numFmtId="0" fontId="67" fillId="0" borderId="81">
      <alignment horizontal="left" vertical="center" wrapText="1" indent="1"/>
    </xf>
    <xf numFmtId="0" fontId="13" fillId="0" borderId="45" applyNumberFormat="0">
      <alignment vertical="center" wrapText="1"/>
    </xf>
    <xf numFmtId="49" fontId="118" fillId="0" borderId="1"/>
    <xf numFmtId="49" fontId="71" fillId="0" borderId="38">
      <alignment horizontal="center" vertical="center" wrapText="1"/>
    </xf>
    <xf numFmtId="0" fontId="86" fillId="18" borderId="39" applyNumberFormat="0" applyAlignment="0" applyProtection="0"/>
    <xf numFmtId="0" fontId="140" fillId="66" borderId="61" applyNumberFormat="0" applyProtection="0">
      <alignment horizontal="left" vertical="center" indent="3"/>
    </xf>
    <xf numFmtId="49" fontId="118" fillId="0" borderId="1"/>
    <xf numFmtId="49" fontId="118" fillId="0" borderId="1"/>
    <xf numFmtId="0" fontId="139" fillId="64" borderId="61">
      <alignment horizontal="left" vertical="center" wrapText="1" indent="1"/>
      <protection locked="0"/>
    </xf>
    <xf numFmtId="0" fontId="112" fillId="7" borderId="80" applyNumberFormat="0" applyAlignment="0" applyProtection="0"/>
    <xf numFmtId="49" fontId="118" fillId="0" borderId="1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93" fillId="0" borderId="81">
      <alignment horizontal="justify" vertical="center" wrapText="1"/>
      <protection locked="0"/>
    </xf>
    <xf numFmtId="0" fontId="86" fillId="18" borderId="39" applyNumberFormat="0" applyAlignment="0" applyProtection="0"/>
    <xf numFmtId="0" fontId="86" fillId="18" borderId="39" applyNumberFormat="0" applyAlignment="0" applyProtection="0"/>
    <xf numFmtId="49" fontId="118" fillId="0" borderId="1"/>
    <xf numFmtId="0" fontId="86" fillId="18" borderId="39" applyNumberFormat="0" applyAlignment="0" applyProtection="0"/>
    <xf numFmtId="49" fontId="13" fillId="0" borderId="1"/>
    <xf numFmtId="49" fontId="113" fillId="0" borderId="1"/>
    <xf numFmtId="49" fontId="113" fillId="0" borderId="1"/>
    <xf numFmtId="49" fontId="29" fillId="0" borderId="45"/>
    <xf numFmtId="49" fontId="29" fillId="0" borderId="45"/>
    <xf numFmtId="49" fontId="118" fillId="0" borderId="1"/>
    <xf numFmtId="0" fontId="112" fillId="38" borderId="80" applyNumberFormat="0" applyAlignment="0" applyProtection="0"/>
    <xf numFmtId="49" fontId="118" fillId="0" borderId="1"/>
    <xf numFmtId="200" fontId="112" fillId="59" borderId="56" applyNumberFormat="0" applyFont="0" applyFill="0" applyBorder="0" applyAlignment="0">
      <alignment horizontal="center"/>
    </xf>
    <xf numFmtId="0" fontId="112" fillId="0" borderId="85" applyNumberFormat="0" applyFill="0" applyAlignment="0" applyProtection="0"/>
    <xf numFmtId="49" fontId="118" fillId="0" borderId="66"/>
    <xf numFmtId="0" fontId="139" fillId="64" borderId="87">
      <alignment horizontal="left" vertical="center" wrapText="1" indent="1"/>
      <protection locked="0"/>
    </xf>
    <xf numFmtId="0" fontId="86" fillId="18" borderId="39" applyNumberFormat="0" applyAlignment="0" applyProtection="0"/>
    <xf numFmtId="49" fontId="118" fillId="0" borderId="1"/>
    <xf numFmtId="49" fontId="118" fillId="0" borderId="1"/>
    <xf numFmtId="0" fontId="13" fillId="34" borderId="82" applyNumberFormat="0" applyFont="0" applyAlignment="0" applyProtection="0"/>
    <xf numFmtId="49" fontId="118" fillId="0" borderId="1"/>
    <xf numFmtId="0" fontId="67" fillId="0" borderId="81">
      <alignment horizontal="left" vertical="center" wrapText="1" indent="1"/>
    </xf>
    <xf numFmtId="49" fontId="118" fillId="0" borderId="1"/>
    <xf numFmtId="0" fontId="13" fillId="65" borderId="87">
      <alignment horizontal="left" vertical="center" wrapText="1" indent="2"/>
      <protection locked="0"/>
    </xf>
    <xf numFmtId="0" fontId="86" fillId="18" borderId="39" applyNumberFormat="0" applyAlignment="0" applyProtection="0"/>
    <xf numFmtId="0" fontId="86" fillId="18" borderId="39" applyNumberFormat="0" applyAlignment="0" applyProtection="0"/>
    <xf numFmtId="49" fontId="118" fillId="0" borderId="1"/>
    <xf numFmtId="49" fontId="118" fillId="0" borderId="1"/>
    <xf numFmtId="0" fontId="86" fillId="18" borderId="80" applyNumberFormat="0" applyAlignment="0" applyProtection="0"/>
    <xf numFmtId="0" fontId="86" fillId="18" borderId="39" applyNumberFormat="0" applyAlignment="0" applyProtection="0"/>
    <xf numFmtId="0" fontId="123" fillId="0" borderId="85" applyNumberFormat="0" applyFill="0" applyAlignment="0" applyProtection="0"/>
    <xf numFmtId="0" fontId="86" fillId="18" borderId="80" applyNumberFormat="0" applyAlignment="0" applyProtection="0"/>
    <xf numFmtId="0" fontId="112" fillId="0" borderId="88" applyNumberFormat="0" applyFill="0" applyAlignment="0" applyProtection="0"/>
    <xf numFmtId="0" fontId="112" fillId="40" borderId="80" applyNumberFormat="0" applyAlignment="0" applyProtection="0"/>
    <xf numFmtId="0" fontId="112" fillId="38" borderId="83" applyNumberFormat="0" applyAlignment="0" applyProtection="0"/>
    <xf numFmtId="0" fontId="86" fillId="18" borderId="80" applyNumberFormat="0" applyAlignment="0" applyProtection="0"/>
    <xf numFmtId="0" fontId="78" fillId="31" borderId="39" applyNumberFormat="0" applyAlignment="0" applyProtection="0"/>
    <xf numFmtId="0" fontId="86" fillId="18" borderId="39" applyNumberFormat="0" applyAlignment="0" applyProtection="0"/>
    <xf numFmtId="0" fontId="57" fillId="0" borderId="50" applyNumberFormat="0" applyFill="0" applyAlignment="0" applyProtection="0"/>
    <xf numFmtId="0" fontId="90" fillId="0" borderId="84" applyNumberFormat="0" applyFont="0" applyFill="0" applyAlignment="0" applyProtection="0"/>
    <xf numFmtId="49" fontId="118" fillId="0" borderId="1"/>
    <xf numFmtId="0" fontId="112" fillId="39" borderId="80" applyNumberFormat="0" applyAlignment="0" applyProtection="0"/>
    <xf numFmtId="0" fontId="86" fillId="18" borderId="39" applyNumberFormat="0" applyAlignment="0" applyProtection="0"/>
    <xf numFmtId="0" fontId="123" fillId="0" borderId="85" applyNumberFormat="0" applyFill="0" applyAlignment="0" applyProtection="0"/>
    <xf numFmtId="0" fontId="140" fillId="66" borderId="87" applyNumberFormat="0" applyProtection="0">
      <alignment horizontal="left" vertical="center" indent="3"/>
    </xf>
    <xf numFmtId="0" fontId="93" fillId="0" borderId="81">
      <alignment horizontal="justify" vertical="center" wrapText="1"/>
      <protection locked="0"/>
    </xf>
    <xf numFmtId="0" fontId="86" fillId="18" borderId="80" applyNumberFormat="0" applyAlignment="0" applyProtection="0"/>
    <xf numFmtId="10" fontId="29" fillId="0" borderId="64" applyNumberFormat="0" applyFont="0" applyFill="0" applyAlignment="0" applyProtection="0"/>
    <xf numFmtId="0" fontId="112" fillId="38" borderId="80" applyNumberFormat="0" applyAlignment="0" applyProtection="0"/>
    <xf numFmtId="38" fontId="29" fillId="0" borderId="89" applyNumberFormat="0" applyFont="0" applyFill="0" applyAlignment="0" applyProtection="0"/>
    <xf numFmtId="0" fontId="92" fillId="31" borderId="83" applyNumberFormat="0" applyAlignment="0" applyProtection="0"/>
    <xf numFmtId="49" fontId="118" fillId="0" borderId="1"/>
    <xf numFmtId="0" fontId="86" fillId="18" borderId="39" applyNumberFormat="0" applyAlignment="0" applyProtection="0"/>
    <xf numFmtId="0" fontId="60" fillId="0" borderId="66">
      <alignment horizontal="right"/>
    </xf>
    <xf numFmtId="0" fontId="1" fillId="0" borderId="0"/>
    <xf numFmtId="0" fontId="112" fillId="37" borderId="83" applyNumberFormat="0" applyAlignment="0" applyProtection="0"/>
    <xf numFmtId="0" fontId="123" fillId="0" borderId="85" applyNumberFormat="0" applyFill="0" applyAlignment="0" applyProtection="0"/>
    <xf numFmtId="0" fontId="67" fillId="0" borderId="45">
      <alignment horizontal="left" vertical="center" wrapText="1" indent="1"/>
    </xf>
    <xf numFmtId="0" fontId="93" fillId="0" borderId="45">
      <alignment horizontal="justify" vertical="center" wrapText="1"/>
      <protection locked="0"/>
    </xf>
    <xf numFmtId="0" fontId="90" fillId="0" borderId="49" applyNumberFormat="0" applyFont="0" applyFill="0" applyAlignment="0" applyProtection="0"/>
    <xf numFmtId="0" fontId="86" fillId="18" borderId="80" applyNumberFormat="0" applyAlignment="0" applyProtection="0"/>
    <xf numFmtId="0" fontId="13" fillId="0" borderId="81" applyNumberFormat="0">
      <alignment vertical="center" wrapText="1"/>
    </xf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40" borderId="80" applyNumberFormat="0" applyAlignment="0" applyProtection="0"/>
    <xf numFmtId="0" fontId="112" fillId="39" borderId="80" applyNumberFormat="0" applyAlignment="0" applyProtection="0"/>
    <xf numFmtId="49" fontId="13" fillId="0" borderId="66" applyNumberFormat="0">
      <alignment vertical="center" wrapText="1"/>
    </xf>
    <xf numFmtId="0" fontId="86" fillId="18" borderId="39" applyNumberFormat="0" applyAlignment="0" applyProtection="0"/>
    <xf numFmtId="0" fontId="78" fillId="31" borderId="39" applyNumberFormat="0" applyAlignment="0" applyProtection="0"/>
    <xf numFmtId="49" fontId="118" fillId="0" borderId="1"/>
    <xf numFmtId="49" fontId="118" fillId="0" borderId="66"/>
    <xf numFmtId="0" fontId="112" fillId="39" borderId="80" applyNumberFormat="0" applyAlignment="0" applyProtection="0"/>
    <xf numFmtId="0" fontId="1" fillId="0" borderId="0"/>
    <xf numFmtId="0" fontId="112" fillId="7" borderId="83" applyNumberFormat="0" applyAlignment="0" applyProtection="0"/>
    <xf numFmtId="49" fontId="118" fillId="0" borderId="66"/>
    <xf numFmtId="0" fontId="1" fillId="0" borderId="0"/>
    <xf numFmtId="0" fontId="123" fillId="0" borderId="85" applyNumberFormat="0" applyFill="0" applyAlignment="0" applyProtection="0"/>
    <xf numFmtId="0" fontId="1" fillId="0" borderId="0"/>
    <xf numFmtId="0" fontId="1" fillId="0" borderId="0"/>
    <xf numFmtId="49" fontId="113" fillId="0" borderId="66"/>
    <xf numFmtId="0" fontId="1" fillId="0" borderId="0"/>
    <xf numFmtId="0" fontId="167" fillId="0" borderId="1" applyFill="0" applyProtection="0">
      <alignment vertical="top" wrapText="1"/>
      <protection locked="0"/>
    </xf>
    <xf numFmtId="0" fontId="112" fillId="42" borderId="82" applyNumberFormat="0" applyAlignment="0" applyProtection="0"/>
    <xf numFmtId="49" fontId="118" fillId="0" borderId="66"/>
    <xf numFmtId="38" fontId="29" fillId="0" borderId="69" applyNumberFormat="0" applyFont="0" applyFill="0" applyAlignment="0" applyProtection="0"/>
    <xf numFmtId="0" fontId="112" fillId="40" borderId="80" applyNumberFormat="0" applyAlignment="0" applyProtection="0"/>
    <xf numFmtId="0" fontId="1" fillId="0" borderId="0"/>
    <xf numFmtId="0" fontId="1" fillId="0" borderId="0"/>
    <xf numFmtId="0" fontId="112" fillId="40" borderId="80" applyNumberFormat="0" applyAlignment="0" applyProtection="0"/>
    <xf numFmtId="0" fontId="86" fillId="18" borderId="80" applyNumberFormat="0" applyAlignment="0" applyProtection="0"/>
    <xf numFmtId="0" fontId="112" fillId="39" borderId="80" applyNumberFormat="0" applyAlignment="0" applyProtection="0"/>
    <xf numFmtId="0" fontId="112" fillId="38" borderId="80" applyNumberFormat="0" applyAlignment="0" applyProtection="0"/>
    <xf numFmtId="0" fontId="86" fillId="18" borderId="80" applyNumberFormat="0" applyAlignment="0" applyProtection="0"/>
    <xf numFmtId="0" fontId="112" fillId="7" borderId="83" applyNumberFormat="0" applyAlignment="0" applyProtection="0"/>
    <xf numFmtId="49" fontId="71" fillId="0" borderId="38">
      <alignment horizontal="center" vertical="center" wrapText="1"/>
    </xf>
    <xf numFmtId="49" fontId="118" fillId="0" borderId="66"/>
    <xf numFmtId="49" fontId="113" fillId="0" borderId="66"/>
    <xf numFmtId="0" fontId="167" fillId="0" borderId="66" applyFill="0" applyProtection="0">
      <alignment vertical="top" wrapText="1"/>
      <protection locked="0"/>
    </xf>
    <xf numFmtId="0" fontId="112" fillId="42" borderId="82" applyNumberFormat="0" applyAlignment="0" applyProtection="0"/>
    <xf numFmtId="0" fontId="112" fillId="0" borderId="88" applyNumberFormat="0" applyFill="0" applyAlignment="0" applyProtection="0"/>
    <xf numFmtId="235" fontId="69" fillId="0" borderId="66">
      <alignment horizontal="left" wrapText="1"/>
    </xf>
    <xf numFmtId="0" fontId="13" fillId="0" borderId="0"/>
    <xf numFmtId="49" fontId="118" fillId="0" borderId="1"/>
    <xf numFmtId="49" fontId="29" fillId="0" borderId="81"/>
    <xf numFmtId="0" fontId="112" fillId="42" borderId="82" applyNumberFormat="0" applyAlignment="0" applyProtection="0"/>
    <xf numFmtId="0" fontId="1" fillId="0" borderId="0"/>
    <xf numFmtId="0" fontId="57" fillId="0" borderId="85" applyNumberFormat="0" applyFill="0" applyAlignment="0" applyProtection="0"/>
    <xf numFmtId="0" fontId="94" fillId="0" borderId="66">
      <alignment horizontal="left" vertical="center" wrapText="1"/>
    </xf>
    <xf numFmtId="0" fontId="159" fillId="75" borderId="66"/>
    <xf numFmtId="38" fontId="29" fillId="0" borderId="89" applyNumberFormat="0" applyFont="0" applyFill="0" applyAlignment="0" applyProtection="0"/>
    <xf numFmtId="0" fontId="112" fillId="39" borderId="80" applyNumberFormat="0" applyAlignment="0" applyProtection="0"/>
    <xf numFmtId="0" fontId="86" fillId="18" borderId="80" applyNumberFormat="0" applyAlignment="0" applyProtection="0"/>
    <xf numFmtId="0" fontId="159" fillId="75" borderId="66"/>
    <xf numFmtId="0" fontId="78" fillId="31" borderId="80" applyNumberFormat="0" applyAlignment="0" applyProtection="0"/>
    <xf numFmtId="49" fontId="113" fillId="0" borderId="66"/>
    <xf numFmtId="49" fontId="13" fillId="0" borderId="1"/>
    <xf numFmtId="49" fontId="118" fillId="0" borderId="1"/>
    <xf numFmtId="0" fontId="112" fillId="7" borderId="80" applyNumberFormat="0" applyAlignment="0" applyProtection="0"/>
    <xf numFmtId="0" fontId="112" fillId="40" borderId="80" applyNumberFormat="0" applyAlignment="0" applyProtection="0"/>
    <xf numFmtId="0" fontId="67" fillId="0" borderId="81">
      <alignment horizontal="left" vertical="center" wrapText="1" indent="1"/>
    </xf>
    <xf numFmtId="230" fontId="29" fillId="0" borderId="86" applyFont="0" applyFill="0" applyBorder="0" applyAlignment="0" applyProtection="0"/>
    <xf numFmtId="0" fontId="93" fillId="0" borderId="81">
      <alignment horizontal="justify" vertical="center" wrapText="1"/>
      <protection locked="0"/>
    </xf>
    <xf numFmtId="0" fontId="112" fillId="0" borderId="88" applyNumberFormat="0" applyFill="0" applyAlignment="0" applyProtection="0"/>
    <xf numFmtId="49" fontId="13" fillId="0" borderId="66"/>
    <xf numFmtId="0" fontId="112" fillId="7" borderId="80" applyNumberFormat="0" applyAlignment="0" applyProtection="0"/>
    <xf numFmtId="0" fontId="86" fillId="18" borderId="80" applyNumberFormat="0" applyAlignment="0" applyProtection="0"/>
    <xf numFmtId="49" fontId="118" fillId="0" borderId="66"/>
    <xf numFmtId="0" fontId="112" fillId="0" borderId="88" applyNumberFormat="0" applyFill="0" applyAlignment="0" applyProtection="0"/>
    <xf numFmtId="49" fontId="29" fillId="0" borderId="81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66"/>
    <xf numFmtId="0" fontId="90" fillId="0" borderId="84" applyNumberFormat="0" applyFont="0" applyFill="0" applyAlignment="0" applyProtection="0"/>
    <xf numFmtId="49" fontId="118" fillId="0" borderId="1"/>
    <xf numFmtId="3" fontId="94" fillId="0" borderId="1" applyFill="0">
      <alignment horizontal="right" vertical="center"/>
    </xf>
    <xf numFmtId="49" fontId="113" fillId="0" borderId="66"/>
    <xf numFmtId="0" fontId="75" fillId="34" borderId="82" applyNumberFormat="0" applyFont="0" applyAlignment="0" applyProtection="0"/>
    <xf numFmtId="0" fontId="92" fillId="31" borderId="83" applyNumberFormat="0" applyAlignment="0" applyProtection="0"/>
    <xf numFmtId="0" fontId="92" fillId="31" borderId="83" applyNumberFormat="0" applyAlignment="0" applyProtection="0"/>
    <xf numFmtId="0" fontId="78" fillId="31" borderId="80" applyNumberFormat="0" applyAlignment="0" applyProtection="0"/>
    <xf numFmtId="49" fontId="118" fillId="0" borderId="66"/>
    <xf numFmtId="0" fontId="86" fillId="18" borderId="80" applyNumberFormat="0" applyAlignment="0" applyProtection="0"/>
    <xf numFmtId="0" fontId="112" fillId="7" borderId="83" applyNumberFormat="0" applyAlignment="0" applyProtection="0"/>
    <xf numFmtId="0" fontId="112" fillId="38" borderId="80" applyNumberFormat="0" applyAlignment="0" applyProtection="0"/>
    <xf numFmtId="0" fontId="112" fillId="39" borderId="80" applyNumberFormat="0" applyAlignment="0" applyProtection="0"/>
    <xf numFmtId="0" fontId="112" fillId="7" borderId="83" applyNumberFormat="0" applyAlignment="0" applyProtection="0"/>
    <xf numFmtId="49" fontId="118" fillId="0" borderId="66"/>
    <xf numFmtId="0" fontId="112" fillId="7" borderId="83" applyNumberFormat="0" applyAlignment="0" applyProtection="0"/>
    <xf numFmtId="0" fontId="29" fillId="0" borderId="90" applyBorder="0" applyAlignment="0">
      <alignment horizontal="center" vertical="center"/>
    </xf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40" fillId="66" borderId="87" applyNumberFormat="0" applyProtection="0">
      <alignment horizontal="left" vertical="center" indent="3"/>
    </xf>
    <xf numFmtId="0" fontId="112" fillId="39" borderId="80" applyNumberFormat="0" applyAlignment="0" applyProtection="0"/>
    <xf numFmtId="0" fontId="112" fillId="7" borderId="83" applyNumberFormat="0" applyAlignment="0" applyProtection="0"/>
    <xf numFmtId="0" fontId="112" fillId="40" borderId="80" applyNumberFormat="0" applyAlignment="0" applyProtection="0"/>
    <xf numFmtId="0" fontId="112" fillId="42" borderId="82" applyNumberFormat="0" applyAlignment="0" applyProtection="0"/>
    <xf numFmtId="0" fontId="112" fillId="38" borderId="80" applyNumberFormat="0" applyAlignment="0" applyProtection="0"/>
    <xf numFmtId="0" fontId="123" fillId="0" borderId="85" applyNumberFormat="0" applyFill="0" applyAlignment="0" applyProtection="0"/>
    <xf numFmtId="0" fontId="13" fillId="0" borderId="81" applyNumberFormat="0">
      <alignment vertical="center" wrapText="1"/>
    </xf>
    <xf numFmtId="0" fontId="112" fillId="0" borderId="85" applyNumberFormat="0" applyFill="0" applyAlignment="0" applyProtection="0"/>
    <xf numFmtId="0" fontId="112" fillId="42" borderId="82" applyNumberFormat="0" applyAlignment="0" applyProtection="0"/>
    <xf numFmtId="0" fontId="13" fillId="34" borderId="82" applyNumberFormat="0" applyFont="0" applyAlignment="0" applyProtection="0"/>
    <xf numFmtId="49" fontId="118" fillId="0" borderId="66"/>
    <xf numFmtId="49" fontId="118" fillId="0" borderId="66"/>
    <xf numFmtId="0" fontId="13" fillId="34" borderId="82" applyNumberFormat="0" applyFont="0" applyAlignment="0" applyProtection="0"/>
    <xf numFmtId="49" fontId="118" fillId="0" borderId="66"/>
    <xf numFmtId="0" fontId="92" fillId="31" borderId="83" applyNumberFormat="0" applyAlignment="0" applyProtection="0"/>
    <xf numFmtId="0" fontId="112" fillId="7" borderId="80" applyNumberFormat="0" applyAlignment="0" applyProtection="0"/>
    <xf numFmtId="0" fontId="86" fillId="18" borderId="80" applyNumberFormat="0" applyAlignment="0" applyProtection="0"/>
    <xf numFmtId="0" fontId="112" fillId="39" borderId="80" applyNumberFormat="0" applyAlignment="0" applyProtection="0"/>
    <xf numFmtId="0" fontId="112" fillId="7" borderId="83" applyNumberFormat="0" applyAlignment="0" applyProtection="0"/>
    <xf numFmtId="0" fontId="112" fillId="37" borderId="80" applyNumberFormat="0" applyAlignment="0" applyProtection="0"/>
    <xf numFmtId="0" fontId="123" fillId="0" borderId="85" applyNumberFormat="0" applyFill="0" applyAlignment="0" applyProtection="0"/>
    <xf numFmtId="0" fontId="1" fillId="0" borderId="0"/>
    <xf numFmtId="49" fontId="113" fillId="0" borderId="66"/>
    <xf numFmtId="0" fontId="112" fillId="7" borderId="80" applyNumberFormat="0" applyAlignment="0" applyProtection="0"/>
    <xf numFmtId="0" fontId="112" fillId="37" borderId="80" applyNumberFormat="0" applyAlignment="0" applyProtection="0"/>
    <xf numFmtId="0" fontId="13" fillId="65" borderId="87">
      <alignment horizontal="left" vertical="center" wrapText="1" indent="2"/>
      <protection locked="0"/>
    </xf>
    <xf numFmtId="49" fontId="113" fillId="0" borderId="66"/>
    <xf numFmtId="0" fontId="112" fillId="39" borderId="80" applyNumberFormat="0" applyAlignment="0" applyProtection="0"/>
    <xf numFmtId="0" fontId="112" fillId="42" borderId="82" applyNumberFormat="0" applyAlignment="0" applyProtection="0"/>
    <xf numFmtId="0" fontId="112" fillId="37" borderId="83" applyNumberFormat="0" applyAlignment="0" applyProtection="0"/>
    <xf numFmtId="0" fontId="112" fillId="7" borderId="83" applyNumberFormat="0" applyAlignment="0" applyProtection="0"/>
    <xf numFmtId="0" fontId="112" fillId="37" borderId="80" applyNumberFormat="0" applyAlignment="0" applyProtection="0"/>
    <xf numFmtId="0" fontId="112" fillId="38" borderId="83" applyNumberFormat="0" applyAlignment="0" applyProtection="0"/>
    <xf numFmtId="0" fontId="112" fillId="37" borderId="80" applyNumberFormat="0" applyAlignment="0" applyProtection="0"/>
    <xf numFmtId="0" fontId="112" fillId="37" borderId="80" applyNumberFormat="0" applyAlignment="0" applyProtection="0"/>
    <xf numFmtId="230" fontId="29" fillId="0" borderId="86" applyFont="0" applyFill="0" applyBorder="0" applyAlignment="0" applyProtection="0"/>
    <xf numFmtId="0" fontId="57" fillId="0" borderId="85" applyNumberFormat="0" applyFill="0" applyAlignment="0" applyProtection="0"/>
    <xf numFmtId="0" fontId="112" fillId="0" borderId="85" applyNumberFormat="0" applyFill="0" applyAlignment="0" applyProtection="0"/>
    <xf numFmtId="0" fontId="159" fillId="2" borderId="86"/>
    <xf numFmtId="0" fontId="139" fillId="64" borderId="87">
      <alignment horizontal="left" vertical="center" wrapText="1" indent="1"/>
      <protection locked="0"/>
    </xf>
    <xf numFmtId="0" fontId="94" fillId="0" borderId="66">
      <alignment horizontal="left" vertical="center" wrapText="1"/>
    </xf>
    <xf numFmtId="49" fontId="112" fillId="0" borderId="8" applyNumberFormat="0">
      <alignment horizontal="left" vertical="center"/>
    </xf>
    <xf numFmtId="0" fontId="112" fillId="0" borderId="85" applyNumberFormat="0" applyFill="0" applyAlignment="0" applyProtection="0"/>
    <xf numFmtId="0" fontId="112" fillId="38" borderId="83" applyNumberFormat="0" applyAlignment="0" applyProtection="0"/>
    <xf numFmtId="0" fontId="123" fillId="0" borderId="85" applyNumberFormat="0" applyFill="0" applyAlignment="0" applyProtection="0"/>
    <xf numFmtId="0" fontId="86" fillId="18" borderId="80" applyNumberFormat="0" applyAlignment="0" applyProtection="0"/>
    <xf numFmtId="0" fontId="13" fillId="0" borderId="0"/>
    <xf numFmtId="0" fontId="86" fillId="18" borderId="80" applyNumberFormat="0" applyAlignment="0" applyProtection="0"/>
    <xf numFmtId="0" fontId="123" fillId="0" borderId="85" applyNumberFormat="0" applyFill="0" applyAlignment="0" applyProtection="0"/>
    <xf numFmtId="0" fontId="86" fillId="18" borderId="80" applyNumberFormat="0" applyAlignment="0" applyProtection="0"/>
    <xf numFmtId="0" fontId="112" fillId="42" borderId="82" applyNumberFormat="0" applyAlignment="0" applyProtection="0"/>
    <xf numFmtId="0" fontId="123" fillId="0" borderId="85" applyNumberFormat="0" applyFill="0" applyAlignment="0" applyProtection="0"/>
    <xf numFmtId="0" fontId="86" fillId="18" borderId="80" applyNumberFormat="0" applyAlignment="0" applyProtection="0"/>
    <xf numFmtId="235" fontId="69" fillId="0" borderId="66">
      <alignment horizontal="left" wrapText="1"/>
    </xf>
    <xf numFmtId="0" fontId="123" fillId="0" borderId="85" applyNumberFormat="0" applyFill="0" applyAlignment="0" applyProtection="0"/>
    <xf numFmtId="49" fontId="118" fillId="0" borderId="1"/>
    <xf numFmtId="0" fontId="60" fillId="0" borderId="66">
      <alignment horizontal="right"/>
    </xf>
    <xf numFmtId="49" fontId="29" fillId="0" borderId="81"/>
    <xf numFmtId="49" fontId="29" fillId="0" borderId="81"/>
    <xf numFmtId="49" fontId="113" fillId="0" borderId="1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0" borderId="85" applyNumberFormat="0" applyFill="0" applyAlignment="0" applyProtection="0"/>
    <xf numFmtId="49" fontId="113" fillId="0" borderId="66"/>
    <xf numFmtId="0" fontId="13" fillId="0" borderId="81" applyNumberFormat="0">
      <alignment vertical="center" wrapText="1"/>
    </xf>
    <xf numFmtId="0" fontId="112" fillId="7" borderId="83" applyNumberFormat="0" applyAlignment="0" applyProtection="0"/>
    <xf numFmtId="0" fontId="123" fillId="0" borderId="85" applyNumberFormat="0" applyFill="0" applyAlignment="0" applyProtection="0"/>
    <xf numFmtId="235" fontId="69" fillId="0" borderId="66">
      <alignment horizontal="left" wrapText="1"/>
    </xf>
    <xf numFmtId="0" fontId="112" fillId="39" borderId="80" applyNumberFormat="0" applyAlignment="0" applyProtection="0"/>
    <xf numFmtId="0" fontId="29" fillId="0" borderId="62" applyBorder="0" applyAlignment="0">
      <alignment horizontal="center" vertical="center"/>
    </xf>
    <xf numFmtId="0" fontId="60" fillId="0" borderId="66">
      <alignment horizontal="right"/>
    </xf>
    <xf numFmtId="0" fontId="75" fillId="34" borderId="82" applyNumberFormat="0" applyFont="0" applyAlignment="0" applyProtection="0"/>
    <xf numFmtId="49" fontId="29" fillId="0" borderId="81"/>
    <xf numFmtId="0" fontId="139" fillId="64" borderId="87">
      <alignment horizontal="left" vertical="center" wrapText="1" indent="1"/>
      <protection locked="0"/>
    </xf>
    <xf numFmtId="0" fontId="86" fillId="18" borderId="80" applyNumberFormat="0" applyAlignment="0" applyProtection="0"/>
    <xf numFmtId="0" fontId="112" fillId="42" borderId="82" applyNumberFormat="0" applyAlignment="0" applyProtection="0"/>
    <xf numFmtId="49" fontId="118" fillId="0" borderId="66"/>
    <xf numFmtId="0" fontId="112" fillId="7" borderId="80" applyNumberFormat="0" applyAlignment="0" applyProtection="0"/>
    <xf numFmtId="0" fontId="112" fillId="42" borderId="82" applyNumberFormat="0" applyAlignment="0" applyProtection="0"/>
    <xf numFmtId="0" fontId="13" fillId="0" borderId="66">
      <alignment horizontal="center" vertical="center"/>
      <protection locked="0"/>
    </xf>
    <xf numFmtId="0" fontId="112" fillId="38" borderId="80" applyNumberFormat="0" applyAlignment="0" applyProtection="0"/>
    <xf numFmtId="0" fontId="112" fillId="38" borderId="83" applyNumberFormat="0" applyAlignment="0" applyProtection="0"/>
    <xf numFmtId="235" fontId="60" fillId="0" borderId="66">
      <alignment horizontal="left" wrapText="1"/>
    </xf>
    <xf numFmtId="0" fontId="140" fillId="66" borderId="87" applyNumberFormat="0" applyProtection="0">
      <alignment horizontal="left" vertical="center" indent="3"/>
    </xf>
    <xf numFmtId="0" fontId="86" fillId="18" borderId="80" applyNumberFormat="0" applyAlignment="0" applyProtection="0"/>
    <xf numFmtId="0" fontId="112" fillId="42" borderId="82" applyNumberFormat="0" applyAlignment="0" applyProtection="0"/>
    <xf numFmtId="0" fontId="86" fillId="18" borderId="80" applyNumberFormat="0" applyAlignment="0" applyProtection="0"/>
    <xf numFmtId="38" fontId="29" fillId="0" borderId="89" applyNumberFormat="0" applyFont="0" applyFill="0" applyAlignment="0" applyProtection="0"/>
    <xf numFmtId="0" fontId="112" fillId="0" borderId="85" applyNumberFormat="0" applyFill="0" applyAlignment="0" applyProtection="0"/>
    <xf numFmtId="49" fontId="71" fillId="0" borderId="38">
      <alignment horizontal="center" vertical="center" wrapText="1"/>
    </xf>
    <xf numFmtId="0" fontId="112" fillId="0" borderId="85" applyNumberFormat="0" applyFill="0" applyAlignment="0" applyProtection="0"/>
    <xf numFmtId="231" fontId="151" fillId="0" borderId="66"/>
    <xf numFmtId="0" fontId="1" fillId="0" borderId="0"/>
    <xf numFmtId="38" fontId="29" fillId="0" borderId="89" applyNumberFormat="0" applyFont="0" applyFill="0" applyAlignment="0" applyProtection="0"/>
    <xf numFmtId="49" fontId="113" fillId="0" borderId="66"/>
    <xf numFmtId="49" fontId="13" fillId="0" borderId="66"/>
    <xf numFmtId="49" fontId="118" fillId="0" borderId="66"/>
    <xf numFmtId="49" fontId="118" fillId="0" borderId="66"/>
    <xf numFmtId="0" fontId="86" fillId="18" borderId="80" applyNumberFormat="0" applyAlignment="0" applyProtection="0"/>
    <xf numFmtId="0" fontId="112" fillId="7" borderId="83" applyNumberFormat="0" applyAlignment="0" applyProtection="0"/>
    <xf numFmtId="0" fontId="57" fillId="0" borderId="85" applyNumberFormat="0" applyFill="0" applyAlignment="0" applyProtection="0"/>
    <xf numFmtId="0" fontId="112" fillId="37" borderId="83" applyNumberFormat="0" applyAlignment="0" applyProtection="0"/>
    <xf numFmtId="235" fontId="69" fillId="0" borderId="66">
      <alignment horizontal="left" wrapText="1"/>
    </xf>
    <xf numFmtId="49" fontId="71" fillId="0" borderId="38">
      <alignment horizontal="center" vertical="center" wrapText="1"/>
    </xf>
    <xf numFmtId="0" fontId="112" fillId="0" borderId="85" applyNumberFormat="0" applyFill="0" applyAlignment="0" applyProtection="0"/>
    <xf numFmtId="49" fontId="71" fillId="0" borderId="38">
      <alignment horizontal="center" vertical="center" wrapText="1"/>
    </xf>
    <xf numFmtId="0" fontId="123" fillId="0" borderId="85" applyNumberFormat="0" applyFill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3" fillId="0" borderId="66"/>
    <xf numFmtId="0" fontId="139" fillId="64" borderId="87">
      <alignment horizontal="left" vertical="center" wrapText="1" indent="1"/>
      <protection locked="0"/>
    </xf>
    <xf numFmtId="0" fontId="13" fillId="65" borderId="87">
      <alignment horizontal="left" vertical="center" wrapText="1" indent="2"/>
      <protection locked="0"/>
    </xf>
    <xf numFmtId="0" fontId="94" fillId="0" borderId="66">
      <alignment horizontal="left" vertical="center" wrapText="1"/>
    </xf>
    <xf numFmtId="0" fontId="112" fillId="7" borderId="83" applyNumberFormat="0" applyAlignment="0" applyProtection="0"/>
    <xf numFmtId="49" fontId="29" fillId="0" borderId="81"/>
    <xf numFmtId="49" fontId="13" fillId="0" borderId="66"/>
    <xf numFmtId="0" fontId="112" fillId="39" borderId="80" applyNumberFormat="0" applyAlignment="0" applyProtection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49" fontId="118" fillId="0" borderId="66"/>
    <xf numFmtId="0" fontId="86" fillId="18" borderId="80" applyNumberFormat="0" applyAlignment="0" applyProtection="0"/>
    <xf numFmtId="0" fontId="13" fillId="0" borderId="66">
      <alignment horizontal="center" vertical="center"/>
      <protection locked="0"/>
    </xf>
    <xf numFmtId="235" fontId="69" fillId="0" borderId="66">
      <alignment horizontal="left" wrapText="1"/>
    </xf>
    <xf numFmtId="0" fontId="123" fillId="0" borderId="85" applyNumberFormat="0" applyFill="0" applyAlignment="0" applyProtection="0"/>
    <xf numFmtId="0" fontId="112" fillId="39" borderId="80" applyNumberFormat="0" applyAlignment="0" applyProtection="0"/>
    <xf numFmtId="0" fontId="86" fillId="18" borderId="80" applyNumberFormat="0" applyAlignment="0" applyProtection="0"/>
    <xf numFmtId="0" fontId="159" fillId="2" borderId="68"/>
    <xf numFmtId="0" fontId="159" fillId="75" borderId="66"/>
    <xf numFmtId="10" fontId="67" fillId="74" borderId="66" applyNumberFormat="0" applyBorder="0" applyAlignment="0" applyProtection="0"/>
    <xf numFmtId="0" fontId="112" fillId="42" borderId="82" applyNumberFormat="0" applyAlignment="0" applyProtection="0"/>
    <xf numFmtId="231" fontId="151" fillId="0" borderId="66"/>
    <xf numFmtId="0" fontId="112" fillId="0" borderId="85" applyNumberFormat="0" applyFill="0" applyAlignment="0" applyProtection="0"/>
    <xf numFmtId="230" fontId="29" fillId="0" borderId="86" applyFont="0" applyFill="0" applyBorder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92" fillId="31" borderId="83" applyNumberFormat="0" applyAlignment="0" applyProtection="0"/>
    <xf numFmtId="0" fontId="78" fillId="31" borderId="80" applyNumberFormat="0" applyAlignment="0" applyProtection="0"/>
    <xf numFmtId="49" fontId="118" fillId="0" borderId="66"/>
    <xf numFmtId="0" fontId="75" fillId="34" borderId="82" applyNumberFormat="0" applyFont="0" applyAlignment="0" applyProtection="0"/>
    <xf numFmtId="49" fontId="118" fillId="0" borderId="66"/>
    <xf numFmtId="0" fontId="112" fillId="0" borderId="88" applyNumberFormat="0" applyFill="0" applyAlignment="0" applyProtection="0"/>
    <xf numFmtId="0" fontId="112" fillId="42" borderId="82" applyNumberFormat="0" applyAlignment="0" applyProtection="0"/>
    <xf numFmtId="0" fontId="78" fillId="31" borderId="80" applyNumberFormat="0" applyAlignment="0" applyProtection="0"/>
    <xf numFmtId="49" fontId="118" fillId="0" borderId="66"/>
    <xf numFmtId="235" fontId="69" fillId="0" borderId="66">
      <alignment horizontal="left" wrapText="1"/>
    </xf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6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9" fillId="2" borderId="86"/>
    <xf numFmtId="49" fontId="118" fillId="0" borderId="66"/>
    <xf numFmtId="0" fontId="86" fillId="18" borderId="80" applyNumberFormat="0" applyAlignment="0" applyProtection="0"/>
    <xf numFmtId="49" fontId="118" fillId="0" borderId="66"/>
    <xf numFmtId="49" fontId="118" fillId="0" borderId="66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231" fontId="151" fillId="0" borderId="66"/>
    <xf numFmtId="0" fontId="13" fillId="0" borderId="81" applyNumberFormat="0">
      <alignment vertical="center" wrapText="1"/>
    </xf>
    <xf numFmtId="49" fontId="118" fillId="0" borderId="66"/>
    <xf numFmtId="0" fontId="92" fillId="31" borderId="83" applyNumberFormat="0" applyAlignment="0" applyProtection="0"/>
    <xf numFmtId="3" fontId="94" fillId="0" borderId="66" applyFill="0">
      <alignment horizontal="right" vertical="center"/>
    </xf>
    <xf numFmtId="49" fontId="118" fillId="0" borderId="66"/>
    <xf numFmtId="231" fontId="151" fillId="0" borderId="66"/>
    <xf numFmtId="10" fontId="67" fillId="74" borderId="66" applyNumberFormat="0" applyBorder="0" applyAlignment="0" applyProtection="0"/>
    <xf numFmtId="0" fontId="13" fillId="0" borderId="81" applyNumberFormat="0">
      <alignment vertical="center" wrapText="1"/>
    </xf>
    <xf numFmtId="235" fontId="69" fillId="0" borderId="66">
      <alignment horizontal="left" wrapText="1"/>
    </xf>
    <xf numFmtId="49" fontId="113" fillId="0" borderId="66"/>
    <xf numFmtId="0" fontId="112" fillId="7" borderId="80" applyNumberFormat="0" applyAlignment="0" applyProtection="0"/>
    <xf numFmtId="49" fontId="29" fillId="0" borderId="81"/>
    <xf numFmtId="49" fontId="113" fillId="0" borderId="66"/>
    <xf numFmtId="49" fontId="71" fillId="0" borderId="38">
      <alignment horizontal="center" vertical="center" wrapText="1"/>
    </xf>
    <xf numFmtId="0" fontId="112" fillId="7" borderId="83" applyNumberFormat="0" applyAlignment="0" applyProtection="0"/>
    <xf numFmtId="0" fontId="112" fillId="42" borderId="82" applyNumberFormat="0" applyAlignment="0" applyProtection="0"/>
    <xf numFmtId="0" fontId="112" fillId="0" borderId="85" applyNumberFormat="0" applyFill="0" applyAlignment="0" applyProtection="0"/>
    <xf numFmtId="49" fontId="71" fillId="0" borderId="38">
      <alignment horizontal="center" vertical="center" wrapText="1"/>
    </xf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0" fontId="112" fillId="37" borderId="80" applyNumberFormat="0" applyAlignment="0" applyProtection="0"/>
    <xf numFmtId="0" fontId="112" fillId="37" borderId="80" applyNumberFormat="0" applyAlignment="0" applyProtection="0"/>
    <xf numFmtId="0" fontId="123" fillId="0" borderId="85" applyNumberFormat="0" applyFill="0" applyAlignment="0" applyProtection="0"/>
    <xf numFmtId="231" fontId="151" fillId="0" borderId="66"/>
    <xf numFmtId="0" fontId="90" fillId="0" borderId="84" applyNumberFormat="0" applyFont="0" applyFill="0" applyAlignment="0" applyProtection="0"/>
    <xf numFmtId="0" fontId="57" fillId="0" borderId="85" applyNumberFormat="0" applyFill="0" applyAlignment="0" applyProtection="0"/>
    <xf numFmtId="0" fontId="86" fillId="18" borderId="80" applyNumberFormat="0" applyAlignment="0" applyProtection="0"/>
    <xf numFmtId="0" fontId="13" fillId="65" borderId="87">
      <alignment horizontal="left" vertical="center" wrapText="1" indent="2"/>
      <protection locked="0"/>
    </xf>
    <xf numFmtId="0" fontId="1" fillId="0" borderId="0"/>
    <xf numFmtId="0" fontId="86" fillId="18" borderId="80" applyNumberFormat="0" applyAlignment="0" applyProtection="0"/>
    <xf numFmtId="49" fontId="118" fillId="0" borderId="66"/>
    <xf numFmtId="0" fontId="93" fillId="0" borderId="81">
      <alignment horizontal="justify" vertical="center" wrapText="1"/>
      <protection locked="0"/>
    </xf>
    <xf numFmtId="0" fontId="112" fillId="7" borderId="83" applyNumberFormat="0" applyAlignment="0" applyProtection="0"/>
    <xf numFmtId="0" fontId="112" fillId="7" borderId="80" applyNumberFormat="0" applyAlignment="0" applyProtection="0"/>
    <xf numFmtId="49" fontId="118" fillId="0" borderId="66"/>
    <xf numFmtId="0" fontId="13" fillId="0" borderId="81" applyNumberFormat="0">
      <alignment vertical="center" wrapText="1"/>
    </xf>
    <xf numFmtId="0" fontId="57" fillId="0" borderId="85" applyNumberFormat="0" applyFill="0" applyAlignment="0" applyProtection="0"/>
    <xf numFmtId="0" fontId="112" fillId="42" borderId="82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7" borderId="83" applyNumberFormat="0" applyAlignment="0" applyProtection="0"/>
    <xf numFmtId="49" fontId="13" fillId="0" borderId="66"/>
    <xf numFmtId="0" fontId="112" fillId="37" borderId="83" applyNumberFormat="0" applyAlignment="0" applyProtection="0"/>
    <xf numFmtId="0" fontId="112" fillId="42" borderId="82" applyNumberFormat="0" applyAlignment="0" applyProtection="0"/>
    <xf numFmtId="0" fontId="86" fillId="18" borderId="80" applyNumberFormat="0" applyAlignment="0" applyProtection="0"/>
    <xf numFmtId="3" fontId="94" fillId="0" borderId="66" applyFill="0">
      <alignment horizontal="right" vertical="center"/>
    </xf>
    <xf numFmtId="0" fontId="112" fillId="38" borderId="83" applyNumberFormat="0" applyAlignment="0" applyProtection="0"/>
    <xf numFmtId="49" fontId="113" fillId="0" borderId="66"/>
    <xf numFmtId="0" fontId="13" fillId="0" borderId="0"/>
    <xf numFmtId="49" fontId="113" fillId="0" borderId="66"/>
    <xf numFmtId="0" fontId="112" fillId="37" borderId="83" applyNumberFormat="0" applyAlignment="0" applyProtection="0"/>
    <xf numFmtId="0" fontId="123" fillId="0" borderId="85" applyNumberFormat="0" applyFill="0" applyAlignment="0" applyProtection="0"/>
    <xf numFmtId="0" fontId="86" fillId="18" borderId="80" applyNumberFormat="0" applyAlignment="0" applyProtection="0"/>
    <xf numFmtId="49" fontId="118" fillId="0" borderId="66"/>
    <xf numFmtId="0" fontId="123" fillId="0" borderId="85" applyNumberFormat="0" applyFill="0" applyAlignment="0" applyProtection="0"/>
    <xf numFmtId="0" fontId="112" fillId="42" borderId="82" applyNumberFormat="0" applyAlignment="0" applyProtection="0"/>
    <xf numFmtId="0" fontId="13" fillId="0" borderId="0"/>
    <xf numFmtId="0" fontId="112" fillId="37" borderId="80" applyNumberFormat="0" applyAlignment="0" applyProtection="0"/>
    <xf numFmtId="0" fontId="86" fillId="18" borderId="80" applyNumberFormat="0" applyAlignment="0" applyProtection="0"/>
    <xf numFmtId="0" fontId="13" fillId="0" borderId="81" applyNumberFormat="0">
      <alignment vertical="center" wrapText="1"/>
    </xf>
    <xf numFmtId="0" fontId="112" fillId="42" borderId="82" applyNumberFormat="0" applyAlignment="0" applyProtection="0"/>
    <xf numFmtId="0" fontId="112" fillId="40" borderId="80" applyNumberFormat="0" applyAlignment="0" applyProtection="0"/>
    <xf numFmtId="0" fontId="112" fillId="7" borderId="83" applyNumberFormat="0" applyAlignment="0" applyProtection="0"/>
    <xf numFmtId="235" fontId="69" fillId="0" borderId="66">
      <alignment horizontal="left" wrapText="1"/>
    </xf>
    <xf numFmtId="0" fontId="123" fillId="0" borderId="85" applyNumberFormat="0" applyFill="0" applyAlignment="0" applyProtection="0"/>
    <xf numFmtId="235" fontId="69" fillId="0" borderId="66">
      <alignment horizontal="left" wrapText="1"/>
    </xf>
    <xf numFmtId="0" fontId="112" fillId="42" borderId="82" applyNumberFormat="0" applyAlignment="0" applyProtection="0"/>
    <xf numFmtId="0" fontId="112" fillId="7" borderId="80" applyNumberFormat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3" fontId="94" fillId="0" borderId="1" applyFill="0">
      <alignment horizontal="right" vertical="center"/>
    </xf>
    <xf numFmtId="0" fontId="86" fillId="18" borderId="80" applyNumberFormat="0" applyAlignment="0" applyProtection="0"/>
    <xf numFmtId="0" fontId="112" fillId="42" borderId="82" applyNumberFormat="0" applyAlignment="0" applyProtection="0"/>
    <xf numFmtId="0" fontId="1" fillId="0" borderId="0"/>
    <xf numFmtId="0" fontId="139" fillId="64" borderId="87">
      <alignment horizontal="left" vertical="center" wrapText="1" indent="1"/>
      <protection locked="0"/>
    </xf>
    <xf numFmtId="0" fontId="86" fillId="18" borderId="80" applyNumberFormat="0" applyAlignment="0" applyProtection="0"/>
    <xf numFmtId="0" fontId="75" fillId="34" borderId="82" applyNumberFormat="0" applyFont="0" applyAlignment="0" applyProtection="0"/>
    <xf numFmtId="0" fontId="1" fillId="0" borderId="0"/>
    <xf numFmtId="0" fontId="60" fillId="0" borderId="66">
      <alignment horizontal="right"/>
    </xf>
    <xf numFmtId="0" fontId="112" fillId="39" borderId="80" applyNumberFormat="0" applyAlignment="0" applyProtection="0"/>
    <xf numFmtId="0" fontId="159" fillId="2" borderId="86"/>
    <xf numFmtId="0" fontId="112" fillId="37" borderId="83" applyNumberFormat="0" applyAlignment="0" applyProtection="0"/>
    <xf numFmtId="0" fontId="112" fillId="7" borderId="80" applyNumberFormat="0" applyAlignment="0" applyProtection="0"/>
    <xf numFmtId="0" fontId="112" fillId="7" borderId="83" applyNumberFormat="0" applyAlignment="0" applyProtection="0"/>
    <xf numFmtId="49" fontId="13" fillId="0" borderId="66"/>
    <xf numFmtId="49" fontId="29" fillId="0" borderId="81"/>
    <xf numFmtId="0" fontId="112" fillId="42" borderId="82" applyNumberFormat="0" applyAlignment="0" applyProtection="0"/>
    <xf numFmtId="49" fontId="113" fillId="0" borderId="66"/>
    <xf numFmtId="38" fontId="29" fillId="0" borderId="89" applyNumberFormat="0" applyFont="0" applyFill="0" applyAlignment="0" applyProtection="0"/>
    <xf numFmtId="0" fontId="159" fillId="75" borderId="66"/>
    <xf numFmtId="0" fontId="112" fillId="37" borderId="83" applyNumberFormat="0" applyAlignment="0" applyProtection="0"/>
    <xf numFmtId="0" fontId="112" fillId="0" borderId="85" applyNumberFormat="0" applyFill="0" applyAlignment="0" applyProtection="0"/>
    <xf numFmtId="0" fontId="92" fillId="31" borderId="83" applyNumberFormat="0" applyAlignment="0" applyProtection="0"/>
    <xf numFmtId="0" fontId="123" fillId="0" borderId="85" applyNumberFormat="0" applyFill="0" applyAlignment="0" applyProtection="0"/>
    <xf numFmtId="0" fontId="13" fillId="0" borderId="81" applyNumberFormat="0">
      <alignment vertical="center" wrapText="1"/>
    </xf>
    <xf numFmtId="0" fontId="86" fillId="18" borderId="80" applyNumberFormat="0" applyAlignment="0" applyProtection="0"/>
    <xf numFmtId="0" fontId="86" fillId="18" borderId="80" applyNumberFormat="0" applyAlignment="0" applyProtection="0"/>
    <xf numFmtId="235" fontId="69" fillId="0" borderId="66">
      <alignment horizontal="left" wrapText="1"/>
    </xf>
    <xf numFmtId="0" fontId="112" fillId="0" borderId="65" applyNumberFormat="0" applyFill="0" applyAlignment="0" applyProtection="0"/>
    <xf numFmtId="0" fontId="112" fillId="0" borderId="65" applyNumberFormat="0" applyFill="0" applyAlignment="0" applyProtection="0"/>
    <xf numFmtId="0" fontId="112" fillId="37" borderId="83" applyNumberFormat="0" applyAlignment="0" applyProtection="0"/>
    <xf numFmtId="0" fontId="112" fillId="37" borderId="83" applyNumberFormat="0" applyAlignment="0" applyProtection="0"/>
    <xf numFmtId="0" fontId="86" fillId="18" borderId="80" applyNumberFormat="0" applyAlignment="0" applyProtection="0"/>
    <xf numFmtId="49" fontId="118" fillId="0" borderId="66"/>
    <xf numFmtId="0" fontId="112" fillId="38" borderId="80" applyNumberFormat="0" applyAlignment="0" applyProtection="0"/>
    <xf numFmtId="0" fontId="112" fillId="7" borderId="83" applyNumberFormat="0" applyAlignment="0" applyProtection="0"/>
    <xf numFmtId="0" fontId="112" fillId="37" borderId="83" applyNumberFormat="0" applyAlignment="0" applyProtection="0"/>
    <xf numFmtId="0" fontId="57" fillId="0" borderId="85" applyNumberFormat="0" applyFill="0" applyAlignment="0" applyProtection="0"/>
    <xf numFmtId="0" fontId="112" fillId="42" borderId="82" applyNumberFormat="0" applyAlignment="0" applyProtection="0"/>
    <xf numFmtId="0" fontId="86" fillId="18" borderId="39" applyNumberFormat="0" applyAlignment="0" applyProtection="0"/>
    <xf numFmtId="0" fontId="90" fillId="0" borderId="84" applyNumberFormat="0" applyFont="0" applyFill="0" applyAlignment="0" applyProtection="0"/>
    <xf numFmtId="0" fontId="13" fillId="0" borderId="66">
      <alignment horizontal="center" vertical="center"/>
      <protection locked="0"/>
    </xf>
    <xf numFmtId="49" fontId="118" fillId="0" borderId="66"/>
    <xf numFmtId="0" fontId="86" fillId="18" borderId="80" applyNumberFormat="0" applyAlignment="0" applyProtection="0"/>
    <xf numFmtId="0" fontId="90" fillId="0" borderId="84" applyNumberFormat="0" applyFont="0" applyFill="0" applyAlignment="0" applyProtection="0"/>
    <xf numFmtId="0" fontId="167" fillId="0" borderId="66" applyFill="0" applyProtection="0">
      <alignment vertical="top" wrapText="1"/>
      <protection locked="0"/>
    </xf>
    <xf numFmtId="0" fontId="86" fillId="18" borderId="80" applyNumberFormat="0" applyAlignment="0" applyProtection="0"/>
    <xf numFmtId="49" fontId="113" fillId="0" borderId="66"/>
    <xf numFmtId="0" fontId="112" fillId="0" borderId="85" applyNumberFormat="0" applyFill="0" applyAlignment="0" applyProtection="0"/>
    <xf numFmtId="0" fontId="1" fillId="0" borderId="0"/>
    <xf numFmtId="49" fontId="113" fillId="0" borderId="66"/>
    <xf numFmtId="0" fontId="167" fillId="0" borderId="66" applyFill="0" applyProtection="0">
      <alignment vertical="top" wrapText="1"/>
      <protection locked="0"/>
    </xf>
    <xf numFmtId="230" fontId="29" fillId="0" borderId="86" applyFont="0" applyFill="0" applyBorder="0" applyAlignment="0" applyProtection="0"/>
    <xf numFmtId="0" fontId="112" fillId="7" borderId="83" applyNumberFormat="0" applyAlignment="0" applyProtection="0"/>
    <xf numFmtId="0" fontId="112" fillId="37" borderId="83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49" fontId="29" fillId="0" borderId="81"/>
    <xf numFmtId="0" fontId="167" fillId="0" borderId="66" applyFill="0" applyProtection="0">
      <alignment vertical="top" wrapText="1"/>
      <protection locked="0"/>
    </xf>
    <xf numFmtId="0" fontId="1" fillId="0" borderId="0"/>
    <xf numFmtId="49" fontId="118" fillId="0" borderId="66"/>
    <xf numFmtId="49" fontId="29" fillId="0" borderId="81"/>
    <xf numFmtId="0" fontId="112" fillId="37" borderId="83" applyNumberFormat="0" applyAlignment="0" applyProtection="0"/>
    <xf numFmtId="0" fontId="78" fillId="31" borderId="80" applyNumberFormat="0" applyAlignment="0" applyProtection="0"/>
    <xf numFmtId="0" fontId="1" fillId="0" borderId="0"/>
    <xf numFmtId="0" fontId="112" fillId="38" borderId="80" applyNumberFormat="0" applyAlignment="0" applyProtection="0"/>
    <xf numFmtId="0" fontId="112" fillId="42" borderId="82" applyNumberFormat="0" applyAlignment="0" applyProtection="0"/>
    <xf numFmtId="0" fontId="1" fillId="0" borderId="0"/>
    <xf numFmtId="0" fontId="86" fillId="18" borderId="80" applyNumberFormat="0" applyAlignment="0" applyProtection="0"/>
    <xf numFmtId="0" fontId="13" fillId="0" borderId="0"/>
    <xf numFmtId="0" fontId="159" fillId="2" borderId="4"/>
    <xf numFmtId="0" fontId="167" fillId="0" borderId="1" applyFill="0" applyProtection="0">
      <alignment vertical="top" wrapText="1"/>
      <protection locked="0"/>
    </xf>
    <xf numFmtId="235" fontId="69" fillId="0" borderId="1">
      <alignment horizontal="left" wrapText="1"/>
    </xf>
    <xf numFmtId="235" fontId="60" fillId="0" borderId="1">
      <alignment horizontal="left" wrapText="1"/>
    </xf>
    <xf numFmtId="0" fontId="112" fillId="38" borderId="83" applyNumberFormat="0" applyAlignment="0" applyProtection="0"/>
    <xf numFmtId="49" fontId="29" fillId="0" borderId="81"/>
    <xf numFmtId="0" fontId="90" fillId="0" borderId="49" applyNumberFormat="0" applyFont="0" applyFill="0" applyAlignment="0" applyProtection="0"/>
    <xf numFmtId="0" fontId="140" fillId="66" borderId="87" applyNumberFormat="0" applyProtection="0">
      <alignment horizontal="left" vertical="center" indent="3"/>
    </xf>
    <xf numFmtId="0" fontId="86" fillId="18" borderId="39" applyNumberFormat="0" applyAlignment="0" applyProtection="0"/>
    <xf numFmtId="0" fontId="86" fillId="18" borderId="80" applyNumberFormat="0" applyAlignment="0" applyProtection="0"/>
    <xf numFmtId="0" fontId="60" fillId="0" borderId="66">
      <alignment horizontal="right"/>
    </xf>
    <xf numFmtId="0" fontId="112" fillId="38" borderId="80" applyNumberFormat="0" applyAlignment="0" applyProtection="0"/>
    <xf numFmtId="235" fontId="69" fillId="0" borderId="1">
      <alignment horizontal="left" wrapText="1"/>
    </xf>
    <xf numFmtId="49" fontId="71" fillId="0" borderId="38">
      <alignment horizontal="center" vertical="center" wrapText="1"/>
    </xf>
    <xf numFmtId="49" fontId="118" fillId="0" borderId="66"/>
    <xf numFmtId="0" fontId="112" fillId="0" borderId="85" applyNumberFormat="0" applyFill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7" borderId="83" applyNumberFormat="0" applyAlignment="0" applyProtection="0"/>
    <xf numFmtId="0" fontId="112" fillId="42" borderId="82" applyNumberFormat="0" applyAlignment="0" applyProtection="0"/>
    <xf numFmtId="231" fontId="151" fillId="0" borderId="66"/>
    <xf numFmtId="49" fontId="118" fillId="0" borderId="66"/>
    <xf numFmtId="0" fontId="112" fillId="39" borderId="80" applyNumberFormat="0" applyAlignment="0" applyProtection="0"/>
    <xf numFmtId="49" fontId="71" fillId="0" borderId="38">
      <alignment horizontal="center" vertical="center" wrapText="1"/>
    </xf>
    <xf numFmtId="230" fontId="29" fillId="0" borderId="68" applyFont="0" applyFill="0" applyBorder="0" applyAlignment="0" applyProtection="0"/>
    <xf numFmtId="235" fontId="69" fillId="0" borderId="1">
      <alignment horizontal="left" wrapText="1"/>
    </xf>
    <xf numFmtId="0" fontId="86" fillId="18" borderId="39" applyNumberFormat="0" applyAlignment="0" applyProtection="0"/>
    <xf numFmtId="0" fontId="86" fillId="18" borderId="80" applyNumberFormat="0" applyAlignment="0" applyProtection="0"/>
    <xf numFmtId="0" fontId="112" fillId="42" borderId="82" applyNumberFormat="0" applyAlignment="0" applyProtection="0"/>
    <xf numFmtId="49" fontId="118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37" borderId="47" applyNumberFormat="0" applyAlignment="0" applyProtection="0"/>
    <xf numFmtId="49" fontId="118" fillId="0" borderId="1"/>
    <xf numFmtId="0" fontId="93" fillId="0" borderId="45">
      <alignment horizontal="justify" vertical="center" wrapText="1"/>
      <protection locked="0"/>
    </xf>
    <xf numFmtId="0" fontId="86" fillId="18" borderId="39" applyNumberFormat="0" applyAlignment="0" applyProtection="0"/>
    <xf numFmtId="0" fontId="112" fillId="42" borderId="82" applyNumberFormat="0" applyAlignment="0" applyProtection="0"/>
    <xf numFmtId="0" fontId="13" fillId="0" borderId="66">
      <alignment horizontal="center" vertical="center"/>
      <protection locked="0"/>
    </xf>
    <xf numFmtId="0" fontId="67" fillId="0" borderId="45">
      <alignment horizontal="left" vertical="center" wrapText="1" indent="1"/>
    </xf>
    <xf numFmtId="0" fontId="112" fillId="39" borderId="80" applyNumberFormat="0" applyAlignment="0" applyProtection="0"/>
    <xf numFmtId="0" fontId="112" fillId="0" borderId="85" applyNumberFormat="0" applyFill="0" applyAlignment="0" applyProtection="0"/>
    <xf numFmtId="49" fontId="13" fillId="0" borderId="1" applyNumberFormat="0">
      <alignment vertical="center" wrapText="1"/>
    </xf>
    <xf numFmtId="0" fontId="75" fillId="34" borderId="82" applyNumberFormat="0" applyFon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10" fontId="67" fillId="74" borderId="66" applyNumberFormat="0" applyBorder="0" applyAlignment="0" applyProtection="0"/>
    <xf numFmtId="49" fontId="118" fillId="0" borderId="66"/>
    <xf numFmtId="0" fontId="57" fillId="0" borderId="85" applyNumberFormat="0" applyFill="0" applyAlignment="0" applyProtection="0"/>
    <xf numFmtId="0" fontId="112" fillId="39" borderId="80" applyNumberFormat="0" applyAlignment="0" applyProtection="0"/>
    <xf numFmtId="0" fontId="112" fillId="7" borderId="83" applyNumberFormat="0" applyAlignment="0" applyProtection="0"/>
    <xf numFmtId="0" fontId="86" fillId="18" borderId="80" applyNumberFormat="0" applyAlignment="0" applyProtection="0"/>
    <xf numFmtId="49" fontId="118" fillId="0" borderId="66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49" fontId="113" fillId="0" borderId="1"/>
    <xf numFmtId="235" fontId="69" fillId="0" borderId="66">
      <alignment horizontal="left" wrapText="1"/>
    </xf>
    <xf numFmtId="0" fontId="112" fillId="39" borderId="80" applyNumberFormat="0" applyAlignment="0" applyProtection="0"/>
    <xf numFmtId="0" fontId="75" fillId="34" borderId="46" applyNumberFormat="0" applyFont="0" applyAlignment="0" applyProtection="0"/>
    <xf numFmtId="0" fontId="13" fillId="34" borderId="46" applyNumberFormat="0" applyFont="0" applyAlignment="0" applyProtection="0"/>
    <xf numFmtId="49" fontId="118" fillId="0" borderId="1"/>
    <xf numFmtId="0" fontId="9" fillId="0" borderId="0"/>
    <xf numFmtId="0" fontId="112" fillId="39" borderId="80" applyNumberFormat="0" applyAlignment="0" applyProtection="0"/>
    <xf numFmtId="0" fontId="78" fillId="31" borderId="80" applyNumberFormat="0" applyAlignment="0" applyProtection="0"/>
    <xf numFmtId="49" fontId="118" fillId="0" borderId="66"/>
    <xf numFmtId="231" fontId="151" fillId="0" borderId="66"/>
    <xf numFmtId="235" fontId="69" fillId="0" borderId="66">
      <alignment horizontal="left" wrapText="1"/>
    </xf>
    <xf numFmtId="0" fontId="13" fillId="0" borderId="1">
      <alignment horizontal="center" vertical="center"/>
      <protection locked="0"/>
    </xf>
    <xf numFmtId="0" fontId="112" fillId="0" borderId="85" applyNumberFormat="0" applyFill="0" applyAlignment="0" applyProtection="0"/>
    <xf numFmtId="0" fontId="112" fillId="42" borderId="82" applyNumberFormat="0" applyAlignment="0" applyProtection="0"/>
    <xf numFmtId="0" fontId="159" fillId="2" borderId="86"/>
    <xf numFmtId="0" fontId="57" fillId="0" borderId="85" applyNumberFormat="0" applyFill="0" applyAlignment="0" applyProtection="0"/>
    <xf numFmtId="0" fontId="112" fillId="37" borderId="83" applyNumberFormat="0" applyAlignment="0" applyProtection="0"/>
    <xf numFmtId="3" fontId="94" fillId="0" borderId="66" applyFill="0">
      <alignment horizontal="right" vertical="center"/>
    </xf>
    <xf numFmtId="49" fontId="118" fillId="0" borderId="66"/>
    <xf numFmtId="0" fontId="112" fillId="39" borderId="80" applyNumberFormat="0" applyAlignment="0" applyProtection="0"/>
    <xf numFmtId="0" fontId="112" fillId="40" borderId="80" applyNumberFormat="0" applyAlignment="0" applyProtection="0"/>
    <xf numFmtId="0" fontId="139" fillId="64" borderId="87">
      <alignment horizontal="left" vertical="center" wrapText="1" indent="1"/>
      <protection locked="0"/>
    </xf>
    <xf numFmtId="0" fontId="139" fillId="64" borderId="87">
      <alignment horizontal="left" vertical="center" wrapText="1" indent="1"/>
      <protection locked="0"/>
    </xf>
    <xf numFmtId="49" fontId="118" fillId="0" borderId="1"/>
    <xf numFmtId="49" fontId="71" fillId="0" borderId="38">
      <alignment horizontal="center" vertical="center" wrapText="1"/>
    </xf>
    <xf numFmtId="0" fontId="112" fillId="39" borderId="80" applyNumberFormat="0" applyAlignment="0" applyProtection="0"/>
    <xf numFmtId="49" fontId="13" fillId="0" borderId="66"/>
    <xf numFmtId="0" fontId="112" fillId="40" borderId="80" applyNumberFormat="0" applyAlignment="0" applyProtection="0"/>
    <xf numFmtId="38" fontId="29" fillId="0" borderId="89" applyNumberFormat="0" applyFont="0" applyFill="0" applyAlignment="0" applyProtection="0"/>
    <xf numFmtId="0" fontId="112" fillId="7" borderId="80" applyNumberFormat="0" applyAlignment="0" applyProtection="0"/>
    <xf numFmtId="0" fontId="1" fillId="0" borderId="0"/>
    <xf numFmtId="49" fontId="113" fillId="0" borderId="66"/>
    <xf numFmtId="0" fontId="112" fillId="7" borderId="80" applyNumberFormat="0" applyAlignment="0" applyProtection="0"/>
    <xf numFmtId="0" fontId="86" fillId="18" borderId="80" applyNumberFormat="0" applyAlignment="0" applyProtection="0"/>
    <xf numFmtId="0" fontId="167" fillId="0" borderId="66" applyFill="0" applyProtection="0">
      <alignment vertical="top" wrapText="1"/>
      <protection locked="0"/>
    </xf>
    <xf numFmtId="0" fontId="112" fillId="0" borderId="85" applyNumberFormat="0" applyFill="0" applyAlignment="0" applyProtection="0"/>
    <xf numFmtId="0" fontId="112" fillId="7" borderId="83" applyNumberFormat="0" applyAlignment="0" applyProtection="0"/>
    <xf numFmtId="0" fontId="112" fillId="42" borderId="82" applyNumberFormat="0" applyAlignment="0" applyProtection="0"/>
    <xf numFmtId="0" fontId="112" fillId="39" borderId="80" applyNumberFormat="0" applyAlignment="0" applyProtection="0"/>
    <xf numFmtId="0" fontId="1" fillId="0" borderId="0"/>
    <xf numFmtId="0" fontId="112" fillId="0" borderId="85" applyNumberFormat="0" applyFill="0" applyAlignment="0" applyProtection="0"/>
    <xf numFmtId="0" fontId="86" fillId="18" borderId="80" applyNumberFormat="0" applyAlignment="0" applyProtection="0"/>
    <xf numFmtId="49" fontId="113" fillId="0" borderId="66"/>
    <xf numFmtId="230" fontId="29" fillId="0" borderId="86" applyFont="0" applyFill="0" applyBorder="0" applyAlignment="0" applyProtection="0"/>
    <xf numFmtId="0" fontId="159" fillId="75" borderId="66"/>
    <xf numFmtId="49" fontId="118" fillId="0" borderId="66"/>
    <xf numFmtId="49" fontId="71" fillId="0" borderId="38">
      <alignment horizontal="center" vertical="center" wrapText="1"/>
    </xf>
    <xf numFmtId="200" fontId="112" fillId="59" borderId="79" applyNumberFormat="0" applyFont="0" applyFill="0" applyBorder="0" applyAlignment="0">
      <alignment horizontal="center"/>
    </xf>
    <xf numFmtId="0" fontId="86" fillId="18" borderId="80" applyNumberFormat="0" applyAlignment="0" applyProtection="0"/>
    <xf numFmtId="0" fontId="13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92" fillId="31" borderId="83" applyNumberFormat="0" applyAlignment="0" applyProtection="0"/>
    <xf numFmtId="49" fontId="113" fillId="0" borderId="66"/>
    <xf numFmtId="49" fontId="118" fillId="0" borderId="66"/>
    <xf numFmtId="0" fontId="112" fillId="0" borderId="85" applyNumberFormat="0" applyFill="0" applyAlignment="0" applyProtection="0"/>
    <xf numFmtId="0" fontId="112" fillId="37" borderId="83" applyNumberFormat="0" applyAlignment="0" applyProtection="0"/>
    <xf numFmtId="0" fontId="112" fillId="40" borderId="80" applyNumberFormat="0" applyAlignment="0" applyProtection="0"/>
    <xf numFmtId="49" fontId="13" fillId="0" borderId="66"/>
    <xf numFmtId="0" fontId="112" fillId="7" borderId="80" applyNumberFormat="0" applyAlignment="0" applyProtection="0"/>
    <xf numFmtId="0" fontId="112" fillId="38" borderId="80" applyNumberFormat="0" applyAlignment="0" applyProtection="0"/>
    <xf numFmtId="0" fontId="112" fillId="37" borderId="80" applyNumberFormat="0" applyAlignment="0" applyProtection="0"/>
    <xf numFmtId="0" fontId="112" fillId="0" borderId="88" applyNumberFormat="0" applyFill="0" applyAlignment="0" applyProtection="0"/>
    <xf numFmtId="49" fontId="118" fillId="0" borderId="66"/>
    <xf numFmtId="0" fontId="140" fillId="66" borderId="87" applyNumberFormat="0" applyProtection="0">
      <alignment horizontal="left" vertical="center" indent="3"/>
    </xf>
    <xf numFmtId="49" fontId="13" fillId="0" borderId="6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3" fontId="94" fillId="0" borderId="66" applyFill="0">
      <alignment horizontal="right" vertical="center"/>
    </xf>
    <xf numFmtId="231" fontId="151" fillId="0" borderId="66"/>
    <xf numFmtId="0" fontId="112" fillId="39" borderId="80" applyNumberFormat="0" applyAlignment="0" applyProtection="0"/>
    <xf numFmtId="0" fontId="1" fillId="0" borderId="0"/>
    <xf numFmtId="49" fontId="118" fillId="0" borderId="66"/>
    <xf numFmtId="10" fontId="67" fillId="74" borderId="66" applyNumberFormat="0" applyBorder="0" applyAlignment="0" applyProtection="0"/>
    <xf numFmtId="0" fontId="94" fillId="0" borderId="66">
      <alignment horizontal="left" vertical="center" wrapText="1"/>
    </xf>
    <xf numFmtId="0" fontId="92" fillId="31" borderId="83" applyNumberFormat="0" applyAlignment="0" applyProtection="0"/>
    <xf numFmtId="0" fontId="139" fillId="64" borderId="87">
      <alignment horizontal="left" vertical="center" wrapText="1" indent="1"/>
      <protection locked="0"/>
    </xf>
    <xf numFmtId="49" fontId="13" fillId="0" borderId="66"/>
    <xf numFmtId="0" fontId="92" fillId="31" borderId="83" applyNumberFormat="0" applyAlignment="0" applyProtection="0"/>
    <xf numFmtId="0" fontId="86" fillId="18" borderId="80" applyNumberFormat="0" applyAlignment="0" applyProtection="0"/>
    <xf numFmtId="49" fontId="113" fillId="0" borderId="66"/>
    <xf numFmtId="0" fontId="112" fillId="39" borderId="80" applyNumberFormat="0" applyAlignment="0" applyProtection="0"/>
    <xf numFmtId="0" fontId="167" fillId="0" borderId="66" applyFill="0" applyProtection="0">
      <alignment vertical="top" wrapText="1"/>
      <protection locked="0"/>
    </xf>
    <xf numFmtId="0" fontId="60" fillId="0" borderId="66">
      <alignment horizontal="right"/>
    </xf>
    <xf numFmtId="0" fontId="112" fillId="0" borderId="88" applyNumberFormat="0" applyFill="0" applyAlignment="0" applyProtection="0"/>
    <xf numFmtId="49" fontId="118" fillId="0" borderId="66"/>
    <xf numFmtId="0" fontId="112" fillId="40" borderId="80" applyNumberFormat="0" applyAlignment="0" applyProtection="0"/>
    <xf numFmtId="0" fontId="112" fillId="0" borderId="85" applyNumberFormat="0" applyFill="0" applyAlignment="0" applyProtection="0"/>
    <xf numFmtId="0" fontId="112" fillId="0" borderId="44" applyNumberFormat="0" applyFill="0" applyAlignment="0" applyProtection="0"/>
    <xf numFmtId="0" fontId="112" fillId="38" borderId="80" applyNumberFormat="0" applyAlignment="0" applyProtection="0"/>
    <xf numFmtId="0" fontId="86" fillId="18" borderId="80" applyNumberFormat="0" applyAlignment="0" applyProtection="0"/>
    <xf numFmtId="0" fontId="112" fillId="7" borderId="83" applyNumberFormat="0" applyAlignment="0" applyProtection="0"/>
    <xf numFmtId="0" fontId="57" fillId="0" borderId="85" applyNumberFormat="0" applyFill="0" applyAlignment="0" applyProtection="0"/>
    <xf numFmtId="0" fontId="13" fillId="34" borderId="82" applyNumberFormat="0" applyFont="0" applyAlignment="0" applyProtection="0"/>
    <xf numFmtId="0" fontId="57" fillId="0" borderId="85" applyNumberFormat="0" applyFill="0" applyAlignment="0" applyProtection="0"/>
    <xf numFmtId="0" fontId="86" fillId="18" borderId="80" applyNumberFormat="0" applyAlignment="0" applyProtection="0"/>
    <xf numFmtId="0" fontId="112" fillId="38" borderId="80" applyNumberFormat="0" applyAlignment="0" applyProtection="0"/>
    <xf numFmtId="0" fontId="67" fillId="0" borderId="81">
      <alignment horizontal="left" vertical="center" wrapText="1" indent="1"/>
    </xf>
    <xf numFmtId="0" fontId="112" fillId="0" borderId="88" applyNumberFormat="0" applyFill="0" applyAlignment="0" applyProtection="0"/>
    <xf numFmtId="0" fontId="86" fillId="18" borderId="80" applyNumberFormat="0" applyAlignment="0" applyProtection="0"/>
    <xf numFmtId="0" fontId="78" fillId="31" borderId="80" applyNumberFormat="0" applyAlignment="0" applyProtection="0"/>
    <xf numFmtId="0" fontId="86" fillId="18" borderId="80" applyNumberFormat="0" applyAlignment="0" applyProtection="0"/>
    <xf numFmtId="235" fontId="60" fillId="0" borderId="66">
      <alignment horizontal="left" wrapText="1"/>
    </xf>
    <xf numFmtId="49" fontId="118" fillId="0" borderId="66"/>
    <xf numFmtId="0" fontId="112" fillId="7" borderId="83" applyNumberFormat="0" applyAlignment="0" applyProtection="0"/>
    <xf numFmtId="200" fontId="112" fillId="59" borderId="79" applyNumberFormat="0" applyFont="0" applyFill="0" applyBorder="0" applyAlignment="0">
      <alignment horizontal="center"/>
    </xf>
    <xf numFmtId="0" fontId="112" fillId="7" borderId="83" applyNumberFormat="0" applyAlignment="0" applyProtection="0"/>
    <xf numFmtId="0" fontId="1" fillId="0" borderId="0"/>
    <xf numFmtId="0" fontId="13" fillId="0" borderId="0"/>
    <xf numFmtId="0" fontId="112" fillId="0" borderId="88" applyNumberFormat="0" applyFill="0" applyAlignment="0" applyProtection="0"/>
    <xf numFmtId="0" fontId="1" fillId="0" borderId="0"/>
    <xf numFmtId="0" fontId="93" fillId="0" borderId="81">
      <alignment horizontal="justify" vertical="center" wrapText="1"/>
      <protection locked="0"/>
    </xf>
    <xf numFmtId="49" fontId="29" fillId="0" borderId="81"/>
    <xf numFmtId="0" fontId="86" fillId="18" borderId="80" applyNumberFormat="0" applyAlignment="0" applyProtection="0"/>
    <xf numFmtId="49" fontId="113" fillId="0" borderId="66"/>
    <xf numFmtId="49" fontId="29" fillId="0" borderId="81"/>
    <xf numFmtId="235" fontId="60" fillId="0" borderId="66">
      <alignment horizontal="left" wrapText="1"/>
    </xf>
    <xf numFmtId="0" fontId="93" fillId="0" borderId="81">
      <alignment horizontal="justify" vertical="center" wrapText="1"/>
      <protection locked="0"/>
    </xf>
    <xf numFmtId="49" fontId="118" fillId="0" borderId="66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235" fontId="60" fillId="0" borderId="66">
      <alignment horizontal="left" wrapText="1"/>
    </xf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92" fillId="31" borderId="83" applyNumberFormat="0" applyAlignment="0" applyProtection="0"/>
    <xf numFmtId="0" fontId="112" fillId="0" borderId="85" applyNumberFormat="0" applyFill="0" applyAlignment="0" applyProtection="0"/>
    <xf numFmtId="235" fontId="69" fillId="0" borderId="66">
      <alignment horizontal="left" wrapText="1"/>
    </xf>
    <xf numFmtId="0" fontId="1" fillId="0" borderId="0"/>
    <xf numFmtId="0" fontId="86" fillId="18" borderId="80" applyNumberFormat="0" applyAlignment="0" applyProtection="0"/>
    <xf numFmtId="0" fontId="112" fillId="40" borderId="80" applyNumberFormat="0" applyAlignment="0" applyProtection="0"/>
    <xf numFmtId="49" fontId="118" fillId="0" borderId="66"/>
    <xf numFmtId="0" fontId="1" fillId="0" borderId="0"/>
    <xf numFmtId="0" fontId="112" fillId="0" borderId="85" applyNumberFormat="0" applyFill="0" applyAlignment="0" applyProtection="0"/>
    <xf numFmtId="0" fontId="112" fillId="38" borderId="83" applyNumberFormat="0" applyAlignment="0" applyProtection="0"/>
    <xf numFmtId="0" fontId="112" fillId="42" borderId="82" applyNumberFormat="0" applyAlignment="0" applyProtection="0"/>
    <xf numFmtId="0" fontId="9" fillId="0" borderId="0"/>
    <xf numFmtId="0" fontId="1" fillId="0" borderId="0"/>
    <xf numFmtId="0" fontId="112" fillId="42" borderId="46" applyNumberFormat="0" applyAlignment="0" applyProtection="0"/>
    <xf numFmtId="0" fontId="1" fillId="0" borderId="0"/>
    <xf numFmtId="0" fontId="86" fillId="18" borderId="80" applyNumberFormat="0" applyAlignment="0" applyProtection="0"/>
    <xf numFmtId="0" fontId="1" fillId="0" borderId="0"/>
    <xf numFmtId="49" fontId="113" fillId="0" borderId="1"/>
    <xf numFmtId="0" fontId="1" fillId="0" borderId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9" fontId="13" fillId="0" borderId="66" applyNumberFormat="0">
      <alignment vertical="center" wrapText="1"/>
    </xf>
    <xf numFmtId="0" fontId="60" fillId="0" borderId="66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39" fillId="64" borderId="87">
      <alignment horizontal="left" vertical="center" wrapText="1" indent="1"/>
      <protection locked="0"/>
    </xf>
    <xf numFmtId="0" fontId="93" fillId="0" borderId="81">
      <alignment horizontal="justify" vertical="center" wrapText="1"/>
      <protection locked="0"/>
    </xf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85" applyNumberFormat="0" applyFill="0" applyAlignment="0" applyProtection="0"/>
    <xf numFmtId="0" fontId="78" fillId="31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8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3" fillId="0" borderId="85" applyNumberFormat="0" applyFill="0" applyAlignment="0" applyProtection="0"/>
    <xf numFmtId="0" fontId="1" fillId="0" borderId="0"/>
    <xf numFmtId="235" fontId="69" fillId="0" borderId="66">
      <alignment horizontal="left" wrapText="1"/>
    </xf>
    <xf numFmtId="0" fontId="78" fillId="31" borderId="80" applyNumberFormat="0" applyAlignment="0" applyProtection="0"/>
    <xf numFmtId="38" fontId="29" fillId="0" borderId="89" applyNumberFormat="0" applyFont="0" applyFill="0" applyAlignment="0" applyProtection="0"/>
    <xf numFmtId="38" fontId="29" fillId="0" borderId="89" applyNumberFormat="0" applyFont="0" applyFill="0" applyAlignment="0" applyProtection="0"/>
    <xf numFmtId="0" fontId="86" fillId="18" borderId="39" applyNumberFormat="0" applyAlignment="0" applyProtection="0"/>
    <xf numFmtId="0" fontId="112" fillId="37" borderId="39" applyNumberFormat="0" applyAlignment="0" applyProtection="0"/>
    <xf numFmtId="0" fontId="112" fillId="42" borderId="46" applyNumberFormat="0" applyAlignment="0" applyProtection="0"/>
    <xf numFmtId="0" fontId="86" fillId="18" borderId="80" applyNumberFormat="0" applyAlignment="0" applyProtection="0"/>
    <xf numFmtId="49" fontId="29" fillId="0" borderId="81"/>
    <xf numFmtId="0" fontId="112" fillId="7" borderId="83" applyNumberFormat="0" applyAlignment="0" applyProtection="0"/>
    <xf numFmtId="0" fontId="112" fillId="37" borderId="80" applyNumberFormat="0" applyAlignment="0" applyProtection="0"/>
    <xf numFmtId="49" fontId="71" fillId="0" borderId="38">
      <alignment horizontal="center" vertical="center" wrapText="1"/>
    </xf>
    <xf numFmtId="0" fontId="112" fillId="39" borderId="80" applyNumberFormat="0" applyAlignment="0" applyProtection="0"/>
    <xf numFmtId="0" fontId="13" fillId="65" borderId="87">
      <alignment horizontal="left" vertical="center" wrapText="1" indent="2"/>
      <protection locked="0"/>
    </xf>
    <xf numFmtId="0" fontId="112" fillId="0" borderId="88" applyNumberFormat="0" applyFill="0" applyAlignment="0" applyProtection="0"/>
    <xf numFmtId="49" fontId="71" fillId="0" borderId="38">
      <alignment horizontal="center" vertical="center" wrapText="1"/>
    </xf>
    <xf numFmtId="0" fontId="13" fillId="0" borderId="81" applyNumberFormat="0">
      <alignment vertical="center" wrapText="1"/>
    </xf>
    <xf numFmtId="49" fontId="113" fillId="0" borderId="66"/>
    <xf numFmtId="0" fontId="1" fillId="0" borderId="0"/>
    <xf numFmtId="0" fontId="1" fillId="0" borderId="0"/>
    <xf numFmtId="0" fontId="93" fillId="0" borderId="81">
      <alignment horizontal="justify" vertical="center" wrapText="1"/>
      <protection locked="0"/>
    </xf>
    <xf numFmtId="0" fontId="86" fillId="18" borderId="80" applyNumberFormat="0" applyAlignment="0" applyProtection="0"/>
    <xf numFmtId="0" fontId="112" fillId="39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3" fontId="94" fillId="0" borderId="66" applyFill="0">
      <alignment horizontal="right" vertical="center"/>
    </xf>
    <xf numFmtId="0" fontId="1" fillId="0" borderId="0"/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49" fontId="29" fillId="0" borderId="81"/>
    <xf numFmtId="0" fontId="86" fillId="18" borderId="80" applyNumberFormat="0" applyAlignment="0" applyProtection="0"/>
    <xf numFmtId="0" fontId="112" fillId="38" borderId="83" applyNumberFormat="0" applyAlignment="0" applyProtection="0"/>
    <xf numFmtId="0" fontId="60" fillId="0" borderId="66">
      <alignment horizontal="right"/>
    </xf>
    <xf numFmtId="0" fontId="112" fillId="7" borderId="83" applyNumberFormat="0" applyAlignment="0" applyProtection="0"/>
    <xf numFmtId="0" fontId="112" fillId="7" borderId="83" applyNumberFormat="0" applyAlignment="0" applyProtection="0"/>
    <xf numFmtId="49" fontId="118" fillId="0" borderId="66"/>
    <xf numFmtId="0" fontId="112" fillId="7" borderId="83" applyNumberFormat="0" applyAlignment="0" applyProtection="0"/>
    <xf numFmtId="0" fontId="75" fillId="34" borderId="82" applyNumberFormat="0" applyFont="0" applyAlignment="0" applyProtection="0"/>
    <xf numFmtId="0" fontId="112" fillId="7" borderId="83" applyNumberFormat="0" applyAlignment="0" applyProtection="0"/>
    <xf numFmtId="49" fontId="118" fillId="0" borderId="66"/>
    <xf numFmtId="0" fontId="86" fillId="18" borderId="80" applyNumberFormat="0" applyAlignment="0" applyProtection="0"/>
    <xf numFmtId="49" fontId="113" fillId="0" borderId="66"/>
    <xf numFmtId="0" fontId="13" fillId="0" borderId="0"/>
    <xf numFmtId="0" fontId="86" fillId="18" borderId="80" applyNumberFormat="0" applyAlignment="0" applyProtection="0"/>
    <xf numFmtId="0" fontId="13" fillId="0" borderId="81" applyNumberFormat="0">
      <alignment vertical="center" wrapText="1"/>
    </xf>
    <xf numFmtId="235" fontId="69" fillId="0" borderId="66">
      <alignment horizontal="left" wrapText="1"/>
    </xf>
    <xf numFmtId="49" fontId="118" fillId="0" borderId="66"/>
    <xf numFmtId="0" fontId="13" fillId="0" borderId="0"/>
    <xf numFmtId="0" fontId="1" fillId="0" borderId="0"/>
    <xf numFmtId="0" fontId="112" fillId="37" borderId="80" applyNumberFormat="0" applyAlignment="0" applyProtection="0"/>
    <xf numFmtId="0" fontId="1" fillId="0" borderId="0"/>
    <xf numFmtId="0" fontId="67" fillId="0" borderId="81">
      <alignment horizontal="left" vertical="center" wrapText="1" indent="1"/>
    </xf>
    <xf numFmtId="0" fontId="112" fillId="0" borderId="85" applyNumberFormat="0" applyFill="0" applyAlignment="0" applyProtection="0"/>
    <xf numFmtId="0" fontId="112" fillId="7" borderId="83" applyNumberFormat="0" applyAlignment="0" applyProtection="0"/>
    <xf numFmtId="0" fontId="78" fillId="31" borderId="80" applyNumberFormat="0" applyAlignment="0" applyProtection="0"/>
    <xf numFmtId="0" fontId="1" fillId="0" borderId="0"/>
    <xf numFmtId="3" fontId="94" fillId="0" borderId="66" applyFill="0">
      <alignment horizontal="right" vertical="center"/>
    </xf>
    <xf numFmtId="0" fontId="123" fillId="0" borderId="85" applyNumberFormat="0" applyFill="0" applyAlignment="0" applyProtection="0"/>
    <xf numFmtId="49" fontId="118" fillId="0" borderId="66"/>
    <xf numFmtId="0" fontId="112" fillId="37" borderId="39" applyNumberFormat="0" applyAlignment="0" applyProtection="0"/>
    <xf numFmtId="49" fontId="113" fillId="0" borderId="6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8" fontId="29" fillId="0" borderId="69" applyNumberFormat="0" applyFont="0" applyFill="0" applyAlignment="0" applyProtection="0"/>
    <xf numFmtId="0" fontId="112" fillId="0" borderId="85" applyNumberFormat="0" applyFill="0" applyAlignment="0" applyProtection="0"/>
    <xf numFmtId="49" fontId="118" fillId="0" borderId="1"/>
    <xf numFmtId="0" fontId="57" fillId="0" borderId="85" applyNumberFormat="0" applyFill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3" fontId="94" fillId="0" borderId="66" applyFill="0">
      <alignment horizontal="right" vertical="center"/>
    </xf>
    <xf numFmtId="0" fontId="1" fillId="0" borderId="0"/>
    <xf numFmtId="0" fontId="1" fillId="0" borderId="0"/>
    <xf numFmtId="0" fontId="112" fillId="39" borderId="80" applyNumberFormat="0" applyAlignment="0" applyProtection="0"/>
    <xf numFmtId="0" fontId="1" fillId="0" borderId="0"/>
    <xf numFmtId="0" fontId="1" fillId="0" borderId="0"/>
    <xf numFmtId="49" fontId="113" fillId="0" borderId="66"/>
    <xf numFmtId="0" fontId="1" fillId="0" borderId="0"/>
    <xf numFmtId="0" fontId="1" fillId="0" borderId="0"/>
    <xf numFmtId="0" fontId="1" fillId="0" borderId="0"/>
    <xf numFmtId="49" fontId="118" fillId="0" borderId="1"/>
    <xf numFmtId="0" fontId="1" fillId="0" borderId="0"/>
    <xf numFmtId="0" fontId="86" fillId="18" borderId="80" applyNumberFormat="0" applyAlignment="0" applyProtection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93" fillId="0" borderId="81">
      <alignment horizontal="justify" vertical="center" wrapText="1"/>
      <protection locked="0"/>
    </xf>
    <xf numFmtId="0" fontId="1" fillId="0" borderId="0"/>
    <xf numFmtId="49" fontId="29" fillId="0" borderId="81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85" applyNumberFormat="0" applyFill="0" applyAlignment="0" applyProtection="0"/>
    <xf numFmtId="0" fontId="13" fillId="0" borderId="66">
      <alignment horizontal="center" vertical="center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7" borderId="83" applyNumberFormat="0" applyAlignment="0" applyProtection="0"/>
    <xf numFmtId="0" fontId="1" fillId="0" borderId="0"/>
    <xf numFmtId="0" fontId="1" fillId="0" borderId="0"/>
    <xf numFmtId="0" fontId="78" fillId="31" borderId="80" applyNumberFormat="0" applyAlignment="0" applyProtection="0"/>
    <xf numFmtId="0" fontId="112" fillId="0" borderId="85" applyNumberFormat="0" applyFill="0" applyAlignment="0" applyProtection="0"/>
    <xf numFmtId="0" fontId="112" fillId="7" borderId="80" applyNumberFormat="0" applyAlignment="0" applyProtection="0"/>
    <xf numFmtId="49" fontId="71" fillId="0" borderId="38">
      <alignment horizontal="center" vertical="center" wrapText="1"/>
    </xf>
    <xf numFmtId="0" fontId="1" fillId="0" borderId="0"/>
    <xf numFmtId="0" fontId="86" fillId="18" borderId="80" applyNumberFormat="0" applyAlignment="0" applyProtection="0"/>
    <xf numFmtId="49" fontId="113" fillId="0" borderId="66"/>
    <xf numFmtId="0" fontId="112" fillId="42" borderId="82" applyNumberFormat="0" applyAlignment="0" applyProtection="0"/>
    <xf numFmtId="0" fontId="86" fillId="18" borderId="80" applyNumberFormat="0" applyAlignment="0" applyProtection="0"/>
    <xf numFmtId="235" fontId="69" fillId="0" borderId="66">
      <alignment horizontal="left" wrapText="1"/>
    </xf>
    <xf numFmtId="0" fontId="57" fillId="0" borderId="85" applyNumberFormat="0" applyFill="0" applyAlignment="0" applyProtection="0"/>
    <xf numFmtId="0" fontId="1" fillId="0" borderId="0"/>
    <xf numFmtId="0" fontId="67" fillId="0" borderId="81">
      <alignment horizontal="left" vertical="center" wrapText="1" indent="1"/>
    </xf>
    <xf numFmtId="0" fontId="112" fillId="0" borderId="85" applyNumberFormat="0" applyFill="0" applyAlignment="0" applyProtection="0"/>
    <xf numFmtId="231" fontId="151" fillId="0" borderId="66"/>
    <xf numFmtId="0" fontId="112" fillId="37" borderId="83" applyNumberFormat="0" applyAlignment="0" applyProtection="0"/>
    <xf numFmtId="0" fontId="112" fillId="38" borderId="83" applyNumberFormat="0" applyAlignment="0" applyProtection="0"/>
    <xf numFmtId="0" fontId="1" fillId="0" borderId="0"/>
    <xf numFmtId="0" fontId="112" fillId="7" borderId="39" applyNumberFormat="0" applyAlignment="0" applyProtection="0"/>
    <xf numFmtId="0" fontId="1" fillId="0" borderId="0"/>
    <xf numFmtId="0" fontId="1" fillId="0" borderId="0"/>
    <xf numFmtId="0" fontId="112" fillId="0" borderId="85" applyNumberFormat="0" applyFill="0" applyAlignment="0" applyProtection="0"/>
    <xf numFmtId="0" fontId="112" fillId="7" borderId="83" applyNumberFormat="0" applyAlignment="0" applyProtection="0"/>
    <xf numFmtId="0" fontId="112" fillId="0" borderId="85" applyNumberFormat="0" applyFill="0" applyAlignment="0" applyProtection="0"/>
    <xf numFmtId="0" fontId="112" fillId="42" borderId="82" applyNumberFormat="0" applyAlignment="0" applyProtection="0"/>
    <xf numFmtId="0" fontId="1" fillId="0" borderId="0"/>
    <xf numFmtId="49" fontId="118" fillId="0" borderId="66"/>
    <xf numFmtId="0" fontId="112" fillId="39" borderId="80" applyNumberFormat="0" applyAlignment="0" applyProtection="0"/>
    <xf numFmtId="0" fontId="13" fillId="0" borderId="66">
      <alignment horizontal="center" vertical="center"/>
      <protection locked="0"/>
    </xf>
    <xf numFmtId="235" fontId="69" fillId="0" borderId="66">
      <alignment horizontal="left" wrapText="1"/>
    </xf>
    <xf numFmtId="0" fontId="94" fillId="0" borderId="66">
      <alignment horizontal="left" vertical="center" wrapText="1"/>
    </xf>
    <xf numFmtId="0" fontId="112" fillId="7" borderId="83" applyNumberFormat="0" applyAlignment="0" applyProtection="0"/>
    <xf numFmtId="0" fontId="1" fillId="0" borderId="0"/>
    <xf numFmtId="0" fontId="1" fillId="0" borderId="0"/>
    <xf numFmtId="0" fontId="1" fillId="0" borderId="0"/>
    <xf numFmtId="0" fontId="112" fillId="42" borderId="82" applyNumberFormat="0" applyAlignment="0" applyProtection="0"/>
    <xf numFmtId="0" fontId="1" fillId="0" borderId="0"/>
    <xf numFmtId="0" fontId="93" fillId="0" borderId="81">
      <alignment horizontal="justify" vertical="center" wrapText="1"/>
      <protection locked="0"/>
    </xf>
    <xf numFmtId="49" fontId="113" fillId="0" borderId="66"/>
    <xf numFmtId="0" fontId="112" fillId="0" borderId="85" applyNumberFormat="0" applyFill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8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3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81">
      <alignment horizontal="justify" vertical="center" wrapText="1"/>
      <protection locked="0"/>
    </xf>
    <xf numFmtId="0" fontId="123" fillId="0" borderId="85" applyNumberFormat="0" applyFill="0" applyAlignment="0" applyProtection="0"/>
    <xf numFmtId="0" fontId="112" fillId="7" borderId="80" applyNumberFormat="0" applyAlignment="0" applyProtection="0"/>
    <xf numFmtId="0" fontId="1" fillId="0" borderId="0"/>
    <xf numFmtId="0" fontId="1" fillId="0" borderId="0"/>
    <xf numFmtId="0" fontId="78" fillId="31" borderId="80" applyNumberFormat="0" applyAlignment="0" applyProtection="0"/>
    <xf numFmtId="0" fontId="112" fillId="7" borderId="39" applyNumberFormat="0" applyAlignment="0" applyProtection="0"/>
    <xf numFmtId="49" fontId="118" fillId="0" borderId="1"/>
    <xf numFmtId="49" fontId="113" fillId="0" borderId="1"/>
    <xf numFmtId="0" fontId="112" fillId="0" borderId="85" applyNumberFormat="0" applyFill="0" applyAlignment="0" applyProtection="0"/>
    <xf numFmtId="0" fontId="86" fillId="18" borderId="80" applyNumberFormat="0" applyAlignment="0" applyProtection="0"/>
    <xf numFmtId="0" fontId="112" fillId="7" borderId="80" applyNumberFormat="0" applyAlignment="0" applyProtection="0"/>
    <xf numFmtId="0" fontId="123" fillId="0" borderId="85" applyNumberFormat="0" applyFill="0" applyAlignment="0" applyProtection="0"/>
    <xf numFmtId="0" fontId="112" fillId="7" borderId="80" applyNumberFormat="0" applyAlignment="0" applyProtection="0"/>
    <xf numFmtId="235" fontId="60" fillId="0" borderId="66">
      <alignment horizontal="left" wrapText="1"/>
    </xf>
    <xf numFmtId="49" fontId="118" fillId="0" borderId="66"/>
    <xf numFmtId="0" fontId="112" fillId="37" borderId="83" applyNumberFormat="0" applyAlignment="0" applyProtection="0"/>
    <xf numFmtId="38" fontId="29" fillId="0" borderId="72" applyNumberFormat="0" applyFont="0" applyFill="0" applyAlignment="0" applyProtection="0"/>
    <xf numFmtId="0" fontId="94" fillId="0" borderId="1">
      <alignment horizontal="left" vertical="center" wrapText="1"/>
    </xf>
    <xf numFmtId="235" fontId="60" fillId="0" borderId="66">
      <alignment horizontal="left" wrapText="1"/>
    </xf>
    <xf numFmtId="49" fontId="13" fillId="0" borderId="66"/>
    <xf numFmtId="0" fontId="112" fillId="38" borderId="80" applyNumberFormat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112" fillId="42" borderId="46" applyNumberFormat="0" applyAlignment="0" applyProtection="0"/>
    <xf numFmtId="0" fontId="86" fillId="18" borderId="80" applyNumberFormat="0" applyAlignment="0" applyProtection="0"/>
    <xf numFmtId="0" fontId="94" fillId="0" borderId="1">
      <alignment horizontal="left" vertical="center" wrapText="1"/>
    </xf>
    <xf numFmtId="49" fontId="118" fillId="0" borderId="66"/>
    <xf numFmtId="235" fontId="69" fillId="0" borderId="66">
      <alignment horizontal="left" wrapText="1"/>
    </xf>
    <xf numFmtId="49" fontId="29" fillId="0" borderId="81"/>
    <xf numFmtId="0" fontId="112" fillId="7" borderId="83" applyNumberFormat="0" applyAlignment="0" applyProtection="0"/>
    <xf numFmtId="38" fontId="29" fillId="0" borderId="89" applyNumberFormat="0" applyFont="0" applyFill="0" applyAlignment="0" applyProtection="0"/>
    <xf numFmtId="0" fontId="123" fillId="0" borderId="85" applyNumberFormat="0" applyFill="0" applyAlignment="0" applyProtection="0"/>
    <xf numFmtId="0" fontId="112" fillId="42" borderId="82" applyNumberFormat="0" applyAlignment="0" applyProtection="0"/>
    <xf numFmtId="0" fontId="86" fillId="18" borderId="80" applyNumberFormat="0" applyAlignment="0" applyProtection="0"/>
    <xf numFmtId="49" fontId="118" fillId="0" borderId="1"/>
    <xf numFmtId="0" fontId="112" fillId="39" borderId="80" applyNumberFormat="0" applyAlignment="0" applyProtection="0"/>
    <xf numFmtId="0" fontId="112" fillId="0" borderId="88" applyNumberFormat="0" applyFill="0" applyAlignment="0" applyProtection="0"/>
    <xf numFmtId="0" fontId="112" fillId="0" borderId="85" applyNumberFormat="0" applyFill="0" applyAlignment="0" applyProtection="0"/>
    <xf numFmtId="0" fontId="1" fillId="0" borderId="0"/>
    <xf numFmtId="49" fontId="71" fillId="0" borderId="38">
      <alignment horizontal="center" vertical="center" wrapText="1"/>
    </xf>
    <xf numFmtId="0" fontId="94" fillId="0" borderId="66">
      <alignment horizontal="left" vertical="center" wrapText="1"/>
    </xf>
    <xf numFmtId="49" fontId="113" fillId="0" borderId="66"/>
    <xf numFmtId="0" fontId="112" fillId="37" borderId="83" applyNumberFormat="0" applyAlignment="0" applyProtection="0"/>
    <xf numFmtId="0" fontId="1" fillId="0" borderId="0"/>
    <xf numFmtId="0" fontId="112" fillId="42" borderId="82" applyNumberFormat="0" applyAlignment="0" applyProtection="0"/>
    <xf numFmtId="231" fontId="151" fillId="0" borderId="66"/>
    <xf numFmtId="0" fontId="112" fillId="38" borderId="83" applyNumberFormat="0" applyAlignment="0" applyProtection="0"/>
    <xf numFmtId="0" fontId="112" fillId="7" borderId="80" applyNumberFormat="0" applyAlignment="0" applyProtection="0"/>
    <xf numFmtId="0" fontId="112" fillId="7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88" applyNumberFormat="0" applyFill="0" applyAlignment="0" applyProtection="0"/>
    <xf numFmtId="0" fontId="112" fillId="7" borderId="80" applyNumberFormat="0" applyAlignment="0" applyProtection="0"/>
    <xf numFmtId="49" fontId="29" fillId="0" borderId="81"/>
    <xf numFmtId="0" fontId="112" fillId="0" borderId="85" applyNumberFormat="0" applyFill="0" applyAlignment="0" applyProtection="0"/>
    <xf numFmtId="0" fontId="112" fillId="38" borderId="83" applyNumberFormat="0" applyAlignment="0" applyProtection="0"/>
    <xf numFmtId="0" fontId="112" fillId="7" borderId="83" applyNumberFormat="0" applyAlignment="0" applyProtection="0"/>
    <xf numFmtId="49" fontId="29" fillId="0" borderId="81"/>
    <xf numFmtId="49" fontId="113" fillId="0" borderId="1"/>
    <xf numFmtId="0" fontId="112" fillId="7" borderId="80" applyNumberFormat="0" applyAlignment="0" applyProtection="0"/>
    <xf numFmtId="0" fontId="112" fillId="37" borderId="80" applyNumberFormat="0" applyAlignment="0" applyProtection="0"/>
    <xf numFmtId="49" fontId="13" fillId="0" borderId="66"/>
    <xf numFmtId="0" fontId="112" fillId="7" borderId="83" applyNumberFormat="0" applyAlignment="0" applyProtection="0"/>
    <xf numFmtId="0" fontId="75" fillId="34" borderId="82" applyNumberFormat="0" applyFont="0" applyAlignment="0" applyProtection="0"/>
    <xf numFmtId="0" fontId="1" fillId="0" borderId="0"/>
    <xf numFmtId="0" fontId="112" fillId="7" borderId="80" applyNumberFormat="0" applyAlignment="0" applyProtection="0"/>
    <xf numFmtId="0" fontId="112" fillId="0" borderId="85" applyNumberFormat="0" applyFill="0" applyAlignment="0" applyProtection="0"/>
    <xf numFmtId="49" fontId="118" fillId="0" borderId="66"/>
    <xf numFmtId="0" fontId="57" fillId="0" borderId="85" applyNumberFormat="0" applyFill="0" applyAlignment="0" applyProtection="0"/>
    <xf numFmtId="0" fontId="86" fillId="18" borderId="80" applyNumberFormat="0" applyAlignment="0" applyProtection="0"/>
    <xf numFmtId="49" fontId="118" fillId="0" borderId="1"/>
    <xf numFmtId="0" fontId="1" fillId="0" borderId="0"/>
    <xf numFmtId="0" fontId="1" fillId="0" borderId="0"/>
    <xf numFmtId="0" fontId="112" fillId="7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31" borderId="83" applyNumberFormat="0" applyAlignment="0" applyProtection="0"/>
    <xf numFmtId="0" fontId="1" fillId="0" borderId="0"/>
    <xf numFmtId="0" fontId="1" fillId="0" borderId="0"/>
    <xf numFmtId="200" fontId="112" fillId="59" borderId="79" applyNumberFormat="0" applyFont="0" applyFill="0" applyBorder="0" applyAlignment="0">
      <alignment horizontal="center"/>
    </xf>
    <xf numFmtId="0" fontId="1" fillId="0" borderId="0"/>
    <xf numFmtId="0" fontId="78" fillId="31" borderId="80" applyNumberFormat="0" applyAlignment="0" applyProtection="0"/>
    <xf numFmtId="0" fontId="1" fillId="0" borderId="0"/>
    <xf numFmtId="0" fontId="112" fillId="39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92" fillId="31" borderId="83" applyNumberFormat="0" applyAlignment="0" applyProtection="0"/>
    <xf numFmtId="0" fontId="1" fillId="0" borderId="0"/>
    <xf numFmtId="0" fontId="1" fillId="0" borderId="0"/>
    <xf numFmtId="0" fontId="1" fillId="0" borderId="0"/>
    <xf numFmtId="0" fontId="140" fillId="66" borderId="87" applyNumberFormat="0" applyProtection="0">
      <alignment horizontal="left" vertical="center" indent="3"/>
    </xf>
    <xf numFmtId="0" fontId="1" fillId="0" borderId="0"/>
    <xf numFmtId="0" fontId="112" fillId="42" borderId="82" applyNumberFormat="0" applyAlignment="0" applyProtection="0"/>
    <xf numFmtId="0" fontId="112" fillId="0" borderId="85" applyNumberFormat="0" applyFill="0" applyAlignment="0" applyProtection="0"/>
    <xf numFmtId="0" fontId="13" fillId="0" borderId="66">
      <alignment horizontal="center" vertical="center"/>
      <protection locked="0"/>
    </xf>
    <xf numFmtId="49" fontId="118" fillId="0" borderId="6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82" applyNumberFormat="0" applyAlignment="0" applyProtection="0"/>
    <xf numFmtId="0" fontId="112" fillId="38" borderId="83" applyNumberFormat="0" applyAlignment="0" applyProtection="0"/>
    <xf numFmtId="0" fontId="140" fillId="66" borderId="87" applyNumberFormat="0" applyProtection="0">
      <alignment horizontal="left" vertical="center" indent="3"/>
    </xf>
    <xf numFmtId="0" fontId="123" fillId="0" borderId="85" applyNumberFormat="0" applyFill="0" applyAlignment="0" applyProtection="0"/>
    <xf numFmtId="0" fontId="1" fillId="0" borderId="0"/>
    <xf numFmtId="49" fontId="118" fillId="0" borderId="66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0" borderId="80" applyNumberFormat="0" applyAlignment="0" applyProtection="0"/>
    <xf numFmtId="0" fontId="1" fillId="0" borderId="0"/>
    <xf numFmtId="49" fontId="29" fillId="0" borderId="81"/>
    <xf numFmtId="0" fontId="78" fillId="31" borderId="80" applyNumberFormat="0" applyAlignment="0" applyProtection="0"/>
    <xf numFmtId="49" fontId="71" fillId="0" borderId="38">
      <alignment horizontal="center" vertical="center" wrapText="1"/>
    </xf>
    <xf numFmtId="0" fontId="112" fillId="39" borderId="80" applyNumberFormat="0" applyAlignment="0" applyProtection="0"/>
    <xf numFmtId="0" fontId="86" fillId="18" borderId="80" applyNumberFormat="0" applyAlignment="0" applyProtection="0"/>
    <xf numFmtId="0" fontId="112" fillId="42" borderId="82" applyNumberFormat="0" applyAlignment="0" applyProtection="0"/>
    <xf numFmtId="49" fontId="113" fillId="0" borderId="66"/>
    <xf numFmtId="0" fontId="112" fillId="0" borderId="85" applyNumberFormat="0" applyFill="0" applyAlignment="0" applyProtection="0"/>
    <xf numFmtId="0" fontId="86" fillId="18" borderId="80" applyNumberFormat="0" applyAlignment="0" applyProtection="0"/>
    <xf numFmtId="0" fontId="112" fillId="42" borderId="82" applyNumberFormat="0" applyAlignment="0" applyProtection="0"/>
    <xf numFmtId="0" fontId="86" fillId="18" borderId="80" applyNumberFormat="0" applyAlignment="0" applyProtection="0"/>
    <xf numFmtId="0" fontId="112" fillId="37" borderId="83" applyNumberFormat="0" applyAlignment="0" applyProtection="0"/>
    <xf numFmtId="49" fontId="71" fillId="0" borderId="38">
      <alignment horizontal="center" vertical="center" wrapText="1"/>
    </xf>
    <xf numFmtId="0" fontId="78" fillId="31" borderId="80" applyNumberFormat="0" applyAlignment="0" applyProtection="0"/>
    <xf numFmtId="49" fontId="13" fillId="0" borderId="66" applyNumberFormat="0">
      <alignment vertical="center" wrapText="1"/>
    </xf>
    <xf numFmtId="0" fontId="112" fillId="42" borderId="82" applyNumberFormat="0" applyAlignment="0" applyProtection="0"/>
    <xf numFmtId="0" fontId="112" fillId="0" borderId="88" applyNumberFormat="0" applyFill="0" applyAlignment="0" applyProtection="0"/>
    <xf numFmtId="0" fontId="9" fillId="0" borderId="0"/>
    <xf numFmtId="0" fontId="93" fillId="0" borderId="81">
      <alignment horizontal="justify" vertical="center" wrapText="1"/>
      <protection locked="0"/>
    </xf>
    <xf numFmtId="0" fontId="1" fillId="0" borderId="0"/>
    <xf numFmtId="0" fontId="86" fillId="18" borderId="80" applyNumberFormat="0" applyAlignment="0" applyProtection="0"/>
    <xf numFmtId="0" fontId="1" fillId="0" borderId="0"/>
    <xf numFmtId="230" fontId="29" fillId="0" borderId="68" applyFont="0" applyFill="0" applyBorder="0" applyAlignment="0" applyProtection="0"/>
    <xf numFmtId="0" fontId="92" fillId="31" borderId="83" applyNumberFormat="0" applyAlignment="0" applyProtection="0"/>
    <xf numFmtId="0" fontId="86" fillId="18" borderId="80" applyNumberFormat="0" applyAlignment="0" applyProtection="0"/>
    <xf numFmtId="49" fontId="113" fillId="0" borderId="1"/>
    <xf numFmtId="49" fontId="13" fillId="0" borderId="66"/>
    <xf numFmtId="49" fontId="118" fillId="0" borderId="66"/>
    <xf numFmtId="0" fontId="57" fillId="0" borderId="85" applyNumberFormat="0" applyFill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9" fontId="118" fillId="0" borderId="66"/>
    <xf numFmtId="0" fontId="57" fillId="0" borderId="85" applyNumberFormat="0" applyFill="0" applyAlignment="0" applyProtection="0"/>
    <xf numFmtId="0" fontId="112" fillId="42" borderId="46" applyNumberFormat="0" applyAlignment="0" applyProtection="0"/>
    <xf numFmtId="231" fontId="151" fillId="0" borderId="66"/>
    <xf numFmtId="0" fontId="1" fillId="0" borderId="0"/>
    <xf numFmtId="0" fontId="1" fillId="0" borderId="0"/>
    <xf numFmtId="0" fontId="112" fillId="0" borderId="85" applyNumberFormat="0" applyFill="0" applyAlignment="0" applyProtection="0"/>
    <xf numFmtId="49" fontId="71" fillId="0" borderId="38">
      <alignment horizontal="center" vertical="center" wrapText="1"/>
    </xf>
    <xf numFmtId="0" fontId="112" fillId="0" borderId="85" applyNumberFormat="0" applyFill="0" applyAlignment="0" applyProtection="0"/>
    <xf numFmtId="49" fontId="29" fillId="0" borderId="81"/>
    <xf numFmtId="0" fontId="1" fillId="0" borderId="0"/>
    <xf numFmtId="49" fontId="71" fillId="0" borderId="38">
      <alignment horizontal="center" vertical="center" wrapText="1"/>
    </xf>
    <xf numFmtId="49" fontId="118" fillId="0" borderId="66"/>
    <xf numFmtId="0" fontId="13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86" fillId="18" borderId="80" applyNumberFormat="0" applyAlignment="0" applyProtection="0"/>
    <xf numFmtId="0" fontId="86" fillId="18" borderId="80" applyNumberFormat="0" applyAlignment="0" applyProtection="0"/>
    <xf numFmtId="200" fontId="112" fillId="59" borderId="56" applyNumberFormat="0" applyFont="0" applyFill="0" applyBorder="0" applyAlignment="0">
      <alignment horizontal="center"/>
    </xf>
    <xf numFmtId="49" fontId="71" fillId="0" borderId="38">
      <alignment horizontal="center" vertical="center" wrapText="1"/>
    </xf>
    <xf numFmtId="0" fontId="86" fillId="18" borderId="80" applyNumberFormat="0" applyAlignment="0" applyProtection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118" fillId="0" borderId="66"/>
    <xf numFmtId="0" fontId="112" fillId="38" borderId="80" applyNumberFormat="0" applyAlignment="0" applyProtection="0"/>
    <xf numFmtId="0" fontId="86" fillId="18" borderId="80" applyNumberFormat="0" applyAlignment="0" applyProtection="0"/>
    <xf numFmtId="0" fontId="13" fillId="0" borderId="0"/>
    <xf numFmtId="0" fontId="112" fillId="39" borderId="80" applyNumberFormat="0" applyAlignment="0" applyProtection="0"/>
    <xf numFmtId="0" fontId="90" fillId="0" borderId="84" applyNumberFormat="0" applyFont="0" applyFill="0" applyAlignment="0" applyProtection="0"/>
    <xf numFmtId="0" fontId="112" fillId="38" borderId="80" applyNumberFormat="0" applyAlignment="0" applyProtection="0"/>
    <xf numFmtId="0" fontId="1" fillId="0" borderId="0"/>
    <xf numFmtId="0" fontId="1" fillId="0" borderId="0"/>
    <xf numFmtId="0" fontId="86" fillId="18" borderId="39" applyNumberFormat="0" applyAlignment="0" applyProtection="0"/>
    <xf numFmtId="49" fontId="118" fillId="0" borderId="66"/>
    <xf numFmtId="0" fontId="9" fillId="0" borderId="0"/>
    <xf numFmtId="49" fontId="113" fillId="0" borderId="66"/>
    <xf numFmtId="0" fontId="13" fillId="0" borderId="0"/>
    <xf numFmtId="0" fontId="112" fillId="7" borderId="80" applyNumberFormat="0" applyAlignment="0" applyProtection="0"/>
    <xf numFmtId="49" fontId="118" fillId="0" borderId="66"/>
    <xf numFmtId="0" fontId="112" fillId="42" borderId="82" applyNumberFormat="0" applyAlignment="0" applyProtection="0"/>
    <xf numFmtId="49" fontId="118" fillId="0" borderId="66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12" fillId="39" borderId="39" applyNumberFormat="0" applyAlignment="0" applyProtection="0"/>
    <xf numFmtId="0" fontId="112" fillId="7" borderId="39" applyNumberFormat="0" applyAlignment="0" applyProtection="0"/>
    <xf numFmtId="0" fontId="112" fillId="42" borderId="82" applyNumberFormat="0" applyAlignment="0" applyProtection="0"/>
    <xf numFmtId="49" fontId="29" fillId="0" borderId="81"/>
    <xf numFmtId="0" fontId="112" fillId="38" borderId="80" applyNumberFormat="0" applyAlignment="0" applyProtection="0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0" borderId="85" applyNumberFormat="0" applyFill="0" applyAlignment="0" applyProtection="0"/>
    <xf numFmtId="49" fontId="113" fillId="0" borderId="1"/>
    <xf numFmtId="0" fontId="86" fillId="18" borderId="80" applyNumberFormat="0" applyAlignment="0" applyProtection="0"/>
    <xf numFmtId="0" fontId="60" fillId="0" borderId="66">
      <alignment horizontal="right"/>
    </xf>
    <xf numFmtId="0" fontId="78" fillId="31" borderId="80" applyNumberFormat="0" applyAlignment="0" applyProtection="0"/>
    <xf numFmtId="0" fontId="86" fillId="18" borderId="39" applyNumberFormat="0" applyAlignment="0" applyProtection="0"/>
    <xf numFmtId="0" fontId="112" fillId="7" borderId="83" applyNumberFormat="0" applyAlignment="0" applyProtection="0"/>
    <xf numFmtId="0" fontId="60" fillId="0" borderId="66">
      <alignment horizontal="right"/>
    </xf>
    <xf numFmtId="0" fontId="1" fillId="0" borderId="0"/>
    <xf numFmtId="231" fontId="151" fillId="0" borderId="66"/>
    <xf numFmtId="0" fontId="112" fillId="0" borderId="88" applyNumberFormat="0" applyFill="0" applyAlignment="0" applyProtection="0"/>
    <xf numFmtId="0" fontId="86" fillId="18" borderId="80" applyNumberFormat="0" applyAlignment="0" applyProtection="0"/>
    <xf numFmtId="0" fontId="57" fillId="0" borderId="85" applyNumberFormat="0" applyFill="0" applyAlignment="0" applyProtection="0"/>
    <xf numFmtId="0" fontId="1" fillId="0" borderId="0"/>
    <xf numFmtId="49" fontId="118" fillId="0" borderId="1"/>
    <xf numFmtId="49" fontId="71" fillId="0" borderId="38">
      <alignment horizontal="center" vertical="center" wrapText="1"/>
    </xf>
    <xf numFmtId="0" fontId="92" fillId="31" borderId="83" applyNumberFormat="0" applyAlignment="0" applyProtection="0"/>
    <xf numFmtId="0" fontId="1" fillId="0" borderId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12" fillId="7" borderId="83" applyNumberFormat="0" applyAlignment="0" applyProtection="0"/>
    <xf numFmtId="49" fontId="118" fillId="0" borderId="66"/>
    <xf numFmtId="0" fontId="60" fillId="0" borderId="66">
      <alignment horizontal="right"/>
    </xf>
    <xf numFmtId="0" fontId="112" fillId="38" borderId="80" applyNumberFormat="0" applyAlignment="0" applyProtection="0"/>
    <xf numFmtId="0" fontId="112" fillId="0" borderId="85" applyNumberFormat="0" applyFill="0" applyAlignment="0" applyProtection="0"/>
    <xf numFmtId="0" fontId="13" fillId="65" borderId="87">
      <alignment horizontal="left" vertical="center" wrapText="1" indent="2"/>
      <protection locked="0"/>
    </xf>
    <xf numFmtId="49" fontId="13" fillId="0" borderId="66"/>
    <xf numFmtId="49" fontId="112" fillId="0" borderId="8" applyNumberFormat="0">
      <alignment horizontal="left" vertical="center"/>
    </xf>
    <xf numFmtId="0" fontId="112" fillId="42" borderId="82" applyNumberFormat="0" applyAlignment="0" applyProtection="0"/>
    <xf numFmtId="0" fontId="13" fillId="34" borderId="82" applyNumberFormat="0" applyFont="0" applyAlignment="0" applyProtection="0"/>
    <xf numFmtId="49" fontId="113" fillId="0" borderId="1"/>
    <xf numFmtId="0" fontId="112" fillId="39" borderId="80" applyNumberFormat="0" applyAlignment="0" applyProtection="0"/>
    <xf numFmtId="0" fontId="112" fillId="7" borderId="83" applyNumberFormat="0" applyAlignment="0" applyProtection="0"/>
    <xf numFmtId="0" fontId="112" fillId="0" borderId="85" applyNumberFormat="0" applyFill="0" applyAlignment="0" applyProtection="0"/>
    <xf numFmtId="0" fontId="92" fillId="31" borderId="83" applyNumberFormat="0" applyAlignment="0" applyProtection="0"/>
    <xf numFmtId="49" fontId="118" fillId="0" borderId="66"/>
    <xf numFmtId="0" fontId="112" fillId="7" borderId="83" applyNumberFormat="0" applyAlignment="0" applyProtection="0"/>
    <xf numFmtId="231" fontId="151" fillId="0" borderId="66"/>
    <xf numFmtId="0" fontId="1" fillId="0" borderId="0"/>
    <xf numFmtId="0" fontId="112" fillId="40" borderId="80" applyNumberFormat="0" applyAlignment="0" applyProtection="0"/>
    <xf numFmtId="0" fontId="67" fillId="0" borderId="81">
      <alignment horizontal="left" vertical="center" wrapText="1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5" fontId="60" fillId="0" borderId="66">
      <alignment horizontal="left" wrapText="1"/>
    </xf>
    <xf numFmtId="0" fontId="67" fillId="0" borderId="81">
      <alignment horizontal="left" vertical="center" wrapText="1" indent="1"/>
    </xf>
    <xf numFmtId="0" fontId="86" fillId="18" borderId="80" applyNumberFormat="0" applyAlignment="0" applyProtection="0"/>
    <xf numFmtId="0" fontId="1" fillId="0" borderId="0"/>
    <xf numFmtId="0" fontId="112" fillId="0" borderId="63" applyNumberFormat="0" applyFill="0" applyAlignment="0" applyProtection="0"/>
    <xf numFmtId="0" fontId="112" fillId="39" borderId="80" applyNumberFormat="0" applyAlignment="0" applyProtection="0"/>
    <xf numFmtId="0" fontId="1" fillId="0" borderId="0"/>
    <xf numFmtId="0" fontId="112" fillId="7" borderId="83" applyNumberFormat="0" applyAlignment="0" applyProtection="0"/>
    <xf numFmtId="0" fontId="13" fillId="0" borderId="66">
      <alignment horizontal="center" vertical="center"/>
      <protection locked="0"/>
    </xf>
    <xf numFmtId="49" fontId="13" fillId="0" borderId="66"/>
    <xf numFmtId="0" fontId="112" fillId="42" borderId="46" applyNumberFormat="0" applyAlignment="0" applyProtection="0"/>
    <xf numFmtId="0" fontId="112" fillId="39" borderId="39" applyNumberFormat="0" applyAlignment="0" applyProtection="0"/>
    <xf numFmtId="0" fontId="112" fillId="0" borderId="85" applyNumberFormat="0" applyFill="0" applyAlignment="0" applyProtection="0"/>
    <xf numFmtId="0" fontId="78" fillId="31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39" borderId="80" applyNumberFormat="0" applyAlignment="0" applyProtection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118" fillId="0" borderId="66"/>
    <xf numFmtId="0" fontId="86" fillId="18" borderId="80" applyNumberFormat="0" applyAlignment="0" applyProtection="0"/>
    <xf numFmtId="49" fontId="118" fillId="0" borderId="1"/>
    <xf numFmtId="0" fontId="112" fillId="3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12" fillId="37" borderId="83" applyNumberFormat="0" applyAlignment="0" applyProtection="0"/>
    <xf numFmtId="0" fontId="112" fillId="7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66"/>
    <xf numFmtId="0" fontId="1" fillId="0" borderId="0"/>
    <xf numFmtId="49" fontId="13" fillId="0" borderId="66"/>
    <xf numFmtId="0" fontId="112" fillId="7" borderId="80" applyNumberFormat="0" applyAlignment="0" applyProtection="0"/>
    <xf numFmtId="0" fontId="112" fillId="0" borderId="85" applyNumberFormat="0" applyFill="0" applyAlignment="0" applyProtection="0"/>
    <xf numFmtId="49" fontId="71" fillId="0" borderId="38">
      <alignment horizontal="center" vertical="center" wrapText="1"/>
    </xf>
    <xf numFmtId="0" fontId="1" fillId="0" borderId="0"/>
    <xf numFmtId="0" fontId="112" fillId="38" borderId="83" applyNumberFormat="0" applyAlignment="0" applyProtection="0"/>
    <xf numFmtId="235" fontId="69" fillId="0" borderId="66">
      <alignment horizontal="left" wrapText="1"/>
    </xf>
    <xf numFmtId="0" fontId="112" fillId="0" borderId="85" applyNumberFormat="0" applyFill="0" applyAlignment="0" applyProtection="0"/>
    <xf numFmtId="10" fontId="67" fillId="74" borderId="66" applyNumberFormat="0" applyBorder="0" applyAlignment="0" applyProtection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34" borderId="82" applyNumberFormat="0" applyFont="0" applyAlignment="0" applyProtection="0"/>
    <xf numFmtId="0" fontId="1" fillId="0" borderId="0"/>
    <xf numFmtId="0" fontId="112" fillId="37" borderId="83" applyNumberFormat="0" applyAlignment="0" applyProtection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75" fillId="34" borderId="82" applyNumberFormat="0" applyFont="0" applyAlignment="0" applyProtection="0"/>
    <xf numFmtId="0" fontId="86" fillId="18" borderId="80" applyNumberFormat="0" applyAlignment="0" applyProtection="0"/>
    <xf numFmtId="49" fontId="118" fillId="0" borderId="66"/>
    <xf numFmtId="0" fontId="86" fillId="18" borderId="80" applyNumberFormat="0" applyAlignment="0" applyProtection="0"/>
    <xf numFmtId="0" fontId="112" fillId="0" borderId="88" applyNumberFormat="0" applyFill="0" applyAlignment="0" applyProtection="0"/>
    <xf numFmtId="0" fontId="1" fillId="0" borderId="0"/>
    <xf numFmtId="49" fontId="113" fillId="0" borderId="66"/>
    <xf numFmtId="0" fontId="139" fillId="64" borderId="87">
      <alignment horizontal="left" vertical="center" wrapText="1" indent="1"/>
      <protection locked="0"/>
    </xf>
    <xf numFmtId="0" fontId="112" fillId="0" borderId="85" applyNumberFormat="0" applyFill="0" applyAlignment="0" applyProtection="0"/>
    <xf numFmtId="0" fontId="167" fillId="0" borderId="66" applyFill="0" applyProtection="0">
      <alignment vertical="top" wrapText="1"/>
      <protection locked="0"/>
    </xf>
    <xf numFmtId="49" fontId="118" fillId="0" borderId="66"/>
    <xf numFmtId="0" fontId="60" fillId="0" borderId="66">
      <alignment horizontal="right"/>
    </xf>
    <xf numFmtId="0" fontId="1" fillId="0" borderId="0"/>
    <xf numFmtId="0" fontId="86" fillId="18" borderId="39" applyNumberFormat="0" applyAlignment="0" applyProtection="0"/>
    <xf numFmtId="0" fontId="112" fillId="0" borderId="85" applyNumberFormat="0" applyFill="0" applyAlignment="0" applyProtection="0"/>
    <xf numFmtId="0" fontId="13" fillId="65" borderId="87">
      <alignment horizontal="left" vertical="center" wrapText="1" indent="2"/>
      <protection locked="0"/>
    </xf>
    <xf numFmtId="49" fontId="71" fillId="0" borderId="38">
      <alignment horizontal="center" vertical="center" wrapText="1"/>
    </xf>
    <xf numFmtId="0" fontId="159" fillId="75" borderId="66"/>
    <xf numFmtId="0" fontId="112" fillId="42" borderId="82" applyNumberFormat="0" applyAlignment="0" applyProtection="0"/>
    <xf numFmtId="0" fontId="93" fillId="0" borderId="81">
      <alignment horizontal="justify" vertical="center" wrapText="1"/>
      <protection locked="0"/>
    </xf>
    <xf numFmtId="49" fontId="13" fillId="0" borderId="66"/>
    <xf numFmtId="0" fontId="112" fillId="7" borderId="80" applyNumberFormat="0" applyAlignment="0" applyProtection="0"/>
    <xf numFmtId="0" fontId="1" fillId="0" borderId="0"/>
    <xf numFmtId="49" fontId="118" fillId="0" borderId="66"/>
    <xf numFmtId="49" fontId="29" fillId="0" borderId="81"/>
    <xf numFmtId="0" fontId="67" fillId="0" borderId="81">
      <alignment horizontal="left" vertical="center" wrapText="1" indent="1"/>
    </xf>
    <xf numFmtId="0" fontId="112" fillId="7" borderId="80" applyNumberFormat="0" applyAlignment="0" applyProtection="0"/>
    <xf numFmtId="0" fontId="112" fillId="0" borderId="85" applyNumberFormat="0" applyFill="0" applyAlignment="0" applyProtection="0"/>
    <xf numFmtId="0" fontId="1" fillId="0" borderId="0"/>
    <xf numFmtId="0" fontId="1" fillId="0" borderId="0"/>
    <xf numFmtId="0" fontId="112" fillId="0" borderId="63" applyNumberFormat="0" applyFill="0" applyAlignment="0" applyProtection="0"/>
    <xf numFmtId="0" fontId="112" fillId="7" borderId="83" applyNumberFormat="0" applyAlignment="0" applyProtection="0"/>
    <xf numFmtId="0" fontId="112" fillId="7" borderId="83" applyNumberFormat="0" applyAlignment="0" applyProtection="0"/>
    <xf numFmtId="49" fontId="29" fillId="0" borderId="81"/>
    <xf numFmtId="230" fontId="29" fillId="0" borderId="86" applyFont="0" applyFill="0" applyBorder="0" applyAlignment="0" applyProtection="0"/>
    <xf numFmtId="49" fontId="113" fillId="0" borderId="66"/>
    <xf numFmtId="0" fontId="1" fillId="0" borderId="0"/>
    <xf numFmtId="235" fontId="69" fillId="0" borderId="66">
      <alignment horizontal="left" wrapText="1"/>
    </xf>
    <xf numFmtId="0" fontId="112" fillId="37" borderId="83" applyNumberFormat="0" applyAlignment="0" applyProtection="0"/>
    <xf numFmtId="0" fontId="67" fillId="0" borderId="81">
      <alignment horizontal="left" vertical="center" wrapText="1" indent="1"/>
    </xf>
    <xf numFmtId="0" fontId="112" fillId="39" borderId="80" applyNumberFormat="0" applyAlignment="0" applyProtection="0"/>
    <xf numFmtId="0" fontId="13" fillId="65" borderId="87">
      <alignment horizontal="left" vertical="center" wrapText="1" indent="2"/>
      <protection locked="0"/>
    </xf>
    <xf numFmtId="0" fontId="1" fillId="0" borderId="0"/>
    <xf numFmtId="49" fontId="113" fillId="0" borderId="66"/>
    <xf numFmtId="0" fontId="1" fillId="0" borderId="0"/>
    <xf numFmtId="0" fontId="94" fillId="0" borderId="66">
      <alignment horizontal="left" vertical="center" wrapText="1"/>
    </xf>
    <xf numFmtId="0" fontId="94" fillId="0" borderId="66">
      <alignment horizontal="left" vertical="center" wrapText="1"/>
    </xf>
    <xf numFmtId="0" fontId="112" fillId="38" borderId="83" applyNumberFormat="0" applyAlignment="0" applyProtection="0"/>
    <xf numFmtId="0" fontId="112" fillId="42" borderId="46" applyNumberFormat="0" applyAlignment="0" applyProtection="0"/>
    <xf numFmtId="49" fontId="118" fillId="0" borderId="66"/>
    <xf numFmtId="0" fontId="112" fillId="42" borderId="82" applyNumberFormat="0" applyAlignment="0" applyProtection="0"/>
    <xf numFmtId="0" fontId="86" fillId="18" borderId="39" applyNumberFormat="0" applyAlignment="0" applyProtection="0"/>
    <xf numFmtId="0" fontId="112" fillId="0" borderId="88" applyNumberFormat="0" applyFill="0" applyAlignment="0" applyProtection="0"/>
    <xf numFmtId="0" fontId="1" fillId="0" borderId="0"/>
    <xf numFmtId="49" fontId="29" fillId="0" borderId="81"/>
    <xf numFmtId="0" fontId="1" fillId="0" borderId="0"/>
    <xf numFmtId="0" fontId="92" fillId="31" borderId="83" applyNumberFormat="0" applyAlignment="0" applyProtection="0"/>
    <xf numFmtId="0" fontId="112" fillId="7" borderId="83" applyNumberFormat="0" applyAlignment="0" applyProtection="0"/>
    <xf numFmtId="49" fontId="71" fillId="0" borderId="38">
      <alignment horizontal="center" vertical="center" wrapText="1"/>
    </xf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34" borderId="8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9" fillId="75" borderId="66"/>
    <xf numFmtId="49" fontId="118" fillId="0" borderId="66"/>
    <xf numFmtId="0" fontId="94" fillId="0" borderId="66">
      <alignment horizontal="left" vertical="center" wrapText="1"/>
    </xf>
    <xf numFmtId="0" fontId="112" fillId="42" borderId="82" applyNumberFormat="0" applyAlignment="0" applyProtection="0"/>
    <xf numFmtId="0" fontId="90" fillId="0" borderId="84" applyNumberFormat="0" applyFont="0" applyFill="0" applyAlignment="0" applyProtection="0"/>
    <xf numFmtId="0" fontId="1" fillId="0" borderId="0"/>
    <xf numFmtId="0" fontId="139" fillId="64" borderId="87">
      <alignment horizontal="left" vertical="center" wrapText="1" indent="1"/>
      <protection locked="0"/>
    </xf>
    <xf numFmtId="0" fontId="112" fillId="38" borderId="83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7" borderId="80" applyNumberFormat="0" applyAlignment="0" applyProtection="0"/>
    <xf numFmtId="0" fontId="13" fillId="65" borderId="87">
      <alignment horizontal="left" vertical="center" wrapText="1" indent="2"/>
      <protection locked="0"/>
    </xf>
    <xf numFmtId="10" fontId="67" fillId="74" borderId="66" applyNumberFormat="0" applyBorder="0" applyAlignment="0" applyProtection="0"/>
    <xf numFmtId="0" fontId="112" fillId="38" borderId="83" applyNumberFormat="0" applyAlignment="0" applyProtection="0"/>
    <xf numFmtId="49" fontId="118" fillId="0" borderId="66"/>
    <xf numFmtId="0" fontId="112" fillId="42" borderId="82" applyNumberFormat="0" applyAlignment="0" applyProtection="0"/>
    <xf numFmtId="49" fontId="29" fillId="0" borderId="81"/>
    <xf numFmtId="230" fontId="29" fillId="0" borderId="86" applyFont="0" applyFill="0" applyBorder="0" applyAlignment="0" applyProtection="0"/>
    <xf numFmtId="49" fontId="118" fillId="0" borderId="1"/>
    <xf numFmtId="0" fontId="112" fillId="7" borderId="83" applyNumberFormat="0" applyAlignment="0" applyProtection="0"/>
    <xf numFmtId="0" fontId="112" fillId="39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0" fontId="112" fillId="0" borderId="85" applyNumberFormat="0" applyFill="0" applyAlignment="0" applyProtection="0"/>
    <xf numFmtId="0" fontId="1" fillId="0" borderId="0"/>
    <xf numFmtId="0" fontId="57" fillId="0" borderId="85" applyNumberFormat="0" applyFill="0" applyAlignment="0" applyProtection="0"/>
    <xf numFmtId="49" fontId="118" fillId="0" borderId="66"/>
    <xf numFmtId="0" fontId="1" fillId="0" borderId="0"/>
    <xf numFmtId="0" fontId="13" fillId="0" borderId="81" applyNumberFormat="0">
      <alignment vertical="center" wrapText="1"/>
    </xf>
    <xf numFmtId="0" fontId="112" fillId="42" borderId="46" applyNumberFormat="0" applyAlignment="0" applyProtection="0"/>
    <xf numFmtId="0" fontId="112" fillId="39" borderId="39" applyNumberFormat="0" applyAlignment="0" applyProtection="0"/>
    <xf numFmtId="235" fontId="69" fillId="0" borderId="66">
      <alignment horizontal="left" wrapText="1"/>
    </xf>
    <xf numFmtId="0" fontId="112" fillId="42" borderId="82" applyNumberFormat="0" applyAlignment="0" applyProtection="0"/>
    <xf numFmtId="0" fontId="1" fillId="0" borderId="0"/>
    <xf numFmtId="0" fontId="112" fillId="39" borderId="80" applyNumberFormat="0" applyAlignment="0" applyProtection="0"/>
    <xf numFmtId="0" fontId="92" fillId="31" borderId="83" applyNumberFormat="0" applyAlignment="0" applyProtection="0"/>
    <xf numFmtId="200" fontId="112" fillId="59" borderId="79" applyNumberFormat="0" applyFont="0" applyFill="0" applyBorder="0" applyAlignment="0">
      <alignment horizontal="center"/>
    </xf>
    <xf numFmtId="49" fontId="71" fillId="0" borderId="38">
      <alignment horizontal="center" vertical="center" wrapText="1"/>
    </xf>
    <xf numFmtId="0" fontId="112" fillId="38" borderId="80" applyNumberFormat="0" applyAlignment="0" applyProtection="0"/>
    <xf numFmtId="0" fontId="112" fillId="0" borderId="85" applyNumberFormat="0" applyFill="0" applyAlignment="0" applyProtection="0"/>
    <xf numFmtId="0" fontId="112" fillId="39" borderId="80" applyNumberFormat="0" applyAlignment="0" applyProtection="0"/>
    <xf numFmtId="235" fontId="69" fillId="0" borderId="66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8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37" borderId="80" applyNumberFormat="0" applyAlignment="0" applyProtection="0"/>
    <xf numFmtId="0" fontId="112" fillId="0" borderId="85" applyNumberFormat="0" applyFill="0" applyAlignment="0" applyProtection="0"/>
    <xf numFmtId="49" fontId="118" fillId="0" borderId="66"/>
    <xf numFmtId="0" fontId="112" fillId="7" borderId="80" applyNumberFormat="0" applyAlignment="0" applyProtection="0"/>
    <xf numFmtId="0" fontId="112" fillId="39" borderId="80" applyNumberFormat="0" applyAlignment="0" applyProtection="0"/>
    <xf numFmtId="0" fontId="86" fillId="18" borderId="80" applyNumberFormat="0" applyAlignment="0" applyProtection="0"/>
    <xf numFmtId="0" fontId="90" fillId="0" borderId="84" applyNumberFormat="0" applyFont="0" applyFill="0" applyAlignment="0" applyProtection="0"/>
    <xf numFmtId="0" fontId="159" fillId="2" borderId="86"/>
    <xf numFmtId="0" fontId="13" fillId="0" borderId="66">
      <alignment horizontal="center" vertical="center"/>
      <protection locked="0"/>
    </xf>
    <xf numFmtId="0" fontId="112" fillId="7" borderId="83" applyNumberFormat="0" applyAlignment="0" applyProtection="0"/>
    <xf numFmtId="0" fontId="112" fillId="39" borderId="80" applyNumberFormat="0" applyAlignment="0" applyProtection="0"/>
    <xf numFmtId="0" fontId="112" fillId="0" borderId="85" applyNumberFormat="0" applyFill="0" applyAlignment="0" applyProtection="0"/>
    <xf numFmtId="49" fontId="118" fillId="0" borderId="66"/>
    <xf numFmtId="0" fontId="90" fillId="0" borderId="84" applyNumberFormat="0" applyFont="0" applyFill="0" applyAlignment="0" applyProtection="0"/>
    <xf numFmtId="0" fontId="13" fillId="34" borderId="82" applyNumberFormat="0" applyFont="0" applyAlignment="0" applyProtection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12" fillId="0" borderId="50" applyNumberFormat="0" applyFill="0" applyAlignment="0" applyProtection="0"/>
    <xf numFmtId="0" fontId="112" fillId="0" borderId="88" applyNumberFormat="0" applyFill="0" applyAlignment="0" applyProtection="0"/>
    <xf numFmtId="0" fontId="78" fillId="31" borderId="39" applyNumberFormat="0" applyAlignment="0" applyProtection="0"/>
    <xf numFmtId="0" fontId="57" fillId="0" borderId="50" applyNumberFormat="0" applyFill="0" applyAlignment="0" applyProtection="0"/>
    <xf numFmtId="0" fontId="13" fillId="34" borderId="82" applyNumberFormat="0" applyFont="0" applyAlignment="0" applyProtection="0"/>
    <xf numFmtId="0" fontId="112" fillId="38" borderId="83" applyNumberFormat="0" applyAlignment="0" applyProtection="0"/>
    <xf numFmtId="0" fontId="112" fillId="42" borderId="46" applyNumberFormat="0" applyAlignment="0" applyProtection="0"/>
    <xf numFmtId="0" fontId="1" fillId="0" borderId="0"/>
    <xf numFmtId="0" fontId="112" fillId="7" borderId="47" applyNumberFormat="0" applyAlignment="0" applyProtection="0"/>
    <xf numFmtId="0" fontId="139" fillId="64" borderId="61">
      <alignment horizontal="left" vertical="center" wrapText="1" indent="1"/>
      <protection locked="0"/>
    </xf>
    <xf numFmtId="0" fontId="112" fillId="38" borderId="47" applyNumberFormat="0" applyAlignment="0" applyProtection="0"/>
    <xf numFmtId="0" fontId="112" fillId="40" borderId="39" applyNumberFormat="0" applyAlignment="0" applyProtection="0"/>
    <xf numFmtId="0" fontId="112" fillId="0" borderId="88" applyNumberFormat="0" applyFill="0" applyAlignment="0" applyProtection="0"/>
    <xf numFmtId="0" fontId="13" fillId="34" borderId="46" applyNumberFormat="0" applyFont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" fillId="0" borderId="0"/>
    <xf numFmtId="0" fontId="112" fillId="39" borderId="39" applyNumberFormat="0" applyAlignment="0" applyProtection="0"/>
    <xf numFmtId="0" fontId="1" fillId="0" borderId="0"/>
    <xf numFmtId="0" fontId="1" fillId="0" borderId="0"/>
    <xf numFmtId="0" fontId="112" fillId="39" borderId="39" applyNumberFormat="0" applyAlignment="0" applyProtection="0"/>
    <xf numFmtId="0" fontId="13" fillId="65" borderId="87">
      <alignment horizontal="left" vertical="center" wrapText="1" indent="2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23" fillId="0" borderId="8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7" borderId="47" applyNumberFormat="0" applyAlignment="0" applyProtection="0"/>
    <xf numFmtId="0" fontId="1" fillId="0" borderId="0"/>
    <xf numFmtId="0" fontId="112" fillId="0" borderId="50" applyNumberFormat="0" applyFill="0" applyAlignment="0" applyProtection="0"/>
    <xf numFmtId="0" fontId="112" fillId="42" borderId="46" applyNumberFormat="0" applyAlignment="0" applyProtection="0"/>
    <xf numFmtId="0" fontId="140" fillId="66" borderId="61" applyNumberFormat="0" applyProtection="0">
      <alignment horizontal="left" vertical="center" indent="3"/>
    </xf>
    <xf numFmtId="0" fontId="123" fillId="0" borderId="50" applyNumberFormat="0" applyFill="0" applyAlignment="0" applyProtection="0"/>
    <xf numFmtId="49" fontId="118" fillId="0" borderId="66"/>
    <xf numFmtId="0" fontId="112" fillId="7" borderId="39" applyNumberFormat="0" applyAlignment="0" applyProtection="0"/>
    <xf numFmtId="0" fontId="112" fillId="42" borderId="4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67" fillId="0" borderId="66" applyFill="0" applyProtection="0">
      <alignment vertical="top" wrapText="1"/>
      <protection locked="0"/>
    </xf>
    <xf numFmtId="0" fontId="112" fillId="39" borderId="39" applyNumberFormat="0" applyAlignment="0" applyProtection="0"/>
    <xf numFmtId="0" fontId="1" fillId="0" borderId="0"/>
    <xf numFmtId="49" fontId="13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39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50" applyNumberFormat="0" applyFill="0" applyAlignment="0" applyProtection="0"/>
    <xf numFmtId="0" fontId="1" fillId="0" borderId="0"/>
    <xf numFmtId="0" fontId="112" fillId="0" borderId="63" applyNumberFormat="0" applyFill="0" applyAlignment="0" applyProtection="0"/>
    <xf numFmtId="0" fontId="112" fillId="42" borderId="46" applyNumberFormat="0" applyAlignment="0" applyProtection="0"/>
    <xf numFmtId="0" fontId="1" fillId="0" borderId="0"/>
    <xf numFmtId="0" fontId="1" fillId="0" borderId="0"/>
    <xf numFmtId="0" fontId="86" fillId="18" borderId="39" applyNumberFormat="0" applyAlignment="0" applyProtection="0"/>
    <xf numFmtId="0" fontId="112" fillId="42" borderId="46" applyNumberFormat="0" applyAlignment="0" applyProtection="0"/>
    <xf numFmtId="0" fontId="112" fillId="0" borderId="50" applyNumberFormat="0" applyFill="0" applyAlignment="0" applyProtection="0"/>
    <xf numFmtId="0" fontId="112" fillId="7" borderId="83" applyNumberFormat="0" applyAlignment="0" applyProtection="0"/>
    <xf numFmtId="0" fontId="112" fillId="38" borderId="39" applyNumberFormat="0" applyAlignment="0" applyProtection="0"/>
    <xf numFmtId="0" fontId="112" fillId="0" borderId="85" applyNumberFormat="0" applyFill="0" applyAlignment="0" applyProtection="0"/>
    <xf numFmtId="0" fontId="112" fillId="40" borderId="39" applyNumberFormat="0" applyAlignment="0" applyProtection="0"/>
    <xf numFmtId="0" fontId="112" fillId="42" borderId="46" applyNumberFormat="0" applyAlignment="0" applyProtection="0"/>
    <xf numFmtId="0" fontId="67" fillId="0" borderId="81">
      <alignment horizontal="left" vertical="center" wrapText="1" indent="1"/>
    </xf>
    <xf numFmtId="0" fontId="112" fillId="7" borderId="47" applyNumberFormat="0" applyAlignment="0" applyProtection="0"/>
    <xf numFmtId="0" fontId="112" fillId="0" borderId="63" applyNumberFormat="0" applyFill="0" applyAlignment="0" applyProtection="0"/>
    <xf numFmtId="0" fontId="112" fillId="39" borderId="39" applyNumberFormat="0" applyAlignment="0" applyProtection="0"/>
    <xf numFmtId="0" fontId="112" fillId="39" borderId="80" applyNumberFormat="0" applyAlignment="0" applyProtection="0"/>
    <xf numFmtId="0" fontId="1" fillId="0" borderId="0"/>
    <xf numFmtId="0" fontId="1" fillId="0" borderId="0"/>
    <xf numFmtId="0" fontId="75" fillId="34" borderId="46" applyNumberFormat="0" applyFont="0" applyAlignment="0" applyProtection="0"/>
    <xf numFmtId="0" fontId="140" fillId="66" borderId="87" applyNumberFormat="0" applyProtection="0">
      <alignment horizontal="left" vertical="center" indent="3"/>
    </xf>
    <xf numFmtId="0" fontId="90" fillId="0" borderId="49" applyNumberFormat="0" applyFont="0" applyFill="0" applyAlignment="0" applyProtection="0"/>
    <xf numFmtId="230" fontId="29" fillId="0" borderId="4" applyFont="0" applyFill="0" applyBorder="0" applyAlignment="0" applyProtection="0"/>
    <xf numFmtId="0" fontId="112" fillId="37" borderId="39" applyNumberFormat="0" applyAlignment="0" applyProtection="0"/>
    <xf numFmtId="0" fontId="112" fillId="0" borderId="50" applyNumberFormat="0" applyFill="0" applyAlignment="0" applyProtection="0"/>
    <xf numFmtId="49" fontId="118" fillId="0" borderId="1"/>
    <xf numFmtId="0" fontId="92" fillId="31" borderId="83" applyNumberFormat="0" applyAlignment="0" applyProtection="0"/>
    <xf numFmtId="0" fontId="13" fillId="65" borderId="87">
      <alignment horizontal="left" vertical="center" wrapText="1" indent="2"/>
      <protection locked="0"/>
    </xf>
    <xf numFmtId="0" fontId="112" fillId="37" borderId="47" applyNumberFormat="0" applyAlignment="0" applyProtection="0"/>
    <xf numFmtId="0" fontId="1" fillId="0" borderId="0"/>
    <xf numFmtId="0" fontId="123" fillId="0" borderId="85" applyNumberFormat="0" applyFill="0" applyAlignment="0" applyProtection="0"/>
    <xf numFmtId="0" fontId="112" fillId="37" borderId="39" applyNumberFormat="0" applyAlignment="0" applyProtection="0"/>
    <xf numFmtId="0" fontId="112" fillId="38" borderId="47" applyNumberFormat="0" applyAlignment="0" applyProtection="0"/>
    <xf numFmtId="0" fontId="112" fillId="37" borderId="39" applyNumberFormat="0" applyAlignment="0" applyProtection="0"/>
    <xf numFmtId="0" fontId="112" fillId="38" borderId="80" applyNumberFormat="0" applyAlignment="0" applyProtection="0"/>
    <xf numFmtId="0" fontId="112" fillId="42" borderId="46" applyNumberFormat="0" applyAlignment="0" applyProtection="0"/>
    <xf numFmtId="0" fontId="112" fillId="0" borderId="63" applyNumberFormat="0" applyFill="0" applyAlignment="0" applyProtection="0"/>
    <xf numFmtId="0" fontId="112" fillId="38" borderId="39" applyNumberFormat="0" applyAlignment="0" applyProtection="0"/>
    <xf numFmtId="0" fontId="112" fillId="38" borderId="39" applyNumberFormat="0" applyAlignment="0" applyProtection="0"/>
    <xf numFmtId="235" fontId="69" fillId="0" borderId="66">
      <alignment horizontal="left" wrapText="1"/>
    </xf>
    <xf numFmtId="0" fontId="112" fillId="39" borderId="39" applyNumberFormat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3" fillId="0" borderId="45" applyNumberFormat="0">
      <alignment vertical="center" wrapText="1"/>
    </xf>
    <xf numFmtId="0" fontId="112" fillId="7" borderId="47" applyNumberFormat="0" applyAlignment="0" applyProtection="0"/>
    <xf numFmtId="0" fontId="112" fillId="40" borderId="80" applyNumberFormat="0" applyAlignment="0" applyProtection="0"/>
    <xf numFmtId="0" fontId="1" fillId="0" borderId="0"/>
    <xf numFmtId="0" fontId="112" fillId="38" borderId="47" applyNumberFormat="0" applyAlignment="0" applyProtection="0"/>
    <xf numFmtId="0" fontId="93" fillId="0" borderId="45">
      <alignment horizontal="justify" vertical="center" wrapText="1"/>
      <protection locked="0"/>
    </xf>
    <xf numFmtId="0" fontId="67" fillId="0" borderId="45">
      <alignment horizontal="left" vertical="center" wrapText="1" indent="1"/>
    </xf>
    <xf numFmtId="49" fontId="118" fillId="0" borderId="1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37" borderId="80" applyNumberFormat="0" applyAlignment="0" applyProtection="0"/>
    <xf numFmtId="0" fontId="13" fillId="0" borderId="81" applyNumberFormat="0">
      <alignment vertical="center" wrapText="1"/>
    </xf>
    <xf numFmtId="38" fontId="29" fillId="0" borderId="89" applyNumberFormat="0" applyFont="0" applyFill="0" applyAlignment="0" applyProtection="0"/>
    <xf numFmtId="0" fontId="86" fillId="18" borderId="80" applyNumberFormat="0" applyAlignment="0" applyProtection="0"/>
    <xf numFmtId="0" fontId="13" fillId="0" borderId="45" applyNumberFormat="0">
      <alignment vertical="center" wrapText="1"/>
    </xf>
    <xf numFmtId="0" fontId="112" fillId="7" borderId="80" applyNumberFormat="0" applyAlignment="0" applyProtection="0"/>
    <xf numFmtId="0" fontId="139" fillId="64" borderId="61">
      <alignment horizontal="left" vertical="center" wrapText="1" indent="1"/>
      <protection locked="0"/>
    </xf>
    <xf numFmtId="0" fontId="13" fillId="65" borderId="61">
      <alignment horizontal="left" vertical="center" wrapText="1" indent="2"/>
      <protection locked="0"/>
    </xf>
    <xf numFmtId="0" fontId="112" fillId="0" borderId="50" applyNumberFormat="0" applyFill="0" applyAlignment="0" applyProtection="0"/>
    <xf numFmtId="49" fontId="71" fillId="0" borderId="38">
      <alignment horizontal="center" vertical="center" wrapText="1"/>
    </xf>
    <xf numFmtId="0" fontId="112" fillId="42" borderId="82" applyNumberFormat="0" applyAlignment="0" applyProtection="0"/>
    <xf numFmtId="0" fontId="1" fillId="0" borderId="0"/>
    <xf numFmtId="0" fontId="75" fillId="34" borderId="46" applyNumberFormat="0" applyFont="0" applyAlignment="0" applyProtection="0"/>
    <xf numFmtId="49" fontId="29" fillId="0" borderId="81"/>
    <xf numFmtId="0" fontId="112" fillId="0" borderId="85" applyNumberFormat="0" applyFill="0" applyAlignment="0" applyProtection="0"/>
    <xf numFmtId="49" fontId="29" fillId="0" borderId="81"/>
    <xf numFmtId="0" fontId="112" fillId="7" borderId="83" applyNumberFormat="0" applyAlignment="0" applyProtection="0"/>
    <xf numFmtId="0" fontId="112" fillId="40" borderId="39" applyNumberFormat="0" applyAlignment="0" applyProtection="0"/>
    <xf numFmtId="0" fontId="112" fillId="38" borderId="47" applyNumberFormat="0" applyAlignment="0" applyProtection="0"/>
    <xf numFmtId="0" fontId="78" fillId="31" borderId="39" applyNumberFormat="0" applyAlignment="0" applyProtection="0"/>
    <xf numFmtId="0" fontId="57" fillId="0" borderId="85" applyNumberFormat="0" applyFill="0" applyAlignment="0" applyProtection="0"/>
    <xf numFmtId="0" fontId="112" fillId="0" borderId="88" applyNumberFormat="0" applyFill="0" applyAlignment="0" applyProtection="0"/>
    <xf numFmtId="230" fontId="29" fillId="0" borderId="4" applyFont="0" applyFill="0" applyBorder="0" applyAlignment="0" applyProtection="0"/>
    <xf numFmtId="0" fontId="112" fillId="39" borderId="39" applyNumberFormat="0" applyAlignment="0" applyProtection="0"/>
    <xf numFmtId="0" fontId="112" fillId="0" borderId="50" applyNumberFormat="0" applyFill="0" applyAlignment="0" applyProtection="0"/>
    <xf numFmtId="0" fontId="112" fillId="7" borderId="47" applyNumberFormat="0" applyAlignment="0" applyProtection="0"/>
    <xf numFmtId="49" fontId="29" fillId="0" borderId="45"/>
    <xf numFmtId="0" fontId="92" fillId="31" borderId="47" applyNumberFormat="0" applyAlignment="0" applyProtection="0"/>
    <xf numFmtId="0" fontId="67" fillId="0" borderId="45">
      <alignment horizontal="left" vertical="center" wrapText="1" indent="1"/>
    </xf>
    <xf numFmtId="0" fontId="13" fillId="0" borderId="66">
      <alignment horizontal="center" vertical="center"/>
      <protection locked="0"/>
    </xf>
    <xf numFmtId="0" fontId="112" fillId="42" borderId="46" applyNumberFormat="0" applyAlignment="0" applyProtection="0"/>
    <xf numFmtId="0" fontId="92" fillId="31" borderId="47" applyNumberFormat="0" applyAlignment="0" applyProtection="0"/>
    <xf numFmtId="0" fontId="112" fillId="7" borderId="47" applyNumberFormat="0" applyAlignment="0" applyProtection="0"/>
    <xf numFmtId="0" fontId="112" fillId="39" borderId="39" applyNumberFormat="0" applyAlignment="0" applyProtection="0"/>
    <xf numFmtId="0" fontId="1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65" borderId="61">
      <alignment horizontal="left" vertical="center" wrapText="1" indent="2"/>
      <protection locked="0"/>
    </xf>
    <xf numFmtId="49" fontId="29" fillId="0" borderId="45"/>
    <xf numFmtId="0" fontId="112" fillId="38" borderId="39" applyNumberFormat="0" applyAlignment="0" applyProtection="0"/>
    <xf numFmtId="0" fontId="112" fillId="7" borderId="39" applyNumberFormat="0" applyAlignment="0" applyProtection="0"/>
    <xf numFmtId="0" fontId="13" fillId="34" borderId="46" applyNumberFormat="0" applyFont="0" applyAlignment="0" applyProtection="0"/>
    <xf numFmtId="0" fontId="112" fillId="37" borderId="47" applyNumberFormat="0" applyAlignment="0" applyProtection="0"/>
    <xf numFmtId="0" fontId="1" fillId="0" borderId="0"/>
    <xf numFmtId="0" fontId="1" fillId="0" borderId="0"/>
    <xf numFmtId="0" fontId="86" fillId="18" borderId="39" applyNumberFormat="0" applyAlignment="0" applyProtection="0"/>
    <xf numFmtId="235" fontId="60" fillId="0" borderId="66">
      <alignment horizontal="left" wrapText="1"/>
    </xf>
    <xf numFmtId="0" fontId="92" fillId="31" borderId="47" applyNumberFormat="0" applyAlignment="0" applyProtection="0"/>
    <xf numFmtId="0" fontId="112" fillId="38" borderId="80" applyNumberFormat="0" applyAlignment="0" applyProtection="0"/>
    <xf numFmtId="0" fontId="112" fillId="37" borderId="80" applyNumberFormat="0" applyAlignment="0" applyProtection="0"/>
    <xf numFmtId="0" fontId="92" fillId="31" borderId="83" applyNumberFormat="0" applyAlignment="0" applyProtection="0"/>
    <xf numFmtId="0" fontId="1" fillId="0" borderId="0"/>
    <xf numFmtId="0" fontId="112" fillId="42" borderId="82" applyNumberFormat="0" applyAlignment="0" applyProtection="0"/>
    <xf numFmtId="49" fontId="118" fillId="0" borderId="66"/>
    <xf numFmtId="0" fontId="112" fillId="7" borderId="80" applyNumberFormat="0" applyAlignment="0" applyProtection="0"/>
    <xf numFmtId="0" fontId="57" fillId="0" borderId="50" applyNumberFormat="0" applyFill="0" applyAlignment="0" applyProtection="0"/>
    <xf numFmtId="0" fontId="57" fillId="0" borderId="50" applyNumberFormat="0" applyFill="0" applyAlignment="0" applyProtection="0"/>
    <xf numFmtId="0" fontId="86" fillId="18" borderId="39" applyNumberFormat="0" applyAlignment="0" applyProtection="0"/>
    <xf numFmtId="0" fontId="78" fillId="31" borderId="39" applyNumberFormat="0" applyAlignment="0" applyProtection="0"/>
    <xf numFmtId="0" fontId="112" fillId="39" borderId="39" applyNumberFormat="0" applyAlignment="0" applyProtection="0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0" borderId="50" applyNumberFormat="0" applyFill="0" applyAlignment="0" applyProtection="0"/>
    <xf numFmtId="0" fontId="13" fillId="65" borderId="61">
      <alignment horizontal="left" vertical="center" wrapText="1" indent="2"/>
      <protection locked="0"/>
    </xf>
    <xf numFmtId="0" fontId="92" fillId="31" borderId="47" applyNumberFormat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12" fillId="40" borderId="80" applyNumberFormat="0" applyAlignment="0" applyProtection="0"/>
    <xf numFmtId="0" fontId="57" fillId="0" borderId="85" applyNumberFormat="0" applyFill="0" applyAlignment="0" applyProtection="0"/>
    <xf numFmtId="0" fontId="112" fillId="37" borderId="39" applyNumberFormat="0" applyAlignment="0" applyProtection="0"/>
    <xf numFmtId="0" fontId="167" fillId="0" borderId="66" applyFill="0" applyProtection="0">
      <alignment vertical="top" wrapText="1"/>
      <protection locked="0"/>
    </xf>
    <xf numFmtId="49" fontId="29" fillId="0" borderId="45"/>
    <xf numFmtId="0" fontId="112" fillId="0" borderId="63" applyNumberFormat="0" applyFill="0" applyAlignment="0" applyProtection="0"/>
    <xf numFmtId="0" fontId="112" fillId="39" borderId="39" applyNumberFormat="0" applyAlignment="0" applyProtection="0"/>
    <xf numFmtId="49" fontId="71" fillId="0" borderId="38">
      <alignment horizontal="center" vertical="center" wrapText="1"/>
    </xf>
    <xf numFmtId="0" fontId="112" fillId="7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60" fillId="0" borderId="66">
      <alignment horizontal="right"/>
    </xf>
    <xf numFmtId="0" fontId="112" fillId="42" borderId="46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0" borderId="85" applyNumberFormat="0" applyFill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92" fillId="31" borderId="47" applyNumberFormat="0" applyAlignment="0" applyProtection="0"/>
    <xf numFmtId="0" fontId="112" fillId="39" borderId="80" applyNumberFormat="0" applyAlignment="0" applyProtection="0"/>
    <xf numFmtId="0" fontId="140" fillId="66" borderId="61" applyNumberFormat="0" applyProtection="0">
      <alignment horizontal="left" vertical="center" indent="3"/>
    </xf>
    <xf numFmtId="0" fontId="112" fillId="7" borderId="47" applyNumberFormat="0" applyAlignment="0" applyProtection="0"/>
    <xf numFmtId="0" fontId="1" fillId="0" borderId="0"/>
    <xf numFmtId="49" fontId="118" fillId="0" borderId="66"/>
    <xf numFmtId="0" fontId="112" fillId="0" borderId="85" applyNumberFormat="0" applyFill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37" borderId="47" applyNumberFormat="0" applyAlignment="0" applyProtection="0"/>
    <xf numFmtId="0" fontId="112" fillId="0" borderId="8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81" applyNumberFormat="0">
      <alignment vertical="center" wrapText="1"/>
    </xf>
    <xf numFmtId="0" fontId="112" fillId="40" borderId="39" applyNumberFormat="0" applyAlignment="0" applyProtection="0"/>
    <xf numFmtId="49" fontId="113" fillId="0" borderId="66"/>
    <xf numFmtId="0" fontId="112" fillId="37" borderId="80" applyNumberFormat="0" applyAlignment="0" applyProtection="0"/>
    <xf numFmtId="0" fontId="112" fillId="39" borderId="39" applyNumberFormat="0" applyAlignment="0" applyProtection="0"/>
    <xf numFmtId="0" fontId="13" fillId="0" borderId="0"/>
    <xf numFmtId="0" fontId="1" fillId="0" borderId="0"/>
    <xf numFmtId="0" fontId="112" fillId="42" borderId="46" applyNumberForma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46" applyNumberFormat="0" applyAlignment="0" applyProtection="0"/>
    <xf numFmtId="0" fontId="112" fillId="42" borderId="46" applyNumberFormat="0" applyAlignment="0" applyProtection="0"/>
    <xf numFmtId="49" fontId="29" fillId="0" borderId="45"/>
    <xf numFmtId="0" fontId="92" fillId="31" borderId="47" applyNumberFormat="0" applyAlignment="0" applyProtection="0"/>
    <xf numFmtId="0" fontId="86" fillId="18" borderId="80" applyNumberFormat="0" applyAlignment="0" applyProtection="0"/>
    <xf numFmtId="0" fontId="93" fillId="0" borderId="45">
      <alignment horizontal="justify" vertical="center" wrapText="1"/>
      <protection locked="0"/>
    </xf>
    <xf numFmtId="0" fontId="159" fillId="75" borderId="66"/>
    <xf numFmtId="0" fontId="112" fillId="7" borderId="47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7" borderId="47" applyNumberFormat="0" applyAlignment="0" applyProtection="0"/>
    <xf numFmtId="0" fontId="86" fillId="18" borderId="39" applyNumberFormat="0" applyAlignment="0" applyProtection="0"/>
    <xf numFmtId="0" fontId="112" fillId="40" borderId="39" applyNumberFormat="0" applyAlignment="0" applyProtection="0"/>
    <xf numFmtId="0" fontId="78" fillId="31" borderId="39" applyNumberFormat="0" applyAlignment="0" applyProtection="0"/>
    <xf numFmtId="0" fontId="57" fillId="0" borderId="50" applyNumberFormat="0" applyFill="0" applyAlignment="0" applyProtection="0"/>
    <xf numFmtId="0" fontId="90" fillId="0" borderId="49" applyNumberFormat="0" applyFont="0" applyFill="0" applyAlignment="0" applyProtection="0"/>
    <xf numFmtId="0" fontId="112" fillId="3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12" fillId="0" borderId="85" applyNumberFormat="0" applyFill="0" applyAlignment="0" applyProtection="0"/>
    <xf numFmtId="0" fontId="78" fillId="31" borderId="80" applyNumberFormat="0" applyAlignment="0" applyProtection="0"/>
    <xf numFmtId="0" fontId="86" fillId="18" borderId="39" applyNumberFormat="0" applyAlignment="0" applyProtection="0"/>
    <xf numFmtId="0" fontId="139" fillId="64" borderId="87">
      <alignment horizontal="left" vertical="center" wrapText="1" indent="1"/>
      <protection locked="0"/>
    </xf>
    <xf numFmtId="0" fontId="1" fillId="0" borderId="0"/>
    <xf numFmtId="0" fontId="1" fillId="0" borderId="0"/>
    <xf numFmtId="0" fontId="112" fillId="0" borderId="8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12" fillId="0" borderId="85" applyNumberFormat="0" applyFill="0" applyAlignment="0" applyProtection="0"/>
    <xf numFmtId="0" fontId="112" fillId="38" borderId="83" applyNumberFormat="0" applyAlignment="0" applyProtection="0"/>
    <xf numFmtId="0" fontId="1" fillId="0" borderId="0"/>
    <xf numFmtId="0" fontId="1" fillId="0" borderId="0"/>
    <xf numFmtId="0" fontId="1" fillId="0" borderId="0"/>
    <xf numFmtId="0" fontId="112" fillId="39" borderId="80" applyNumberFormat="0" applyAlignment="0" applyProtection="0"/>
    <xf numFmtId="49" fontId="71" fillId="0" borderId="38">
      <alignment horizontal="center" vertical="center" wrapText="1"/>
    </xf>
    <xf numFmtId="0" fontId="1" fillId="0" borderId="0"/>
    <xf numFmtId="0" fontId="112" fillId="42" borderId="82" applyNumberFormat="0" applyAlignment="0" applyProtection="0"/>
    <xf numFmtId="0" fontId="1" fillId="0" borderId="0"/>
    <xf numFmtId="0" fontId="1" fillId="0" borderId="0"/>
    <xf numFmtId="235" fontId="69" fillId="0" borderId="66">
      <alignment horizontal="left" wrapText="1"/>
    </xf>
    <xf numFmtId="0" fontId="86" fillId="18" borderId="39" applyNumberFormat="0" applyAlignment="0" applyProtection="0"/>
    <xf numFmtId="0" fontId="86" fillId="18" borderId="39" applyNumberFormat="0" applyAlignment="0" applyProtection="0"/>
    <xf numFmtId="0" fontId="1" fillId="0" borderId="0"/>
    <xf numFmtId="0" fontId="1" fillId="0" borderId="0"/>
    <xf numFmtId="10" fontId="29" fillId="0" borderId="64" applyNumberFormat="0" applyFont="0" applyFill="0" applyAlignment="0" applyProtection="0"/>
    <xf numFmtId="0" fontId="1" fillId="0" borderId="0"/>
    <xf numFmtId="0" fontId="112" fillId="7" borderId="8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0" borderId="80" applyNumberFormat="0" applyAlignment="0" applyProtection="0"/>
    <xf numFmtId="49" fontId="118" fillId="0" borderId="66"/>
    <xf numFmtId="0" fontId="13" fillId="65" borderId="87">
      <alignment horizontal="left" vertical="center" wrapText="1" indent="2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8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66">
      <alignment horizontal="right"/>
    </xf>
    <xf numFmtId="0" fontId="1" fillId="0" borderId="0"/>
    <xf numFmtId="0" fontId="93" fillId="0" borderId="81">
      <alignment horizontal="justify" vertical="center" wrapText="1"/>
      <protection locked="0"/>
    </xf>
    <xf numFmtId="49" fontId="113" fillId="0" borderId="66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3" fillId="0" borderId="85" applyNumberFormat="0" applyFill="0" applyAlignment="0" applyProtection="0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66"/>
    <xf numFmtId="49" fontId="113" fillId="0" borderId="66"/>
    <xf numFmtId="0" fontId="1" fillId="0" borderId="0"/>
    <xf numFmtId="49" fontId="113" fillId="0" borderId="66"/>
    <xf numFmtId="0" fontId="1" fillId="0" borderId="0"/>
    <xf numFmtId="49" fontId="118" fillId="0" borderId="66"/>
    <xf numFmtId="0" fontId="1" fillId="0" borderId="0"/>
    <xf numFmtId="0" fontId="1" fillId="0" borderId="0"/>
    <xf numFmtId="0" fontId="112" fillId="42" borderId="82" applyNumberFormat="0" applyAlignment="0" applyProtection="0"/>
    <xf numFmtId="0" fontId="1" fillId="0" borderId="0"/>
    <xf numFmtId="0" fontId="1" fillId="0" borderId="0"/>
    <xf numFmtId="0" fontId="1" fillId="0" borderId="0"/>
    <xf numFmtId="0" fontId="112" fillId="0" borderId="85" applyNumberFormat="0" applyFill="0" applyAlignment="0" applyProtection="0"/>
    <xf numFmtId="0" fontId="1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67" fillId="0" borderId="66" applyFill="0" applyProtection="0">
      <alignment vertical="top" wrapText="1"/>
      <protection locked="0"/>
    </xf>
    <xf numFmtId="0" fontId="86" fillId="18" borderId="80" applyNumberFormat="0" applyAlignment="0" applyProtection="0"/>
    <xf numFmtId="10" fontId="67" fillId="74" borderId="66" applyNumberFormat="0" applyBorder="0" applyAlignment="0" applyProtection="0"/>
    <xf numFmtId="0" fontId="1" fillId="0" borderId="0"/>
    <xf numFmtId="235" fontId="69" fillId="0" borderId="66">
      <alignment horizontal="left" wrapText="1"/>
    </xf>
    <xf numFmtId="0" fontId="167" fillId="0" borderId="66" applyFill="0" applyProtection="0">
      <alignment vertical="top" wrapText="1"/>
      <protection locked="0"/>
    </xf>
    <xf numFmtId="0" fontId="1" fillId="0" borderId="0"/>
    <xf numFmtId="0" fontId="112" fillId="0" borderId="85" applyNumberFormat="0" applyFill="0" applyAlignment="0" applyProtection="0"/>
    <xf numFmtId="235" fontId="60" fillId="0" borderId="66">
      <alignment horizontal="left" wrapText="1"/>
    </xf>
    <xf numFmtId="0" fontId="112" fillId="7" borderId="83" applyNumberFormat="0" applyAlignment="0" applyProtection="0"/>
    <xf numFmtId="0" fontId="1" fillId="0" borderId="0"/>
    <xf numFmtId="0" fontId="13" fillId="0" borderId="81" applyNumberFormat="0">
      <alignment vertical="center" wrapText="1"/>
    </xf>
    <xf numFmtId="0" fontId="112" fillId="7" borderId="80" applyNumberFormat="0" applyAlignment="0" applyProtection="0"/>
    <xf numFmtId="0" fontId="86" fillId="18" borderId="39" applyNumberFormat="0" applyAlignment="0" applyProtection="0"/>
    <xf numFmtId="0" fontId="1" fillId="0" borderId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" fillId="0" borderId="0"/>
    <xf numFmtId="0" fontId="86" fillId="18" borderId="39" applyNumberFormat="0" applyAlignment="0" applyProtection="0"/>
    <xf numFmtId="235" fontId="60" fillId="0" borderId="66">
      <alignment horizontal="left" wrapText="1"/>
    </xf>
    <xf numFmtId="0" fontId="86" fillId="18" borderId="80" applyNumberFormat="0" applyAlignment="0" applyProtection="0"/>
    <xf numFmtId="0" fontId="1" fillId="0" borderId="0"/>
    <xf numFmtId="0" fontId="86" fillId="18" borderId="80" applyNumberFormat="0" applyAlignment="0" applyProtection="0"/>
    <xf numFmtId="0" fontId="112" fillId="37" borderId="80" applyNumberFormat="0" applyAlignment="0" applyProtection="0"/>
    <xf numFmtId="0" fontId="1" fillId="0" borderId="0"/>
    <xf numFmtId="0" fontId="94" fillId="0" borderId="66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0" fontId="112" fillId="7" borderId="80" applyNumberFormat="0" applyAlignment="0" applyProtection="0"/>
    <xf numFmtId="0" fontId="86" fillId="18" borderId="39" applyNumberFormat="0" applyAlignment="0" applyProtection="0"/>
    <xf numFmtId="0" fontId="112" fillId="0" borderId="8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3" fillId="65" borderId="87">
      <alignment horizontal="left" vertical="center" wrapText="1" indent="2"/>
      <protection locked="0"/>
    </xf>
    <xf numFmtId="49" fontId="118" fillId="0" borderId="66"/>
    <xf numFmtId="0" fontId="112" fillId="42" borderId="82" applyNumberFormat="0" applyAlignment="0" applyProtection="0"/>
    <xf numFmtId="0" fontId="90" fillId="0" borderId="84" applyNumberFormat="0" applyFont="0" applyFill="0" applyAlignment="0" applyProtection="0"/>
    <xf numFmtId="0" fontId="112" fillId="39" borderId="80" applyNumberFormat="0" applyAlignment="0" applyProtection="0"/>
    <xf numFmtId="0" fontId="112" fillId="7" borderId="80" applyNumberFormat="0" applyAlignment="0" applyProtection="0"/>
    <xf numFmtId="0" fontId="13" fillId="0" borderId="81" applyNumberFormat="0">
      <alignment vertical="center" wrapText="1"/>
    </xf>
    <xf numFmtId="0" fontId="86" fillId="18" borderId="80" applyNumberFormat="0" applyAlignment="0" applyProtection="0"/>
    <xf numFmtId="0" fontId="1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0" fontId="112" fillId="39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85" applyNumberFormat="0" applyFill="0" applyAlignment="0" applyProtection="0"/>
    <xf numFmtId="0" fontId="1" fillId="0" borderId="0"/>
    <xf numFmtId="0" fontId="1" fillId="0" borderId="0"/>
    <xf numFmtId="0" fontId="78" fillId="31" borderId="80" applyNumberFormat="0" applyAlignment="0" applyProtection="0"/>
    <xf numFmtId="0" fontId="1" fillId="0" borderId="0"/>
    <xf numFmtId="0" fontId="112" fillId="0" borderId="88" applyNumberFormat="0" applyFill="0" applyAlignment="0" applyProtection="0"/>
    <xf numFmtId="3" fontId="94" fillId="0" borderId="66" applyFill="0">
      <alignment horizontal="right" vertical="center"/>
    </xf>
    <xf numFmtId="0" fontId="93" fillId="0" borderId="81">
      <alignment horizontal="justify" vertical="center" wrapText="1"/>
      <protection locked="0"/>
    </xf>
    <xf numFmtId="0" fontId="86" fillId="18" borderId="39" applyNumberFormat="0" applyAlignment="0" applyProtection="0"/>
    <xf numFmtId="0" fontId="86" fillId="18" borderId="39" applyNumberFormat="0" applyAlignment="0" applyProtection="0"/>
    <xf numFmtId="49" fontId="118" fillId="0" borderId="66"/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0" fontId="57" fillId="0" borderId="85" applyNumberFormat="0" applyFill="0" applyAlignment="0" applyProtection="0"/>
    <xf numFmtId="0" fontId="139" fillId="64" borderId="87">
      <alignment horizontal="left" vertical="center" wrapText="1" indent="1"/>
      <protection locked="0"/>
    </xf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66"/>
    <xf numFmtId="0" fontId="1" fillId="0" borderId="0"/>
    <xf numFmtId="0" fontId="112" fillId="7" borderId="80" applyNumberFormat="0" applyAlignment="0" applyProtection="0"/>
    <xf numFmtId="49" fontId="118" fillId="0" borderId="66"/>
    <xf numFmtId="0" fontId="112" fillId="38" borderId="83" applyNumberFormat="0" applyAlignment="0" applyProtection="0"/>
    <xf numFmtId="0" fontId="1" fillId="0" borderId="0"/>
    <xf numFmtId="0" fontId="112" fillId="7" borderId="83" applyNumberForma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1" fontId="151" fillId="0" borderId="66"/>
    <xf numFmtId="0" fontId="1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78" fillId="31" borderId="80" applyNumberFormat="0" applyAlignment="0" applyProtection="0"/>
    <xf numFmtId="0" fontId="86" fillId="18" borderId="80" applyNumberFormat="0" applyAlignment="0" applyProtection="0"/>
    <xf numFmtId="0" fontId="112" fillId="37" borderId="80" applyNumberFormat="0" applyAlignment="0" applyProtection="0"/>
    <xf numFmtId="49" fontId="112" fillId="0" borderId="8" applyNumberFormat="0">
      <alignment horizontal="left" vertical="center"/>
    </xf>
    <xf numFmtId="0" fontId="140" fillId="66" borderId="87" applyNumberFormat="0" applyProtection="0">
      <alignment horizontal="left" vertical="center" indent="3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3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85" applyNumberFormat="0" applyFill="0" applyAlignment="0" applyProtection="0"/>
    <xf numFmtId="0" fontId="1" fillId="0" borderId="0"/>
    <xf numFmtId="0" fontId="1" fillId="0" borderId="0"/>
    <xf numFmtId="0" fontId="13" fillId="0" borderId="66">
      <alignment horizontal="center" vertical="center"/>
      <protection locked="0"/>
    </xf>
    <xf numFmtId="0" fontId="112" fillId="39" borderId="80" applyNumberFormat="0" applyAlignment="0" applyProtection="0"/>
    <xf numFmtId="0" fontId="112" fillId="7" borderId="80" applyNumberFormat="0" applyAlignment="0" applyProtection="0"/>
    <xf numFmtId="0" fontId="1" fillId="0" borderId="0"/>
    <xf numFmtId="0" fontId="140" fillId="66" borderId="87" applyNumberFormat="0" applyProtection="0">
      <alignment horizontal="left" vertical="center" indent="3"/>
    </xf>
    <xf numFmtId="0" fontId="1" fillId="0" borderId="0"/>
    <xf numFmtId="0" fontId="86" fillId="18" borderId="80" applyNumberFormat="0" applyAlignment="0" applyProtection="0"/>
    <xf numFmtId="0" fontId="112" fillId="38" borderId="83" applyNumberFormat="0" applyAlignment="0" applyProtection="0"/>
    <xf numFmtId="0" fontId="1" fillId="0" borderId="0"/>
    <xf numFmtId="49" fontId="71" fillId="0" borderId="38">
      <alignment horizontal="center" vertical="center" wrapText="1"/>
    </xf>
    <xf numFmtId="0" fontId="92" fillId="31" borderId="83" applyNumberFormat="0" applyAlignment="0" applyProtection="0"/>
    <xf numFmtId="0" fontId="92" fillId="31" borderId="83" applyNumberFormat="0" applyAlignment="0" applyProtection="0"/>
    <xf numFmtId="0" fontId="112" fillId="39" borderId="39" applyNumberFormat="0" applyAlignment="0" applyProtection="0"/>
    <xf numFmtId="0" fontId="86" fillId="18" borderId="80" applyNumberFormat="0" applyAlignment="0" applyProtection="0"/>
    <xf numFmtId="0" fontId="67" fillId="0" borderId="81">
      <alignment horizontal="left" vertical="center" wrapText="1" indent="1"/>
    </xf>
    <xf numFmtId="0" fontId="13" fillId="34" borderId="82" applyNumberFormat="0" applyFont="0" applyAlignment="0" applyProtection="0"/>
    <xf numFmtId="0" fontId="92" fillId="31" borderId="83" applyNumberFormat="0" applyAlignment="0" applyProtection="0"/>
    <xf numFmtId="0" fontId="112" fillId="42" borderId="82" applyNumberFormat="0" applyAlignment="0" applyProtection="0"/>
    <xf numFmtId="0" fontId="1" fillId="0" borderId="0"/>
    <xf numFmtId="0" fontId="159" fillId="2" borderId="86"/>
    <xf numFmtId="0" fontId="86" fillId="18" borderId="80" applyNumberFormat="0" applyAlignment="0" applyProtection="0"/>
    <xf numFmtId="0" fontId="90" fillId="0" borderId="84" applyNumberFormat="0" applyFont="0" applyFill="0" applyAlignment="0" applyProtection="0"/>
    <xf numFmtId="49" fontId="13" fillId="0" borderId="1"/>
    <xf numFmtId="49" fontId="113" fillId="0" borderId="1"/>
    <xf numFmtId="49" fontId="113" fillId="0" borderId="1"/>
    <xf numFmtId="0" fontId="112" fillId="39" borderId="80" applyNumberFormat="0" applyAlignment="0" applyProtection="0"/>
    <xf numFmtId="0" fontId="112" fillId="38" borderId="83" applyNumberFormat="0" applyAlignment="0" applyProtection="0"/>
    <xf numFmtId="0" fontId="112" fillId="42" borderId="82" applyNumberFormat="0" applyAlignment="0" applyProtection="0"/>
    <xf numFmtId="49" fontId="71" fillId="0" borderId="38">
      <alignment horizontal="center" vertical="center" wrapText="1"/>
    </xf>
    <xf numFmtId="0" fontId="1" fillId="0" borderId="0"/>
    <xf numFmtId="0" fontId="13" fillId="0" borderId="81" applyNumberFormat="0">
      <alignment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12" fillId="37" borderId="83" applyNumberFormat="0" applyAlignment="0" applyProtection="0"/>
    <xf numFmtId="49" fontId="113" fillId="0" borderId="66"/>
    <xf numFmtId="0" fontId="67" fillId="0" borderId="81">
      <alignment horizontal="left" vertical="center" wrapText="1" indent="1"/>
    </xf>
    <xf numFmtId="49" fontId="118" fillId="0" borderId="66"/>
    <xf numFmtId="0" fontId="112" fillId="0" borderId="85" applyNumberFormat="0" applyFill="0" applyAlignment="0" applyProtection="0"/>
    <xf numFmtId="49" fontId="118" fillId="0" borderId="66"/>
    <xf numFmtId="49" fontId="118" fillId="0" borderId="66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3" fillId="0" borderId="66">
      <alignment horizontal="center" vertical="center"/>
      <protection locked="0"/>
    </xf>
    <xf numFmtId="0" fontId="1" fillId="0" borderId="0"/>
    <xf numFmtId="0" fontId="1" fillId="0" borderId="0"/>
    <xf numFmtId="0" fontId="112" fillId="39" borderId="80" applyNumberFormat="0" applyAlignment="0" applyProtection="0"/>
    <xf numFmtId="0" fontId="112" fillId="0" borderId="85" applyNumberFormat="0" applyFill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3" fillId="0" borderId="8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3" fillId="0" borderId="6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39" borderId="80" applyNumberFormat="0" applyAlignment="0" applyProtection="0"/>
    <xf numFmtId="0" fontId="1" fillId="0" borderId="0"/>
    <xf numFmtId="0" fontId="1" fillId="0" borderId="0"/>
    <xf numFmtId="0" fontId="112" fillId="42" borderId="82" applyNumberFormat="0" applyAlignment="0" applyProtection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12" fillId="42" borderId="82" applyNumberFormat="0" applyAlignment="0" applyProtection="0"/>
    <xf numFmtId="0" fontId="159" fillId="75" borderId="1"/>
    <xf numFmtId="0" fontId="86" fillId="18" borderId="80" applyNumberFormat="0" applyAlignment="0" applyProtection="0"/>
    <xf numFmtId="0" fontId="60" fillId="0" borderId="1">
      <alignment horizontal="right"/>
    </xf>
    <xf numFmtId="10" fontId="67" fillId="74" borderId="1" applyNumberFormat="0" applyBorder="0" applyAlignment="0" applyProtection="0"/>
    <xf numFmtId="231" fontId="151" fillId="0" borderId="1"/>
    <xf numFmtId="0" fontId="86" fillId="18" borderId="80" applyNumberFormat="0" applyAlignment="0" applyProtection="0"/>
    <xf numFmtId="0" fontId="139" fillId="64" borderId="87">
      <alignment horizontal="left" vertical="center" wrapText="1" indent="1"/>
      <protection locked="0"/>
    </xf>
    <xf numFmtId="235" fontId="69" fillId="0" borderId="66">
      <alignment horizontal="left" wrapText="1"/>
    </xf>
    <xf numFmtId="0" fontId="112" fillId="38" borderId="83" applyNumberFormat="0" applyAlignment="0" applyProtection="0"/>
    <xf numFmtId="0" fontId="92" fillId="31" borderId="47" applyNumberFormat="0" applyAlignment="0" applyProtection="0"/>
    <xf numFmtId="0" fontId="78" fillId="31" borderId="39" applyNumberFormat="0" applyAlignment="0" applyProtection="0"/>
    <xf numFmtId="0" fontId="112" fillId="40" borderId="80" applyNumberFormat="0" applyAlignment="0" applyProtection="0"/>
    <xf numFmtId="49" fontId="118" fillId="0" borderId="1"/>
    <xf numFmtId="0" fontId="75" fillId="34" borderId="46" applyNumberFormat="0" applyFont="0" applyAlignment="0" applyProtection="0"/>
    <xf numFmtId="0" fontId="112" fillId="40" borderId="80" applyNumberFormat="0" applyAlignment="0" applyProtection="0"/>
    <xf numFmtId="0" fontId="112" fillId="0" borderId="63" applyNumberFormat="0" applyFill="0" applyAlignment="0" applyProtection="0"/>
    <xf numFmtId="0" fontId="112" fillId="0" borderId="63" applyNumberFormat="0" applyFill="0" applyAlignment="0" applyProtection="0"/>
    <xf numFmtId="0" fontId="57" fillId="0" borderId="50" applyNumberFormat="0" applyFill="0" applyAlignment="0" applyProtection="0"/>
    <xf numFmtId="49" fontId="118" fillId="0" borderId="66"/>
    <xf numFmtId="0" fontId="86" fillId="18" borderId="80" applyNumberFormat="0" applyAlignment="0" applyProtection="0"/>
    <xf numFmtId="0" fontId="123" fillId="0" borderId="85" applyNumberFormat="0" applyFill="0" applyAlignment="0" applyProtection="0"/>
    <xf numFmtId="49" fontId="118" fillId="0" borderId="1"/>
    <xf numFmtId="49" fontId="29" fillId="0" borderId="81"/>
    <xf numFmtId="49" fontId="118" fillId="0" borderId="66"/>
    <xf numFmtId="235" fontId="69" fillId="0" borderId="1">
      <alignment horizontal="left" wrapText="1"/>
    </xf>
    <xf numFmtId="235" fontId="69" fillId="0" borderId="1">
      <alignment horizontal="left" wrapText="1"/>
    </xf>
    <xf numFmtId="0" fontId="86" fillId="18" borderId="80" applyNumberFormat="0" applyAlignment="0" applyProtection="0"/>
    <xf numFmtId="49" fontId="13" fillId="0" borderId="66"/>
    <xf numFmtId="230" fontId="29" fillId="0" borderId="4" applyFont="0" applyFill="0" applyBorder="0" applyAlignment="0" applyProtection="0"/>
    <xf numFmtId="0" fontId="112" fillId="38" borderId="39" applyNumberFormat="0" applyAlignment="0" applyProtection="0"/>
    <xf numFmtId="0" fontId="112" fillId="39" borderId="39" applyNumberFormat="0" applyAlignment="0" applyProtection="0"/>
    <xf numFmtId="0" fontId="13" fillId="0" borderId="81" applyNumberFormat="0">
      <alignment vertical="center" wrapText="1"/>
    </xf>
    <xf numFmtId="0" fontId="112" fillId="7" borderId="80" applyNumberFormat="0" applyAlignment="0" applyProtection="0"/>
    <xf numFmtId="0" fontId="112" fillId="42" borderId="82" applyNumberFormat="0" applyAlignment="0" applyProtection="0"/>
    <xf numFmtId="49" fontId="71" fillId="0" borderId="38">
      <alignment horizontal="center" vertical="center" wrapText="1"/>
    </xf>
    <xf numFmtId="0" fontId="1" fillId="0" borderId="0"/>
    <xf numFmtId="0" fontId="57" fillId="0" borderId="85" applyNumberFormat="0" applyFill="0" applyAlignment="0" applyProtection="0"/>
    <xf numFmtId="49" fontId="118" fillId="0" borderId="1"/>
    <xf numFmtId="0" fontId="112" fillId="39" borderId="80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49" fontId="118" fillId="0" borderId="1"/>
    <xf numFmtId="0" fontId="94" fillId="0" borderId="66">
      <alignment horizontal="left" vertical="center" wrapText="1"/>
    </xf>
    <xf numFmtId="0" fontId="13" fillId="65" borderId="87">
      <alignment horizontal="left" vertical="center" wrapText="1" indent="2"/>
      <protection locked="0"/>
    </xf>
    <xf numFmtId="0" fontId="112" fillId="0" borderId="85" applyNumberFormat="0" applyFill="0" applyAlignment="0" applyProtection="0"/>
    <xf numFmtId="49" fontId="71" fillId="0" borderId="38">
      <alignment horizontal="center" vertical="center" wrapText="1"/>
    </xf>
    <xf numFmtId="49" fontId="113" fillId="0" borderId="66"/>
    <xf numFmtId="0" fontId="86" fillId="18" borderId="80" applyNumberFormat="0" applyAlignment="0" applyProtection="0"/>
    <xf numFmtId="0" fontId="86" fillId="18" borderId="80" applyNumberFormat="0" applyAlignment="0" applyProtection="0"/>
    <xf numFmtId="0" fontId="67" fillId="0" borderId="81">
      <alignment horizontal="left" vertical="center" wrapText="1" indent="1"/>
    </xf>
    <xf numFmtId="49" fontId="113" fillId="0" borderId="66"/>
    <xf numFmtId="0" fontId="112" fillId="7" borderId="80" applyNumberFormat="0" applyAlignment="0" applyProtection="0"/>
    <xf numFmtId="0" fontId="112" fillId="42" borderId="82" applyNumberFormat="0" applyAlignment="0" applyProtection="0"/>
    <xf numFmtId="230" fontId="29" fillId="0" borderId="86" applyFont="0" applyFill="0" applyBorder="0" applyAlignment="0" applyProtection="0"/>
    <xf numFmtId="200" fontId="112" fillId="59" borderId="79" applyNumberFormat="0" applyFont="0" applyFill="0" applyBorder="0" applyAlignment="0">
      <alignment horizontal="center"/>
    </xf>
    <xf numFmtId="0" fontId="112" fillId="0" borderId="85" applyNumberFormat="0" applyFill="0" applyAlignment="0" applyProtection="0"/>
    <xf numFmtId="49" fontId="118" fillId="0" borderId="66"/>
    <xf numFmtId="0" fontId="112" fillId="39" borderId="80" applyNumberFormat="0" applyAlignment="0" applyProtection="0"/>
    <xf numFmtId="0" fontId="139" fillId="64" borderId="87">
      <alignment horizontal="left" vertical="center" wrapText="1" indent="1"/>
      <protection locked="0"/>
    </xf>
    <xf numFmtId="0" fontId="57" fillId="0" borderId="85" applyNumberFormat="0" applyFill="0" applyAlignment="0" applyProtection="0"/>
    <xf numFmtId="0" fontId="93" fillId="0" borderId="81">
      <alignment horizontal="justify" vertical="center" wrapText="1"/>
      <protection locked="0"/>
    </xf>
    <xf numFmtId="49" fontId="71" fillId="0" borderId="38">
      <alignment horizontal="center" vertical="center" wrapText="1"/>
    </xf>
    <xf numFmtId="0" fontId="78" fillId="31" borderId="80" applyNumberFormat="0" applyAlignment="0" applyProtection="0"/>
    <xf numFmtId="0" fontId="112" fillId="7" borderId="83" applyNumberFormat="0" applyAlignment="0" applyProtection="0"/>
    <xf numFmtId="0" fontId="123" fillId="0" borderId="85" applyNumberFormat="0" applyFill="0" applyAlignment="0" applyProtection="0"/>
    <xf numFmtId="0" fontId="86" fillId="18" borderId="80" applyNumberFormat="0" applyAlignment="0" applyProtection="0"/>
    <xf numFmtId="10" fontId="67" fillId="74" borderId="66" applyNumberFormat="0" applyBorder="0" applyAlignment="0" applyProtection="0"/>
    <xf numFmtId="235" fontId="69" fillId="0" borderId="1">
      <alignment horizontal="left" wrapText="1"/>
    </xf>
    <xf numFmtId="235" fontId="60" fillId="0" borderId="66">
      <alignment horizontal="left" wrapText="1"/>
    </xf>
    <xf numFmtId="49" fontId="118" fillId="0" borderId="66"/>
    <xf numFmtId="0" fontId="112" fillId="38" borderId="83" applyNumberFormat="0" applyAlignment="0" applyProtection="0"/>
    <xf numFmtId="0" fontId="86" fillId="18" borderId="39" applyNumberFormat="0" applyAlignment="0" applyProtection="0"/>
    <xf numFmtId="10" fontId="67" fillId="74" borderId="66" applyNumberFormat="0" applyBorder="0" applyAlignment="0" applyProtection="0"/>
    <xf numFmtId="49" fontId="118" fillId="0" borderId="1"/>
    <xf numFmtId="235" fontId="69" fillId="0" borderId="1">
      <alignment horizontal="left" wrapText="1"/>
    </xf>
    <xf numFmtId="0" fontId="112" fillId="39" borderId="80" applyNumberFormat="0" applyAlignment="0" applyProtection="0"/>
    <xf numFmtId="0" fontId="112" fillId="37" borderId="83" applyNumberFormat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40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3" fillId="0" borderId="1">
      <alignment horizontal="center" vertical="center"/>
      <protection locked="0"/>
    </xf>
    <xf numFmtId="0" fontId="78" fillId="31" borderId="39" applyNumberFormat="0" applyAlignment="0" applyProtection="0"/>
    <xf numFmtId="0" fontId="112" fillId="37" borderId="39" applyNumberFormat="0" applyAlignment="0" applyProtection="0"/>
    <xf numFmtId="0" fontId="112" fillId="3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92" fillId="31" borderId="47" applyNumberFormat="0" applyAlignment="0" applyProtection="0"/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0" fontId="9" fillId="0" borderId="0"/>
    <xf numFmtId="0" fontId="167" fillId="0" borderId="66" applyFill="0" applyProtection="0">
      <alignment vertical="top" wrapText="1"/>
      <protection locked="0"/>
    </xf>
    <xf numFmtId="49" fontId="118" fillId="0" borderId="1"/>
    <xf numFmtId="235" fontId="69" fillId="0" borderId="1">
      <alignment horizontal="left" wrapText="1"/>
    </xf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66"/>
    <xf numFmtId="0" fontId="86" fillId="18" borderId="80" applyNumberFormat="0" applyAlignment="0" applyProtection="0"/>
    <xf numFmtId="49" fontId="113" fillId="0" borderId="66"/>
    <xf numFmtId="0" fontId="93" fillId="0" borderId="81">
      <alignment horizontal="justify" vertical="center" wrapText="1"/>
      <protection locked="0"/>
    </xf>
    <xf numFmtId="0" fontId="78" fillId="31" borderId="80" applyNumberFormat="0" applyAlignment="0" applyProtection="0"/>
    <xf numFmtId="0" fontId="112" fillId="39" borderId="80" applyNumberFormat="0" applyAlignment="0" applyProtection="0"/>
    <xf numFmtId="49" fontId="118" fillId="0" borderId="66"/>
    <xf numFmtId="0" fontId="112" fillId="7" borderId="80" applyNumberFormat="0" applyAlignment="0" applyProtection="0"/>
    <xf numFmtId="38" fontId="29" fillId="0" borderId="89" applyNumberFormat="0" applyFont="0" applyFill="0" applyAlignment="0" applyProtection="0"/>
    <xf numFmtId="231" fontId="151" fillId="0" borderId="66"/>
    <xf numFmtId="0" fontId="86" fillId="18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7" borderId="83" applyNumberFormat="0" applyAlignment="0" applyProtection="0"/>
    <xf numFmtId="235" fontId="69" fillId="0" borderId="1">
      <alignment horizontal="left" wrapText="1"/>
    </xf>
    <xf numFmtId="0" fontId="90" fillId="0" borderId="84" applyNumberFormat="0" applyFont="0" applyFill="0" applyAlignment="0" applyProtection="0"/>
    <xf numFmtId="0" fontId="112" fillId="42" borderId="82" applyNumberFormat="0" applyAlignment="0" applyProtection="0"/>
    <xf numFmtId="49" fontId="71" fillId="0" borderId="38">
      <alignment horizontal="center" vertical="center" wrapText="1"/>
    </xf>
    <xf numFmtId="0" fontId="57" fillId="0" borderId="85" applyNumberFormat="0" applyFill="0" applyAlignment="0" applyProtection="0"/>
    <xf numFmtId="0" fontId="112" fillId="42" borderId="82" applyNumberFormat="0" applyAlignment="0" applyProtection="0"/>
    <xf numFmtId="0" fontId="112" fillId="39" borderId="80" applyNumberFormat="0" applyAlignment="0" applyProtection="0"/>
    <xf numFmtId="0" fontId="112" fillId="7" borderId="80" applyNumberFormat="0" applyAlignment="0" applyProtection="0"/>
    <xf numFmtId="0" fontId="86" fillId="18" borderId="80" applyNumberFormat="0" applyAlignment="0" applyProtection="0"/>
    <xf numFmtId="0" fontId="112" fillId="37" borderId="83" applyNumberFormat="0" applyAlignment="0" applyProtection="0"/>
    <xf numFmtId="0" fontId="112" fillId="7" borderId="83" applyNumberFormat="0" applyAlignment="0" applyProtection="0"/>
    <xf numFmtId="231" fontId="151" fillId="0" borderId="1"/>
    <xf numFmtId="0" fontId="60" fillId="0" borderId="1">
      <alignment horizontal="right"/>
    </xf>
    <xf numFmtId="49" fontId="118" fillId="0" borderId="1"/>
    <xf numFmtId="0" fontId="112" fillId="37" borderId="83" applyNumberFormat="0" applyAlignment="0" applyProtection="0"/>
    <xf numFmtId="0" fontId="112" fillId="38" borderId="83" applyNumberFormat="0" applyAlignment="0" applyProtection="0"/>
    <xf numFmtId="0" fontId="112" fillId="0" borderId="85" applyNumberFormat="0" applyFill="0" applyAlignment="0" applyProtection="0"/>
    <xf numFmtId="0" fontId="159" fillId="75" borderId="1"/>
    <xf numFmtId="10" fontId="67" fillId="74" borderId="1" applyNumberFormat="0" applyBorder="0" applyAlignment="0" applyProtection="0"/>
    <xf numFmtId="0" fontId="112" fillId="0" borderId="88" applyNumberFormat="0" applyFill="0" applyAlignment="0" applyProtection="0"/>
    <xf numFmtId="10" fontId="67" fillId="74" borderId="66" applyNumberFormat="0" applyBorder="0" applyAlignment="0" applyProtection="0"/>
    <xf numFmtId="230" fontId="29" fillId="0" borderId="86" applyFont="0" applyFill="0" applyBorder="0" applyAlignment="0" applyProtection="0"/>
    <xf numFmtId="0" fontId="112" fillId="40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0" borderId="63" applyNumberFormat="0" applyFill="0" applyAlignment="0" applyProtection="0"/>
    <xf numFmtId="0" fontId="112" fillId="0" borderId="63" applyNumberFormat="0" applyFill="0" applyAlignment="0" applyProtection="0"/>
    <xf numFmtId="49" fontId="118" fillId="0" borderId="66"/>
    <xf numFmtId="0" fontId="112" fillId="39" borderId="80" applyNumberFormat="0" applyAlignment="0" applyProtection="0"/>
    <xf numFmtId="0" fontId="112" fillId="7" borderId="80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49" fontId="13" fillId="0" borderId="1"/>
    <xf numFmtId="49" fontId="118" fillId="0" borderId="1"/>
    <xf numFmtId="0" fontId="92" fillId="31" borderId="83" applyNumberFormat="0" applyAlignment="0" applyProtection="0"/>
    <xf numFmtId="0" fontId="112" fillId="7" borderId="80" applyNumberFormat="0" applyAlignment="0" applyProtection="0"/>
    <xf numFmtId="0" fontId="112" fillId="40" borderId="80" applyNumberFormat="0" applyAlignment="0" applyProtection="0"/>
    <xf numFmtId="235" fontId="60" fillId="0" borderId="66">
      <alignment horizontal="left" wrapText="1"/>
    </xf>
    <xf numFmtId="0" fontId="159" fillId="75" borderId="66"/>
    <xf numFmtId="49" fontId="71" fillId="0" borderId="38">
      <alignment horizontal="center" vertical="center" wrapText="1"/>
    </xf>
    <xf numFmtId="0" fontId="112" fillId="0" borderId="50" applyNumberFormat="0" applyFill="0" applyAlignment="0" applyProtection="0"/>
    <xf numFmtId="0" fontId="78" fillId="31" borderId="39" applyNumberFormat="0" applyAlignment="0" applyProtection="0"/>
    <xf numFmtId="0" fontId="57" fillId="0" borderId="50" applyNumberFormat="0" applyFill="0" applyAlignment="0" applyProtection="0"/>
    <xf numFmtId="0" fontId="112" fillId="7" borderId="80" applyNumberFormat="0" applyAlignment="0" applyProtection="0"/>
    <xf numFmtId="0" fontId="86" fillId="18" borderId="39" applyNumberFormat="0" applyAlignment="0" applyProtection="0"/>
    <xf numFmtId="0" fontId="60" fillId="0" borderId="66">
      <alignment horizontal="right"/>
    </xf>
    <xf numFmtId="0" fontId="112" fillId="42" borderId="46" applyNumberFormat="0" applyAlignment="0" applyProtection="0"/>
    <xf numFmtId="0" fontId="112" fillId="7" borderId="47" applyNumberFormat="0" applyAlignment="0" applyProtection="0"/>
    <xf numFmtId="0" fontId="139" fillId="64" borderId="61">
      <alignment horizontal="left" vertical="center" wrapText="1" indent="1"/>
      <protection locked="0"/>
    </xf>
    <xf numFmtId="0" fontId="112" fillId="38" borderId="47" applyNumberFormat="0" applyAlignment="0" applyProtection="0"/>
    <xf numFmtId="0" fontId="112" fillId="40" borderId="39" applyNumberFormat="0" applyAlignment="0" applyProtection="0"/>
    <xf numFmtId="0" fontId="86" fillId="18" borderId="39" applyNumberFormat="0" applyAlignment="0" applyProtection="0"/>
    <xf numFmtId="0" fontId="13" fillId="34" borderId="46" applyNumberFormat="0" applyFont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12" fillId="7" borderId="80" applyNumberFormat="0" applyAlignment="0" applyProtection="0"/>
    <xf numFmtId="0" fontId="112" fillId="39" borderId="39" applyNumberFormat="0" applyAlignment="0" applyProtection="0"/>
    <xf numFmtId="0" fontId="112" fillId="40" borderId="80" applyNumberFormat="0" applyAlignment="0" applyProtection="0"/>
    <xf numFmtId="49" fontId="118" fillId="0" borderId="1"/>
    <xf numFmtId="0" fontId="112" fillId="7" borderId="83" applyNumberFormat="0" applyAlignment="0" applyProtection="0"/>
    <xf numFmtId="0" fontId="112" fillId="39" borderId="39" applyNumberFormat="0" applyAlignment="0" applyProtection="0"/>
    <xf numFmtId="0" fontId="86" fillId="18" borderId="80" applyNumberFormat="0" applyAlignment="0" applyProtection="0"/>
    <xf numFmtId="0" fontId="112" fillId="37" borderId="80" applyNumberFormat="0" applyAlignment="0" applyProtection="0"/>
    <xf numFmtId="0" fontId="112" fillId="39" borderId="80" applyNumberFormat="0" applyAlignment="0" applyProtection="0"/>
    <xf numFmtId="49" fontId="113" fillId="0" borderId="66"/>
    <xf numFmtId="10" fontId="67" fillId="74" borderId="66" applyNumberFormat="0" applyBorder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7" borderId="47" applyNumberFormat="0" applyAlignment="0" applyProtection="0"/>
    <xf numFmtId="0" fontId="112" fillId="0" borderId="50" applyNumberFormat="0" applyFill="0" applyAlignment="0" applyProtection="0"/>
    <xf numFmtId="0" fontId="112" fillId="42" borderId="46" applyNumberFormat="0" applyAlignment="0" applyProtection="0"/>
    <xf numFmtId="0" fontId="140" fillId="66" borderId="61" applyNumberFormat="0" applyProtection="0">
      <alignment horizontal="left" vertical="center" indent="3"/>
    </xf>
    <xf numFmtId="0" fontId="123" fillId="0" borderId="50" applyNumberFormat="0" applyFill="0" applyAlignment="0" applyProtection="0"/>
    <xf numFmtId="0" fontId="86" fillId="18" borderId="80" applyNumberFormat="0" applyAlignment="0" applyProtection="0"/>
    <xf numFmtId="0" fontId="112" fillId="7" borderId="39" applyNumberFormat="0" applyAlignment="0" applyProtection="0"/>
    <xf numFmtId="0" fontId="112" fillId="42" borderId="46" applyNumberFormat="0" applyAlignment="0" applyProtection="0"/>
    <xf numFmtId="0" fontId="112" fillId="37" borderId="83" applyNumberFormat="0" applyAlignment="0" applyProtection="0"/>
    <xf numFmtId="0" fontId="112" fillId="7" borderId="83" applyNumberFormat="0" applyAlignment="0" applyProtection="0"/>
    <xf numFmtId="0" fontId="112" fillId="39" borderId="39" applyNumberFormat="0" applyAlignment="0" applyProtection="0"/>
    <xf numFmtId="0" fontId="123" fillId="0" borderId="85" applyNumberFormat="0" applyFill="0" applyAlignment="0" applyProtection="0"/>
    <xf numFmtId="0" fontId="112" fillId="7" borderId="80" applyNumberFormat="0" applyAlignment="0" applyProtection="0"/>
    <xf numFmtId="49" fontId="13" fillId="0" borderId="66"/>
    <xf numFmtId="0" fontId="112" fillId="37" borderId="83" applyNumberFormat="0" applyAlignment="0" applyProtection="0"/>
    <xf numFmtId="0" fontId="57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39" borderId="39" applyNumberFormat="0" applyAlignment="0" applyProtection="0"/>
    <xf numFmtId="10" fontId="67" fillId="74" borderId="66" applyNumberFormat="0" applyBorder="0" applyAlignment="0" applyProtection="0"/>
    <xf numFmtId="0" fontId="112" fillId="0" borderId="50" applyNumberFormat="0" applyFill="0" applyAlignment="0" applyProtection="0"/>
    <xf numFmtId="0" fontId="86" fillId="18" borderId="80" applyNumberFormat="0" applyAlignment="0" applyProtection="0"/>
    <xf numFmtId="0" fontId="112" fillId="0" borderId="63" applyNumberFormat="0" applyFill="0" applyAlignment="0" applyProtection="0"/>
    <xf numFmtId="0" fontId="13" fillId="34" borderId="82" applyNumberFormat="0" applyFont="0" applyAlignment="0" applyProtection="0"/>
    <xf numFmtId="0" fontId="112" fillId="42" borderId="46" applyNumberFormat="0" applyAlignment="0" applyProtection="0"/>
    <xf numFmtId="0" fontId="86" fillId="18" borderId="39" applyNumberFormat="0" applyAlignment="0" applyProtection="0"/>
    <xf numFmtId="38" fontId="29" fillId="0" borderId="69" applyNumberFormat="0" applyFont="0" applyFill="0" applyAlignment="0" applyProtection="0"/>
    <xf numFmtId="0" fontId="112" fillId="42" borderId="46" applyNumberFormat="0" applyAlignment="0" applyProtection="0"/>
    <xf numFmtId="0" fontId="112" fillId="0" borderId="50" applyNumberFormat="0" applyFill="0" applyAlignment="0" applyProtection="0"/>
    <xf numFmtId="49" fontId="118" fillId="0" borderId="1"/>
    <xf numFmtId="0" fontId="112" fillId="38" borderId="39" applyNumberFormat="0" applyAlignment="0" applyProtection="0"/>
    <xf numFmtId="49" fontId="113" fillId="0" borderId="66"/>
    <xf numFmtId="0" fontId="112" fillId="42" borderId="46" applyNumberFormat="0" applyAlignment="0" applyProtection="0"/>
    <xf numFmtId="49" fontId="118" fillId="0" borderId="1"/>
    <xf numFmtId="0" fontId="112" fillId="7" borderId="47" applyNumberFormat="0" applyAlignment="0" applyProtection="0"/>
    <xf numFmtId="0" fontId="112" fillId="0" borderId="63" applyNumberFormat="0" applyFill="0" applyAlignment="0" applyProtection="0"/>
    <xf numFmtId="0" fontId="112" fillId="39" borderId="39" applyNumberFormat="0" applyAlignment="0" applyProtection="0"/>
    <xf numFmtId="0" fontId="75" fillId="34" borderId="46" applyNumberFormat="0" applyFont="0" applyAlignment="0" applyProtection="0"/>
    <xf numFmtId="0" fontId="90" fillId="0" borderId="49" applyNumberFormat="0" applyFont="0" applyFill="0" applyAlignment="0" applyProtection="0"/>
    <xf numFmtId="230" fontId="29" fillId="0" borderId="68" applyFont="0" applyFill="0" applyBorder="0" applyAlignment="0" applyProtection="0"/>
    <xf numFmtId="0" fontId="112" fillId="37" borderId="39" applyNumberFormat="0" applyAlignment="0" applyProtection="0"/>
    <xf numFmtId="0" fontId="112" fillId="0" borderId="50" applyNumberFormat="0" applyFill="0" applyAlignment="0" applyProtection="0"/>
    <xf numFmtId="0" fontId="86" fillId="18" borderId="39" applyNumberFormat="0" applyAlignment="0" applyProtection="0"/>
    <xf numFmtId="0" fontId="13" fillId="34" borderId="82" applyNumberFormat="0" applyFont="0" applyAlignment="0" applyProtection="0"/>
    <xf numFmtId="0" fontId="112" fillId="37" borderId="47" applyNumberFormat="0" applyAlignment="0" applyProtection="0"/>
    <xf numFmtId="0" fontId="112" fillId="37" borderId="39" applyNumberFormat="0" applyAlignment="0" applyProtection="0"/>
    <xf numFmtId="0" fontId="112" fillId="38" borderId="47" applyNumberFormat="0" applyAlignment="0" applyProtection="0"/>
    <xf numFmtId="0" fontId="112" fillId="37" borderId="39" applyNumberFormat="0" applyAlignment="0" applyProtection="0"/>
    <xf numFmtId="49" fontId="118" fillId="0" borderId="1"/>
    <xf numFmtId="0" fontId="112" fillId="42" borderId="46" applyNumberFormat="0" applyAlignment="0" applyProtection="0"/>
    <xf numFmtId="0" fontId="112" fillId="0" borderId="63" applyNumberFormat="0" applyFill="0" applyAlignment="0" applyProtection="0"/>
    <xf numFmtId="0" fontId="112" fillId="38" borderId="39" applyNumberFormat="0" applyAlignment="0" applyProtection="0"/>
    <xf numFmtId="0" fontId="112" fillId="38" borderId="39" applyNumberFormat="0" applyAlignment="0" applyProtection="0"/>
    <xf numFmtId="0" fontId="112" fillId="39" borderId="39" applyNumberFormat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3" fillId="0" borderId="45" applyNumberFormat="0">
      <alignment vertical="center" wrapText="1"/>
    </xf>
    <xf numFmtId="0" fontId="112" fillId="7" borderId="47" applyNumberFormat="0" applyAlignment="0" applyProtection="0"/>
    <xf numFmtId="0" fontId="78" fillId="31" borderId="80" applyNumberFormat="0" applyAlignment="0" applyProtection="0"/>
    <xf numFmtId="0" fontId="112" fillId="38" borderId="47" applyNumberFormat="0" applyAlignment="0" applyProtection="0"/>
    <xf numFmtId="0" fontId="93" fillId="0" borderId="45">
      <alignment horizontal="justify" vertical="center" wrapText="1"/>
      <protection locked="0"/>
    </xf>
    <xf numFmtId="0" fontId="67" fillId="0" borderId="45">
      <alignment horizontal="left" vertical="center" wrapText="1" indent="1"/>
    </xf>
    <xf numFmtId="49" fontId="29" fillId="0" borderId="81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85" applyNumberFormat="0" applyFill="0" applyAlignment="0" applyProtection="0"/>
    <xf numFmtId="0" fontId="112" fillId="7" borderId="83" applyNumberFormat="0" applyAlignment="0" applyProtection="0"/>
    <xf numFmtId="49" fontId="113" fillId="0" borderId="66"/>
    <xf numFmtId="49" fontId="118" fillId="0" borderId="66"/>
    <xf numFmtId="0" fontId="13" fillId="0" borderId="45" applyNumberFormat="0">
      <alignment vertical="center" wrapText="1"/>
    </xf>
    <xf numFmtId="0" fontId="86" fillId="18" borderId="80" applyNumberFormat="0" applyAlignment="0" applyProtection="0"/>
    <xf numFmtId="0" fontId="139" fillId="64" borderId="61">
      <alignment horizontal="left" vertical="center" wrapText="1" indent="1"/>
      <protection locked="0"/>
    </xf>
    <xf numFmtId="0" fontId="13" fillId="65" borderId="61">
      <alignment horizontal="left" vertical="center" wrapText="1" indent="2"/>
      <protection locked="0"/>
    </xf>
    <xf numFmtId="49" fontId="118" fillId="0" borderId="66"/>
    <xf numFmtId="0" fontId="112" fillId="0" borderId="50" applyNumberFormat="0" applyFill="0" applyAlignment="0" applyProtection="0"/>
    <xf numFmtId="3" fontId="94" fillId="0" borderId="1" applyFill="0">
      <alignment horizontal="right" vertical="center"/>
    </xf>
    <xf numFmtId="0" fontId="75" fillId="34" borderId="46" applyNumberFormat="0" applyFont="0" applyAlignment="0" applyProtection="0"/>
    <xf numFmtId="200" fontId="112" fillId="59" borderId="79" applyNumberFormat="0" applyFont="0" applyFill="0" applyBorder="0" applyAlignment="0">
      <alignment horizontal="center"/>
    </xf>
    <xf numFmtId="0" fontId="13" fillId="0" borderId="45" applyNumberFormat="0">
      <alignment vertical="center" wrapText="1"/>
    </xf>
    <xf numFmtId="0" fontId="112" fillId="7" borderId="80" applyNumberFormat="0" applyAlignment="0" applyProtection="0"/>
    <xf numFmtId="38" fontId="29" fillId="0" borderId="69" applyNumberFormat="0" applyFont="0" applyFill="0" applyAlignment="0" applyProtection="0"/>
    <xf numFmtId="0" fontId="112" fillId="40" borderId="39" applyNumberFormat="0" applyAlignment="0" applyProtection="0"/>
    <xf numFmtId="0" fontId="112" fillId="38" borderId="47" applyNumberFormat="0" applyAlignment="0" applyProtection="0"/>
    <xf numFmtId="0" fontId="78" fillId="31" borderId="39" applyNumberFormat="0" applyAlignment="0" applyProtection="0"/>
    <xf numFmtId="49" fontId="13" fillId="0" borderId="1"/>
    <xf numFmtId="49" fontId="118" fillId="0" borderId="1"/>
    <xf numFmtId="230" fontId="29" fillId="0" borderId="68" applyFont="0" applyFill="0" applyBorder="0" applyAlignment="0" applyProtection="0"/>
    <xf numFmtId="49" fontId="113" fillId="0" borderId="1"/>
    <xf numFmtId="0" fontId="112" fillId="0" borderId="50" applyNumberFormat="0" applyFill="0" applyAlignment="0" applyProtection="0"/>
    <xf numFmtId="0" fontId="112" fillId="7" borderId="47" applyNumberFormat="0" applyAlignment="0" applyProtection="0"/>
    <xf numFmtId="49" fontId="29" fillId="0" borderId="45"/>
    <xf numFmtId="49" fontId="113" fillId="0" borderId="1"/>
    <xf numFmtId="0" fontId="92" fillId="31" borderId="47" applyNumberFormat="0" applyAlignment="0" applyProtection="0"/>
    <xf numFmtId="0" fontId="67" fillId="0" borderId="45">
      <alignment horizontal="left" vertical="center" wrapText="1" indent="1"/>
    </xf>
    <xf numFmtId="0" fontId="94" fillId="0" borderId="1">
      <alignment horizontal="left" vertical="center" wrapText="1"/>
    </xf>
    <xf numFmtId="0" fontId="112" fillId="42" borderId="46" applyNumberFormat="0" applyAlignment="0" applyProtection="0"/>
    <xf numFmtId="0" fontId="92" fillId="31" borderId="47" applyNumberFormat="0" applyAlignment="0" applyProtection="0"/>
    <xf numFmtId="0" fontId="112" fillId="7" borderId="47" applyNumberFormat="0" applyAlignment="0" applyProtection="0"/>
    <xf numFmtId="0" fontId="112" fillId="39" borderId="39" applyNumberFormat="0" applyAlignment="0" applyProtection="0"/>
    <xf numFmtId="0" fontId="112" fillId="0" borderId="85" applyNumberFormat="0" applyFill="0" applyAlignment="0" applyProtection="0"/>
    <xf numFmtId="0" fontId="86" fillId="18" borderId="39" applyNumberFormat="0" applyAlignment="0" applyProtection="0"/>
    <xf numFmtId="0" fontId="112" fillId="40" borderId="80" applyNumberFormat="0" applyAlignment="0" applyProtection="0"/>
    <xf numFmtId="0" fontId="13" fillId="0" borderId="66">
      <alignment horizontal="center" vertical="center"/>
      <protection locked="0"/>
    </xf>
    <xf numFmtId="0" fontId="86" fillId="18" borderId="80" applyNumberFormat="0" applyAlignment="0" applyProtection="0"/>
    <xf numFmtId="0" fontId="112" fillId="42" borderId="82" applyNumberFormat="0" applyAlignment="0" applyProtection="0"/>
    <xf numFmtId="0" fontId="94" fillId="0" borderId="66">
      <alignment horizontal="left" vertical="center" wrapText="1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49" fontId="113" fillId="0" borderId="66"/>
    <xf numFmtId="0" fontId="78" fillId="31" borderId="80" applyNumberFormat="0" applyAlignment="0" applyProtection="0"/>
    <xf numFmtId="0" fontId="86" fillId="18" borderId="80" applyNumberFormat="0" applyAlignment="0" applyProtection="0"/>
    <xf numFmtId="0" fontId="92" fillId="31" borderId="83" applyNumberFormat="0" applyAlignment="0" applyProtection="0"/>
    <xf numFmtId="49" fontId="113" fillId="0" borderId="66"/>
    <xf numFmtId="0" fontId="112" fillId="0" borderId="88" applyNumberFormat="0" applyFill="0" applyAlignment="0" applyProtection="0"/>
    <xf numFmtId="0" fontId="92" fillId="31" borderId="83" applyNumberFormat="0" applyAlignment="0" applyProtection="0"/>
    <xf numFmtId="49" fontId="113" fillId="0" borderId="66"/>
    <xf numFmtId="49" fontId="113" fillId="0" borderId="1"/>
    <xf numFmtId="49" fontId="29" fillId="0" borderId="45"/>
    <xf numFmtId="0" fontId="112" fillId="38" borderId="39" applyNumberFormat="0" applyAlignment="0" applyProtection="0"/>
    <xf numFmtId="0" fontId="112" fillId="7" borderId="39" applyNumberFormat="0" applyAlignment="0" applyProtection="0"/>
    <xf numFmtId="0" fontId="13" fillId="34" borderId="46" applyNumberFormat="0" applyFont="0" applyAlignment="0" applyProtection="0"/>
    <xf numFmtId="0" fontId="112" fillId="37" borderId="47" applyNumberFormat="0" applyAlignment="0" applyProtection="0"/>
    <xf numFmtId="0" fontId="86" fillId="18" borderId="80" applyNumberFormat="0" applyAlignment="0" applyProtection="0"/>
    <xf numFmtId="3" fontId="94" fillId="0" borderId="66" applyFill="0">
      <alignment horizontal="right" vertical="center"/>
    </xf>
    <xf numFmtId="0" fontId="86" fillId="18" borderId="39" applyNumberFormat="0" applyAlignment="0" applyProtection="0"/>
    <xf numFmtId="0" fontId="112" fillId="0" borderId="85" applyNumberFormat="0" applyFill="0" applyAlignment="0" applyProtection="0"/>
    <xf numFmtId="0" fontId="92" fillId="31" borderId="47" applyNumberFormat="0" applyAlignment="0" applyProtection="0"/>
    <xf numFmtId="0" fontId="13" fillId="0" borderId="81" applyNumberFormat="0">
      <alignment vertical="center" wrapText="1"/>
    </xf>
    <xf numFmtId="0" fontId="13" fillId="0" borderId="0"/>
    <xf numFmtId="0" fontId="112" fillId="0" borderId="85" applyNumberFormat="0" applyFill="0" applyAlignment="0" applyProtection="0"/>
    <xf numFmtId="0" fontId="57" fillId="0" borderId="50" applyNumberFormat="0" applyFill="0" applyAlignment="0" applyProtection="0"/>
    <xf numFmtId="0" fontId="57" fillId="0" borderId="50" applyNumberFormat="0" applyFill="0" applyAlignment="0" applyProtection="0"/>
    <xf numFmtId="0" fontId="86" fillId="18" borderId="39" applyNumberFormat="0" applyAlignment="0" applyProtection="0"/>
    <xf numFmtId="0" fontId="78" fillId="31" borderId="39" applyNumberFormat="0" applyAlignment="0" applyProtection="0"/>
    <xf numFmtId="0" fontId="112" fillId="39" borderId="39" applyNumberFormat="0" applyAlignment="0" applyProtection="0"/>
    <xf numFmtId="0" fontId="86" fillId="18" borderId="80" applyNumberFormat="0" applyAlignment="0" applyProtection="0"/>
    <xf numFmtId="0" fontId="112" fillId="0" borderId="50" applyNumberFormat="0" applyFill="0" applyAlignment="0" applyProtection="0"/>
    <xf numFmtId="0" fontId="13" fillId="65" borderId="61">
      <alignment horizontal="left" vertical="center" wrapText="1" indent="2"/>
      <protection locked="0"/>
    </xf>
    <xf numFmtId="0" fontId="92" fillId="31" borderId="47" applyNumberFormat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12" fillId="37" borderId="39" applyNumberFormat="0" applyAlignment="0" applyProtection="0"/>
    <xf numFmtId="0" fontId="86" fillId="18" borderId="39" applyNumberFormat="0" applyAlignment="0" applyProtection="0"/>
    <xf numFmtId="49" fontId="29" fillId="0" borderId="45"/>
    <xf numFmtId="0" fontId="112" fillId="38" borderId="80" applyNumberFormat="0" applyAlignment="0" applyProtection="0"/>
    <xf numFmtId="0" fontId="112" fillId="0" borderId="63" applyNumberFormat="0" applyFill="0" applyAlignment="0" applyProtection="0"/>
    <xf numFmtId="0" fontId="112" fillId="39" borderId="39" applyNumberFormat="0" applyAlignment="0" applyProtection="0"/>
    <xf numFmtId="0" fontId="112" fillId="7" borderId="80" applyNumberFormat="0" applyAlignment="0" applyProtection="0"/>
    <xf numFmtId="0" fontId="112" fillId="7" borderId="47" applyNumberFormat="0" applyAlignment="0" applyProtection="0"/>
    <xf numFmtId="0" fontId="78" fillId="31" borderId="80" applyNumberFormat="0" applyAlignment="0" applyProtection="0"/>
    <xf numFmtId="0" fontId="140" fillId="66" borderId="87" applyNumberFormat="0" applyProtection="0">
      <alignment horizontal="left" vertical="center" indent="3"/>
    </xf>
    <xf numFmtId="0" fontId="112" fillId="42" borderId="46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38" fontId="29" fillId="0" borderId="89" applyNumberFormat="0" applyFont="0" applyFill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92" fillId="31" borderId="47" applyNumberFormat="0" applyAlignment="0" applyProtection="0"/>
    <xf numFmtId="0" fontId="112" fillId="0" borderId="50" applyNumberFormat="0" applyFill="0" applyAlignment="0" applyProtection="0"/>
    <xf numFmtId="0" fontId="112" fillId="7" borderId="80" applyNumberFormat="0" applyAlignment="0" applyProtection="0"/>
    <xf numFmtId="0" fontId="86" fillId="18" borderId="80" applyNumberFormat="0" applyAlignment="0" applyProtection="0"/>
    <xf numFmtId="0" fontId="140" fillId="66" borderId="61" applyNumberFormat="0" applyProtection="0">
      <alignment horizontal="left" vertical="center" indent="3"/>
    </xf>
    <xf numFmtId="0" fontId="112" fillId="7" borderId="47" applyNumberFormat="0" applyAlignment="0" applyProtection="0"/>
    <xf numFmtId="0" fontId="86" fillId="18" borderId="80" applyNumberFormat="0" applyAlignment="0" applyProtection="0"/>
    <xf numFmtId="0" fontId="112" fillId="42" borderId="82" applyNumberFormat="0" applyAlignment="0" applyProtection="0"/>
    <xf numFmtId="0" fontId="13" fillId="0" borderId="1">
      <alignment horizontal="center" vertical="center"/>
      <protection locked="0"/>
    </xf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37" borderId="47" applyNumberFormat="0" applyAlignment="0" applyProtection="0"/>
    <xf numFmtId="0" fontId="112" fillId="38" borderId="80" applyNumberFormat="0" applyAlignment="0" applyProtection="0"/>
    <xf numFmtId="0" fontId="13" fillId="0" borderId="66">
      <alignment horizontal="center" vertical="center"/>
      <protection locked="0"/>
    </xf>
    <xf numFmtId="49" fontId="118" fillId="0" borderId="66"/>
    <xf numFmtId="0" fontId="112" fillId="0" borderId="85" applyNumberFormat="0" applyFill="0" applyAlignment="0" applyProtection="0"/>
    <xf numFmtId="0" fontId="112" fillId="42" borderId="82" applyNumberFormat="0" applyAlignment="0" applyProtection="0"/>
    <xf numFmtId="0" fontId="112" fillId="38" borderId="83" applyNumberFormat="0" applyAlignment="0" applyProtection="0"/>
    <xf numFmtId="49" fontId="71" fillId="0" borderId="38">
      <alignment horizontal="center" vertical="center" wrapText="1"/>
    </xf>
    <xf numFmtId="0" fontId="112" fillId="0" borderId="85" applyNumberFormat="0" applyFill="0" applyAlignment="0" applyProtection="0"/>
    <xf numFmtId="0" fontId="86" fillId="18" borderId="80" applyNumberFormat="0" applyAlignment="0" applyProtection="0"/>
    <xf numFmtId="0" fontId="112" fillId="39" borderId="80" applyNumberFormat="0" applyAlignment="0" applyProtection="0"/>
    <xf numFmtId="0" fontId="112" fillId="7" borderId="83" applyNumberFormat="0" applyAlignment="0" applyProtection="0"/>
    <xf numFmtId="0" fontId="112" fillId="7" borderId="83" applyNumberFormat="0" applyAlignment="0" applyProtection="0"/>
    <xf numFmtId="231" fontId="151" fillId="0" borderId="66"/>
    <xf numFmtId="0" fontId="112" fillId="42" borderId="46" applyNumberFormat="0" applyAlignment="0" applyProtection="0"/>
    <xf numFmtId="0" fontId="112" fillId="40" borderId="39" applyNumberFormat="0" applyAlignment="0" applyProtection="0"/>
    <xf numFmtId="0" fontId="112" fillId="40" borderId="39" applyNumberFormat="0" applyAlignment="0" applyProtection="0"/>
    <xf numFmtId="0" fontId="112" fillId="38" borderId="39" applyNumberFormat="0" applyAlignment="0" applyProtection="0"/>
    <xf numFmtId="0" fontId="112" fillId="38" borderId="47" applyNumberFormat="0" applyAlignment="0" applyProtection="0"/>
    <xf numFmtId="0" fontId="112" fillId="39" borderId="39" applyNumberFormat="0" applyAlignment="0" applyProtection="0"/>
    <xf numFmtId="0" fontId="112" fillId="38" borderId="80" applyNumberFormat="0" applyAlignment="0" applyProtection="0"/>
    <xf numFmtId="0" fontId="112" fillId="38" borderId="83" applyNumberFormat="0" applyAlignment="0" applyProtection="0"/>
    <xf numFmtId="0" fontId="112" fillId="42" borderId="46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38" borderId="83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49" fontId="29" fillId="0" borderId="45"/>
    <xf numFmtId="0" fontId="92" fillId="31" borderId="47" applyNumberFormat="0" applyAlignment="0" applyProtection="0"/>
    <xf numFmtId="0" fontId="86" fillId="18" borderId="80" applyNumberFormat="0" applyAlignment="0" applyProtection="0"/>
    <xf numFmtId="0" fontId="93" fillId="0" borderId="45">
      <alignment horizontal="justify" vertical="center" wrapText="1"/>
      <protection locked="0"/>
    </xf>
    <xf numFmtId="0" fontId="112" fillId="7" borderId="47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7" borderId="47" applyNumberFormat="0" applyAlignment="0" applyProtection="0"/>
    <xf numFmtId="0" fontId="86" fillId="18" borderId="39" applyNumberFormat="0" applyAlignment="0" applyProtection="0"/>
    <xf numFmtId="0" fontId="112" fillId="40" borderId="39" applyNumberFormat="0" applyAlignment="0" applyProtection="0"/>
    <xf numFmtId="0" fontId="78" fillId="31" borderId="39" applyNumberFormat="0" applyAlignment="0" applyProtection="0"/>
    <xf numFmtId="0" fontId="57" fillId="0" borderId="50" applyNumberFormat="0" applyFill="0" applyAlignment="0" applyProtection="0"/>
    <xf numFmtId="0" fontId="90" fillId="0" borderId="49" applyNumberFormat="0" applyFont="0" applyFill="0" applyAlignment="0" applyProtection="0"/>
    <xf numFmtId="0" fontId="112" fillId="38" borderId="47" applyNumberFormat="0" applyAlignment="0" applyProtection="0"/>
    <xf numFmtId="0" fontId="13" fillId="0" borderId="81" applyNumberFormat="0">
      <alignment vertical="center" wrapText="1"/>
    </xf>
    <xf numFmtId="49" fontId="118" fillId="0" borderId="66"/>
    <xf numFmtId="49" fontId="118" fillId="0" borderId="66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7" borderId="80" applyNumberFormat="0" applyAlignment="0" applyProtection="0"/>
    <xf numFmtId="0" fontId="112" fillId="0" borderId="88" applyNumberFormat="0" applyFill="0" applyAlignment="0" applyProtection="0"/>
    <xf numFmtId="0" fontId="112" fillId="0" borderId="88" applyNumberFormat="0" applyFill="0" applyAlignment="0" applyProtection="0"/>
    <xf numFmtId="0" fontId="93" fillId="0" borderId="81">
      <alignment horizontal="justify" vertical="center" wrapText="1"/>
      <protection locked="0"/>
    </xf>
    <xf numFmtId="0" fontId="86" fillId="18" borderId="80" applyNumberFormat="0" applyAlignment="0" applyProtection="0"/>
    <xf numFmtId="49" fontId="118" fillId="0" borderId="66"/>
    <xf numFmtId="49" fontId="71" fillId="0" borderId="38">
      <alignment horizontal="center" vertical="center" wrapText="1"/>
    </xf>
    <xf numFmtId="0" fontId="86" fillId="18" borderId="80" applyNumberFormat="0" applyAlignment="0" applyProtection="0"/>
    <xf numFmtId="49" fontId="118" fillId="0" borderId="66"/>
    <xf numFmtId="0" fontId="112" fillId="0" borderId="88" applyNumberFormat="0" applyFill="0" applyAlignment="0" applyProtection="0"/>
    <xf numFmtId="0" fontId="86" fillId="18" borderId="80" applyNumberFormat="0" applyAlignment="0" applyProtection="0"/>
    <xf numFmtId="0" fontId="159" fillId="75" borderId="66"/>
    <xf numFmtId="0" fontId="112" fillId="0" borderId="85" applyNumberFormat="0" applyFill="0" applyAlignment="0" applyProtection="0"/>
    <xf numFmtId="0" fontId="112" fillId="37" borderId="80" applyNumberFormat="0" applyAlignment="0" applyProtection="0"/>
    <xf numFmtId="0" fontId="86" fillId="18" borderId="80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0" borderId="85" applyNumberFormat="0" applyFill="0" applyAlignment="0" applyProtection="0"/>
    <xf numFmtId="0" fontId="112" fillId="39" borderId="80" applyNumberFormat="0" applyAlignment="0" applyProtection="0"/>
    <xf numFmtId="0" fontId="112" fillId="0" borderId="85" applyNumberFormat="0" applyFill="0" applyAlignment="0" applyProtection="0"/>
    <xf numFmtId="0" fontId="86" fillId="18" borderId="80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0" borderId="85" applyNumberFormat="0" applyFill="0" applyAlignment="0" applyProtection="0"/>
    <xf numFmtId="0" fontId="93" fillId="0" borderId="81">
      <alignment horizontal="justify" vertical="center" wrapText="1"/>
      <protection locked="0"/>
    </xf>
    <xf numFmtId="0" fontId="112" fillId="7" borderId="80" applyNumberFormat="0" applyAlignment="0" applyProtection="0"/>
    <xf numFmtId="0" fontId="112" fillId="0" borderId="85" applyNumberFormat="0" applyFill="0" applyAlignment="0" applyProtection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0" fontId="112" fillId="38" borderId="83" applyNumberFormat="0" applyAlignment="0" applyProtection="0"/>
    <xf numFmtId="0" fontId="57" fillId="0" borderId="85" applyNumberFormat="0" applyFill="0" applyAlignment="0" applyProtection="0"/>
    <xf numFmtId="0" fontId="112" fillId="0" borderId="85" applyNumberFormat="0" applyFill="0" applyAlignment="0" applyProtection="0"/>
    <xf numFmtId="3" fontId="94" fillId="0" borderId="66" applyFill="0">
      <alignment horizontal="right" vertical="center"/>
    </xf>
    <xf numFmtId="0" fontId="139" fillId="64" borderId="87">
      <alignment horizontal="left" vertical="center" wrapText="1" indent="1"/>
      <protection locked="0"/>
    </xf>
    <xf numFmtId="0" fontId="78" fillId="31" borderId="80" applyNumberFormat="0" applyAlignment="0" applyProtection="0"/>
    <xf numFmtId="0" fontId="86" fillId="18" borderId="80" applyNumberFormat="0" applyAlignment="0" applyProtection="0"/>
    <xf numFmtId="0" fontId="57" fillId="0" borderId="85" applyNumberFormat="0" applyFill="0" applyAlignment="0" applyProtection="0"/>
    <xf numFmtId="0" fontId="86" fillId="18" borderId="39" applyNumberFormat="0" applyAlignment="0" applyProtection="0"/>
    <xf numFmtId="0" fontId="67" fillId="0" borderId="81">
      <alignment horizontal="left" vertical="center" wrapText="1" indent="1"/>
    </xf>
    <xf numFmtId="235" fontId="69" fillId="0" borderId="66">
      <alignment horizontal="left" wrapText="1"/>
    </xf>
    <xf numFmtId="49" fontId="71" fillId="0" borderId="38">
      <alignment horizontal="center" vertical="center" wrapText="1"/>
    </xf>
    <xf numFmtId="0" fontId="112" fillId="0" borderId="85" applyNumberFormat="0" applyFill="0" applyAlignment="0" applyProtection="0"/>
    <xf numFmtId="0" fontId="112" fillId="37" borderId="83" applyNumberFormat="0" applyAlignment="0" applyProtection="0"/>
    <xf numFmtId="0" fontId="86" fillId="18" borderId="80" applyNumberFormat="0" applyAlignment="0" applyProtection="0"/>
    <xf numFmtId="235" fontId="69" fillId="0" borderId="66">
      <alignment horizontal="left" wrapText="1"/>
    </xf>
    <xf numFmtId="0" fontId="9" fillId="0" borderId="0"/>
    <xf numFmtId="0" fontId="112" fillId="0" borderId="85" applyNumberFormat="0" applyFill="0" applyAlignment="0" applyProtection="0"/>
    <xf numFmtId="0" fontId="86" fillId="18" borderId="39" applyNumberFormat="0" applyAlignment="0" applyProtection="0"/>
    <xf numFmtId="0" fontId="67" fillId="0" borderId="81">
      <alignment horizontal="left" vertical="center" wrapText="1" indent="1"/>
    </xf>
    <xf numFmtId="0" fontId="112" fillId="7" borderId="83" applyNumberFormat="0" applyAlignment="0" applyProtection="0"/>
    <xf numFmtId="0" fontId="86" fillId="18" borderId="80" applyNumberFormat="0" applyAlignment="0" applyProtection="0"/>
    <xf numFmtId="49" fontId="118" fillId="0" borderId="66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0" fontId="92" fillId="31" borderId="83" applyNumberFormat="0" applyAlignment="0" applyProtection="0"/>
    <xf numFmtId="235" fontId="69" fillId="0" borderId="66">
      <alignment horizontal="left" wrapText="1"/>
    </xf>
    <xf numFmtId="0" fontId="86" fillId="18" borderId="39" applyNumberFormat="0" applyAlignment="0" applyProtection="0"/>
    <xf numFmtId="0" fontId="86" fillId="18" borderId="80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3" fillId="0" borderId="81" applyNumberFormat="0">
      <alignment vertical="center" wrapText="1"/>
    </xf>
    <xf numFmtId="0" fontId="86" fillId="18" borderId="39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49" fontId="71" fillId="0" borderId="38">
      <alignment horizontal="center" vertical="center" wrapText="1"/>
    </xf>
    <xf numFmtId="0" fontId="112" fillId="42" borderId="82" applyNumberFormat="0" applyAlignment="0" applyProtection="0"/>
    <xf numFmtId="0" fontId="90" fillId="0" borderId="84" applyNumberFormat="0" applyFont="0" applyFill="0" applyAlignment="0" applyProtection="0"/>
    <xf numFmtId="49" fontId="71" fillId="0" borderId="38">
      <alignment horizontal="center" vertical="center" wrapText="1"/>
    </xf>
    <xf numFmtId="0" fontId="112" fillId="39" borderId="80" applyNumberFormat="0" applyAlignment="0" applyProtection="0"/>
    <xf numFmtId="49" fontId="29" fillId="0" borderId="81"/>
    <xf numFmtId="0" fontId="86" fillId="18" borderId="39" applyNumberFormat="0" applyAlignment="0" applyProtection="0"/>
    <xf numFmtId="0" fontId="112" fillId="7" borderId="80" applyNumberFormat="0" applyAlignment="0" applyProtection="0"/>
    <xf numFmtId="0" fontId="112" fillId="42" borderId="82" applyNumberFormat="0" applyAlignment="0" applyProtection="0"/>
    <xf numFmtId="0" fontId="112" fillId="0" borderId="85" applyNumberFormat="0" applyFill="0" applyAlignment="0" applyProtection="0"/>
    <xf numFmtId="0" fontId="86" fillId="18" borderId="39" applyNumberFormat="0" applyAlignment="0" applyProtection="0"/>
    <xf numFmtId="0" fontId="86" fillId="18" borderId="80" applyNumberFormat="0" applyAlignment="0" applyProtection="0"/>
    <xf numFmtId="0" fontId="78" fillId="31" borderId="80" applyNumberFormat="0" applyAlignment="0" applyProtection="0"/>
    <xf numFmtId="0" fontId="86" fillId="18" borderId="39" applyNumberFormat="0" applyAlignment="0" applyProtection="0"/>
    <xf numFmtId="0" fontId="112" fillId="39" borderId="80" applyNumberFormat="0" applyAlignment="0" applyProtection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49" fontId="13" fillId="0" borderId="66"/>
    <xf numFmtId="0" fontId="92" fillId="31" borderId="83" applyNumberFormat="0" applyAlignment="0" applyProtection="0"/>
    <xf numFmtId="0" fontId="57" fillId="0" borderId="85" applyNumberFormat="0" applyFill="0" applyAlignment="0" applyProtection="0"/>
    <xf numFmtId="0" fontId="57" fillId="0" borderId="85" applyNumberFormat="0" applyFill="0" applyAlignment="0" applyProtection="0"/>
    <xf numFmtId="0" fontId="92" fillId="31" borderId="83" applyNumberFormat="0" applyAlignment="0" applyProtection="0"/>
    <xf numFmtId="0" fontId="86" fillId="18" borderId="80" applyNumberFormat="0" applyAlignment="0" applyProtection="0"/>
    <xf numFmtId="49" fontId="29" fillId="0" borderId="81"/>
    <xf numFmtId="0" fontId="112" fillId="37" borderId="83" applyNumberFormat="0" applyAlignment="0" applyProtection="0"/>
    <xf numFmtId="0" fontId="112" fillId="3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78" fillId="31" borderId="80" applyNumberFormat="0" applyAlignment="0" applyProtection="0"/>
    <xf numFmtId="0" fontId="86" fillId="18" borderId="80" applyNumberFormat="0" applyAlignment="0" applyProtection="0"/>
    <xf numFmtId="0" fontId="78" fillId="31" borderId="80" applyNumberFormat="0" applyAlignment="0" applyProtection="0"/>
    <xf numFmtId="0" fontId="86" fillId="18" borderId="80" applyNumberFormat="0" applyAlignment="0" applyProtection="0"/>
    <xf numFmtId="0" fontId="86" fillId="18" borderId="39" applyNumberFormat="0" applyAlignment="0" applyProtection="0"/>
    <xf numFmtId="0" fontId="75" fillId="34" borderId="82" applyNumberFormat="0" applyFont="0" applyAlignment="0" applyProtection="0"/>
    <xf numFmtId="0" fontId="86" fillId="18" borderId="39" applyNumberFormat="0" applyAlignment="0" applyProtection="0"/>
    <xf numFmtId="235" fontId="69" fillId="0" borderId="66">
      <alignment horizontal="left" wrapText="1"/>
    </xf>
    <xf numFmtId="49" fontId="118" fillId="0" borderId="66"/>
    <xf numFmtId="0" fontId="86" fillId="18" borderId="80" applyNumberFormat="0" applyAlignment="0" applyProtection="0"/>
    <xf numFmtId="0" fontId="112" fillId="7" borderId="80" applyNumberFormat="0" applyAlignment="0" applyProtection="0"/>
    <xf numFmtId="0" fontId="123" fillId="0" borderId="85" applyNumberFormat="0" applyFill="0" applyAlignment="0" applyProtection="0"/>
    <xf numFmtId="0" fontId="86" fillId="18" borderId="80" applyNumberFormat="0" applyAlignment="0" applyProtection="0"/>
    <xf numFmtId="0" fontId="57" fillId="0" borderId="85" applyNumberFormat="0" applyFill="0" applyAlignment="0" applyProtection="0"/>
    <xf numFmtId="0" fontId="93" fillId="0" borderId="81">
      <alignment horizontal="justify" vertical="center" wrapText="1"/>
      <protection locked="0"/>
    </xf>
    <xf numFmtId="3" fontId="94" fillId="0" borderId="66" applyFill="0">
      <alignment horizontal="right" vertical="center"/>
    </xf>
    <xf numFmtId="0" fontId="112" fillId="39" borderId="80" applyNumberFormat="0" applyAlignment="0" applyProtection="0"/>
    <xf numFmtId="0" fontId="112" fillId="39" borderId="80" applyNumberFormat="0" applyAlignment="0" applyProtection="0"/>
    <xf numFmtId="0" fontId="86" fillId="18" borderId="80" applyNumberFormat="0" applyAlignment="0" applyProtection="0"/>
    <xf numFmtId="0" fontId="86" fillId="18" borderId="39" applyNumberFormat="0" applyAlignment="0" applyProtection="0"/>
    <xf numFmtId="0" fontId="112" fillId="42" borderId="82" applyNumberFormat="0" applyAlignment="0" applyProtection="0"/>
    <xf numFmtId="0" fontId="92" fillId="31" borderId="83" applyNumberFormat="0" applyAlignment="0" applyProtection="0"/>
    <xf numFmtId="49" fontId="112" fillId="0" borderId="8" applyNumberFormat="0">
      <alignment horizontal="left" vertical="center"/>
    </xf>
    <xf numFmtId="0" fontId="13" fillId="34" borderId="82" applyNumberFormat="0" applyFont="0" applyAlignment="0" applyProtection="0"/>
    <xf numFmtId="49" fontId="118" fillId="0" borderId="66"/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0" fontId="112" fillId="0" borderId="85" applyNumberFormat="0" applyFill="0" applyAlignment="0" applyProtection="0"/>
    <xf numFmtId="49" fontId="118" fillId="0" borderId="66"/>
    <xf numFmtId="0" fontId="75" fillId="34" borderId="82" applyNumberFormat="0" applyFon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49" fontId="118" fillId="0" borderId="66"/>
    <xf numFmtId="0" fontId="86" fillId="18" borderId="39" applyNumberFormat="0" applyAlignment="0" applyProtection="0"/>
    <xf numFmtId="0" fontId="112" fillId="38" borderId="83" applyNumberFormat="0" applyAlignment="0" applyProtection="0"/>
    <xf numFmtId="0" fontId="78" fillId="31" borderId="80" applyNumberFormat="0" applyAlignment="0" applyProtection="0"/>
    <xf numFmtId="0" fontId="112" fillId="7" borderId="83" applyNumberFormat="0" applyAlignment="0" applyProtection="0"/>
    <xf numFmtId="0" fontId="112" fillId="42" borderId="82" applyNumberFormat="0" applyAlignment="0" applyProtection="0"/>
    <xf numFmtId="49" fontId="113" fillId="0" borderId="66"/>
    <xf numFmtId="0" fontId="112" fillId="7" borderId="83" applyNumberFormat="0" applyAlignment="0" applyProtection="0"/>
    <xf numFmtId="0" fontId="112" fillId="39" borderId="80" applyNumberFormat="0" applyAlignment="0" applyProtection="0"/>
    <xf numFmtId="3" fontId="94" fillId="0" borderId="66" applyFill="0">
      <alignment horizontal="right" vertical="center"/>
    </xf>
    <xf numFmtId="38" fontId="29" fillId="0" borderId="89" applyNumberFormat="0" applyFont="0" applyFill="0" applyAlignment="0" applyProtection="0"/>
    <xf numFmtId="0" fontId="112" fillId="42" borderId="82" applyNumberFormat="0" applyAlignment="0" applyProtection="0"/>
    <xf numFmtId="0" fontId="90" fillId="0" borderId="84" applyNumberFormat="0" applyFont="0" applyFill="0" applyAlignment="0" applyProtection="0"/>
    <xf numFmtId="10" fontId="67" fillId="74" borderId="66" applyNumberFormat="0" applyBorder="0" applyAlignment="0" applyProtection="0"/>
    <xf numFmtId="0" fontId="94" fillId="0" borderId="66">
      <alignment horizontal="left" vertical="center" wrapText="1"/>
    </xf>
    <xf numFmtId="0" fontId="112" fillId="42" borderId="82" applyNumberFormat="0" applyAlignment="0" applyProtection="0"/>
    <xf numFmtId="0" fontId="92" fillId="31" borderId="83" applyNumberFormat="0" applyAlignment="0" applyProtection="0"/>
    <xf numFmtId="0" fontId="112" fillId="0" borderId="85" applyNumberFormat="0" applyFill="0" applyAlignment="0" applyProtection="0"/>
    <xf numFmtId="0" fontId="112" fillId="7" borderId="80" applyNumberFormat="0" applyAlignment="0" applyProtection="0"/>
    <xf numFmtId="0" fontId="112" fillId="39" borderId="80" applyNumberFormat="0" applyAlignment="0" applyProtection="0"/>
    <xf numFmtId="0" fontId="13" fillId="0" borderId="1">
      <alignment horizontal="center" vertical="center"/>
      <protection locked="0"/>
    </xf>
    <xf numFmtId="0" fontId="57" fillId="0" borderId="85" applyNumberFormat="0" applyFill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67" fillId="0" borderId="81">
      <alignment horizontal="left" vertical="center" wrapText="1" indent="1"/>
    </xf>
    <xf numFmtId="0" fontId="78" fillId="31" borderId="80" applyNumberFormat="0" applyAlignment="0" applyProtection="0"/>
    <xf numFmtId="0" fontId="112" fillId="0" borderId="85" applyNumberFormat="0" applyFill="0" applyAlignment="0" applyProtection="0"/>
    <xf numFmtId="230" fontId="29" fillId="0" borderId="86" applyFont="0" applyFill="0" applyBorder="0" applyAlignment="0" applyProtection="0"/>
    <xf numFmtId="235" fontId="69" fillId="0" borderId="66">
      <alignment horizontal="left" wrapText="1"/>
    </xf>
    <xf numFmtId="0" fontId="86" fillId="18" borderId="39" applyNumberFormat="0" applyAlignment="0" applyProtection="0"/>
    <xf numFmtId="0" fontId="86" fillId="18" borderId="39" applyNumberFormat="0" applyAlignment="0" applyProtection="0"/>
    <xf numFmtId="49" fontId="118" fillId="0" borderId="1"/>
    <xf numFmtId="0" fontId="112" fillId="0" borderId="85" applyNumberFormat="0" applyFill="0" applyAlignment="0" applyProtection="0"/>
    <xf numFmtId="0" fontId="86" fillId="18" borderId="39" applyNumberFormat="0" applyAlignment="0" applyProtection="0"/>
    <xf numFmtId="0" fontId="112" fillId="42" borderId="82" applyNumberFormat="0" applyAlignment="0" applyProtection="0"/>
    <xf numFmtId="0" fontId="112" fillId="39" borderId="80" applyNumberFormat="0" applyAlignment="0" applyProtection="0"/>
    <xf numFmtId="0" fontId="112" fillId="37" borderId="80" applyNumberFormat="0" applyAlignment="0" applyProtection="0"/>
    <xf numFmtId="0" fontId="123" fillId="0" borderId="85" applyNumberFormat="0" applyFill="0" applyAlignment="0" applyProtection="0"/>
    <xf numFmtId="0" fontId="86" fillId="18" borderId="39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92" fillId="31" borderId="83" applyNumberFormat="0" applyAlignment="0" applyProtection="0"/>
    <xf numFmtId="49" fontId="13" fillId="0" borderId="66"/>
    <xf numFmtId="0" fontId="86" fillId="18" borderId="39" applyNumberFormat="0" applyAlignment="0" applyProtection="0"/>
    <xf numFmtId="10" fontId="67" fillId="74" borderId="66" applyNumberFormat="0" applyBorder="0" applyAlignment="0" applyProtection="0"/>
    <xf numFmtId="0" fontId="86" fillId="18" borderId="39" applyNumberFormat="0" applyAlignment="0" applyProtection="0"/>
    <xf numFmtId="0" fontId="123" fillId="0" borderId="85" applyNumberFormat="0" applyFill="0" applyAlignment="0" applyProtection="0"/>
    <xf numFmtId="0" fontId="112" fillId="39" borderId="80" applyNumberFormat="0" applyAlignment="0" applyProtection="0"/>
    <xf numFmtId="49" fontId="113" fillId="0" borderId="66"/>
    <xf numFmtId="0" fontId="112" fillId="0" borderId="88" applyNumberFormat="0" applyFill="0" applyAlignment="0" applyProtection="0"/>
    <xf numFmtId="0" fontId="112" fillId="42" borderId="82" applyNumberFormat="0" applyAlignment="0" applyProtection="0"/>
    <xf numFmtId="0" fontId="112" fillId="7" borderId="80" applyNumberFormat="0" applyAlignment="0" applyProtection="0"/>
    <xf numFmtId="0" fontId="112" fillId="39" borderId="80" applyNumberFormat="0" applyAlignment="0" applyProtection="0"/>
    <xf numFmtId="0" fontId="13" fillId="34" borderId="82" applyNumberFormat="0" applyFont="0" applyAlignment="0" applyProtection="0"/>
    <xf numFmtId="0" fontId="112" fillId="0" borderId="85" applyNumberFormat="0" applyFill="0" applyAlignment="0" applyProtection="0"/>
    <xf numFmtId="49" fontId="29" fillId="0" borderId="81"/>
    <xf numFmtId="0" fontId="1" fillId="0" borderId="0"/>
    <xf numFmtId="0" fontId="123" fillId="0" borderId="85" applyNumberFormat="0" applyFill="0" applyAlignment="0" applyProtection="0"/>
    <xf numFmtId="0" fontId="13" fillId="65" borderId="87">
      <alignment horizontal="left" vertical="center" wrapText="1" indent="2"/>
      <protection locked="0"/>
    </xf>
    <xf numFmtId="0" fontId="60" fillId="0" borderId="66">
      <alignment horizontal="right"/>
    </xf>
    <xf numFmtId="49" fontId="118" fillId="0" borderId="66"/>
    <xf numFmtId="49" fontId="118" fillId="0" borderId="66"/>
    <xf numFmtId="0" fontId="112" fillId="0" borderId="88" applyNumberFormat="0" applyFill="0" applyAlignment="0" applyProtection="0"/>
    <xf numFmtId="0" fontId="86" fillId="18" borderId="80" applyNumberFormat="0" applyAlignment="0" applyProtection="0"/>
    <xf numFmtId="49" fontId="113" fillId="0" borderId="66"/>
    <xf numFmtId="0" fontId="86" fillId="18" borderId="39" applyNumberFormat="0" applyAlignment="0" applyProtection="0"/>
    <xf numFmtId="49" fontId="113" fillId="0" borderId="66"/>
    <xf numFmtId="0" fontId="86" fillId="18" borderId="39" applyNumberFormat="0" applyAlignment="0" applyProtection="0"/>
    <xf numFmtId="0" fontId="94" fillId="0" borderId="66">
      <alignment horizontal="left" vertical="center" wrapText="1"/>
    </xf>
    <xf numFmtId="0" fontId="112" fillId="39" borderId="80" applyNumberFormat="0" applyAlignment="0" applyProtection="0"/>
    <xf numFmtId="0" fontId="86" fillId="18" borderId="39" applyNumberFormat="0" applyAlignment="0" applyProtection="0"/>
    <xf numFmtId="0" fontId="13" fillId="65" borderId="87">
      <alignment horizontal="left" vertical="center" wrapText="1" indent="2"/>
      <protection locked="0"/>
    </xf>
    <xf numFmtId="0" fontId="13" fillId="0" borderId="66">
      <alignment horizontal="center" vertical="center"/>
      <protection locked="0"/>
    </xf>
    <xf numFmtId="0" fontId="112" fillId="0" borderId="85" applyNumberFormat="0" applyFill="0" applyAlignment="0" applyProtection="0"/>
    <xf numFmtId="49" fontId="118" fillId="0" borderId="66"/>
    <xf numFmtId="0" fontId="112" fillId="38" borderId="83" applyNumberFormat="0" applyAlignment="0" applyProtection="0"/>
    <xf numFmtId="235" fontId="69" fillId="0" borderId="66">
      <alignment horizontal="left" wrapText="1"/>
    </xf>
    <xf numFmtId="0" fontId="86" fillId="18" borderId="39" applyNumberFormat="0" applyAlignment="0" applyProtection="0"/>
    <xf numFmtId="0" fontId="112" fillId="40" borderId="80" applyNumberFormat="0" applyAlignment="0" applyProtection="0"/>
    <xf numFmtId="49" fontId="71" fillId="0" borderId="38">
      <alignment horizontal="center" vertical="center" wrapText="1"/>
    </xf>
    <xf numFmtId="0" fontId="112" fillId="42" borderId="82" applyNumberFormat="0" applyAlignment="0" applyProtection="0"/>
    <xf numFmtId="0" fontId="112" fillId="37" borderId="80" applyNumberFormat="0" applyAlignment="0" applyProtection="0"/>
    <xf numFmtId="0" fontId="86" fillId="18" borderId="39" applyNumberFormat="0" applyAlignment="0" applyProtection="0"/>
    <xf numFmtId="0" fontId="112" fillId="42" borderId="82" applyNumberFormat="0" applyAlignment="0" applyProtection="0"/>
    <xf numFmtId="0" fontId="13" fillId="34" borderId="82" applyNumberFormat="0" applyFont="0" applyAlignment="0" applyProtection="0"/>
    <xf numFmtId="0" fontId="67" fillId="0" borderId="81">
      <alignment horizontal="left" vertical="center" wrapText="1" indent="1"/>
    </xf>
    <xf numFmtId="0" fontId="112" fillId="0" borderId="85" applyNumberFormat="0" applyFill="0" applyAlignment="0" applyProtection="0"/>
    <xf numFmtId="0" fontId="86" fillId="18" borderId="39" applyNumberFormat="0" applyAlignment="0" applyProtection="0"/>
    <xf numFmtId="0" fontId="86" fillId="18" borderId="80" applyNumberFormat="0" applyAlignment="0" applyProtection="0"/>
    <xf numFmtId="0" fontId="86" fillId="18" borderId="39" applyNumberFormat="0" applyAlignment="0" applyProtection="0"/>
    <xf numFmtId="0" fontId="13" fillId="0" borderId="81" applyNumberFormat="0">
      <alignment vertical="center" wrapText="1"/>
    </xf>
    <xf numFmtId="49" fontId="118" fillId="0" borderId="66"/>
    <xf numFmtId="0" fontId="112" fillId="7" borderId="83" applyNumberFormat="0" applyAlignment="0" applyProtection="0"/>
    <xf numFmtId="0" fontId="112" fillId="39" borderId="80" applyNumberFormat="0" applyAlignment="0" applyProtection="0"/>
    <xf numFmtId="231" fontId="151" fillId="0" borderId="66"/>
    <xf numFmtId="0" fontId="78" fillId="31" borderId="80" applyNumberFormat="0" applyAlignment="0" applyProtection="0"/>
    <xf numFmtId="0" fontId="13" fillId="0" borderId="81" applyNumberFormat="0">
      <alignment vertical="center" wrapText="1"/>
    </xf>
    <xf numFmtId="0" fontId="13" fillId="34" borderId="82" applyNumberFormat="0" applyFont="0" applyAlignment="0" applyProtection="0"/>
    <xf numFmtId="49" fontId="118" fillId="0" borderId="66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39" borderId="80" applyNumberFormat="0" applyAlignment="0" applyProtection="0"/>
    <xf numFmtId="49" fontId="71" fillId="0" borderId="38">
      <alignment horizontal="center" vertical="center" wrapText="1"/>
    </xf>
    <xf numFmtId="0" fontId="112" fillId="0" borderId="85" applyNumberFormat="0" applyFill="0" applyAlignment="0" applyProtection="0"/>
    <xf numFmtId="10" fontId="67" fillId="74" borderId="66" applyNumberFormat="0" applyBorder="0" applyAlignment="0" applyProtection="0"/>
    <xf numFmtId="0" fontId="112" fillId="40" borderId="80" applyNumberFormat="0" applyAlignment="0" applyProtection="0"/>
    <xf numFmtId="49" fontId="29" fillId="0" borderId="81"/>
    <xf numFmtId="0" fontId="75" fillId="34" borderId="82" applyNumberFormat="0" applyFont="0" applyAlignment="0" applyProtection="0"/>
    <xf numFmtId="0" fontId="13" fillId="0" borderId="0"/>
    <xf numFmtId="235" fontId="69" fillId="0" borderId="66">
      <alignment horizontal="left" wrapText="1"/>
    </xf>
    <xf numFmtId="0" fontId="86" fillId="18" borderId="80" applyNumberFormat="0" applyAlignment="0" applyProtection="0"/>
    <xf numFmtId="0" fontId="1" fillId="0" borderId="0"/>
    <xf numFmtId="0" fontId="112" fillId="39" borderId="80" applyNumberFormat="0" applyAlignment="0" applyProtection="0"/>
    <xf numFmtId="0" fontId="112" fillId="37" borderId="80" applyNumberFormat="0" applyAlignment="0" applyProtection="0"/>
    <xf numFmtId="0" fontId="86" fillId="18" borderId="80" applyNumberFormat="0" applyAlignment="0" applyProtection="0"/>
    <xf numFmtId="0" fontId="112" fillId="7" borderId="80" applyNumberFormat="0" applyAlignment="0" applyProtection="0"/>
    <xf numFmtId="49" fontId="13" fillId="0" borderId="66"/>
    <xf numFmtId="0" fontId="86" fillId="18" borderId="80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230" fontId="29" fillId="0" borderId="68" applyFont="0" applyFill="0" applyBorder="0" applyAlignment="0" applyProtection="0"/>
    <xf numFmtId="0" fontId="60" fillId="0" borderId="66">
      <alignment horizontal="right"/>
    </xf>
    <xf numFmtId="49" fontId="118" fillId="0" borderId="1"/>
    <xf numFmtId="0" fontId="13" fillId="0" borderId="81" applyNumberFormat="0">
      <alignment vertical="center" wrapText="1"/>
    </xf>
    <xf numFmtId="0" fontId="112" fillId="38" borderId="83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12" fillId="38" borderId="80" applyNumberFormat="0" applyAlignment="0" applyProtection="0"/>
    <xf numFmtId="0" fontId="112" fillId="39" borderId="80" applyNumberFormat="0" applyAlignment="0" applyProtection="0"/>
    <xf numFmtId="0" fontId="86" fillId="18" borderId="80" applyNumberFormat="0" applyAlignment="0" applyProtection="0"/>
    <xf numFmtId="0" fontId="57" fillId="0" borderId="85" applyNumberFormat="0" applyFill="0" applyAlignment="0" applyProtection="0"/>
    <xf numFmtId="235" fontId="60" fillId="0" borderId="66">
      <alignment horizontal="left" wrapText="1"/>
    </xf>
    <xf numFmtId="0" fontId="93" fillId="0" borderId="81">
      <alignment horizontal="justify" vertical="center" wrapText="1"/>
      <protection locked="0"/>
    </xf>
    <xf numFmtId="49" fontId="29" fillId="0" borderId="81"/>
    <xf numFmtId="0" fontId="13" fillId="0" borderId="0"/>
    <xf numFmtId="0" fontId="112" fillId="38" borderId="80" applyNumberFormat="0" applyAlignment="0" applyProtection="0"/>
    <xf numFmtId="49" fontId="13" fillId="0" borderId="66" applyNumberFormat="0">
      <alignment vertical="center" wrapText="1"/>
    </xf>
    <xf numFmtId="49" fontId="118" fillId="0" borderId="66"/>
    <xf numFmtId="49" fontId="113" fillId="0" borderId="66"/>
    <xf numFmtId="0" fontId="86" fillId="18" borderId="80" applyNumberFormat="0" applyAlignment="0" applyProtection="0"/>
    <xf numFmtId="0" fontId="67" fillId="0" borderId="81">
      <alignment horizontal="left" vertical="center" wrapText="1" indent="1"/>
    </xf>
    <xf numFmtId="0" fontId="86" fillId="18" borderId="80" applyNumberFormat="0" applyAlignment="0" applyProtection="0"/>
    <xf numFmtId="0" fontId="112" fillId="37" borderId="83" applyNumberFormat="0" applyAlignment="0" applyProtection="0"/>
    <xf numFmtId="0" fontId="112" fillId="38" borderId="80" applyNumberFormat="0" applyAlignment="0" applyProtection="0"/>
    <xf numFmtId="0" fontId="112" fillId="39" borderId="80" applyNumberFormat="0" applyAlignment="0" applyProtection="0"/>
    <xf numFmtId="49" fontId="71" fillId="0" borderId="38">
      <alignment horizontal="center" vertical="center" wrapText="1"/>
    </xf>
    <xf numFmtId="49" fontId="118" fillId="0" borderId="66"/>
    <xf numFmtId="0" fontId="1" fillId="0" borderId="0"/>
    <xf numFmtId="0" fontId="86" fillId="18" borderId="80" applyNumberFormat="0" applyAlignment="0" applyProtection="0"/>
    <xf numFmtId="49" fontId="118" fillId="0" borderId="66"/>
    <xf numFmtId="0" fontId="86" fillId="18" borderId="80" applyNumberFormat="0" applyAlignment="0" applyProtection="0"/>
    <xf numFmtId="49" fontId="118" fillId="0" borderId="66"/>
    <xf numFmtId="49" fontId="118" fillId="0" borderId="66"/>
    <xf numFmtId="0" fontId="112" fillId="42" borderId="82" applyNumberFormat="0" applyAlignment="0" applyProtection="0"/>
    <xf numFmtId="49" fontId="118" fillId="0" borderId="66"/>
    <xf numFmtId="0" fontId="112" fillId="38" borderId="83" applyNumberFormat="0" applyAlignment="0" applyProtection="0"/>
    <xf numFmtId="231" fontId="151" fillId="0" borderId="66"/>
    <xf numFmtId="38" fontId="29" fillId="0" borderId="89" applyNumberFormat="0" applyFont="0" applyFill="0" applyAlignment="0" applyProtection="0"/>
    <xf numFmtId="49" fontId="29" fillId="0" borderId="81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3" fillId="34" borderId="82" applyNumberFormat="0" applyFont="0" applyAlignment="0" applyProtection="0"/>
    <xf numFmtId="0" fontId="112" fillId="42" borderId="82" applyNumberFormat="0" applyAlignment="0" applyProtection="0"/>
    <xf numFmtId="0" fontId="112" fillId="40" borderId="80" applyNumberFormat="0" applyAlignment="0" applyProtection="0"/>
    <xf numFmtId="0" fontId="112" fillId="40" borderId="80" applyNumberFormat="0" applyAlignment="0" applyProtection="0"/>
    <xf numFmtId="49" fontId="71" fillId="0" borderId="38">
      <alignment horizontal="center" vertical="center" wrapText="1"/>
    </xf>
    <xf numFmtId="49" fontId="118" fillId="0" borderId="66"/>
    <xf numFmtId="0" fontId="112" fillId="42" borderId="82" applyNumberFormat="0" applyAlignment="0" applyProtection="0"/>
    <xf numFmtId="0" fontId="112" fillId="42" borderId="82" applyNumberFormat="0" applyAlignment="0" applyProtection="0"/>
    <xf numFmtId="49" fontId="118" fillId="0" borderId="66"/>
    <xf numFmtId="0" fontId="112" fillId="42" borderId="82" applyNumberFormat="0" applyAlignment="0" applyProtection="0"/>
    <xf numFmtId="0" fontId="86" fillId="18" borderId="80" applyNumberFormat="0" applyAlignment="0" applyProtection="0"/>
    <xf numFmtId="49" fontId="118" fillId="0" borderId="66"/>
    <xf numFmtId="0" fontId="112" fillId="7" borderId="80" applyNumberFormat="0" applyAlignment="0" applyProtection="0"/>
    <xf numFmtId="49" fontId="13" fillId="0" borderId="66"/>
    <xf numFmtId="0" fontId="112" fillId="38" borderId="80" applyNumberFormat="0" applyAlignment="0" applyProtection="0"/>
    <xf numFmtId="49" fontId="29" fillId="0" borderId="81"/>
    <xf numFmtId="0" fontId="112" fillId="38" borderId="83" applyNumberFormat="0" applyAlignment="0" applyProtection="0"/>
    <xf numFmtId="0" fontId="112" fillId="42" borderId="82" applyNumberFormat="0" applyAlignment="0" applyProtection="0"/>
    <xf numFmtId="49" fontId="118" fillId="0" borderId="66"/>
    <xf numFmtId="0" fontId="112" fillId="7" borderId="80" applyNumberFormat="0" applyAlignment="0" applyProtection="0"/>
    <xf numFmtId="0" fontId="112" fillId="38" borderId="80" applyNumberFormat="0" applyAlignment="0" applyProtection="0"/>
    <xf numFmtId="0" fontId="112" fillId="7" borderId="80" applyNumberFormat="0" applyAlignment="0" applyProtection="0"/>
    <xf numFmtId="49" fontId="113" fillId="0" borderId="66"/>
    <xf numFmtId="0" fontId="112" fillId="38" borderId="83" applyNumberFormat="0" applyAlignment="0" applyProtection="0"/>
    <xf numFmtId="0" fontId="112" fillId="0" borderId="85" applyNumberFormat="0" applyFill="0" applyAlignment="0" applyProtection="0"/>
    <xf numFmtId="0" fontId="112" fillId="7" borderId="80" applyNumberFormat="0" applyAlignment="0" applyProtection="0"/>
    <xf numFmtId="0" fontId="92" fillId="31" borderId="83" applyNumberFormat="0" applyAlignment="0" applyProtection="0"/>
    <xf numFmtId="0" fontId="112" fillId="0" borderId="85" applyNumberFormat="0" applyFill="0" applyAlignment="0" applyProtection="0"/>
    <xf numFmtId="0" fontId="112" fillId="37" borderId="80" applyNumberFormat="0" applyAlignment="0" applyProtection="0"/>
    <xf numFmtId="0" fontId="78" fillId="31" borderId="80" applyNumberFormat="0" applyAlignment="0" applyProtection="0"/>
    <xf numFmtId="49" fontId="29" fillId="0" borderId="81"/>
    <xf numFmtId="0" fontId="75" fillId="34" borderId="82" applyNumberFormat="0" applyFont="0" applyAlignment="0" applyProtection="0"/>
    <xf numFmtId="49" fontId="71" fillId="0" borderId="38">
      <alignment horizontal="center" vertical="center" wrapText="1"/>
    </xf>
    <xf numFmtId="0" fontId="75" fillId="34" borderId="82" applyNumberFormat="0" applyFont="0" applyAlignment="0" applyProtection="0"/>
    <xf numFmtId="49" fontId="113" fillId="0" borderId="66"/>
    <xf numFmtId="0" fontId="123" fillId="0" borderId="85" applyNumberFormat="0" applyFill="0" applyAlignment="0" applyProtection="0"/>
    <xf numFmtId="0" fontId="112" fillId="39" borderId="80" applyNumberFormat="0" applyAlignment="0" applyProtection="0"/>
    <xf numFmtId="231" fontId="151" fillId="0" borderId="66"/>
    <xf numFmtId="49" fontId="118" fillId="0" borderId="66"/>
    <xf numFmtId="235" fontId="60" fillId="0" borderId="66">
      <alignment horizontal="left" wrapText="1"/>
    </xf>
    <xf numFmtId="0" fontId="112" fillId="7" borderId="83" applyNumberFormat="0" applyAlignment="0" applyProtection="0"/>
    <xf numFmtId="49" fontId="118" fillId="0" borderId="66"/>
    <xf numFmtId="0" fontId="112" fillId="0" borderId="85" applyNumberFormat="0" applyFill="0" applyAlignment="0" applyProtection="0"/>
    <xf numFmtId="0" fontId="112" fillId="39" borderId="80" applyNumberFormat="0" applyAlignment="0" applyProtection="0"/>
    <xf numFmtId="0" fontId="123" fillId="0" borderId="85" applyNumberFormat="0" applyFill="0" applyAlignment="0" applyProtection="0"/>
    <xf numFmtId="49" fontId="118" fillId="0" borderId="66"/>
    <xf numFmtId="0" fontId="86" fillId="18" borderId="80" applyNumberFormat="0" applyAlignment="0" applyProtection="0"/>
    <xf numFmtId="0" fontId="112" fillId="7" borderId="83" applyNumberFormat="0" applyAlignment="0" applyProtection="0"/>
    <xf numFmtId="235" fontId="69" fillId="0" borderId="66">
      <alignment horizontal="left" wrapText="1"/>
    </xf>
    <xf numFmtId="0" fontId="92" fillId="31" borderId="83" applyNumberFormat="0" applyAlignment="0" applyProtection="0"/>
    <xf numFmtId="0" fontId="112" fillId="42" borderId="82" applyNumberFormat="0" applyAlignment="0" applyProtection="0"/>
    <xf numFmtId="49" fontId="113" fillId="0" borderId="66"/>
    <xf numFmtId="0" fontId="112" fillId="42" borderId="82" applyNumberFormat="0" applyAlignment="0" applyProtection="0"/>
    <xf numFmtId="0" fontId="112" fillId="42" borderId="82" applyNumberFormat="0" applyAlignment="0" applyProtection="0"/>
    <xf numFmtId="49" fontId="118" fillId="0" borderId="66"/>
    <xf numFmtId="0" fontId="112" fillId="42" borderId="82" applyNumberFormat="0" applyAlignment="0" applyProtection="0"/>
    <xf numFmtId="49" fontId="118" fillId="0" borderId="66"/>
    <xf numFmtId="0" fontId="112" fillId="39" borderId="80" applyNumberFormat="0" applyAlignment="0" applyProtection="0"/>
    <xf numFmtId="0" fontId="112" fillId="7" borderId="80" applyNumberFormat="0" applyAlignment="0" applyProtection="0"/>
    <xf numFmtId="49" fontId="118" fillId="0" borderId="66"/>
    <xf numFmtId="0" fontId="9" fillId="0" borderId="0"/>
    <xf numFmtId="0" fontId="123" fillId="0" borderId="85" applyNumberFormat="0" applyFill="0" applyAlignment="0" applyProtection="0"/>
    <xf numFmtId="0" fontId="112" fillId="7" borderId="80" applyNumberFormat="0" applyAlignment="0" applyProtection="0"/>
    <xf numFmtId="0" fontId="86" fillId="18" borderId="80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86" fillId="18" borderId="80" applyNumberFormat="0" applyAlignment="0" applyProtection="0"/>
    <xf numFmtId="49" fontId="29" fillId="0" borderId="81"/>
    <xf numFmtId="230" fontId="29" fillId="0" borderId="86" applyFont="0" applyFill="0" applyBorder="0" applyAlignment="0" applyProtection="0"/>
    <xf numFmtId="0" fontId="112" fillId="40" borderId="80" applyNumberFormat="0" applyAlignment="0" applyProtection="0"/>
    <xf numFmtId="0" fontId="78" fillId="31" borderId="80" applyNumberFormat="0" applyAlignment="0" applyProtection="0"/>
    <xf numFmtId="0" fontId="112" fillId="7" borderId="80" applyNumberFormat="0" applyAlignment="0" applyProtection="0"/>
    <xf numFmtId="0" fontId="86" fillId="18" borderId="80" applyNumberFormat="0" applyAlignment="0" applyProtection="0"/>
    <xf numFmtId="49" fontId="13" fillId="0" borderId="66"/>
    <xf numFmtId="0" fontId="112" fillId="37" borderId="80" applyNumberFormat="0" applyAlignment="0" applyProtection="0"/>
    <xf numFmtId="0" fontId="112" fillId="42" borderId="82" applyNumberFormat="0" applyAlignment="0" applyProtection="0"/>
    <xf numFmtId="0" fontId="1" fillId="0" borderId="0"/>
    <xf numFmtId="0" fontId="1" fillId="0" borderId="0"/>
    <xf numFmtId="0" fontId="139" fillId="64" borderId="87">
      <alignment horizontal="left" vertical="center" wrapText="1" indent="1"/>
      <protection locked="0"/>
    </xf>
    <xf numFmtId="0" fontId="112" fillId="42" borderId="82" applyNumberFormat="0" applyAlignment="0" applyProtection="0"/>
    <xf numFmtId="49" fontId="71" fillId="0" borderId="38">
      <alignment horizontal="center" vertical="center" wrapText="1"/>
    </xf>
    <xf numFmtId="0" fontId="86" fillId="18" borderId="80" applyNumberFormat="0" applyAlignment="0" applyProtection="0"/>
    <xf numFmtId="0" fontId="159" fillId="75" borderId="66"/>
    <xf numFmtId="0" fontId="112" fillId="38" borderId="80" applyNumberFormat="0" applyAlignment="0" applyProtection="0"/>
    <xf numFmtId="0" fontId="112" fillId="7" borderId="83" applyNumberFormat="0" applyAlignment="0" applyProtection="0"/>
    <xf numFmtId="0" fontId="123" fillId="0" borderId="85" applyNumberFormat="0" applyFill="0" applyAlignment="0" applyProtection="0"/>
    <xf numFmtId="49" fontId="113" fillId="0" borderId="66"/>
    <xf numFmtId="49" fontId="118" fillId="0" borderId="66"/>
    <xf numFmtId="0" fontId="112" fillId="37" borderId="83" applyNumberFormat="0" applyAlignment="0" applyProtection="0"/>
    <xf numFmtId="0" fontId="86" fillId="18" borderId="80" applyNumberFormat="0" applyAlignment="0" applyProtection="0"/>
    <xf numFmtId="0" fontId="75" fillId="34" borderId="82" applyNumberFormat="0" applyFont="0" applyAlignment="0" applyProtection="0"/>
    <xf numFmtId="0" fontId="86" fillId="18" borderId="80" applyNumberFormat="0" applyAlignment="0" applyProtection="0"/>
    <xf numFmtId="0" fontId="67" fillId="0" borderId="81">
      <alignment horizontal="left" vertical="center" wrapText="1" indent="1"/>
    </xf>
    <xf numFmtId="0" fontId="86" fillId="18" borderId="80" applyNumberFormat="0" applyAlignment="0" applyProtection="0"/>
    <xf numFmtId="0" fontId="94" fillId="0" borderId="66">
      <alignment horizontal="left" vertical="center" wrapText="1"/>
    </xf>
    <xf numFmtId="0" fontId="86" fillId="18" borderId="80" applyNumberFormat="0" applyAlignment="0" applyProtection="0"/>
    <xf numFmtId="0" fontId="13" fillId="0" borderId="66">
      <alignment horizontal="center" vertical="center"/>
      <protection locked="0"/>
    </xf>
    <xf numFmtId="0" fontId="167" fillId="0" borderId="66" applyFill="0" applyProtection="0">
      <alignment vertical="top" wrapText="1"/>
      <protection locked="0"/>
    </xf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66"/>
    <xf numFmtId="0" fontId="92" fillId="31" borderId="83" applyNumberFormat="0" applyAlignment="0" applyProtection="0"/>
    <xf numFmtId="0" fontId="86" fillId="18" borderId="80" applyNumberFormat="0" applyAlignment="0" applyProtection="0"/>
    <xf numFmtId="0" fontId="112" fillId="7" borderId="83" applyNumberFormat="0" applyAlignment="0" applyProtection="0"/>
    <xf numFmtId="0" fontId="123" fillId="0" borderId="85" applyNumberFormat="0" applyFill="0" applyAlignment="0" applyProtection="0"/>
    <xf numFmtId="0" fontId="112" fillId="42" borderId="82" applyNumberFormat="0" applyAlignment="0" applyProtection="0"/>
    <xf numFmtId="0" fontId="9" fillId="0" borderId="0"/>
    <xf numFmtId="49" fontId="113" fillId="0" borderId="66"/>
    <xf numFmtId="0" fontId="67" fillId="0" borderId="81">
      <alignment horizontal="left" vertical="center" wrapText="1" indent="1"/>
    </xf>
    <xf numFmtId="10" fontId="67" fillId="74" borderId="66" applyNumberFormat="0" applyBorder="0" applyAlignment="0" applyProtection="0"/>
    <xf numFmtId="0" fontId="112" fillId="0" borderId="85" applyNumberFormat="0" applyFill="0" applyAlignment="0" applyProtection="0"/>
    <xf numFmtId="0" fontId="86" fillId="18" borderId="80" applyNumberFormat="0" applyAlignment="0" applyProtection="0"/>
    <xf numFmtId="49" fontId="13" fillId="0" borderId="66"/>
    <xf numFmtId="0" fontId="112" fillId="7" borderId="83" applyNumberFormat="0" applyAlignment="0" applyProtection="0"/>
    <xf numFmtId="0" fontId="112" fillId="39" borderId="80" applyNumberFormat="0" applyAlignment="0" applyProtection="0"/>
    <xf numFmtId="49" fontId="29" fillId="0" borderId="81"/>
    <xf numFmtId="0" fontId="86" fillId="18" borderId="80" applyNumberFormat="0" applyAlignment="0" applyProtection="0"/>
    <xf numFmtId="0" fontId="112" fillId="37" borderId="83" applyNumberFormat="0" applyAlignment="0" applyProtection="0"/>
    <xf numFmtId="0" fontId="86" fillId="18" borderId="80" applyNumberFormat="0" applyAlignment="0" applyProtection="0"/>
    <xf numFmtId="49" fontId="118" fillId="0" borderId="66"/>
    <xf numFmtId="0" fontId="57" fillId="0" borderId="85" applyNumberFormat="0" applyFill="0" applyAlignment="0" applyProtection="0"/>
    <xf numFmtId="0" fontId="112" fillId="0" borderId="88" applyNumberFormat="0" applyFill="0" applyAlignment="0" applyProtection="0"/>
    <xf numFmtId="0" fontId="86" fillId="18" borderId="80" applyNumberFormat="0" applyAlignment="0" applyProtection="0"/>
    <xf numFmtId="49" fontId="118" fillId="0" borderId="66"/>
    <xf numFmtId="49" fontId="113" fillId="0" borderId="66"/>
    <xf numFmtId="49" fontId="113" fillId="0" borderId="66"/>
    <xf numFmtId="49" fontId="113" fillId="0" borderId="66"/>
    <xf numFmtId="49" fontId="118" fillId="0" borderId="66"/>
    <xf numFmtId="49" fontId="13" fillId="0" borderId="66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7" borderId="83" applyNumberFormat="0" applyAlignment="0" applyProtection="0"/>
    <xf numFmtId="0" fontId="75" fillId="34" borderId="82" applyNumberFormat="0" applyFont="0" applyAlignment="0" applyProtection="0"/>
    <xf numFmtId="49" fontId="13" fillId="0" borderId="66"/>
    <xf numFmtId="49" fontId="113" fillId="0" borderId="66"/>
    <xf numFmtId="49" fontId="113" fillId="0" borderId="66"/>
    <xf numFmtId="0" fontId="86" fillId="18" borderId="80" applyNumberFormat="0" applyAlignment="0" applyProtection="0"/>
    <xf numFmtId="0" fontId="90" fillId="0" borderId="84" applyNumberFormat="0" applyFont="0" applyFill="0" applyAlignment="0" applyProtection="0"/>
    <xf numFmtId="0" fontId="86" fillId="18" borderId="80" applyNumberFormat="0" applyAlignment="0" applyProtection="0"/>
    <xf numFmtId="0" fontId="112" fillId="38" borderId="83" applyNumberFormat="0" applyAlignment="0" applyProtection="0"/>
    <xf numFmtId="0" fontId="92" fillId="31" borderId="83" applyNumberFormat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49" fontId="113" fillId="0" borderId="66"/>
    <xf numFmtId="0" fontId="123" fillId="0" borderId="85" applyNumberFormat="0" applyFill="0" applyAlignment="0" applyProtection="0"/>
    <xf numFmtId="49" fontId="118" fillId="0" borderId="66"/>
    <xf numFmtId="10" fontId="67" fillId="74" borderId="66" applyNumberFormat="0" applyBorder="0" applyAlignment="0" applyProtection="0"/>
    <xf numFmtId="0" fontId="167" fillId="0" borderId="66" applyFill="0" applyProtection="0">
      <alignment vertical="top" wrapText="1"/>
      <protection locked="0"/>
    </xf>
    <xf numFmtId="38" fontId="29" fillId="0" borderId="89" applyNumberFormat="0" applyFont="0" applyFill="0" applyAlignment="0" applyProtection="0"/>
    <xf numFmtId="0" fontId="112" fillId="7" borderId="83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235" fontId="69" fillId="0" borderId="66">
      <alignment horizontal="left" wrapText="1"/>
    </xf>
    <xf numFmtId="0" fontId="123" fillId="0" borderId="85" applyNumberFormat="0" applyFill="0" applyAlignment="0" applyProtection="0"/>
    <xf numFmtId="49" fontId="71" fillId="0" borderId="38">
      <alignment horizontal="center" vertical="center" wrapText="1"/>
    </xf>
    <xf numFmtId="0" fontId="86" fillId="18" borderId="80" applyNumberFormat="0" applyAlignment="0" applyProtection="0"/>
    <xf numFmtId="0" fontId="139" fillId="64" borderId="87">
      <alignment horizontal="left" vertical="center" wrapText="1" indent="1"/>
      <protection locked="0"/>
    </xf>
    <xf numFmtId="0" fontId="123" fillId="0" borderId="85" applyNumberFormat="0" applyFill="0" applyAlignment="0" applyProtection="0"/>
    <xf numFmtId="0" fontId="159" fillId="75" borderId="66"/>
    <xf numFmtId="0" fontId="86" fillId="18" borderId="80" applyNumberFormat="0" applyAlignment="0" applyProtection="0"/>
    <xf numFmtId="0" fontId="57" fillId="0" borderId="85" applyNumberFormat="0" applyFill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42" borderId="82" applyNumberFormat="0" applyAlignment="0" applyProtection="0"/>
    <xf numFmtId="0" fontId="112" fillId="37" borderId="80" applyNumberFormat="0" applyAlignment="0" applyProtection="0"/>
    <xf numFmtId="3" fontId="94" fillId="0" borderId="66" applyFill="0">
      <alignment horizontal="right" vertical="center"/>
    </xf>
    <xf numFmtId="0" fontId="92" fillId="31" borderId="83" applyNumberFormat="0" applyAlignment="0" applyProtection="0"/>
    <xf numFmtId="49" fontId="113" fillId="0" borderId="66"/>
    <xf numFmtId="0" fontId="92" fillId="31" borderId="83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10" fontId="67" fillId="74" borderId="66" applyNumberFormat="0" applyBorder="0" applyAlignment="0" applyProtection="0"/>
    <xf numFmtId="0" fontId="86" fillId="18" borderId="80" applyNumberFormat="0" applyAlignment="0" applyProtection="0"/>
    <xf numFmtId="0" fontId="78" fillId="31" borderId="80" applyNumberFormat="0" applyAlignment="0" applyProtection="0"/>
    <xf numFmtId="0" fontId="112" fillId="42" borderId="82" applyNumberFormat="0" applyAlignment="0" applyProtection="0"/>
    <xf numFmtId="0" fontId="86" fillId="18" borderId="80" applyNumberFormat="0" applyAlignment="0" applyProtection="0"/>
    <xf numFmtId="49" fontId="29" fillId="0" borderId="81"/>
    <xf numFmtId="0" fontId="13" fillId="34" borderId="82" applyNumberFormat="0" applyFont="0" applyAlignment="0" applyProtection="0"/>
    <xf numFmtId="49" fontId="118" fillId="0" borderId="66"/>
    <xf numFmtId="0" fontId="1" fillId="0" borderId="0"/>
    <xf numFmtId="0" fontId="86" fillId="18" borderId="80" applyNumberFormat="0" applyAlignment="0" applyProtection="0"/>
    <xf numFmtId="49" fontId="118" fillId="0" borderId="66"/>
    <xf numFmtId="0" fontId="140" fillId="66" borderId="87" applyNumberFormat="0" applyProtection="0">
      <alignment horizontal="left" vertical="center" indent="3"/>
    </xf>
    <xf numFmtId="49" fontId="118" fillId="0" borderId="66"/>
    <xf numFmtId="0" fontId="13" fillId="65" borderId="87">
      <alignment horizontal="left" vertical="center" wrapText="1" indent="2"/>
      <protection locked="0"/>
    </xf>
    <xf numFmtId="0" fontId="86" fillId="18" borderId="80" applyNumberFormat="0" applyAlignment="0" applyProtection="0"/>
    <xf numFmtId="0" fontId="139" fillId="64" borderId="87">
      <alignment horizontal="left" vertical="center" wrapText="1" indent="1"/>
      <protection locked="0"/>
    </xf>
    <xf numFmtId="0" fontId="112" fillId="39" borderId="80" applyNumberFormat="0" applyAlignment="0" applyProtection="0"/>
    <xf numFmtId="49" fontId="118" fillId="0" borderId="66"/>
    <xf numFmtId="0" fontId="86" fillId="18" borderId="80" applyNumberFormat="0" applyAlignment="0" applyProtection="0"/>
    <xf numFmtId="49" fontId="13" fillId="0" borderId="66" applyNumberFormat="0">
      <alignment vertical="center" wrapText="1"/>
    </xf>
    <xf numFmtId="0" fontId="13" fillId="0" borderId="0"/>
    <xf numFmtId="0" fontId="112" fillId="39" borderId="80" applyNumberFormat="0" applyAlignment="0" applyProtection="0"/>
    <xf numFmtId="0" fontId="112" fillId="38" borderId="80" applyNumberFormat="0" applyAlignment="0" applyProtection="0"/>
    <xf numFmtId="0" fontId="112" fillId="0" borderId="85" applyNumberFormat="0" applyFill="0" applyAlignment="0" applyProtection="0"/>
    <xf numFmtId="0" fontId="86" fillId="18" borderId="80" applyNumberFormat="0" applyAlignment="0" applyProtection="0"/>
    <xf numFmtId="0" fontId="13" fillId="34" borderId="82" applyNumberFormat="0" applyFont="0" applyAlignment="0" applyProtection="0"/>
    <xf numFmtId="0" fontId="112" fillId="7" borderId="80" applyNumberFormat="0" applyAlignment="0" applyProtection="0"/>
    <xf numFmtId="0" fontId="112" fillId="42" borderId="82" applyNumberFormat="0" applyAlignment="0" applyProtection="0"/>
    <xf numFmtId="49" fontId="113" fillId="0" borderId="66"/>
    <xf numFmtId="0" fontId="13" fillId="0" borderId="0"/>
    <xf numFmtId="0" fontId="86" fillId="18" borderId="80" applyNumberFormat="0" applyAlignment="0" applyProtection="0"/>
    <xf numFmtId="0" fontId="112" fillId="39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66"/>
    <xf numFmtId="0" fontId="86" fillId="18" borderId="80" applyNumberFormat="0" applyAlignment="0" applyProtection="0"/>
    <xf numFmtId="0" fontId="112" fillId="38" borderId="83" applyNumberFormat="0" applyAlignment="0" applyProtection="0"/>
    <xf numFmtId="0" fontId="112" fillId="7" borderId="83" applyNumberFormat="0" applyAlignment="0" applyProtection="0"/>
    <xf numFmtId="0" fontId="1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2" fillId="0" borderId="8" applyNumberFormat="0">
      <alignment horizontal="left" vertical="center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38" borderId="83" applyNumberFormat="0" applyAlignment="0" applyProtection="0"/>
    <xf numFmtId="0" fontId="112" fillId="7" borderId="80" applyNumberFormat="0" applyAlignment="0" applyProtection="0"/>
    <xf numFmtId="0" fontId="86" fillId="18" borderId="80" applyNumberFormat="0" applyAlignment="0" applyProtection="0"/>
    <xf numFmtId="0" fontId="139" fillId="64" borderId="87">
      <alignment horizontal="left" vertical="center" wrapText="1" indent="1"/>
      <protection locked="0"/>
    </xf>
    <xf numFmtId="0" fontId="60" fillId="0" borderId="66">
      <alignment horizontal="right"/>
    </xf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3" fillId="0" borderId="66">
      <alignment horizontal="center" vertical="center"/>
      <protection locked="0"/>
    </xf>
    <xf numFmtId="49" fontId="71" fillId="0" borderId="38">
      <alignment horizontal="center" vertical="center" wrapText="1"/>
    </xf>
    <xf numFmtId="0" fontId="94" fillId="0" borderId="66">
      <alignment horizontal="left" vertical="center" wrapText="1"/>
    </xf>
    <xf numFmtId="49" fontId="118" fillId="0" borderId="66"/>
    <xf numFmtId="49" fontId="118" fillId="0" borderId="66"/>
    <xf numFmtId="0" fontId="94" fillId="0" borderId="66">
      <alignment horizontal="left" vertical="center" wrapText="1"/>
    </xf>
    <xf numFmtId="49" fontId="113" fillId="0" borderId="66"/>
    <xf numFmtId="0" fontId="86" fillId="18" borderId="80" applyNumberFormat="0" applyAlignment="0" applyProtection="0"/>
    <xf numFmtId="0" fontId="86" fillId="18" borderId="80" applyNumberFormat="0" applyAlignment="0" applyProtection="0"/>
    <xf numFmtId="230" fontId="29" fillId="0" borderId="86" applyFont="0" applyFill="0" applyBorder="0" applyAlignment="0" applyProtection="0"/>
    <xf numFmtId="0" fontId="112" fillId="39" borderId="80" applyNumberFormat="0" applyAlignment="0" applyProtection="0"/>
    <xf numFmtId="49" fontId="118" fillId="0" borderId="66"/>
    <xf numFmtId="0" fontId="112" fillId="39" borderId="80" applyNumberFormat="0" applyAlignment="0" applyProtection="0"/>
    <xf numFmtId="0" fontId="112" fillId="37" borderId="83" applyNumberFormat="0" applyAlignment="0" applyProtection="0"/>
    <xf numFmtId="49" fontId="118" fillId="0" borderId="66"/>
    <xf numFmtId="0" fontId="112" fillId="7" borderId="83" applyNumberFormat="0" applyAlignment="0" applyProtection="0"/>
    <xf numFmtId="235" fontId="69" fillId="0" borderId="66">
      <alignment horizontal="left" wrapText="1"/>
    </xf>
    <xf numFmtId="0" fontId="86" fillId="18" borderId="80" applyNumberFormat="0" applyAlignment="0" applyProtection="0"/>
    <xf numFmtId="49" fontId="118" fillId="0" borderId="66"/>
    <xf numFmtId="0" fontId="159" fillId="2" borderId="86"/>
    <xf numFmtId="235" fontId="60" fillId="0" borderId="66">
      <alignment horizontal="left" wrapText="1"/>
    </xf>
    <xf numFmtId="0" fontId="1" fillId="0" borderId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39" borderId="80" applyNumberFormat="0" applyAlignment="0" applyProtection="0"/>
    <xf numFmtId="3" fontId="94" fillId="0" borderId="66" applyFill="0">
      <alignment horizontal="right" vertical="center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60" fillId="0" borderId="66">
      <alignment horizontal="right"/>
    </xf>
    <xf numFmtId="0" fontId="112" fillId="37" borderId="83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42" borderId="82" applyNumberFormat="0" applyAlignment="0" applyProtection="0"/>
    <xf numFmtId="0" fontId="112" fillId="0" borderId="85" applyNumberFormat="0" applyFill="0" applyAlignment="0" applyProtection="0"/>
    <xf numFmtId="0" fontId="112" fillId="39" borderId="80" applyNumberFormat="0" applyAlignment="0" applyProtection="0"/>
    <xf numFmtId="0" fontId="112" fillId="42" borderId="82" applyNumberFormat="0" applyAlignment="0" applyProtection="0"/>
    <xf numFmtId="0" fontId="112" fillId="0" borderId="85" applyNumberFormat="0" applyFill="0" applyAlignment="0" applyProtection="0"/>
    <xf numFmtId="0" fontId="112" fillId="7" borderId="80" applyNumberFormat="0" applyAlignment="0" applyProtection="0"/>
    <xf numFmtId="230" fontId="29" fillId="0" borderId="86" applyFont="0" applyFill="0" applyBorder="0" applyAlignment="0" applyProtection="0"/>
    <xf numFmtId="0" fontId="112" fillId="7" borderId="83" applyNumberFormat="0" applyAlignment="0" applyProtection="0"/>
    <xf numFmtId="0" fontId="86" fillId="18" borderId="80" applyNumberFormat="0" applyAlignment="0" applyProtection="0"/>
    <xf numFmtId="0" fontId="1" fillId="0" borderId="0"/>
    <xf numFmtId="0" fontId="86" fillId="18" borderId="80" applyNumberFormat="0" applyAlignment="0" applyProtection="0"/>
    <xf numFmtId="0" fontId="112" fillId="42" borderId="82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235" fontId="69" fillId="0" borderId="66">
      <alignment horizontal="left" wrapText="1"/>
    </xf>
    <xf numFmtId="0" fontId="112" fillId="42" borderId="82" applyNumberFormat="0" applyAlignment="0" applyProtection="0"/>
    <xf numFmtId="0" fontId="75" fillId="34" borderId="82" applyNumberFormat="0" applyFont="0" applyAlignment="0" applyProtection="0"/>
    <xf numFmtId="0" fontId="86" fillId="18" borderId="80" applyNumberFormat="0" applyAlignment="0" applyProtection="0"/>
    <xf numFmtId="0" fontId="112" fillId="37" borderId="80" applyNumberFormat="0" applyAlignment="0" applyProtection="0"/>
    <xf numFmtId="0" fontId="86" fillId="18" borderId="80" applyNumberFormat="0" applyAlignment="0" applyProtection="0"/>
    <xf numFmtId="0" fontId="112" fillId="40" borderId="80" applyNumberFormat="0" applyAlignment="0" applyProtection="0"/>
    <xf numFmtId="0" fontId="112" fillId="38" borderId="83" applyNumberFormat="0" applyAlignment="0" applyProtection="0"/>
    <xf numFmtId="0" fontId="112" fillId="0" borderId="85" applyNumberFormat="0" applyFill="0" applyAlignment="0" applyProtection="0"/>
    <xf numFmtId="0" fontId="94" fillId="0" borderId="66">
      <alignment horizontal="left" vertical="center" wrapText="1"/>
    </xf>
    <xf numFmtId="0" fontId="86" fillId="18" borderId="80" applyNumberFormat="0" applyAlignment="0" applyProtection="0"/>
    <xf numFmtId="0" fontId="112" fillId="39" borderId="80" applyNumberFormat="0" applyAlignment="0" applyProtection="0"/>
    <xf numFmtId="0" fontId="13" fillId="0" borderId="66">
      <alignment horizontal="center" vertical="center"/>
      <protection locked="0"/>
    </xf>
    <xf numFmtId="0" fontId="112" fillId="0" borderId="88" applyNumberFormat="0" applyFill="0" applyAlignment="0" applyProtection="0"/>
    <xf numFmtId="0" fontId="86" fillId="18" borderId="80" applyNumberFormat="0" applyAlignment="0" applyProtection="0"/>
    <xf numFmtId="0" fontId="112" fillId="40" borderId="80" applyNumberFormat="0" applyAlignment="0" applyProtection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49" fontId="118" fillId="0" borderId="66"/>
    <xf numFmtId="0" fontId="112" fillId="42" borderId="82" applyNumberFormat="0" applyAlignment="0" applyProtection="0"/>
    <xf numFmtId="49" fontId="113" fillId="0" borderId="66"/>
    <xf numFmtId="0" fontId="112" fillId="38" borderId="80" applyNumberFormat="0" applyAlignment="0" applyProtection="0"/>
    <xf numFmtId="0" fontId="112" fillId="39" borderId="80" applyNumberFormat="0" applyAlignment="0" applyProtection="0"/>
    <xf numFmtId="0" fontId="140" fillId="66" borderId="87" applyNumberFormat="0" applyProtection="0">
      <alignment horizontal="left" vertical="center" indent="3"/>
    </xf>
    <xf numFmtId="49" fontId="118" fillId="0" borderId="66"/>
    <xf numFmtId="49" fontId="118" fillId="0" borderId="66"/>
    <xf numFmtId="0" fontId="86" fillId="18" borderId="80" applyNumberFormat="0" applyAlignment="0" applyProtection="0"/>
    <xf numFmtId="49" fontId="118" fillId="0" borderId="66"/>
    <xf numFmtId="49" fontId="118" fillId="0" borderId="66"/>
    <xf numFmtId="0" fontId="92" fillId="31" borderId="83" applyNumberFormat="0" applyAlignment="0" applyProtection="0"/>
    <xf numFmtId="0" fontId="112" fillId="42" borderId="82" applyNumberFormat="0" applyAlignment="0" applyProtection="0"/>
    <xf numFmtId="49" fontId="71" fillId="0" borderId="38">
      <alignment horizontal="center" vertical="center" wrapText="1"/>
    </xf>
    <xf numFmtId="0" fontId="112" fillId="0" borderId="88" applyNumberFormat="0" applyFill="0" applyAlignment="0" applyProtection="0"/>
    <xf numFmtId="0" fontId="86" fillId="18" borderId="80" applyNumberFormat="0" applyAlignment="0" applyProtection="0"/>
    <xf numFmtId="3" fontId="94" fillId="0" borderId="66" applyFill="0">
      <alignment horizontal="right" vertical="center"/>
    </xf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66"/>
    <xf numFmtId="49" fontId="113" fillId="0" borderId="66"/>
    <xf numFmtId="49" fontId="113" fillId="0" borderId="66"/>
    <xf numFmtId="49" fontId="113" fillId="0" borderId="66"/>
    <xf numFmtId="49" fontId="118" fillId="0" borderId="66"/>
    <xf numFmtId="49" fontId="13" fillId="0" borderId="66"/>
    <xf numFmtId="0" fontId="86" fillId="18" borderId="80" applyNumberFormat="0" applyAlignment="0" applyProtection="0"/>
    <xf numFmtId="49" fontId="118" fillId="0" borderId="66"/>
    <xf numFmtId="0" fontId="86" fillId="18" borderId="80" applyNumberFormat="0" applyAlignment="0" applyProtection="0"/>
    <xf numFmtId="49" fontId="118" fillId="0" borderId="66"/>
    <xf numFmtId="0" fontId="86" fillId="18" borderId="80" applyNumberFormat="0" applyAlignment="0" applyProtection="0"/>
    <xf numFmtId="0" fontId="92" fillId="31" borderId="83" applyNumberFormat="0" applyAlignment="0" applyProtection="0"/>
    <xf numFmtId="0" fontId="86" fillId="18" borderId="80" applyNumberFormat="0" applyAlignment="0" applyProtection="0"/>
    <xf numFmtId="49" fontId="118" fillId="0" borderId="66"/>
    <xf numFmtId="49" fontId="118" fillId="0" borderId="66"/>
    <xf numFmtId="0" fontId="86" fillId="18" borderId="80" applyNumberFormat="0" applyAlignment="0" applyProtection="0"/>
    <xf numFmtId="0" fontId="112" fillId="42" borderId="82" applyNumberFormat="0" applyAlignment="0" applyProtection="0"/>
    <xf numFmtId="0" fontId="86" fillId="18" borderId="80" applyNumberFormat="0" applyAlignment="0" applyProtection="0"/>
    <xf numFmtId="49" fontId="29" fillId="0" borderId="81"/>
    <xf numFmtId="0" fontId="159" fillId="75" borderId="66"/>
    <xf numFmtId="0" fontId="75" fillId="34" borderId="82" applyNumberFormat="0" applyFont="0" applyAlignment="0" applyProtection="0"/>
    <xf numFmtId="0" fontId="112" fillId="0" borderId="85" applyNumberFormat="0" applyFill="0" applyAlignment="0" applyProtection="0"/>
    <xf numFmtId="0" fontId="1" fillId="0" borderId="0"/>
    <xf numFmtId="0" fontId="112" fillId="42" borderId="82" applyNumberFormat="0" applyAlignment="0" applyProtection="0"/>
    <xf numFmtId="49" fontId="113" fillId="0" borderId="66"/>
    <xf numFmtId="235" fontId="69" fillId="0" borderId="66">
      <alignment horizontal="left" wrapText="1"/>
    </xf>
    <xf numFmtId="0" fontId="123" fillId="0" borderId="85" applyNumberFormat="0" applyFill="0" applyAlignment="0" applyProtection="0"/>
    <xf numFmtId="49" fontId="71" fillId="0" borderId="38">
      <alignment horizontal="center" vertical="center" wrapText="1"/>
    </xf>
    <xf numFmtId="0" fontId="112" fillId="42" borderId="82" applyNumberFormat="0" applyAlignment="0" applyProtection="0"/>
    <xf numFmtId="0" fontId="86" fillId="18" borderId="80" applyNumberFormat="0" applyAlignment="0" applyProtection="0"/>
    <xf numFmtId="0" fontId="112" fillId="37" borderId="83" applyNumberFormat="0" applyAlignment="0" applyProtection="0"/>
    <xf numFmtId="0" fontId="86" fillId="18" borderId="80" applyNumberFormat="0" applyAlignment="0" applyProtection="0"/>
    <xf numFmtId="38" fontId="29" fillId="0" borderId="89" applyNumberFormat="0" applyFont="0" applyFill="0" applyAlignment="0" applyProtection="0"/>
    <xf numFmtId="3" fontId="94" fillId="0" borderId="66" applyFill="0">
      <alignment horizontal="right" vertical="center"/>
    </xf>
    <xf numFmtId="0" fontId="13" fillId="65" borderId="87">
      <alignment horizontal="left" vertical="center" wrapText="1" indent="2"/>
      <protection locked="0"/>
    </xf>
    <xf numFmtId="0" fontId="112" fillId="3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66"/>
    <xf numFmtId="0" fontId="112" fillId="40" borderId="80" applyNumberFormat="0" applyAlignment="0" applyProtection="0"/>
    <xf numFmtId="0" fontId="112" fillId="39" borderId="80" applyNumberFormat="0" applyAlignment="0" applyProtection="0"/>
    <xf numFmtId="49" fontId="71" fillId="0" borderId="38">
      <alignment horizontal="center" vertical="center" wrapText="1"/>
    </xf>
    <xf numFmtId="0" fontId="75" fillId="34" borderId="82" applyNumberFormat="0" applyFont="0" applyAlignment="0" applyProtection="0"/>
    <xf numFmtId="49" fontId="118" fillId="0" borderId="66"/>
    <xf numFmtId="0" fontId="112" fillId="42" borderId="82" applyNumberFormat="0" applyAlignment="0" applyProtection="0"/>
    <xf numFmtId="0" fontId="112" fillId="7" borderId="83" applyNumberFormat="0" applyAlignment="0" applyProtection="0"/>
    <xf numFmtId="0" fontId="112" fillId="7" borderId="83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37" borderId="83" applyNumberFormat="0" applyAlignment="0" applyProtection="0"/>
    <xf numFmtId="0" fontId="112" fillId="37" borderId="83" applyNumberFormat="0" applyAlignment="0" applyProtection="0"/>
    <xf numFmtId="0" fontId="112" fillId="38" borderId="83" applyNumberFormat="0" applyAlignment="0" applyProtection="0"/>
    <xf numFmtId="0" fontId="112" fillId="7" borderId="83" applyNumberFormat="0" applyAlignment="0" applyProtection="0"/>
    <xf numFmtId="0" fontId="92" fillId="31" borderId="83" applyNumberFormat="0" applyAlignment="0" applyProtection="0"/>
    <xf numFmtId="0" fontId="112" fillId="0" borderId="85" applyNumberFormat="0" applyFill="0" applyAlignment="0" applyProtection="0"/>
    <xf numFmtId="49" fontId="71" fillId="0" borderId="38">
      <alignment horizontal="center" vertical="center" wrapText="1"/>
    </xf>
    <xf numFmtId="0" fontId="112" fillId="0" borderId="85" applyNumberFormat="0" applyFill="0" applyAlignment="0" applyProtection="0"/>
    <xf numFmtId="0" fontId="140" fillId="66" borderId="87" applyNumberFormat="0" applyProtection="0">
      <alignment horizontal="left" vertical="center" indent="3"/>
    </xf>
    <xf numFmtId="0" fontId="112" fillId="7" borderId="83" applyNumberFormat="0" applyAlignment="0" applyProtection="0"/>
    <xf numFmtId="0" fontId="112" fillId="37" borderId="83" applyNumberFormat="0" applyAlignment="0" applyProtection="0"/>
    <xf numFmtId="0" fontId="13" fillId="0" borderId="66">
      <alignment horizontal="center" vertical="center"/>
      <protection locked="0"/>
    </xf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37" borderId="83" applyNumberFormat="0" applyAlignment="0" applyProtection="0"/>
    <xf numFmtId="38" fontId="29" fillId="0" borderId="89" applyNumberFormat="0" applyFont="0" applyFill="0" applyAlignment="0" applyProtection="0"/>
    <xf numFmtId="49" fontId="118" fillId="0" borderId="66"/>
    <xf numFmtId="0" fontId="112" fillId="42" borderId="82" applyNumberFormat="0" applyAlignment="0" applyProtection="0"/>
    <xf numFmtId="0" fontId="112" fillId="40" borderId="80" applyNumberFormat="0" applyAlignment="0" applyProtection="0"/>
    <xf numFmtId="0" fontId="112" fillId="40" borderId="80" applyNumberFormat="0" applyAlignment="0" applyProtection="0"/>
    <xf numFmtId="0" fontId="112" fillId="38" borderId="80" applyNumberFormat="0" applyAlignment="0" applyProtection="0"/>
    <xf numFmtId="0" fontId="112" fillId="38" borderId="83" applyNumberFormat="0" applyAlignment="0" applyProtection="0"/>
    <xf numFmtId="0" fontId="112" fillId="39" borderId="80" applyNumberFormat="0" applyAlignment="0" applyProtection="0"/>
    <xf numFmtId="235" fontId="60" fillId="0" borderId="66">
      <alignment horizontal="left" wrapText="1"/>
    </xf>
    <xf numFmtId="0" fontId="112" fillId="42" borderId="82" applyNumberFormat="0" applyAlignment="0" applyProtection="0"/>
    <xf numFmtId="0" fontId="1" fillId="0" borderId="0"/>
    <xf numFmtId="49" fontId="118" fillId="0" borderId="66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42" borderId="82" applyNumberFormat="0" applyAlignment="0" applyProtection="0"/>
    <xf numFmtId="49" fontId="113" fillId="0" borderId="66"/>
    <xf numFmtId="0" fontId="112" fillId="42" borderId="82" applyNumberFormat="0" applyAlignment="0" applyProtection="0"/>
    <xf numFmtId="0" fontId="112" fillId="42" borderId="82" applyNumberFormat="0" applyAlignment="0" applyProtection="0"/>
    <xf numFmtId="49" fontId="29" fillId="0" borderId="81"/>
    <xf numFmtId="0" fontId="92" fillId="31" borderId="83" applyNumberFormat="0" applyAlignment="0" applyProtection="0"/>
    <xf numFmtId="235" fontId="60" fillId="0" borderId="66">
      <alignment horizontal="left" wrapText="1"/>
    </xf>
    <xf numFmtId="0" fontId="167" fillId="0" borderId="66" applyFill="0" applyProtection="0">
      <alignment vertical="top" wrapText="1"/>
      <protection locked="0"/>
    </xf>
    <xf numFmtId="49" fontId="118" fillId="0" borderId="66"/>
    <xf numFmtId="0" fontId="93" fillId="0" borderId="81">
      <alignment horizontal="justify" vertical="center" wrapText="1"/>
      <protection locked="0"/>
    </xf>
    <xf numFmtId="0" fontId="112" fillId="7" borderId="83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7" borderId="83" applyNumberFormat="0" applyAlignment="0" applyProtection="0"/>
    <xf numFmtId="0" fontId="86" fillId="18" borderId="80" applyNumberFormat="0" applyAlignment="0" applyProtection="0"/>
    <xf numFmtId="0" fontId="112" fillId="40" borderId="80" applyNumberFormat="0" applyAlignment="0" applyProtection="0"/>
    <xf numFmtId="49" fontId="118" fillId="0" borderId="66"/>
    <xf numFmtId="49" fontId="118" fillId="0" borderId="66"/>
    <xf numFmtId="0" fontId="78" fillId="31" borderId="80" applyNumberFormat="0" applyAlignment="0" applyProtection="0"/>
    <xf numFmtId="0" fontId="57" fillId="0" borderId="85" applyNumberFormat="0" applyFill="0" applyAlignment="0" applyProtection="0"/>
    <xf numFmtId="0" fontId="90" fillId="0" borderId="84" applyNumberFormat="0" applyFont="0" applyFill="0" applyAlignment="0" applyProtection="0"/>
    <xf numFmtId="0" fontId="112" fillId="38" borderId="83" applyNumberFormat="0" applyAlignment="0" applyProtection="0"/>
    <xf numFmtId="0" fontId="60" fillId="0" borderId="66">
      <alignment horizontal="right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66"/>
    <xf numFmtId="0" fontId="112" fillId="7" borderId="80" applyNumberFormat="0" applyAlignment="0" applyProtection="0"/>
    <xf numFmtId="49" fontId="118" fillId="0" borderId="66"/>
    <xf numFmtId="0" fontId="112" fillId="7" borderId="80" applyNumberFormat="0" applyAlignment="0" applyProtection="0"/>
    <xf numFmtId="0" fontId="112" fillId="37" borderId="80" applyNumberFormat="0" applyAlignment="0" applyProtection="0"/>
    <xf numFmtId="0" fontId="140" fillId="66" borderId="87" applyNumberFormat="0" applyProtection="0">
      <alignment horizontal="left" vertical="center" indent="3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0" fontId="112" fillId="7" borderId="80" applyNumberFormat="0" applyAlignment="0" applyProtection="0"/>
    <xf numFmtId="0" fontId="13" fillId="65" borderId="87">
      <alignment horizontal="left" vertical="center" wrapText="1" indent="2"/>
      <protection locked="0"/>
    </xf>
    <xf numFmtId="0" fontId="112" fillId="39" borderId="80" applyNumberFormat="0" applyAlignment="0" applyProtection="0"/>
    <xf numFmtId="0" fontId="140" fillId="66" borderId="87" applyNumberFormat="0" applyProtection="0">
      <alignment horizontal="left" vertical="center" indent="3"/>
    </xf>
    <xf numFmtId="49" fontId="118" fillId="0" borderId="66"/>
    <xf numFmtId="38" fontId="29" fillId="0" borderId="89" applyNumberFormat="0" applyFont="0" applyFill="0" applyAlignment="0" applyProtection="0"/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39" borderId="80" applyNumberFormat="0" applyAlignment="0" applyProtection="0"/>
    <xf numFmtId="49" fontId="118" fillId="0" borderId="66"/>
    <xf numFmtId="0" fontId="112" fillId="37" borderId="80" applyNumberFormat="0" applyAlignment="0" applyProtection="0"/>
    <xf numFmtId="0" fontId="13" fillId="0" borderId="81" applyNumberFormat="0">
      <alignment vertical="center" wrapText="1"/>
    </xf>
    <xf numFmtId="0" fontId="86" fillId="18" borderId="80" applyNumberFormat="0" applyAlignment="0" applyProtection="0"/>
    <xf numFmtId="0" fontId="112" fillId="7" borderId="80" applyNumberFormat="0" applyAlignment="0" applyProtection="0"/>
    <xf numFmtId="0" fontId="86" fillId="18" borderId="80" applyNumberFormat="0" applyAlignment="0" applyProtection="0"/>
    <xf numFmtId="0" fontId="112" fillId="42" borderId="82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37" borderId="83" applyNumberFormat="0" applyAlignment="0" applyProtection="0"/>
    <xf numFmtId="0" fontId="112" fillId="7" borderId="83" applyNumberFormat="0" applyAlignment="0" applyProtection="0"/>
    <xf numFmtId="49" fontId="118" fillId="0" borderId="66"/>
    <xf numFmtId="0" fontId="86" fillId="18" borderId="80" applyNumberFormat="0" applyAlignment="0" applyProtection="0"/>
    <xf numFmtId="235" fontId="69" fillId="0" borderId="66">
      <alignment horizontal="left" wrapText="1"/>
    </xf>
    <xf numFmtId="0" fontId="86" fillId="18" borderId="80" applyNumberFormat="0" applyAlignment="0" applyProtection="0"/>
    <xf numFmtId="49" fontId="118" fillId="0" borderId="66"/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0" fontId="94" fillId="0" borderId="66">
      <alignment horizontal="left" vertical="center" wrapText="1"/>
    </xf>
    <xf numFmtId="49" fontId="118" fillId="0" borderId="66"/>
    <xf numFmtId="0" fontId="86" fillId="18" borderId="80" applyNumberFormat="0" applyAlignment="0" applyProtection="0"/>
    <xf numFmtId="0" fontId="112" fillId="0" borderId="88" applyNumberFormat="0" applyFill="0" applyAlignment="0" applyProtection="0"/>
    <xf numFmtId="0" fontId="78" fillId="31" borderId="80" applyNumberFormat="0" applyAlignment="0" applyProtection="0"/>
    <xf numFmtId="49" fontId="113" fillId="0" borderId="66"/>
    <xf numFmtId="235" fontId="69" fillId="0" borderId="66">
      <alignment horizontal="left" wrapText="1"/>
    </xf>
    <xf numFmtId="49" fontId="71" fillId="0" borderId="38">
      <alignment horizontal="center" vertical="center" wrapText="1"/>
    </xf>
    <xf numFmtId="0" fontId="86" fillId="18" borderId="80" applyNumberFormat="0" applyAlignment="0" applyProtection="0"/>
    <xf numFmtId="0" fontId="112" fillId="37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7" borderId="83" applyNumberFormat="0" applyAlignment="0" applyProtection="0"/>
    <xf numFmtId="0" fontId="112" fillId="39" borderId="80" applyNumberFormat="0" applyAlignment="0" applyProtection="0"/>
    <xf numFmtId="49" fontId="118" fillId="0" borderId="66"/>
    <xf numFmtId="0" fontId="112" fillId="40" borderId="80" applyNumberFormat="0" applyAlignment="0" applyProtection="0"/>
    <xf numFmtId="0" fontId="112" fillId="37" borderId="83" applyNumberFormat="0" applyAlignment="0" applyProtection="0"/>
    <xf numFmtId="0" fontId="112" fillId="38" borderId="83" applyNumberFormat="0" applyAlignment="0" applyProtection="0"/>
    <xf numFmtId="0" fontId="86" fillId="18" borderId="80" applyNumberFormat="0" applyAlignment="0" applyProtection="0"/>
    <xf numFmtId="49" fontId="118" fillId="0" borderId="66"/>
    <xf numFmtId="0" fontId="112" fillId="0" borderId="85" applyNumberFormat="0" applyFill="0" applyAlignment="0" applyProtection="0"/>
    <xf numFmtId="0" fontId="159" fillId="75" borderId="66"/>
    <xf numFmtId="230" fontId="29" fillId="0" borderId="86" applyFont="0" applyFill="0" applyBorder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40" borderId="80" applyNumberFormat="0" applyAlignment="0" applyProtection="0"/>
    <xf numFmtId="49" fontId="113" fillId="0" borderId="66"/>
    <xf numFmtId="49" fontId="113" fillId="0" borderId="66"/>
    <xf numFmtId="0" fontId="112" fillId="38" borderId="80" applyNumberFormat="0" applyAlignment="0" applyProtection="0"/>
    <xf numFmtId="0" fontId="86" fillId="18" borderId="80" applyNumberFormat="0" applyAlignment="0" applyProtection="0"/>
    <xf numFmtId="0" fontId="112" fillId="7" borderId="83" applyNumberFormat="0" applyAlignment="0" applyProtection="0"/>
    <xf numFmtId="0" fontId="86" fillId="18" borderId="80" applyNumberFormat="0" applyAlignment="0" applyProtection="0"/>
    <xf numFmtId="0" fontId="112" fillId="38" borderId="83" applyNumberFormat="0" applyAlignment="0" applyProtection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0" fontId="86" fillId="18" borderId="80" applyNumberFormat="0" applyAlignment="0" applyProtection="0"/>
    <xf numFmtId="0" fontId="123" fillId="0" borderId="85" applyNumberFormat="0" applyFill="0" applyAlignment="0" applyProtection="0"/>
    <xf numFmtId="0" fontId="112" fillId="42" borderId="82" applyNumberFormat="0" applyAlignment="0" applyProtection="0"/>
    <xf numFmtId="0" fontId="86" fillId="18" borderId="80" applyNumberFormat="0" applyAlignment="0" applyProtection="0"/>
    <xf numFmtId="0" fontId="112" fillId="37" borderId="80" applyNumberFormat="0" applyAlignment="0" applyProtection="0"/>
    <xf numFmtId="0" fontId="112" fillId="39" borderId="80" applyNumberFormat="0" applyAlignment="0" applyProtection="0"/>
    <xf numFmtId="0" fontId="112" fillId="38" borderId="83" applyNumberFormat="0" applyAlignment="0" applyProtection="0"/>
    <xf numFmtId="0" fontId="94" fillId="0" borderId="66">
      <alignment horizontal="left" vertical="center" wrapText="1"/>
    </xf>
    <xf numFmtId="0" fontId="86" fillId="18" borderId="80" applyNumberFormat="0" applyAlignment="0" applyProtection="0"/>
    <xf numFmtId="0" fontId="112" fillId="39" borderId="80" applyNumberFormat="0" applyAlignment="0" applyProtection="0"/>
    <xf numFmtId="0" fontId="13" fillId="0" borderId="66">
      <alignment horizontal="center" vertical="center"/>
      <protection locked="0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0" fontId="112" fillId="42" borderId="82" applyNumberFormat="0" applyAlignment="0" applyProtection="0"/>
    <xf numFmtId="0" fontId="140" fillId="66" borderId="87" applyNumberFormat="0" applyProtection="0">
      <alignment horizontal="left" vertical="center" indent="3"/>
    </xf>
    <xf numFmtId="49" fontId="118" fillId="0" borderId="66"/>
    <xf numFmtId="0" fontId="13" fillId="65" borderId="87">
      <alignment horizontal="left" vertical="center" wrapText="1" indent="2"/>
      <protection locked="0"/>
    </xf>
    <xf numFmtId="49" fontId="118" fillId="0" borderId="66"/>
    <xf numFmtId="0" fontId="86" fillId="18" borderId="80" applyNumberFormat="0" applyAlignment="0" applyProtection="0"/>
    <xf numFmtId="49" fontId="118" fillId="0" borderId="66"/>
    <xf numFmtId="49" fontId="71" fillId="0" borderId="38">
      <alignment horizontal="center" vertical="center" wrapText="1"/>
    </xf>
    <xf numFmtId="0" fontId="86" fillId="18" borderId="80" applyNumberFormat="0" applyAlignment="0" applyProtection="0"/>
    <xf numFmtId="0" fontId="112" fillId="0" borderId="85" applyNumberFormat="0" applyFill="0" applyAlignment="0" applyProtection="0"/>
    <xf numFmtId="3" fontId="94" fillId="0" borderId="66" applyFill="0">
      <alignment horizontal="right" vertical="center"/>
    </xf>
    <xf numFmtId="0" fontId="112" fillId="42" borderId="82" applyNumberFormat="0" applyAlignment="0" applyProtection="0"/>
    <xf numFmtId="0" fontId="112" fillId="0" borderId="88" applyNumberFormat="0" applyFill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0" fontId="86" fillId="18" borderId="80" applyNumberFormat="0" applyAlignment="0" applyProtection="0"/>
    <xf numFmtId="49" fontId="118" fillId="0" borderId="66"/>
    <xf numFmtId="49" fontId="113" fillId="0" borderId="66"/>
    <xf numFmtId="49" fontId="113" fillId="0" borderId="66"/>
    <xf numFmtId="49" fontId="113" fillId="0" borderId="66"/>
    <xf numFmtId="49" fontId="118" fillId="0" borderId="66"/>
    <xf numFmtId="49" fontId="13" fillId="0" borderId="66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66"/>
    <xf numFmtId="0" fontId="86" fillId="18" borderId="80" applyNumberFormat="0" applyAlignment="0" applyProtection="0"/>
    <xf numFmtId="49" fontId="118" fillId="0" borderId="66"/>
    <xf numFmtId="235" fontId="69" fillId="0" borderId="66">
      <alignment horizontal="left" wrapText="1"/>
    </xf>
    <xf numFmtId="0" fontId="86" fillId="18" borderId="80" applyNumberFormat="0" applyAlignment="0" applyProtection="0"/>
    <xf numFmtId="0" fontId="57" fillId="0" borderId="85" applyNumberFormat="0" applyFill="0" applyAlignment="0" applyProtection="0"/>
    <xf numFmtId="0" fontId="86" fillId="18" borderId="80" applyNumberFormat="0" applyAlignment="0" applyProtection="0"/>
    <xf numFmtId="0" fontId="112" fillId="42" borderId="82" applyNumberFormat="0" applyAlignment="0" applyProtection="0"/>
    <xf numFmtId="0" fontId="86" fillId="18" borderId="80" applyNumberFormat="0" applyAlignment="0" applyProtection="0"/>
    <xf numFmtId="49" fontId="118" fillId="0" borderId="66"/>
    <xf numFmtId="0" fontId="86" fillId="18" borderId="80" applyNumberFormat="0" applyAlignment="0" applyProtection="0"/>
    <xf numFmtId="0" fontId="112" fillId="0" borderId="88" applyNumberFormat="0" applyFill="0" applyAlignment="0" applyProtection="0"/>
    <xf numFmtId="49" fontId="118" fillId="0" borderId="66"/>
    <xf numFmtId="235" fontId="69" fillId="0" borderId="66">
      <alignment horizontal="left" wrapText="1"/>
    </xf>
    <xf numFmtId="0" fontId="86" fillId="18" borderId="80" applyNumberFormat="0" applyAlignment="0" applyProtection="0"/>
    <xf numFmtId="0" fontId="112" fillId="37" borderId="80" applyNumberFormat="0" applyAlignment="0" applyProtection="0"/>
    <xf numFmtId="49" fontId="118" fillId="0" borderId="66"/>
    <xf numFmtId="0" fontId="112" fillId="42" borderId="82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3" fontId="94" fillId="0" borderId="66" applyFill="0">
      <alignment horizontal="right" vertical="center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23" fillId="0" borderId="85" applyNumberFormat="0" applyFill="0" applyAlignment="0" applyProtection="0"/>
    <xf numFmtId="0" fontId="112" fillId="42" borderId="82" applyNumberFormat="0" applyAlignment="0" applyProtection="0"/>
    <xf numFmtId="0" fontId="112" fillId="0" borderId="88" applyNumberFormat="0" applyFill="0" applyAlignment="0" applyProtection="0"/>
    <xf numFmtId="0" fontId="123" fillId="0" borderId="85" applyNumberFormat="0" applyFill="0" applyAlignment="0" applyProtection="0"/>
    <xf numFmtId="0" fontId="112" fillId="0" borderId="85" applyNumberFormat="0" applyFill="0" applyAlignment="0" applyProtection="0"/>
    <xf numFmtId="0" fontId="57" fillId="0" borderId="85" applyNumberFormat="0" applyFill="0" applyAlignment="0" applyProtection="0"/>
    <xf numFmtId="49" fontId="13" fillId="0" borderId="66"/>
    <xf numFmtId="0" fontId="78" fillId="31" borderId="80" applyNumberFormat="0" applyAlignment="0" applyProtection="0"/>
    <xf numFmtId="49" fontId="118" fillId="0" borderId="66"/>
    <xf numFmtId="0" fontId="13" fillId="34" borderId="82" applyNumberFormat="0" applyFont="0" applyAlignment="0" applyProtection="0"/>
    <xf numFmtId="49" fontId="118" fillId="0" borderId="66"/>
    <xf numFmtId="49" fontId="118" fillId="0" borderId="66"/>
    <xf numFmtId="0" fontId="159" fillId="2" borderId="86"/>
    <xf numFmtId="0" fontId="112" fillId="42" borderId="82" applyNumberFormat="0" applyAlignment="0" applyProtection="0"/>
    <xf numFmtId="0" fontId="112" fillId="7" borderId="83" applyNumberFormat="0" applyAlignment="0" applyProtection="0"/>
    <xf numFmtId="0" fontId="112" fillId="7" borderId="83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37" borderId="83" applyNumberFormat="0" applyAlignment="0" applyProtection="0"/>
    <xf numFmtId="0" fontId="112" fillId="37" borderId="83" applyNumberFormat="0" applyAlignment="0" applyProtection="0"/>
    <xf numFmtId="0" fontId="112" fillId="38" borderId="83" applyNumberFormat="0" applyAlignment="0" applyProtection="0"/>
    <xf numFmtId="0" fontId="112" fillId="7" borderId="83" applyNumberFormat="0" applyAlignment="0" applyProtection="0"/>
    <xf numFmtId="0" fontId="92" fillId="31" borderId="83" applyNumberFormat="0" applyAlignment="0" applyProtection="0"/>
    <xf numFmtId="0" fontId="112" fillId="7" borderId="80" applyNumberFormat="0" applyAlignment="0" applyProtection="0"/>
    <xf numFmtId="0" fontId="140" fillId="66" borderId="87" applyNumberFormat="0" applyProtection="0">
      <alignment horizontal="left" vertical="center" indent="3"/>
    </xf>
    <xf numFmtId="0" fontId="112" fillId="7" borderId="83" applyNumberFormat="0" applyAlignment="0" applyProtection="0"/>
    <xf numFmtId="0" fontId="13" fillId="0" borderId="66">
      <alignment horizontal="center" vertical="center"/>
      <protection locked="0"/>
    </xf>
    <xf numFmtId="0" fontId="1" fillId="0" borderId="0"/>
    <xf numFmtId="0" fontId="9" fillId="0" borderId="0"/>
    <xf numFmtId="0" fontId="112" fillId="37" borderId="83" applyNumberFormat="0" applyAlignment="0" applyProtection="0"/>
    <xf numFmtId="49" fontId="118" fillId="0" borderId="66"/>
    <xf numFmtId="235" fontId="60" fillId="0" borderId="66">
      <alignment horizontal="left" wrapText="1"/>
    </xf>
    <xf numFmtId="0" fontId="112" fillId="42" borderId="82" applyNumberFormat="0" applyAlignment="0" applyProtection="0"/>
    <xf numFmtId="49" fontId="118" fillId="0" borderId="66"/>
    <xf numFmtId="0" fontId="57" fillId="0" borderId="85" applyNumberFormat="0" applyFill="0" applyAlignment="0" applyProtection="0"/>
    <xf numFmtId="0" fontId="90" fillId="0" borderId="84" applyNumberFormat="0" applyFont="0" applyFill="0" applyAlignment="0" applyProtection="0"/>
    <xf numFmtId="49" fontId="113" fillId="0" borderId="66"/>
    <xf numFmtId="0" fontId="112" fillId="42" borderId="82" applyNumberFormat="0" applyAlignment="0" applyProtection="0"/>
    <xf numFmtId="0" fontId="112" fillId="42" borderId="82" applyNumberFormat="0" applyAlignment="0" applyProtection="0"/>
    <xf numFmtId="49" fontId="29" fillId="0" borderId="81"/>
    <xf numFmtId="0" fontId="92" fillId="31" borderId="83" applyNumberFormat="0" applyAlignment="0" applyProtection="0"/>
    <xf numFmtId="235" fontId="60" fillId="0" borderId="66">
      <alignment horizontal="left" wrapText="1"/>
    </xf>
    <xf numFmtId="0" fontId="167" fillId="0" borderId="66" applyFill="0" applyProtection="0">
      <alignment vertical="top" wrapText="1"/>
      <protection locked="0"/>
    </xf>
    <xf numFmtId="0" fontId="112" fillId="42" borderId="82" applyNumberFormat="0" applyAlignment="0" applyProtection="0"/>
    <xf numFmtId="0" fontId="93" fillId="0" borderId="81">
      <alignment horizontal="justify" vertical="center" wrapText="1"/>
      <protection locked="0"/>
    </xf>
    <xf numFmtId="0" fontId="112" fillId="7" borderId="83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7" borderId="83" applyNumberFormat="0" applyAlignment="0" applyProtection="0"/>
    <xf numFmtId="0" fontId="86" fillId="18" borderId="80" applyNumberFormat="0" applyAlignment="0" applyProtection="0"/>
    <xf numFmtId="0" fontId="112" fillId="40" borderId="80" applyNumberFormat="0" applyAlignment="0" applyProtection="0"/>
    <xf numFmtId="49" fontId="118" fillId="0" borderId="66"/>
    <xf numFmtId="49" fontId="118" fillId="0" borderId="66"/>
    <xf numFmtId="0" fontId="78" fillId="31" borderId="80" applyNumberFormat="0" applyAlignment="0" applyProtection="0"/>
    <xf numFmtId="0" fontId="57" fillId="0" borderId="85" applyNumberFormat="0" applyFill="0" applyAlignment="0" applyProtection="0"/>
    <xf numFmtId="0" fontId="90" fillId="0" borderId="84" applyNumberFormat="0" applyFont="0" applyFill="0" applyAlignment="0" applyProtection="0"/>
    <xf numFmtId="0" fontId="112" fillId="38" borderId="83" applyNumberFormat="0" applyAlignment="0" applyProtection="0"/>
    <xf numFmtId="0" fontId="86" fillId="18" borderId="80" applyNumberFormat="0" applyAlignment="0" applyProtection="0"/>
    <xf numFmtId="0" fontId="1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42" borderId="82" applyNumberFormat="0" applyAlignment="0" applyProtection="0"/>
    <xf numFmtId="0" fontId="112" fillId="7" borderId="83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42" borderId="82" applyNumberFormat="0" applyAlignment="0" applyProtection="0"/>
    <xf numFmtId="0" fontId="86" fillId="18" borderId="80" applyNumberFormat="0" applyAlignment="0" applyProtection="0"/>
    <xf numFmtId="49" fontId="112" fillId="0" borderId="8" applyNumberFormat="0">
      <alignment horizontal="left" vertical="center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7" borderId="80" applyNumberFormat="0" applyAlignment="0" applyProtection="0"/>
    <xf numFmtId="0" fontId="86" fillId="18" borderId="80" applyNumberFormat="0" applyAlignment="0" applyProtection="0"/>
    <xf numFmtId="0" fontId="112" fillId="39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66"/>
    <xf numFmtId="0" fontId="86" fillId="18" borderId="80" applyNumberFormat="0" applyAlignment="0" applyProtection="0"/>
    <xf numFmtId="0" fontId="78" fillId="31" borderId="80" applyNumberFormat="0" applyAlignment="0" applyProtection="0"/>
    <xf numFmtId="0" fontId="92" fillId="31" borderId="83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40" borderId="80" applyNumberFormat="0" applyAlignment="0" applyProtection="0"/>
    <xf numFmtId="0" fontId="112" fillId="0" borderId="85" applyNumberFormat="0" applyFill="0" applyAlignment="0" applyProtection="0"/>
    <xf numFmtId="0" fontId="57" fillId="0" borderId="85" applyNumberFormat="0" applyFill="0" applyAlignment="0" applyProtection="0"/>
    <xf numFmtId="0" fontId="13" fillId="34" borderId="82" applyNumberFormat="0" applyFont="0" applyAlignment="0" applyProtection="0"/>
    <xf numFmtId="0" fontId="57" fillId="0" borderId="85" applyNumberFormat="0" applyFill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57" fillId="0" borderId="85" applyNumberFormat="0" applyFill="0" applyAlignment="0" applyProtection="0"/>
    <xf numFmtId="0" fontId="94" fillId="0" borderId="66">
      <alignment horizontal="left" vertical="center" wrapText="1"/>
    </xf>
    <xf numFmtId="0" fontId="112" fillId="37" borderId="83" applyNumberFormat="0" applyAlignment="0" applyProtection="0"/>
    <xf numFmtId="0" fontId="13" fillId="0" borderId="66">
      <alignment horizontal="center" vertical="center"/>
      <protection locked="0"/>
    </xf>
    <xf numFmtId="0" fontId="13" fillId="34" borderId="82" applyNumberFormat="0" applyFont="0" applyAlignment="0" applyProtection="0"/>
    <xf numFmtId="235" fontId="69" fillId="0" borderId="66">
      <alignment horizontal="left" wrapText="1"/>
    </xf>
    <xf numFmtId="0" fontId="112" fillId="38" borderId="83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92" fillId="31" borderId="83" applyNumberFormat="0" applyAlignment="0" applyProtection="0"/>
    <xf numFmtId="0" fontId="112" fillId="7" borderId="83" applyNumberFormat="0" applyAlignment="0" applyProtection="0"/>
    <xf numFmtId="49" fontId="118" fillId="0" borderId="66"/>
    <xf numFmtId="49" fontId="113" fillId="0" borderId="66"/>
    <xf numFmtId="49" fontId="113" fillId="0" borderId="66"/>
    <xf numFmtId="49" fontId="113" fillId="0" borderId="66"/>
    <xf numFmtId="49" fontId="118" fillId="0" borderId="66"/>
    <xf numFmtId="49" fontId="13" fillId="0" borderId="66"/>
    <xf numFmtId="0" fontId="112" fillId="7" borderId="83" applyNumberFormat="0" applyAlignment="0" applyProtection="0"/>
    <xf numFmtId="0" fontId="112" fillId="7" borderId="83" applyNumberFormat="0" applyAlignment="0" applyProtection="0"/>
    <xf numFmtId="3" fontId="94" fillId="0" borderId="66" applyFill="0">
      <alignment horizontal="right" vertical="center"/>
    </xf>
    <xf numFmtId="0" fontId="86" fillId="18" borderId="80" applyNumberFormat="0" applyAlignment="0" applyProtection="0"/>
    <xf numFmtId="0" fontId="112" fillId="38" borderId="83" applyNumberFormat="0" applyAlignment="0" applyProtection="0"/>
    <xf numFmtId="49" fontId="118" fillId="0" borderId="66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9" fillId="0" borderId="0"/>
    <xf numFmtId="0" fontId="13" fillId="0" borderId="0"/>
    <xf numFmtId="0" fontId="1" fillId="0" borderId="0"/>
    <xf numFmtId="0" fontId="112" fillId="37" borderId="80" applyNumberFormat="0" applyAlignment="0" applyProtection="0"/>
    <xf numFmtId="0" fontId="112" fillId="7" borderId="80" applyNumberFormat="0" applyAlignment="0" applyProtection="0"/>
    <xf numFmtId="0" fontId="1" fillId="0" borderId="0"/>
    <xf numFmtId="0" fontId="112" fillId="0" borderId="85" applyNumberFormat="0" applyFill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118" fillId="0" borderId="66"/>
    <xf numFmtId="49" fontId="13" fillId="0" borderId="66"/>
    <xf numFmtId="49" fontId="113" fillId="0" borderId="66"/>
    <xf numFmtId="49" fontId="113" fillId="0" borderId="66"/>
    <xf numFmtId="0" fontId="13" fillId="34" borderId="82" applyNumberFormat="0" applyFont="0" applyAlignment="0" applyProtection="0"/>
    <xf numFmtId="49" fontId="118" fillId="0" borderId="66"/>
    <xf numFmtId="0" fontId="112" fillId="39" borderId="80" applyNumberFormat="0" applyAlignment="0" applyProtection="0"/>
    <xf numFmtId="0" fontId="1" fillId="0" borderId="0"/>
    <xf numFmtId="0" fontId="1" fillId="0" borderId="0"/>
    <xf numFmtId="49" fontId="118" fillId="0" borderId="1"/>
    <xf numFmtId="38" fontId="29" fillId="0" borderId="89" applyNumberFormat="0" applyFont="0" applyFill="0" applyAlignment="0" applyProtection="0"/>
    <xf numFmtId="0" fontId="112" fillId="42" borderId="82" applyNumberFormat="0" applyAlignment="0" applyProtection="0"/>
    <xf numFmtId="235" fontId="60" fillId="0" borderId="66">
      <alignment horizontal="left" wrapText="1"/>
    </xf>
    <xf numFmtId="0" fontId="167" fillId="0" borderId="66" applyFill="0" applyProtection="0">
      <alignment vertical="top" wrapText="1"/>
      <protection locked="0"/>
    </xf>
    <xf numFmtId="49" fontId="113" fillId="0" borderId="66"/>
    <xf numFmtId="0" fontId="86" fillId="18" borderId="80" applyNumberFormat="0" applyAlignment="0" applyProtection="0"/>
    <xf numFmtId="49" fontId="118" fillId="0" borderId="1"/>
    <xf numFmtId="0" fontId="78" fillId="31" borderId="80" applyNumberFormat="0" applyAlignment="0" applyProtection="0"/>
    <xf numFmtId="0" fontId="86" fillId="18" borderId="80" applyNumberFormat="0" applyAlignment="0" applyProtection="0"/>
    <xf numFmtId="230" fontId="29" fillId="0" borderId="86" applyFont="0" applyFill="0" applyBorder="0" applyAlignment="0" applyProtection="0"/>
    <xf numFmtId="0" fontId="13" fillId="0" borderId="66">
      <alignment horizontal="center" vertical="center"/>
      <protection locked="0"/>
    </xf>
    <xf numFmtId="0" fontId="57" fillId="0" borderId="85" applyNumberFormat="0" applyFill="0" applyAlignment="0" applyProtection="0"/>
    <xf numFmtId="49" fontId="118" fillId="0" borderId="1"/>
    <xf numFmtId="0" fontId="86" fillId="18" borderId="80" applyNumberFormat="0" applyAlignment="0" applyProtection="0"/>
    <xf numFmtId="0" fontId="78" fillId="31" borderId="80" applyNumberFormat="0" applyAlignment="0" applyProtection="0"/>
    <xf numFmtId="49" fontId="71" fillId="0" borderId="38">
      <alignment horizontal="center" vertical="center" wrapText="1"/>
    </xf>
    <xf numFmtId="0" fontId="86" fillId="18" borderId="80" applyNumberFormat="0" applyAlignment="0" applyProtection="0"/>
    <xf numFmtId="0" fontId="9" fillId="0" borderId="0"/>
    <xf numFmtId="0" fontId="13" fillId="0" borderId="0"/>
    <xf numFmtId="0" fontId="1" fillId="0" borderId="0"/>
    <xf numFmtId="0" fontId="13" fillId="34" borderId="82" applyNumberFormat="0" applyFont="0" applyAlignment="0" applyProtection="0"/>
    <xf numFmtId="0" fontId="92" fillId="31" borderId="47" applyNumberFormat="0" applyAlignment="0" applyProtection="0"/>
    <xf numFmtId="0" fontId="90" fillId="0" borderId="84" applyNumberFormat="0" applyFont="0" applyFill="0" applyAlignment="0" applyProtection="0"/>
    <xf numFmtId="0" fontId="93" fillId="0" borderId="81">
      <alignment horizontal="justify" vertical="center" wrapText="1"/>
      <protection locked="0"/>
    </xf>
    <xf numFmtId="0" fontId="67" fillId="0" borderId="81">
      <alignment horizontal="left" vertical="center" wrapText="1" indent="1"/>
    </xf>
    <xf numFmtId="49" fontId="118" fillId="0" borderId="1"/>
    <xf numFmtId="0" fontId="57" fillId="0" borderId="85" applyNumberFormat="0" applyFill="0" applyAlignment="0" applyProtection="0"/>
    <xf numFmtId="49" fontId="118" fillId="0" borderId="1"/>
    <xf numFmtId="0" fontId="112" fillId="42" borderId="82" applyNumberFormat="0" applyAlignment="0" applyProtection="0"/>
    <xf numFmtId="0" fontId="139" fillId="64" borderId="87">
      <alignment horizontal="left" vertical="center" wrapText="1" indent="1"/>
      <protection locked="0"/>
    </xf>
    <xf numFmtId="49" fontId="113" fillId="0" borderId="66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2" fillId="0" borderId="8" applyNumberFormat="0">
      <alignment horizontal="left" vertical="center"/>
    </xf>
    <xf numFmtId="0" fontId="86" fillId="18" borderId="80" applyNumberFormat="0" applyAlignment="0" applyProtection="0"/>
    <xf numFmtId="49" fontId="118" fillId="0" borderId="66"/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49" fontId="118" fillId="0" borderId="66"/>
    <xf numFmtId="0" fontId="112" fillId="7" borderId="47" applyNumberFormat="0" applyAlignment="0" applyProtection="0"/>
    <xf numFmtId="0" fontId="112" fillId="37" borderId="47" applyNumberFormat="0" applyAlignment="0" applyProtection="0"/>
    <xf numFmtId="0" fontId="112" fillId="7" borderId="47" applyNumberFormat="0" applyAlignment="0" applyProtection="0"/>
    <xf numFmtId="0" fontId="112" fillId="0" borderId="85" applyNumberFormat="0" applyFill="0" applyAlignment="0" applyProtection="0"/>
    <xf numFmtId="0" fontId="112" fillId="7" borderId="47" applyNumberFormat="0" applyAlignment="0" applyProtection="0"/>
    <xf numFmtId="0" fontId="1" fillId="0" borderId="0"/>
    <xf numFmtId="0" fontId="92" fillId="31" borderId="47" applyNumberFormat="0" applyAlignment="0" applyProtection="0"/>
    <xf numFmtId="0" fontId="57" fillId="0" borderId="85" applyNumberFormat="0" applyFill="0" applyAlignment="0" applyProtection="0"/>
    <xf numFmtId="0" fontId="112" fillId="39" borderId="80" applyNumberFormat="0" applyAlignment="0" applyProtection="0"/>
    <xf numFmtId="0" fontId="112" fillId="0" borderId="85" applyNumberFormat="0" applyFill="0" applyAlignment="0" applyProtection="0"/>
    <xf numFmtId="0" fontId="112" fillId="38" borderId="47" applyNumberFormat="0" applyAlignment="0" applyProtection="0"/>
    <xf numFmtId="0" fontId="92" fillId="31" borderId="47" applyNumberFormat="0" applyAlignment="0" applyProtection="0"/>
    <xf numFmtId="0" fontId="140" fillId="66" borderId="87" applyNumberFormat="0" applyProtection="0">
      <alignment horizontal="left" vertical="center" indent="3"/>
    </xf>
    <xf numFmtId="0" fontId="112" fillId="7" borderId="80" applyNumberFormat="0" applyAlignment="0" applyProtection="0"/>
    <xf numFmtId="0" fontId="112" fillId="37" borderId="47" applyNumberFormat="0" applyAlignment="0" applyProtection="0"/>
    <xf numFmtId="49" fontId="113" fillId="0" borderId="66"/>
    <xf numFmtId="49" fontId="29" fillId="0" borderId="81"/>
    <xf numFmtId="0" fontId="167" fillId="0" borderId="66" applyFill="0" applyProtection="0">
      <alignment vertical="top" wrapText="1"/>
      <protection locked="0"/>
    </xf>
    <xf numFmtId="0" fontId="112" fillId="40" borderId="80" applyNumberFormat="0" applyAlignment="0" applyProtection="0"/>
    <xf numFmtId="0" fontId="90" fillId="0" borderId="84" applyNumberFormat="0" applyFont="0" applyFill="0" applyAlignment="0" applyProtection="0"/>
    <xf numFmtId="0" fontId="86" fillId="18" borderId="80" applyNumberFormat="0" applyAlignment="0" applyProtection="0"/>
    <xf numFmtId="0" fontId="112" fillId="38" borderId="47" applyNumberFormat="0" applyAlignment="0" applyProtection="0"/>
    <xf numFmtId="0" fontId="112" fillId="37" borderId="80" applyNumberFormat="0" applyAlignment="0" applyProtection="0"/>
    <xf numFmtId="0" fontId="1" fillId="0" borderId="0"/>
    <xf numFmtId="0" fontId="13" fillId="34" borderId="82" applyNumberFormat="0" applyFont="0" applyAlignment="0" applyProtection="0"/>
    <xf numFmtId="0" fontId="112" fillId="39" borderId="80" applyNumberFormat="0" applyAlignment="0" applyProtection="0"/>
    <xf numFmtId="0" fontId="1" fillId="0" borderId="0"/>
    <xf numFmtId="0" fontId="86" fillId="18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86" fillId="18" borderId="80" applyNumberFormat="0" applyAlignment="0" applyProtection="0"/>
    <xf numFmtId="49" fontId="118" fillId="0" borderId="66"/>
    <xf numFmtId="0" fontId="112" fillId="7" borderId="47" applyNumberFormat="0" applyAlignment="0" applyProtection="0"/>
    <xf numFmtId="0" fontId="75" fillId="34" borderId="82" applyNumberFormat="0" applyFont="0" applyAlignment="0" applyProtection="0"/>
    <xf numFmtId="0" fontId="78" fillId="31" borderId="80" applyNumberFormat="0" applyAlignment="0" applyProtection="0"/>
    <xf numFmtId="0" fontId="1" fillId="0" borderId="0"/>
    <xf numFmtId="0" fontId="1" fillId="0" borderId="0"/>
    <xf numFmtId="0" fontId="13" fillId="65" borderId="87">
      <alignment horizontal="left" vertical="center" wrapText="1" indent="2"/>
      <protection locked="0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12" fillId="0" borderId="8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12" fillId="0" borderId="88" applyNumberFormat="0" applyFill="0" applyAlignment="0" applyProtection="0"/>
    <xf numFmtId="231" fontId="151" fillId="0" borderId="66"/>
    <xf numFmtId="0" fontId="112" fillId="7" borderId="80" applyNumberFormat="0" applyAlignment="0" applyProtection="0"/>
    <xf numFmtId="0" fontId="112" fillId="40" borderId="80" applyNumberFormat="0" applyAlignment="0" applyProtection="0"/>
    <xf numFmtId="49" fontId="118" fillId="0" borderId="66"/>
    <xf numFmtId="0" fontId="90" fillId="0" borderId="84" applyNumberFormat="0" applyFont="0" applyFill="0" applyAlignment="0" applyProtection="0"/>
    <xf numFmtId="0" fontId="86" fillId="18" borderId="80" applyNumberFormat="0" applyAlignment="0" applyProtection="0"/>
    <xf numFmtId="0" fontId="112" fillId="38" borderId="80" applyNumberFormat="0" applyAlignment="0" applyProtection="0"/>
    <xf numFmtId="0" fontId="75" fillId="34" borderId="82" applyNumberFormat="0" applyFont="0" applyAlignment="0" applyProtection="0"/>
    <xf numFmtId="0" fontId="57" fillId="0" borderId="85" applyNumberFormat="0" applyFill="0" applyAlignment="0" applyProtection="0"/>
    <xf numFmtId="0" fontId="86" fillId="18" borderId="80" applyNumberFormat="0" applyAlignment="0" applyProtection="0"/>
    <xf numFmtId="0" fontId="78" fillId="31" borderId="80" applyNumberFormat="0" applyAlignment="0" applyProtection="0"/>
    <xf numFmtId="0" fontId="92" fillId="31" borderId="47" applyNumberFormat="0" applyAlignment="0" applyProtection="0"/>
    <xf numFmtId="0" fontId="123" fillId="0" borderId="85" applyNumberFormat="0" applyFill="0" applyAlignment="0" applyProtection="0"/>
    <xf numFmtId="0" fontId="9" fillId="0" borderId="0"/>
    <xf numFmtId="0" fontId="13" fillId="34" borderId="82" applyNumberFormat="0" applyFont="0" applyAlignment="0" applyProtection="0"/>
    <xf numFmtId="0" fontId="112" fillId="0" borderId="88" applyNumberFormat="0" applyFill="0" applyAlignment="0" applyProtection="0"/>
    <xf numFmtId="0" fontId="86" fillId="18" borderId="80" applyNumberFormat="0" applyAlignment="0" applyProtection="0"/>
    <xf numFmtId="0" fontId="112" fillId="37" borderId="47" applyNumberFormat="0" applyAlignment="0" applyProtection="0"/>
    <xf numFmtId="0" fontId="112" fillId="0" borderId="85" applyNumberFormat="0" applyFill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49" fontId="118" fillId="0" borderId="1"/>
    <xf numFmtId="0" fontId="112" fillId="40" borderId="80" applyNumberFormat="0" applyAlignment="0" applyProtection="0"/>
    <xf numFmtId="49" fontId="71" fillId="0" borderId="38">
      <alignment horizontal="center" vertical="center" wrapText="1"/>
    </xf>
    <xf numFmtId="0" fontId="159" fillId="2" borderId="4"/>
    <xf numFmtId="49" fontId="71" fillId="0" borderId="38">
      <alignment horizontal="center" vertical="center" wrapText="1"/>
    </xf>
    <xf numFmtId="49" fontId="113" fillId="0" borderId="1"/>
    <xf numFmtId="0" fontId="1" fillId="0" borderId="0"/>
    <xf numFmtId="0" fontId="92" fillId="31" borderId="47" applyNumberFormat="0" applyAlignment="0" applyProtection="0"/>
    <xf numFmtId="0" fontId="112" fillId="39" borderId="80" applyNumberFormat="0" applyAlignment="0" applyProtection="0"/>
    <xf numFmtId="235" fontId="69" fillId="0" borderId="1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23" fillId="0" borderId="85" applyNumberFormat="0" applyFill="0" applyAlignment="0" applyProtection="0"/>
    <xf numFmtId="49" fontId="118" fillId="0" borderId="1"/>
    <xf numFmtId="0" fontId="112" fillId="42" borderId="82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49" fontId="118" fillId="0" borderId="66"/>
    <xf numFmtId="0" fontId="1" fillId="0" borderId="0"/>
    <xf numFmtId="5" fontId="121" fillId="0" borderId="57" applyNumberFormat="0" applyFont="0" applyAlignment="0" applyProtection="0"/>
    <xf numFmtId="0" fontId="86" fillId="18" borderId="80" applyNumberFormat="0" applyAlignment="0" applyProtection="0"/>
    <xf numFmtId="0" fontId="112" fillId="42" borderId="82" applyNumberFormat="0" applyAlignment="0" applyProtection="0"/>
    <xf numFmtId="0" fontId="90" fillId="0" borderId="84" applyNumberFormat="0" applyFont="0" applyFill="0" applyAlignment="0" applyProtection="0"/>
    <xf numFmtId="49" fontId="71" fillId="0" borderId="38">
      <alignment horizontal="center" vertical="center" wrapText="1"/>
    </xf>
    <xf numFmtId="49" fontId="13" fillId="0" borderId="66"/>
    <xf numFmtId="0" fontId="13" fillId="65" borderId="87">
      <alignment horizontal="left" vertical="center" wrapText="1" indent="2"/>
      <protection locked="0"/>
    </xf>
    <xf numFmtId="0" fontId="86" fillId="18" borderId="80" applyNumberFormat="0" applyAlignment="0" applyProtection="0"/>
    <xf numFmtId="0" fontId="67" fillId="0" borderId="81">
      <alignment horizontal="left" vertical="center" wrapText="1" indent="1"/>
    </xf>
    <xf numFmtId="0" fontId="1" fillId="0" borderId="0"/>
    <xf numFmtId="0" fontId="1" fillId="0" borderId="0"/>
    <xf numFmtId="0" fontId="112" fillId="39" borderId="80" applyNumberFormat="0" applyAlignment="0" applyProtection="0"/>
    <xf numFmtId="0" fontId="94" fillId="0" borderId="1">
      <alignment horizontal="left" vertical="center" wrapText="1"/>
    </xf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230" fontId="29" fillId="0" borderId="4" applyFont="0" applyFill="0" applyBorder="0" applyAlignment="0" applyProtection="0"/>
    <xf numFmtId="49" fontId="13" fillId="0" borderId="1"/>
    <xf numFmtId="49" fontId="118" fillId="0" borderId="66"/>
    <xf numFmtId="0" fontId="86" fillId="18" borderId="80" applyNumberFormat="0" applyAlignment="0" applyProtection="0"/>
    <xf numFmtId="0" fontId="112" fillId="7" borderId="47" applyNumberFormat="0" applyAlignment="0" applyProtection="0"/>
    <xf numFmtId="235" fontId="69" fillId="0" borderId="66">
      <alignment horizontal="left" wrapText="1"/>
    </xf>
    <xf numFmtId="0" fontId="75" fillId="34" borderId="82" applyNumberFormat="0" applyFon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200" fontId="112" fillId="59" borderId="56" applyNumberFormat="0" applyFont="0" applyFill="0" applyBorder="0" applyAlignment="0">
      <alignment horizontal="center"/>
    </xf>
    <xf numFmtId="0" fontId="57" fillId="0" borderId="85" applyNumberFormat="0" applyFill="0" applyAlignment="0" applyProtection="0"/>
    <xf numFmtId="0" fontId="112" fillId="7" borderId="83" applyNumberFormat="0" applyAlignment="0" applyProtection="0"/>
    <xf numFmtId="0" fontId="112" fillId="7" borderId="83" applyNumberFormat="0" applyAlignment="0" applyProtection="0"/>
    <xf numFmtId="0" fontId="112" fillId="7" borderId="83" applyNumberFormat="0" applyAlignment="0" applyProtection="0"/>
    <xf numFmtId="0" fontId="112" fillId="7" borderId="83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23" fillId="0" borderId="85" applyNumberFormat="0" applyFill="0" applyAlignment="0" applyProtection="0"/>
    <xf numFmtId="235" fontId="69" fillId="0" borderId="66">
      <alignment horizontal="left" wrapText="1"/>
    </xf>
    <xf numFmtId="0" fontId="112" fillId="42" borderId="82" applyNumberFormat="0" applyAlignment="0" applyProtection="0"/>
    <xf numFmtId="49" fontId="118" fillId="0" borderId="66"/>
    <xf numFmtId="0" fontId="159" fillId="2" borderId="4"/>
    <xf numFmtId="49" fontId="13" fillId="0" borderId="66" applyNumberFormat="0">
      <alignment vertical="center" wrapText="1"/>
    </xf>
    <xf numFmtId="49" fontId="118" fillId="0" borderId="1"/>
    <xf numFmtId="0" fontId="94" fillId="0" borderId="66">
      <alignment horizontal="left" vertical="center" wrapText="1"/>
    </xf>
    <xf numFmtId="0" fontId="112" fillId="37" borderId="47" applyNumberFormat="0" applyAlignment="0" applyProtection="0"/>
    <xf numFmtId="0" fontId="13" fillId="0" borderId="81" applyNumberFormat="0">
      <alignment vertical="center" wrapText="1"/>
    </xf>
    <xf numFmtId="49" fontId="118" fillId="0" borderId="66"/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0" fontId="112" fillId="0" borderId="85" applyNumberFormat="0" applyFill="0" applyAlignment="0" applyProtection="0"/>
    <xf numFmtId="49" fontId="71" fillId="0" borderId="38">
      <alignment horizontal="center" vertical="center" wrapText="1"/>
    </xf>
    <xf numFmtId="231" fontId="151" fillId="0" borderId="1"/>
    <xf numFmtId="0" fontId="112" fillId="37" borderId="83" applyNumberFormat="0" applyAlignment="0" applyProtection="0"/>
    <xf numFmtId="0" fontId="1" fillId="0" borderId="0"/>
    <xf numFmtId="0" fontId="86" fillId="18" borderId="80" applyNumberFormat="0" applyAlignment="0" applyProtection="0"/>
    <xf numFmtId="235" fontId="69" fillId="0" borderId="66">
      <alignment horizontal="left" wrapText="1"/>
    </xf>
    <xf numFmtId="0" fontId="9" fillId="0" borderId="0"/>
    <xf numFmtId="38" fontId="29" fillId="0" borderId="89" applyNumberFormat="0" applyFont="0" applyFill="0" applyAlignment="0" applyProtection="0"/>
    <xf numFmtId="235" fontId="60" fillId="0" borderId="66">
      <alignment horizontal="left" wrapText="1"/>
    </xf>
    <xf numFmtId="0" fontId="167" fillId="0" borderId="66" applyFill="0" applyProtection="0">
      <alignment vertical="top" wrapText="1"/>
      <protection locked="0"/>
    </xf>
    <xf numFmtId="49" fontId="118" fillId="0" borderId="66"/>
    <xf numFmtId="49" fontId="29" fillId="0" borderId="81"/>
    <xf numFmtId="49" fontId="71" fillId="0" borderId="38">
      <alignment horizontal="center" vertical="center" wrapText="1"/>
    </xf>
    <xf numFmtId="0" fontId="159" fillId="75" borderId="66"/>
    <xf numFmtId="0" fontId="60" fillId="0" borderId="66">
      <alignment horizontal="right"/>
    </xf>
    <xf numFmtId="10" fontId="67" fillId="74" borderId="66" applyNumberFormat="0" applyBorder="0" applyAlignment="0" applyProtection="0"/>
    <xf numFmtId="231" fontId="151" fillId="0" borderId="66"/>
    <xf numFmtId="235" fontId="69" fillId="0" borderId="1">
      <alignment horizontal="left" wrapText="1"/>
    </xf>
    <xf numFmtId="49" fontId="118" fillId="0" borderId="66"/>
    <xf numFmtId="49" fontId="113" fillId="0" borderId="66"/>
    <xf numFmtId="49" fontId="118" fillId="0" borderId="66"/>
    <xf numFmtId="49" fontId="118" fillId="0" borderId="66"/>
    <xf numFmtId="49" fontId="118" fillId="0" borderId="66"/>
    <xf numFmtId="49" fontId="118" fillId="0" borderId="66"/>
    <xf numFmtId="0" fontId="1" fillId="0" borderId="0"/>
    <xf numFmtId="0" fontId="78" fillId="31" borderId="80" applyNumberFormat="0" applyAlignment="0" applyProtection="0"/>
    <xf numFmtId="235" fontId="69" fillId="0" borderId="1">
      <alignment horizontal="left" wrapText="1"/>
    </xf>
    <xf numFmtId="49" fontId="118" fillId="0" borderId="66"/>
    <xf numFmtId="0" fontId="92" fillId="31" borderId="47" applyNumberFormat="0" applyAlignment="0" applyProtection="0"/>
    <xf numFmtId="0" fontId="112" fillId="7" borderId="47" applyNumberFormat="0" applyAlignment="0" applyProtection="0"/>
    <xf numFmtId="49" fontId="118" fillId="0" borderId="66"/>
    <xf numFmtId="0" fontId="92" fillId="31" borderId="47" applyNumberFormat="0" applyAlignment="0" applyProtection="0"/>
    <xf numFmtId="0" fontId="13" fillId="0" borderId="66">
      <alignment horizontal="center" vertical="center"/>
      <protection locked="0"/>
    </xf>
    <xf numFmtId="49" fontId="118" fillId="0" borderId="1"/>
    <xf numFmtId="230" fontId="29" fillId="0" borderId="4" applyFont="0" applyFill="0" applyBorder="0" applyAlignment="0" applyProtection="0"/>
    <xf numFmtId="0" fontId="86" fillId="18" borderId="80" applyNumberFormat="0" applyAlignment="0" applyProtection="0"/>
    <xf numFmtId="49" fontId="113" fillId="0" borderId="66"/>
    <xf numFmtId="0" fontId="159" fillId="2" borderId="4"/>
    <xf numFmtId="0" fontId="112" fillId="7" borderId="47" applyNumberFormat="0" applyAlignment="0" applyProtection="0"/>
    <xf numFmtId="49" fontId="118" fillId="0" borderId="66"/>
    <xf numFmtId="49" fontId="118" fillId="0" borderId="66"/>
    <xf numFmtId="0" fontId="92" fillId="31" borderId="47" applyNumberFormat="0" applyAlignment="0" applyProtection="0"/>
    <xf numFmtId="49" fontId="118" fillId="0" borderId="1"/>
    <xf numFmtId="49" fontId="112" fillId="0" borderId="8" applyNumberFormat="0">
      <alignment horizontal="left" vertical="center"/>
    </xf>
    <xf numFmtId="3" fontId="94" fillId="0" borderId="66" applyFill="0">
      <alignment horizontal="right" vertical="center"/>
    </xf>
    <xf numFmtId="49" fontId="118" fillId="0" borderId="66"/>
    <xf numFmtId="49" fontId="118" fillId="0" borderId="66"/>
    <xf numFmtId="235" fontId="60" fillId="0" borderId="1">
      <alignment horizontal="left" wrapText="1"/>
    </xf>
    <xf numFmtId="0" fontId="159" fillId="75" borderId="66"/>
    <xf numFmtId="49" fontId="118" fillId="0" borderId="66"/>
    <xf numFmtId="49" fontId="118" fillId="0" borderId="66"/>
    <xf numFmtId="49" fontId="29" fillId="0" borderId="81"/>
    <xf numFmtId="49" fontId="29" fillId="0" borderId="81"/>
    <xf numFmtId="0" fontId="112" fillId="37" borderId="47" applyNumberFormat="0" applyAlignment="0" applyProtection="0"/>
    <xf numFmtId="49" fontId="118" fillId="0" borderId="1"/>
    <xf numFmtId="235" fontId="69" fillId="0" borderId="1">
      <alignment horizontal="left" wrapText="1"/>
    </xf>
    <xf numFmtId="49" fontId="118" fillId="0" borderId="1"/>
    <xf numFmtId="49" fontId="118" fillId="0" borderId="66"/>
    <xf numFmtId="49" fontId="118" fillId="0" borderId="66"/>
    <xf numFmtId="49" fontId="13" fillId="0" borderId="1"/>
    <xf numFmtId="235" fontId="69" fillId="0" borderId="66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12" fillId="7" borderId="47" applyNumberFormat="0" applyAlignment="0" applyProtection="0"/>
    <xf numFmtId="0" fontId="112" fillId="37" borderId="80" applyNumberFormat="0" applyAlignment="0" applyProtection="0"/>
    <xf numFmtId="0" fontId="86" fillId="18" borderId="80" applyNumberFormat="0" applyAlignment="0" applyProtection="0"/>
    <xf numFmtId="49" fontId="118" fillId="0" borderId="66"/>
    <xf numFmtId="49" fontId="113" fillId="0" borderId="1"/>
    <xf numFmtId="49" fontId="118" fillId="0" borderId="66"/>
    <xf numFmtId="49" fontId="118" fillId="0" borderId="1"/>
    <xf numFmtId="0" fontId="86" fillId="18" borderId="80" applyNumberFormat="0" applyAlignment="0" applyProtection="0"/>
    <xf numFmtId="0" fontId="112" fillId="38" borderId="47" applyNumberFormat="0" applyAlignment="0" applyProtection="0"/>
    <xf numFmtId="0" fontId="112" fillId="38" borderId="80" applyNumberFormat="0" applyAlignment="0" applyProtection="0"/>
    <xf numFmtId="0" fontId="112" fillId="40" borderId="80" applyNumberFormat="0" applyAlignment="0" applyProtection="0"/>
    <xf numFmtId="49" fontId="71" fillId="0" borderId="38">
      <alignment horizontal="center" vertical="center" wrapText="1"/>
    </xf>
    <xf numFmtId="0" fontId="57" fillId="0" borderId="85" applyNumberFormat="0" applyFill="0" applyAlignment="0" applyProtection="0"/>
    <xf numFmtId="0" fontId="112" fillId="42" borderId="82" applyNumberFormat="0" applyAlignment="0" applyProtection="0"/>
    <xf numFmtId="49" fontId="113" fillId="0" borderId="66"/>
    <xf numFmtId="235" fontId="69" fillId="0" borderId="66">
      <alignment horizontal="left" wrapText="1"/>
    </xf>
    <xf numFmtId="49" fontId="118" fillId="0" borderId="66"/>
    <xf numFmtId="0" fontId="159" fillId="75" borderId="66"/>
    <xf numFmtId="0" fontId="60" fillId="0" borderId="66">
      <alignment horizontal="right"/>
    </xf>
    <xf numFmtId="10" fontId="67" fillId="74" borderId="66" applyNumberFormat="0" applyBorder="0" applyAlignment="0" applyProtection="0"/>
    <xf numFmtId="0" fontId="112" fillId="0" borderId="85" applyNumberFormat="0" applyFill="0" applyAlignment="0" applyProtection="0"/>
    <xf numFmtId="49" fontId="118" fillId="0" borderId="66"/>
    <xf numFmtId="49" fontId="118" fillId="0" borderId="66"/>
    <xf numFmtId="0" fontId="140" fillId="66" borderId="87" applyNumberFormat="0" applyProtection="0">
      <alignment horizontal="left" vertical="center" indent="3"/>
    </xf>
    <xf numFmtId="0" fontId="92" fillId="31" borderId="47" applyNumberFormat="0" applyAlignment="0" applyProtection="0"/>
    <xf numFmtId="0" fontId="67" fillId="0" borderId="81">
      <alignment horizontal="left" vertical="center" wrapText="1" indent="1"/>
    </xf>
    <xf numFmtId="230" fontId="29" fillId="0" borderId="4" applyFont="0" applyFill="0" applyBorder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38" borderId="47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38" borderId="80" applyNumberFormat="0" applyAlignment="0" applyProtection="0"/>
    <xf numFmtId="0" fontId="112" fillId="37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0" borderId="88" applyNumberFormat="0" applyFill="0" applyAlignment="0" applyProtection="0"/>
    <xf numFmtId="0" fontId="112" fillId="0" borderId="88" applyNumberFormat="0" applyFill="0" applyAlignment="0" applyProtection="0"/>
    <xf numFmtId="235" fontId="69" fillId="0" borderId="66">
      <alignment horizontal="left" wrapText="1"/>
    </xf>
    <xf numFmtId="3" fontId="94" fillId="0" borderId="66" applyFill="0">
      <alignment horizontal="right" vertical="center"/>
    </xf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49" fontId="13" fillId="0" borderId="66"/>
    <xf numFmtId="49" fontId="118" fillId="0" borderId="66"/>
    <xf numFmtId="49" fontId="118" fillId="0" borderId="1"/>
    <xf numFmtId="231" fontId="151" fillId="0" borderId="66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3" fontId="94" fillId="0" borderId="66" applyFill="0">
      <alignment horizontal="right" vertical="center"/>
    </xf>
    <xf numFmtId="0" fontId="140" fillId="66" borderId="87" applyNumberFormat="0" applyProtection="0">
      <alignment horizontal="left" vertical="center" indent="3"/>
    </xf>
    <xf numFmtId="0" fontId="13" fillId="65" borderId="87">
      <alignment horizontal="left" vertical="center" wrapText="1" indent="2"/>
      <protection locked="0"/>
    </xf>
    <xf numFmtId="0" fontId="139" fillId="64" borderId="87">
      <alignment horizontal="left" vertical="center" wrapText="1" indent="1"/>
      <protection locked="0"/>
    </xf>
    <xf numFmtId="0" fontId="112" fillId="38" borderId="47" applyNumberFormat="0" applyAlignment="0" applyProtection="0"/>
    <xf numFmtId="0" fontId="13" fillId="0" borderId="81" applyNumberFormat="0">
      <alignment vertical="center" wrapText="1"/>
    </xf>
    <xf numFmtId="49" fontId="118" fillId="0" borderId="66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49" fontId="113" fillId="0" borderId="66"/>
    <xf numFmtId="49" fontId="113" fillId="0" borderId="66"/>
    <xf numFmtId="49" fontId="113" fillId="0" borderId="66"/>
    <xf numFmtId="49" fontId="29" fillId="0" borderId="81"/>
    <xf numFmtId="49" fontId="29" fillId="0" borderId="81"/>
    <xf numFmtId="49" fontId="118" fillId="0" borderId="66"/>
    <xf numFmtId="0" fontId="112" fillId="42" borderId="82" applyNumberFormat="0" applyAlignment="0" applyProtection="0"/>
    <xf numFmtId="0" fontId="13" fillId="0" borderId="66">
      <alignment horizontal="center" vertical="center"/>
      <protection locked="0"/>
    </xf>
    <xf numFmtId="49" fontId="71" fillId="0" borderId="38">
      <alignment horizontal="center" vertical="center" wrapText="1"/>
    </xf>
    <xf numFmtId="49" fontId="29" fillId="0" borderId="81"/>
    <xf numFmtId="0" fontId="75" fillId="34" borderId="82" applyNumberFormat="0" applyFont="0" applyAlignment="0" applyProtection="0"/>
    <xf numFmtId="0" fontId="112" fillId="7" borderId="80" applyNumberFormat="0" applyAlignment="0" applyProtection="0"/>
    <xf numFmtId="49" fontId="13" fillId="0" borderId="66" applyNumberFormat="0">
      <alignment vertical="center" wrapText="1"/>
    </xf>
    <xf numFmtId="0" fontId="159" fillId="75" borderId="1"/>
    <xf numFmtId="49" fontId="118" fillId="0" borderId="66"/>
    <xf numFmtId="0" fontId="92" fillId="31" borderId="47" applyNumberFormat="0" applyAlignment="0" applyProtection="0"/>
    <xf numFmtId="0" fontId="78" fillId="31" borderId="80" applyNumberFormat="0" applyAlignment="0" applyProtection="0"/>
    <xf numFmtId="0" fontId="86" fillId="18" borderId="80" applyNumberFormat="0" applyAlignment="0" applyProtection="0"/>
    <xf numFmtId="0" fontId="57" fillId="0" borderId="85" applyNumberFormat="0" applyFill="0" applyAlignment="0" applyProtection="0"/>
    <xf numFmtId="0" fontId="112" fillId="0" borderId="85" applyNumberFormat="0" applyFill="0" applyAlignment="0" applyProtection="0"/>
    <xf numFmtId="49" fontId="113" fillId="0" borderId="66"/>
    <xf numFmtId="0" fontId="86" fillId="18" borderId="80" applyNumberFormat="0" applyAlignment="0" applyProtection="0"/>
    <xf numFmtId="0" fontId="94" fillId="0" borderId="66">
      <alignment horizontal="left" vertical="center" wrapText="1"/>
    </xf>
    <xf numFmtId="0" fontId="67" fillId="0" borderId="81">
      <alignment horizontal="left" vertical="center" wrapText="1" indent="1"/>
    </xf>
    <xf numFmtId="0" fontId="13" fillId="0" borderId="0"/>
    <xf numFmtId="0" fontId="86" fillId="18" borderId="80" applyNumberFormat="0" applyAlignment="0" applyProtection="0"/>
    <xf numFmtId="49" fontId="29" fillId="0" borderId="81"/>
    <xf numFmtId="0" fontId="112" fillId="37" borderId="80" applyNumberFormat="0" applyAlignment="0" applyProtection="0"/>
    <xf numFmtId="49" fontId="118" fillId="0" borderId="66"/>
    <xf numFmtId="0" fontId="112" fillId="38" borderId="80" applyNumberFormat="0" applyAlignment="0" applyProtection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0" fontId="112" fillId="38" borderId="80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3" fillId="0" borderId="0"/>
    <xf numFmtId="0" fontId="112" fillId="39" borderId="80" applyNumberFormat="0" applyAlignment="0" applyProtection="0"/>
    <xf numFmtId="0" fontId="112" fillId="7" borderId="47" applyNumberFormat="0" applyAlignment="0" applyProtection="0"/>
    <xf numFmtId="49" fontId="71" fillId="0" borderId="38">
      <alignment horizontal="center" vertical="center" wrapText="1"/>
    </xf>
    <xf numFmtId="0" fontId="9" fillId="0" borderId="0"/>
    <xf numFmtId="0" fontId="94" fillId="0" borderId="66">
      <alignment horizontal="left" vertical="center" wrapText="1"/>
    </xf>
    <xf numFmtId="235" fontId="69" fillId="0" borderId="1">
      <alignment horizontal="left" wrapText="1"/>
    </xf>
    <xf numFmtId="0" fontId="86" fillId="18" borderId="80" applyNumberFormat="0" applyAlignment="0" applyProtection="0"/>
    <xf numFmtId="0" fontId="13" fillId="0" borderId="81" applyNumberFormat="0">
      <alignment vertical="center" wrapText="1"/>
    </xf>
    <xf numFmtId="49" fontId="112" fillId="0" borderId="8" applyNumberFormat="0">
      <alignment horizontal="left" vertical="center"/>
    </xf>
    <xf numFmtId="0" fontId="112" fillId="39" borderId="80" applyNumberFormat="0" applyAlignment="0" applyProtection="0"/>
    <xf numFmtId="49" fontId="113" fillId="0" borderId="66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90" fillId="0" borderId="84" applyNumberFormat="0" applyFont="0" applyFill="0" applyAlignment="0" applyProtection="0"/>
    <xf numFmtId="49" fontId="113" fillId="0" borderId="1"/>
    <xf numFmtId="0" fontId="67" fillId="0" borderId="81">
      <alignment horizontal="left" vertical="center" wrapText="1" indent="1"/>
    </xf>
    <xf numFmtId="231" fontId="151" fillId="0" borderId="66"/>
    <xf numFmtId="0" fontId="112" fillId="38" borderId="80" applyNumberFormat="0" applyAlignment="0" applyProtection="0"/>
    <xf numFmtId="49" fontId="113" fillId="0" borderId="66"/>
    <xf numFmtId="230" fontId="29" fillId="0" borderId="4" applyFont="0" applyFill="0" applyBorder="0" applyAlignment="0" applyProtection="0"/>
    <xf numFmtId="0" fontId="112" fillId="37" borderId="80" applyNumberFormat="0" applyAlignment="0" applyProtection="0"/>
    <xf numFmtId="0" fontId="112" fillId="0" borderId="85" applyNumberFormat="0" applyFill="0" applyAlignment="0" applyProtection="0"/>
    <xf numFmtId="0" fontId="1" fillId="0" borderId="0"/>
    <xf numFmtId="49" fontId="29" fillId="0" borderId="81"/>
    <xf numFmtId="0" fontId="112" fillId="37" borderId="47" applyNumberFormat="0" applyAlignment="0" applyProtection="0"/>
    <xf numFmtId="0" fontId="112" fillId="37" borderId="47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3" fillId="0" borderId="66">
      <alignment horizontal="center" vertical="center"/>
      <protection locked="0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39" fillId="64" borderId="87">
      <alignment horizontal="left" vertical="center" wrapText="1" indent="1"/>
      <protection locked="0"/>
    </xf>
    <xf numFmtId="0" fontId="13" fillId="65" borderId="87">
      <alignment horizontal="left" vertical="center" wrapText="1" indent="2"/>
      <protection locked="0"/>
    </xf>
    <xf numFmtId="0" fontId="140" fillId="66" borderId="87" applyNumberFormat="0" applyProtection="0">
      <alignment horizontal="left" vertical="center" indent="3"/>
    </xf>
    <xf numFmtId="38" fontId="29" fillId="0" borderId="72" applyNumberFormat="0" applyFont="0" applyFill="0" applyAlignment="0" applyProtection="0"/>
    <xf numFmtId="49" fontId="71" fillId="0" borderId="38">
      <alignment horizontal="center" vertical="center" wrapText="1"/>
    </xf>
    <xf numFmtId="0" fontId="1" fillId="0" borderId="0"/>
    <xf numFmtId="235" fontId="69" fillId="0" borderId="1">
      <alignment horizontal="left" wrapText="1"/>
    </xf>
    <xf numFmtId="49" fontId="118" fillId="0" borderId="1"/>
    <xf numFmtId="0" fontId="78" fillId="31" borderId="80" applyNumberFormat="0" applyAlignment="0" applyProtection="0"/>
    <xf numFmtId="0" fontId="112" fillId="0" borderId="88" applyNumberFormat="0" applyFill="0" applyAlignment="0" applyProtection="0"/>
    <xf numFmtId="49" fontId="29" fillId="0" borderId="81"/>
    <xf numFmtId="0" fontId="1" fillId="0" borderId="0"/>
    <xf numFmtId="49" fontId="71" fillId="0" borderId="38">
      <alignment horizontal="center" vertical="center" wrapText="1"/>
    </xf>
    <xf numFmtId="49" fontId="118" fillId="0" borderId="1"/>
    <xf numFmtId="0" fontId="123" fillId="0" borderId="85" applyNumberFormat="0" applyFill="0" applyAlignment="0" applyProtection="0"/>
    <xf numFmtId="0" fontId="92" fillId="31" borderId="47" applyNumberFormat="0" applyAlignment="0" applyProtection="0"/>
    <xf numFmtId="0" fontId="13" fillId="34" borderId="82" applyNumberFormat="0" applyFont="0" applyAlignment="0" applyProtection="0"/>
    <xf numFmtId="0" fontId="112" fillId="0" borderId="85" applyNumberFormat="0" applyFill="0" applyAlignment="0" applyProtection="0"/>
    <xf numFmtId="49" fontId="71" fillId="0" borderId="38">
      <alignment horizontal="center" vertical="center" wrapText="1"/>
    </xf>
    <xf numFmtId="0" fontId="123" fillId="0" borderId="85" applyNumberFormat="0" applyFill="0" applyAlignment="0" applyProtection="0"/>
    <xf numFmtId="0" fontId="159" fillId="2" borderId="4"/>
    <xf numFmtId="49" fontId="29" fillId="0" borderId="81"/>
    <xf numFmtId="0" fontId="112" fillId="38" borderId="47" applyNumberFormat="0" applyAlignment="0" applyProtection="0"/>
    <xf numFmtId="0" fontId="112" fillId="37" borderId="47" applyNumberFormat="0" applyAlignment="0" applyProtection="0"/>
    <xf numFmtId="0" fontId="112" fillId="7" borderId="47" applyNumberFormat="0" applyAlignment="0" applyProtection="0"/>
    <xf numFmtId="0" fontId="112" fillId="38" borderId="47" applyNumberFormat="0" applyAlignment="0" applyProtection="0"/>
    <xf numFmtId="0" fontId="112" fillId="7" borderId="80" applyNumberFormat="0" applyAlignment="0" applyProtection="0"/>
    <xf numFmtId="0" fontId="112" fillId="0" borderId="88" applyNumberFormat="0" applyFill="0" applyAlignment="0" applyProtection="0"/>
    <xf numFmtId="0" fontId="112" fillId="42" borderId="82" applyNumberFormat="0" applyAlignment="0" applyProtection="0"/>
    <xf numFmtId="0" fontId="112" fillId="7" borderId="47" applyNumberFormat="0" applyAlignment="0" applyProtection="0"/>
    <xf numFmtId="49" fontId="29" fillId="0" borderId="8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1" fontId="151" fillId="0" borderId="66"/>
    <xf numFmtId="0" fontId="57" fillId="0" borderId="85" applyNumberFormat="0" applyFill="0" applyAlignment="0" applyProtection="0"/>
    <xf numFmtId="0" fontId="86" fillId="18" borderId="80" applyNumberFormat="0" applyAlignment="0" applyProtection="0"/>
    <xf numFmtId="0" fontId="78" fillId="31" borderId="80" applyNumberFormat="0" applyAlignment="0" applyProtection="0"/>
    <xf numFmtId="0" fontId="92" fillId="31" borderId="47" applyNumberFormat="0" applyAlignment="0" applyProtection="0"/>
    <xf numFmtId="0" fontId="13" fillId="65" borderId="87">
      <alignment horizontal="left" vertical="center" wrapText="1" indent="2"/>
      <protection locked="0"/>
    </xf>
    <xf numFmtId="0" fontId="92" fillId="31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92" fillId="31" borderId="47" applyNumberFormat="0" applyAlignment="0" applyProtection="0"/>
    <xf numFmtId="235" fontId="60" fillId="0" borderId="66">
      <alignment horizontal="left" wrapText="1"/>
    </xf>
    <xf numFmtId="0" fontId="93" fillId="0" borderId="81">
      <alignment horizontal="justify" vertical="center" wrapText="1"/>
      <protection locked="0"/>
    </xf>
    <xf numFmtId="0" fontId="78" fillId="31" borderId="80" applyNumberFormat="0" applyAlignment="0" applyProtection="0"/>
    <xf numFmtId="0" fontId="57" fillId="0" borderId="85" applyNumberFormat="0" applyFill="0" applyAlignment="0" applyProtection="0"/>
    <xf numFmtId="0" fontId="112" fillId="38" borderId="47" applyNumberFormat="0" applyAlignment="0" applyProtection="0"/>
    <xf numFmtId="0" fontId="86" fillId="18" borderId="80" applyNumberFormat="0" applyAlignment="0" applyProtection="0"/>
    <xf numFmtId="0" fontId="1" fillId="0" borderId="0"/>
    <xf numFmtId="0" fontId="112" fillId="0" borderId="88" applyNumberFormat="0" applyFill="0" applyAlignment="0" applyProtection="0"/>
    <xf numFmtId="0" fontId="86" fillId="18" borderId="80" applyNumberFormat="0" applyAlignment="0" applyProtection="0"/>
    <xf numFmtId="0" fontId="1" fillId="0" borderId="0"/>
    <xf numFmtId="49" fontId="13" fillId="0" borderId="66"/>
    <xf numFmtId="0" fontId="1" fillId="0" borderId="0"/>
    <xf numFmtId="0" fontId="112" fillId="42" borderId="82" applyNumberFormat="0" applyAlignment="0" applyProtection="0"/>
    <xf numFmtId="0" fontId="86" fillId="18" borderId="80" applyNumberFormat="0" applyAlignment="0" applyProtection="0"/>
    <xf numFmtId="0" fontId="1" fillId="0" borderId="0"/>
    <xf numFmtId="0" fontId="9" fillId="0" borderId="0"/>
    <xf numFmtId="49" fontId="118" fillId="0" borderId="66"/>
    <xf numFmtId="0" fontId="112" fillId="39" borderId="80" applyNumberFormat="0" applyAlignment="0" applyProtection="0"/>
    <xf numFmtId="230" fontId="29" fillId="0" borderId="4" applyFont="0" applyFill="0" applyBorder="0" applyAlignment="0" applyProtection="0"/>
    <xf numFmtId="0" fontId="86" fillId="18" borderId="80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49" fontId="118" fillId="0" borderId="1"/>
    <xf numFmtId="0" fontId="92" fillId="31" borderId="47" applyNumberFormat="0" applyAlignment="0" applyProtection="0"/>
    <xf numFmtId="49" fontId="13" fillId="0" borderId="66"/>
    <xf numFmtId="0" fontId="112" fillId="38" borderId="47" applyNumberFormat="0" applyAlignment="0" applyProtection="0"/>
    <xf numFmtId="0" fontId="92" fillId="31" borderId="47" applyNumberFormat="0" applyAlignment="0" applyProtection="0"/>
    <xf numFmtId="49" fontId="118" fillId="0" borderId="66"/>
    <xf numFmtId="0" fontId="112" fillId="37" borderId="47" applyNumberFormat="0" applyAlignment="0" applyProtection="0"/>
    <xf numFmtId="0" fontId="139" fillId="64" borderId="87">
      <alignment horizontal="left" vertical="center" wrapText="1" indent="1"/>
      <protection locked="0"/>
    </xf>
    <xf numFmtId="0" fontId="112" fillId="39" borderId="80" applyNumberFormat="0" applyAlignment="0" applyProtection="0"/>
    <xf numFmtId="0" fontId="112" fillId="0" borderId="85" applyNumberFormat="0" applyFill="0" applyAlignment="0" applyProtection="0"/>
    <xf numFmtId="0" fontId="112" fillId="7" borderId="47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40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7" borderId="80" applyNumberFormat="0" applyAlignment="0" applyProtection="0"/>
    <xf numFmtId="0" fontId="112" fillId="37" borderId="80" applyNumberFormat="0" applyAlignment="0" applyProtection="0"/>
    <xf numFmtId="0" fontId="112" fillId="38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5" fontId="121" fillId="0" borderId="57" applyNumberFormat="0" applyFont="0" applyAlignment="0" applyProtection="0"/>
    <xf numFmtId="0" fontId="112" fillId="0" borderId="85" applyNumberFormat="0" applyFill="0" applyAlignment="0" applyProtection="0"/>
    <xf numFmtId="0" fontId="13" fillId="65" borderId="87">
      <alignment horizontal="left" vertical="center" wrapText="1" indent="2"/>
      <protection locked="0"/>
    </xf>
    <xf numFmtId="235" fontId="69" fillId="0" borderId="66">
      <alignment horizontal="left" wrapText="1"/>
    </xf>
    <xf numFmtId="49" fontId="71" fillId="0" borderId="38">
      <alignment horizontal="center" vertical="center" wrapText="1"/>
    </xf>
    <xf numFmtId="230" fontId="29" fillId="0" borderId="4" applyFont="0" applyFill="0" applyBorder="0" applyAlignment="0" applyProtection="0"/>
    <xf numFmtId="0" fontId="112" fillId="0" borderId="88" applyNumberFormat="0" applyFill="0" applyAlignment="0" applyProtection="0"/>
    <xf numFmtId="0" fontId="112" fillId="7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" fillId="0" borderId="0"/>
    <xf numFmtId="0" fontId="1" fillId="0" borderId="0"/>
    <xf numFmtId="0" fontId="9" fillId="0" borderId="0"/>
    <xf numFmtId="0" fontId="13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40" fillId="66" borderId="87" applyNumberFormat="0" applyProtection="0">
      <alignment horizontal="left" vertical="center" indent="3"/>
    </xf>
    <xf numFmtId="0" fontId="13" fillId="65" borderId="87">
      <alignment horizontal="left" vertical="center" wrapText="1" indent="2"/>
      <protection locked="0"/>
    </xf>
    <xf numFmtId="0" fontId="139" fillId="64" borderId="87">
      <alignment horizontal="left" vertical="center" wrapText="1" indent="1"/>
      <protection locked="0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13" fillId="0" borderId="0"/>
    <xf numFmtId="49" fontId="118" fillId="0" borderId="66"/>
    <xf numFmtId="49" fontId="118" fillId="0" borderId="66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3" fillId="34" borderId="82" applyNumberFormat="0" applyFont="0" applyAlignment="0" applyProtection="0"/>
    <xf numFmtId="0" fontId="92" fillId="31" borderId="83" applyNumberFormat="0" applyAlignment="0" applyProtection="0"/>
    <xf numFmtId="230" fontId="29" fillId="0" borderId="4" applyFont="0" applyFill="0" applyBorder="0" applyAlignment="0" applyProtection="0"/>
    <xf numFmtId="49" fontId="113" fillId="0" borderId="66"/>
    <xf numFmtId="0" fontId="112" fillId="42" borderId="82" applyNumberFormat="0" applyAlignment="0" applyProtection="0"/>
    <xf numFmtId="49" fontId="13" fillId="0" borderId="66"/>
    <xf numFmtId="0" fontId="112" fillId="0" borderId="85" applyNumberFormat="0" applyFill="0" applyAlignment="0" applyProtection="0"/>
    <xf numFmtId="0" fontId="112" fillId="40" borderId="80" applyNumberFormat="0" applyAlignment="0" applyProtection="0"/>
    <xf numFmtId="49" fontId="118" fillId="0" borderId="66"/>
    <xf numFmtId="0" fontId="57" fillId="0" borderId="85" applyNumberFormat="0" applyFill="0" applyAlignment="0" applyProtection="0"/>
    <xf numFmtId="235" fontId="69" fillId="0" borderId="1">
      <alignment horizontal="left" wrapText="1"/>
    </xf>
    <xf numFmtId="49" fontId="118" fillId="0" borderId="66"/>
    <xf numFmtId="0" fontId="78" fillId="31" borderId="80" applyNumberFormat="0" applyAlignment="0" applyProtection="0"/>
    <xf numFmtId="0" fontId="94" fillId="0" borderId="66">
      <alignment horizontal="left" vertical="center" wrapText="1"/>
    </xf>
    <xf numFmtId="49" fontId="118" fillId="0" borderId="66"/>
    <xf numFmtId="49" fontId="118" fillId="0" borderId="66"/>
    <xf numFmtId="49" fontId="118" fillId="0" borderId="66"/>
    <xf numFmtId="0" fontId="86" fillId="18" borderId="80" applyNumberFormat="0" applyAlignment="0" applyProtection="0"/>
    <xf numFmtId="0" fontId="112" fillId="7" borderId="47" applyNumberFormat="0" applyAlignment="0" applyProtection="0"/>
    <xf numFmtId="0" fontId="112" fillId="37" borderId="80" applyNumberFormat="0" applyAlignment="0" applyProtection="0"/>
    <xf numFmtId="0" fontId="112" fillId="0" borderId="85" applyNumberFormat="0" applyFill="0" applyAlignment="0" applyProtection="0"/>
    <xf numFmtId="231" fontId="151" fillId="0" borderId="66"/>
    <xf numFmtId="49" fontId="13" fillId="0" borderId="66"/>
    <xf numFmtId="49" fontId="118" fillId="0" borderId="66"/>
    <xf numFmtId="0" fontId="94" fillId="0" borderId="66">
      <alignment horizontal="left" vertical="center" wrapText="1"/>
    </xf>
    <xf numFmtId="0" fontId="92" fillId="31" borderId="47" applyNumberFormat="0" applyAlignment="0" applyProtection="0"/>
    <xf numFmtId="10" fontId="67" fillId="74" borderId="66" applyNumberFormat="0" applyBorder="0" applyAlignment="0" applyProtection="0"/>
    <xf numFmtId="0" fontId="60" fillId="0" borderId="66">
      <alignment horizontal="right"/>
    </xf>
    <xf numFmtId="0" fontId="112" fillId="7" borderId="47" applyNumberFormat="0" applyAlignment="0" applyProtection="0"/>
    <xf numFmtId="0" fontId="112" fillId="38" borderId="47" applyNumberFormat="0" applyAlignment="0" applyProtection="0"/>
    <xf numFmtId="0" fontId="159" fillId="75" borderId="66"/>
    <xf numFmtId="49" fontId="118" fillId="0" borderId="66"/>
    <xf numFmtId="0" fontId="60" fillId="0" borderId="1">
      <alignment horizontal="right"/>
    </xf>
    <xf numFmtId="0" fontId="159" fillId="75" borderId="1"/>
    <xf numFmtId="0" fontId="86" fillId="18" borderId="80" applyNumberFormat="0" applyAlignment="0" applyProtection="0"/>
    <xf numFmtId="0" fontId="112" fillId="40" borderId="80" applyNumberFormat="0" applyAlignment="0" applyProtection="0"/>
    <xf numFmtId="0" fontId="139" fillId="64" borderId="87">
      <alignment horizontal="left" vertical="center" wrapText="1" indent="1"/>
      <protection locked="0"/>
    </xf>
    <xf numFmtId="0" fontId="1" fillId="0" borderId="0"/>
    <xf numFmtId="0" fontId="13" fillId="0" borderId="0"/>
    <xf numFmtId="49" fontId="71" fillId="0" borderId="38">
      <alignment horizontal="center" vertical="center" wrapText="1"/>
    </xf>
    <xf numFmtId="0" fontId="86" fillId="18" borderId="80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86" fillId="18" borderId="80" applyNumberFormat="0" applyAlignment="0" applyProtection="0"/>
    <xf numFmtId="38" fontId="29" fillId="0" borderId="89" applyNumberFormat="0" applyFont="0" applyFill="0" applyAlignment="0" applyProtection="0"/>
    <xf numFmtId="0" fontId="112" fillId="42" borderId="82" applyNumberFormat="0" applyAlignment="0" applyProtection="0"/>
    <xf numFmtId="0" fontId="112" fillId="0" borderId="85" applyNumberFormat="0" applyFill="0" applyAlignment="0" applyProtection="0"/>
    <xf numFmtId="0" fontId="112" fillId="0" borderId="88" applyNumberFormat="0" applyFill="0" applyAlignment="0" applyProtection="0"/>
    <xf numFmtId="0" fontId="92" fillId="31" borderId="47" applyNumberFormat="0" applyAlignment="0" applyProtection="0"/>
    <xf numFmtId="10" fontId="67" fillId="74" borderId="66" applyNumberFormat="0" applyBorder="0" applyAlignment="0" applyProtection="0"/>
    <xf numFmtId="0" fontId="60" fillId="0" borderId="66">
      <alignment horizontal="right"/>
    </xf>
    <xf numFmtId="49" fontId="118" fillId="0" borderId="1"/>
    <xf numFmtId="49" fontId="118" fillId="0" borderId="1"/>
    <xf numFmtId="0" fontId="112" fillId="40" borderId="80" applyNumberFormat="0" applyAlignment="0" applyProtection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3" fillId="0" borderId="85" applyNumberFormat="0" applyFill="0" applyAlignment="0" applyProtection="0"/>
    <xf numFmtId="0" fontId="112" fillId="7" borderId="47" applyNumberFormat="0" applyAlignment="0" applyProtection="0"/>
    <xf numFmtId="0" fontId="112" fillId="0" borderId="88" applyNumberFormat="0" applyFill="0" applyAlignment="0" applyProtection="0"/>
    <xf numFmtId="0" fontId="112" fillId="39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49" fontId="118" fillId="0" borderId="66"/>
    <xf numFmtId="0" fontId="86" fillId="18" borderId="80" applyNumberFormat="0" applyAlignment="0" applyProtection="0"/>
    <xf numFmtId="0" fontId="1" fillId="0" borderId="0"/>
    <xf numFmtId="49" fontId="113" fillId="0" borderId="1"/>
    <xf numFmtId="0" fontId="167" fillId="0" borderId="66" applyFill="0" applyProtection="0">
      <alignment vertical="top" wrapText="1"/>
      <protection locked="0"/>
    </xf>
    <xf numFmtId="49" fontId="13" fillId="0" borderId="66"/>
    <xf numFmtId="235" fontId="60" fillId="0" borderId="66">
      <alignment horizontal="left" wrapText="1"/>
    </xf>
    <xf numFmtId="0" fontId="112" fillId="42" borderId="82" applyNumberFormat="0" applyAlignment="0" applyProtection="0"/>
    <xf numFmtId="49" fontId="118" fillId="0" borderId="66"/>
    <xf numFmtId="49" fontId="118" fillId="0" borderId="66"/>
    <xf numFmtId="38" fontId="29" fillId="0" borderId="89" applyNumberFormat="0" applyFont="0" applyFill="0" applyAlignment="0" applyProtection="0"/>
    <xf numFmtId="0" fontId="112" fillId="40" borderId="80" applyNumberFormat="0" applyAlignment="0" applyProtection="0"/>
    <xf numFmtId="0" fontId="112" fillId="38" borderId="80" applyNumberFormat="0" applyAlignment="0" applyProtection="0"/>
    <xf numFmtId="0" fontId="112" fillId="38" borderId="47" applyNumberFormat="0" applyAlignment="0" applyProtection="0"/>
    <xf numFmtId="0" fontId="112" fillId="42" borderId="82" applyNumberFormat="0" applyAlignment="0" applyProtection="0"/>
    <xf numFmtId="0" fontId="112" fillId="7" borderId="47" applyNumberFormat="0" applyAlignment="0" applyProtection="0"/>
    <xf numFmtId="0" fontId="1" fillId="0" borderId="0"/>
    <xf numFmtId="0" fontId="112" fillId="0" borderId="88" applyNumberFormat="0" applyFill="0" applyAlignment="0" applyProtection="0"/>
    <xf numFmtId="0" fontId="112" fillId="0" borderId="88" applyNumberFormat="0" applyFill="0" applyAlignment="0" applyProtection="0"/>
    <xf numFmtId="49" fontId="118" fillId="0" borderId="66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29" fillId="0" borderId="81"/>
    <xf numFmtId="0" fontId="1" fillId="0" borderId="0"/>
    <xf numFmtId="0" fontId="112" fillId="38" borderId="80" applyNumberFormat="0" applyAlignment="0" applyProtection="0"/>
    <xf numFmtId="0" fontId="1" fillId="0" borderId="0"/>
    <xf numFmtId="49" fontId="29" fillId="0" borderId="81"/>
    <xf numFmtId="0" fontId="112" fillId="39" borderId="80" applyNumberFormat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1" fillId="0" borderId="0"/>
    <xf numFmtId="0" fontId="13" fillId="34" borderId="82" applyNumberFormat="0" applyFont="0" applyAlignment="0" applyProtection="0"/>
    <xf numFmtId="0" fontId="92" fillId="31" borderId="83" applyNumberFormat="0" applyAlignment="0" applyProtection="0"/>
    <xf numFmtId="0" fontId="90" fillId="0" borderId="84" applyNumberFormat="0" applyFont="0" applyFill="0" applyAlignment="0" applyProtection="0"/>
    <xf numFmtId="49" fontId="118" fillId="0" borderId="66"/>
    <xf numFmtId="0" fontId="94" fillId="0" borderId="66">
      <alignment horizontal="left" vertical="center" wrapText="1"/>
    </xf>
    <xf numFmtId="0" fontId="112" fillId="39" borderId="80" applyNumberFormat="0" applyAlignment="0" applyProtection="0"/>
    <xf numFmtId="0" fontId="57" fillId="0" borderId="85" applyNumberFormat="0" applyFill="0" applyAlignment="0" applyProtection="0"/>
    <xf numFmtId="0" fontId="13" fillId="0" borderId="66">
      <alignment horizontal="center" vertical="center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85" applyNumberFormat="0" applyFill="0" applyAlignment="0" applyProtection="0"/>
    <xf numFmtId="0" fontId="112" fillId="37" borderId="80" applyNumberFormat="0" applyAlignment="0" applyProtection="0"/>
    <xf numFmtId="0" fontId="167" fillId="0" borderId="66" applyFill="0" applyProtection="0">
      <alignment vertical="top" wrapText="1"/>
      <protection locked="0"/>
    </xf>
    <xf numFmtId="0" fontId="112" fillId="38" borderId="47" applyNumberFormat="0" applyAlignment="0" applyProtection="0"/>
    <xf numFmtId="231" fontId="151" fillId="0" borderId="66"/>
    <xf numFmtId="38" fontId="29" fillId="0" borderId="89" applyNumberFormat="0" applyFont="0" applyFill="0" applyAlignment="0" applyProtection="0"/>
    <xf numFmtId="235" fontId="69" fillId="0" borderId="1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8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34" borderId="82" applyNumberFormat="0" applyFont="0" applyAlignment="0" applyProtection="0"/>
    <xf numFmtId="0" fontId="57" fillId="0" borderId="85" applyNumberFormat="0" applyFill="0" applyAlignment="0" applyProtection="0"/>
    <xf numFmtId="235" fontId="60" fillId="0" borderId="1">
      <alignment horizontal="left" wrapText="1"/>
    </xf>
    <xf numFmtId="0" fontId="92" fillId="31" borderId="8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5" fontId="60" fillId="0" borderId="66">
      <alignment horizontal="left" wrapText="1"/>
    </xf>
    <xf numFmtId="0" fontId="92" fillId="31" borderId="83" applyNumberFormat="0" applyAlignment="0" applyProtection="0"/>
    <xf numFmtId="49" fontId="118" fillId="0" borderId="66"/>
    <xf numFmtId="49" fontId="118" fillId="0" borderId="66"/>
    <xf numFmtId="49" fontId="113" fillId="0" borderId="66"/>
    <xf numFmtId="49" fontId="113" fillId="0" borderId="66"/>
    <xf numFmtId="49" fontId="113" fillId="0" borderId="66"/>
    <xf numFmtId="49" fontId="118" fillId="0" borderId="66"/>
    <xf numFmtId="49" fontId="13" fillId="0" borderId="66"/>
    <xf numFmtId="49" fontId="71" fillId="0" borderId="38">
      <alignment horizontal="center" vertical="center" wrapText="1"/>
    </xf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67" fillId="0" borderId="1" applyFill="0" applyProtection="0">
      <alignment vertical="top" wrapText="1"/>
      <protection locked="0"/>
    </xf>
    <xf numFmtId="0" fontId="139" fillId="64" borderId="87">
      <alignment horizontal="left" vertical="center" wrapText="1" indent="1"/>
      <protection locked="0"/>
    </xf>
    <xf numFmtId="0" fontId="13" fillId="65" borderId="87">
      <alignment horizontal="left" vertical="center" wrapText="1" indent="2"/>
      <protection locked="0"/>
    </xf>
    <xf numFmtId="0" fontId="140" fillId="66" borderId="87" applyNumberFormat="0" applyProtection="0">
      <alignment horizontal="left" vertical="center" indent="3"/>
    </xf>
    <xf numFmtId="0" fontId="1" fillId="0" borderId="0"/>
    <xf numFmtId="0" fontId="1" fillId="0" borderId="0"/>
    <xf numFmtId="235" fontId="60" fillId="0" borderId="66">
      <alignment horizontal="left" wrapText="1"/>
    </xf>
    <xf numFmtId="0" fontId="112" fillId="38" borderId="83" applyNumberFormat="0" applyAlignment="0" applyProtection="0"/>
    <xf numFmtId="49" fontId="118" fillId="0" borderId="6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38" borderId="47" applyNumberFormat="0" applyAlignment="0" applyProtection="0"/>
    <xf numFmtId="0" fontId="112" fillId="39" borderId="80" applyNumberFormat="0" applyAlignment="0" applyProtection="0"/>
    <xf numFmtId="0" fontId="1" fillId="0" borderId="0"/>
    <xf numFmtId="235" fontId="60" fillId="0" borderId="66">
      <alignment horizontal="left" wrapText="1"/>
    </xf>
    <xf numFmtId="49" fontId="13" fillId="0" borderId="66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3" fontId="94" fillId="0" borderId="66" applyFill="0">
      <alignment horizontal="right" vertical="center"/>
    </xf>
    <xf numFmtId="0" fontId="112" fillId="40" borderId="80" applyNumberFormat="0" applyAlignment="0" applyProtection="0"/>
    <xf numFmtId="0" fontId="112" fillId="0" borderId="88" applyNumberFormat="0" applyFill="0" applyAlignment="0" applyProtection="0"/>
    <xf numFmtId="0" fontId="112" fillId="0" borderId="88" applyNumberFormat="0" applyFill="0" applyAlignment="0" applyProtection="0"/>
    <xf numFmtId="0" fontId="112" fillId="38" borderId="80" applyNumberFormat="0" applyAlignment="0" applyProtection="0"/>
    <xf numFmtId="0" fontId="112" fillId="38" borderId="80" applyNumberFormat="0" applyAlignment="0" applyProtection="0"/>
    <xf numFmtId="0" fontId="112" fillId="37" borderId="83" applyNumberFormat="0" applyAlignment="0" applyProtection="0"/>
    <xf numFmtId="0" fontId="112" fillId="37" borderId="83" applyNumberFormat="0" applyAlignment="0" applyProtection="0"/>
    <xf numFmtId="0" fontId="112" fillId="38" borderId="83" applyNumberFormat="0" applyAlignment="0" applyProtection="0"/>
    <xf numFmtId="0" fontId="112" fillId="7" borderId="83" applyNumberFormat="0" applyAlignment="0" applyProtection="0"/>
    <xf numFmtId="0" fontId="112" fillId="7" borderId="83" applyNumberFormat="0" applyAlignment="0" applyProtection="0"/>
    <xf numFmtId="0" fontId="112" fillId="7" borderId="83" applyNumberFormat="0" applyAlignment="0" applyProtection="0"/>
    <xf numFmtId="0" fontId="112" fillId="7" borderId="83" applyNumberFormat="0" applyAlignment="0" applyProtection="0"/>
    <xf numFmtId="0" fontId="1" fillId="0" borderId="0"/>
    <xf numFmtId="0" fontId="1" fillId="0" borderId="0"/>
    <xf numFmtId="0" fontId="112" fillId="37" borderId="83" applyNumberFormat="0" applyAlignment="0" applyProtection="0"/>
    <xf numFmtId="0" fontId="112" fillId="37" borderId="83" applyNumberFormat="0" applyAlignment="0" applyProtection="0"/>
    <xf numFmtId="0" fontId="112" fillId="38" borderId="83" applyNumberFormat="0" applyAlignment="0" applyProtection="0"/>
    <xf numFmtId="0" fontId="112" fillId="7" borderId="83" applyNumberFormat="0" applyAlignment="0" applyProtection="0"/>
    <xf numFmtId="0" fontId="112" fillId="7" borderId="83" applyNumberFormat="0" applyAlignment="0" applyProtection="0"/>
    <xf numFmtId="0" fontId="112" fillId="7" borderId="83" applyNumberFormat="0" applyAlignment="0" applyProtection="0"/>
    <xf numFmtId="0" fontId="112" fillId="7" borderId="83" applyNumberFormat="0" applyAlignment="0" applyProtection="0"/>
    <xf numFmtId="0" fontId="112" fillId="0" borderId="85" applyNumberFormat="0" applyFill="0" applyAlignment="0" applyProtection="0"/>
    <xf numFmtId="231" fontId="151" fillId="0" borderId="66"/>
    <xf numFmtId="10" fontId="67" fillId="74" borderId="66" applyNumberFormat="0" applyBorder="0" applyAlignment="0" applyProtection="0"/>
    <xf numFmtId="0" fontId="60" fillId="0" borderId="66">
      <alignment horizontal="right"/>
    </xf>
    <xf numFmtId="0" fontId="159" fillId="75" borderId="66"/>
    <xf numFmtId="49" fontId="118" fillId="0" borderId="66"/>
    <xf numFmtId="0" fontId="1" fillId="0" borderId="0"/>
    <xf numFmtId="0" fontId="93" fillId="0" borderId="81">
      <alignment horizontal="justify" vertical="center" wrapText="1"/>
      <protection locked="0"/>
    </xf>
    <xf numFmtId="5" fontId="121" fillId="0" borderId="57" applyNumberFormat="0" applyFont="0" applyAlignment="0" applyProtection="0"/>
    <xf numFmtId="49" fontId="71" fillId="0" borderId="38">
      <alignment horizontal="center" vertical="center" wrapText="1"/>
    </xf>
    <xf numFmtId="49" fontId="118" fillId="0" borderId="1"/>
    <xf numFmtId="0" fontId="112" fillId="7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7" borderId="80" applyNumberFormat="0" applyAlignment="0" applyProtection="0"/>
    <xf numFmtId="0" fontId="167" fillId="0" borderId="66" applyFill="0" applyProtection="0">
      <alignment vertical="top" wrapText="1"/>
      <protection locked="0"/>
    </xf>
    <xf numFmtId="235" fontId="60" fillId="0" borderId="66">
      <alignment horizontal="left" wrapText="1"/>
    </xf>
    <xf numFmtId="0" fontId="112" fillId="42" borderId="82" applyNumberFormat="0" applyAlignment="0" applyProtection="0"/>
    <xf numFmtId="38" fontId="29" fillId="0" borderId="89" applyNumberFormat="0" applyFont="0" applyFill="0" applyAlignment="0" applyProtection="0"/>
    <xf numFmtId="0" fontId="112" fillId="38" borderId="83" applyNumberForma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7" borderId="47" applyNumberFormat="0" applyAlignment="0" applyProtection="0"/>
    <xf numFmtId="0" fontId="92" fillId="31" borderId="83" applyNumberFormat="0" applyAlignment="0" applyProtection="0"/>
    <xf numFmtId="0" fontId="1" fillId="0" borderId="0"/>
    <xf numFmtId="0" fontId="1" fillId="0" borderId="0"/>
    <xf numFmtId="235" fontId="69" fillId="0" borderId="1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118" fillId="0" borderId="6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84" applyNumberFormat="0" applyFont="0" applyFill="0" applyAlignment="0" applyProtection="0"/>
    <xf numFmtId="0" fontId="93" fillId="0" borderId="81">
      <alignment horizontal="justify" vertical="center" wrapText="1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8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39" borderId="80" applyNumberFormat="0" applyAlignment="0" applyProtection="0"/>
    <xf numFmtId="0" fontId="1" fillId="0" borderId="0"/>
    <xf numFmtId="0" fontId="112" fillId="40" borderId="80" applyNumberFormat="0" applyAlignment="0" applyProtection="0"/>
    <xf numFmtId="0" fontId="60" fillId="0" borderId="66">
      <alignment horizontal="right"/>
    </xf>
    <xf numFmtId="0" fontId="1" fillId="0" borderId="0"/>
    <xf numFmtId="0" fontId="86" fillId="18" borderId="80" applyNumberFormat="0" applyAlignment="0" applyProtection="0"/>
    <xf numFmtId="0" fontId="1" fillId="0" borderId="0"/>
    <xf numFmtId="0" fontId="13" fillId="34" borderId="82" applyNumberFormat="0" applyFont="0" applyAlignment="0" applyProtection="0"/>
    <xf numFmtId="0" fontId="90" fillId="0" borderId="84" applyNumberFormat="0" applyFont="0" applyFill="0" applyAlignment="0" applyProtection="0"/>
    <xf numFmtId="0" fontId="1" fillId="0" borderId="0"/>
    <xf numFmtId="0" fontId="57" fillId="0" borderId="85" applyNumberFormat="0" applyFill="0" applyAlignment="0" applyProtection="0"/>
    <xf numFmtId="38" fontId="29" fillId="0" borderId="89" applyNumberFormat="0" applyFont="0" applyFill="0" applyAlignment="0" applyProtection="0"/>
    <xf numFmtId="0" fontId="1" fillId="0" borderId="0"/>
    <xf numFmtId="0" fontId="1" fillId="0" borderId="0"/>
    <xf numFmtId="0" fontId="1" fillId="0" borderId="0"/>
    <xf numFmtId="0" fontId="112" fillId="40" borderId="80" applyNumberFormat="0" applyAlignment="0" applyProtection="0"/>
    <xf numFmtId="0" fontId="112" fillId="37" borderId="80" applyNumberFormat="0" applyAlignment="0" applyProtection="0"/>
    <xf numFmtId="0" fontId="13" fillId="0" borderId="81" applyNumberFormat="0">
      <alignment vertical="center" wrapText="1"/>
    </xf>
    <xf numFmtId="10" fontId="67" fillId="74" borderId="66" applyNumberFormat="0" applyBorder="0" applyAlignment="0" applyProtection="0"/>
    <xf numFmtId="0" fontId="112" fillId="40" borderId="80" applyNumberFormat="0" applyAlignment="0" applyProtection="0"/>
    <xf numFmtId="230" fontId="29" fillId="0" borderId="4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7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5" fontId="60" fillId="0" borderId="1">
      <alignment horizontal="left" wrapText="1"/>
    </xf>
    <xf numFmtId="0" fontId="1" fillId="0" borderId="0"/>
    <xf numFmtId="0" fontId="75" fillId="34" borderId="82" applyNumberFormat="0" applyFont="0" applyAlignment="0" applyProtection="0"/>
    <xf numFmtId="0" fontId="159" fillId="75" borderId="66"/>
    <xf numFmtId="0" fontId="57" fillId="0" borderId="85" applyNumberFormat="0" applyFill="0" applyAlignment="0" applyProtection="0"/>
    <xf numFmtId="0" fontId="112" fillId="3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29" fillId="0" borderId="81"/>
    <xf numFmtId="0" fontId="112" fillId="42" borderId="82" applyNumberFormat="0" applyAlignment="0" applyProtection="0"/>
    <xf numFmtId="0" fontId="112" fillId="37" borderId="83" applyNumberFormat="0" applyAlignment="0" applyProtection="0"/>
    <xf numFmtId="0" fontId="94" fillId="0" borderId="1">
      <alignment horizontal="left" vertical="center" wrapText="1"/>
    </xf>
    <xf numFmtId="0" fontId="13" fillId="0" borderId="66">
      <alignment horizontal="center" vertical="center"/>
      <protection locked="0"/>
    </xf>
    <xf numFmtId="0" fontId="29" fillId="0" borderId="62" applyBorder="0" applyAlignment="0">
      <alignment horizontal="center" vertical="center"/>
    </xf>
    <xf numFmtId="0" fontId="92" fillId="31" borderId="47" applyNumberFormat="0" applyAlignment="0" applyProtection="0"/>
    <xf numFmtId="49" fontId="118" fillId="0" borderId="66"/>
    <xf numFmtId="49" fontId="118" fillId="0" borderId="66"/>
    <xf numFmtId="49" fontId="118" fillId="0" borderId="66"/>
    <xf numFmtId="0" fontId="57" fillId="0" borderId="85" applyNumberFormat="0" applyFill="0" applyAlignment="0" applyProtection="0"/>
    <xf numFmtId="49" fontId="118" fillId="0" borderId="66"/>
    <xf numFmtId="49" fontId="118" fillId="0" borderId="66"/>
    <xf numFmtId="235" fontId="69" fillId="0" borderId="66">
      <alignment horizontal="left" wrapText="1"/>
    </xf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8" applyNumberFormat="0" applyFill="0" applyAlignment="0" applyProtection="0"/>
    <xf numFmtId="0" fontId="1" fillId="0" borderId="0"/>
    <xf numFmtId="0" fontId="75" fillId="34" borderId="82" applyNumberFormat="0" applyFont="0" applyAlignment="0" applyProtection="0"/>
    <xf numFmtId="49" fontId="118" fillId="0" borderId="66"/>
    <xf numFmtId="49" fontId="29" fillId="0" borderId="81"/>
    <xf numFmtId="0" fontId="139" fillId="64" borderId="87">
      <alignment horizontal="left" vertical="center" wrapText="1" indent="1"/>
      <protection locked="0"/>
    </xf>
    <xf numFmtId="0" fontId="13" fillId="65" borderId="87">
      <alignment horizontal="left" vertical="center" wrapText="1" indent="2"/>
      <protection locked="0"/>
    </xf>
    <xf numFmtId="0" fontId="140" fillId="66" borderId="87" applyNumberFormat="0" applyProtection="0">
      <alignment horizontal="left" vertical="center" indent="3"/>
    </xf>
    <xf numFmtId="0" fontId="1" fillId="0" borderId="0"/>
    <xf numFmtId="10" fontId="67" fillId="74" borderId="66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49" fontId="118" fillId="0" borderId="66"/>
    <xf numFmtId="49" fontId="113" fillId="0" borderId="1"/>
    <xf numFmtId="0" fontId="112" fillId="0" borderId="88" applyNumberFormat="0" applyFill="0" applyAlignment="0" applyProtection="0"/>
    <xf numFmtId="0" fontId="112" fillId="0" borderId="88" applyNumberFormat="0" applyFill="0" applyAlignment="0" applyProtection="0"/>
    <xf numFmtId="0" fontId="86" fillId="18" borderId="80" applyNumberFormat="0" applyAlignment="0" applyProtection="0"/>
    <xf numFmtId="0" fontId="1" fillId="0" borderId="0"/>
    <xf numFmtId="0" fontId="112" fillId="7" borderId="80" applyNumberFormat="0" applyAlignment="0" applyProtection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85" applyNumberFormat="0" applyFill="0" applyAlignment="0" applyProtection="0"/>
    <xf numFmtId="231" fontId="151" fillId="0" borderId="66"/>
    <xf numFmtId="10" fontId="67" fillId="74" borderId="66" applyNumberFormat="0" applyBorder="0" applyAlignment="0" applyProtection="0"/>
    <xf numFmtId="0" fontId="60" fillId="0" borderId="66">
      <alignment horizontal="right"/>
    </xf>
    <xf numFmtId="0" fontId="159" fillId="75" borderId="66"/>
    <xf numFmtId="0" fontId="13" fillId="0" borderId="0"/>
    <xf numFmtId="0" fontId="112" fillId="39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7" fillId="0" borderId="66" applyFill="0" applyProtection="0">
      <alignment vertical="top" wrapText="1"/>
      <protection locked="0"/>
    </xf>
    <xf numFmtId="235" fontId="60" fillId="0" borderId="66">
      <alignment horizontal="left" wrapText="1"/>
    </xf>
    <xf numFmtId="0" fontId="112" fillId="42" borderId="82" applyNumberFormat="0" applyAlignment="0" applyProtection="0"/>
    <xf numFmtId="38" fontId="29" fillId="0" borderId="69" applyNumberFormat="0" applyFont="0" applyFill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3" fillId="0" borderId="66" applyNumberFormat="0">
      <alignment vertical="center" wrapText="1"/>
    </xf>
    <xf numFmtId="0" fontId="123" fillId="0" borderId="85" applyNumberFormat="0" applyFill="0" applyAlignment="0" applyProtection="0"/>
    <xf numFmtId="0" fontId="67" fillId="0" borderId="45">
      <alignment horizontal="left" vertical="center" wrapText="1" indent="1"/>
    </xf>
    <xf numFmtId="235" fontId="69" fillId="0" borderId="66">
      <alignment horizontal="left" wrapText="1"/>
    </xf>
    <xf numFmtId="0" fontId="86" fillId="18" borderId="39" applyNumberFormat="0" applyAlignment="0" applyProtection="0"/>
    <xf numFmtId="0" fontId="93" fillId="0" borderId="45">
      <alignment horizontal="justify" vertical="center" wrapText="1"/>
      <protection locked="0"/>
    </xf>
    <xf numFmtId="0" fontId="112" fillId="37" borderId="47" applyNumberFormat="0" applyAlignment="0" applyProtection="0"/>
    <xf numFmtId="0" fontId="112" fillId="42" borderId="82" applyNumberFormat="0" applyAlignment="0" applyProtection="0"/>
    <xf numFmtId="49" fontId="71" fillId="0" borderId="38">
      <alignment horizontal="center" vertical="center" wrapText="1"/>
    </xf>
    <xf numFmtId="0" fontId="94" fillId="0" borderId="66">
      <alignment horizontal="left" vertical="center" wrapText="1"/>
    </xf>
    <xf numFmtId="0" fontId="86" fillId="18" borderId="80" applyNumberFormat="0" applyAlignment="0" applyProtection="0"/>
    <xf numFmtId="0" fontId="112" fillId="0" borderId="50" applyNumberFormat="0" applyFill="0" applyAlignment="0" applyProtection="0"/>
    <xf numFmtId="49" fontId="71" fillId="0" borderId="38">
      <alignment horizontal="center" vertical="center" wrapText="1"/>
    </xf>
    <xf numFmtId="0" fontId="112" fillId="38" borderId="47" applyNumberFormat="0" applyAlignment="0" applyProtection="0"/>
    <xf numFmtId="0" fontId="112" fillId="39" borderId="80" applyNumberFormat="0" applyAlignment="0" applyProtection="0"/>
    <xf numFmtId="0" fontId="112" fillId="0" borderId="85" applyNumberFormat="0" applyFill="0" applyAlignment="0" applyProtection="0"/>
    <xf numFmtId="0" fontId="1" fillId="0" borderId="0"/>
    <xf numFmtId="0" fontId="112" fillId="42" borderId="82" applyNumberFormat="0" applyAlignment="0" applyProtection="0"/>
    <xf numFmtId="235" fontId="69" fillId="0" borderId="66">
      <alignment horizontal="left" wrapText="1"/>
    </xf>
    <xf numFmtId="0" fontId="1" fillId="0" borderId="0"/>
    <xf numFmtId="0" fontId="112" fillId="0" borderId="85" applyNumberFormat="0" applyFill="0" applyAlignment="0" applyProtection="0"/>
    <xf numFmtId="49" fontId="13" fillId="0" borderId="66"/>
    <xf numFmtId="235" fontId="69" fillId="0" borderId="66">
      <alignment horizontal="left" wrapText="1"/>
    </xf>
    <xf numFmtId="49" fontId="118" fillId="0" borderId="66"/>
    <xf numFmtId="0" fontId="92" fillId="31" borderId="47" applyNumberFormat="0" applyAlignment="0" applyProtection="0"/>
    <xf numFmtId="49" fontId="118" fillId="0" borderId="1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9" fontId="13" fillId="0" borderId="66" applyNumberFormat="0">
      <alignment vertical="center" wrapText="1"/>
    </xf>
    <xf numFmtId="0" fontId="112" fillId="39" borderId="80" applyNumberFormat="0" applyAlignment="0" applyProtection="0"/>
    <xf numFmtId="49" fontId="118" fillId="0" borderId="66"/>
    <xf numFmtId="0" fontId="1" fillId="0" borderId="0"/>
    <xf numFmtId="0" fontId="1" fillId="0" borderId="0"/>
    <xf numFmtId="235" fontId="69" fillId="0" borderId="66">
      <alignment horizontal="left" wrapText="1"/>
    </xf>
    <xf numFmtId="49" fontId="118" fillId="0" borderId="66"/>
    <xf numFmtId="200" fontId="112" fillId="59" borderId="56" applyNumberFormat="0" applyFont="0" applyFill="0" applyBorder="0" applyAlignment="0">
      <alignment horizontal="center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38" borderId="47" applyNumberFormat="0" applyAlignment="0" applyProtection="0"/>
    <xf numFmtId="0" fontId="112" fillId="37" borderId="47" applyNumberFormat="0" applyAlignment="0" applyProtection="0"/>
    <xf numFmtId="49" fontId="71" fillId="0" borderId="38">
      <alignment horizontal="center" vertical="center" wrapText="1"/>
    </xf>
    <xf numFmtId="0" fontId="57" fillId="0" borderId="50" applyNumberFormat="0" applyFill="0" applyAlignment="0" applyProtection="0"/>
    <xf numFmtId="0" fontId="112" fillId="42" borderId="82" applyNumberFormat="0" applyAlignment="0" applyProtection="0"/>
    <xf numFmtId="0" fontId="159" fillId="75" borderId="66"/>
    <xf numFmtId="200" fontId="112" fillId="59" borderId="91" applyNumberFormat="0" applyFont="0" applyFill="0" applyBorder="0" applyAlignment="0">
      <alignment horizontal="center"/>
    </xf>
    <xf numFmtId="0" fontId="123" fillId="0" borderId="85" applyNumberFormat="0" applyFill="0" applyAlignment="0" applyProtection="0"/>
    <xf numFmtId="0" fontId="1" fillId="0" borderId="0"/>
    <xf numFmtId="0" fontId="1" fillId="0" borderId="0"/>
    <xf numFmtId="0" fontId="94" fillId="0" borderId="66">
      <alignment horizontal="left" vertical="center" wrapText="1"/>
    </xf>
    <xf numFmtId="3" fontId="94" fillId="0" borderId="66" applyFill="0">
      <alignment horizontal="right" vertical="center"/>
    </xf>
    <xf numFmtId="49" fontId="71" fillId="0" borderId="38">
      <alignment horizontal="center" vertical="center" wrapText="1"/>
    </xf>
    <xf numFmtId="49" fontId="118" fillId="0" borderId="66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112" fillId="42" borderId="46" applyNumberFormat="0" applyAlignment="0" applyProtection="0"/>
    <xf numFmtId="0" fontId="75" fillId="34" borderId="46" applyNumberFormat="0" applyFont="0" applyAlignment="0" applyProtection="0"/>
    <xf numFmtId="235" fontId="69" fillId="0" borderId="66">
      <alignment horizontal="left" wrapText="1"/>
    </xf>
    <xf numFmtId="0" fontId="140" fillId="66" borderId="87" applyNumberFormat="0" applyProtection="0">
      <alignment horizontal="left" vertical="center" indent="3"/>
    </xf>
    <xf numFmtId="0" fontId="86" fillId="18" borderId="39" applyNumberFormat="0" applyAlignment="0" applyProtection="0"/>
    <xf numFmtId="0" fontId="112" fillId="0" borderId="85" applyNumberFormat="0" applyFill="0" applyAlignment="0" applyProtection="0"/>
    <xf numFmtId="0" fontId="1" fillId="0" borderId="0"/>
    <xf numFmtId="0" fontId="1" fillId="0" borderId="0"/>
    <xf numFmtId="0" fontId="112" fillId="42" borderId="82" applyNumberFormat="0" applyAlignment="0" applyProtection="0"/>
    <xf numFmtId="49" fontId="71" fillId="0" borderId="38">
      <alignment horizontal="center" vertical="center" wrapText="1"/>
    </xf>
    <xf numFmtId="0" fontId="92" fillId="31" borderId="47" applyNumberFormat="0" applyAlignment="0" applyProtection="0"/>
    <xf numFmtId="0" fontId="13" fillId="34" borderId="46" applyNumberFormat="0" applyFont="0" applyAlignment="0" applyProtection="0"/>
    <xf numFmtId="235" fontId="69" fillId="0" borderId="66">
      <alignment horizontal="left" wrapText="1"/>
    </xf>
    <xf numFmtId="0" fontId="86" fillId="18" borderId="39" applyNumberFormat="0" applyAlignment="0" applyProtection="0"/>
    <xf numFmtId="0" fontId="86" fillId="18" borderId="39" applyNumberFormat="0" applyAlignment="0" applyProtection="0"/>
    <xf numFmtId="49" fontId="13" fillId="0" borderId="1"/>
    <xf numFmtId="49" fontId="13" fillId="0" borderId="1" applyNumberFormat="0">
      <alignment vertical="center" wrapText="1"/>
    </xf>
    <xf numFmtId="49" fontId="118" fillId="0" borderId="66"/>
    <xf numFmtId="0" fontId="1" fillId="0" borderId="0"/>
    <xf numFmtId="49" fontId="118" fillId="0" borderId="66"/>
    <xf numFmtId="49" fontId="118" fillId="0" borderId="66"/>
    <xf numFmtId="235" fontId="69" fillId="0" borderId="66">
      <alignment horizontal="left" wrapText="1"/>
    </xf>
    <xf numFmtId="10" fontId="29" fillId="0" borderId="64" applyNumberFormat="0" applyFont="0" applyFill="0" applyAlignment="0" applyProtection="0"/>
    <xf numFmtId="49" fontId="71" fillId="0" borderId="38">
      <alignment horizontal="center" vertical="center" wrapText="1"/>
    </xf>
    <xf numFmtId="0" fontId="123" fillId="0" borderId="85" applyNumberFormat="0" applyFill="0" applyAlignment="0" applyProtection="0"/>
    <xf numFmtId="0" fontId="112" fillId="38" borderId="83" applyNumberFormat="0" applyAlignment="0" applyProtection="0"/>
    <xf numFmtId="49" fontId="71" fillId="0" borderId="38">
      <alignment horizontal="center" vertical="center" wrapText="1"/>
    </xf>
    <xf numFmtId="49" fontId="118" fillId="0" borderId="66"/>
    <xf numFmtId="0" fontId="13" fillId="0" borderId="0"/>
    <xf numFmtId="49" fontId="118" fillId="0" borderId="1"/>
    <xf numFmtId="49" fontId="118" fillId="0" borderId="66"/>
    <xf numFmtId="0" fontId="1" fillId="0" borderId="0"/>
    <xf numFmtId="235" fontId="69" fillId="0" borderId="66">
      <alignment horizontal="left" wrapText="1"/>
    </xf>
    <xf numFmtId="0" fontId="112" fillId="39" borderId="80" applyNumberFormat="0" applyAlignment="0" applyProtection="0"/>
    <xf numFmtId="0" fontId="139" fillId="64" borderId="87">
      <alignment horizontal="left" vertical="center" wrapText="1" indent="1"/>
      <protection locked="0"/>
    </xf>
    <xf numFmtId="0" fontId="1" fillId="0" borderId="0"/>
    <xf numFmtId="0" fontId="86" fillId="18" borderId="80" applyNumberFormat="0" applyAlignment="0" applyProtection="0"/>
    <xf numFmtId="49" fontId="118" fillId="0" borderId="66"/>
    <xf numFmtId="49" fontId="71" fillId="0" borderId="38">
      <alignment horizontal="center" vertical="center" wrapText="1"/>
    </xf>
    <xf numFmtId="235" fontId="69" fillId="0" borderId="66">
      <alignment horizontal="left" wrapText="1"/>
    </xf>
    <xf numFmtId="0" fontId="1" fillId="0" borderId="0"/>
    <xf numFmtId="49" fontId="71" fillId="0" borderId="38">
      <alignment horizontal="center" vertical="center" wrapText="1"/>
    </xf>
    <xf numFmtId="49" fontId="118" fillId="0" borderId="66"/>
    <xf numFmtId="0" fontId="112" fillId="38" borderId="47" applyNumberFormat="0" applyAlignment="0" applyProtection="0"/>
    <xf numFmtId="0" fontId="86" fillId="18" borderId="39" applyNumberFormat="0" applyAlignment="0" applyProtection="0"/>
    <xf numFmtId="0" fontId="1" fillId="0" borderId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39" fillId="64" borderId="61">
      <alignment horizontal="left" vertical="center" wrapText="1" indent="1"/>
      <protection locked="0"/>
    </xf>
    <xf numFmtId="0" fontId="13" fillId="65" borderId="61">
      <alignment horizontal="left" vertical="center" wrapText="1" indent="2"/>
      <protection locked="0"/>
    </xf>
    <xf numFmtId="0" fontId="140" fillId="66" borderId="61" applyNumberFormat="0" applyProtection="0">
      <alignment horizontal="left" vertical="center" indent="3"/>
    </xf>
    <xf numFmtId="0" fontId="86" fillId="18" borderId="39" applyNumberFormat="0" applyAlignment="0" applyProtection="0"/>
    <xf numFmtId="0" fontId="86" fillId="18" borderId="39" applyNumberFormat="0" applyAlignment="0" applyProtection="0"/>
    <xf numFmtId="0" fontId="123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23" fillId="0" borderId="50" applyNumberFormat="0" applyFill="0" applyAlignment="0" applyProtection="0"/>
    <xf numFmtId="0" fontId="112" fillId="0" borderId="50" applyNumberFormat="0" applyFill="0" applyAlignment="0" applyProtection="0"/>
    <xf numFmtId="0" fontId="112" fillId="0" borderId="50" applyNumberFormat="0" applyFill="0" applyAlignment="0" applyProtection="0"/>
    <xf numFmtId="0" fontId="57" fillId="0" borderId="50" applyNumberFormat="0" applyFill="0" applyAlignment="0" applyProtection="0"/>
    <xf numFmtId="0" fontId="78" fillId="31" borderId="39" applyNumberFormat="0" applyAlignment="0" applyProtection="0"/>
    <xf numFmtId="49" fontId="118" fillId="0" borderId="66"/>
    <xf numFmtId="0" fontId="1" fillId="0" borderId="0"/>
    <xf numFmtId="0" fontId="112" fillId="42" borderId="82" applyNumberFormat="0" applyAlignment="0" applyProtection="0"/>
    <xf numFmtId="0" fontId="112" fillId="42" borderId="82" applyNumberFormat="0" applyAlignment="0" applyProtection="0"/>
    <xf numFmtId="235" fontId="69" fillId="0" borderId="66">
      <alignment horizontal="left" wrapText="1"/>
    </xf>
    <xf numFmtId="0" fontId="112" fillId="0" borderId="85" applyNumberFormat="0" applyFill="0" applyAlignment="0" applyProtection="0"/>
    <xf numFmtId="49" fontId="118" fillId="0" borderId="66"/>
    <xf numFmtId="235" fontId="69" fillId="0" borderId="66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1">
      <alignment horizontal="center" vertical="center"/>
      <protection locked="0"/>
    </xf>
    <xf numFmtId="0" fontId="112" fillId="7" borderId="47" applyNumberFormat="0" applyAlignment="0" applyProtection="0"/>
    <xf numFmtId="0" fontId="1" fillId="0" borderId="0"/>
    <xf numFmtId="49" fontId="118" fillId="0" borderId="66"/>
    <xf numFmtId="49" fontId="118" fillId="0" borderId="66"/>
    <xf numFmtId="0" fontId="1" fillId="0" borderId="0"/>
    <xf numFmtId="235" fontId="69" fillId="0" borderId="66">
      <alignment horizontal="left" wrapText="1"/>
    </xf>
    <xf numFmtId="0" fontId="112" fillId="7" borderId="47" applyNumberFormat="0" applyAlignment="0" applyProtection="0"/>
    <xf numFmtId="49" fontId="118" fillId="0" borderId="66"/>
    <xf numFmtId="49" fontId="113" fillId="0" borderId="66"/>
    <xf numFmtId="49" fontId="113" fillId="0" borderId="66"/>
    <xf numFmtId="49" fontId="113" fillId="0" borderId="66"/>
    <xf numFmtId="49" fontId="118" fillId="0" borderId="6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29" fillId="0" borderId="45"/>
    <xf numFmtId="49" fontId="29" fillId="0" borderId="45"/>
    <xf numFmtId="49" fontId="118" fillId="0" borderId="66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40" fillId="66" borderId="87" applyNumberFormat="0" applyProtection="0">
      <alignment horizontal="left" vertical="center" indent="3"/>
    </xf>
    <xf numFmtId="0" fontId="86" fillId="18" borderId="39" applyNumberFormat="0" applyAlignment="0" applyProtection="0"/>
    <xf numFmtId="0" fontId="13" fillId="65" borderId="87">
      <alignment horizontal="left" vertical="center" wrapText="1" indent="2"/>
      <protection locked="0"/>
    </xf>
    <xf numFmtId="49" fontId="29" fillId="0" borderId="81"/>
    <xf numFmtId="0" fontId="86" fillId="18" borderId="80" applyNumberFormat="0" applyAlignment="0" applyProtection="0"/>
    <xf numFmtId="0" fontId="1" fillId="0" borderId="0"/>
    <xf numFmtId="49" fontId="118" fillId="0" borderId="66"/>
    <xf numFmtId="49" fontId="118" fillId="0" borderId="66"/>
    <xf numFmtId="0" fontId="86" fillId="18" borderId="39" applyNumberFormat="0" applyAlignment="0" applyProtection="0"/>
    <xf numFmtId="0" fontId="86" fillId="18" borderId="39" applyNumberFormat="0" applyAlignment="0" applyProtection="0"/>
    <xf numFmtId="235" fontId="69" fillId="0" borderId="66">
      <alignment horizontal="left" wrapText="1"/>
    </xf>
    <xf numFmtId="0" fontId="1" fillId="0" borderId="0"/>
    <xf numFmtId="0" fontId="67" fillId="0" borderId="81">
      <alignment horizontal="left" vertical="center" wrapText="1" indent="1"/>
    </xf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6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49" fontId="118" fillId="0" borderId="66"/>
    <xf numFmtId="0" fontId="1" fillId="0" borderId="0"/>
    <xf numFmtId="0" fontId="1" fillId="0" borderId="0"/>
    <xf numFmtId="235" fontId="69" fillId="0" borderId="66">
      <alignment horizontal="left" wrapText="1"/>
    </xf>
    <xf numFmtId="0" fontId="13" fillId="0" borderId="81" applyNumberFormat="0">
      <alignment vertical="center" wrapText="1"/>
    </xf>
    <xf numFmtId="0" fontId="86" fillId="18" borderId="39" applyNumberFormat="0" applyAlignment="0" applyProtection="0"/>
    <xf numFmtId="38" fontId="29" fillId="0" borderId="72" applyNumberFormat="0" applyFont="0" applyFill="0" applyAlignment="0" applyProtection="0"/>
    <xf numFmtId="0" fontId="90" fillId="0" borderId="49" applyNumberFormat="0" applyFont="0" applyFill="0" applyAlignment="0" applyProtection="0"/>
    <xf numFmtId="235" fontId="60" fillId="0" borderId="66">
      <alignment horizontal="left" wrapText="1"/>
    </xf>
    <xf numFmtId="235" fontId="69" fillId="0" borderId="66">
      <alignment horizontal="left" wrapText="1"/>
    </xf>
    <xf numFmtId="0" fontId="167" fillId="0" borderId="66" applyFill="0" applyProtection="0">
      <alignment vertical="top" wrapText="1"/>
      <protection locked="0"/>
    </xf>
    <xf numFmtId="0" fontId="1" fillId="0" borderId="0"/>
    <xf numFmtId="0" fontId="159" fillId="2" borderId="68"/>
    <xf numFmtId="0" fontId="159" fillId="75" borderId="66"/>
    <xf numFmtId="0" fontId="60" fillId="0" borderId="66">
      <alignment horizontal="right"/>
    </xf>
    <xf numFmtId="10" fontId="67" fillId="74" borderId="66" applyNumberFormat="0" applyBorder="0" applyAlignment="0" applyProtection="0"/>
    <xf numFmtId="0" fontId="1" fillId="0" borderId="0"/>
    <xf numFmtId="231" fontId="151" fillId="0" borderId="66"/>
    <xf numFmtId="0" fontId="112" fillId="39" borderId="80" applyNumberFormat="0" applyAlignment="0" applyProtection="0"/>
    <xf numFmtId="0" fontId="92" fillId="31" borderId="47" applyNumberFormat="0" applyAlignment="0" applyProtection="0"/>
    <xf numFmtId="0" fontId="78" fillId="31" borderId="39" applyNumberFormat="0" applyAlignment="0" applyProtection="0"/>
    <xf numFmtId="49" fontId="113" fillId="0" borderId="1"/>
    <xf numFmtId="49" fontId="118" fillId="0" borderId="66"/>
    <xf numFmtId="0" fontId="75" fillId="34" borderId="46" applyNumberFormat="0" applyFont="0" applyAlignment="0" applyProtection="0"/>
    <xf numFmtId="0" fontId="93" fillId="0" borderId="81">
      <alignment horizontal="justify" vertical="center" wrapText="1"/>
      <protection locked="0"/>
    </xf>
    <xf numFmtId="0" fontId="1" fillId="0" borderId="0"/>
    <xf numFmtId="0" fontId="112" fillId="0" borderId="85" applyNumberFormat="0" applyFill="0" applyAlignment="0" applyProtection="0"/>
    <xf numFmtId="0" fontId="112" fillId="7" borderId="80" applyNumberFormat="0" applyAlignment="0" applyProtection="0"/>
    <xf numFmtId="0" fontId="112" fillId="0" borderId="63" applyNumberFormat="0" applyFill="0" applyAlignment="0" applyProtection="0"/>
    <xf numFmtId="0" fontId="112" fillId="0" borderId="63" applyNumberFormat="0" applyFill="0" applyAlignment="0" applyProtection="0"/>
    <xf numFmtId="0" fontId="57" fillId="0" borderId="50" applyNumberFormat="0" applyFill="0" applyAlignment="0" applyProtection="0"/>
    <xf numFmtId="0" fontId="123" fillId="0" borderId="85" applyNumberFormat="0" applyFill="0" applyAlignment="0" applyProtection="0"/>
    <xf numFmtId="0" fontId="1" fillId="0" borderId="0"/>
    <xf numFmtId="0" fontId="1" fillId="0" borderId="0"/>
    <xf numFmtId="49" fontId="113" fillId="0" borderId="66"/>
    <xf numFmtId="49" fontId="118" fillId="0" borderId="66"/>
    <xf numFmtId="0" fontId="112" fillId="0" borderId="85" applyNumberFormat="0" applyFill="0" applyAlignment="0" applyProtection="0"/>
    <xf numFmtId="235" fontId="69" fillId="0" borderId="66">
      <alignment horizontal="left" wrapText="1"/>
    </xf>
    <xf numFmtId="0" fontId="112" fillId="7" borderId="80" applyNumberFormat="0" applyAlignment="0" applyProtection="0"/>
    <xf numFmtId="0" fontId="1" fillId="0" borderId="0"/>
    <xf numFmtId="235" fontId="69" fillId="0" borderId="66">
      <alignment horizontal="left" wrapText="1"/>
    </xf>
    <xf numFmtId="235" fontId="69" fillId="0" borderId="66">
      <alignment horizontal="left" wrapText="1"/>
    </xf>
    <xf numFmtId="0" fontId="86" fillId="18" borderId="80" applyNumberFormat="0" applyAlignment="0" applyProtection="0"/>
    <xf numFmtId="0" fontId="112" fillId="38" borderId="47" applyNumberFormat="0" applyAlignment="0" applyProtection="0"/>
    <xf numFmtId="230" fontId="29" fillId="0" borderId="68" applyFont="0" applyFill="0" applyBorder="0" applyAlignment="0" applyProtection="0"/>
    <xf numFmtId="0" fontId="112" fillId="38" borderId="39" applyNumberFormat="0" applyAlignment="0" applyProtection="0"/>
    <xf numFmtId="0" fontId="112" fillId="39" borderId="39" applyNumberFormat="0" applyAlignment="0" applyProtection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12" fillId="0" borderId="85" applyNumberFormat="0" applyFill="0" applyAlignment="0" applyProtection="0"/>
    <xf numFmtId="49" fontId="118" fillId="0" borderId="66"/>
    <xf numFmtId="0" fontId="112" fillId="37" borderId="80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49" fontId="118" fillId="0" borderId="66"/>
    <xf numFmtId="0" fontId="1" fillId="0" borderId="0"/>
    <xf numFmtId="0" fontId="1" fillId="0" borderId="0"/>
    <xf numFmtId="0" fontId="112" fillId="37" borderId="47" applyNumberFormat="0" applyAlignment="0" applyProtection="0"/>
    <xf numFmtId="0" fontId="1" fillId="0" borderId="0"/>
    <xf numFmtId="49" fontId="71" fillId="0" borderId="38">
      <alignment horizontal="center" vertical="center" wrapText="1"/>
    </xf>
    <xf numFmtId="49" fontId="113" fillId="0" borderId="66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2" fillId="7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5" fontId="69" fillId="0" borderId="66">
      <alignment horizontal="left" wrapText="1"/>
    </xf>
    <xf numFmtId="0" fontId="112" fillId="0" borderId="85" applyNumberFormat="0" applyFill="0" applyAlignment="0" applyProtection="0"/>
    <xf numFmtId="0" fontId="112" fillId="37" borderId="80" applyNumberFormat="0" applyAlignment="0" applyProtection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0" fontId="1" fillId="0" borderId="0"/>
    <xf numFmtId="49" fontId="118" fillId="0" borderId="66"/>
    <xf numFmtId="49" fontId="118" fillId="0" borderId="66"/>
    <xf numFmtId="235" fontId="69" fillId="0" borderId="66">
      <alignment horizontal="left" wrapText="1"/>
    </xf>
    <xf numFmtId="0" fontId="112" fillId="38" borderId="80" applyNumberFormat="0" applyAlignment="0" applyProtection="0"/>
    <xf numFmtId="0" fontId="112" fillId="42" borderId="82" applyNumberFormat="0" applyAlignment="0" applyProtection="0"/>
    <xf numFmtId="0" fontId="86" fillId="18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40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12" fillId="39" borderId="39" applyNumberFormat="0" applyAlignment="0" applyProtection="0"/>
    <xf numFmtId="0" fontId="13" fillId="0" borderId="66">
      <alignment horizontal="center" vertical="center"/>
      <protection locked="0"/>
    </xf>
    <xf numFmtId="0" fontId="78" fillId="31" borderId="39" applyNumberFormat="0" applyAlignment="0" applyProtection="0"/>
    <xf numFmtId="0" fontId="112" fillId="37" borderId="39" applyNumberFormat="0" applyAlignment="0" applyProtection="0"/>
    <xf numFmtId="0" fontId="112" fillId="3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112" fillId="7" borderId="39" applyNumberFormat="0" applyAlignment="0" applyProtection="0"/>
    <xf numFmtId="0" fontId="92" fillId="31" borderId="47" applyNumberFormat="0" applyAlignment="0" applyProtection="0"/>
    <xf numFmtId="0" fontId="167" fillId="0" borderId="66" applyFill="0" applyProtection="0">
      <alignment vertical="top" wrapText="1"/>
      <protection locked="0"/>
    </xf>
    <xf numFmtId="49" fontId="118" fillId="0" borderId="66"/>
    <xf numFmtId="235" fontId="69" fillId="0" borderId="66">
      <alignment horizontal="left" wrapText="1"/>
    </xf>
    <xf numFmtId="49" fontId="118" fillId="0" borderId="66"/>
    <xf numFmtId="0" fontId="1" fillId="0" borderId="0"/>
    <xf numFmtId="0" fontId="1" fillId="0" borderId="0"/>
    <xf numFmtId="0" fontId="1" fillId="0" borderId="0"/>
    <xf numFmtId="0" fontId="93" fillId="0" borderId="81">
      <alignment horizontal="justify" vertical="center" wrapText="1"/>
      <protection locked="0"/>
    </xf>
    <xf numFmtId="0" fontId="86" fillId="18" borderId="80" applyNumberFormat="0" applyAlignment="0" applyProtection="0"/>
    <xf numFmtId="49" fontId="13" fillId="0" borderId="66"/>
    <xf numFmtId="49" fontId="113" fillId="0" borderId="66"/>
    <xf numFmtId="49" fontId="113" fillId="0" borderId="66"/>
    <xf numFmtId="49" fontId="113" fillId="0" borderId="66"/>
    <xf numFmtId="0" fontId="86" fillId="18" borderId="80" applyNumberFormat="0" applyAlignment="0" applyProtection="0"/>
    <xf numFmtId="0" fontId="1" fillId="0" borderId="0"/>
    <xf numFmtId="235" fontId="69" fillId="0" borderId="66">
      <alignment horizontal="left" wrapText="1"/>
    </xf>
    <xf numFmtId="49" fontId="71" fillId="0" borderId="38">
      <alignment horizontal="center" vertical="center" wrapText="1"/>
    </xf>
    <xf numFmtId="0" fontId="13" fillId="34" borderId="8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12" fillId="0" borderId="85" applyNumberFormat="0" applyFill="0" applyAlignment="0" applyProtection="0"/>
    <xf numFmtId="0" fontId="13" fillId="0" borderId="66">
      <alignment horizontal="center" vertical="center"/>
      <protection locked="0"/>
    </xf>
    <xf numFmtId="0" fontId="86" fillId="18" borderId="39" applyNumberFormat="0" applyAlignment="0" applyProtection="0"/>
    <xf numFmtId="0" fontId="60" fillId="0" borderId="66">
      <alignment horizontal="right"/>
    </xf>
    <xf numFmtId="235" fontId="69" fillId="0" borderId="1">
      <alignment horizontal="left" wrapText="1"/>
    </xf>
    <xf numFmtId="0" fontId="1" fillId="0" borderId="0"/>
    <xf numFmtId="0" fontId="112" fillId="42" borderId="82" applyNumberFormat="0" applyAlignment="0" applyProtection="0"/>
    <xf numFmtId="0" fontId="86" fillId="18" borderId="39" applyNumberFormat="0" applyAlignment="0" applyProtection="0"/>
    <xf numFmtId="0" fontId="1" fillId="0" borderId="0"/>
    <xf numFmtId="0" fontId="1" fillId="0" borderId="0"/>
    <xf numFmtId="49" fontId="118" fillId="0" borderId="6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7" borderId="47" applyNumberFormat="0" applyAlignment="0" applyProtection="0"/>
    <xf numFmtId="0" fontId="1" fillId="0" borderId="0"/>
    <xf numFmtId="49" fontId="113" fillId="0" borderId="66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85" applyNumberFormat="0" applyFill="0" applyAlignment="0" applyProtection="0"/>
    <xf numFmtId="49" fontId="13" fillId="0" borderId="66"/>
    <xf numFmtId="0" fontId="1" fillId="0" borderId="0"/>
    <xf numFmtId="49" fontId="13" fillId="0" borderId="6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94" fillId="0" borderId="66" applyFill="0">
      <alignment horizontal="right" vertical="center"/>
    </xf>
    <xf numFmtId="0" fontId="1" fillId="0" borderId="0"/>
    <xf numFmtId="0" fontId="1" fillId="0" borderId="0"/>
    <xf numFmtId="0" fontId="112" fillId="7" borderId="47" applyNumberFormat="0" applyAlignment="0" applyProtection="0"/>
    <xf numFmtId="0" fontId="112" fillId="42" borderId="82" applyNumberFormat="0" applyAlignment="0" applyProtection="0"/>
    <xf numFmtId="49" fontId="113" fillId="0" borderId="66"/>
    <xf numFmtId="49" fontId="118" fillId="0" borderId="66"/>
    <xf numFmtId="0" fontId="1" fillId="0" borderId="0"/>
    <xf numFmtId="0" fontId="1" fillId="0" borderId="0"/>
    <xf numFmtId="0" fontId="112" fillId="37" borderId="80" applyNumberFormat="0" applyAlignment="0" applyProtection="0"/>
    <xf numFmtId="230" fontId="29" fillId="0" borderId="68" applyFont="0" applyFill="0" applyBorder="0" applyAlignment="0" applyProtection="0"/>
    <xf numFmtId="0" fontId="86" fillId="18" borderId="39" applyNumberFormat="0" applyAlignment="0" applyProtection="0"/>
    <xf numFmtId="49" fontId="118" fillId="0" borderId="66"/>
    <xf numFmtId="0" fontId="1" fillId="0" borderId="0"/>
    <xf numFmtId="49" fontId="118" fillId="0" borderId="66"/>
    <xf numFmtId="0" fontId="112" fillId="42" borderId="82" applyNumberFormat="0" applyAlignment="0" applyProtection="0"/>
    <xf numFmtId="0" fontId="112" fillId="40" borderId="80" applyNumberFormat="0" applyAlignment="0" applyProtection="0"/>
    <xf numFmtId="49" fontId="118" fillId="0" borderId="66"/>
    <xf numFmtId="0" fontId="123" fillId="0" borderId="85" applyNumberFormat="0" applyFill="0" applyAlignment="0" applyProtection="0"/>
    <xf numFmtId="0" fontId="167" fillId="0" borderId="66" applyFill="0" applyProtection="0">
      <alignment vertical="top" wrapText="1"/>
      <protection locked="0"/>
    </xf>
    <xf numFmtId="0" fontId="1" fillId="0" borderId="0"/>
    <xf numFmtId="49" fontId="118" fillId="0" borderId="1"/>
    <xf numFmtId="0" fontId="94" fillId="0" borderId="66">
      <alignment horizontal="left" vertical="center" wrapText="1"/>
    </xf>
    <xf numFmtId="0" fontId="112" fillId="39" borderId="80" applyNumberFormat="0" applyAlignment="0" applyProtection="0"/>
    <xf numFmtId="200" fontId="112" fillId="59" borderId="56" applyNumberFormat="0" applyFont="0" applyFill="0" applyBorder="0" applyAlignment="0">
      <alignment horizontal="center"/>
    </xf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8" applyNumberFormat="0" applyFill="0" applyAlignment="0" applyProtection="0"/>
    <xf numFmtId="0" fontId="112" fillId="7" borderId="47" applyNumberFormat="0" applyAlignment="0" applyProtection="0"/>
    <xf numFmtId="0" fontId="159" fillId="75" borderId="66"/>
    <xf numFmtId="3" fontId="94" fillId="0" borderId="66" applyFill="0">
      <alignment horizontal="right" vertical="center"/>
    </xf>
    <xf numFmtId="0" fontId="1" fillId="0" borderId="0"/>
    <xf numFmtId="231" fontId="151" fillId="0" borderId="66"/>
    <xf numFmtId="10" fontId="67" fillId="74" borderId="66" applyNumberFormat="0" applyBorder="0" applyAlignment="0" applyProtection="0"/>
    <xf numFmtId="0" fontId="159" fillId="75" borderId="66"/>
    <xf numFmtId="0" fontId="13" fillId="0" borderId="45" applyNumberFormat="0">
      <alignment vertical="center" wrapText="1"/>
    </xf>
    <xf numFmtId="49" fontId="13" fillId="0" borderId="66"/>
    <xf numFmtId="49" fontId="118" fillId="0" borderId="66"/>
    <xf numFmtId="230" fontId="29" fillId="0" borderId="68" applyFont="0" applyFill="0" applyBorder="0" applyAlignment="0" applyProtection="0"/>
    <xf numFmtId="49" fontId="113" fillId="0" borderId="66"/>
    <xf numFmtId="49" fontId="113" fillId="0" borderId="66"/>
    <xf numFmtId="0" fontId="94" fillId="0" borderId="66">
      <alignment horizontal="left" vertical="center" wrapText="1"/>
    </xf>
    <xf numFmtId="0" fontId="112" fillId="37" borderId="47" applyNumberFormat="0" applyAlignment="0" applyProtection="0"/>
    <xf numFmtId="0" fontId="1" fillId="0" borderId="0"/>
    <xf numFmtId="10" fontId="67" fillId="74" borderId="66" applyNumberFormat="0" applyBorder="0" applyAlignment="0" applyProtection="0"/>
    <xf numFmtId="0" fontId="60" fillId="0" borderId="66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3" fillId="0" borderId="66"/>
    <xf numFmtId="0" fontId="86" fillId="18" borderId="80" applyNumberFormat="0" applyAlignment="0" applyProtection="0"/>
    <xf numFmtId="0" fontId="1" fillId="0" borderId="0"/>
    <xf numFmtId="0" fontId="1" fillId="0" borderId="0"/>
    <xf numFmtId="49" fontId="113" fillId="0" borderId="66"/>
    <xf numFmtId="0" fontId="1" fillId="0" borderId="0"/>
    <xf numFmtId="0" fontId="86" fillId="18" borderId="80" applyNumberFormat="0" applyAlignment="0" applyProtection="0"/>
    <xf numFmtId="231" fontId="151" fillId="0" borderId="66"/>
    <xf numFmtId="0" fontId="13" fillId="0" borderId="81" applyNumberFormat="0">
      <alignment vertical="center" wrapText="1"/>
    </xf>
    <xf numFmtId="49" fontId="118" fillId="0" borderId="66"/>
    <xf numFmtId="0" fontId="112" fillId="7" borderId="47" applyNumberFormat="0" applyAlignment="0" applyProtection="0"/>
    <xf numFmtId="0" fontId="86" fillId="18" borderId="39" applyNumberFormat="0" applyAlignment="0" applyProtection="0"/>
    <xf numFmtId="0" fontId="112" fillId="39" borderId="80" applyNumberFormat="0" applyAlignment="0" applyProtection="0"/>
    <xf numFmtId="49" fontId="13" fillId="0" borderId="66"/>
    <xf numFmtId="0" fontId="1" fillId="0" borderId="0"/>
    <xf numFmtId="0" fontId="1" fillId="0" borderId="0"/>
    <xf numFmtId="0" fontId="1" fillId="0" borderId="0"/>
    <xf numFmtId="0" fontId="29" fillId="0" borderId="90" applyBorder="0" applyAlignment="0">
      <alignment horizontal="center" vertical="center"/>
    </xf>
    <xf numFmtId="0" fontId="112" fillId="42" borderId="82" applyNumberFormat="0" applyAlignment="0" applyProtection="0"/>
    <xf numFmtId="235" fontId="69" fillId="0" borderId="1">
      <alignment horizontal="left" wrapText="1"/>
    </xf>
    <xf numFmtId="0" fontId="112" fillId="0" borderId="50" applyNumberFormat="0" applyFill="0" applyAlignment="0" applyProtection="0"/>
    <xf numFmtId="0" fontId="112" fillId="42" borderId="82" applyNumberFormat="0" applyAlignment="0" applyProtection="0"/>
    <xf numFmtId="0" fontId="1" fillId="0" borderId="0"/>
    <xf numFmtId="0" fontId="13" fillId="0" borderId="66">
      <alignment horizontal="center" vertical="center"/>
      <protection locked="0"/>
    </xf>
    <xf numFmtId="0" fontId="9" fillId="0" borderId="0"/>
    <xf numFmtId="5" fontId="125" fillId="0" borderId="5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46" applyNumberFormat="0" applyAlignment="0" applyProtection="0"/>
    <xf numFmtId="0" fontId="112" fillId="40" borderId="39" applyNumberFormat="0" applyAlignment="0" applyProtection="0"/>
    <xf numFmtId="0" fontId="112" fillId="38" borderId="39" applyNumberFormat="0" applyAlignment="0" applyProtection="0"/>
    <xf numFmtId="0" fontId="112" fillId="38" borderId="47" applyNumberFormat="0" applyAlignment="0" applyProtection="0"/>
    <xf numFmtId="0" fontId="140" fillId="66" borderId="87" applyNumberFormat="0" applyProtection="0">
      <alignment horizontal="left" vertical="center" indent="3"/>
    </xf>
    <xf numFmtId="235" fontId="60" fillId="0" borderId="66">
      <alignment horizontal="left" wrapText="1"/>
    </xf>
    <xf numFmtId="0" fontId="1" fillId="0" borderId="0"/>
    <xf numFmtId="0" fontId="112" fillId="0" borderId="85" applyNumberFormat="0" applyFill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3" fillId="0" borderId="66"/>
    <xf numFmtId="0" fontId="13" fillId="0" borderId="0"/>
    <xf numFmtId="235" fontId="60" fillId="0" borderId="66">
      <alignment horizontal="left" wrapText="1"/>
    </xf>
    <xf numFmtId="0" fontId="167" fillId="0" borderId="66" applyFill="0" applyProtection="0">
      <alignment vertical="top" wrapText="1"/>
      <protection locked="0"/>
    </xf>
    <xf numFmtId="0" fontId="86" fillId="18" borderId="80" applyNumberFormat="0" applyAlignment="0" applyProtection="0"/>
    <xf numFmtId="49" fontId="113" fillId="0" borderId="66"/>
    <xf numFmtId="49" fontId="118" fillId="0" borderId="66"/>
    <xf numFmtId="49" fontId="118" fillId="0" borderId="66"/>
    <xf numFmtId="49" fontId="113" fillId="0" borderId="66"/>
    <xf numFmtId="0" fontId="1" fillId="0" borderId="0"/>
    <xf numFmtId="0" fontId="1" fillId="0" borderId="0"/>
    <xf numFmtId="0" fontId="1" fillId="0" borderId="0"/>
    <xf numFmtId="0" fontId="1" fillId="0" borderId="0"/>
    <xf numFmtId="235" fontId="69" fillId="0" borderId="66">
      <alignment horizontal="left" wrapText="1"/>
    </xf>
    <xf numFmtId="0" fontId="1" fillId="0" borderId="0"/>
    <xf numFmtId="0" fontId="1" fillId="0" borderId="0"/>
    <xf numFmtId="49" fontId="113" fillId="0" borderId="66"/>
    <xf numFmtId="0" fontId="1" fillId="0" borderId="0"/>
    <xf numFmtId="0" fontId="1" fillId="0" borderId="0"/>
    <xf numFmtId="0" fontId="1" fillId="0" borderId="0"/>
    <xf numFmtId="0" fontId="112" fillId="42" borderId="8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31" borderId="47" applyNumberFormat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31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34" borderId="82" applyNumberFormat="0" applyFont="0" applyAlignment="0" applyProtection="0"/>
    <xf numFmtId="0" fontId="1" fillId="0" borderId="0"/>
    <xf numFmtId="49" fontId="118" fillId="0" borderId="1"/>
    <xf numFmtId="0" fontId="1" fillId="0" borderId="0"/>
    <xf numFmtId="0" fontId="1" fillId="0" borderId="0"/>
    <xf numFmtId="0" fontId="1" fillId="0" borderId="0"/>
    <xf numFmtId="0" fontId="112" fillId="39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75" fillId="34" borderId="8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12" fillId="37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0" fontId="112" fillId="59" borderId="56" applyNumberFormat="0" applyFont="0" applyFill="0" applyBorder="0" applyAlignment="0">
      <alignment horizontal="center"/>
    </xf>
    <xf numFmtId="0" fontId="1" fillId="0" borderId="0"/>
    <xf numFmtId="0" fontId="1" fillId="0" borderId="0"/>
    <xf numFmtId="0" fontId="1" fillId="0" borderId="0"/>
    <xf numFmtId="0" fontId="78" fillId="31" borderId="80" applyNumberFormat="0" applyAlignment="0" applyProtection="0"/>
    <xf numFmtId="0" fontId="112" fillId="0" borderId="8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39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85" applyNumberFormat="0" applyFill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0" fontId="86" fillId="18" borderId="80" applyNumberFormat="0" applyAlignment="0" applyProtection="0"/>
    <xf numFmtId="0" fontId="112" fillId="38" borderId="80" applyNumberFormat="0" applyAlignment="0" applyProtection="0"/>
    <xf numFmtId="0" fontId="94" fillId="0" borderId="66">
      <alignment horizontal="left" vertical="center" wrapText="1"/>
    </xf>
    <xf numFmtId="0" fontId="86" fillId="18" borderId="39" applyNumberFormat="0" applyAlignment="0" applyProtection="0"/>
    <xf numFmtId="0" fontId="13" fillId="0" borderId="66">
      <alignment horizontal="center" vertical="center"/>
      <protection locked="0"/>
    </xf>
    <xf numFmtId="0" fontId="1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3" fillId="0" borderId="6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0" fontId="67" fillId="74" borderId="66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0" fontId="86" fillId="18" borderId="39" applyNumberFormat="0" applyAlignment="0" applyProtection="0"/>
    <xf numFmtId="0" fontId="1" fillId="0" borderId="0"/>
    <xf numFmtId="0" fontId="86" fillId="18" borderId="39" applyNumberFormat="0" applyAlignment="0" applyProtection="0"/>
    <xf numFmtId="0" fontId="13" fillId="0" borderId="0"/>
    <xf numFmtId="49" fontId="118" fillId="0" borderId="66"/>
    <xf numFmtId="49" fontId="113" fillId="0" borderId="66"/>
    <xf numFmtId="49" fontId="113" fillId="0" borderId="66"/>
    <xf numFmtId="49" fontId="113" fillId="0" borderId="66"/>
    <xf numFmtId="49" fontId="118" fillId="0" borderId="66"/>
    <xf numFmtId="49" fontId="13" fillId="0" borderId="66"/>
    <xf numFmtId="0" fontId="86" fillId="18" borderId="39" applyNumberFormat="0" applyAlignment="0" applyProtection="0"/>
    <xf numFmtId="0" fontId="78" fillId="31" borderId="80" applyNumberFormat="0" applyAlignment="0" applyProtection="0"/>
    <xf numFmtId="0" fontId="1" fillId="0" borderId="0"/>
    <xf numFmtId="0" fontId="86" fillId="18" borderId="39" applyNumberFormat="0" applyAlignment="0" applyProtection="0"/>
    <xf numFmtId="49" fontId="13" fillId="0" borderId="66"/>
    <xf numFmtId="49" fontId="113" fillId="0" borderId="66"/>
    <xf numFmtId="49" fontId="113" fillId="0" borderId="66"/>
    <xf numFmtId="0" fontId="86" fillId="18" borderId="39" applyNumberFormat="0" applyAlignment="0" applyProtection="0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39" applyNumberFormat="0" applyAlignment="0" applyProtection="0"/>
    <xf numFmtId="0" fontId="1" fillId="0" borderId="0"/>
    <xf numFmtId="0" fontId="86" fillId="18" borderId="39" applyNumberFormat="0" applyAlignment="0" applyProtection="0"/>
    <xf numFmtId="49" fontId="71" fillId="0" borderId="38">
      <alignment horizontal="center" vertical="center" wrapText="1"/>
    </xf>
    <xf numFmtId="3" fontId="94" fillId="0" borderId="66" applyFill="0">
      <alignment horizontal="right" vertical="center"/>
    </xf>
    <xf numFmtId="0" fontId="86" fillId="18" borderId="39" applyNumberFormat="0" applyAlignment="0" applyProtection="0"/>
    <xf numFmtId="0" fontId="86" fillId="18" borderId="39" applyNumberFormat="0" applyAlignment="0" applyProtection="0"/>
    <xf numFmtId="0" fontId="86" fillId="18" borderId="3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31" borderId="47" applyNumberFormat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57" fillId="0" borderId="85" applyNumberFormat="0" applyFill="0" applyAlignment="0" applyProtection="0"/>
    <xf numFmtId="0" fontId="78" fillId="31" borderId="80" applyNumberFormat="0" applyAlignment="0" applyProtection="0"/>
    <xf numFmtId="0" fontId="112" fillId="0" borderId="85" applyNumberFormat="0" applyFill="0" applyAlignment="0" applyProtection="0"/>
    <xf numFmtId="0" fontId="92" fillId="31" borderId="47" applyNumberFormat="0" applyAlignment="0" applyProtection="0"/>
    <xf numFmtId="0" fontId="60" fillId="0" borderId="66">
      <alignment horizontal="right"/>
    </xf>
    <xf numFmtId="0" fontId="112" fillId="0" borderId="85" applyNumberFormat="0" applyFill="0" applyAlignment="0" applyProtection="0"/>
    <xf numFmtId="231" fontId="151" fillId="0" borderId="1"/>
    <xf numFmtId="0" fontId="112" fillId="39" borderId="80" applyNumberFormat="0" applyAlignment="0" applyProtection="0"/>
    <xf numFmtId="0" fontId="112" fillId="7" borderId="80" applyNumberFormat="0" applyAlignment="0" applyProtection="0"/>
    <xf numFmtId="0" fontId="112" fillId="39" borderId="80" applyNumberFormat="0" applyAlignment="0" applyProtection="0"/>
    <xf numFmtId="0" fontId="78" fillId="31" borderId="80" applyNumberFormat="0" applyAlignment="0" applyProtection="0"/>
    <xf numFmtId="0" fontId="112" fillId="38" borderId="47" applyNumberFormat="0" applyAlignment="0" applyProtection="0"/>
    <xf numFmtId="0" fontId="139" fillId="64" borderId="87">
      <alignment horizontal="left" vertical="center" wrapText="1" indent="1"/>
      <protection locked="0"/>
    </xf>
    <xf numFmtId="0" fontId="112" fillId="37" borderId="47" applyNumberFormat="0" applyAlignment="0" applyProtection="0"/>
    <xf numFmtId="0" fontId="123" fillId="0" borderId="85" applyNumberFormat="0" applyFill="0" applyAlignment="0" applyProtection="0"/>
    <xf numFmtId="49" fontId="118" fillId="0" borderId="66"/>
    <xf numFmtId="0" fontId="112" fillId="37" borderId="47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40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1"/>
    <xf numFmtId="0" fontId="112" fillId="0" borderId="85" applyNumberFormat="0" applyFill="0" applyAlignment="0" applyProtection="0"/>
    <xf numFmtId="0" fontId="139" fillId="64" borderId="87">
      <alignment horizontal="left" vertical="center" wrapText="1" indent="1"/>
      <protection locked="0"/>
    </xf>
    <xf numFmtId="0" fontId="86" fillId="18" borderId="80" applyNumberFormat="0" applyAlignment="0" applyProtection="0"/>
    <xf numFmtId="0" fontId="112" fillId="7" borderId="80" applyNumberFormat="0" applyAlignment="0" applyProtection="0"/>
    <xf numFmtId="0" fontId="159" fillId="75" borderId="1"/>
    <xf numFmtId="49" fontId="118" fillId="0" borderId="66"/>
    <xf numFmtId="0" fontId="112" fillId="7" borderId="47" applyNumberFormat="0" applyAlignment="0" applyProtection="0"/>
    <xf numFmtId="49" fontId="118" fillId="0" borderId="66"/>
    <xf numFmtId="0" fontId="86" fillId="18" borderId="80" applyNumberFormat="0" applyAlignment="0" applyProtection="0"/>
    <xf numFmtId="49" fontId="118" fillId="0" borderId="66"/>
    <xf numFmtId="49" fontId="118" fillId="0" borderId="66"/>
    <xf numFmtId="0" fontId="86" fillId="18" borderId="80" applyNumberFormat="0" applyAlignment="0" applyProtection="0"/>
    <xf numFmtId="0" fontId="112" fillId="39" borderId="80" applyNumberFormat="0" applyAlignment="0" applyProtection="0"/>
    <xf numFmtId="49" fontId="118" fillId="0" borderId="1"/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0" fontId="112" fillId="39" borderId="80" applyNumberFormat="0" applyAlignment="0" applyProtection="0"/>
    <xf numFmtId="0" fontId="86" fillId="18" borderId="80" applyNumberFormat="0" applyAlignment="0" applyProtection="0"/>
    <xf numFmtId="0" fontId="90" fillId="0" borderId="84" applyNumberFormat="0" applyFont="0" applyFill="0" applyAlignment="0" applyProtection="0"/>
    <xf numFmtId="0" fontId="86" fillId="18" borderId="80" applyNumberFormat="0" applyAlignment="0" applyProtection="0"/>
    <xf numFmtId="0" fontId="167" fillId="0" borderId="66" applyFill="0" applyProtection="0">
      <alignment vertical="top" wrapText="1"/>
      <protection locked="0"/>
    </xf>
    <xf numFmtId="0" fontId="159" fillId="2" borderId="86"/>
    <xf numFmtId="0" fontId="78" fillId="31" borderId="80" applyNumberFormat="0" applyAlignment="0" applyProtection="0"/>
    <xf numFmtId="49" fontId="71" fillId="0" borderId="38">
      <alignment horizontal="center" vertical="center" wrapText="1"/>
    </xf>
    <xf numFmtId="0" fontId="92" fillId="31" borderId="83" applyNumberFormat="0" applyAlignment="0" applyProtection="0"/>
    <xf numFmtId="0" fontId="78" fillId="31" borderId="80" applyNumberFormat="0" applyAlignment="0" applyProtection="0"/>
    <xf numFmtId="0" fontId="75" fillId="34" borderId="82" applyNumberFormat="0" applyFont="0" applyAlignment="0" applyProtection="0"/>
    <xf numFmtId="0" fontId="112" fillId="0" borderId="88" applyNumberFormat="0" applyFill="0" applyAlignment="0" applyProtection="0"/>
    <xf numFmtId="0" fontId="112" fillId="0" borderId="88" applyNumberFormat="0" applyFill="0" applyAlignment="0" applyProtection="0"/>
    <xf numFmtId="0" fontId="57" fillId="0" borderId="85" applyNumberFormat="0" applyFill="0" applyAlignment="0" applyProtection="0"/>
    <xf numFmtId="49" fontId="118" fillId="0" borderId="1"/>
    <xf numFmtId="0" fontId="112" fillId="7" borderId="47" applyNumberFormat="0" applyAlignment="0" applyProtection="0"/>
    <xf numFmtId="235" fontId="69" fillId="0" borderId="66">
      <alignment horizontal="left" wrapText="1"/>
    </xf>
    <xf numFmtId="0" fontId="112" fillId="42" borderId="82" applyNumberFormat="0" applyAlignment="0" applyProtection="0"/>
    <xf numFmtId="230" fontId="29" fillId="0" borderId="86" applyFont="0" applyFill="0" applyBorder="0" applyAlignment="0" applyProtection="0"/>
    <xf numFmtId="0" fontId="112" fillId="38" borderId="80" applyNumberFormat="0" applyAlignment="0" applyProtection="0"/>
    <xf numFmtId="0" fontId="112" fillId="39" borderId="80" applyNumberFormat="0" applyAlignment="0" applyProtection="0"/>
    <xf numFmtId="0" fontId="112" fillId="0" borderId="85" applyNumberFormat="0" applyFill="0" applyAlignment="0" applyProtection="0"/>
    <xf numFmtId="235" fontId="69" fillId="0" borderId="1">
      <alignment horizontal="left" wrapText="1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42" borderId="82" applyNumberFormat="0" applyAlignment="0" applyProtection="0"/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49" fontId="112" fillId="0" borderId="8" applyNumberFormat="0">
      <alignment horizontal="left" vertical="center"/>
    </xf>
    <xf numFmtId="49" fontId="118" fillId="0" borderId="1"/>
    <xf numFmtId="49" fontId="118" fillId="0" borderId="66"/>
    <xf numFmtId="10" fontId="67" fillId="74" borderId="1" applyNumberFormat="0" applyBorder="0" applyAlignment="0" applyProtection="0"/>
    <xf numFmtId="0" fontId="86" fillId="18" borderId="80" applyNumberFormat="0" applyAlignment="0" applyProtection="0"/>
    <xf numFmtId="0" fontId="112" fillId="38" borderId="80" applyNumberFormat="0" applyAlignment="0" applyProtection="0"/>
    <xf numFmtId="0" fontId="86" fillId="18" borderId="80" applyNumberFormat="0" applyAlignment="0" applyProtection="0"/>
    <xf numFmtId="0" fontId="75" fillId="34" borderId="82" applyNumberFormat="0" applyFont="0" applyAlignment="0" applyProtection="0"/>
    <xf numFmtId="0" fontId="86" fillId="18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40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78" fillId="31" borderId="80" applyNumberFormat="0" applyAlignment="0" applyProtection="0"/>
    <xf numFmtId="0" fontId="112" fillId="37" borderId="80" applyNumberFormat="0" applyAlignment="0" applyProtection="0"/>
    <xf numFmtId="0" fontId="112" fillId="3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92" fillId="31" borderId="83" applyNumberFormat="0" applyAlignment="0" applyProtection="0"/>
    <xf numFmtId="0" fontId="9" fillId="0" borderId="0"/>
    <xf numFmtId="0" fontId="112" fillId="42" borderId="82" applyNumberFormat="0" applyAlignment="0" applyProtection="0"/>
    <xf numFmtId="0" fontId="13" fillId="0" borderId="66">
      <alignment horizontal="center" vertical="center"/>
      <protection locked="0"/>
    </xf>
    <xf numFmtId="0" fontId="112" fillId="42" borderId="82" applyNumberFormat="0" applyAlignment="0" applyProtection="0"/>
    <xf numFmtId="49" fontId="13" fillId="0" borderId="66"/>
    <xf numFmtId="49" fontId="113" fillId="0" borderId="66"/>
    <xf numFmtId="49" fontId="113" fillId="0" borderId="66"/>
    <xf numFmtId="49" fontId="113" fillId="0" borderId="66"/>
    <xf numFmtId="235" fontId="69" fillId="0" borderId="1">
      <alignment horizontal="left" wrapText="1"/>
    </xf>
    <xf numFmtId="0" fontId="13" fillId="65" borderId="87">
      <alignment horizontal="left" vertical="center" wrapText="1" indent="2"/>
      <protection locked="0"/>
    </xf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10" fontId="67" fillId="74" borderId="1" applyNumberFormat="0" applyBorder="0" applyAlignment="0" applyProtection="0"/>
    <xf numFmtId="235" fontId="69" fillId="0" borderId="1">
      <alignment horizontal="left" wrapText="1"/>
    </xf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0" fontId="112" fillId="42" borderId="82" applyNumberFormat="0" applyAlignment="0" applyProtection="0"/>
    <xf numFmtId="49" fontId="71" fillId="0" borderId="38">
      <alignment horizontal="center" vertical="center" wrapText="1"/>
    </xf>
    <xf numFmtId="0" fontId="13" fillId="0" borderId="66">
      <alignment horizontal="center" vertical="center"/>
      <protection locked="0"/>
    </xf>
    <xf numFmtId="0" fontId="78" fillId="31" borderId="80" applyNumberFormat="0" applyAlignment="0" applyProtection="0"/>
    <xf numFmtId="0" fontId="86" fillId="18" borderId="80" applyNumberFormat="0" applyAlignment="0" applyProtection="0"/>
    <xf numFmtId="0" fontId="60" fillId="0" borderId="66">
      <alignment horizontal="right"/>
    </xf>
    <xf numFmtId="0" fontId="86" fillId="18" borderId="80" applyNumberFormat="0" applyAlignment="0" applyProtection="0"/>
    <xf numFmtId="0" fontId="139" fillId="64" borderId="87">
      <alignment horizontal="left" vertical="center" wrapText="1" indent="1"/>
      <protection locked="0"/>
    </xf>
    <xf numFmtId="0" fontId="9" fillId="0" borderId="0"/>
    <xf numFmtId="0" fontId="112" fillId="40" borderId="80" applyNumberFormat="0" applyAlignment="0" applyProtection="0"/>
    <xf numFmtId="0" fontId="86" fillId="18" borderId="80" applyNumberFormat="0" applyAlignment="0" applyProtection="0"/>
    <xf numFmtId="0" fontId="112" fillId="39" borderId="80" applyNumberFormat="0" applyAlignment="0" applyProtection="0"/>
    <xf numFmtId="0" fontId="86" fillId="18" borderId="80" applyNumberFormat="0" applyAlignment="0" applyProtection="0"/>
    <xf numFmtId="0" fontId="112" fillId="7" borderId="80" applyNumberFormat="0" applyAlignment="0" applyProtection="0"/>
    <xf numFmtId="0" fontId="112" fillId="39" borderId="80" applyNumberFormat="0" applyAlignment="0" applyProtection="0"/>
    <xf numFmtId="235" fontId="69" fillId="0" borderId="66">
      <alignment horizontal="left" wrapText="1"/>
    </xf>
    <xf numFmtId="0" fontId="112" fillId="7" borderId="80" applyNumberFormat="0" applyAlignment="0" applyProtection="0"/>
    <xf numFmtId="49" fontId="118" fillId="0" borderId="66"/>
    <xf numFmtId="0" fontId="140" fillId="66" borderId="87" applyNumberFormat="0" applyProtection="0">
      <alignment horizontal="left" vertical="center" indent="3"/>
    </xf>
    <xf numFmtId="0" fontId="13" fillId="0" borderId="1">
      <alignment horizontal="center" vertical="center"/>
      <protection locked="0"/>
    </xf>
    <xf numFmtId="49" fontId="113" fillId="0" borderId="66"/>
    <xf numFmtId="0" fontId="112" fillId="7" borderId="80" applyNumberFormat="0" applyAlignment="0" applyProtection="0"/>
    <xf numFmtId="0" fontId="112" fillId="7" borderId="47" applyNumberFormat="0" applyAlignment="0" applyProtection="0"/>
    <xf numFmtId="0" fontId="112" fillId="39" borderId="80" applyNumberFormat="0" applyAlignment="0" applyProtection="0"/>
    <xf numFmtId="49" fontId="13" fillId="0" borderId="66"/>
    <xf numFmtId="0" fontId="112" fillId="39" borderId="80" applyNumberFormat="0" applyAlignment="0" applyProtection="0"/>
    <xf numFmtId="0" fontId="112" fillId="38" borderId="47" applyNumberFormat="0" applyAlignment="0" applyProtection="0"/>
    <xf numFmtId="49" fontId="113" fillId="0" borderId="66"/>
    <xf numFmtId="3" fontId="94" fillId="0" borderId="66" applyFill="0">
      <alignment horizontal="right" vertical="center"/>
    </xf>
    <xf numFmtId="0" fontId="86" fillId="18" borderId="80" applyNumberFormat="0" applyAlignment="0" applyProtection="0"/>
    <xf numFmtId="38" fontId="29" fillId="0" borderId="89" applyNumberFormat="0" applyFont="0" applyFill="0" applyAlignment="0" applyProtection="0"/>
    <xf numFmtId="0" fontId="112" fillId="38" borderId="80" applyNumberFormat="0" applyAlignment="0" applyProtection="0"/>
    <xf numFmtId="49" fontId="113" fillId="0" borderId="66"/>
    <xf numFmtId="49" fontId="118" fillId="0" borderId="66"/>
    <xf numFmtId="0" fontId="112" fillId="38" borderId="47" applyNumberFormat="0" applyAlignment="0" applyProtection="0"/>
    <xf numFmtId="0" fontId="112" fillId="39" borderId="80" applyNumberFormat="0" applyAlignment="0" applyProtection="0"/>
    <xf numFmtId="0" fontId="67" fillId="0" borderId="81">
      <alignment horizontal="left" vertical="center" wrapText="1" indent="1"/>
    </xf>
    <xf numFmtId="230" fontId="29" fillId="0" borderId="86" applyFont="0" applyFill="0" applyBorder="0" applyAlignment="0" applyProtection="0"/>
    <xf numFmtId="0" fontId="112" fillId="37" borderId="80" applyNumberFormat="0" applyAlignment="0" applyProtection="0"/>
    <xf numFmtId="0" fontId="86" fillId="18" borderId="80" applyNumberFormat="0" applyAlignment="0" applyProtection="0"/>
    <xf numFmtId="0" fontId="112" fillId="37" borderId="80" applyNumberFormat="0" applyAlignment="0" applyProtection="0"/>
    <xf numFmtId="0" fontId="112" fillId="37" borderId="80" applyNumberFormat="0" applyAlignment="0" applyProtection="0"/>
    <xf numFmtId="0" fontId="112" fillId="38" borderId="80" applyNumberFormat="0" applyAlignment="0" applyProtection="0"/>
    <xf numFmtId="0" fontId="112" fillId="38" borderId="80" applyNumberFormat="0" applyAlignment="0" applyProtection="0"/>
    <xf numFmtId="0" fontId="112" fillId="38" borderId="80" applyNumberFormat="0" applyAlignment="0" applyProtection="0"/>
    <xf numFmtId="0" fontId="112" fillId="39" borderId="80" applyNumberFormat="0" applyAlignment="0" applyProtection="0"/>
    <xf numFmtId="0" fontId="112" fillId="0" borderId="88" applyNumberFormat="0" applyFill="0" applyAlignment="0" applyProtection="0"/>
    <xf numFmtId="0" fontId="13" fillId="0" borderId="81" applyNumberFormat="0">
      <alignment vertical="center" wrapText="1"/>
    </xf>
    <xf numFmtId="0" fontId="167" fillId="0" borderId="66" applyFill="0" applyProtection="0">
      <alignment vertical="top" wrapText="1"/>
      <protection locked="0"/>
    </xf>
    <xf numFmtId="0" fontId="1" fillId="0" borderId="0"/>
    <xf numFmtId="0" fontId="93" fillId="0" borderId="81">
      <alignment horizontal="justify" vertical="center" wrapText="1"/>
      <protection locked="0"/>
    </xf>
    <xf numFmtId="0" fontId="67" fillId="0" borderId="81">
      <alignment horizontal="left" vertical="center" wrapText="1" indent="1"/>
    </xf>
    <xf numFmtId="0" fontId="94" fillId="0" borderId="66">
      <alignment horizontal="left" vertical="center" wrapText="1"/>
    </xf>
    <xf numFmtId="0" fontId="86" fillId="18" borderId="80" applyNumberFormat="0" applyAlignment="0" applyProtection="0"/>
    <xf numFmtId="231" fontId="151" fillId="0" borderId="1"/>
    <xf numFmtId="0" fontId="57" fillId="0" borderId="85" applyNumberFormat="0" applyFill="0" applyAlignment="0" applyProtection="0"/>
    <xf numFmtId="0" fontId="13" fillId="0" borderId="81" applyNumberFormat="0">
      <alignment vertical="center" wrapText="1"/>
    </xf>
    <xf numFmtId="0" fontId="139" fillId="64" borderId="87">
      <alignment horizontal="left" vertical="center" wrapText="1" indent="1"/>
      <protection locked="0"/>
    </xf>
    <xf numFmtId="0" fontId="13" fillId="65" borderId="87">
      <alignment horizontal="left" vertical="center" wrapText="1" indent="2"/>
      <protection locked="0"/>
    </xf>
    <xf numFmtId="0" fontId="159" fillId="75" borderId="66"/>
    <xf numFmtId="3" fontId="94" fillId="0" borderId="66" applyFill="0">
      <alignment horizontal="right" vertical="center"/>
    </xf>
    <xf numFmtId="231" fontId="151" fillId="0" borderId="66"/>
    <xf numFmtId="10" fontId="67" fillId="74" borderId="66" applyNumberFormat="0" applyBorder="0" applyAlignment="0" applyProtection="0"/>
    <xf numFmtId="0" fontId="159" fillId="75" borderId="66"/>
    <xf numFmtId="38" fontId="29" fillId="0" borderId="89" applyNumberFormat="0" applyFont="0" applyFill="0" applyAlignment="0" applyProtection="0"/>
    <xf numFmtId="0" fontId="112" fillId="40" borderId="80" applyNumberFormat="0" applyAlignment="0" applyProtection="0"/>
    <xf numFmtId="0" fontId="86" fillId="18" borderId="80" applyNumberFormat="0" applyAlignment="0" applyProtection="0"/>
    <xf numFmtId="0" fontId="78" fillId="31" borderId="80" applyNumberFormat="0" applyAlignment="0" applyProtection="0"/>
    <xf numFmtId="49" fontId="13" fillId="0" borderId="66"/>
    <xf numFmtId="49" fontId="118" fillId="0" borderId="66"/>
    <xf numFmtId="230" fontId="29" fillId="0" borderId="86" applyFont="0" applyFill="0" applyBorder="0" applyAlignment="0" applyProtection="0"/>
    <xf numFmtId="49" fontId="113" fillId="0" borderId="66"/>
    <xf numFmtId="0" fontId="167" fillId="0" borderId="1" applyFill="0" applyProtection="0">
      <alignment vertical="top" wrapText="1"/>
      <protection locked="0"/>
    </xf>
    <xf numFmtId="49" fontId="29" fillId="0" borderId="81"/>
    <xf numFmtId="49" fontId="113" fillId="0" borderId="66"/>
    <xf numFmtId="0" fontId="112" fillId="39" borderId="80" applyNumberFormat="0" applyAlignment="0" applyProtection="0"/>
    <xf numFmtId="0" fontId="67" fillId="0" borderId="81">
      <alignment horizontal="left" vertical="center" wrapText="1" indent="1"/>
    </xf>
    <xf numFmtId="0" fontId="94" fillId="0" borderId="66">
      <alignment horizontal="left" vertical="center" wrapText="1"/>
    </xf>
    <xf numFmtId="0" fontId="112" fillId="39" borderId="80" applyNumberFormat="0" applyAlignment="0" applyProtection="0"/>
    <xf numFmtId="10" fontId="67" fillId="74" borderId="66" applyNumberFormat="0" applyBorder="0" applyAlignment="0" applyProtection="0"/>
    <xf numFmtId="0" fontId="86" fillId="18" borderId="80" applyNumberFormat="0" applyAlignment="0" applyProtection="0"/>
    <xf numFmtId="0" fontId="60" fillId="0" borderId="66">
      <alignment horizontal="right"/>
    </xf>
    <xf numFmtId="49" fontId="118" fillId="0" borderId="66"/>
    <xf numFmtId="235" fontId="69" fillId="0" borderId="66">
      <alignment horizontal="left" wrapText="1"/>
    </xf>
    <xf numFmtId="49" fontId="118" fillId="0" borderId="1"/>
    <xf numFmtId="0" fontId="159" fillId="2" borderId="4"/>
    <xf numFmtId="49" fontId="71" fillId="0" borderId="38">
      <alignment horizontal="center" vertical="center" wrapText="1"/>
    </xf>
    <xf numFmtId="0" fontId="112" fillId="7" borderId="47" applyNumberFormat="0" applyAlignment="0" applyProtection="0"/>
    <xf numFmtId="49" fontId="71" fillId="0" borderId="38">
      <alignment horizontal="center" vertical="center" wrapText="1"/>
    </xf>
    <xf numFmtId="235" fontId="69" fillId="0" borderId="66">
      <alignment horizontal="left" wrapText="1"/>
    </xf>
    <xf numFmtId="49" fontId="118" fillId="0" borderId="1"/>
    <xf numFmtId="49" fontId="113" fillId="0" borderId="66"/>
    <xf numFmtId="49" fontId="29" fillId="0" borderId="81"/>
    <xf numFmtId="0" fontId="112" fillId="38" borderId="80" applyNumberFormat="0" applyAlignment="0" applyProtection="0"/>
    <xf numFmtId="0" fontId="112" fillId="7" borderId="80" applyNumberFormat="0" applyAlignment="0" applyProtection="0"/>
    <xf numFmtId="0" fontId="93" fillId="0" borderId="81">
      <alignment horizontal="justify" vertical="center" wrapText="1"/>
      <protection locked="0"/>
    </xf>
    <xf numFmtId="0" fontId="86" fillId="18" borderId="80" applyNumberFormat="0" applyAlignment="0" applyProtection="0"/>
    <xf numFmtId="231" fontId="151" fillId="0" borderId="66"/>
    <xf numFmtId="0" fontId="86" fillId="18" borderId="80" applyNumberFormat="0" applyAlignment="0" applyProtection="0"/>
    <xf numFmtId="0" fontId="78" fillId="31" borderId="80" applyNumberFormat="0" applyAlignment="0" applyProtection="0"/>
    <xf numFmtId="0" fontId="112" fillId="39" borderId="80" applyNumberFormat="0" applyAlignment="0" applyProtection="0"/>
    <xf numFmtId="0" fontId="13" fillId="34" borderId="82" applyNumberFormat="0" applyFont="0" applyAlignment="0" applyProtection="0"/>
    <xf numFmtId="0" fontId="13" fillId="65" borderId="87">
      <alignment horizontal="left" vertical="center" wrapText="1" indent="2"/>
      <protection locked="0"/>
    </xf>
    <xf numFmtId="49" fontId="113" fillId="0" borderId="66"/>
    <xf numFmtId="0" fontId="112" fillId="37" borderId="80" applyNumberFormat="0" applyAlignment="0" applyProtection="0"/>
    <xf numFmtId="0" fontId="86" fillId="18" borderId="80" applyNumberFormat="0" applyAlignment="0" applyProtection="0"/>
    <xf numFmtId="49" fontId="29" fillId="0" borderId="81"/>
    <xf numFmtId="0" fontId="1" fillId="0" borderId="0"/>
    <xf numFmtId="0" fontId="112" fillId="39" borderId="80" applyNumberFormat="0" applyAlignment="0" applyProtection="0"/>
    <xf numFmtId="49" fontId="118" fillId="0" borderId="1"/>
    <xf numFmtId="49" fontId="13" fillId="0" borderId="66"/>
    <xf numFmtId="0" fontId="112" fillId="37" borderId="47" applyNumberFormat="0" applyAlignment="0" applyProtection="0"/>
    <xf numFmtId="0" fontId="86" fillId="18" borderId="80" applyNumberFormat="0" applyAlignment="0" applyProtection="0"/>
    <xf numFmtId="235" fontId="69" fillId="0" borderId="66">
      <alignment horizontal="left" wrapText="1"/>
    </xf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90" fillId="0" borderId="84" applyNumberFormat="0" applyFont="0" applyFill="0" applyAlignment="0" applyProtection="0"/>
    <xf numFmtId="0" fontId="13" fillId="0" borderId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0" fontId="140" fillId="66" borderId="87" applyNumberFormat="0" applyProtection="0">
      <alignment horizontal="left" vertical="center" indent="3"/>
    </xf>
    <xf numFmtId="0" fontId="13" fillId="0" borderId="66">
      <alignment horizontal="center" vertical="center"/>
      <protection locked="0"/>
    </xf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3" fillId="34" borderId="82" applyNumberFormat="0" applyFont="0" applyAlignment="0" applyProtection="0"/>
    <xf numFmtId="49" fontId="29" fillId="0" borderId="81"/>
    <xf numFmtId="235" fontId="69" fillId="0" borderId="1">
      <alignment horizontal="left" wrapText="1"/>
    </xf>
    <xf numFmtId="235" fontId="69" fillId="0" borderId="1">
      <alignment horizontal="left" wrapText="1"/>
    </xf>
    <xf numFmtId="0" fontId="112" fillId="42" borderId="82" applyNumberFormat="0" applyAlignment="0" applyProtection="0"/>
    <xf numFmtId="0" fontId="112" fillId="40" borderId="80" applyNumberFormat="0" applyAlignment="0" applyProtection="0"/>
    <xf numFmtId="0" fontId="112" fillId="40" borderId="80" applyNumberFormat="0" applyAlignment="0" applyProtection="0"/>
    <xf numFmtId="0" fontId="112" fillId="38" borderId="80" applyNumberFormat="0" applyAlignment="0" applyProtection="0"/>
    <xf numFmtId="0" fontId="112" fillId="38" borderId="83" applyNumberFormat="0" applyAlignment="0" applyProtection="0"/>
    <xf numFmtId="0" fontId="112" fillId="39" borderId="80" applyNumberFormat="0" applyAlignment="0" applyProtection="0"/>
    <xf numFmtId="235" fontId="60" fillId="0" borderId="66">
      <alignment horizontal="left" wrapText="1"/>
    </xf>
    <xf numFmtId="49" fontId="113" fillId="0" borderId="66"/>
    <xf numFmtId="0" fontId="112" fillId="0" borderId="85" applyNumberFormat="0" applyFill="0" applyAlignment="0" applyProtection="0"/>
    <xf numFmtId="49" fontId="29" fillId="0" borderId="81"/>
    <xf numFmtId="235" fontId="60" fillId="0" borderId="66">
      <alignment horizontal="left" wrapText="1"/>
    </xf>
    <xf numFmtId="0" fontId="167" fillId="0" borderId="66" applyFill="0" applyProtection="0">
      <alignment vertical="top" wrapText="1"/>
      <protection locked="0"/>
    </xf>
    <xf numFmtId="0" fontId="93" fillId="0" borderId="81">
      <alignment horizontal="justify" vertical="center" wrapText="1"/>
      <protection locked="0"/>
    </xf>
    <xf numFmtId="0" fontId="112" fillId="39" borderId="80" applyNumberFormat="0" applyAlignment="0" applyProtection="0"/>
    <xf numFmtId="0" fontId="112" fillId="39" borderId="80" applyNumberFormat="0" applyAlignment="0" applyProtection="0"/>
    <xf numFmtId="0" fontId="86" fillId="18" borderId="80" applyNumberFormat="0" applyAlignment="0" applyProtection="0"/>
    <xf numFmtId="0" fontId="112" fillId="40" borderId="80" applyNumberFormat="0" applyAlignment="0" applyProtection="0"/>
    <xf numFmtId="49" fontId="118" fillId="0" borderId="66"/>
    <xf numFmtId="49" fontId="118" fillId="0" borderId="66"/>
    <xf numFmtId="0" fontId="78" fillId="31" borderId="80" applyNumberFormat="0" applyAlignment="0" applyProtection="0"/>
    <xf numFmtId="0" fontId="57" fillId="0" borderId="85" applyNumberFormat="0" applyFill="0" applyAlignment="0" applyProtection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0" fontId="86" fillId="18" borderId="80" applyNumberFormat="0" applyAlignment="0" applyProtection="0"/>
    <xf numFmtId="0" fontId="1" fillId="0" borderId="0"/>
    <xf numFmtId="0" fontId="112" fillId="0" borderId="85" applyNumberFormat="0" applyFill="0" applyAlignment="0" applyProtection="0"/>
    <xf numFmtId="0" fontId="167" fillId="0" borderId="1" applyFill="0" applyProtection="0">
      <alignment vertical="top" wrapText="1"/>
      <protection locked="0"/>
    </xf>
    <xf numFmtId="200" fontId="112" fillId="59" borderId="91" applyNumberFormat="0" applyFont="0" applyFill="0" applyBorder="0" applyAlignment="0">
      <alignment horizontal="center"/>
    </xf>
    <xf numFmtId="0" fontId="13" fillId="0" borderId="0"/>
    <xf numFmtId="49" fontId="118" fillId="0" borderId="66"/>
    <xf numFmtId="0" fontId="1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3" fontId="94" fillId="0" borderId="66" applyFill="0">
      <alignment horizontal="right" vertical="center"/>
    </xf>
    <xf numFmtId="0" fontId="1" fillId="0" borderId="0"/>
    <xf numFmtId="0" fontId="112" fillId="7" borderId="80" applyNumberFormat="0" applyAlignment="0" applyProtection="0"/>
    <xf numFmtId="0" fontId="112" fillId="7" borderId="47" applyNumberFormat="0" applyAlignment="0" applyProtection="0"/>
    <xf numFmtId="0" fontId="60" fillId="0" borderId="1">
      <alignment horizontal="right"/>
    </xf>
    <xf numFmtId="0" fontId="112" fillId="7" borderId="47" applyNumberFormat="0" applyAlignment="0" applyProtection="0"/>
    <xf numFmtId="0" fontId="112" fillId="38" borderId="80" applyNumberFormat="0" applyAlignment="0" applyProtection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0" fontId="112" fillId="7" borderId="47" applyNumberFormat="0" applyAlignment="0" applyProtection="0"/>
    <xf numFmtId="235" fontId="69" fillId="0" borderId="66">
      <alignment horizontal="left" wrapText="1"/>
    </xf>
    <xf numFmtId="0" fontId="123" fillId="0" borderId="85" applyNumberFormat="0" applyFill="0" applyAlignment="0" applyProtection="0"/>
    <xf numFmtId="49" fontId="118" fillId="0" borderId="66"/>
    <xf numFmtId="0" fontId="112" fillId="37" borderId="47" applyNumberFormat="0" applyAlignment="0" applyProtection="0"/>
    <xf numFmtId="0" fontId="86" fillId="18" borderId="80" applyNumberFormat="0" applyAlignment="0" applyProtection="0"/>
    <xf numFmtId="0" fontId="1" fillId="0" borderId="0"/>
    <xf numFmtId="49" fontId="113" fillId="0" borderId="1"/>
    <xf numFmtId="0" fontId="86" fillId="18" borderId="80" applyNumberFormat="0" applyAlignment="0" applyProtection="0"/>
    <xf numFmtId="0" fontId="13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75" fillId="34" borderId="82" applyNumberFormat="0" applyFont="0" applyAlignment="0" applyProtection="0"/>
    <xf numFmtId="49" fontId="118" fillId="0" borderId="66"/>
    <xf numFmtId="49" fontId="118" fillId="0" borderId="66"/>
    <xf numFmtId="0" fontId="86" fillId="18" borderId="80" applyNumberFormat="0" applyAlignment="0" applyProtection="0"/>
    <xf numFmtId="0" fontId="112" fillId="42" borderId="82" applyNumberFormat="0" applyAlignment="0" applyProtection="0"/>
    <xf numFmtId="0" fontId="1" fillId="0" borderId="0"/>
    <xf numFmtId="0" fontId="13" fillId="0" borderId="0"/>
    <xf numFmtId="0" fontId="86" fillId="18" borderId="80" applyNumberFormat="0" applyAlignment="0" applyProtection="0"/>
    <xf numFmtId="0" fontId="112" fillId="42" borderId="82" applyNumberFormat="0" applyAlignment="0" applyProtection="0"/>
    <xf numFmtId="0" fontId="86" fillId="18" borderId="80" applyNumberFormat="0" applyAlignment="0" applyProtection="0"/>
    <xf numFmtId="0" fontId="57" fillId="0" borderId="85" applyNumberFormat="0" applyFill="0" applyAlignment="0" applyProtection="0"/>
    <xf numFmtId="49" fontId="118" fillId="0" borderId="1"/>
    <xf numFmtId="49" fontId="71" fillId="0" borderId="38">
      <alignment horizontal="center" vertical="center" wrapText="1"/>
    </xf>
    <xf numFmtId="235" fontId="69" fillId="0" borderId="66">
      <alignment horizontal="left" wrapText="1"/>
    </xf>
    <xf numFmtId="0" fontId="86" fillId="18" borderId="80" applyNumberFormat="0" applyAlignment="0" applyProtection="0"/>
    <xf numFmtId="49" fontId="118" fillId="0" borderId="66"/>
    <xf numFmtId="49" fontId="118" fillId="0" borderId="66"/>
    <xf numFmtId="49" fontId="71" fillId="0" borderId="38">
      <alignment horizontal="center" vertical="center" wrapText="1"/>
    </xf>
    <xf numFmtId="235" fontId="69" fillId="0" borderId="66">
      <alignment horizontal="left" wrapText="1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39" borderId="80" applyNumberFormat="0" applyAlignment="0" applyProtection="0"/>
    <xf numFmtId="0" fontId="13" fillId="0" borderId="1">
      <alignment horizontal="center" vertical="center"/>
      <protection locked="0"/>
    </xf>
    <xf numFmtId="49" fontId="118" fillId="0" borderId="1"/>
    <xf numFmtId="0" fontId="1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23" fillId="0" borderId="85" applyNumberFormat="0" applyFill="0" applyAlignment="0" applyProtection="0"/>
    <xf numFmtId="0" fontId="93" fillId="0" borderId="81">
      <alignment horizontal="justify" vertical="center" wrapText="1"/>
      <protection locked="0"/>
    </xf>
    <xf numFmtId="0" fontId="112" fillId="0" borderId="85" applyNumberFormat="0" applyFill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40" borderId="80" applyNumberFormat="0" applyAlignment="0" applyProtection="0"/>
    <xf numFmtId="0" fontId="112" fillId="39" borderId="80" applyNumberFormat="0" applyAlignment="0" applyProtection="0"/>
    <xf numFmtId="0" fontId="86" fillId="18" borderId="80" applyNumberFormat="0" applyAlignment="0" applyProtection="0"/>
    <xf numFmtId="0" fontId="112" fillId="38" borderId="47" applyNumberFormat="0" applyAlignment="0" applyProtection="0"/>
    <xf numFmtId="0" fontId="78" fillId="31" borderId="80" applyNumberFormat="0" applyAlignment="0" applyProtection="0"/>
    <xf numFmtId="49" fontId="71" fillId="0" borderId="38">
      <alignment horizontal="center" vertical="center" wrapText="1"/>
    </xf>
    <xf numFmtId="0" fontId="60" fillId="0" borderId="66">
      <alignment horizontal="right"/>
    </xf>
    <xf numFmtId="0" fontId="86" fillId="18" borderId="80" applyNumberFormat="0" applyAlignment="0" applyProtection="0"/>
    <xf numFmtId="0" fontId="112" fillId="37" borderId="80" applyNumberFormat="0" applyAlignment="0" applyProtection="0"/>
    <xf numFmtId="49" fontId="112" fillId="0" borderId="8" applyNumberFormat="0">
      <alignment horizontal="left" vertical="center"/>
    </xf>
    <xf numFmtId="0" fontId="86" fillId="18" borderId="80" applyNumberFormat="0" applyAlignment="0" applyProtection="0"/>
    <xf numFmtId="0" fontId="93" fillId="0" borderId="81">
      <alignment horizontal="justify" vertical="center" wrapText="1"/>
      <protection locked="0"/>
    </xf>
    <xf numFmtId="0" fontId="13" fillId="0" borderId="81" applyNumberFormat="0">
      <alignment vertical="center" wrapText="1"/>
    </xf>
    <xf numFmtId="0" fontId="90" fillId="0" borderId="84" applyNumberFormat="0" applyFont="0" applyFill="0" applyAlignment="0" applyProtection="0"/>
    <xf numFmtId="0" fontId="86" fillId="18" borderId="80" applyNumberFormat="0" applyAlignment="0" applyProtection="0"/>
    <xf numFmtId="235" fontId="69" fillId="0" borderId="66">
      <alignment horizontal="left" wrapText="1"/>
    </xf>
    <xf numFmtId="0" fontId="1" fillId="0" borderId="0"/>
    <xf numFmtId="49" fontId="118" fillId="0" borderId="66"/>
    <xf numFmtId="0" fontId="94" fillId="0" borderId="66">
      <alignment horizontal="left" vertical="center" wrapText="1"/>
    </xf>
    <xf numFmtId="0" fontId="86" fillId="18" borderId="80" applyNumberFormat="0" applyAlignment="0" applyProtection="0"/>
    <xf numFmtId="0" fontId="13" fillId="0" borderId="66">
      <alignment horizontal="center" vertical="center"/>
      <protection locked="0"/>
    </xf>
    <xf numFmtId="0" fontId="86" fillId="18" borderId="80" applyNumberFormat="0" applyAlignment="0" applyProtection="0"/>
    <xf numFmtId="0" fontId="112" fillId="0" borderId="85" applyNumberFormat="0" applyFill="0" applyAlignment="0" applyProtection="0"/>
    <xf numFmtId="49" fontId="118" fillId="0" borderId="1"/>
    <xf numFmtId="0" fontId="86" fillId="18" borderId="80" applyNumberFormat="0" applyAlignment="0" applyProtection="0"/>
    <xf numFmtId="0" fontId="140" fillId="66" borderId="87" applyNumberFormat="0" applyProtection="0">
      <alignment horizontal="left" vertical="center" indent="3"/>
    </xf>
    <xf numFmtId="0" fontId="1" fillId="0" borderId="0"/>
    <xf numFmtId="0" fontId="112" fillId="7" borderId="80" applyNumberFormat="0" applyAlignment="0" applyProtection="0"/>
    <xf numFmtId="49" fontId="113" fillId="0" borderId="66"/>
    <xf numFmtId="49" fontId="118" fillId="0" borderId="66"/>
    <xf numFmtId="0" fontId="112" fillId="7" borderId="47" applyNumberFormat="0" applyAlignment="0" applyProtection="0"/>
    <xf numFmtId="49" fontId="118" fillId="0" borderId="66"/>
    <xf numFmtId="0" fontId="112" fillId="40" borderId="80" applyNumberFormat="0" applyAlignment="0" applyProtection="0"/>
    <xf numFmtId="0" fontId="86" fillId="18" borderId="80" applyNumberFormat="0" applyAlignment="0" applyProtection="0"/>
    <xf numFmtId="0" fontId="67" fillId="0" borderId="81">
      <alignment horizontal="left" vertical="center" wrapText="1" indent="1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86" fillId="18" borderId="80" applyNumberFormat="0" applyAlignment="0" applyProtection="0"/>
    <xf numFmtId="49" fontId="118" fillId="0" borderId="66"/>
    <xf numFmtId="49" fontId="113" fillId="0" borderId="66"/>
    <xf numFmtId="49" fontId="113" fillId="0" borderId="66"/>
    <xf numFmtId="49" fontId="113" fillId="0" borderId="66"/>
    <xf numFmtId="49" fontId="118" fillId="0" borderId="66"/>
    <xf numFmtId="49" fontId="13" fillId="0" borderId="66"/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0" fontId="86" fillId="18" borderId="80" applyNumberFormat="0" applyAlignment="0" applyProtection="0"/>
    <xf numFmtId="49" fontId="13" fillId="0" borderId="66"/>
    <xf numFmtId="49" fontId="113" fillId="0" borderId="66"/>
    <xf numFmtId="49" fontId="113" fillId="0" borderId="66"/>
    <xf numFmtId="0" fontId="86" fillId="18" borderId="80" applyNumberFormat="0" applyAlignment="0" applyProtection="0"/>
    <xf numFmtId="0" fontId="13" fillId="34" borderId="82" applyNumberFormat="0" applyFont="0" applyAlignment="0" applyProtection="0"/>
    <xf numFmtId="0" fontId="86" fillId="18" borderId="80" applyNumberFormat="0" applyAlignment="0" applyProtection="0"/>
    <xf numFmtId="0" fontId="112" fillId="7" borderId="80" applyNumberFormat="0" applyAlignment="0" applyProtection="0"/>
    <xf numFmtId="0" fontId="112" fillId="40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7" borderId="47" applyNumberFormat="0" applyAlignment="0" applyProtection="0"/>
    <xf numFmtId="49" fontId="113" fillId="0" borderId="1"/>
    <xf numFmtId="49" fontId="71" fillId="0" borderId="38">
      <alignment horizontal="center" vertical="center" wrapText="1"/>
    </xf>
    <xf numFmtId="0" fontId="159" fillId="75" borderId="66"/>
    <xf numFmtId="235" fontId="69" fillId="0" borderId="66">
      <alignment horizontal="left" wrapText="1"/>
    </xf>
    <xf numFmtId="235" fontId="69" fillId="0" borderId="66">
      <alignment horizontal="left" wrapText="1"/>
    </xf>
    <xf numFmtId="0" fontId="112" fillId="38" borderId="47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3" fontId="94" fillId="0" borderId="66" applyFill="0">
      <alignment horizontal="right" vertical="center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67" fillId="0" borderId="81">
      <alignment horizontal="left" vertical="center" wrapText="1" indent="1"/>
    </xf>
    <xf numFmtId="0" fontId="78" fillId="31" borderId="80" applyNumberFormat="0" applyAlignment="0" applyProtection="0"/>
    <xf numFmtId="0" fontId="92" fillId="31" borderId="47" applyNumberFormat="0" applyAlignment="0" applyProtection="0"/>
    <xf numFmtId="38" fontId="29" fillId="0" borderId="89" applyNumberFormat="0" applyFont="0" applyFill="0" applyAlignment="0" applyProtection="0"/>
    <xf numFmtId="0" fontId="86" fillId="18" borderId="80" applyNumberFormat="0" applyAlignment="0" applyProtection="0"/>
    <xf numFmtId="49" fontId="118" fillId="0" borderId="1"/>
    <xf numFmtId="0" fontId="112" fillId="42" borderId="82" applyNumberFormat="0" applyAlignment="0" applyProtection="0"/>
    <xf numFmtId="0" fontId="86" fillId="18" borderId="80" applyNumberFormat="0" applyAlignment="0" applyProtection="0"/>
    <xf numFmtId="49" fontId="118" fillId="0" borderId="66"/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0" fontId="86" fillId="18" borderId="80" applyNumberFormat="0" applyAlignment="0" applyProtection="0"/>
    <xf numFmtId="0" fontId="13" fillId="0" borderId="81" applyNumberFormat="0">
      <alignment vertical="center" wrapText="1"/>
    </xf>
    <xf numFmtId="0" fontId="86" fillId="18" borderId="80" applyNumberFormat="0" applyAlignment="0" applyProtection="0"/>
    <xf numFmtId="0" fontId="112" fillId="7" borderId="47" applyNumberFormat="0" applyAlignment="0" applyProtection="0"/>
    <xf numFmtId="0" fontId="86" fillId="18" borderId="80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86" fillId="18" borderId="80" applyNumberFormat="0" applyAlignment="0" applyProtection="0"/>
    <xf numFmtId="0" fontId="112" fillId="37" borderId="80" applyNumberFormat="0" applyAlignment="0" applyProtection="0"/>
    <xf numFmtId="0" fontId="86" fillId="18" borderId="80" applyNumberFormat="0" applyAlignment="0" applyProtection="0"/>
    <xf numFmtId="0" fontId="90" fillId="0" borderId="84" applyNumberFormat="0" applyFont="0" applyFill="0" applyAlignment="0" applyProtection="0"/>
    <xf numFmtId="0" fontId="112" fillId="39" borderId="80" applyNumberFormat="0" applyAlignment="0" applyProtection="0"/>
    <xf numFmtId="0" fontId="112" fillId="7" borderId="80" applyNumberFormat="0" applyAlignment="0" applyProtection="0"/>
    <xf numFmtId="49" fontId="118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39" borderId="80" applyNumberFormat="0" applyAlignment="0" applyProtection="0"/>
    <xf numFmtId="0" fontId="1" fillId="0" borderId="0"/>
    <xf numFmtId="0" fontId="1" fillId="0" borderId="0"/>
    <xf numFmtId="49" fontId="118" fillId="0" borderId="66"/>
    <xf numFmtId="0" fontId="112" fillId="39" borderId="80" applyNumberFormat="0" applyAlignment="0" applyProtection="0"/>
    <xf numFmtId="0" fontId="86" fillId="18" borderId="80" applyNumberFormat="0" applyAlignment="0" applyProtection="0"/>
    <xf numFmtId="0" fontId="112" fillId="39" borderId="80" applyNumberFormat="0" applyAlignment="0" applyProtection="0"/>
    <xf numFmtId="49" fontId="71" fillId="0" borderId="38">
      <alignment horizontal="center" vertical="center" wrapText="1"/>
    </xf>
    <xf numFmtId="49" fontId="118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235" fontId="69" fillId="0" borderId="1">
      <alignment horizontal="left" wrapText="1"/>
    </xf>
    <xf numFmtId="0" fontId="86" fillId="18" borderId="80" applyNumberFormat="0" applyAlignment="0" applyProtection="0"/>
    <xf numFmtId="49" fontId="113" fillId="0" borderId="1"/>
    <xf numFmtId="0" fontId="112" fillId="37" borderId="80" applyNumberFormat="0" applyAlignment="0" applyProtection="0"/>
    <xf numFmtId="0" fontId="86" fillId="18" borderId="80" applyNumberFormat="0" applyAlignment="0" applyProtection="0"/>
    <xf numFmtId="3" fontId="94" fillId="0" borderId="1" applyFill="0">
      <alignment horizontal="right" vertical="center"/>
    </xf>
    <xf numFmtId="49" fontId="113" fillId="0" borderId="66"/>
    <xf numFmtId="49" fontId="118" fillId="0" borderId="66"/>
    <xf numFmtId="0" fontId="94" fillId="0" borderId="1">
      <alignment horizontal="left" vertical="center" wrapText="1"/>
    </xf>
    <xf numFmtId="10" fontId="67" fillId="74" borderId="1" applyNumberFormat="0" applyBorder="0" applyAlignment="0" applyProtection="0"/>
    <xf numFmtId="49" fontId="13" fillId="0" borderId="1"/>
    <xf numFmtId="3" fontId="94" fillId="0" borderId="66" applyFill="0">
      <alignment horizontal="right" vertical="center"/>
    </xf>
    <xf numFmtId="3" fontId="94" fillId="0" borderId="66" applyFill="0">
      <alignment horizontal="right" vertical="center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42" borderId="82" applyNumberFormat="0" applyAlignment="0" applyProtection="0"/>
    <xf numFmtId="49" fontId="118" fillId="0" borderId="66"/>
    <xf numFmtId="0" fontId="86" fillId="18" borderId="80" applyNumberFormat="0" applyAlignment="0" applyProtection="0"/>
    <xf numFmtId="3" fontId="94" fillId="0" borderId="1" applyFill="0">
      <alignment horizontal="right" vertical="center"/>
    </xf>
    <xf numFmtId="0" fontId="78" fillId="31" borderId="80" applyNumberFormat="0" applyAlignment="0" applyProtection="0"/>
    <xf numFmtId="0" fontId="94" fillId="0" borderId="66">
      <alignment horizontal="left" vertical="center" wrapText="1"/>
    </xf>
    <xf numFmtId="0" fontId="13" fillId="0" borderId="66">
      <alignment horizontal="center" vertical="center"/>
      <protection locked="0"/>
    </xf>
    <xf numFmtId="49" fontId="118" fillId="0" borderId="66"/>
    <xf numFmtId="235" fontId="69" fillId="0" borderId="66">
      <alignment horizontal="left" wrapText="1"/>
    </xf>
    <xf numFmtId="49" fontId="118" fillId="0" borderId="66"/>
    <xf numFmtId="0" fontId="57" fillId="0" borderId="85" applyNumberFormat="0" applyFill="0" applyAlignment="0" applyProtection="0"/>
    <xf numFmtId="49" fontId="113" fillId="0" borderId="66"/>
    <xf numFmtId="0" fontId="86" fillId="18" borderId="80" applyNumberFormat="0" applyAlignment="0" applyProtection="0"/>
    <xf numFmtId="49" fontId="118" fillId="0" borderId="1"/>
    <xf numFmtId="0" fontId="112" fillId="42" borderId="82" applyNumberFormat="0" applyAlignment="0" applyProtection="0"/>
    <xf numFmtId="49" fontId="71" fillId="0" borderId="38">
      <alignment horizontal="center" vertical="center" wrapText="1"/>
    </xf>
    <xf numFmtId="0" fontId="75" fillId="34" borderId="82" applyNumberFormat="0" applyFont="0" applyAlignment="0" applyProtection="0"/>
    <xf numFmtId="49" fontId="118" fillId="0" borderId="66"/>
    <xf numFmtId="49" fontId="113" fillId="0" borderId="66"/>
    <xf numFmtId="49" fontId="113" fillId="0" borderId="66"/>
    <xf numFmtId="49" fontId="113" fillId="0" borderId="66"/>
    <xf numFmtId="49" fontId="118" fillId="0" borderId="66"/>
    <xf numFmtId="49" fontId="13" fillId="0" borderId="66"/>
    <xf numFmtId="0" fontId="112" fillId="42" borderId="82" applyNumberFormat="0" applyAlignment="0" applyProtection="0"/>
    <xf numFmtId="0" fontId="112" fillId="39" borderId="80" applyNumberFormat="0" applyAlignment="0" applyProtection="0"/>
    <xf numFmtId="49" fontId="113" fillId="0" borderId="1"/>
    <xf numFmtId="49" fontId="118" fillId="0" borderId="66"/>
    <xf numFmtId="49" fontId="118" fillId="0" borderId="1"/>
    <xf numFmtId="0" fontId="112" fillId="42" borderId="82" applyNumberFormat="0" applyAlignment="0" applyProtection="0"/>
    <xf numFmtId="0" fontId="75" fillId="34" borderId="82" applyNumberFormat="0" applyFont="0" applyAlignment="0" applyProtection="0"/>
    <xf numFmtId="0" fontId="112" fillId="42" borderId="82" applyNumberFormat="0" applyAlignment="0" applyProtection="0"/>
    <xf numFmtId="0" fontId="86" fillId="18" borderId="80" applyNumberFormat="0" applyAlignment="0" applyProtection="0"/>
    <xf numFmtId="49" fontId="13" fillId="0" borderId="66"/>
    <xf numFmtId="49" fontId="113" fillId="0" borderId="66"/>
    <xf numFmtId="49" fontId="113" fillId="0" borderId="66"/>
    <xf numFmtId="0" fontId="112" fillId="42" borderId="82" applyNumberFormat="0" applyAlignment="0" applyProtection="0"/>
    <xf numFmtId="0" fontId="92" fillId="31" borderId="47" applyNumberFormat="0" applyAlignment="0" applyProtection="0"/>
    <xf numFmtId="0" fontId="112" fillId="0" borderId="85" applyNumberFormat="0" applyFill="0" applyAlignment="0" applyProtection="0"/>
    <xf numFmtId="49" fontId="118" fillId="0" borderId="1"/>
    <xf numFmtId="0" fontId="112" fillId="39" borderId="80" applyNumberFormat="0" applyAlignment="0" applyProtection="0"/>
    <xf numFmtId="0" fontId="112" fillId="7" borderId="80" applyNumberFormat="0" applyAlignment="0" applyProtection="0"/>
    <xf numFmtId="235" fontId="69" fillId="0" borderId="1">
      <alignment horizontal="left" wrapText="1"/>
    </xf>
    <xf numFmtId="0" fontId="60" fillId="0" borderId="1">
      <alignment horizontal="right"/>
    </xf>
    <xf numFmtId="0" fontId="86" fillId="18" borderId="80" applyNumberFormat="0" applyAlignment="0" applyProtection="0"/>
    <xf numFmtId="3" fontId="94" fillId="0" borderId="66" applyFill="0">
      <alignment horizontal="right" vertical="center"/>
    </xf>
    <xf numFmtId="0" fontId="57" fillId="0" borderId="85" applyNumberFormat="0" applyFill="0" applyAlignment="0" applyProtection="0"/>
    <xf numFmtId="235" fontId="69" fillId="0" borderId="66">
      <alignment horizontal="left" wrapText="1"/>
    </xf>
    <xf numFmtId="3" fontId="94" fillId="0" borderId="1" applyFill="0">
      <alignment horizontal="right" vertical="center"/>
    </xf>
    <xf numFmtId="49" fontId="118" fillId="0" borderId="1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49" fontId="118" fillId="0" borderId="1"/>
    <xf numFmtId="0" fontId="112" fillId="42" borderId="82" applyNumberFormat="0" applyAlignment="0" applyProtection="0"/>
    <xf numFmtId="49" fontId="118" fillId="0" borderId="1"/>
    <xf numFmtId="235" fontId="69" fillId="0" borderId="1">
      <alignment horizontal="left" wrapText="1"/>
    </xf>
    <xf numFmtId="49" fontId="118" fillId="0" borderId="1"/>
    <xf numFmtId="0" fontId="78" fillId="31" borderId="80" applyNumberFormat="0" applyAlignment="0" applyProtection="0"/>
    <xf numFmtId="49" fontId="113" fillId="0" borderId="1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49" fontId="113" fillId="0" borderId="66"/>
    <xf numFmtId="0" fontId="112" fillId="37" borderId="47" applyNumberFormat="0" applyAlignment="0" applyProtection="0"/>
    <xf numFmtId="49" fontId="118" fillId="0" borderId="1"/>
    <xf numFmtId="0" fontId="112" fillId="7" borderId="80" applyNumberFormat="0" applyAlignment="0" applyProtection="0"/>
    <xf numFmtId="0" fontId="112" fillId="38" borderId="80" applyNumberFormat="0" applyAlignment="0" applyProtection="0"/>
    <xf numFmtId="0" fontId="123" fillId="0" borderId="85" applyNumberFormat="0" applyFill="0" applyAlignment="0" applyProtection="0"/>
    <xf numFmtId="49" fontId="118" fillId="0" borderId="1"/>
    <xf numFmtId="0" fontId="57" fillId="0" borderId="85" applyNumberFormat="0" applyFill="0" applyAlignment="0" applyProtection="0"/>
    <xf numFmtId="49" fontId="118" fillId="0" borderId="1"/>
    <xf numFmtId="0" fontId="78" fillId="31" borderId="80" applyNumberFormat="0" applyAlignment="0" applyProtection="0"/>
    <xf numFmtId="49" fontId="118" fillId="0" borderId="1"/>
    <xf numFmtId="49" fontId="13" fillId="0" borderId="66"/>
    <xf numFmtId="49" fontId="113" fillId="0" borderId="66"/>
    <xf numFmtId="49" fontId="113" fillId="0" borderId="66"/>
    <xf numFmtId="49" fontId="118" fillId="0" borderId="1"/>
    <xf numFmtId="0" fontId="112" fillId="7" borderId="80" applyNumberFormat="0" applyAlignment="0" applyProtection="0"/>
    <xf numFmtId="49" fontId="118" fillId="0" borderId="1"/>
    <xf numFmtId="0" fontId="123" fillId="0" borderId="85" applyNumberFormat="0" applyFill="0" applyAlignment="0" applyProtection="0"/>
    <xf numFmtId="0" fontId="112" fillId="0" borderId="85" applyNumberFormat="0" applyFill="0" applyAlignment="0" applyProtection="0"/>
    <xf numFmtId="0" fontId="13" fillId="0" borderId="81" applyNumberFormat="0">
      <alignment vertical="center" wrapText="1"/>
    </xf>
    <xf numFmtId="0" fontId="123" fillId="0" borderId="85" applyNumberFormat="0" applyFill="0" applyAlignment="0" applyProtection="0"/>
    <xf numFmtId="0" fontId="112" fillId="7" borderId="80" applyNumberFormat="0" applyAlignment="0" applyProtection="0"/>
    <xf numFmtId="0" fontId="139" fillId="64" borderId="87">
      <alignment horizontal="left" vertical="center" wrapText="1" indent="1"/>
      <protection locked="0"/>
    </xf>
    <xf numFmtId="0" fontId="112" fillId="7" borderId="80" applyNumberFormat="0" applyAlignment="0" applyProtection="0"/>
    <xf numFmtId="0" fontId="140" fillId="66" borderId="87" applyNumberFormat="0" applyProtection="0">
      <alignment horizontal="left" vertical="center" indent="3"/>
    </xf>
    <xf numFmtId="49" fontId="118" fillId="0" borderId="1"/>
    <xf numFmtId="0" fontId="13" fillId="65" borderId="87">
      <alignment horizontal="left" vertical="center" wrapText="1" indent="2"/>
      <protection locked="0"/>
    </xf>
    <xf numFmtId="49" fontId="113" fillId="0" borderId="1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38" borderId="47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86" fillId="18" borderId="80" applyNumberFormat="0" applyAlignment="0" applyProtection="0"/>
    <xf numFmtId="0" fontId="94" fillId="0" borderId="1">
      <alignment horizontal="left" vertical="center" wrapText="1"/>
    </xf>
    <xf numFmtId="0" fontId="86" fillId="18" borderId="80" applyNumberFormat="0" applyAlignment="0" applyProtection="0"/>
    <xf numFmtId="0" fontId="13" fillId="0" borderId="1">
      <alignment horizontal="center" vertical="center"/>
      <protection locked="0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1"/>
    <xf numFmtId="49" fontId="113" fillId="0" borderId="1"/>
    <xf numFmtId="49" fontId="113" fillId="0" borderId="1"/>
    <xf numFmtId="49" fontId="113" fillId="0" borderId="1"/>
    <xf numFmtId="49" fontId="118" fillId="0" borderId="1"/>
    <xf numFmtId="49" fontId="13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3" fontId="94" fillId="0" borderId="1" applyFill="0">
      <alignment horizontal="right" vertical="center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9" fillId="0" borderId="0"/>
    <xf numFmtId="0" fontId="13" fillId="0" borderId="0"/>
    <xf numFmtId="0" fontId="112" fillId="37" borderId="47" applyNumberFormat="0" applyAlignment="0" applyProtection="0"/>
    <xf numFmtId="0" fontId="1" fillId="0" borderId="0"/>
    <xf numFmtId="0" fontId="1" fillId="0" borderId="0"/>
    <xf numFmtId="0" fontId="13" fillId="0" borderId="1">
      <alignment horizontal="center" vertical="center"/>
      <protection locked="0"/>
    </xf>
    <xf numFmtId="49" fontId="118" fillId="0" borderId="1"/>
    <xf numFmtId="0" fontId="112" fillId="42" borderId="82" applyNumberFormat="0" applyAlignment="0" applyProtection="0"/>
    <xf numFmtId="0" fontId="112" fillId="0" borderId="88" applyNumberFormat="0" applyFill="0" applyAlignment="0" applyProtection="0"/>
    <xf numFmtId="3" fontId="94" fillId="0" borderId="1" applyFill="0">
      <alignment horizontal="right" vertical="center"/>
    </xf>
    <xf numFmtId="0" fontId="13" fillId="0" borderId="0"/>
    <xf numFmtId="49" fontId="118" fillId="0" borderId="1"/>
    <xf numFmtId="0" fontId="1" fillId="0" borderId="0"/>
    <xf numFmtId="49" fontId="113" fillId="0" borderId="1"/>
    <xf numFmtId="0" fontId="112" fillId="0" borderId="85" applyNumberFormat="0" applyFill="0" applyAlignment="0" applyProtection="0"/>
    <xf numFmtId="3" fontId="94" fillId="0" borderId="1" applyFill="0">
      <alignment horizontal="right" vertical="center"/>
    </xf>
    <xf numFmtId="0" fontId="86" fillId="18" borderId="80" applyNumberFormat="0" applyAlignment="0" applyProtection="0"/>
    <xf numFmtId="0" fontId="88" fillId="0" borderId="44" applyNumberFormat="0" applyFill="0" applyAlignment="0" applyProtection="0"/>
    <xf numFmtId="0" fontId="9" fillId="0" borderId="0"/>
    <xf numFmtId="0" fontId="9" fillId="0" borderId="0"/>
    <xf numFmtId="0" fontId="13" fillId="0" borderId="0"/>
    <xf numFmtId="0" fontId="1" fillId="0" borderId="0"/>
    <xf numFmtId="0" fontId="86" fillId="18" borderId="80" applyNumberFormat="0" applyAlignment="0" applyProtection="0"/>
    <xf numFmtId="49" fontId="113" fillId="0" borderId="66"/>
    <xf numFmtId="0" fontId="112" fillId="42" borderId="82" applyNumberFormat="0" applyAlignment="0" applyProtection="0"/>
    <xf numFmtId="0" fontId="90" fillId="0" borderId="84" applyNumberFormat="0" applyFont="0" applyFill="0" applyAlignment="0" applyProtection="0"/>
    <xf numFmtId="0" fontId="112" fillId="0" borderId="85" applyNumberFormat="0" applyFill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1"/>
    <xf numFmtId="49" fontId="118" fillId="0" borderId="1"/>
    <xf numFmtId="49" fontId="13" fillId="0" borderId="1"/>
    <xf numFmtId="0" fontId="112" fillId="0" borderId="85" applyNumberFormat="0" applyFill="0" applyAlignment="0" applyProtection="0"/>
    <xf numFmtId="0" fontId="112" fillId="0" borderId="88" applyNumberFormat="0" applyFill="0" applyAlignment="0" applyProtection="0"/>
    <xf numFmtId="0" fontId="57" fillId="0" borderId="85" applyNumberFormat="0" applyFill="0" applyAlignment="0" applyProtection="0"/>
    <xf numFmtId="0" fontId="112" fillId="7" borderId="47" applyNumberFormat="0" applyAlignment="0" applyProtection="0"/>
    <xf numFmtId="0" fontId="75" fillId="34" borderId="82" applyNumberFormat="0" applyFont="0" applyAlignment="0" applyProtection="0"/>
    <xf numFmtId="49" fontId="118" fillId="0" borderId="1"/>
    <xf numFmtId="0" fontId="140" fillId="66" borderId="87" applyNumberFormat="0" applyProtection="0">
      <alignment horizontal="left" vertical="center" indent="3"/>
    </xf>
    <xf numFmtId="49" fontId="118" fillId="0" borderId="1"/>
    <xf numFmtId="49" fontId="112" fillId="0" borderId="8" applyNumberFormat="0">
      <alignment horizontal="left" vertical="center"/>
    </xf>
    <xf numFmtId="0" fontId="1" fillId="0" borderId="0"/>
    <xf numFmtId="0" fontId="13" fillId="0" borderId="1">
      <alignment horizontal="center" vertical="center"/>
      <protection locked="0"/>
    </xf>
    <xf numFmtId="0" fontId="112" fillId="38" borderId="47" applyNumberFormat="0" applyAlignment="0" applyProtection="0"/>
    <xf numFmtId="0" fontId="13" fillId="34" borderId="82" applyNumberFormat="0" applyFont="0" applyAlignment="0" applyProtection="0"/>
    <xf numFmtId="49" fontId="113" fillId="0" borderId="1"/>
    <xf numFmtId="49" fontId="13" fillId="0" borderId="1"/>
    <xf numFmtId="0" fontId="112" fillId="42" borderId="82" applyNumberFormat="0" applyAlignment="0" applyProtection="0"/>
    <xf numFmtId="0" fontId="112" fillId="38" borderId="47" applyNumberFormat="0" applyAlignment="0" applyProtection="0"/>
    <xf numFmtId="0" fontId="112" fillId="0" borderId="88" applyNumberFormat="0" applyFill="0" applyAlignment="0" applyProtection="0"/>
    <xf numFmtId="0" fontId="112" fillId="0" borderId="85" applyNumberFormat="0" applyFill="0" applyAlignment="0" applyProtection="0"/>
    <xf numFmtId="0" fontId="1" fillId="0" borderId="0"/>
    <xf numFmtId="0" fontId="1" fillId="0" borderId="0"/>
    <xf numFmtId="0" fontId="90" fillId="0" borderId="84" applyNumberFormat="0" applyFont="0" applyFill="0" applyAlignment="0" applyProtection="0"/>
    <xf numFmtId="0" fontId="159" fillId="2" borderId="4"/>
    <xf numFmtId="0" fontId="57" fillId="0" borderId="85" applyNumberFormat="0" applyFill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82" applyNumberFormat="0" applyAlignment="0" applyProtection="0"/>
    <xf numFmtId="0" fontId="112" fillId="38" borderId="80" applyNumberFormat="0" applyAlignment="0" applyProtection="0"/>
    <xf numFmtId="230" fontId="29" fillId="0" borderId="4" applyFont="0" applyFill="0" applyBorder="0" applyAlignment="0" applyProtection="0"/>
    <xf numFmtId="0" fontId="167" fillId="0" borderId="1" applyFill="0" applyProtection="0">
      <alignment vertical="top" wrapText="1"/>
      <protection locked="0"/>
    </xf>
    <xf numFmtId="0" fontId="1" fillId="0" borderId="0"/>
    <xf numFmtId="0" fontId="1" fillId="0" borderId="0"/>
    <xf numFmtId="49" fontId="118" fillId="0" borderId="1"/>
    <xf numFmtId="0" fontId="1" fillId="0" borderId="0"/>
    <xf numFmtId="0" fontId="1" fillId="0" borderId="0"/>
    <xf numFmtId="0" fontId="1" fillId="0" borderId="0"/>
    <xf numFmtId="49" fontId="113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37" borderId="47" applyNumberFormat="0" applyAlignment="0" applyProtection="0"/>
    <xf numFmtId="0" fontId="57" fillId="0" borderId="85" applyNumberFormat="0" applyFill="0" applyAlignment="0" applyProtection="0"/>
    <xf numFmtId="49" fontId="71" fillId="0" borderId="38">
      <alignment horizontal="center" vertical="center" wrapText="1"/>
    </xf>
    <xf numFmtId="0" fontId="88" fillId="0" borderId="44" applyNumberFormat="0" applyFill="0" applyAlignment="0" applyProtection="0"/>
    <xf numFmtId="0" fontId="112" fillId="37" borderId="47" applyNumberFormat="0" applyAlignment="0" applyProtection="0"/>
    <xf numFmtId="0" fontId="86" fillId="18" borderId="80" applyNumberFormat="0" applyAlignment="0" applyProtection="0"/>
    <xf numFmtId="49" fontId="113" fillId="0" borderId="1"/>
    <xf numFmtId="0" fontId="9" fillId="0" borderId="0"/>
    <xf numFmtId="0" fontId="112" fillId="0" borderId="8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65" borderId="87">
      <alignment horizontal="left" vertical="center" wrapText="1" indent="2"/>
      <protection locked="0"/>
    </xf>
    <xf numFmtId="49" fontId="118" fillId="0" borderId="1"/>
    <xf numFmtId="49" fontId="118" fillId="0" borderId="1"/>
    <xf numFmtId="49" fontId="118" fillId="0" borderId="1"/>
    <xf numFmtId="231" fontId="151" fillId="0" borderId="66"/>
    <xf numFmtId="0" fontId="159" fillId="75" borderId="66"/>
    <xf numFmtId="0" fontId="1" fillId="0" borderId="0"/>
    <xf numFmtId="0" fontId="112" fillId="42" borderId="82" applyNumberFormat="0" applyAlignment="0" applyProtection="0"/>
    <xf numFmtId="0" fontId="92" fillId="31" borderId="47" applyNumberFormat="0" applyAlignment="0" applyProtection="0"/>
    <xf numFmtId="0" fontId="75" fillId="34" borderId="8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49" fontId="118" fillId="0" borderId="1"/>
    <xf numFmtId="49" fontId="118" fillId="0" borderId="1"/>
    <xf numFmtId="49" fontId="118" fillId="0" borderId="1"/>
    <xf numFmtId="49" fontId="113" fillId="0" borderId="1"/>
    <xf numFmtId="49" fontId="71" fillId="0" borderId="38">
      <alignment horizontal="center" vertical="center" wrapText="1"/>
    </xf>
    <xf numFmtId="0" fontId="112" fillId="42" borderId="82" applyNumberFormat="0" applyAlignment="0" applyProtection="0"/>
    <xf numFmtId="0" fontId="112" fillId="42" borderId="82" applyNumberFormat="0" applyAlignment="0" applyProtection="0"/>
    <xf numFmtId="0" fontId="67" fillId="0" borderId="81">
      <alignment horizontal="left" vertical="center" wrapText="1" indent="1"/>
    </xf>
    <xf numFmtId="0" fontId="1" fillId="0" borderId="0"/>
    <xf numFmtId="0" fontId="1" fillId="0" borderId="0"/>
    <xf numFmtId="0" fontId="1" fillId="0" borderId="0"/>
    <xf numFmtId="0" fontId="60" fillId="0" borderId="66">
      <alignment horizontal="right"/>
    </xf>
    <xf numFmtId="0" fontId="1" fillId="0" borderId="0"/>
    <xf numFmtId="0" fontId="139" fillId="64" borderId="87">
      <alignment horizontal="left" vertical="center" wrapText="1" indent="1"/>
      <protection locked="0"/>
    </xf>
    <xf numFmtId="49" fontId="118" fillId="0" borderId="1"/>
    <xf numFmtId="49" fontId="71" fillId="0" borderId="38">
      <alignment horizontal="center" vertical="center" wrapText="1"/>
    </xf>
    <xf numFmtId="49" fontId="118" fillId="0" borderId="1"/>
    <xf numFmtId="10" fontId="67" fillId="74" borderId="66" applyNumberFormat="0" applyBorder="0" applyAlignment="0" applyProtection="0"/>
    <xf numFmtId="0" fontId="112" fillId="42" borderId="82" applyNumberFormat="0" applyAlignment="0" applyProtection="0"/>
    <xf numFmtId="0" fontId="13" fillId="34" borderId="82" applyNumberFormat="0" applyFont="0" applyAlignment="0" applyProtection="0"/>
    <xf numFmtId="49" fontId="118" fillId="0" borderId="1"/>
    <xf numFmtId="49" fontId="13" fillId="0" borderId="1"/>
    <xf numFmtId="0" fontId="112" fillId="38" borderId="47" applyNumberFormat="0" applyAlignment="0" applyProtection="0"/>
    <xf numFmtId="0" fontId="1" fillId="0" borderId="0"/>
    <xf numFmtId="0" fontId="1" fillId="0" borderId="0"/>
    <xf numFmtId="49" fontId="118" fillId="0" borderId="1"/>
    <xf numFmtId="49" fontId="29" fillId="0" borderId="81"/>
    <xf numFmtId="49" fontId="29" fillId="0" borderId="81"/>
    <xf numFmtId="49" fontId="118" fillId="0" borderId="1"/>
    <xf numFmtId="49" fontId="113" fillId="0" borderId="1"/>
    <xf numFmtId="49" fontId="113" fillId="0" borderId="1"/>
    <xf numFmtId="49" fontId="113" fillId="0" borderId="1"/>
    <xf numFmtId="49" fontId="118" fillId="0" borderId="1"/>
    <xf numFmtId="235" fontId="69" fillId="0" borderId="1">
      <alignment horizontal="left" wrapText="1"/>
    </xf>
    <xf numFmtId="235" fontId="69" fillId="0" borderId="1">
      <alignment horizontal="left" wrapText="1"/>
    </xf>
    <xf numFmtId="49" fontId="118" fillId="0" borderId="1"/>
    <xf numFmtId="0" fontId="78" fillId="31" borderId="80" applyNumberFormat="0" applyAlignment="0" applyProtection="0"/>
    <xf numFmtId="0" fontId="57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3" fillId="0" borderId="1">
      <alignment horizontal="center" vertical="center"/>
      <protection locked="0"/>
    </xf>
    <xf numFmtId="0" fontId="13" fillId="0" borderId="1">
      <alignment horizontal="center" vertical="center"/>
      <protection locked="0"/>
    </xf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49" fontId="118" fillId="0" borderId="1"/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49" fontId="118" fillId="0" borderId="1"/>
    <xf numFmtId="49" fontId="29" fillId="0" borderId="81"/>
    <xf numFmtId="0" fontId="112" fillId="39" borderId="80" applyNumberFormat="0" applyAlignment="0" applyProtection="0"/>
    <xf numFmtId="235" fontId="69" fillId="0" borderId="1">
      <alignment horizontal="left" wrapText="1"/>
    </xf>
    <xf numFmtId="49" fontId="118" fillId="0" borderId="1"/>
    <xf numFmtId="0" fontId="167" fillId="0" borderId="1" applyFill="0" applyProtection="0">
      <alignment vertical="top" wrapText="1"/>
      <protection locked="0"/>
    </xf>
    <xf numFmtId="49" fontId="118" fillId="0" borderId="1"/>
    <xf numFmtId="49" fontId="113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235" fontId="69" fillId="0" borderId="1">
      <alignment horizontal="left" wrapText="1"/>
    </xf>
    <xf numFmtId="0" fontId="13" fillId="34" borderId="82" applyNumberFormat="0" applyFont="0" applyAlignment="0" applyProtection="0"/>
    <xf numFmtId="0" fontId="92" fillId="31" borderId="47" applyNumberFormat="0" applyAlignment="0" applyProtection="0"/>
    <xf numFmtId="0" fontId="86" fillId="18" borderId="80" applyNumberFormat="0" applyAlignment="0" applyProtection="0"/>
    <xf numFmtId="235" fontId="69" fillId="0" borderId="1">
      <alignment horizontal="left" wrapText="1"/>
    </xf>
    <xf numFmtId="0" fontId="75" fillId="34" borderId="82" applyNumberFormat="0" applyFon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49" fontId="118" fillId="0" borderId="1"/>
    <xf numFmtId="49" fontId="71" fillId="0" borderId="38">
      <alignment horizontal="center" vertical="center" wrapText="1"/>
    </xf>
    <xf numFmtId="3" fontId="94" fillId="0" borderId="1" applyFill="0">
      <alignment horizontal="right" vertical="center"/>
    </xf>
    <xf numFmtId="0" fontId="94" fillId="0" borderId="1">
      <alignment horizontal="left" vertical="center" wrapText="1"/>
    </xf>
    <xf numFmtId="200" fontId="112" fillId="59" borderId="56" applyNumberFormat="0" applyFont="0" applyFill="0" applyBorder="0" applyAlignment="0">
      <alignment horizontal="center"/>
    </xf>
    <xf numFmtId="0" fontId="86" fillId="18" borderId="80" applyNumberFormat="0" applyAlignment="0" applyProtection="0"/>
    <xf numFmtId="0" fontId="57" fillId="0" borderId="85" applyNumberFormat="0" applyFill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49" fontId="71" fillId="0" borderId="38">
      <alignment horizontal="center" vertical="center" wrapText="1"/>
    </xf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235" fontId="69" fillId="0" borderId="1">
      <alignment horizontal="left" wrapText="1"/>
    </xf>
    <xf numFmtId="0" fontId="159" fillId="2" borderId="4"/>
    <xf numFmtId="49" fontId="118" fillId="0" borderId="1"/>
    <xf numFmtId="49" fontId="13" fillId="0" borderId="1" applyNumberFormat="0">
      <alignment vertical="center" wrapText="1"/>
    </xf>
    <xf numFmtId="49" fontId="118" fillId="0" borderId="1"/>
    <xf numFmtId="235" fontId="69" fillId="0" borderId="1">
      <alignment horizontal="left" wrapText="1"/>
    </xf>
    <xf numFmtId="49" fontId="13" fillId="0" borderId="1"/>
    <xf numFmtId="235" fontId="69" fillId="0" borderId="1">
      <alignment horizontal="left" wrapText="1"/>
    </xf>
    <xf numFmtId="5" fontId="121" fillId="0" borderId="57" applyNumberFormat="0" applyFont="0" applyAlignment="0" applyProtection="0"/>
    <xf numFmtId="49" fontId="71" fillId="0" borderId="38">
      <alignment horizontal="center" vertical="center" wrapText="1"/>
    </xf>
    <xf numFmtId="0" fontId="112" fillId="0" borderId="85" applyNumberFormat="0" applyFill="0" applyAlignment="0" applyProtection="0"/>
    <xf numFmtId="49" fontId="71" fillId="0" borderId="38">
      <alignment horizontal="center" vertical="center" wrapText="1"/>
    </xf>
    <xf numFmtId="0" fontId="112" fillId="37" borderId="47" applyNumberFormat="0" applyAlignment="0" applyProtection="0"/>
    <xf numFmtId="0" fontId="93" fillId="0" borderId="81">
      <alignment horizontal="justify" vertical="center" wrapText="1"/>
      <protection locked="0"/>
    </xf>
    <xf numFmtId="0" fontId="86" fillId="18" borderId="80" applyNumberFormat="0" applyAlignment="0" applyProtection="0"/>
    <xf numFmtId="235" fontId="69" fillId="0" borderId="1">
      <alignment horizontal="left" wrapText="1"/>
    </xf>
    <xf numFmtId="0" fontId="67" fillId="0" borderId="81">
      <alignment horizontal="left" vertical="center" wrapText="1" indent="1"/>
    </xf>
    <xf numFmtId="0" fontId="94" fillId="0" borderId="1">
      <alignment horizontal="left" vertical="center" wrapText="1"/>
    </xf>
    <xf numFmtId="49" fontId="13" fillId="0" borderId="1" applyNumberFormat="0">
      <alignment vertical="center" wrapText="1"/>
    </xf>
    <xf numFmtId="0" fontId="1" fillId="0" borderId="0"/>
    <xf numFmtId="0" fontId="112" fillId="38" borderId="80" applyNumberFormat="0" applyAlignment="0" applyProtection="0"/>
    <xf numFmtId="0" fontId="112" fillId="40" borderId="80" applyNumberFormat="0" applyAlignment="0" applyProtection="0"/>
    <xf numFmtId="38" fontId="29" fillId="0" borderId="72" applyNumberFormat="0" applyFont="0" applyFill="0" applyAlignment="0" applyProtection="0"/>
    <xf numFmtId="0" fontId="112" fillId="42" borderId="82" applyNumberFormat="0" applyAlignment="0" applyProtection="0"/>
    <xf numFmtId="235" fontId="60" fillId="0" borderId="1">
      <alignment horizontal="left" wrapText="1"/>
    </xf>
    <xf numFmtId="0" fontId="167" fillId="0" borderId="1" applyFill="0" applyProtection="0">
      <alignment vertical="top" wrapText="1"/>
      <protection locked="0"/>
    </xf>
    <xf numFmtId="49" fontId="118" fillId="0" borderId="1"/>
    <xf numFmtId="49" fontId="118" fillId="0" borderId="1"/>
    <xf numFmtId="0" fontId="159" fillId="75" borderId="1"/>
    <xf numFmtId="0" fontId="60" fillId="0" borderId="1">
      <alignment horizontal="right"/>
    </xf>
    <xf numFmtId="10" fontId="67" fillId="74" borderId="1" applyNumberFormat="0" applyBorder="0" applyAlignment="0" applyProtection="0"/>
    <xf numFmtId="0" fontId="112" fillId="0" borderId="85" applyNumberFormat="0" applyFill="0" applyAlignment="0" applyProtection="0"/>
    <xf numFmtId="0" fontId="86" fillId="18" borderId="80" applyNumberFormat="0" applyAlignment="0" applyProtection="0"/>
    <xf numFmtId="49" fontId="118" fillId="0" borderId="1"/>
    <xf numFmtId="49" fontId="118" fillId="0" borderId="1"/>
    <xf numFmtId="49" fontId="118" fillId="0" borderId="1"/>
    <xf numFmtId="0" fontId="86" fillId="18" borderId="80" applyNumberFormat="0" applyAlignment="0" applyProtection="0"/>
    <xf numFmtId="0" fontId="112" fillId="0" borderId="88" applyNumberFormat="0" applyFill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1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49" fontId="118" fillId="0" borderId="1"/>
    <xf numFmtId="49" fontId="118" fillId="0" borderId="1"/>
    <xf numFmtId="49" fontId="118" fillId="0" borderId="1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49" fontId="113" fillId="0" borderId="1"/>
    <xf numFmtId="49" fontId="113" fillId="0" borderId="1"/>
    <xf numFmtId="49" fontId="118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1"/>
    <xf numFmtId="49" fontId="118" fillId="0" borderId="1"/>
    <xf numFmtId="0" fontId="86" fillId="18" borderId="80" applyNumberFormat="0" applyAlignment="0" applyProtection="0"/>
    <xf numFmtId="49" fontId="118" fillId="0" borderId="1"/>
    <xf numFmtId="49" fontId="118" fillId="0" borderId="1"/>
    <xf numFmtId="0" fontId="112" fillId="40" borderId="80" applyNumberFormat="0" applyAlignment="0" applyProtection="0"/>
    <xf numFmtId="49" fontId="113" fillId="0" borderId="66"/>
    <xf numFmtId="49" fontId="118" fillId="0" borderId="1"/>
    <xf numFmtId="49" fontId="118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1"/>
    <xf numFmtId="49" fontId="118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0" fontId="78" fillId="31" borderId="80" applyNumberFormat="0" applyAlignment="0" applyProtection="0"/>
    <xf numFmtId="0" fontId="57" fillId="0" borderId="85" applyNumberFormat="0" applyFill="0" applyAlignment="0" applyProtection="0"/>
    <xf numFmtId="0" fontId="75" fillId="34" borderId="82" applyNumberFormat="0" applyFont="0" applyAlignment="0" applyProtection="0"/>
    <xf numFmtId="38" fontId="29" fillId="0" borderId="89" applyNumberFormat="0" applyFont="0" applyFill="0" applyAlignment="0" applyProtection="0"/>
    <xf numFmtId="49" fontId="118" fillId="0" borderId="1"/>
    <xf numFmtId="0" fontId="57" fillId="0" borderId="85" applyNumberFormat="0" applyFill="0" applyAlignment="0" applyProtection="0"/>
    <xf numFmtId="0" fontId="90" fillId="0" borderId="84" applyNumberFormat="0" applyFont="0" applyFill="0" applyAlignment="0" applyProtection="0"/>
    <xf numFmtId="0" fontId="13" fillId="34" borderId="82" applyNumberFormat="0" applyFon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1"/>
    <xf numFmtId="0" fontId="86" fillId="18" borderId="80" applyNumberFormat="0" applyAlignment="0" applyProtection="0"/>
    <xf numFmtId="0" fontId="78" fillId="31" borderId="80" applyNumberFormat="0" applyAlignment="0" applyProtection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49" fontId="113" fillId="0" borderId="1"/>
    <xf numFmtId="0" fontId="1" fillId="0" borderId="0"/>
    <xf numFmtId="0" fontId="92" fillId="31" borderId="47" applyNumberFormat="0" applyAlignment="0" applyProtection="0"/>
    <xf numFmtId="0" fontId="1" fillId="0" borderId="0"/>
    <xf numFmtId="0" fontId="86" fillId="18" borderId="80" applyNumberFormat="0" applyAlignment="0" applyProtection="0"/>
    <xf numFmtId="0" fontId="112" fillId="38" borderId="47" applyNumberFormat="0" applyAlignment="0" applyProtection="0"/>
    <xf numFmtId="0" fontId="112" fillId="38" borderId="80" applyNumberFormat="0" applyAlignment="0" applyProtection="0"/>
    <xf numFmtId="0" fontId="112" fillId="40" borderId="80" applyNumberFormat="0" applyAlignment="0" applyProtection="0"/>
    <xf numFmtId="0" fontId="112" fillId="42" borderId="82" applyNumberFormat="0" applyAlignment="0" applyProtection="0"/>
    <xf numFmtId="49" fontId="118" fillId="0" borderId="1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80" applyNumberFormat="0" applyAlignment="0" applyProtection="0"/>
    <xf numFmtId="0" fontId="112" fillId="39" borderId="80" applyNumberFormat="0" applyAlignment="0" applyProtection="0"/>
    <xf numFmtId="0" fontId="112" fillId="0" borderId="88" applyNumberFormat="0" applyFill="0" applyAlignment="0" applyProtection="0"/>
    <xf numFmtId="0" fontId="112" fillId="42" borderId="82" applyNumberFormat="0" applyAlignment="0" applyProtection="0"/>
    <xf numFmtId="49" fontId="118" fillId="0" borderId="1"/>
    <xf numFmtId="0" fontId="112" fillId="38" borderId="47" applyNumberFormat="0" applyAlignment="0" applyProtection="0"/>
    <xf numFmtId="0" fontId="112" fillId="37" borderId="47" applyNumberFormat="0" applyAlignment="0" applyProtection="0"/>
    <xf numFmtId="0" fontId="112" fillId="7" borderId="47" applyNumberFormat="0" applyAlignment="0" applyProtection="0"/>
    <xf numFmtId="49" fontId="118" fillId="0" borderId="1"/>
    <xf numFmtId="49" fontId="118" fillId="0" borderId="1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200" fontId="112" fillId="59" borderId="56" applyNumberFormat="0" applyFont="0" applyFill="0" applyBorder="0" applyAlignment="0">
      <alignment horizontal="center"/>
    </xf>
    <xf numFmtId="49" fontId="113" fillId="0" borderId="1"/>
    <xf numFmtId="49" fontId="113" fillId="0" borderId="1"/>
    <xf numFmtId="49" fontId="118" fillId="0" borderId="1"/>
    <xf numFmtId="0" fontId="92" fillId="31" borderId="47" applyNumberFormat="0" applyAlignment="0" applyProtection="0"/>
    <xf numFmtId="0" fontId="86" fillId="18" borderId="80" applyNumberFormat="0" applyAlignment="0" applyProtection="0"/>
    <xf numFmtId="0" fontId="92" fillId="31" borderId="47" applyNumberFormat="0" applyAlignment="0" applyProtection="0"/>
    <xf numFmtId="0" fontId="78" fillId="31" borderId="80" applyNumberFormat="0" applyAlignment="0" applyProtection="0"/>
    <xf numFmtId="0" fontId="86" fillId="18" borderId="80" applyNumberFormat="0" applyAlignment="0" applyProtection="0"/>
    <xf numFmtId="0" fontId="57" fillId="0" borderId="85" applyNumberFormat="0" applyFill="0" applyAlignment="0" applyProtection="0"/>
    <xf numFmtId="0" fontId="75" fillId="34" borderId="82" applyNumberFormat="0" applyFont="0" applyAlignment="0" applyProtection="0"/>
    <xf numFmtId="49" fontId="113" fillId="0" borderId="1"/>
    <xf numFmtId="0" fontId="13" fillId="0" borderId="1">
      <alignment horizontal="center" vertical="center"/>
      <protection locked="0"/>
    </xf>
    <xf numFmtId="0" fontId="90" fillId="0" borderId="84" applyNumberFormat="0" applyFont="0" applyFill="0" applyAlignment="0" applyProtection="0"/>
    <xf numFmtId="0" fontId="92" fillId="31" borderId="47" applyNumberFormat="0" applyAlignment="0" applyProtection="0"/>
    <xf numFmtId="0" fontId="13" fillId="34" borderId="82" applyNumberFormat="0" applyFont="0" applyAlignment="0" applyProtection="0"/>
    <xf numFmtId="0" fontId="94" fillId="0" borderId="1">
      <alignment horizontal="left" vertical="center" wrapText="1"/>
    </xf>
    <xf numFmtId="0" fontId="86" fillId="18" borderId="80" applyNumberFormat="0" applyAlignment="0" applyProtection="0"/>
    <xf numFmtId="0" fontId="78" fillId="31" borderId="80" applyNumberFormat="0" applyAlignment="0" applyProtection="0"/>
    <xf numFmtId="49" fontId="71" fillId="0" borderId="38">
      <alignment horizontal="center" vertical="center" wrapText="1"/>
    </xf>
    <xf numFmtId="38" fontId="29" fillId="0" borderId="89" applyNumberFormat="0" applyFont="0" applyFill="0" applyAlignment="0" applyProtection="0"/>
    <xf numFmtId="0" fontId="13" fillId="0" borderId="0"/>
    <xf numFmtId="49" fontId="112" fillId="0" borderId="8" applyNumberFormat="0">
      <alignment horizontal="left" vertical="center"/>
    </xf>
    <xf numFmtId="235" fontId="69" fillId="0" borderId="1">
      <alignment horizontal="left" wrapText="1"/>
    </xf>
    <xf numFmtId="49" fontId="71" fillId="0" borderId="38">
      <alignment horizontal="center" vertical="center" wrapText="1"/>
    </xf>
    <xf numFmtId="0" fontId="86" fillId="18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40" borderId="80" applyNumberFormat="0" applyAlignment="0" applyProtection="0"/>
    <xf numFmtId="0" fontId="112" fillId="39" borderId="80" applyNumberFormat="0" applyAlignment="0" applyProtection="0"/>
    <xf numFmtId="0" fontId="112" fillId="37" borderId="80" applyNumberFormat="0" applyAlignment="0" applyProtection="0"/>
    <xf numFmtId="49" fontId="113" fillId="0" borderId="66"/>
    <xf numFmtId="0" fontId="57" fillId="0" borderId="85" applyNumberFormat="0" applyFill="0" applyAlignment="0" applyProtection="0"/>
    <xf numFmtId="0" fontId="86" fillId="18" borderId="80" applyNumberFormat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92" fillId="31" borderId="47" applyNumberFormat="0" applyAlignment="0" applyProtection="0"/>
    <xf numFmtId="0" fontId="140" fillId="66" borderId="87" applyNumberFormat="0" applyProtection="0">
      <alignment horizontal="left" vertical="center" indent="3"/>
    </xf>
    <xf numFmtId="0" fontId="112" fillId="7" borderId="47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" fillId="0" borderId="0"/>
    <xf numFmtId="0" fontId="1" fillId="0" borderId="0"/>
    <xf numFmtId="0" fontId="86" fillId="18" borderId="80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38" borderId="47" applyNumberFormat="0" applyAlignment="0" applyProtection="0"/>
    <xf numFmtId="49" fontId="71" fillId="0" borderId="38">
      <alignment horizontal="center" vertical="center" wrapText="1"/>
    </xf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12" fillId="0" borderId="85" applyNumberFormat="0" applyFill="0" applyAlignment="0" applyProtection="0"/>
    <xf numFmtId="0" fontId="78" fillId="31" borderId="80" applyNumberFormat="0" applyAlignment="0" applyProtection="0"/>
    <xf numFmtId="0" fontId="57" fillId="0" borderId="85" applyNumberFormat="0" applyFill="0" applyAlignment="0" applyProtection="0"/>
    <xf numFmtId="0" fontId="86" fillId="18" borderId="80" applyNumberFormat="0" applyAlignment="0" applyProtection="0"/>
    <xf numFmtId="0" fontId="60" fillId="0" borderId="1">
      <alignment horizontal="right"/>
    </xf>
    <xf numFmtId="0" fontId="112" fillId="42" borderId="82" applyNumberFormat="0" applyAlignment="0" applyProtection="0"/>
    <xf numFmtId="0" fontId="112" fillId="7" borderId="47" applyNumberFormat="0" applyAlignment="0" applyProtection="0"/>
    <xf numFmtId="0" fontId="139" fillId="64" borderId="87">
      <alignment horizontal="left" vertical="center" wrapText="1" indent="1"/>
      <protection locked="0"/>
    </xf>
    <xf numFmtId="0" fontId="112" fillId="40" borderId="80" applyNumberFormat="0" applyAlignment="0" applyProtection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7" borderId="80" applyNumberFormat="0" applyAlignment="0" applyProtection="0"/>
    <xf numFmtId="0" fontId="112" fillId="42" borderId="82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0" borderId="88" applyNumberFormat="0" applyFill="0" applyAlignment="0" applyProtection="0"/>
    <xf numFmtId="3" fontId="94" fillId="0" borderId="1" applyFill="0">
      <alignment horizontal="right" vertical="center"/>
    </xf>
    <xf numFmtId="0" fontId="112" fillId="37" borderId="47" applyNumberFormat="0" applyAlignment="0" applyProtection="0"/>
    <xf numFmtId="0" fontId="112" fillId="37" borderId="80" applyNumberFormat="0" applyAlignment="0" applyProtection="0"/>
    <xf numFmtId="0" fontId="112" fillId="37" borderId="80" applyNumberFormat="0" applyAlignment="0" applyProtection="0"/>
    <xf numFmtId="0" fontId="112" fillId="38" borderId="80" applyNumberFormat="0" applyAlignment="0" applyProtection="0"/>
    <xf numFmtId="0" fontId="112" fillId="38" borderId="80" applyNumberFormat="0" applyAlignment="0" applyProtection="0"/>
    <xf numFmtId="0" fontId="112" fillId="39" borderId="80" applyNumberFormat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3" fillId="0" borderId="81" applyNumberFormat="0">
      <alignment vertical="center" wrapText="1"/>
    </xf>
    <xf numFmtId="0" fontId="112" fillId="7" borderId="47" applyNumberFormat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3" fontId="94" fillId="0" borderId="66" applyFill="0">
      <alignment horizontal="right" vertical="center"/>
    </xf>
    <xf numFmtId="0" fontId="78" fillId="31" borderId="80" applyNumberFormat="0" applyAlignment="0" applyProtection="0"/>
    <xf numFmtId="0" fontId="1" fillId="0" borderId="0"/>
    <xf numFmtId="49" fontId="29" fillId="0" borderId="81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67" fillId="0" borderId="81">
      <alignment horizontal="left" vertical="center" wrapText="1" indent="1"/>
    </xf>
    <xf numFmtId="0" fontId="78" fillId="31" borderId="80" applyNumberFormat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23" fillId="0" borderId="85" applyNumberFormat="0" applyFill="0" applyAlignment="0" applyProtection="0"/>
    <xf numFmtId="0" fontId="112" fillId="0" borderId="65" applyNumberFormat="0" applyFill="0" applyAlignment="0" applyProtection="0"/>
    <xf numFmtId="0" fontId="112" fillId="0" borderId="65" applyNumberFormat="0" applyFill="0" applyAlignment="0" applyProtection="0"/>
    <xf numFmtId="49" fontId="118" fillId="0" borderId="1"/>
    <xf numFmtId="0" fontId="112" fillId="7" borderId="47" applyNumberFormat="0" applyAlignment="0" applyProtection="0"/>
    <xf numFmtId="49" fontId="71" fillId="0" borderId="38">
      <alignment horizontal="center" vertical="center" wrapText="1"/>
    </xf>
    <xf numFmtId="0" fontId="86" fillId="18" borderId="80" applyNumberFormat="0" applyAlignment="0" applyProtection="0"/>
    <xf numFmtId="49" fontId="118" fillId="0" borderId="66"/>
    <xf numFmtId="230" fontId="29" fillId="0" borderId="4" applyFont="0" applyFill="0" applyBorder="0" applyAlignment="0" applyProtection="0"/>
    <xf numFmtId="0" fontId="92" fillId="31" borderId="47" applyNumberFormat="0" applyAlignment="0" applyProtection="0"/>
    <xf numFmtId="0" fontId="112" fillId="39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0" fontId="13" fillId="0" borderId="0"/>
    <xf numFmtId="49" fontId="118" fillId="0" borderId="1"/>
    <xf numFmtId="49" fontId="118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1"/>
    <xf numFmtId="0" fontId="112" fillId="0" borderId="85" applyNumberFormat="0" applyFill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40" fillId="66" borderId="87" applyNumberFormat="0" applyProtection="0">
      <alignment horizontal="left" vertical="center" indent="3"/>
    </xf>
    <xf numFmtId="0" fontId="13" fillId="65" borderId="87">
      <alignment horizontal="left" vertical="center" wrapText="1" indent="2"/>
      <protection locked="0"/>
    </xf>
    <xf numFmtId="0" fontId="139" fillId="64" borderId="87">
      <alignment horizontal="left" vertical="center" wrapText="1" indent="1"/>
      <protection locked="0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1"/>
    <xf numFmtId="49" fontId="118" fillId="0" borderId="1"/>
    <xf numFmtId="0" fontId="112" fillId="0" borderId="88" applyNumberFormat="0" applyFill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38" borderId="80" applyNumberFormat="0" applyAlignment="0" applyProtection="0"/>
    <xf numFmtId="0" fontId="112" fillId="37" borderId="80" applyNumberFormat="0" applyAlignment="0" applyProtection="0"/>
    <xf numFmtId="0" fontId="112" fillId="37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40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0" borderId="85" applyNumberFormat="0" applyFill="0" applyAlignment="0" applyProtection="0"/>
    <xf numFmtId="0" fontId="86" fillId="18" borderId="80" applyNumberFormat="0" applyAlignment="0" applyProtection="0"/>
    <xf numFmtId="0" fontId="93" fillId="0" borderId="81">
      <alignment horizontal="justify" vertical="center" wrapText="1"/>
      <protection locked="0"/>
    </xf>
    <xf numFmtId="0" fontId="112" fillId="38" borderId="47" applyNumberFormat="0" applyAlignment="0" applyProtection="0"/>
    <xf numFmtId="0" fontId="112" fillId="0" borderId="85" applyNumberFormat="0" applyFill="0" applyAlignment="0" applyProtection="0"/>
    <xf numFmtId="49" fontId="13" fillId="0" borderId="1"/>
    <xf numFmtId="0" fontId="94" fillId="0" borderId="1">
      <alignment horizontal="left" vertical="center" wrapText="1"/>
    </xf>
    <xf numFmtId="231" fontId="151" fillId="0" borderId="1"/>
    <xf numFmtId="0" fontId="112" fillId="0" borderId="85" applyNumberFormat="0" applyFill="0" applyAlignment="0" applyProtection="0"/>
    <xf numFmtId="0" fontId="13" fillId="0" borderId="66">
      <alignment horizontal="center" vertical="center"/>
      <protection locked="0"/>
    </xf>
    <xf numFmtId="0" fontId="13" fillId="0" borderId="0"/>
    <xf numFmtId="0" fontId="1" fillId="0" borderId="0"/>
    <xf numFmtId="0" fontId="86" fillId="18" borderId="80" applyNumberFormat="0" applyAlignment="0" applyProtection="0"/>
    <xf numFmtId="0" fontId="112" fillId="37" borderId="47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75" fillId="34" borderId="82" applyNumberFormat="0" applyFont="0" applyAlignment="0" applyProtection="0"/>
    <xf numFmtId="10" fontId="29" fillId="0" borderId="64" applyNumberFormat="0" applyFont="0" applyFill="0" applyAlignment="0" applyProtection="0"/>
    <xf numFmtId="0" fontId="13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0" borderId="88" applyNumberFormat="0" applyFill="0" applyAlignment="0" applyProtection="0"/>
    <xf numFmtId="49" fontId="113" fillId="0" borderId="1"/>
    <xf numFmtId="49" fontId="113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39" borderId="80" applyNumberFormat="0" applyAlignment="0" applyProtection="0"/>
    <xf numFmtId="0" fontId="112" fillId="42" borderId="82" applyNumberFormat="0" applyAlignment="0" applyProtection="0"/>
    <xf numFmtId="0" fontId="140" fillId="66" borderId="87" applyNumberFormat="0" applyProtection="0">
      <alignment horizontal="left" vertical="center" indent="3"/>
    </xf>
    <xf numFmtId="0" fontId="123" fillId="0" borderId="85" applyNumberFormat="0" applyFill="0" applyAlignment="0" applyProtection="0"/>
    <xf numFmtId="0" fontId="112" fillId="0" borderId="85" applyNumberFormat="0" applyFill="0" applyAlignment="0" applyProtection="0"/>
    <xf numFmtId="49" fontId="118" fillId="0" borderId="66"/>
    <xf numFmtId="0" fontId="112" fillId="42" borderId="82" applyNumberFormat="0" applyAlignment="0" applyProtection="0"/>
    <xf numFmtId="0" fontId="93" fillId="0" borderId="81">
      <alignment horizontal="justify" vertical="center" wrapText="1"/>
      <protection locked="0"/>
    </xf>
    <xf numFmtId="0" fontId="94" fillId="0" borderId="1">
      <alignment horizontal="left" vertical="center" wrapText="1"/>
    </xf>
    <xf numFmtId="0" fontId="112" fillId="42" borderId="82" applyNumberFormat="0" applyAlignment="0" applyProtection="0"/>
    <xf numFmtId="0" fontId="9" fillId="0" borderId="0"/>
    <xf numFmtId="0" fontId="112" fillId="0" borderId="44" applyNumberFormat="0" applyFill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3" fillId="0" borderId="66"/>
    <xf numFmtId="0" fontId="1" fillId="0" borderId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37" borderId="47" applyNumberForma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49" fontId="118" fillId="0" borderId="1"/>
    <xf numFmtId="0" fontId="1" fillId="0" borderId="0"/>
    <xf numFmtId="230" fontId="29" fillId="0" borderId="4" applyFont="0" applyFill="0" applyBorder="0" applyAlignment="0" applyProtection="0"/>
    <xf numFmtId="0" fontId="112" fillId="7" borderId="47" applyNumberFormat="0" applyAlignment="0" applyProtection="0"/>
    <xf numFmtId="0" fontId="94" fillId="0" borderId="66">
      <alignment horizontal="left" vertical="center" wrapText="1"/>
    </xf>
    <xf numFmtId="0" fontId="13" fillId="0" borderId="66">
      <alignment horizontal="center" vertical="center"/>
      <protection locked="0"/>
    </xf>
    <xf numFmtId="0" fontId="1" fillId="0" borderId="0"/>
    <xf numFmtId="0" fontId="112" fillId="0" borderId="85" applyNumberFormat="0" applyFill="0" applyAlignment="0" applyProtection="0"/>
    <xf numFmtId="0" fontId="1" fillId="0" borderId="0"/>
    <xf numFmtId="0" fontId="1" fillId="0" borderId="0"/>
    <xf numFmtId="49" fontId="118" fillId="0" borderId="1"/>
    <xf numFmtId="49" fontId="118" fillId="0" borderId="1"/>
    <xf numFmtId="0" fontId="1" fillId="0" borderId="0"/>
    <xf numFmtId="0" fontId="112" fillId="38" borderId="80" applyNumberFormat="0" applyAlignment="0" applyProtection="0"/>
    <xf numFmtId="0" fontId="92" fillId="31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82" applyNumberFormat="0" applyAlignment="0" applyProtection="0"/>
    <xf numFmtId="0" fontId="112" fillId="7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8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8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85" applyNumberFormat="0" applyFill="0" applyAlignment="0" applyProtection="0"/>
    <xf numFmtId="0" fontId="86" fillId="18" borderId="80" applyNumberFormat="0" applyAlignment="0" applyProtection="0"/>
    <xf numFmtId="0" fontId="112" fillId="39" borderId="80" applyNumberFormat="0" applyAlignment="0" applyProtection="0"/>
    <xf numFmtId="49" fontId="118" fillId="0" borderId="66"/>
    <xf numFmtId="0" fontId="112" fillId="38" borderId="80" applyNumberFormat="0" applyAlignment="0" applyProtection="0"/>
    <xf numFmtId="49" fontId="113" fillId="0" borderId="66"/>
    <xf numFmtId="49" fontId="113" fillId="0" borderId="66"/>
    <xf numFmtId="49" fontId="113" fillId="0" borderId="66"/>
    <xf numFmtId="49" fontId="118" fillId="0" borderId="66"/>
    <xf numFmtId="49" fontId="13" fillId="0" borderId="66"/>
    <xf numFmtId="0" fontId="112" fillId="7" borderId="47" applyNumberFormat="0" applyAlignment="0" applyProtection="0"/>
    <xf numFmtId="0" fontId="112" fillId="38" borderId="47" applyNumberFormat="0" applyAlignment="0" applyProtection="0"/>
    <xf numFmtId="0" fontId="112" fillId="7" borderId="80" applyNumberFormat="0" applyAlignment="0" applyProtection="0"/>
    <xf numFmtId="0" fontId="112" fillId="39" borderId="80" applyNumberFormat="0" applyAlignment="0" applyProtection="0"/>
    <xf numFmtId="0" fontId="112" fillId="0" borderId="88" applyNumberFormat="0" applyFill="0" applyAlignment="0" applyProtection="0"/>
    <xf numFmtId="49" fontId="113" fillId="0" borderId="1"/>
    <xf numFmtId="49" fontId="13" fillId="0" borderId="1"/>
    <xf numFmtId="0" fontId="112" fillId="39" borderId="80" applyNumberFormat="0" applyAlignment="0" applyProtection="0"/>
    <xf numFmtId="0" fontId="112" fillId="37" borderId="80" applyNumberFormat="0" applyAlignment="0" applyProtection="0"/>
    <xf numFmtId="0" fontId="112" fillId="0" borderId="85" applyNumberFormat="0" applyFill="0" applyAlignment="0" applyProtection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3" fillId="0" borderId="85" applyNumberFormat="0" applyFill="0" applyAlignment="0" applyProtection="0"/>
    <xf numFmtId="0" fontId="112" fillId="0" borderId="88" applyNumberFormat="0" applyFill="0" applyAlignment="0" applyProtection="0"/>
    <xf numFmtId="0" fontId="1" fillId="0" borderId="0"/>
    <xf numFmtId="0" fontId="86" fillId="18" borderId="80" applyNumberFormat="0" applyAlignment="0" applyProtection="0"/>
    <xf numFmtId="49" fontId="118" fillId="0" borderId="1"/>
    <xf numFmtId="0" fontId="94" fillId="0" borderId="1">
      <alignment horizontal="left" vertical="center" wrapText="1"/>
    </xf>
    <xf numFmtId="3" fontId="94" fillId="0" borderId="66" applyFill="0">
      <alignment horizontal="right" vertical="center"/>
    </xf>
    <xf numFmtId="10" fontId="67" fillId="74" borderId="1" applyNumberFormat="0" applyBorder="0" applyAlignment="0" applyProtection="0"/>
    <xf numFmtId="0" fontId="78" fillId="31" borderId="80" applyNumberFormat="0" applyAlignment="0" applyProtection="0"/>
    <xf numFmtId="0" fontId="9" fillId="0" borderId="0"/>
    <xf numFmtId="0" fontId="1" fillId="0" borderId="0"/>
    <xf numFmtId="0" fontId="60" fillId="0" borderId="1">
      <alignment horizontal="right"/>
    </xf>
    <xf numFmtId="0" fontId="86" fillId="18" borderId="80" applyNumberFormat="0" applyAlignment="0" applyProtection="0"/>
    <xf numFmtId="0" fontId="1" fillId="0" borderId="0"/>
    <xf numFmtId="0" fontId="13" fillId="0" borderId="0"/>
    <xf numFmtId="3" fontId="94" fillId="0" borderId="1" applyFill="0">
      <alignment horizontal="right" vertical="center"/>
    </xf>
    <xf numFmtId="49" fontId="118" fillId="0" borderId="66"/>
    <xf numFmtId="0" fontId="1" fillId="0" borderId="0"/>
    <xf numFmtId="0" fontId="86" fillId="18" borderId="80" applyNumberFormat="0" applyAlignment="0" applyProtection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85" applyNumberFormat="0" applyFill="0" applyAlignment="0" applyProtection="0"/>
    <xf numFmtId="0" fontId="112" fillId="37" borderId="80" applyNumberForma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3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0" fontId="1" fillId="0" borderId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85" applyNumberFormat="0" applyFill="0" applyAlignment="0" applyProtection="0"/>
    <xf numFmtId="0" fontId="94" fillId="0" borderId="1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31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3" fillId="0" borderId="1"/>
    <xf numFmtId="0" fontId="112" fillId="7" borderId="47" applyNumberFormat="0" applyAlignment="0" applyProtection="0"/>
    <xf numFmtId="0" fontId="1" fillId="0" borderId="0"/>
    <xf numFmtId="0" fontId="1" fillId="0" borderId="0"/>
    <xf numFmtId="38" fontId="29" fillId="0" borderId="89" applyNumberFormat="0" applyFont="0" applyFill="0" applyAlignment="0" applyProtection="0"/>
    <xf numFmtId="49" fontId="29" fillId="0" borderId="81"/>
    <xf numFmtId="0" fontId="1" fillId="0" borderId="0"/>
    <xf numFmtId="0" fontId="86" fillId="18" borderId="80" applyNumberFormat="0" applyAlignment="0" applyProtection="0"/>
    <xf numFmtId="0" fontId="1" fillId="0" borderId="0"/>
    <xf numFmtId="0" fontId="112" fillId="39" borderId="80" applyNumberFormat="0" applyAlignment="0" applyProtection="0"/>
    <xf numFmtId="0" fontId="1" fillId="0" borderId="0"/>
    <xf numFmtId="0" fontId="1" fillId="0" borderId="0"/>
    <xf numFmtId="0" fontId="112" fillId="39" borderId="80" applyNumberFormat="0" applyAlignment="0" applyProtection="0"/>
    <xf numFmtId="0" fontId="86" fillId="18" borderId="80" applyNumberFormat="0" applyAlignment="0" applyProtection="0"/>
    <xf numFmtId="0" fontId="75" fillId="34" borderId="8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8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8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7" borderId="47" applyNumberFormat="0" applyAlignment="0" applyProtection="0"/>
    <xf numFmtId="0" fontId="1" fillId="0" borderId="0"/>
    <xf numFmtId="0" fontId="1" fillId="0" borderId="0"/>
    <xf numFmtId="0" fontId="112" fillId="0" borderId="85" applyNumberFormat="0" applyFill="0" applyAlignment="0" applyProtection="0"/>
    <xf numFmtId="49" fontId="71" fillId="0" borderId="38">
      <alignment horizontal="center" vertical="center" wrapText="1"/>
    </xf>
    <xf numFmtId="49" fontId="118" fillId="0" borderId="1"/>
    <xf numFmtId="0" fontId="86" fillId="18" borderId="80" applyNumberFormat="0" applyAlignment="0" applyProtection="0"/>
    <xf numFmtId="231" fontId="151" fillId="0" borderId="1"/>
    <xf numFmtId="0" fontId="112" fillId="42" borderId="82" applyNumberFormat="0" applyAlignment="0" applyProtection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86" fillId="18" borderId="80" applyNumberFormat="0" applyAlignment="0" applyProtection="0"/>
    <xf numFmtId="0" fontId="112" fillId="37" borderId="47" applyNumberFormat="0" applyAlignment="0" applyProtection="0"/>
    <xf numFmtId="230" fontId="29" fillId="0" borderId="4" applyFont="0" applyFill="0" applyBorder="0" applyAlignment="0" applyProtection="0"/>
    <xf numFmtId="0" fontId="112" fillId="37" borderId="47" applyNumberFormat="0" applyAlignment="0" applyProtection="0"/>
    <xf numFmtId="0" fontId="112" fillId="38" borderId="80" applyNumberFormat="0" applyAlignment="0" applyProtection="0"/>
    <xf numFmtId="0" fontId="112" fillId="39" borderId="80" applyNumberFormat="0" applyAlignment="0" applyProtection="0"/>
    <xf numFmtId="49" fontId="118" fillId="0" borderId="1"/>
    <xf numFmtId="0" fontId="1" fillId="0" borderId="0"/>
    <xf numFmtId="49" fontId="71" fillId="0" borderId="38">
      <alignment horizontal="center" vertical="center" wrapText="1"/>
    </xf>
    <xf numFmtId="0" fontId="112" fillId="42" borderId="82" applyNumberFormat="0" applyAlignment="0" applyProtection="0"/>
    <xf numFmtId="0" fontId="112" fillId="39" borderId="80" applyNumberFormat="0" applyAlignment="0" applyProtection="0"/>
    <xf numFmtId="0" fontId="112" fillId="7" borderId="80" applyNumberFormat="0" applyAlignment="0" applyProtection="0"/>
    <xf numFmtId="0" fontId="1" fillId="0" borderId="0"/>
    <xf numFmtId="0" fontId="112" fillId="3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85" applyNumberFormat="0" applyFill="0" applyAlignment="0" applyProtection="0"/>
    <xf numFmtId="0" fontId="112" fillId="39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1" fontId="151" fillId="0" borderId="1"/>
    <xf numFmtId="10" fontId="67" fillId="74" borderId="1" applyNumberFormat="0" applyBorder="0" applyAlignment="0" applyProtection="0"/>
    <xf numFmtId="0" fontId="60" fillId="0" borderId="1">
      <alignment horizontal="right"/>
    </xf>
    <xf numFmtId="0" fontId="159" fillId="75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0" fontId="1" fillId="0" borderId="0"/>
    <xf numFmtId="0" fontId="167" fillId="0" borderId="1" applyFill="0" applyProtection="0">
      <alignment vertical="top" wrapText="1"/>
      <protection locked="0"/>
    </xf>
    <xf numFmtId="235" fontId="60" fillId="0" borderId="1">
      <alignment horizontal="left" wrapText="1"/>
    </xf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3" fillId="0" borderId="1" applyNumberFormat="0">
      <alignment vertical="center" wrapText="1"/>
    </xf>
    <xf numFmtId="0" fontId="67" fillId="0" borderId="81">
      <alignment horizontal="left" vertical="center" wrapText="1" indent="1"/>
    </xf>
    <xf numFmtId="235" fontId="69" fillId="0" borderId="66">
      <alignment horizontal="left" wrapText="1"/>
    </xf>
    <xf numFmtId="0" fontId="86" fillId="18" borderId="80" applyNumberFormat="0" applyAlignment="0" applyProtection="0"/>
    <xf numFmtId="0" fontId="93" fillId="0" borderId="81">
      <alignment horizontal="justify" vertical="center" wrapText="1"/>
      <protection locked="0"/>
    </xf>
    <xf numFmtId="0" fontId="13" fillId="65" borderId="87">
      <alignment horizontal="left" vertical="center" wrapText="1" indent="2"/>
      <protection locked="0"/>
    </xf>
    <xf numFmtId="10" fontId="67" fillId="74" borderId="1" applyNumberFormat="0" applyBorder="0" applyAlignment="0" applyProtection="0"/>
    <xf numFmtId="49" fontId="71" fillId="0" borderId="38">
      <alignment horizontal="center" vertical="center" wrapText="1"/>
    </xf>
    <xf numFmtId="0" fontId="1" fillId="0" borderId="0"/>
    <xf numFmtId="235" fontId="69" fillId="0" borderId="1">
      <alignment horizontal="left" wrapText="1"/>
    </xf>
    <xf numFmtId="0" fontId="1" fillId="0" borderId="0"/>
    <xf numFmtId="49" fontId="13" fillId="0" borderId="1"/>
    <xf numFmtId="0" fontId="112" fillId="7" borderId="80" applyNumberFormat="0" applyAlignment="0" applyProtection="0"/>
    <xf numFmtId="235" fontId="69" fillId="0" borderId="1">
      <alignment horizontal="left" wrapText="1"/>
    </xf>
    <xf numFmtId="49" fontId="118" fillId="0" borderId="1"/>
    <xf numFmtId="0" fontId="86" fillId="18" borderId="80" applyNumberFormat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9" fontId="13" fillId="0" borderId="66" applyNumberFormat="0">
      <alignment vertical="center" wrapText="1"/>
    </xf>
    <xf numFmtId="0" fontId="112" fillId="0" borderId="85" applyNumberFormat="0" applyFill="0" applyAlignment="0" applyProtection="0"/>
    <xf numFmtId="49" fontId="118" fillId="0" borderId="1"/>
    <xf numFmtId="0" fontId="1" fillId="0" borderId="0"/>
    <xf numFmtId="0" fontId="1" fillId="0" borderId="0"/>
    <xf numFmtId="235" fontId="69" fillId="0" borderId="66">
      <alignment horizontal="left" wrapText="1"/>
    </xf>
    <xf numFmtId="38" fontId="29" fillId="0" borderId="89" applyNumberFormat="0" applyFont="0" applyFill="0" applyAlignment="0" applyProtection="0"/>
    <xf numFmtId="49" fontId="71" fillId="0" borderId="38">
      <alignment horizontal="center" vertical="center" wrapText="1"/>
    </xf>
    <xf numFmtId="0" fontId="67" fillId="0" borderId="81">
      <alignment horizontal="left" vertical="center" wrapText="1" indent="1"/>
    </xf>
    <xf numFmtId="0" fontId="112" fillId="39" borderId="80" applyNumberFormat="0" applyAlignment="0" applyProtection="0"/>
    <xf numFmtId="0" fontId="1" fillId="0" borderId="0"/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49" fontId="13" fillId="0" borderId="1" applyNumberFormat="0">
      <alignment vertical="center" wrapText="1"/>
    </xf>
    <xf numFmtId="200" fontId="112" fillId="59" borderId="56" applyNumberFormat="0" applyFont="0" applyFill="0" applyBorder="0" applyAlignment="0">
      <alignment horizontal="center"/>
    </xf>
    <xf numFmtId="0" fontId="167" fillId="0" borderId="66" applyFill="0" applyProtection="0">
      <alignment vertical="top" wrapText="1"/>
      <protection locked="0"/>
    </xf>
    <xf numFmtId="0" fontId="1" fillId="0" borderId="0"/>
    <xf numFmtId="0" fontId="1" fillId="0" borderId="0"/>
    <xf numFmtId="0" fontId="94" fillId="0" borderId="1">
      <alignment horizontal="left" vertical="center" wrapText="1"/>
    </xf>
    <xf numFmtId="3" fontId="94" fillId="0" borderId="1" applyFill="0">
      <alignment horizontal="right" vertical="center"/>
    </xf>
    <xf numFmtId="49" fontId="71" fillId="0" borderId="38">
      <alignment horizontal="center" vertical="center" wrapText="1"/>
    </xf>
    <xf numFmtId="49" fontId="118" fillId="0" borderId="1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75" fillId="34" borderId="82" applyNumberFormat="0" applyFont="0" applyAlignment="0" applyProtection="0"/>
    <xf numFmtId="235" fontId="69" fillId="0" borderId="1">
      <alignment horizontal="left" wrapText="1"/>
    </xf>
    <xf numFmtId="0" fontId="86" fillId="18" borderId="80" applyNumberFormat="0" applyAlignment="0" applyProtection="0"/>
    <xf numFmtId="0" fontId="1" fillId="0" borderId="0"/>
    <xf numFmtId="49" fontId="118" fillId="0" borderId="1"/>
    <xf numFmtId="0" fontId="1" fillId="0" borderId="0"/>
    <xf numFmtId="49" fontId="118" fillId="0" borderId="1"/>
    <xf numFmtId="0" fontId="13" fillId="34" borderId="82" applyNumberFormat="0" applyFont="0" applyAlignment="0" applyProtection="0"/>
    <xf numFmtId="235" fontId="69" fillId="0" borderId="1">
      <alignment horizontal="left" wrapText="1"/>
    </xf>
    <xf numFmtId="0" fontId="86" fillId="18" borderId="80" applyNumberFormat="0" applyAlignment="0" applyProtection="0"/>
    <xf numFmtId="0" fontId="86" fillId="18" borderId="80" applyNumberFormat="0" applyAlignment="0" applyProtection="0"/>
    <xf numFmtId="231" fontId="151" fillId="0" borderId="1"/>
    <xf numFmtId="230" fontId="29" fillId="0" borderId="4" applyFont="0" applyFill="0" applyBorder="0" applyAlignment="0" applyProtection="0"/>
    <xf numFmtId="0" fontId="1" fillId="0" borderId="0"/>
    <xf numFmtId="0" fontId="92" fillId="31" borderId="47" applyNumberFormat="0" applyAlignment="0" applyProtection="0"/>
    <xf numFmtId="49" fontId="118" fillId="0" borderId="66"/>
    <xf numFmtId="0" fontId="13" fillId="34" borderId="82" applyNumberFormat="0" applyFont="0" applyAlignment="0" applyProtection="0"/>
    <xf numFmtId="49" fontId="118" fillId="0" borderId="66"/>
    <xf numFmtId="235" fontId="69" fillId="0" borderId="1">
      <alignment horizontal="left" wrapText="1"/>
    </xf>
    <xf numFmtId="49" fontId="113" fillId="0" borderId="1"/>
    <xf numFmtId="49" fontId="118" fillId="0" borderId="1"/>
    <xf numFmtId="0" fontId="1" fillId="0" borderId="0"/>
    <xf numFmtId="235" fontId="69" fillId="0" borderId="1">
      <alignment horizontal="left" wrapText="1"/>
    </xf>
    <xf numFmtId="0" fontId="1" fillId="0" borderId="0"/>
    <xf numFmtId="0" fontId="112" fillId="40" borderId="80" applyNumberFormat="0" applyAlignment="0" applyProtection="0"/>
    <xf numFmtId="0" fontId="112" fillId="37" borderId="80" applyNumberFormat="0" applyAlignment="0" applyProtection="0"/>
    <xf numFmtId="49" fontId="118" fillId="0" borderId="1"/>
    <xf numFmtId="49" fontId="71" fillId="0" borderId="38">
      <alignment horizontal="center" vertical="center" wrapText="1"/>
    </xf>
    <xf numFmtId="235" fontId="69" fillId="0" borderId="1">
      <alignment horizontal="left" wrapText="1"/>
    </xf>
    <xf numFmtId="0" fontId="1" fillId="0" borderId="0"/>
    <xf numFmtId="49" fontId="71" fillId="0" borderId="38">
      <alignment horizontal="center" vertical="center" wrapText="1"/>
    </xf>
    <xf numFmtId="49" fontId="118" fillId="0" borderId="1"/>
    <xf numFmtId="49" fontId="71" fillId="0" borderId="38">
      <alignment horizontal="center" vertical="center" wrapText="1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39" fillId="64" borderId="87">
      <alignment horizontal="left" vertical="center" wrapText="1" indent="1"/>
      <protection locked="0"/>
    </xf>
    <xf numFmtId="0" fontId="13" fillId="65" borderId="87">
      <alignment horizontal="left" vertical="center" wrapText="1" indent="2"/>
      <protection locked="0"/>
    </xf>
    <xf numFmtId="0" fontId="140" fillId="66" borderId="87" applyNumberFormat="0" applyProtection="0">
      <alignment horizontal="left" vertical="center" indent="3"/>
    </xf>
    <xf numFmtId="0" fontId="86" fillId="18" borderId="80" applyNumberFormat="0" applyAlignment="0" applyProtection="0"/>
    <xf numFmtId="0" fontId="86" fillId="18" borderId="80" applyNumberFormat="0" applyAlignment="0" applyProtection="0"/>
    <xf numFmtId="49" fontId="29" fillId="0" borderId="81"/>
    <xf numFmtId="0" fontId="112" fillId="40" borderId="80" applyNumberFormat="0" applyAlignment="0" applyProtection="0"/>
    <xf numFmtId="0" fontId="112" fillId="37" borderId="80" applyNumberFormat="0" applyAlignment="0" applyProtection="0"/>
    <xf numFmtId="0" fontId="112" fillId="37" borderId="47" applyNumberFormat="0" applyAlignment="0" applyProtection="0"/>
    <xf numFmtId="0" fontId="112" fillId="7" borderId="47" applyNumberFormat="0" applyAlignment="0" applyProtection="0"/>
    <xf numFmtId="0" fontId="78" fillId="31" borderId="80" applyNumberFormat="0" applyAlignment="0" applyProtection="0"/>
    <xf numFmtId="49" fontId="118" fillId="0" borderId="1"/>
    <xf numFmtId="0" fontId="1" fillId="0" borderId="0"/>
    <xf numFmtId="235" fontId="69" fillId="0" borderId="1">
      <alignment horizontal="left" wrapText="1"/>
    </xf>
    <xf numFmtId="0" fontId="92" fillId="31" borderId="47" applyNumberFormat="0" applyAlignment="0" applyProtection="0"/>
    <xf numFmtId="49" fontId="118" fillId="0" borderId="1"/>
    <xf numFmtId="235" fontId="69" fillId="0" borderId="1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7" borderId="47" applyNumberFormat="0" applyAlignment="0" applyProtection="0"/>
    <xf numFmtId="49" fontId="29" fillId="0" borderId="81"/>
    <xf numFmtId="235" fontId="69" fillId="0" borderId="1">
      <alignment horizontal="left" wrapText="1"/>
    </xf>
    <xf numFmtId="0" fontId="1" fillId="0" borderId="0"/>
    <xf numFmtId="49" fontId="118" fillId="0" borderId="1"/>
    <xf numFmtId="49" fontId="118" fillId="0" borderId="1"/>
    <xf numFmtId="0" fontId="1" fillId="0" borderId="0"/>
    <xf numFmtId="235" fontId="69" fillId="0" borderId="1">
      <alignment horizontal="left" wrapText="1"/>
    </xf>
    <xf numFmtId="0" fontId="123" fillId="0" borderId="85" applyNumberFormat="0" applyFill="0" applyAlignment="0" applyProtection="0"/>
    <xf numFmtId="49" fontId="118" fillId="0" borderId="1"/>
    <xf numFmtId="49" fontId="113" fillId="0" borderId="1"/>
    <xf numFmtId="49" fontId="113" fillId="0" borderId="1"/>
    <xf numFmtId="49" fontId="113" fillId="0" borderId="1"/>
    <xf numFmtId="49" fontId="118" fillId="0" borderId="1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85" applyNumberFormat="0" applyFill="0" applyAlignment="0" applyProtection="0"/>
    <xf numFmtId="0" fontId="75" fillId="34" borderId="82" applyNumberFormat="0" applyFont="0" applyAlignment="0" applyProtection="0"/>
    <xf numFmtId="0" fontId="1" fillId="0" borderId="0"/>
    <xf numFmtId="49" fontId="29" fillId="0" borderId="81"/>
    <xf numFmtId="49" fontId="29" fillId="0" borderId="81"/>
    <xf numFmtId="49" fontId="118" fillId="0" borderId="66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92" fillId="31" borderId="47" applyNumberFormat="0" applyAlignment="0" applyProtection="0"/>
    <xf numFmtId="49" fontId="118" fillId="0" borderId="1"/>
    <xf numFmtId="49" fontId="118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235" fontId="69" fillId="0" borderId="1">
      <alignment horizontal="left" wrapText="1"/>
    </xf>
    <xf numFmtId="0" fontId="1" fillId="0" borderId="0"/>
    <xf numFmtId="38" fontId="29" fillId="0" borderId="89" applyNumberFormat="0" applyFont="0" applyFill="0" applyAlignment="0" applyProtection="0"/>
    <xf numFmtId="0" fontId="112" fillId="42" borderId="82" applyNumberFormat="0" applyAlignment="0" applyProtection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49" fontId="118" fillId="0" borderId="1"/>
    <xf numFmtId="0" fontId="1" fillId="0" borderId="0"/>
    <xf numFmtId="0" fontId="1" fillId="0" borderId="0"/>
    <xf numFmtId="235" fontId="69" fillId="0" borderId="1">
      <alignment horizontal="left" wrapText="1"/>
    </xf>
    <xf numFmtId="0" fontId="86" fillId="18" borderId="80" applyNumberFormat="0" applyAlignment="0" applyProtection="0"/>
    <xf numFmtId="0" fontId="90" fillId="0" borderId="84" applyNumberFormat="0" applyFont="0" applyFill="0" applyAlignment="0" applyProtection="0"/>
    <xf numFmtId="235" fontId="60" fillId="0" borderId="1">
      <alignment horizontal="left" wrapText="1"/>
    </xf>
    <xf numFmtId="235" fontId="69" fillId="0" borderId="1">
      <alignment horizontal="left" wrapText="1"/>
    </xf>
    <xf numFmtId="0" fontId="167" fillId="0" borderId="1" applyFill="0" applyProtection="0">
      <alignment vertical="top" wrapText="1"/>
      <protection locked="0"/>
    </xf>
    <xf numFmtId="0" fontId="1" fillId="0" borderId="0"/>
    <xf numFmtId="0" fontId="159" fillId="2" borderId="4"/>
    <xf numFmtId="0" fontId="159" fillId="75" borderId="1"/>
    <xf numFmtId="0" fontId="60" fillId="0" borderId="1">
      <alignment horizontal="right"/>
    </xf>
    <xf numFmtId="10" fontId="67" fillId="74" borderId="1" applyNumberFormat="0" applyBorder="0" applyAlignment="0" applyProtection="0"/>
    <xf numFmtId="0" fontId="1" fillId="0" borderId="0"/>
    <xf numFmtId="231" fontId="151" fillId="0" borderId="1"/>
    <xf numFmtId="0" fontId="112" fillId="7" borderId="47" applyNumberFormat="0" applyAlignment="0" applyProtection="0"/>
    <xf numFmtId="0" fontId="112" fillId="0" borderId="85" applyNumberFormat="0" applyFill="0" applyAlignment="0" applyProtection="0"/>
    <xf numFmtId="0" fontId="78" fillId="31" borderId="80" applyNumberFormat="0" applyAlignment="0" applyProtection="0"/>
    <xf numFmtId="0" fontId="13" fillId="65" borderId="87">
      <alignment horizontal="left" vertical="center" wrapText="1" indent="2"/>
      <protection locked="0"/>
    </xf>
    <xf numFmtId="49" fontId="118" fillId="0" borderId="1"/>
    <xf numFmtId="0" fontId="75" fillId="34" borderId="82" applyNumberFormat="0" applyFont="0" applyAlignment="0" applyProtection="0"/>
    <xf numFmtId="0" fontId="139" fillId="64" borderId="87">
      <alignment horizontal="left" vertical="center" wrapText="1" indent="1"/>
      <protection locked="0"/>
    </xf>
    <xf numFmtId="0" fontId="1" fillId="0" borderId="0"/>
    <xf numFmtId="0" fontId="1" fillId="0" borderId="0"/>
    <xf numFmtId="0" fontId="112" fillId="0" borderId="88" applyNumberFormat="0" applyFill="0" applyAlignment="0" applyProtection="0"/>
    <xf numFmtId="0" fontId="112" fillId="0" borderId="88" applyNumberFormat="0" applyFill="0" applyAlignment="0" applyProtection="0"/>
    <xf numFmtId="49" fontId="118" fillId="0" borderId="1"/>
    <xf numFmtId="0" fontId="1" fillId="0" borderId="0"/>
    <xf numFmtId="0" fontId="1" fillId="0" borderId="0"/>
    <xf numFmtId="49" fontId="118" fillId="0" borderId="1"/>
    <xf numFmtId="235" fontId="69" fillId="0" borderId="66">
      <alignment horizontal="left" wrapText="1"/>
    </xf>
    <xf numFmtId="0" fontId="1" fillId="0" borderId="0"/>
    <xf numFmtId="235" fontId="69" fillId="0" borderId="1">
      <alignment horizontal="left" wrapText="1"/>
    </xf>
    <xf numFmtId="235" fontId="69" fillId="0" borderId="1">
      <alignment horizontal="left" wrapText="1"/>
    </xf>
    <xf numFmtId="0" fontId="94" fillId="0" borderId="66">
      <alignment horizontal="left" vertical="center" wrapText="1"/>
    </xf>
    <xf numFmtId="0" fontId="13" fillId="34" borderId="82" applyNumberFormat="0" applyFont="0" applyAlignment="0" applyProtection="0"/>
    <xf numFmtId="230" fontId="29" fillId="0" borderId="4" applyFont="0" applyFill="0" applyBorder="0" applyAlignment="0" applyProtection="0"/>
    <xf numFmtId="0" fontId="112" fillId="38" borderId="80" applyNumberFormat="0" applyAlignment="0" applyProtection="0"/>
    <xf numFmtId="0" fontId="112" fillId="39" borderId="80" applyNumberFormat="0" applyAlignment="0" applyProtection="0"/>
    <xf numFmtId="0" fontId="112" fillId="38" borderId="47" applyNumberFormat="0" applyAlignment="0" applyProtection="0"/>
    <xf numFmtId="0" fontId="1" fillId="0" borderId="0"/>
    <xf numFmtId="0" fontId="13" fillId="0" borderId="81" applyNumberFormat="0">
      <alignment vertical="center" wrapText="1"/>
    </xf>
    <xf numFmtId="0" fontId="1" fillId="0" borderId="0"/>
    <xf numFmtId="0" fontId="112" fillId="42" borderId="82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1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7" fillId="0" borderId="8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5" fontId="69" fillId="0" borderId="1">
      <alignment horizontal="left" wrapText="1"/>
    </xf>
    <xf numFmtId="49" fontId="118" fillId="0" borderId="1"/>
    <xf numFmtId="0" fontId="86" fillId="18" borderId="80" applyNumberFormat="0" applyAlignment="0" applyProtection="0"/>
    <xf numFmtId="0" fontId="1" fillId="0" borderId="0"/>
    <xf numFmtId="49" fontId="118" fillId="0" borderId="1"/>
    <xf numFmtId="235" fontId="69" fillId="0" borderId="1">
      <alignment horizontal="left" wrapText="1"/>
    </xf>
    <xf numFmtId="235" fontId="69" fillId="0" borderId="1">
      <alignment horizontal="left" wrapText="1"/>
    </xf>
    <xf numFmtId="0" fontId="112" fillId="0" borderId="85" applyNumberFormat="0" applyFill="0" applyAlignment="0" applyProtection="0"/>
    <xf numFmtId="0" fontId="159" fillId="75" borderId="1"/>
    <xf numFmtId="0" fontId="86" fillId="18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40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3" fillId="0" borderId="1">
      <alignment horizontal="center" vertical="center"/>
      <protection locked="0"/>
    </xf>
    <xf numFmtId="0" fontId="78" fillId="31" borderId="80" applyNumberFormat="0" applyAlignment="0" applyProtection="0"/>
    <xf numFmtId="0" fontId="112" fillId="37" borderId="80" applyNumberFormat="0" applyAlignment="0" applyProtection="0"/>
    <xf numFmtId="0" fontId="112" fillId="3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" fillId="0" borderId="0"/>
    <xf numFmtId="49" fontId="118" fillId="0" borderId="1"/>
    <xf numFmtId="235" fontId="69" fillId="0" borderId="1">
      <alignment horizontal="left" wrapText="1"/>
    </xf>
    <xf numFmtId="10" fontId="29" fillId="0" borderId="64" applyNumberFormat="0" applyFont="0" applyFill="0" applyAlignment="0" applyProtection="0"/>
    <xf numFmtId="0" fontId="1" fillId="0" borderId="0"/>
    <xf numFmtId="0" fontId="1" fillId="0" borderId="0"/>
    <xf numFmtId="0" fontId="1" fillId="0" borderId="0"/>
    <xf numFmtId="49" fontId="13" fillId="0" borderId="66"/>
    <xf numFmtId="49" fontId="113" fillId="0" borderId="66"/>
    <xf numFmtId="49" fontId="113" fillId="0" borderId="66"/>
    <xf numFmtId="49" fontId="113" fillId="0" borderId="66"/>
    <xf numFmtId="0" fontId="159" fillId="75" borderId="1"/>
    <xf numFmtId="0" fontId="112" fillId="0" borderId="88" applyNumberFormat="0" applyFill="0" applyAlignment="0" applyProtection="0"/>
    <xf numFmtId="0" fontId="1" fillId="0" borderId="0"/>
    <xf numFmtId="235" fontId="69" fillId="0" borderId="1">
      <alignment horizontal="left" wrapText="1"/>
    </xf>
    <xf numFmtId="0" fontId="86" fillId="18" borderId="80" applyNumberFormat="0" applyAlignment="0" applyProtection="0"/>
    <xf numFmtId="0" fontId="112" fillId="38" borderId="47" applyNumberFormat="0" applyAlignment="0" applyProtection="0"/>
    <xf numFmtId="0" fontId="112" fillId="0" borderId="88" applyNumberFormat="0" applyFill="0" applyAlignment="0" applyProtection="0"/>
    <xf numFmtId="49" fontId="71" fillId="0" borderId="38">
      <alignment horizontal="center" vertical="center" wrapText="1"/>
    </xf>
    <xf numFmtId="0" fontId="112" fillId="0" borderId="8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78" fillId="31" borderId="80" applyNumberFormat="0" applyAlignment="0" applyProtection="0"/>
    <xf numFmtId="0" fontId="86" fillId="18" borderId="80" applyNumberFormat="0" applyAlignment="0" applyProtection="0"/>
    <xf numFmtId="0" fontId="112" fillId="42" borderId="82" applyNumberFormat="0" applyAlignment="0" applyProtection="0"/>
    <xf numFmtId="0" fontId="1" fillId="0" borderId="0"/>
    <xf numFmtId="0" fontId="78" fillId="31" borderId="80" applyNumberFormat="0" applyAlignment="0" applyProtection="0"/>
    <xf numFmtId="0" fontId="112" fillId="40" borderId="80" applyNumberFormat="0" applyAlignment="0" applyProtection="0"/>
    <xf numFmtId="0" fontId="86" fillId="18" borderId="80" applyNumberFormat="0" applyAlignment="0" applyProtection="0"/>
    <xf numFmtId="0" fontId="13" fillId="34" borderId="82" applyNumberFormat="0" applyFont="0" applyAlignment="0" applyProtection="0"/>
    <xf numFmtId="0" fontId="112" fillId="7" borderId="47" applyNumberFormat="0" applyAlignment="0" applyProtection="0"/>
    <xf numFmtId="0" fontId="112" fillId="39" borderId="80" applyNumberFormat="0" applyAlignment="0" applyProtection="0"/>
    <xf numFmtId="0" fontId="1" fillId="0" borderId="0"/>
    <xf numFmtId="0" fontId="112" fillId="39" borderId="80" applyNumberFormat="0" applyAlignment="0" applyProtection="0"/>
    <xf numFmtId="0" fontId="1" fillId="0" borderId="0"/>
    <xf numFmtId="49" fontId="118" fillId="0" borderId="1"/>
    <xf numFmtId="0" fontId="1" fillId="0" borderId="0"/>
    <xf numFmtId="0" fontId="112" fillId="39" borderId="80" applyNumberFormat="0" applyAlignment="0" applyProtection="0"/>
    <xf numFmtId="0" fontId="92" fillId="31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" fillId="0" borderId="0"/>
    <xf numFmtId="0" fontId="112" fillId="7" borderId="47" applyNumberFormat="0" applyAlignment="0" applyProtection="0"/>
    <xf numFmtId="0" fontId="112" fillId="42" borderId="82" applyNumberFormat="0" applyAlignment="0" applyProtection="0"/>
    <xf numFmtId="0" fontId="112" fillId="37" borderId="80" applyNumberFormat="0" applyAlignment="0" applyProtection="0"/>
    <xf numFmtId="0" fontId="78" fillId="31" borderId="80" applyNumberFormat="0" applyAlignment="0" applyProtection="0"/>
    <xf numFmtId="0" fontId="112" fillId="0" borderId="85" applyNumberFormat="0" applyFill="0" applyAlignment="0" applyProtection="0"/>
    <xf numFmtId="0" fontId="112" fillId="7" borderId="80" applyNumberFormat="0" applyAlignment="0" applyProtection="0"/>
    <xf numFmtId="0" fontId="112" fillId="42" borderId="8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39" borderId="80" applyNumberFormat="0" applyAlignment="0" applyProtection="0"/>
    <xf numFmtId="0" fontId="1" fillId="0" borderId="0"/>
    <xf numFmtId="49" fontId="13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39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82" applyNumberFormat="0" applyAlignment="0" applyProtection="0"/>
    <xf numFmtId="0" fontId="1" fillId="0" borderId="0"/>
    <xf numFmtId="0" fontId="1" fillId="0" borderId="0"/>
    <xf numFmtId="0" fontId="86" fillId="18" borderId="80" applyNumberFormat="0" applyAlignment="0" applyProtection="0"/>
    <xf numFmtId="38" fontId="29" fillId="0" borderId="72" applyNumberFormat="0" applyFont="0" applyFill="0" applyAlignment="0" applyProtection="0"/>
    <xf numFmtId="0" fontId="112" fillId="42" borderId="82" applyNumberFormat="0" applyAlignment="0" applyProtection="0"/>
    <xf numFmtId="0" fontId="112" fillId="38" borderId="80" applyNumberFormat="0" applyAlignment="0" applyProtection="0"/>
    <xf numFmtId="0" fontId="112" fillId="42" borderId="82" applyNumberFormat="0" applyAlignment="0" applyProtection="0"/>
    <xf numFmtId="49" fontId="118" fillId="0" borderId="1"/>
    <xf numFmtId="0" fontId="112" fillId="39" borderId="80" applyNumberFormat="0" applyAlignment="0" applyProtection="0"/>
    <xf numFmtId="0" fontId="1" fillId="0" borderId="0"/>
    <xf numFmtId="0" fontId="1" fillId="0" borderId="0"/>
    <xf numFmtId="0" fontId="75" fillId="34" borderId="82" applyNumberFormat="0" applyFont="0" applyAlignment="0" applyProtection="0"/>
    <xf numFmtId="0" fontId="90" fillId="0" borderId="84" applyNumberFormat="0" applyFont="0" applyFill="0" applyAlignment="0" applyProtection="0"/>
    <xf numFmtId="230" fontId="29" fillId="0" borderId="4" applyFont="0" applyFill="0" applyBorder="0" applyAlignment="0" applyProtection="0"/>
    <xf numFmtId="0" fontId="112" fillId="37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12" fillId="37" borderId="80" applyNumberFormat="0" applyAlignment="0" applyProtection="0"/>
    <xf numFmtId="0" fontId="112" fillId="37" borderId="80" applyNumberFormat="0" applyAlignment="0" applyProtection="0"/>
    <xf numFmtId="49" fontId="118" fillId="0" borderId="1"/>
    <xf numFmtId="0" fontId="112" fillId="42" borderId="82" applyNumberFormat="0" applyAlignment="0" applyProtection="0"/>
    <xf numFmtId="0" fontId="112" fillId="38" borderId="80" applyNumberFormat="0" applyAlignment="0" applyProtection="0"/>
    <xf numFmtId="0" fontId="112" fillId="38" borderId="80" applyNumberFormat="0" applyAlignment="0" applyProtection="0"/>
    <xf numFmtId="0" fontId="112" fillId="0" borderId="85" applyNumberFormat="0" applyFill="0" applyAlignment="0" applyProtection="0"/>
    <xf numFmtId="0" fontId="112" fillId="39" borderId="80" applyNumberFormat="0" applyAlignment="0" applyProtection="0"/>
    <xf numFmtId="0" fontId="112" fillId="7" borderId="80" applyNumberFormat="0" applyAlignment="0" applyProtection="0"/>
    <xf numFmtId="0" fontId="13" fillId="0" borderId="81" applyNumberFormat="0">
      <alignment vertical="center" wrapText="1"/>
    </xf>
    <xf numFmtId="0" fontId="1" fillId="0" borderId="0"/>
    <xf numFmtId="0" fontId="93" fillId="0" borderId="81">
      <alignment horizontal="justify" vertical="center" wrapText="1"/>
      <protection locked="0"/>
    </xf>
    <xf numFmtId="0" fontId="67" fillId="0" borderId="81">
      <alignment horizontal="left" vertical="center" wrapText="1" indent="1"/>
    </xf>
    <xf numFmtId="1" fontId="112" fillId="0" borderId="55" applyAlignment="0">
      <alignment horizontal="left" vertical="center"/>
    </xf>
    <xf numFmtId="0" fontId="112" fillId="39" borderId="80" applyNumberFormat="0" applyAlignment="0" applyProtection="0"/>
    <xf numFmtId="5" fontId="125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5" fontId="121" fillId="0" borderId="57" applyNumberFormat="0" applyFont="0" applyAlignment="0" applyProtection="0"/>
    <xf numFmtId="0" fontId="13" fillId="0" borderId="81" applyNumberFormat="0">
      <alignment vertical="center" wrapText="1"/>
    </xf>
    <xf numFmtId="0" fontId="112" fillId="7" borderId="80" applyNumberFormat="0" applyAlignment="0" applyProtection="0"/>
    <xf numFmtId="0" fontId="112" fillId="42" borderId="82" applyNumberFormat="0" applyAlignment="0" applyProtection="0"/>
    <xf numFmtId="3" fontId="94" fillId="0" borderId="1" applyFill="0">
      <alignment horizontal="right" vertical="center"/>
    </xf>
    <xf numFmtId="0" fontId="1" fillId="0" borderId="0"/>
    <xf numFmtId="0" fontId="75" fillId="34" borderId="82" applyNumberFormat="0" applyFont="0" applyAlignment="0" applyProtection="0"/>
    <xf numFmtId="0" fontId="13" fillId="0" borderId="81" applyNumberFormat="0">
      <alignment vertical="center" wrapText="1"/>
    </xf>
    <xf numFmtId="38" fontId="29" fillId="0" borderId="72" applyNumberFormat="0" applyFont="0" applyFill="0" applyAlignment="0" applyProtection="0"/>
    <xf numFmtId="0" fontId="112" fillId="40" borderId="80" applyNumberFormat="0" applyAlignment="0" applyProtection="0"/>
    <xf numFmtId="0" fontId="78" fillId="31" borderId="80" applyNumberFormat="0" applyAlignment="0" applyProtection="0"/>
    <xf numFmtId="49" fontId="13" fillId="0" borderId="1"/>
    <xf numFmtId="49" fontId="118" fillId="0" borderId="1"/>
    <xf numFmtId="230" fontId="29" fillId="0" borderId="4" applyFont="0" applyFill="0" applyBorder="0" applyAlignment="0" applyProtection="0"/>
    <xf numFmtId="49" fontId="113" fillId="0" borderId="1"/>
    <xf numFmtId="0" fontId="112" fillId="7" borderId="80" applyNumberFormat="0" applyAlignment="0" applyProtection="0"/>
    <xf numFmtId="0" fontId="86" fillId="18" borderId="80" applyNumberFormat="0" applyAlignment="0" applyProtection="0"/>
    <xf numFmtId="49" fontId="29" fillId="0" borderId="81"/>
    <xf numFmtId="49" fontId="113" fillId="0" borderId="1"/>
    <xf numFmtId="0" fontId="67" fillId="0" borderId="81">
      <alignment horizontal="left" vertical="center" wrapText="1" indent="1"/>
    </xf>
    <xf numFmtId="0" fontId="94" fillId="0" borderId="1">
      <alignment horizontal="left" vertical="center" wrapText="1"/>
    </xf>
    <xf numFmtId="0" fontId="112" fillId="42" borderId="82" applyNumberFormat="0" applyAlignment="0" applyProtection="0"/>
    <xf numFmtId="49" fontId="118" fillId="0" borderId="1"/>
    <xf numFmtId="0" fontId="112" fillId="39" borderId="80" applyNumberFormat="0" applyAlignment="0" applyProtection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3" fillId="0" borderId="1"/>
    <xf numFmtId="49" fontId="29" fillId="0" borderId="81"/>
    <xf numFmtId="0" fontId="112" fillId="38" borderId="80" applyNumberFormat="0" applyAlignment="0" applyProtection="0"/>
    <xf numFmtId="0" fontId="112" fillId="7" borderId="80" applyNumberFormat="0" applyAlignment="0" applyProtection="0"/>
    <xf numFmtId="0" fontId="13" fillId="34" borderId="82" applyNumberFormat="0" applyFont="0" applyAlignment="0" applyProtection="0"/>
    <xf numFmtId="0" fontId="1" fillId="0" borderId="0"/>
    <xf numFmtId="0" fontId="1" fillId="0" borderId="0"/>
    <xf numFmtId="0" fontId="86" fillId="18" borderId="80" applyNumberFormat="0" applyAlignment="0" applyProtection="0"/>
    <xf numFmtId="200" fontId="112" fillId="59" borderId="56" applyNumberFormat="0" applyFont="0" applyFill="0" applyBorder="0" applyAlignment="0">
      <alignment horizontal="center"/>
    </xf>
    <xf numFmtId="0" fontId="86" fillId="18" borderId="80" applyNumberFormat="0" applyAlignment="0" applyProtection="0"/>
    <xf numFmtId="0" fontId="78" fillId="31" borderId="80" applyNumberFormat="0" applyAlignment="0" applyProtection="0"/>
    <xf numFmtId="0" fontId="112" fillId="39" borderId="80" applyNumberFormat="0" applyAlignment="0" applyProtection="0"/>
    <xf numFmtId="0" fontId="86" fillId="18" borderId="80" applyNumberFormat="0" applyAlignment="0" applyProtection="0"/>
    <xf numFmtId="0" fontId="112" fillId="42" borderId="82" applyNumberFormat="0" applyAlignment="0" applyProtection="0"/>
    <xf numFmtId="0" fontId="112" fillId="39" borderId="80" applyNumberFormat="0" applyAlignment="0" applyProtection="0"/>
    <xf numFmtId="0" fontId="112" fillId="37" borderId="80" applyNumberFormat="0" applyAlignment="0" applyProtection="0"/>
    <xf numFmtId="0" fontId="86" fillId="18" borderId="80" applyNumberFormat="0" applyAlignment="0" applyProtection="0"/>
    <xf numFmtId="49" fontId="29" fillId="0" borderId="81"/>
    <xf numFmtId="0" fontId="112" fillId="39" borderId="80" applyNumberFormat="0" applyAlignment="0" applyProtection="0"/>
    <xf numFmtId="49" fontId="71" fillId="0" borderId="38">
      <alignment horizontal="center" vertical="center" wrapText="1"/>
    </xf>
    <xf numFmtId="49" fontId="13" fillId="0" borderId="1"/>
    <xf numFmtId="0" fontId="1" fillId="0" borderId="0"/>
    <xf numFmtId="0" fontId="1" fillId="0" borderId="0"/>
    <xf numFmtId="0" fontId="1" fillId="0" borderId="0"/>
    <xf numFmtId="0" fontId="112" fillId="42" borderId="82" applyNumberFormat="0" applyAlignment="0" applyProtection="0"/>
    <xf numFmtId="235" fontId="60" fillId="0" borderId="66">
      <alignment horizontal="left" wrapText="1"/>
    </xf>
    <xf numFmtId="49" fontId="71" fillId="0" borderId="38">
      <alignment horizontal="center" vertical="center" wrapText="1"/>
    </xf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42" borderId="82" applyNumberFormat="0" applyAlignment="0" applyProtection="0"/>
    <xf numFmtId="0" fontId="57" fillId="0" borderId="85" applyNumberFormat="0" applyFill="0" applyAlignment="0" applyProtection="0"/>
    <xf numFmtId="0" fontId="1" fillId="0" borderId="0"/>
    <xf numFmtId="0" fontId="13" fillId="0" borderId="1">
      <alignment horizontal="center" vertical="center"/>
      <protection locked="0"/>
    </xf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82" applyNumberFormat="0" applyAlignment="0" applyProtection="0"/>
    <xf numFmtId="0" fontId="112" fillId="40" borderId="80" applyNumberFormat="0" applyAlignment="0" applyProtection="0"/>
    <xf numFmtId="0" fontId="112" fillId="40" borderId="80" applyNumberFormat="0" applyAlignment="0" applyProtection="0"/>
    <xf numFmtId="0" fontId="112" fillId="38" borderId="80" applyNumberFormat="0" applyAlignment="0" applyProtection="0"/>
    <xf numFmtId="0" fontId="112" fillId="39" borderId="80" applyNumberFormat="0" applyAlignment="0" applyProtection="0"/>
    <xf numFmtId="0" fontId="1" fillId="0" borderId="0"/>
    <xf numFmtId="0" fontId="112" fillId="42" borderId="82" applyNumberForma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85" applyNumberFormat="0" applyFill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49" fontId="29" fillId="0" borderId="81"/>
    <xf numFmtId="0" fontId="93" fillId="0" borderId="81">
      <alignment horizontal="justify" vertical="center" wrapText="1"/>
      <protection locked="0"/>
    </xf>
    <xf numFmtId="0" fontId="112" fillId="0" borderId="88" applyNumberFormat="0" applyFill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86" fillId="18" borderId="80" applyNumberFormat="0" applyAlignment="0" applyProtection="0"/>
    <xf numFmtId="0" fontId="112" fillId="40" borderId="80" applyNumberFormat="0" applyAlignment="0" applyProtection="0"/>
    <xf numFmtId="0" fontId="86" fillId="18" borderId="80" applyNumberFormat="0" applyAlignment="0" applyProtection="0"/>
    <xf numFmtId="0" fontId="78" fillId="31" borderId="80" applyNumberFormat="0" applyAlignment="0" applyProtection="0"/>
    <xf numFmtId="0" fontId="90" fillId="0" borderId="84" applyNumberFormat="0" applyFont="0" applyFill="0" applyAlignment="0" applyProtection="0"/>
    <xf numFmtId="0" fontId="1" fillId="0" borderId="0"/>
    <xf numFmtId="0" fontId="1" fillId="0" borderId="0"/>
    <xf numFmtId="0" fontId="1" fillId="0" borderId="0"/>
    <xf numFmtId="0" fontId="123" fillId="0" borderId="85" applyNumberFormat="0" applyFill="0" applyAlignment="0" applyProtection="0"/>
    <xf numFmtId="0" fontId="1" fillId="0" borderId="0"/>
    <xf numFmtId="0" fontId="86" fillId="18" borderId="80" applyNumberFormat="0" applyAlignment="0" applyProtection="0"/>
    <xf numFmtId="0" fontId="13" fillId="0" borderId="1">
      <alignment horizontal="center" vertical="center"/>
      <protection locked="0"/>
    </xf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31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3" fillId="0" borderId="8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8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23" fillId="0" borderId="85" applyNumberFormat="0" applyFill="0" applyAlignment="0" applyProtection="0"/>
    <xf numFmtId="0" fontId="1" fillId="0" borderId="0"/>
    <xf numFmtId="0" fontId="86" fillId="18" borderId="80" applyNumberFormat="0" applyAlignment="0" applyProtection="0"/>
    <xf numFmtId="0" fontId="1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90" applyBorder="0" applyAlignment="0">
      <alignment horizontal="center" vertical="center"/>
    </xf>
    <xf numFmtId="0" fontId="1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85" applyNumberFormat="0" applyFill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12" fillId="42" borderId="82" applyNumberFormat="0" applyAlignment="0" applyProtection="0"/>
    <xf numFmtId="49" fontId="13" fillId="0" borderId="1"/>
    <xf numFmtId="0" fontId="86" fillId="18" borderId="80" applyNumberFormat="0" applyAlignment="0" applyProtection="0"/>
    <xf numFmtId="0" fontId="112" fillId="7" borderId="80" applyNumberFormat="0" applyAlignment="0" applyProtection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3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31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86" fillId="18" borderId="80" applyNumberFormat="0" applyAlignment="0" applyProtection="0"/>
    <xf numFmtId="49" fontId="118" fillId="0" borderId="1"/>
    <xf numFmtId="0" fontId="123" fillId="0" borderId="85" applyNumberFormat="0" applyFill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235" fontId="69" fillId="0" borderId="1">
      <alignment horizontal="left" wrapText="1"/>
    </xf>
    <xf numFmtId="0" fontId="1" fillId="0" borderId="0"/>
    <xf numFmtId="0" fontId="86" fillId="18" borderId="80" applyNumberFormat="0" applyAlignment="0" applyProtection="0"/>
    <xf numFmtId="49" fontId="13" fillId="0" borderId="1"/>
    <xf numFmtId="49" fontId="113" fillId="0" borderId="1"/>
    <xf numFmtId="49" fontId="113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86" fillId="18" borderId="80" applyNumberFormat="0" applyAlignment="0" applyProtection="0"/>
    <xf numFmtId="0" fontId="112" fillId="7" borderId="47" applyNumberFormat="0" applyAlignment="0" applyProtection="0"/>
    <xf numFmtId="0" fontId="92" fillId="31" borderId="47" applyNumberFormat="0" applyAlignment="0" applyProtection="0"/>
    <xf numFmtId="0" fontId="90" fillId="0" borderId="84" applyNumberFormat="0" applyFont="0" applyFill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0" fontId="112" fillId="0" borderId="88" applyNumberFormat="0" applyFill="0" applyAlignment="0" applyProtection="0"/>
    <xf numFmtId="0" fontId="1" fillId="0" borderId="0"/>
    <xf numFmtId="0" fontId="1" fillId="0" borderId="0"/>
    <xf numFmtId="0" fontId="112" fillId="38" borderId="80" applyNumberFormat="0" applyAlignment="0" applyProtection="0"/>
    <xf numFmtId="0" fontId="1" fillId="0" borderId="0"/>
    <xf numFmtId="0" fontId="1" fillId="0" borderId="0"/>
    <xf numFmtId="0" fontId="112" fillId="7" borderId="80" applyNumberFormat="0" applyAlignment="0" applyProtection="0"/>
    <xf numFmtId="0" fontId="1" fillId="0" borderId="0"/>
    <xf numFmtId="0" fontId="112" fillId="7" borderId="80" applyNumberFormat="0" applyAlignment="0" applyProtection="0"/>
    <xf numFmtId="0" fontId="1" fillId="0" borderId="0"/>
    <xf numFmtId="0" fontId="1" fillId="0" borderId="0"/>
    <xf numFmtId="0" fontId="112" fillId="38" borderId="47" applyNumberFormat="0" applyAlignment="0" applyProtection="0"/>
    <xf numFmtId="0" fontId="1" fillId="0" borderId="0"/>
    <xf numFmtId="0" fontId="1" fillId="0" borderId="0"/>
    <xf numFmtId="0" fontId="112" fillId="7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235" fontId="69" fillId="0" borderId="1">
      <alignment horizontal="left" wrapText="1"/>
    </xf>
    <xf numFmtId="0" fontId="112" fillId="0" borderId="85" applyNumberFormat="0" applyFill="0" applyAlignment="0" applyProtection="0"/>
    <xf numFmtId="49" fontId="118" fillId="0" borderId="1"/>
    <xf numFmtId="49" fontId="118" fillId="0" borderId="1"/>
    <xf numFmtId="49" fontId="118" fillId="0" borderId="1"/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49" fontId="118" fillId="0" borderId="1"/>
    <xf numFmtId="235" fontId="69" fillId="0" borderId="1">
      <alignment horizontal="left" wrapText="1"/>
    </xf>
    <xf numFmtId="0" fontId="86" fillId="18" borderId="80" applyNumberFormat="0" applyAlignment="0" applyProtection="0"/>
    <xf numFmtId="0" fontId="90" fillId="0" borderId="84" applyNumberFormat="0" applyFont="0" applyFill="0" applyAlignment="0" applyProtection="0"/>
    <xf numFmtId="235" fontId="60" fillId="0" borderId="1">
      <alignment horizontal="left" wrapText="1"/>
    </xf>
    <xf numFmtId="235" fontId="69" fillId="0" borderId="1">
      <alignment horizontal="left" wrapText="1"/>
    </xf>
    <xf numFmtId="0" fontId="167" fillId="0" borderId="1" applyFill="0" applyProtection="0">
      <alignment vertical="top" wrapText="1"/>
      <protection locked="0"/>
    </xf>
    <xf numFmtId="0" fontId="159" fillId="2" borderId="4"/>
    <xf numFmtId="0" fontId="159" fillId="75" borderId="1"/>
    <xf numFmtId="0" fontId="60" fillId="0" borderId="1">
      <alignment horizontal="right"/>
    </xf>
    <xf numFmtId="10" fontId="67" fillId="74" borderId="1" applyNumberFormat="0" applyBorder="0" applyAlignment="0" applyProtection="0"/>
    <xf numFmtId="49" fontId="118" fillId="0" borderId="1"/>
    <xf numFmtId="231" fontId="151" fillId="0" borderId="1"/>
    <xf numFmtId="0" fontId="92" fillId="31" borderId="47" applyNumberFormat="0" applyAlignment="0" applyProtection="0"/>
    <xf numFmtId="0" fontId="78" fillId="31" borderId="80" applyNumberFormat="0" applyAlignment="0" applyProtection="0"/>
    <xf numFmtId="49" fontId="118" fillId="0" borderId="1"/>
    <xf numFmtId="0" fontId="75" fillId="34" borderId="82" applyNumberFormat="0" applyFont="0" applyAlignment="0" applyProtection="0"/>
    <xf numFmtId="0" fontId="112" fillId="0" borderId="88" applyNumberFormat="0" applyFill="0" applyAlignment="0" applyProtection="0"/>
    <xf numFmtId="0" fontId="112" fillId="0" borderId="88" applyNumberFormat="0" applyFill="0" applyAlignment="0" applyProtection="0"/>
    <xf numFmtId="0" fontId="57" fillId="0" borderId="85" applyNumberFormat="0" applyFill="0" applyAlignment="0" applyProtection="0"/>
    <xf numFmtId="49" fontId="118" fillId="0" borderId="1"/>
    <xf numFmtId="5" fontId="125" fillId="0" borderId="57" applyNumberFormat="0" applyFont="0" applyAlignment="0" applyProtection="0"/>
    <xf numFmtId="235" fontId="69" fillId="0" borderId="1">
      <alignment horizontal="left" wrapText="1"/>
    </xf>
    <xf numFmtId="235" fontId="69" fillId="0" borderId="1">
      <alignment horizontal="left" wrapText="1"/>
    </xf>
    <xf numFmtId="0" fontId="112" fillId="7" borderId="47" applyNumberFormat="0" applyAlignment="0" applyProtection="0"/>
    <xf numFmtId="235" fontId="69" fillId="0" borderId="1">
      <alignment horizontal="left" wrapText="1"/>
    </xf>
    <xf numFmtId="230" fontId="29" fillId="0" borderId="4" applyFont="0" applyFill="0" applyBorder="0" applyAlignment="0" applyProtection="0"/>
    <xf numFmtId="0" fontId="112" fillId="38" borderId="80" applyNumberFormat="0" applyAlignment="0" applyProtection="0"/>
    <xf numFmtId="0" fontId="112" fillId="39" borderId="80" applyNumberFormat="0" applyAlignment="0" applyProtection="0"/>
    <xf numFmtId="49" fontId="13" fillId="0" borderId="1"/>
    <xf numFmtId="3" fontId="94" fillId="0" borderId="1" applyFill="0">
      <alignment horizontal="right" vertical="center"/>
    </xf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1"/>
    <xf numFmtId="49" fontId="71" fillId="0" borderId="38">
      <alignment horizontal="center" vertical="center" wrapText="1"/>
    </xf>
    <xf numFmtId="0" fontId="112" fillId="7" borderId="80" applyNumberFormat="0" applyAlignment="0" applyProtection="0"/>
    <xf numFmtId="235" fontId="69" fillId="0" borderId="1">
      <alignment horizontal="left" wrapText="1"/>
    </xf>
    <xf numFmtId="0" fontId="86" fillId="18" borderId="80" applyNumberFormat="0" applyAlignment="0" applyProtection="0"/>
    <xf numFmtId="49" fontId="118" fillId="0" borderId="1"/>
    <xf numFmtId="235" fontId="69" fillId="0" borderId="1">
      <alignment horizontal="left" wrapText="1"/>
    </xf>
    <xf numFmtId="0" fontId="86" fillId="18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40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3" fillId="0" borderId="1">
      <alignment horizontal="center" vertical="center"/>
      <protection locked="0"/>
    </xf>
    <xf numFmtId="0" fontId="78" fillId="31" borderId="80" applyNumberFormat="0" applyAlignment="0" applyProtection="0"/>
    <xf numFmtId="0" fontId="112" fillId="37" borderId="80" applyNumberFormat="0" applyAlignment="0" applyProtection="0"/>
    <xf numFmtId="0" fontId="112" fillId="3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92" fillId="31" borderId="47" applyNumberFormat="0" applyAlignment="0" applyProtection="0"/>
    <xf numFmtId="49" fontId="118" fillId="0" borderId="1"/>
    <xf numFmtId="235" fontId="69" fillId="0" borderId="1">
      <alignment horizontal="left" wrapText="1"/>
    </xf>
    <xf numFmtId="235" fontId="60" fillId="0" borderId="1">
      <alignment horizontal="left" wrapText="1"/>
    </xf>
    <xf numFmtId="49" fontId="13" fillId="0" borderId="1"/>
    <xf numFmtId="49" fontId="113" fillId="0" borderId="1"/>
    <xf numFmtId="49" fontId="113" fillId="0" borderId="1"/>
    <xf numFmtId="49" fontId="113" fillId="0" borderId="1"/>
    <xf numFmtId="235" fontId="69" fillId="0" borderId="1">
      <alignment horizontal="left" wrapText="1"/>
    </xf>
    <xf numFmtId="49" fontId="71" fillId="0" borderId="38">
      <alignment horizontal="center" vertical="center" wrapText="1"/>
    </xf>
    <xf numFmtId="0" fontId="112" fillId="37" borderId="47" applyNumberFormat="0" applyAlignment="0" applyProtection="0"/>
    <xf numFmtId="38" fontId="29" fillId="0" borderId="89" applyNumberFormat="0" applyFont="0" applyFill="0" applyAlignment="0" applyProtection="0"/>
    <xf numFmtId="49" fontId="118" fillId="0" borderId="1"/>
    <xf numFmtId="3" fontId="94" fillId="0" borderId="1" applyFill="0">
      <alignment horizontal="right" vertical="center"/>
    </xf>
    <xf numFmtId="0" fontId="140" fillId="66" borderId="87" applyNumberFormat="0" applyProtection="0">
      <alignment horizontal="left" vertical="center" indent="3"/>
    </xf>
    <xf numFmtId="0" fontId="13" fillId="65" borderId="87">
      <alignment horizontal="left" vertical="center" wrapText="1" indent="2"/>
      <protection locked="0"/>
    </xf>
    <xf numFmtId="0" fontId="139" fillId="64" borderId="87">
      <alignment horizontal="left" vertical="center" wrapText="1" indent="1"/>
      <protection locked="0"/>
    </xf>
    <xf numFmtId="49" fontId="118" fillId="0" borderId="1"/>
    <xf numFmtId="49" fontId="71" fillId="0" borderId="38">
      <alignment horizontal="center" vertical="center" wrapText="1"/>
    </xf>
    <xf numFmtId="0" fontId="112" fillId="0" borderId="85" applyNumberFormat="0" applyFill="0" applyAlignment="0" applyProtection="0"/>
    <xf numFmtId="0" fontId="13" fillId="0" borderId="1">
      <alignment horizontal="center" vertical="center"/>
      <protection locked="0"/>
    </xf>
    <xf numFmtId="0" fontId="78" fillId="31" borderId="80" applyNumberFormat="0" applyAlignment="0" applyProtection="0"/>
    <xf numFmtId="0" fontId="57" fillId="0" borderId="85" applyNumberFormat="0" applyFill="0" applyAlignment="0" applyProtection="0"/>
    <xf numFmtId="0" fontId="86" fillId="18" borderId="80" applyNumberFormat="0" applyAlignment="0" applyProtection="0"/>
    <xf numFmtId="0" fontId="60" fillId="0" borderId="1">
      <alignment horizontal="right"/>
    </xf>
    <xf numFmtId="0" fontId="112" fillId="42" borderId="82" applyNumberFormat="0" applyAlignment="0" applyProtection="0"/>
    <xf numFmtId="0" fontId="112" fillId="7" borderId="47" applyNumberFormat="0" applyAlignment="0" applyProtection="0"/>
    <xf numFmtId="0" fontId="139" fillId="64" borderId="87">
      <alignment horizontal="left" vertical="center" wrapText="1" indent="1"/>
      <protection locked="0"/>
    </xf>
    <xf numFmtId="0" fontId="112" fillId="38" borderId="47" applyNumberFormat="0" applyAlignment="0" applyProtection="0"/>
    <xf numFmtId="0" fontId="112" fillId="40" borderId="80" applyNumberFormat="0" applyAlignment="0" applyProtection="0"/>
    <xf numFmtId="0" fontId="86" fillId="18" borderId="80" applyNumberFormat="0" applyAlignment="0" applyProtection="0"/>
    <xf numFmtId="0" fontId="13" fillId="34" borderId="82" applyNumberFormat="0" applyFont="0" applyAlignment="0" applyProtection="0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39" borderId="80" applyNumberFormat="0" applyAlignment="0" applyProtection="0"/>
    <xf numFmtId="49" fontId="118" fillId="0" borderId="1"/>
    <xf numFmtId="0" fontId="112" fillId="39" borderId="80" applyNumberFormat="0" applyAlignment="0" applyProtection="0"/>
    <xf numFmtId="49" fontId="13" fillId="0" borderId="1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7" borderId="47" applyNumberFormat="0" applyAlignment="0" applyProtection="0"/>
    <xf numFmtId="0" fontId="112" fillId="0" borderId="85" applyNumberFormat="0" applyFill="0" applyAlignment="0" applyProtection="0"/>
    <xf numFmtId="0" fontId="112" fillId="42" borderId="82" applyNumberFormat="0" applyAlignment="0" applyProtection="0"/>
    <xf numFmtId="0" fontId="140" fillId="66" borderId="87" applyNumberFormat="0" applyProtection="0">
      <alignment horizontal="left" vertical="center" indent="3"/>
    </xf>
    <xf numFmtId="0" fontId="123" fillId="0" borderId="85" applyNumberFormat="0" applyFill="0" applyAlignment="0" applyProtection="0"/>
    <xf numFmtId="200" fontId="112" fillId="59" borderId="56" applyNumberFormat="0" applyFont="0" applyFill="0" applyBorder="0" applyAlignment="0">
      <alignment horizontal="center"/>
    </xf>
    <xf numFmtId="49" fontId="113" fillId="0" borderId="1"/>
    <xf numFmtId="0" fontId="112" fillId="7" borderId="80" applyNumberFormat="0" applyAlignment="0" applyProtection="0"/>
    <xf numFmtId="0" fontId="112" fillId="42" borderId="82" applyNumberFormat="0" applyAlignment="0" applyProtection="0"/>
    <xf numFmtId="0" fontId="112" fillId="39" borderId="80" applyNumberFormat="0" applyAlignment="0" applyProtection="0"/>
    <xf numFmtId="0" fontId="140" fillId="66" borderId="87" applyNumberFormat="0" applyProtection="0">
      <alignment horizontal="left" vertical="center" indent="3"/>
    </xf>
    <xf numFmtId="0" fontId="112" fillId="39" borderId="80" applyNumberFormat="0" applyAlignment="0" applyProtection="0"/>
    <xf numFmtId="0" fontId="112" fillId="0" borderId="85" applyNumberFormat="0" applyFill="0" applyAlignment="0" applyProtection="0"/>
    <xf numFmtId="0" fontId="112" fillId="0" borderId="88" applyNumberFormat="0" applyFill="0" applyAlignment="0" applyProtection="0"/>
    <xf numFmtId="3" fontId="94" fillId="0" borderId="1" applyFill="0">
      <alignment horizontal="right" vertical="center"/>
    </xf>
    <xf numFmtId="0" fontId="112" fillId="42" borderId="82" applyNumberFormat="0" applyAlignment="0" applyProtection="0"/>
    <xf numFmtId="0" fontId="86" fillId="18" borderId="80" applyNumberFormat="0" applyAlignment="0" applyProtection="0"/>
    <xf numFmtId="38" fontId="29" fillId="0" borderId="72" applyNumberFormat="0" applyFont="0" applyFill="0" applyAlignment="0" applyProtection="0"/>
    <xf numFmtId="0" fontId="112" fillId="42" borderId="82" applyNumberFormat="0" applyAlignment="0" applyProtection="0"/>
    <xf numFmtId="0" fontId="112" fillId="0" borderId="85" applyNumberFormat="0" applyFill="0" applyAlignment="0" applyProtection="0"/>
    <xf numFmtId="0" fontId="112" fillId="38" borderId="80" applyNumberFormat="0" applyAlignment="0" applyProtection="0"/>
    <xf numFmtId="49" fontId="113" fillId="0" borderId="1"/>
    <xf numFmtId="0" fontId="112" fillId="42" borderId="82" applyNumberFormat="0" applyAlignment="0" applyProtection="0"/>
    <xf numFmtId="49" fontId="118" fillId="0" borderId="1"/>
    <xf numFmtId="0" fontId="112" fillId="7" borderId="47" applyNumberFormat="0" applyAlignment="0" applyProtection="0"/>
    <xf numFmtId="0" fontId="112" fillId="0" borderId="88" applyNumberFormat="0" applyFill="0" applyAlignment="0" applyProtection="0"/>
    <xf numFmtId="0" fontId="112" fillId="39" borderId="80" applyNumberFormat="0" applyAlignment="0" applyProtection="0"/>
    <xf numFmtId="0" fontId="75" fillId="34" borderId="82" applyNumberFormat="0" applyFont="0" applyAlignment="0" applyProtection="0"/>
    <xf numFmtId="0" fontId="90" fillId="0" borderId="84" applyNumberFormat="0" applyFont="0" applyFill="0" applyAlignment="0" applyProtection="0"/>
    <xf numFmtId="230" fontId="29" fillId="0" borderId="4" applyFont="0" applyFill="0" applyBorder="0" applyAlignment="0" applyProtection="0"/>
    <xf numFmtId="0" fontId="112" fillId="37" borderId="80" applyNumberFormat="0" applyAlignment="0" applyProtection="0"/>
    <xf numFmtId="0" fontId="112" fillId="0" borderId="85" applyNumberFormat="0" applyFill="0" applyAlignment="0" applyProtection="0"/>
    <xf numFmtId="0" fontId="86" fillId="18" borderId="80" applyNumberFormat="0" applyAlignment="0" applyProtection="0"/>
    <xf numFmtId="0" fontId="112" fillId="37" borderId="47" applyNumberFormat="0" applyAlignment="0" applyProtection="0"/>
    <xf numFmtId="0" fontId="112" fillId="37" borderId="80" applyNumberFormat="0" applyAlignment="0" applyProtection="0"/>
    <xf numFmtId="0" fontId="112" fillId="38" borderId="47" applyNumberFormat="0" applyAlignment="0" applyProtection="0"/>
    <xf numFmtId="0" fontId="112" fillId="37" borderId="80" applyNumberFormat="0" applyAlignment="0" applyProtection="0"/>
    <xf numFmtId="49" fontId="118" fillId="0" borderId="1"/>
    <xf numFmtId="0" fontId="112" fillId="42" borderId="82" applyNumberFormat="0" applyAlignment="0" applyProtection="0"/>
    <xf numFmtId="0" fontId="112" fillId="0" borderId="88" applyNumberFormat="0" applyFill="0" applyAlignment="0" applyProtection="0"/>
    <xf numFmtId="0" fontId="112" fillId="38" borderId="80" applyNumberFormat="0" applyAlignment="0" applyProtection="0"/>
    <xf numFmtId="0" fontId="112" fillId="38" borderId="80" applyNumberFormat="0" applyAlignment="0" applyProtection="0"/>
    <xf numFmtId="0" fontId="112" fillId="37" borderId="80" applyNumberFormat="0" applyAlignment="0" applyProtection="0"/>
    <xf numFmtId="0" fontId="112" fillId="39" borderId="80" applyNumberFormat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3" fillId="0" borderId="81" applyNumberFormat="0">
      <alignment vertical="center" wrapText="1"/>
    </xf>
    <xf numFmtId="0" fontId="112" fillId="7" borderId="47" applyNumberFormat="0" applyAlignment="0" applyProtection="0"/>
    <xf numFmtId="0" fontId="167" fillId="0" borderId="1" applyFill="0" applyProtection="0">
      <alignment vertical="top" wrapText="1"/>
      <protection locked="0"/>
    </xf>
    <xf numFmtId="0" fontId="112" fillId="38" borderId="47" applyNumberFormat="0" applyAlignment="0" applyProtection="0"/>
    <xf numFmtId="0" fontId="93" fillId="0" borderId="81">
      <alignment horizontal="justify" vertical="center" wrapText="1"/>
      <protection locked="0"/>
    </xf>
    <xf numFmtId="0" fontId="67" fillId="0" borderId="81">
      <alignment horizontal="left" vertical="center" wrapText="1" indent="1"/>
    </xf>
    <xf numFmtId="0" fontId="94" fillId="0" borderId="1">
      <alignment horizontal="left" vertical="center" wrapText="1"/>
    </xf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0" borderId="85" applyNumberFormat="0" applyFill="0" applyAlignment="0" applyProtection="0"/>
    <xf numFmtId="0" fontId="13" fillId="0" borderId="81" applyNumberFormat="0">
      <alignment vertical="center" wrapText="1"/>
    </xf>
    <xf numFmtId="0" fontId="139" fillId="64" borderId="87">
      <alignment horizontal="left" vertical="center" wrapText="1" indent="1"/>
      <protection locked="0"/>
    </xf>
    <xf numFmtId="0" fontId="13" fillId="65" borderId="87">
      <alignment horizontal="left" vertical="center" wrapText="1" indent="2"/>
      <protection locked="0"/>
    </xf>
    <xf numFmtId="0" fontId="112" fillId="0" borderId="85" applyNumberFormat="0" applyFill="0" applyAlignment="0" applyProtection="0"/>
    <xf numFmtId="0" fontId="159" fillId="75" borderId="1"/>
    <xf numFmtId="3" fontId="94" fillId="0" borderId="1" applyFill="0">
      <alignment horizontal="right" vertical="center"/>
    </xf>
    <xf numFmtId="0" fontId="75" fillId="34" borderId="82" applyNumberFormat="0" applyFont="0" applyAlignment="0" applyProtection="0"/>
    <xf numFmtId="231" fontId="151" fillId="0" borderId="1"/>
    <xf numFmtId="10" fontId="67" fillId="74" borderId="1" applyNumberFormat="0" applyBorder="0" applyAlignment="0" applyProtection="0"/>
    <xf numFmtId="0" fontId="159" fillId="75" borderId="1"/>
    <xf numFmtId="0" fontId="13" fillId="0" borderId="81" applyNumberFormat="0">
      <alignment vertical="center" wrapText="1"/>
    </xf>
    <xf numFmtId="38" fontId="29" fillId="0" borderId="72" applyNumberFormat="0" applyFont="0" applyFill="0" applyAlignment="0" applyProtection="0"/>
    <xf numFmtId="0" fontId="112" fillId="40" borderId="80" applyNumberFormat="0" applyAlignment="0" applyProtection="0"/>
    <xf numFmtId="0" fontId="112" fillId="38" borderId="47" applyNumberFormat="0" applyAlignment="0" applyProtection="0"/>
    <xf numFmtId="0" fontId="78" fillId="31" borderId="80" applyNumberFormat="0" applyAlignment="0" applyProtection="0"/>
    <xf numFmtId="49" fontId="13" fillId="0" borderId="1"/>
    <xf numFmtId="49" fontId="118" fillId="0" borderId="1"/>
    <xf numFmtId="230" fontId="29" fillId="0" borderId="4" applyFont="0" applyFill="0" applyBorder="0" applyAlignment="0" applyProtection="0"/>
    <xf numFmtId="49" fontId="113" fillId="0" borderId="1"/>
    <xf numFmtId="0" fontId="112" fillId="0" borderId="85" applyNumberFormat="0" applyFill="0" applyAlignment="0" applyProtection="0"/>
    <xf numFmtId="0" fontId="112" fillId="7" borderId="47" applyNumberFormat="0" applyAlignment="0" applyProtection="0"/>
    <xf numFmtId="49" fontId="29" fillId="0" borderId="81"/>
    <xf numFmtId="49" fontId="113" fillId="0" borderId="1"/>
    <xf numFmtId="0" fontId="92" fillId="31" borderId="47" applyNumberFormat="0" applyAlignment="0" applyProtection="0"/>
    <xf numFmtId="0" fontId="67" fillId="0" borderId="81">
      <alignment horizontal="left" vertical="center" wrapText="1" indent="1"/>
    </xf>
    <xf numFmtId="0" fontId="94" fillId="0" borderId="1">
      <alignment horizontal="left" vertical="center" wrapText="1"/>
    </xf>
    <xf numFmtId="0" fontId="112" fillId="42" borderId="82" applyNumberFormat="0" applyAlignment="0" applyProtection="0"/>
    <xf numFmtId="0" fontId="92" fillId="31" borderId="47" applyNumberFormat="0" applyAlignment="0" applyProtection="0"/>
    <xf numFmtId="0" fontId="112" fillId="7" borderId="47" applyNumberFormat="0" applyAlignment="0" applyProtection="0"/>
    <xf numFmtId="0" fontId="112" fillId="39" borderId="80" applyNumberFormat="0" applyAlignment="0" applyProtection="0"/>
    <xf numFmtId="10" fontId="67" fillId="74" borderId="1" applyNumberFormat="0" applyBorder="0" applyAlignment="0" applyProtection="0"/>
    <xf numFmtId="0" fontId="86" fillId="18" borderId="80" applyNumberFormat="0" applyAlignment="0" applyProtection="0"/>
    <xf numFmtId="0" fontId="60" fillId="0" borderId="1">
      <alignment horizontal="right"/>
    </xf>
    <xf numFmtId="49" fontId="113" fillId="0" borderId="1"/>
    <xf numFmtId="0" fontId="112" fillId="0" borderId="85" applyNumberFormat="0" applyFill="0" applyAlignment="0" applyProtection="0"/>
    <xf numFmtId="49" fontId="113" fillId="0" borderId="1"/>
    <xf numFmtId="49" fontId="113" fillId="0" borderId="1"/>
    <xf numFmtId="49" fontId="29" fillId="0" borderId="81"/>
    <xf numFmtId="0" fontId="112" fillId="38" borderId="80" applyNumberFormat="0" applyAlignment="0" applyProtection="0"/>
    <xf numFmtId="0" fontId="112" fillId="7" borderId="80" applyNumberFormat="0" applyAlignment="0" applyProtection="0"/>
    <xf numFmtId="0" fontId="13" fillId="34" borderId="82" applyNumberFormat="0" applyFont="0" applyAlignment="0" applyProtection="0"/>
    <xf numFmtId="0" fontId="112" fillId="37" borderId="47" applyNumberFormat="0" applyAlignment="0" applyProtection="0"/>
    <xf numFmtId="0" fontId="86" fillId="18" borderId="80" applyNumberFormat="0" applyAlignment="0" applyProtection="0"/>
    <xf numFmtId="0" fontId="57" fillId="0" borderId="85" applyNumberFormat="0" applyFill="0" applyAlignment="0" applyProtection="0"/>
    <xf numFmtId="0" fontId="92" fillId="31" borderId="47" applyNumberFormat="0" applyAlignment="0" applyProtection="0"/>
    <xf numFmtId="231" fontId="151" fillId="0" borderId="1"/>
    <xf numFmtId="0" fontId="57" fillId="0" borderId="85" applyNumberFormat="0" applyFill="0" applyAlignment="0" applyProtection="0"/>
    <xf numFmtId="0" fontId="57" fillId="0" borderId="85" applyNumberFormat="0" applyFill="0" applyAlignment="0" applyProtection="0"/>
    <xf numFmtId="0" fontId="86" fillId="18" borderId="80" applyNumberFormat="0" applyAlignment="0" applyProtection="0"/>
    <xf numFmtId="0" fontId="78" fillId="31" borderId="80" applyNumberFormat="0" applyAlignment="0" applyProtection="0"/>
    <xf numFmtId="0" fontId="112" fillId="39" borderId="80" applyNumberFormat="0" applyAlignment="0" applyProtection="0"/>
    <xf numFmtId="0" fontId="112" fillId="0" borderId="85" applyNumberFormat="0" applyFill="0" applyAlignment="0" applyProtection="0"/>
    <xf numFmtId="0" fontId="13" fillId="65" borderId="87">
      <alignment horizontal="left" vertical="center" wrapText="1" indent="2"/>
      <protection locked="0"/>
    </xf>
    <xf numFmtId="0" fontId="92" fillId="31" borderId="47" applyNumberFormat="0" applyAlignment="0" applyProtection="0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37" borderId="80" applyNumberFormat="0" applyAlignment="0" applyProtection="0"/>
    <xf numFmtId="0" fontId="86" fillId="18" borderId="80" applyNumberFormat="0" applyAlignment="0" applyProtection="0"/>
    <xf numFmtId="49" fontId="29" fillId="0" borderId="81"/>
    <xf numFmtId="0" fontId="112" fillId="0" borderId="88" applyNumberFormat="0" applyFill="0" applyAlignment="0" applyProtection="0"/>
    <xf numFmtId="0" fontId="112" fillId="39" borderId="80" applyNumberFormat="0" applyAlignment="0" applyProtection="0"/>
    <xf numFmtId="0" fontId="112" fillId="37" borderId="80" applyNumberFormat="0" applyAlignment="0" applyProtection="0"/>
    <xf numFmtId="49" fontId="13" fillId="0" borderId="1"/>
    <xf numFmtId="0" fontId="112" fillId="7" borderId="47" applyNumberFormat="0" applyAlignment="0" applyProtection="0"/>
    <xf numFmtId="0" fontId="112" fillId="42" borderId="82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92" fillId="31" borderId="47" applyNumberFormat="0" applyAlignment="0" applyProtection="0"/>
    <xf numFmtId="0" fontId="112" fillId="0" borderId="85" applyNumberFormat="0" applyFill="0" applyAlignment="0" applyProtection="0"/>
    <xf numFmtId="0" fontId="140" fillId="66" borderId="87" applyNumberFormat="0" applyProtection="0">
      <alignment horizontal="left" vertical="center" indent="3"/>
    </xf>
    <xf numFmtId="0" fontId="112" fillId="7" borderId="47" applyNumberFormat="0" applyAlignment="0" applyProtection="0"/>
    <xf numFmtId="0" fontId="13" fillId="0" borderId="1">
      <alignment horizontal="center" vertical="center"/>
      <protection locked="0"/>
    </xf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37" borderId="47" applyNumberFormat="0" applyAlignment="0" applyProtection="0"/>
    <xf numFmtId="0" fontId="112" fillId="42" borderId="82" applyNumberFormat="0" applyAlignment="0" applyProtection="0"/>
    <xf numFmtId="0" fontId="112" fillId="40" borderId="80" applyNumberFormat="0" applyAlignment="0" applyProtection="0"/>
    <xf numFmtId="0" fontId="112" fillId="40" borderId="80" applyNumberFormat="0" applyAlignment="0" applyProtection="0"/>
    <xf numFmtId="0" fontId="112" fillId="38" borderId="80" applyNumberFormat="0" applyAlignment="0" applyProtection="0"/>
    <xf numFmtId="0" fontId="112" fillId="38" borderId="47" applyNumberFormat="0" applyAlignment="0" applyProtection="0"/>
    <xf numFmtId="0" fontId="112" fillId="39" borderId="80" applyNumberFormat="0" applyAlignment="0" applyProtection="0"/>
    <xf numFmtId="235" fontId="60" fillId="0" borderId="1">
      <alignment horizontal="left" wrapText="1"/>
    </xf>
    <xf numFmtId="0" fontId="112" fillId="42" borderId="82" applyNumberFormat="0" applyAlignment="0" applyProtection="0"/>
    <xf numFmtId="49" fontId="118" fillId="0" borderId="1"/>
    <xf numFmtId="0" fontId="1" fillId="0" borderId="0"/>
    <xf numFmtId="49" fontId="113" fillId="0" borderId="1"/>
    <xf numFmtId="0" fontId="112" fillId="42" borderId="82" applyNumberFormat="0" applyAlignment="0" applyProtection="0"/>
    <xf numFmtId="0" fontId="112" fillId="42" borderId="82" applyNumberFormat="0" applyAlignment="0" applyProtection="0"/>
    <xf numFmtId="49" fontId="29" fillId="0" borderId="81"/>
    <xf numFmtId="0" fontId="92" fillId="31" borderId="47" applyNumberFormat="0" applyAlignment="0" applyProtection="0"/>
    <xf numFmtId="235" fontId="60" fillId="0" borderId="1">
      <alignment horizontal="left" wrapText="1"/>
    </xf>
    <xf numFmtId="0" fontId="167" fillId="0" borderId="1" applyFill="0" applyProtection="0">
      <alignment vertical="top" wrapText="1"/>
      <protection locked="0"/>
    </xf>
    <xf numFmtId="49" fontId="118" fillId="0" borderId="1"/>
    <xf numFmtId="0" fontId="93" fillId="0" borderId="81">
      <alignment horizontal="justify" vertical="center" wrapText="1"/>
      <protection locked="0"/>
    </xf>
    <xf numFmtId="0" fontId="112" fillId="7" borderId="47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7" borderId="47" applyNumberFormat="0" applyAlignment="0" applyProtection="0"/>
    <xf numFmtId="0" fontId="86" fillId="18" borderId="80" applyNumberFormat="0" applyAlignment="0" applyProtection="0"/>
    <xf numFmtId="0" fontId="112" fillId="40" borderId="80" applyNumberFormat="0" applyAlignment="0" applyProtection="0"/>
    <xf numFmtId="49" fontId="118" fillId="0" borderId="1"/>
    <xf numFmtId="49" fontId="118" fillId="0" borderId="1"/>
    <xf numFmtId="0" fontId="78" fillId="31" borderId="80" applyNumberFormat="0" applyAlignment="0" applyProtection="0"/>
    <xf numFmtId="0" fontId="57" fillId="0" borderId="85" applyNumberFormat="0" applyFill="0" applyAlignment="0" applyProtection="0"/>
    <xf numFmtId="0" fontId="90" fillId="0" borderId="84" applyNumberFormat="0" applyFont="0" applyFill="0" applyAlignment="0" applyProtection="0"/>
    <xf numFmtId="0" fontId="112" fillId="38" borderId="47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49" fontId="118" fillId="0" borderId="1"/>
    <xf numFmtId="10" fontId="67" fillId="74" borderId="1" applyNumberFormat="0" applyBorder="0" applyAlignment="0" applyProtection="0"/>
    <xf numFmtId="0" fontId="123" fillId="0" borderId="85" applyNumberFormat="0" applyFill="0" applyAlignment="0" applyProtection="0"/>
    <xf numFmtId="49" fontId="118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0" fontId="159" fillId="75" borderId="1"/>
    <xf numFmtId="0" fontId="13" fillId="65" borderId="87">
      <alignment horizontal="left" vertical="center" wrapText="1" indent="2"/>
      <protection locked="0"/>
    </xf>
    <xf numFmtId="0" fontId="86" fillId="18" borderId="80" applyNumberFormat="0" applyAlignment="0" applyProtection="0"/>
    <xf numFmtId="0" fontId="13" fillId="0" borderId="81" applyNumberFormat="0">
      <alignment vertical="center" wrapText="1"/>
    </xf>
    <xf numFmtId="0" fontId="86" fillId="18" borderId="80" applyNumberFormat="0" applyAlignment="0" applyProtection="0"/>
    <xf numFmtId="0" fontId="60" fillId="0" borderId="1">
      <alignment horizontal="right"/>
    </xf>
    <xf numFmtId="49" fontId="113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49" fontId="113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2" fillId="0" borderId="8" applyNumberFormat="0">
      <alignment horizontal="left" vertical="center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1"/>
    <xf numFmtId="0" fontId="86" fillId="18" borderId="80" applyNumberFormat="0" applyAlignment="0" applyProtection="0"/>
    <xf numFmtId="231" fontId="151" fillId="0" borderId="1"/>
    <xf numFmtId="0" fontId="1" fillId="0" borderId="0"/>
    <xf numFmtId="0" fontId="1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94" fillId="0" borderId="1">
      <alignment horizontal="left" vertical="center" wrapText="1"/>
    </xf>
    <xf numFmtId="0" fontId="86" fillId="18" borderId="80" applyNumberFormat="0" applyAlignment="0" applyProtection="0"/>
    <xf numFmtId="0" fontId="13" fillId="0" borderId="1">
      <alignment horizontal="center" vertical="center"/>
      <protection locked="0"/>
    </xf>
    <xf numFmtId="0" fontId="112" fillId="0" borderId="85" applyNumberFormat="0" applyFill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1"/>
    <xf numFmtId="0" fontId="139" fillId="64" borderId="87">
      <alignment horizontal="left" vertical="center" wrapText="1" indent="1"/>
      <protection locked="0"/>
    </xf>
    <xf numFmtId="0" fontId="112" fillId="39" borderId="80" applyNumberFormat="0" applyAlignment="0" applyProtection="0"/>
    <xf numFmtId="0" fontId="112" fillId="40" borderId="80" applyNumberFormat="0" applyAlignment="0" applyProtection="0"/>
    <xf numFmtId="0" fontId="112" fillId="0" borderId="88" applyNumberFormat="0" applyFill="0" applyAlignment="0" applyProtection="0"/>
    <xf numFmtId="0" fontId="112" fillId="39" borderId="80" applyNumberFormat="0" applyAlignment="0" applyProtection="0"/>
    <xf numFmtId="0" fontId="86" fillId="18" borderId="80" applyNumberFormat="0" applyAlignment="0" applyProtection="0"/>
    <xf numFmtId="0" fontId="112" fillId="39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49" fontId="118" fillId="0" borderId="1"/>
    <xf numFmtId="49" fontId="113" fillId="0" borderId="1"/>
    <xf numFmtId="49" fontId="113" fillId="0" borderId="1"/>
    <xf numFmtId="49" fontId="113" fillId="0" borderId="1"/>
    <xf numFmtId="49" fontId="118" fillId="0" borderId="1"/>
    <xf numFmtId="49" fontId="13" fillId="0" borderId="1"/>
    <xf numFmtId="0" fontId="86" fillId="18" borderId="80" applyNumberFormat="0" applyAlignment="0" applyProtection="0"/>
    <xf numFmtId="49" fontId="118" fillId="0" borderId="1"/>
    <xf numFmtId="49" fontId="13" fillId="0" borderId="1"/>
    <xf numFmtId="49" fontId="113" fillId="0" borderId="1"/>
    <xf numFmtId="49" fontId="113" fillId="0" borderId="1"/>
    <xf numFmtId="0" fontId="86" fillId="18" borderId="80" applyNumberFormat="0" applyAlignment="0" applyProtection="0"/>
    <xf numFmtId="230" fontId="29" fillId="0" borderId="4" applyFont="0" applyFill="0" applyBorder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23" fillId="0" borderId="85" applyNumberFormat="0" applyFill="0" applyAlignment="0" applyProtection="0"/>
    <xf numFmtId="49" fontId="113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3" fontId="94" fillId="0" borderId="1" applyFill="0">
      <alignment horizontal="right" vertical="center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0" borderId="88" applyNumberFormat="0" applyFill="0" applyAlignment="0" applyProtection="0"/>
    <xf numFmtId="49" fontId="113" fillId="0" borderId="1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7" borderId="80" applyNumberFormat="0" applyAlignment="0" applyProtection="0"/>
    <xf numFmtId="0" fontId="112" fillId="37" borderId="47" applyNumberFormat="0" applyAlignment="0" applyProtection="0"/>
    <xf numFmtId="0" fontId="112" fillId="42" borderId="82" applyNumberFormat="0" applyAlignment="0" applyProtection="0"/>
    <xf numFmtId="0" fontId="112" fillId="40" borderId="80" applyNumberFormat="0" applyAlignment="0" applyProtection="0"/>
    <xf numFmtId="0" fontId="112" fillId="40" borderId="80" applyNumberFormat="0" applyAlignment="0" applyProtection="0"/>
    <xf numFmtId="0" fontId="112" fillId="38" borderId="80" applyNumberFormat="0" applyAlignment="0" applyProtection="0"/>
    <xf numFmtId="0" fontId="112" fillId="38" borderId="47" applyNumberFormat="0" applyAlignment="0" applyProtection="0"/>
    <xf numFmtId="0" fontId="112" fillId="39" borderId="80" applyNumberFormat="0" applyAlignment="0" applyProtection="0"/>
    <xf numFmtId="235" fontId="60" fillId="0" borderId="1">
      <alignment horizontal="left" wrapText="1"/>
    </xf>
    <xf numFmtId="0" fontId="112" fillId="42" borderId="82" applyNumberFormat="0" applyAlignment="0" applyProtection="0"/>
    <xf numFmtId="49" fontId="113" fillId="0" borderId="1"/>
    <xf numFmtId="0" fontId="112" fillId="42" borderId="82" applyNumberFormat="0" applyAlignment="0" applyProtection="0"/>
    <xf numFmtId="0" fontId="112" fillId="42" borderId="82" applyNumberFormat="0" applyAlignment="0" applyProtection="0"/>
    <xf numFmtId="49" fontId="29" fillId="0" borderId="81"/>
    <xf numFmtId="0" fontId="92" fillId="31" borderId="47" applyNumberFormat="0" applyAlignment="0" applyProtection="0"/>
    <xf numFmtId="235" fontId="60" fillId="0" borderId="1">
      <alignment horizontal="left" wrapText="1"/>
    </xf>
    <xf numFmtId="0" fontId="167" fillId="0" borderId="1" applyFill="0" applyProtection="0">
      <alignment vertical="top" wrapText="1"/>
      <protection locked="0"/>
    </xf>
    <xf numFmtId="0" fontId="93" fillId="0" borderId="81">
      <alignment horizontal="justify" vertical="center" wrapText="1"/>
      <protection locked="0"/>
    </xf>
    <xf numFmtId="0" fontId="112" fillId="7" borderId="47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7" borderId="47" applyNumberFormat="0" applyAlignment="0" applyProtection="0"/>
    <xf numFmtId="0" fontId="86" fillId="18" borderId="80" applyNumberFormat="0" applyAlignment="0" applyProtection="0"/>
    <xf numFmtId="0" fontId="112" fillId="40" borderId="80" applyNumberFormat="0" applyAlignment="0" applyProtection="0"/>
    <xf numFmtId="49" fontId="118" fillId="0" borderId="1"/>
    <xf numFmtId="49" fontId="118" fillId="0" borderId="1"/>
    <xf numFmtId="0" fontId="78" fillId="31" borderId="80" applyNumberFormat="0" applyAlignment="0" applyProtection="0"/>
    <xf numFmtId="0" fontId="57" fillId="0" borderId="85" applyNumberFormat="0" applyFill="0" applyAlignment="0" applyProtection="0"/>
    <xf numFmtId="0" fontId="90" fillId="0" borderId="84" applyNumberFormat="0" applyFont="0" applyFill="0" applyAlignment="0" applyProtection="0"/>
    <xf numFmtId="0" fontId="112" fillId="38" borderId="47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94" fillId="0" borderId="1">
      <alignment horizontal="left" vertical="center" wrapText="1"/>
    </xf>
    <xf numFmtId="0" fontId="86" fillId="18" borderId="80" applyNumberFormat="0" applyAlignment="0" applyProtection="0"/>
    <xf numFmtId="0" fontId="13" fillId="0" borderId="1">
      <alignment horizontal="center" vertical="center"/>
      <protection locked="0"/>
    </xf>
    <xf numFmtId="0" fontId="86" fillId="18" borderId="80" applyNumberFormat="0" applyAlignment="0" applyProtection="0"/>
    <xf numFmtId="0" fontId="86" fillId="18" borderId="80" applyNumberFormat="0" applyAlignment="0" applyProtection="0"/>
    <xf numFmtId="49" fontId="113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1"/>
    <xf numFmtId="49" fontId="113" fillId="0" borderId="1"/>
    <xf numFmtId="49" fontId="113" fillId="0" borderId="1"/>
    <xf numFmtId="49" fontId="113" fillId="0" borderId="1"/>
    <xf numFmtId="49" fontId="118" fillId="0" borderId="1"/>
    <xf numFmtId="49" fontId="13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49" fontId="13" fillId="0" borderId="1"/>
    <xf numFmtId="49" fontId="113" fillId="0" borderId="1"/>
    <xf numFmtId="49" fontId="113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3" fontId="94" fillId="0" borderId="1" applyFill="0">
      <alignment horizontal="right" vertical="center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9" fillId="0" borderId="0"/>
    <xf numFmtId="0" fontId="13" fillId="0" borderId="0"/>
    <xf numFmtId="0" fontId="1" fillId="0" borderId="0"/>
    <xf numFmtId="0" fontId="1" fillId="0" borderId="0"/>
    <xf numFmtId="0" fontId="92" fillId="31" borderId="47" applyNumberFormat="0" applyAlignment="0" applyProtection="0"/>
    <xf numFmtId="49" fontId="13" fillId="0" borderId="1"/>
    <xf numFmtId="49" fontId="118" fillId="0" borderId="1"/>
    <xf numFmtId="0" fontId="86" fillId="18" borderId="80" applyNumberFormat="0" applyAlignment="0" applyProtection="0"/>
    <xf numFmtId="49" fontId="118" fillId="0" borderId="1"/>
    <xf numFmtId="49" fontId="118" fillId="0" borderId="1"/>
    <xf numFmtId="0" fontId="86" fillId="18" borderId="80" applyNumberFormat="0" applyAlignment="0" applyProtection="0"/>
    <xf numFmtId="0" fontId="1" fillId="0" borderId="0"/>
    <xf numFmtId="0" fontId="86" fillId="18" borderId="80" applyNumberFormat="0" applyAlignment="0" applyProtection="0"/>
    <xf numFmtId="0" fontId="112" fillId="38" borderId="47" applyNumberFormat="0" applyAlignment="0" applyProtection="0"/>
    <xf numFmtId="0" fontId="9" fillId="0" borderId="0"/>
    <xf numFmtId="0" fontId="13" fillId="0" borderId="0"/>
    <xf numFmtId="0" fontId="1" fillId="0" borderId="0"/>
    <xf numFmtId="49" fontId="29" fillId="0" borderId="81"/>
    <xf numFmtId="49" fontId="118" fillId="0" borderId="1"/>
    <xf numFmtId="49" fontId="118" fillId="0" borderId="1"/>
    <xf numFmtId="49" fontId="118" fillId="0" borderId="1"/>
    <xf numFmtId="0" fontId="86" fillId="18" borderId="80" applyNumberFormat="0" applyAlignment="0" applyProtection="0"/>
    <xf numFmtId="0" fontId="13" fillId="0" borderId="0"/>
    <xf numFmtId="49" fontId="29" fillId="0" borderId="81"/>
    <xf numFmtId="0" fontId="1" fillId="0" borderId="0"/>
    <xf numFmtId="0" fontId="1" fillId="0" borderId="0"/>
    <xf numFmtId="0" fontId="140" fillId="66" borderId="87" applyNumberFormat="0" applyProtection="0">
      <alignment horizontal="left" vertical="center" indent="3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81">
      <alignment horizontal="justify" vertical="center" wrapText="1"/>
      <protection locked="0"/>
    </xf>
    <xf numFmtId="0" fontId="86" fillId="18" borderId="80" applyNumberFormat="0" applyAlignment="0" applyProtection="0"/>
    <xf numFmtId="0" fontId="112" fillId="38" borderId="47" applyNumberFormat="0" applyAlignment="0" applyProtection="0"/>
    <xf numFmtId="0" fontId="60" fillId="0" borderId="66">
      <alignment horizontal="right"/>
    </xf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39" borderId="80" applyNumberFormat="0" applyAlignment="0" applyProtection="0"/>
    <xf numFmtId="49" fontId="118" fillId="0" borderId="1"/>
    <xf numFmtId="0" fontId="93" fillId="0" borderId="81">
      <alignment horizontal="justify" vertical="center" wrapText="1"/>
      <protection locked="0"/>
    </xf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81" applyNumberFormat="0">
      <alignment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49" fontId="112" fillId="0" borderId="8" applyNumberFormat="0">
      <alignment horizontal="left" vertical="center"/>
    </xf>
    <xf numFmtId="0" fontId="1" fillId="0" borderId="0"/>
    <xf numFmtId="0" fontId="1" fillId="0" borderId="0"/>
    <xf numFmtId="235" fontId="69" fillId="0" borderId="1">
      <alignment horizontal="left" wrapText="1"/>
    </xf>
    <xf numFmtId="49" fontId="118" fillId="0" borderId="66"/>
    <xf numFmtId="49" fontId="118" fillId="0" borderId="66"/>
    <xf numFmtId="235" fontId="69" fillId="0" borderId="1">
      <alignment horizontal="left" wrapText="1"/>
    </xf>
    <xf numFmtId="0" fontId="13" fillId="34" borderId="82" applyNumberFormat="0" applyFont="0" applyAlignment="0" applyProtection="0"/>
    <xf numFmtId="0" fontId="86" fillId="18" borderId="80" applyNumberFormat="0" applyAlignment="0" applyProtection="0"/>
    <xf numFmtId="235" fontId="69" fillId="0" borderId="1">
      <alignment horizontal="left" wrapText="1"/>
    </xf>
    <xf numFmtId="0" fontId="75" fillId="34" borderId="82" applyNumberFormat="0" applyFont="0" applyAlignment="0" applyProtection="0"/>
    <xf numFmtId="0" fontId="112" fillId="42" borderId="82" applyNumberFormat="0" applyAlignment="0" applyProtection="0"/>
    <xf numFmtId="0" fontId="57" fillId="0" borderId="85" applyNumberFormat="0" applyFill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49" fontId="71" fillId="0" borderId="38">
      <alignment horizontal="center" vertical="center" wrapText="1"/>
    </xf>
    <xf numFmtId="0" fontId="159" fillId="2" borderId="4"/>
    <xf numFmtId="49" fontId="118" fillId="0" borderId="1"/>
    <xf numFmtId="49" fontId="13" fillId="0" borderId="66" applyNumberFormat="0">
      <alignment vertical="center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49" fontId="71" fillId="0" borderId="38">
      <alignment horizontal="center" vertical="center" wrapText="1"/>
    </xf>
    <xf numFmtId="0" fontId="112" fillId="0" borderId="85" applyNumberFormat="0" applyFill="0" applyAlignment="0" applyProtection="0"/>
    <xf numFmtId="0" fontId="112" fillId="37" borderId="47" applyNumberFormat="0" applyAlignment="0" applyProtection="0"/>
    <xf numFmtId="0" fontId="93" fillId="0" borderId="81">
      <alignment horizontal="justify" vertical="center" wrapText="1"/>
      <protection locked="0"/>
    </xf>
    <xf numFmtId="0" fontId="86" fillId="18" borderId="80" applyNumberFormat="0" applyAlignment="0" applyProtection="0"/>
    <xf numFmtId="235" fontId="69" fillId="0" borderId="66">
      <alignment horizontal="left" wrapText="1"/>
    </xf>
    <xf numFmtId="0" fontId="67" fillId="0" borderId="81">
      <alignment horizontal="left" vertical="center" wrapText="1" indent="1"/>
    </xf>
    <xf numFmtId="49" fontId="13" fillId="0" borderId="1" applyNumberFormat="0">
      <alignment vertical="center" wrapText="1"/>
    </xf>
    <xf numFmtId="0" fontId="112" fillId="38" borderId="80" applyNumberFormat="0" applyAlignment="0" applyProtection="0"/>
    <xf numFmtId="0" fontId="112" fillId="40" borderId="80" applyNumberFormat="0" applyAlignment="0" applyProtection="0"/>
    <xf numFmtId="38" fontId="29" fillId="0" borderId="89" applyNumberFormat="0" applyFont="0" applyFill="0" applyAlignment="0" applyProtection="0"/>
    <xf numFmtId="0" fontId="112" fillId="42" borderId="82" applyNumberFormat="0" applyAlignment="0" applyProtection="0"/>
    <xf numFmtId="235" fontId="60" fillId="0" borderId="1">
      <alignment horizontal="left" wrapText="1"/>
    </xf>
    <xf numFmtId="0" fontId="167" fillId="0" borderId="1" applyFill="0" applyProtection="0">
      <alignment vertical="top" wrapText="1"/>
      <protection locked="0"/>
    </xf>
    <xf numFmtId="49" fontId="118" fillId="0" borderId="1"/>
    <xf numFmtId="0" fontId="159" fillId="75" borderId="1"/>
    <xf numFmtId="0" fontId="60" fillId="0" borderId="1">
      <alignment horizontal="right"/>
    </xf>
    <xf numFmtId="10" fontId="67" fillId="74" borderId="1" applyNumberFormat="0" applyBorder="0" applyAlignment="0" applyProtection="0"/>
    <xf numFmtId="231" fontId="151" fillId="0" borderId="1"/>
    <xf numFmtId="0" fontId="112" fillId="0" borderId="85" applyNumberFormat="0" applyFill="0" applyAlignment="0" applyProtection="0"/>
    <xf numFmtId="0" fontId="86" fillId="18" borderId="80" applyNumberFormat="0" applyAlignment="0" applyProtection="0"/>
    <xf numFmtId="49" fontId="118" fillId="0" borderId="1"/>
    <xf numFmtId="49" fontId="118" fillId="0" borderId="1"/>
    <xf numFmtId="49" fontId="118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1"/>
    <xf numFmtId="49" fontId="118" fillId="0" borderId="1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38" borderId="80" applyNumberFormat="0" applyAlignment="0" applyProtection="0"/>
    <xf numFmtId="0" fontId="112" fillId="37" borderId="80" applyNumberFormat="0" applyAlignment="0" applyProtection="0"/>
    <xf numFmtId="0" fontId="112" fillId="37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40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0" borderId="88" applyNumberFormat="0" applyFill="0" applyAlignment="0" applyProtection="0"/>
    <xf numFmtId="0" fontId="112" fillId="0" borderId="88" applyNumberFormat="0" applyFill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1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49" fontId="118" fillId="0" borderId="1"/>
    <xf numFmtId="49" fontId="118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0" fontId="140" fillId="66" borderId="87" applyNumberFormat="0" applyProtection="0">
      <alignment horizontal="left" vertical="center" indent="3"/>
    </xf>
    <xf numFmtId="0" fontId="13" fillId="65" borderId="87">
      <alignment horizontal="left" vertical="center" wrapText="1" indent="2"/>
      <protection locked="0"/>
    </xf>
    <xf numFmtId="0" fontId="139" fillId="64" borderId="87">
      <alignment horizontal="left" vertical="center" wrapText="1" indent="1"/>
      <protection locked="0"/>
    </xf>
    <xf numFmtId="0" fontId="13" fillId="0" borderId="81" applyNumberFormat="0">
      <alignment vertical="center" wrapText="1"/>
    </xf>
    <xf numFmtId="49" fontId="118" fillId="0" borderId="1"/>
    <xf numFmtId="49" fontId="71" fillId="0" borderId="38">
      <alignment horizontal="center" vertical="center" wrapText="1"/>
    </xf>
    <xf numFmtId="0" fontId="86" fillId="18" borderId="80" applyNumberFormat="0" applyAlignment="0" applyProtection="0"/>
    <xf numFmtId="49" fontId="118" fillId="0" borderId="1"/>
    <xf numFmtId="49" fontId="113" fillId="0" borderId="1"/>
    <xf numFmtId="49" fontId="113" fillId="0" borderId="1"/>
    <xf numFmtId="49" fontId="113" fillId="0" borderId="1"/>
    <xf numFmtId="49" fontId="29" fillId="0" borderId="81"/>
    <xf numFmtId="49" fontId="29" fillId="0" borderId="81"/>
    <xf numFmtId="49" fontId="118" fillId="0" borderId="1"/>
    <xf numFmtId="0" fontId="86" fillId="18" borderId="80" applyNumberFormat="0" applyAlignment="0" applyProtection="0"/>
    <xf numFmtId="49" fontId="118" fillId="0" borderId="1"/>
    <xf numFmtId="49" fontId="118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1"/>
    <xf numFmtId="0" fontId="78" fillId="31" borderId="80" applyNumberFormat="0" applyAlignment="0" applyProtection="0"/>
    <xf numFmtId="49" fontId="118" fillId="0" borderId="1"/>
    <xf numFmtId="0" fontId="86" fillId="18" borderId="80" applyNumberFormat="0" applyAlignment="0" applyProtection="0"/>
    <xf numFmtId="0" fontId="57" fillId="0" borderId="85" applyNumberFormat="0" applyFill="0" applyAlignment="0" applyProtection="0"/>
    <xf numFmtId="0" fontId="67" fillId="0" borderId="81">
      <alignment horizontal="left" vertical="center" wrapText="1" indent="1"/>
    </xf>
    <xf numFmtId="0" fontId="90" fillId="0" borderId="84" applyNumberFormat="0" applyFont="0" applyFill="0" applyAlignment="0" applyProtection="0"/>
    <xf numFmtId="0" fontId="13" fillId="34" borderId="82" applyNumberFormat="0" applyFon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78" fillId="31" borderId="80" applyNumberFormat="0" applyAlignment="0" applyProtection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92" fillId="31" borderId="47" applyNumberFormat="0" applyAlignment="0" applyProtection="0"/>
    <xf numFmtId="0" fontId="86" fillId="18" borderId="80" applyNumberFormat="0" applyAlignment="0" applyProtection="0"/>
    <xf numFmtId="0" fontId="112" fillId="38" borderId="80" applyNumberFormat="0" applyAlignment="0" applyProtection="0"/>
    <xf numFmtId="0" fontId="112" fillId="40" borderId="80" applyNumberFormat="0" applyAlignment="0" applyProtection="0"/>
    <xf numFmtId="38" fontId="29" fillId="0" borderId="89" applyNumberFormat="0" applyFont="0" applyFill="0" applyAlignment="0" applyProtection="0"/>
    <xf numFmtId="0" fontId="112" fillId="42" borderId="82" applyNumberFormat="0" applyAlignment="0" applyProtection="0"/>
    <xf numFmtId="235" fontId="60" fillId="0" borderId="66">
      <alignment horizontal="left" wrapText="1"/>
    </xf>
    <xf numFmtId="49" fontId="113" fillId="0" borderId="1"/>
    <xf numFmtId="49" fontId="118" fillId="0" borderId="66"/>
    <xf numFmtId="0" fontId="159" fillId="75" borderId="66"/>
    <xf numFmtId="10" fontId="67" fillId="74" borderId="66" applyNumberFormat="0" applyBorder="0" applyAlignment="0" applyProtection="0"/>
    <xf numFmtId="231" fontId="151" fillId="0" borderId="66"/>
    <xf numFmtId="0" fontId="112" fillId="0" borderId="85" applyNumberFormat="0" applyFill="0" applyAlignment="0" applyProtection="0"/>
    <xf numFmtId="49" fontId="118" fillId="0" borderId="1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38" borderId="47" applyNumberFormat="0" applyAlignment="0" applyProtection="0"/>
    <xf numFmtId="0" fontId="112" fillId="3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37" borderId="80" applyNumberFormat="0" applyAlignment="0" applyProtection="0"/>
    <xf numFmtId="0" fontId="112" fillId="37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40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0" borderId="88" applyNumberFormat="0" applyFill="0" applyAlignment="0" applyProtection="0"/>
    <xf numFmtId="3" fontId="94" fillId="0" borderId="66" applyFill="0">
      <alignment horizontal="right" vertical="center"/>
    </xf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49" fontId="13" fillId="0" borderId="1"/>
    <xf numFmtId="49" fontId="113" fillId="0" borderId="1"/>
    <xf numFmtId="0" fontId="112" fillId="38" borderId="47" applyNumberFormat="0" applyAlignment="0" applyProtection="0"/>
    <xf numFmtId="0" fontId="140" fillId="66" borderId="87" applyNumberFormat="0" applyProtection="0">
      <alignment horizontal="left" vertical="center" indent="3"/>
    </xf>
    <xf numFmtId="0" fontId="13" fillId="65" borderId="87">
      <alignment horizontal="left" vertical="center" wrapText="1" indent="2"/>
      <protection locked="0"/>
    </xf>
    <xf numFmtId="49" fontId="118" fillId="0" borderId="1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0" borderId="85" applyNumberFormat="0" applyFill="0" applyAlignment="0" applyProtection="0"/>
    <xf numFmtId="49" fontId="13" fillId="0" borderId="66"/>
    <xf numFmtId="49" fontId="118" fillId="0" borderId="66"/>
    <xf numFmtId="49" fontId="113" fillId="0" borderId="66"/>
    <xf numFmtId="49" fontId="113" fillId="0" borderId="66"/>
    <xf numFmtId="49" fontId="113" fillId="0" borderId="66"/>
    <xf numFmtId="49" fontId="29" fillId="0" borderId="81"/>
    <xf numFmtId="49" fontId="29" fillId="0" borderId="81"/>
    <xf numFmtId="49" fontId="118" fillId="0" borderId="66"/>
    <xf numFmtId="0" fontId="13" fillId="0" borderId="1">
      <alignment horizontal="center" vertical="center"/>
      <protection locked="0"/>
    </xf>
    <xf numFmtId="0" fontId="92" fillId="31" borderId="47" applyNumberFormat="0" applyAlignment="0" applyProtection="0"/>
    <xf numFmtId="0" fontId="78" fillId="31" borderId="80" applyNumberFormat="0" applyAlignment="0" applyProtection="0"/>
    <xf numFmtId="0" fontId="86" fillId="18" borderId="80" applyNumberFormat="0" applyAlignment="0" applyProtection="0"/>
    <xf numFmtId="0" fontId="57" fillId="0" borderId="85" applyNumberFormat="0" applyFill="0" applyAlignment="0" applyProtection="0"/>
    <xf numFmtId="49" fontId="113" fillId="0" borderId="1"/>
    <xf numFmtId="0" fontId="13" fillId="0" borderId="66">
      <alignment horizontal="center" vertical="center"/>
      <protection locked="0"/>
    </xf>
    <xf numFmtId="0" fontId="57" fillId="0" borderId="85" applyNumberFormat="0" applyFill="0" applyAlignment="0" applyProtection="0"/>
    <xf numFmtId="0" fontId="86" fillId="18" borderId="80" applyNumberFormat="0" applyAlignment="0" applyProtection="0"/>
    <xf numFmtId="0" fontId="94" fillId="0" borderId="1">
      <alignment horizontal="left" vertical="center" wrapText="1"/>
    </xf>
    <xf numFmtId="0" fontId="94" fillId="0" borderId="66">
      <alignment horizontal="left" vertical="center" wrapText="1"/>
    </xf>
    <xf numFmtId="0" fontId="67" fillId="0" borderId="81">
      <alignment horizontal="left" vertical="center" wrapText="1" indent="1"/>
    </xf>
    <xf numFmtId="0" fontId="93" fillId="0" borderId="81">
      <alignment horizontal="justify" vertical="center" wrapText="1"/>
      <protection locked="0"/>
    </xf>
    <xf numFmtId="0" fontId="13" fillId="34" borderId="82" applyNumberFormat="0" applyFont="0" applyAlignment="0" applyProtection="0"/>
    <xf numFmtId="0" fontId="78" fillId="31" borderId="80" applyNumberFormat="0" applyAlignment="0" applyProtection="0"/>
    <xf numFmtId="0" fontId="112" fillId="38" borderId="47" applyNumberFormat="0" applyAlignment="0" applyProtection="0"/>
    <xf numFmtId="0" fontId="112" fillId="38" borderId="80" applyNumberFormat="0" applyAlignment="0" applyProtection="0"/>
    <xf numFmtId="0" fontId="112" fillId="40" borderId="80" applyNumberFormat="0" applyAlignment="0" applyProtection="0"/>
    <xf numFmtId="38" fontId="29" fillId="0" borderId="89" applyNumberFormat="0" applyFont="0" applyFill="0" applyAlignment="0" applyProtection="0"/>
    <xf numFmtId="235" fontId="60" fillId="0" borderId="66">
      <alignment horizontal="left" wrapText="1"/>
    </xf>
    <xf numFmtId="49" fontId="112" fillId="0" borderId="8" applyNumberFormat="0">
      <alignment horizontal="left" vertical="center"/>
    </xf>
    <xf numFmtId="0" fontId="159" fillId="75" borderId="66"/>
    <xf numFmtId="0" fontId="60" fillId="0" borderId="66">
      <alignment horizontal="right"/>
    </xf>
    <xf numFmtId="10" fontId="67" fillId="74" borderId="66" applyNumberFormat="0" applyBorder="0" applyAlignment="0" applyProtection="0"/>
    <xf numFmtId="231" fontId="151" fillId="0" borderId="66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3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31" borderId="47" applyNumberFormat="0" applyAlignment="0" applyProtection="0"/>
    <xf numFmtId="0" fontId="78" fillId="31" borderId="80" applyNumberFormat="0" applyAlignment="0" applyProtection="0"/>
    <xf numFmtId="0" fontId="92" fillId="31" borderId="47" applyNumberFormat="0" applyAlignment="0" applyProtection="0"/>
    <xf numFmtId="0" fontId="13" fillId="0" borderId="0"/>
    <xf numFmtId="0" fontId="86" fillId="18" borderId="80" applyNumberFormat="0" applyAlignment="0" applyProtection="0"/>
    <xf numFmtId="0" fontId="78" fillId="31" borderId="80" applyNumberFormat="0" applyAlignment="0" applyProtection="0"/>
    <xf numFmtId="0" fontId="1" fillId="0" borderId="0"/>
    <xf numFmtId="0" fontId="1" fillId="0" borderId="0"/>
    <xf numFmtId="0" fontId="13" fillId="0" borderId="0"/>
    <xf numFmtId="235" fontId="69" fillId="0" borderId="1">
      <alignment horizontal="left" wrapText="1"/>
    </xf>
    <xf numFmtId="49" fontId="118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49" fontId="118" fillId="0" borderId="1"/>
    <xf numFmtId="49" fontId="71" fillId="0" borderId="38">
      <alignment horizontal="center" vertical="center" wrapText="1"/>
    </xf>
    <xf numFmtId="3" fontId="94" fillId="0" borderId="1" applyFill="0">
      <alignment horizontal="right" vertical="center"/>
    </xf>
    <xf numFmtId="0" fontId="94" fillId="0" borderId="1">
      <alignment horizontal="left" vertical="center" wrapText="1"/>
    </xf>
    <xf numFmtId="200" fontId="112" fillId="59" borderId="56" applyNumberFormat="0" applyFont="0" applyFill="0" applyBorder="0" applyAlignment="0">
      <alignment horizontal="center"/>
    </xf>
    <xf numFmtId="235" fontId="69" fillId="0" borderId="66">
      <alignment horizontal="left" wrapText="1"/>
    </xf>
    <xf numFmtId="49" fontId="13" fillId="0" borderId="1"/>
    <xf numFmtId="49" fontId="118" fillId="0" borderId="1"/>
    <xf numFmtId="49" fontId="118" fillId="0" borderId="1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1"/>
    <xf numFmtId="0" fontId="86" fillId="18" borderId="80" applyNumberFormat="0" applyAlignment="0" applyProtection="0"/>
    <xf numFmtId="0" fontId="1" fillId="0" borderId="0"/>
    <xf numFmtId="0" fontId="167" fillId="0" borderId="66" applyFill="0" applyProtection="0">
      <alignment vertical="top" wrapText="1"/>
      <protection locked="0"/>
    </xf>
    <xf numFmtId="0" fontId="112" fillId="7" borderId="47" applyNumberFormat="0" applyAlignment="0" applyProtection="0"/>
    <xf numFmtId="230" fontId="29" fillId="0" borderId="4" applyFont="0" applyFill="0" applyBorder="0" applyAlignment="0" applyProtection="0"/>
    <xf numFmtId="0" fontId="112" fillId="38" borderId="80" applyNumberFormat="0" applyAlignment="0" applyProtection="0"/>
    <xf numFmtId="0" fontId="112" fillId="0" borderId="88" applyNumberFormat="0" applyFill="0" applyAlignment="0" applyProtection="0"/>
    <xf numFmtId="0" fontId="112" fillId="42" borderId="82" applyNumberFormat="0" applyAlignment="0" applyProtection="0"/>
    <xf numFmtId="0" fontId="75" fillId="34" borderId="82" applyNumberFormat="0" applyFont="0" applyAlignment="0" applyProtection="0"/>
    <xf numFmtId="0" fontId="86" fillId="18" borderId="80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" fillId="0" borderId="0"/>
    <xf numFmtId="0" fontId="13" fillId="0" borderId="0"/>
    <xf numFmtId="49" fontId="118" fillId="0" borderId="6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75" fillId="34" borderId="82" applyNumberFormat="0" applyFont="0" applyAlignment="0" applyProtection="0"/>
    <xf numFmtId="0" fontId="1" fillId="0" borderId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40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42" borderId="82" applyNumberForma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78" fillId="31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3" fillId="34" borderId="82" applyNumberFormat="0" applyFont="0" applyAlignment="0" applyProtection="0"/>
    <xf numFmtId="0" fontId="92" fillId="31" borderId="47" applyNumberFormat="0" applyAlignment="0" applyProtection="0"/>
    <xf numFmtId="0" fontId="90" fillId="0" borderId="84" applyNumberFormat="0" applyFont="0" applyFill="0" applyAlignment="0" applyProtection="0"/>
    <xf numFmtId="0" fontId="93" fillId="0" borderId="81">
      <alignment horizontal="justify" vertical="center" wrapText="1"/>
      <protection locked="0"/>
    </xf>
    <xf numFmtId="0" fontId="67" fillId="0" borderId="81">
      <alignment horizontal="left" vertical="center" wrapText="1" indent="1"/>
    </xf>
    <xf numFmtId="0" fontId="94" fillId="0" borderId="1">
      <alignment horizontal="left" vertical="center" wrapText="1"/>
    </xf>
    <xf numFmtId="0" fontId="86" fillId="18" borderId="80" applyNumberFormat="0" applyAlignment="0" applyProtection="0"/>
    <xf numFmtId="0" fontId="57" fillId="0" borderId="85" applyNumberFormat="0" applyFill="0" applyAlignment="0" applyProtection="0"/>
    <xf numFmtId="0" fontId="1" fillId="0" borderId="0"/>
    <xf numFmtId="49" fontId="113" fillId="0" borderId="1"/>
    <xf numFmtId="0" fontId="1" fillId="0" borderId="0"/>
    <xf numFmtId="0" fontId="1" fillId="0" borderId="0"/>
    <xf numFmtId="0" fontId="13" fillId="65" borderId="87">
      <alignment horizontal="left" vertical="center" wrapText="1" indent="2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34" borderId="82" applyNumberFormat="0" applyFont="0" applyAlignment="0" applyProtection="0"/>
    <xf numFmtId="0" fontId="57" fillId="0" borderId="85" applyNumberFormat="0" applyFill="0" applyAlignment="0" applyProtection="0"/>
    <xf numFmtId="0" fontId="86" fillId="18" borderId="80" applyNumberFormat="0" applyAlignment="0" applyProtection="0"/>
    <xf numFmtId="0" fontId="78" fillId="31" borderId="80" applyNumberFormat="0" applyAlignment="0" applyProtection="0"/>
    <xf numFmtId="0" fontId="92" fillId="31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37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12" fillId="39" borderId="80" applyNumberFormat="0" applyAlignment="0" applyProtection="0"/>
    <xf numFmtId="0" fontId="13" fillId="0" borderId="1">
      <alignment horizontal="center" vertical="center"/>
      <protection locked="0"/>
    </xf>
    <xf numFmtId="0" fontId="92" fillId="31" borderId="47" applyNumberFormat="0" applyAlignment="0" applyProtection="0"/>
    <xf numFmtId="49" fontId="29" fillId="0" borderId="81"/>
    <xf numFmtId="49" fontId="29" fillId="0" borderId="81"/>
    <xf numFmtId="49" fontId="118" fillId="0" borderId="1"/>
    <xf numFmtId="0" fontId="86" fillId="18" borderId="80" applyNumberFormat="0" applyAlignment="0" applyProtection="0"/>
    <xf numFmtId="200" fontId="112" fillId="59" borderId="56" applyNumberFormat="0" applyFont="0" applyFill="0" applyBorder="0" applyAlignment="0">
      <alignment horizontal="center"/>
    </xf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49" fontId="118" fillId="0" borderId="1"/>
    <xf numFmtId="0" fontId="13" fillId="0" borderId="81" applyNumberFormat="0">
      <alignment vertical="center" wrapText="1"/>
    </xf>
    <xf numFmtId="3" fontId="94" fillId="0" borderId="1" applyFill="0">
      <alignment horizontal="right" vertical="center"/>
    </xf>
    <xf numFmtId="0" fontId="1" fillId="0" borderId="0"/>
    <xf numFmtId="0" fontId="1" fillId="0" borderId="0"/>
    <xf numFmtId="0" fontId="112" fillId="38" borderId="47" applyNumberFormat="0" applyAlignment="0" applyProtection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3" fillId="0" borderId="1"/>
    <xf numFmtId="0" fontId="1" fillId="0" borderId="0"/>
    <xf numFmtId="49" fontId="118" fillId="0" borderId="1"/>
    <xf numFmtId="49" fontId="13" fillId="0" borderId="1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40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7" borderId="80" applyNumberFormat="0" applyAlignment="0" applyProtection="0"/>
    <xf numFmtId="0" fontId="112" fillId="37" borderId="80" applyNumberFormat="0" applyAlignment="0" applyProtection="0"/>
    <xf numFmtId="0" fontId="112" fillId="38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230" fontId="29" fillId="0" borderId="4" applyFont="0" applyFill="0" applyBorder="0" applyAlignment="0" applyProtection="0"/>
    <xf numFmtId="0" fontId="112" fillId="39" borderId="80" applyNumberFormat="0" applyAlignment="0" applyProtection="0"/>
    <xf numFmtId="0" fontId="1" fillId="0" borderId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49" fontId="118" fillId="0" borderId="1"/>
    <xf numFmtId="0" fontId="112" fillId="0" borderId="85" applyNumberFormat="0" applyFill="0" applyAlignment="0" applyProtection="0"/>
    <xf numFmtId="231" fontId="151" fillId="0" borderId="1"/>
    <xf numFmtId="10" fontId="67" fillId="74" borderId="1" applyNumberFormat="0" applyBorder="0" applyAlignment="0" applyProtection="0"/>
    <xf numFmtId="0" fontId="60" fillId="0" borderId="1">
      <alignment horizontal="right"/>
    </xf>
    <xf numFmtId="0" fontId="159" fillId="75" borderId="1"/>
    <xf numFmtId="0" fontId="1" fillId="0" borderId="0"/>
    <xf numFmtId="49" fontId="113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7" fillId="0" borderId="1" applyFill="0" applyProtection="0">
      <alignment vertical="top" wrapText="1"/>
      <protection locked="0"/>
    </xf>
    <xf numFmtId="235" fontId="60" fillId="0" borderId="1">
      <alignment horizontal="left" wrapText="1"/>
    </xf>
    <xf numFmtId="0" fontId="112" fillId="42" borderId="82" applyNumberFormat="0" applyAlignment="0" applyProtection="0"/>
    <xf numFmtId="38" fontId="29" fillId="0" borderId="89" applyNumberFormat="0" applyFont="0" applyFill="0" applyAlignment="0" applyProtection="0"/>
    <xf numFmtId="0" fontId="112" fillId="40" borderId="80" applyNumberFormat="0" applyAlignment="0" applyProtection="0"/>
    <xf numFmtId="0" fontId="112" fillId="38" borderId="80" applyNumberFormat="0" applyAlignment="0" applyProtection="0"/>
    <xf numFmtId="0" fontId="112" fillId="38" borderId="47" applyNumberFormat="0" applyAlignment="0" applyProtection="0"/>
    <xf numFmtId="0" fontId="86" fillId="18" borderId="80" applyNumberForma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31" borderId="47" applyNumberFormat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0" fontId="78" fillId="31" borderId="80" applyNumberFormat="0" applyAlignment="0" applyProtection="0"/>
    <xf numFmtId="0" fontId="1" fillId="0" borderId="0"/>
    <xf numFmtId="0" fontId="86" fillId="18" borderId="80" applyNumberFormat="0" applyAlignment="0" applyProtection="0"/>
    <xf numFmtId="0" fontId="112" fillId="37" borderId="47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3" fillId="34" borderId="82" applyNumberFormat="0" applyFont="0" applyAlignment="0" applyProtection="0"/>
    <xf numFmtId="0" fontId="90" fillId="0" borderId="84" applyNumberFormat="0" applyFont="0" applyFill="0" applyAlignment="0" applyProtection="0"/>
    <xf numFmtId="0" fontId="93" fillId="0" borderId="81">
      <alignment horizontal="justify" vertical="center" wrapText="1"/>
      <protection locked="0"/>
    </xf>
    <xf numFmtId="0" fontId="67" fillId="0" borderId="81">
      <alignment horizontal="left" vertical="center" wrapText="1" indent="1"/>
    </xf>
    <xf numFmtId="0" fontId="1" fillId="0" borderId="0"/>
    <xf numFmtId="0" fontId="57" fillId="0" borderId="85" applyNumberFormat="0" applyFill="0" applyAlignment="0" applyProtection="0"/>
    <xf numFmtId="0" fontId="86" fillId="18" borderId="80" applyNumberFormat="0" applyAlignment="0" applyProtection="0"/>
    <xf numFmtId="49" fontId="118" fillId="0" borderId="1"/>
    <xf numFmtId="0" fontId="1" fillId="0" borderId="0"/>
    <xf numFmtId="0" fontId="1" fillId="0" borderId="0"/>
    <xf numFmtId="0" fontId="139" fillId="64" borderId="87">
      <alignment horizontal="left" vertical="center" wrapText="1" indent="1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34" borderId="82" applyNumberFormat="0" applyFont="0" applyAlignment="0" applyProtection="0"/>
    <xf numFmtId="0" fontId="57" fillId="0" borderId="85" applyNumberFormat="0" applyFill="0" applyAlignment="0" applyProtection="0"/>
    <xf numFmtId="0" fontId="86" fillId="18" borderId="80" applyNumberFormat="0" applyAlignment="0" applyProtection="0"/>
    <xf numFmtId="0" fontId="78" fillId="31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49" fontId="118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49" fontId="118" fillId="0" borderId="1"/>
    <xf numFmtId="49" fontId="71" fillId="0" borderId="38">
      <alignment horizontal="center" vertical="center" wrapText="1"/>
    </xf>
    <xf numFmtId="49" fontId="118" fillId="0" borderId="1"/>
    <xf numFmtId="49" fontId="118" fillId="0" borderId="1"/>
    <xf numFmtId="49" fontId="118" fillId="0" borderId="1"/>
    <xf numFmtId="0" fontId="86" fillId="18" borderId="80" applyNumberFormat="0" applyAlignment="0" applyProtection="0"/>
    <xf numFmtId="49" fontId="118" fillId="0" borderId="1"/>
    <xf numFmtId="49" fontId="118" fillId="0" borderId="1"/>
    <xf numFmtId="0" fontId="86" fillId="18" borderId="80" applyNumberFormat="0" applyAlignment="0" applyProtection="0"/>
    <xf numFmtId="49" fontId="118" fillId="0" borderId="1"/>
    <xf numFmtId="49" fontId="29" fillId="0" borderId="81"/>
    <xf numFmtId="49" fontId="29" fillId="0" borderId="81"/>
    <xf numFmtId="49" fontId="113" fillId="0" borderId="1"/>
    <xf numFmtId="49" fontId="113" fillId="0" borderId="1"/>
    <xf numFmtId="49" fontId="113" fillId="0" borderId="1"/>
    <xf numFmtId="49" fontId="13" fillId="0" borderId="1"/>
    <xf numFmtId="0" fontId="86" fillId="18" borderId="80" applyNumberFormat="0" applyAlignment="0" applyProtection="0"/>
    <xf numFmtId="49" fontId="118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49" fontId="118" fillId="0" borderId="1"/>
    <xf numFmtId="0" fontId="90" fillId="0" borderId="84" applyNumberFormat="0" applyFont="0" applyFill="0" applyAlignment="0" applyProtection="0"/>
    <xf numFmtId="49" fontId="118" fillId="0" borderId="1"/>
    <xf numFmtId="49" fontId="118" fillId="0" borderId="1"/>
    <xf numFmtId="0" fontId="1" fillId="0" borderId="0"/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49" fontId="118" fillId="0" borderId="1"/>
    <xf numFmtId="0" fontId="13" fillId="0" borderId="81" applyNumberFormat="0">
      <alignment vertical="center" wrapText="1"/>
    </xf>
    <xf numFmtId="0" fontId="139" fillId="64" borderId="87">
      <alignment horizontal="left" vertical="center" wrapText="1" indent="1"/>
      <protection locked="0"/>
    </xf>
    <xf numFmtId="0" fontId="13" fillId="65" borderId="87">
      <alignment horizontal="left" vertical="center" wrapText="1" indent="2"/>
      <protection locked="0"/>
    </xf>
    <xf numFmtId="0" fontId="140" fillId="66" borderId="87" applyNumberFormat="0" applyProtection="0">
      <alignment horizontal="left" vertical="center" indent="3"/>
    </xf>
    <xf numFmtId="0" fontId="86" fillId="18" borderId="80" applyNumberFormat="0" applyAlignment="0" applyProtection="0"/>
    <xf numFmtId="0" fontId="112" fillId="37" borderId="80" applyNumberFormat="0" applyAlignment="0" applyProtection="0"/>
    <xf numFmtId="0" fontId="1" fillId="0" borderId="0"/>
    <xf numFmtId="0" fontId="86" fillId="18" borderId="80" applyNumberFormat="0" applyAlignment="0" applyProtection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49" fontId="118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0" borderId="88" applyNumberFormat="0" applyFill="0" applyAlignment="0" applyProtection="0"/>
    <xf numFmtId="0" fontId="112" fillId="0" borderId="88" applyNumberFormat="0" applyFill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40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7" borderId="80" applyNumberFormat="0" applyAlignment="0" applyProtection="0"/>
    <xf numFmtId="0" fontId="112" fillId="37" borderId="80" applyNumberFormat="0" applyAlignment="0" applyProtection="0"/>
    <xf numFmtId="0" fontId="112" fillId="38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" fillId="0" borderId="0"/>
    <xf numFmtId="49" fontId="118" fillId="0" borderId="1"/>
    <xf numFmtId="49" fontId="118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1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231" fontId="151" fillId="0" borderId="1"/>
    <xf numFmtId="10" fontId="67" fillId="74" borderId="1" applyNumberFormat="0" applyBorder="0" applyAlignment="0" applyProtection="0"/>
    <xf numFmtId="0" fontId="60" fillId="0" borderId="1">
      <alignment horizontal="right"/>
    </xf>
    <xf numFmtId="0" fontId="159" fillId="75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0" fontId="1" fillId="0" borderId="0"/>
    <xf numFmtId="0" fontId="167" fillId="0" borderId="1" applyFill="0" applyProtection="0">
      <alignment vertical="top" wrapText="1"/>
      <protection locked="0"/>
    </xf>
    <xf numFmtId="235" fontId="60" fillId="0" borderId="1">
      <alignment horizontal="left" wrapText="1"/>
    </xf>
    <xf numFmtId="0" fontId="112" fillId="42" borderId="82" applyNumberFormat="0" applyAlignment="0" applyProtection="0"/>
    <xf numFmtId="38" fontId="29" fillId="0" borderId="89" applyNumberFormat="0" applyFont="0" applyFill="0" applyAlignment="0" applyProtection="0"/>
    <xf numFmtId="0" fontId="112" fillId="40" borderId="80" applyNumberFormat="0" applyAlignment="0" applyProtection="0"/>
    <xf numFmtId="0" fontId="112" fillId="38" borderId="80" applyNumberForma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3" fillId="0" borderId="1" applyNumberFormat="0">
      <alignment vertical="center" wrapText="1"/>
    </xf>
    <xf numFmtId="0" fontId="92" fillId="31" borderId="47" applyNumberFormat="0" applyAlignment="0" applyProtection="0"/>
    <xf numFmtId="0" fontId="67" fillId="0" borderId="81">
      <alignment horizontal="left" vertical="center" wrapText="1" indent="1"/>
    </xf>
    <xf numFmtId="0" fontId="86" fillId="18" borderId="80" applyNumberFormat="0" applyAlignment="0" applyProtection="0"/>
    <xf numFmtId="0" fontId="93" fillId="0" borderId="81">
      <alignment horizontal="justify" vertical="center" wrapText="1"/>
      <protection locked="0"/>
    </xf>
    <xf numFmtId="0" fontId="112" fillId="37" borderId="47" applyNumberFormat="0" applyAlignment="0" applyProtection="0"/>
    <xf numFmtId="0" fontId="112" fillId="0" borderId="85" applyNumberFormat="0" applyFill="0" applyAlignment="0" applyProtection="0"/>
    <xf numFmtId="49" fontId="71" fillId="0" borderId="38">
      <alignment horizontal="center" vertical="center" wrapText="1"/>
    </xf>
    <xf numFmtId="0" fontId="92" fillId="31" borderId="47" applyNumberFormat="0" applyAlignment="0" applyProtection="0"/>
    <xf numFmtId="0" fontId="1" fillId="0" borderId="0"/>
    <xf numFmtId="235" fontId="69" fillId="0" borderId="1">
      <alignment horizontal="left" wrapText="1"/>
    </xf>
    <xf numFmtId="0" fontId="1" fillId="0" borderId="0"/>
    <xf numFmtId="49" fontId="13" fillId="0" borderId="1"/>
    <xf numFmtId="0" fontId="123" fillId="0" borderId="85" applyNumberFormat="0" applyFill="0" applyAlignment="0" applyProtection="0"/>
    <xf numFmtId="235" fontId="69" fillId="0" borderId="1">
      <alignment horizontal="left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9" fontId="118" fillId="0" borderId="1"/>
    <xf numFmtId="0" fontId="159" fillId="2" borderId="4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38" borderId="47" applyNumberFormat="0" applyAlignment="0" applyProtection="0"/>
    <xf numFmtId="0" fontId="112" fillId="37" borderId="47" applyNumberFormat="0" applyAlignment="0" applyProtection="0"/>
    <xf numFmtId="0" fontId="57" fillId="0" borderId="85" applyNumberFormat="0" applyFill="0" applyAlignment="0" applyProtection="0"/>
    <xf numFmtId="200" fontId="112" fillId="59" borderId="56" applyNumberFormat="0" applyFont="0" applyFill="0" applyBorder="0" applyAlignment="0">
      <alignment horizontal="center"/>
    </xf>
    <xf numFmtId="0" fontId="1" fillId="0" borderId="0"/>
    <xf numFmtId="0" fontId="1" fillId="0" borderId="0"/>
    <xf numFmtId="0" fontId="94" fillId="0" borderId="1">
      <alignment horizontal="left" vertical="center" wrapText="1"/>
    </xf>
    <xf numFmtId="3" fontId="94" fillId="0" borderId="1" applyFill="0">
      <alignment horizontal="right" vertical="center"/>
    </xf>
    <xf numFmtId="49" fontId="71" fillId="0" borderId="38">
      <alignment horizontal="center" vertical="center" wrapText="1"/>
    </xf>
    <xf numFmtId="49" fontId="118" fillId="0" borderId="1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75" fillId="34" borderId="82" applyNumberFormat="0" applyFont="0" applyAlignment="0" applyProtection="0"/>
    <xf numFmtId="235" fontId="69" fillId="0" borderId="1">
      <alignment horizontal="left" wrapText="1"/>
    </xf>
    <xf numFmtId="0" fontId="86" fillId="18" borderId="80" applyNumberFormat="0" applyAlignment="0" applyProtection="0"/>
    <xf numFmtId="0" fontId="1" fillId="0" borderId="0"/>
    <xf numFmtId="0" fontId="1" fillId="0" borderId="0"/>
    <xf numFmtId="0" fontId="86" fillId="18" borderId="80" applyNumberFormat="0" applyAlignment="0" applyProtection="0"/>
    <xf numFmtId="0" fontId="92" fillId="31" borderId="47" applyNumberFormat="0" applyAlignment="0" applyProtection="0"/>
    <xf numFmtId="0" fontId="13" fillId="34" borderId="82" applyNumberFormat="0" applyFont="0" applyAlignment="0" applyProtection="0"/>
    <xf numFmtId="235" fontId="69" fillId="0" borderId="1">
      <alignment horizontal="left" wrapText="1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235" fontId="69" fillId="0" borderId="1">
      <alignment horizontal="left" wrapText="1"/>
    </xf>
    <xf numFmtId="0" fontId="112" fillId="0" borderId="85" applyNumberFormat="0" applyFill="0" applyAlignment="0" applyProtection="0"/>
    <xf numFmtId="49" fontId="118" fillId="0" borderId="1"/>
    <xf numFmtId="0" fontId="1" fillId="0" borderId="0"/>
    <xf numFmtId="235" fontId="69" fillId="0" borderId="1">
      <alignment horizontal="left" wrapText="1"/>
    </xf>
    <xf numFmtId="0" fontId="1" fillId="0" borderId="0"/>
    <xf numFmtId="49" fontId="118" fillId="0" borderId="1"/>
    <xf numFmtId="49" fontId="71" fillId="0" borderId="38">
      <alignment horizontal="center" vertical="center" wrapText="1"/>
    </xf>
    <xf numFmtId="235" fontId="69" fillId="0" borderId="1">
      <alignment horizontal="left" wrapText="1"/>
    </xf>
    <xf numFmtId="0" fontId="1" fillId="0" borderId="0"/>
    <xf numFmtId="49" fontId="71" fillId="0" borderId="38">
      <alignment horizontal="center" vertical="center" wrapText="1"/>
    </xf>
    <xf numFmtId="0" fontId="86" fillId="18" borderId="80" applyNumberFormat="0" applyAlignment="0" applyProtection="0"/>
    <xf numFmtId="49" fontId="118" fillId="0" borderId="1"/>
    <xf numFmtId="49" fontId="71" fillId="0" borderId="38">
      <alignment horizontal="center" vertical="center" wrapText="1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39" fillId="64" borderId="87">
      <alignment horizontal="left" vertical="center" wrapText="1" indent="1"/>
      <protection locked="0"/>
    </xf>
    <xf numFmtId="0" fontId="13" fillId="65" borderId="87">
      <alignment horizontal="left" vertical="center" wrapText="1" indent="2"/>
      <protection locked="0"/>
    </xf>
    <xf numFmtId="0" fontId="140" fillId="66" borderId="87" applyNumberFormat="0" applyProtection="0">
      <alignment horizontal="left" vertical="center" indent="3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57" fillId="0" borderId="85" applyNumberFormat="0" applyFill="0" applyAlignment="0" applyProtection="0"/>
    <xf numFmtId="0" fontId="78" fillId="31" borderId="80" applyNumberFormat="0" applyAlignment="0" applyProtection="0"/>
    <xf numFmtId="49" fontId="118" fillId="0" borderId="1"/>
    <xf numFmtId="0" fontId="1" fillId="0" borderId="0"/>
    <xf numFmtId="235" fontId="69" fillId="0" borderId="1">
      <alignment horizontal="left" wrapText="1"/>
    </xf>
    <xf numFmtId="49" fontId="118" fillId="0" borderId="1"/>
    <xf numFmtId="235" fontId="69" fillId="0" borderId="1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49" fontId="118" fillId="0" borderId="1"/>
    <xf numFmtId="0" fontId="1" fillId="0" borderId="0"/>
    <xf numFmtId="235" fontId="69" fillId="0" borderId="1">
      <alignment horizontal="left" wrapText="1"/>
    </xf>
    <xf numFmtId="49" fontId="118" fillId="0" borderId="1"/>
    <xf numFmtId="49" fontId="113" fillId="0" borderId="1"/>
    <xf numFmtId="49" fontId="113" fillId="0" borderId="1"/>
    <xf numFmtId="49" fontId="113" fillId="0" borderId="1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29" fillId="0" borderId="81"/>
    <xf numFmtId="49" fontId="29" fillId="0" borderId="81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37" borderId="80" applyNumberFormat="0" applyAlignment="0" applyProtection="0"/>
    <xf numFmtId="0" fontId="1" fillId="0" borderId="0"/>
    <xf numFmtId="49" fontId="118" fillId="0" borderId="1"/>
    <xf numFmtId="49" fontId="118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235" fontId="69" fillId="0" borderId="1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49" fontId="118" fillId="0" borderId="1"/>
    <xf numFmtId="0" fontId="1" fillId="0" borderId="0"/>
    <xf numFmtId="0" fontId="1" fillId="0" borderId="0"/>
    <xf numFmtId="235" fontId="69" fillId="0" borderId="1">
      <alignment horizontal="left" wrapText="1"/>
    </xf>
    <xf numFmtId="0" fontId="86" fillId="18" borderId="80" applyNumberFormat="0" applyAlignment="0" applyProtection="0"/>
    <xf numFmtId="0" fontId="90" fillId="0" borderId="84" applyNumberFormat="0" applyFont="0" applyFill="0" applyAlignment="0" applyProtection="0"/>
    <xf numFmtId="235" fontId="60" fillId="0" borderId="1">
      <alignment horizontal="left" wrapText="1"/>
    </xf>
    <xf numFmtId="235" fontId="69" fillId="0" borderId="1">
      <alignment horizontal="left" wrapText="1"/>
    </xf>
    <xf numFmtId="0" fontId="167" fillId="0" borderId="1" applyFill="0" applyProtection="0">
      <alignment vertical="top" wrapText="1"/>
      <protection locked="0"/>
    </xf>
    <xf numFmtId="0" fontId="1" fillId="0" borderId="0"/>
    <xf numFmtId="0" fontId="159" fillId="2" borderId="4"/>
    <xf numFmtId="0" fontId="159" fillId="75" borderId="1"/>
    <xf numFmtId="0" fontId="60" fillId="0" borderId="1">
      <alignment horizontal="right"/>
    </xf>
    <xf numFmtId="10" fontId="67" fillId="74" borderId="1" applyNumberFormat="0" applyBorder="0" applyAlignment="0" applyProtection="0"/>
    <xf numFmtId="0" fontId="1" fillId="0" borderId="0"/>
    <xf numFmtId="231" fontId="151" fillId="0" borderId="1"/>
    <xf numFmtId="0" fontId="92" fillId="31" borderId="47" applyNumberFormat="0" applyAlignment="0" applyProtection="0"/>
    <xf numFmtId="0" fontId="78" fillId="31" borderId="80" applyNumberFormat="0" applyAlignment="0" applyProtection="0"/>
    <xf numFmtId="49" fontId="118" fillId="0" borderId="1"/>
    <xf numFmtId="0" fontId="75" fillId="34" borderId="82" applyNumberFormat="0" applyFont="0" applyAlignment="0" applyProtection="0"/>
    <xf numFmtId="0" fontId="1" fillId="0" borderId="0"/>
    <xf numFmtId="230" fontId="29" fillId="0" borderId="4" applyFont="0" applyFill="0" applyBorder="0" applyAlignment="0" applyProtection="0"/>
    <xf numFmtId="0" fontId="112" fillId="0" borderId="88" applyNumberFormat="0" applyFill="0" applyAlignment="0" applyProtection="0"/>
    <xf numFmtId="0" fontId="112" fillId="0" borderId="88" applyNumberFormat="0" applyFill="0" applyAlignment="0" applyProtection="0"/>
    <xf numFmtId="0" fontId="57" fillId="0" borderId="85" applyNumberFormat="0" applyFill="0" applyAlignment="0" applyProtection="0"/>
    <xf numFmtId="0" fontId="1" fillId="0" borderId="0"/>
    <xf numFmtId="0" fontId="1" fillId="0" borderId="0"/>
    <xf numFmtId="49" fontId="118" fillId="0" borderId="1"/>
    <xf numFmtId="0" fontId="86" fillId="18" borderId="80" applyNumberFormat="0" applyAlignment="0" applyProtection="0"/>
    <xf numFmtId="0" fontId="1" fillId="0" borderId="0"/>
    <xf numFmtId="235" fontId="69" fillId="0" borderId="1">
      <alignment horizontal="left" wrapText="1"/>
    </xf>
    <xf numFmtId="235" fontId="69" fillId="0" borderId="1">
      <alignment horizontal="left" wrapText="1"/>
    </xf>
    <xf numFmtId="230" fontId="29" fillId="0" borderId="4" applyFont="0" applyFill="0" applyBorder="0" applyAlignment="0" applyProtection="0"/>
    <xf numFmtId="0" fontId="112" fillId="38" borderId="80" applyNumberFormat="0" applyAlignment="0" applyProtection="0"/>
    <xf numFmtId="0" fontId="112" fillId="39" borderId="80" applyNumberFormat="0" applyAlignment="0" applyProtection="0"/>
    <xf numFmtId="0" fontId="1" fillId="0" borderId="0"/>
    <xf numFmtId="0" fontId="1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1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5" fontId="69" fillId="0" borderId="1">
      <alignment horizontal="left" wrapText="1"/>
    </xf>
    <xf numFmtId="0" fontId="86" fillId="18" borderId="80" applyNumberFormat="0" applyAlignment="0" applyProtection="0"/>
    <xf numFmtId="0" fontId="1" fillId="0" borderId="0"/>
    <xf numFmtId="49" fontId="118" fillId="0" borderId="1"/>
    <xf numFmtId="235" fontId="69" fillId="0" borderId="1">
      <alignment horizontal="left" wrapText="1"/>
    </xf>
    <xf numFmtId="0" fontId="86" fillId="18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40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3" fillId="0" borderId="1">
      <alignment horizontal="center" vertical="center"/>
      <protection locked="0"/>
    </xf>
    <xf numFmtId="0" fontId="78" fillId="31" borderId="80" applyNumberFormat="0" applyAlignment="0" applyProtection="0"/>
    <xf numFmtId="0" fontId="112" fillId="37" borderId="80" applyNumberFormat="0" applyAlignment="0" applyProtection="0"/>
    <xf numFmtId="0" fontId="112" fillId="3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92" fillId="31" borderId="47" applyNumberFormat="0" applyAlignment="0" applyProtection="0"/>
    <xf numFmtId="49" fontId="118" fillId="0" borderId="1"/>
    <xf numFmtId="235" fontId="69" fillId="0" borderId="1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235" fontId="69" fillId="0" borderId="1">
      <alignment horizontal="left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3" fillId="0" borderId="81" applyNumberFormat="0">
      <alignment vertical="center" wrapText="1"/>
    </xf>
    <xf numFmtId="0" fontId="13" fillId="0" borderId="66">
      <alignment horizontal="center" vertical="center"/>
      <protection locked="0"/>
    </xf>
    <xf numFmtId="0" fontId="86" fillId="18" borderId="80" applyNumberFormat="0" applyAlignment="0" applyProtection="0"/>
    <xf numFmtId="0" fontId="60" fillId="0" borderId="66">
      <alignment horizontal="right"/>
    </xf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3" fillId="0" borderId="6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85" applyNumberFormat="0" applyFill="0" applyAlignment="0" applyProtection="0"/>
    <xf numFmtId="0" fontId="1" fillId="0" borderId="0"/>
    <xf numFmtId="3" fontId="94" fillId="0" borderId="66" applyFill="0">
      <alignment horizontal="right" vertical="center"/>
    </xf>
    <xf numFmtId="0" fontId="1" fillId="0" borderId="0"/>
    <xf numFmtId="0" fontId="1" fillId="0" borderId="0"/>
    <xf numFmtId="38" fontId="29" fillId="0" borderId="89" applyNumberFormat="0" applyFont="0" applyFill="0" applyAlignment="0" applyProtection="0"/>
    <xf numFmtId="49" fontId="113" fillId="0" borderId="66"/>
    <xf numFmtId="49" fontId="118" fillId="0" borderId="1"/>
    <xf numFmtId="0" fontId="1" fillId="0" borderId="0"/>
    <xf numFmtId="0" fontId="1" fillId="0" borderId="0"/>
    <xf numFmtId="0" fontId="123" fillId="0" borderId="85" applyNumberFormat="0" applyFill="0" applyAlignment="0" applyProtection="0"/>
    <xf numFmtId="0" fontId="86" fillId="18" borderId="80" applyNumberFormat="0" applyAlignment="0" applyProtection="0"/>
    <xf numFmtId="0" fontId="13" fillId="34" borderId="82" applyNumberFormat="0" applyFont="0" applyAlignment="0" applyProtection="0"/>
    <xf numFmtId="0" fontId="1" fillId="0" borderId="0"/>
    <xf numFmtId="49" fontId="118" fillId="0" borderId="1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67" fillId="0" borderId="66" applyFill="0" applyProtection="0">
      <alignment vertical="top" wrapText="1"/>
      <protection locked="0"/>
    </xf>
    <xf numFmtId="0" fontId="1" fillId="0" borderId="0"/>
    <xf numFmtId="0" fontId="94" fillId="0" borderId="66">
      <alignment horizontal="left" vertical="center" wrapText="1"/>
    </xf>
    <xf numFmtId="0" fontId="159" fillId="75" borderId="66"/>
    <xf numFmtId="3" fontId="94" fillId="0" borderId="1" applyFill="0">
      <alignment horizontal="right" vertical="center"/>
    </xf>
    <xf numFmtId="0" fontId="1" fillId="0" borderId="0"/>
    <xf numFmtId="231" fontId="151" fillId="0" borderId="66"/>
    <xf numFmtId="10" fontId="67" fillId="74" borderId="66" applyNumberFormat="0" applyBorder="0" applyAlignment="0" applyProtection="0"/>
    <xf numFmtId="0" fontId="159" fillId="75" borderId="66"/>
    <xf numFmtId="0" fontId="13" fillId="0" borderId="81" applyNumberFormat="0">
      <alignment vertical="center" wrapText="1"/>
    </xf>
    <xf numFmtId="38" fontId="29" fillId="0" borderId="89" applyNumberFormat="0" applyFont="0" applyFill="0" applyAlignment="0" applyProtection="0"/>
    <xf numFmtId="0" fontId="9" fillId="0" borderId="0"/>
    <xf numFmtId="49" fontId="13" fillId="0" borderId="1"/>
    <xf numFmtId="49" fontId="118" fillId="0" borderId="1"/>
    <xf numFmtId="49" fontId="113" fillId="0" borderId="1"/>
    <xf numFmtId="0" fontId="86" fillId="18" borderId="80" applyNumberFormat="0" applyAlignment="0" applyProtection="0"/>
    <xf numFmtId="49" fontId="113" fillId="0" borderId="1"/>
    <xf numFmtId="0" fontId="94" fillId="0" borderId="1">
      <alignment horizontal="left" vertical="center" wrapText="1"/>
    </xf>
    <xf numFmtId="0" fontId="1" fillId="0" borderId="0"/>
    <xf numFmtId="10" fontId="67" fillId="74" borderId="66" applyNumberFormat="0" applyBorder="0" applyAlignment="0" applyProtection="0"/>
    <xf numFmtId="0" fontId="60" fillId="0" borderId="66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3" fillId="0" borderId="1"/>
    <xf numFmtId="0" fontId="57" fillId="0" borderId="85" applyNumberFormat="0" applyFill="0" applyAlignment="0" applyProtection="0"/>
    <xf numFmtId="0" fontId="1" fillId="0" borderId="0"/>
    <xf numFmtId="0" fontId="1" fillId="0" borderId="0"/>
    <xf numFmtId="0" fontId="112" fillId="42" borderId="82" applyNumberFormat="0" applyAlignment="0" applyProtection="0"/>
    <xf numFmtId="231" fontId="151" fillId="0" borderId="66"/>
    <xf numFmtId="0" fontId="139" fillId="64" borderId="87">
      <alignment horizontal="left" vertical="center" wrapText="1" indent="1"/>
      <protection locked="0"/>
    </xf>
    <xf numFmtId="3" fontId="94" fillId="0" borderId="1" applyFill="0">
      <alignment horizontal="right" vertical="center"/>
    </xf>
    <xf numFmtId="49" fontId="118" fillId="0" borderId="1"/>
    <xf numFmtId="0" fontId="86" fillId="18" borderId="80" applyNumberFormat="0" applyAlignment="0" applyProtection="0"/>
    <xf numFmtId="49" fontId="13" fillId="0" borderId="66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85" applyNumberFormat="0" applyFill="0" applyAlignment="0" applyProtection="0"/>
    <xf numFmtId="0" fontId="1" fillId="0" borderId="0"/>
    <xf numFmtId="0" fontId="13" fillId="0" borderId="1">
      <alignment horizontal="center" vertical="center"/>
      <protection locked="0"/>
    </xf>
    <xf numFmtId="0" fontId="67" fillId="0" borderId="81">
      <alignment horizontal="left" vertical="center" wrapText="1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82" applyNumberFormat="0" applyAlignment="0" applyProtection="0"/>
    <xf numFmtId="0" fontId="112" fillId="40" borderId="80" applyNumberFormat="0" applyAlignment="0" applyProtection="0"/>
    <xf numFmtId="0" fontId="112" fillId="38" borderId="80" applyNumberFormat="0" applyAlignment="0" applyProtection="0"/>
    <xf numFmtId="0" fontId="112" fillId="38" borderId="47" applyNumberFormat="0" applyAlignment="0" applyProtection="0"/>
    <xf numFmtId="235" fontId="60" fillId="0" borderId="66">
      <alignment horizontal="left" wrapText="1"/>
    </xf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3" fillId="0" borderId="66"/>
    <xf numFmtId="0" fontId="75" fillId="34" borderId="82" applyNumberFormat="0" applyFont="0" applyAlignment="0" applyProtection="0"/>
    <xf numFmtId="0" fontId="90" fillId="0" borderId="84" applyNumberFormat="0" applyFont="0" applyFill="0" applyAlignment="0" applyProtection="0"/>
    <xf numFmtId="235" fontId="60" fillId="0" borderId="66">
      <alignment horizontal="left" wrapText="1"/>
    </xf>
    <xf numFmtId="0" fontId="167" fillId="0" borderId="66" applyFill="0" applyProtection="0">
      <alignment vertical="top" wrapText="1"/>
      <protection locked="0"/>
    </xf>
    <xf numFmtId="49" fontId="118" fillId="0" borderId="66"/>
    <xf numFmtId="49" fontId="118" fillId="0" borderId="6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8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8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8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82" applyNumberFormat="0" applyAlignment="0" applyProtection="0"/>
    <xf numFmtId="0" fontId="1" fillId="0" borderId="0"/>
    <xf numFmtId="0" fontId="1" fillId="0" borderId="0"/>
    <xf numFmtId="0" fontId="167" fillId="0" borderId="66" applyFill="0" applyProtection="0">
      <alignment vertical="top" wrapText="1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82" applyNumberForma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12" fillId="7" borderId="80" applyNumberFormat="0" applyAlignment="0" applyProtection="0"/>
    <xf numFmtId="0" fontId="1" fillId="0" borderId="0"/>
    <xf numFmtId="0" fontId="94" fillId="0" borderId="66">
      <alignment horizontal="left" vertical="center" wrapText="1"/>
    </xf>
    <xf numFmtId="0" fontId="86" fillId="18" borderId="80" applyNumberFormat="0" applyAlignment="0" applyProtection="0"/>
    <xf numFmtId="0" fontId="13" fillId="0" borderId="66">
      <alignment horizontal="center" vertical="center"/>
      <protection locked="0"/>
    </xf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12" fillId="0" borderId="88" applyNumberFormat="0" applyFill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86" fillId="18" borderId="80" applyNumberFormat="0" applyAlignment="0" applyProtection="0"/>
    <xf numFmtId="0" fontId="112" fillId="0" borderId="88" applyNumberFormat="0" applyFill="0" applyAlignment="0" applyProtection="0"/>
    <xf numFmtId="49" fontId="118" fillId="0" borderId="66"/>
    <xf numFmtId="49" fontId="113" fillId="0" borderId="66"/>
    <xf numFmtId="49" fontId="113" fillId="0" borderId="66"/>
    <xf numFmtId="49" fontId="113" fillId="0" borderId="66"/>
    <xf numFmtId="49" fontId="118" fillId="0" borderId="66"/>
    <xf numFmtId="49" fontId="13" fillId="0" borderId="66"/>
    <xf numFmtId="0" fontId="86" fillId="18" borderId="80" applyNumberFormat="0" applyAlignment="0" applyProtection="0"/>
    <xf numFmtId="0" fontId="1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86" fillId="18" borderId="80" applyNumberFormat="0" applyAlignment="0" applyProtection="0"/>
    <xf numFmtId="3" fontId="94" fillId="0" borderId="66" applyFill="0">
      <alignment horizontal="right" vertical="center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49" fontId="71" fillId="0" borderId="38">
      <alignment horizontal="center" vertical="center" wrapText="1"/>
    </xf>
    <xf numFmtId="235" fontId="69" fillId="0" borderId="1">
      <alignment horizontal="left" wrapText="1"/>
    </xf>
    <xf numFmtId="49" fontId="71" fillId="0" borderId="38">
      <alignment horizontal="center" vertical="center" wrapText="1"/>
    </xf>
    <xf numFmtId="0" fontId="86" fillId="18" borderId="80" applyNumberFormat="0" applyAlignment="0" applyProtection="0"/>
    <xf numFmtId="49" fontId="118" fillId="0" borderId="1"/>
    <xf numFmtId="49" fontId="71" fillId="0" borderId="38">
      <alignment horizontal="center" vertical="center" wrapText="1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39" fillId="64" borderId="87">
      <alignment horizontal="left" vertical="center" wrapText="1" indent="1"/>
      <protection locked="0"/>
    </xf>
    <xf numFmtId="0" fontId="13" fillId="65" borderId="87">
      <alignment horizontal="left" vertical="center" wrapText="1" indent="2"/>
      <protection locked="0"/>
    </xf>
    <xf numFmtId="0" fontId="140" fillId="66" borderId="87" applyNumberFormat="0" applyProtection="0">
      <alignment horizontal="left" vertical="center" indent="3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57" fillId="0" borderId="85" applyNumberFormat="0" applyFill="0" applyAlignment="0" applyProtection="0"/>
    <xf numFmtId="0" fontId="78" fillId="31" borderId="80" applyNumberFormat="0" applyAlignment="0" applyProtection="0"/>
    <xf numFmtId="49" fontId="118" fillId="0" borderId="1"/>
    <xf numFmtId="235" fontId="69" fillId="0" borderId="1">
      <alignment horizontal="left" wrapText="1"/>
    </xf>
    <xf numFmtId="49" fontId="118" fillId="0" borderId="1"/>
    <xf numFmtId="235" fontId="69" fillId="0" borderId="1">
      <alignment horizontal="left" wrapText="1"/>
    </xf>
    <xf numFmtId="49" fontId="118" fillId="0" borderId="1"/>
    <xf numFmtId="49" fontId="118" fillId="0" borderId="1"/>
    <xf numFmtId="235" fontId="69" fillId="0" borderId="1">
      <alignment horizontal="left" wrapText="1"/>
    </xf>
    <xf numFmtId="49" fontId="118" fillId="0" borderId="1"/>
    <xf numFmtId="49" fontId="113" fillId="0" borderId="1"/>
    <xf numFmtId="49" fontId="113" fillId="0" borderId="1"/>
    <xf numFmtId="49" fontId="113" fillId="0" borderId="1"/>
    <xf numFmtId="49" fontId="118" fillId="0" borderId="1"/>
    <xf numFmtId="49" fontId="29" fillId="0" borderId="81"/>
    <xf numFmtId="49" fontId="29" fillId="0" borderId="81"/>
    <xf numFmtId="49" fontId="118" fillId="0" borderId="66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1"/>
    <xf numFmtId="49" fontId="118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235" fontId="69" fillId="0" borderId="1">
      <alignment horizontal="left" wrapText="1"/>
    </xf>
    <xf numFmtId="49" fontId="118" fillId="0" borderId="1"/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49" fontId="118" fillId="0" borderId="1"/>
    <xf numFmtId="235" fontId="69" fillId="0" borderId="1">
      <alignment horizontal="left" wrapText="1"/>
    </xf>
    <xf numFmtId="0" fontId="86" fillId="18" borderId="80" applyNumberFormat="0" applyAlignment="0" applyProtection="0"/>
    <xf numFmtId="0" fontId="90" fillId="0" borderId="84" applyNumberFormat="0" applyFont="0" applyFill="0" applyAlignment="0" applyProtection="0"/>
    <xf numFmtId="235" fontId="60" fillId="0" borderId="1">
      <alignment horizontal="left" wrapText="1"/>
    </xf>
    <xf numFmtId="235" fontId="69" fillId="0" borderId="1">
      <alignment horizontal="left" wrapText="1"/>
    </xf>
    <xf numFmtId="0" fontId="167" fillId="0" borderId="1" applyFill="0" applyProtection="0">
      <alignment vertical="top" wrapText="1"/>
      <protection locked="0"/>
    </xf>
    <xf numFmtId="0" fontId="159" fillId="2" borderId="4"/>
    <xf numFmtId="0" fontId="159" fillId="75" borderId="1"/>
    <xf numFmtId="0" fontId="60" fillId="0" borderId="1">
      <alignment horizontal="right"/>
    </xf>
    <xf numFmtId="10" fontId="67" fillId="74" borderId="1" applyNumberFormat="0" applyBorder="0" applyAlignment="0" applyProtection="0"/>
    <xf numFmtId="231" fontId="151" fillId="0" borderId="1"/>
    <xf numFmtId="0" fontId="92" fillId="31" borderId="47" applyNumberFormat="0" applyAlignment="0" applyProtection="0"/>
    <xf numFmtId="0" fontId="78" fillId="31" borderId="80" applyNumberFormat="0" applyAlignment="0" applyProtection="0"/>
    <xf numFmtId="49" fontId="118" fillId="0" borderId="1"/>
    <xf numFmtId="0" fontId="75" fillId="34" borderId="82" applyNumberFormat="0" applyFont="0" applyAlignment="0" applyProtection="0"/>
    <xf numFmtId="0" fontId="112" fillId="0" borderId="88" applyNumberFormat="0" applyFill="0" applyAlignment="0" applyProtection="0"/>
    <xf numFmtId="0" fontId="112" fillId="0" borderId="88" applyNumberFormat="0" applyFill="0" applyAlignment="0" applyProtection="0"/>
    <xf numFmtId="0" fontId="57" fillId="0" borderId="85" applyNumberFormat="0" applyFill="0" applyAlignment="0" applyProtection="0"/>
    <xf numFmtId="49" fontId="118" fillId="0" borderId="1"/>
    <xf numFmtId="235" fontId="69" fillId="0" borderId="66">
      <alignment horizontal="left" wrapText="1"/>
    </xf>
    <xf numFmtId="235" fontId="69" fillId="0" borderId="1">
      <alignment horizontal="left" wrapText="1"/>
    </xf>
    <xf numFmtId="235" fontId="69" fillId="0" borderId="1">
      <alignment horizontal="left" wrapText="1"/>
    </xf>
    <xf numFmtId="230" fontId="29" fillId="0" borderId="4" applyFont="0" applyFill="0" applyBorder="0" applyAlignment="0" applyProtection="0"/>
    <xf numFmtId="0" fontId="112" fillId="38" borderId="80" applyNumberFormat="0" applyAlignment="0" applyProtection="0"/>
    <xf numFmtId="0" fontId="112" fillId="39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1"/>
    <xf numFmtId="49" fontId="71" fillId="0" borderId="38">
      <alignment horizontal="center" vertical="center" wrapText="1"/>
    </xf>
    <xf numFmtId="235" fontId="69" fillId="0" borderId="1">
      <alignment horizontal="left" wrapText="1"/>
    </xf>
    <xf numFmtId="0" fontId="86" fillId="18" borderId="80" applyNumberFormat="0" applyAlignment="0" applyProtection="0"/>
    <xf numFmtId="49" fontId="118" fillId="0" borderId="1"/>
    <xf numFmtId="235" fontId="69" fillId="0" borderId="1">
      <alignment horizontal="left" wrapText="1"/>
    </xf>
    <xf numFmtId="0" fontId="86" fillId="18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40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3" fillId="0" borderId="1">
      <alignment horizontal="center" vertical="center"/>
      <protection locked="0"/>
    </xf>
    <xf numFmtId="0" fontId="78" fillId="31" borderId="80" applyNumberFormat="0" applyAlignment="0" applyProtection="0"/>
    <xf numFmtId="0" fontId="112" fillId="37" borderId="80" applyNumberFormat="0" applyAlignment="0" applyProtection="0"/>
    <xf numFmtId="0" fontId="112" fillId="3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92" fillId="31" borderId="47" applyNumberFormat="0" applyAlignment="0" applyProtection="0"/>
    <xf numFmtId="49" fontId="118" fillId="0" borderId="1"/>
    <xf numFmtId="235" fontId="69" fillId="0" borderId="1">
      <alignment horizontal="left" wrapText="1"/>
    </xf>
    <xf numFmtId="49" fontId="13" fillId="0" borderId="66"/>
    <xf numFmtId="49" fontId="113" fillId="0" borderId="66"/>
    <xf numFmtId="49" fontId="113" fillId="0" borderId="66"/>
    <xf numFmtId="49" fontId="113" fillId="0" borderId="66"/>
    <xf numFmtId="235" fontId="69" fillId="0" borderId="1">
      <alignment horizontal="left" wrapText="1"/>
    </xf>
    <xf numFmtId="49" fontId="71" fillId="0" borderId="38">
      <alignment horizontal="center" vertical="center" wrapText="1"/>
    </xf>
    <xf numFmtId="49" fontId="71" fillId="0" borderId="38">
      <alignment horizontal="center" vertical="center" wrapText="1"/>
    </xf>
    <xf numFmtId="0" fontId="112" fillId="0" borderId="85" applyNumberFormat="0" applyFill="0" applyAlignment="0" applyProtection="0"/>
    <xf numFmtId="0" fontId="13" fillId="0" borderId="1">
      <alignment horizontal="center" vertical="center"/>
      <protection locked="0"/>
    </xf>
    <xf numFmtId="0" fontId="78" fillId="31" borderId="80" applyNumberFormat="0" applyAlignment="0" applyProtection="0"/>
    <xf numFmtId="0" fontId="57" fillId="0" borderId="85" applyNumberFormat="0" applyFill="0" applyAlignment="0" applyProtection="0"/>
    <xf numFmtId="0" fontId="86" fillId="18" borderId="80" applyNumberFormat="0" applyAlignment="0" applyProtection="0"/>
    <xf numFmtId="0" fontId="60" fillId="0" borderId="1">
      <alignment horizontal="right"/>
    </xf>
    <xf numFmtId="0" fontId="112" fillId="42" borderId="82" applyNumberFormat="0" applyAlignment="0" applyProtection="0"/>
    <xf numFmtId="0" fontId="112" fillId="7" borderId="47" applyNumberFormat="0" applyAlignment="0" applyProtection="0"/>
    <xf numFmtId="0" fontId="139" fillId="64" borderId="87">
      <alignment horizontal="left" vertical="center" wrapText="1" indent="1"/>
      <protection locked="0"/>
    </xf>
    <xf numFmtId="0" fontId="112" fillId="38" borderId="47" applyNumberFormat="0" applyAlignment="0" applyProtection="0"/>
    <xf numFmtId="0" fontId="112" fillId="40" borderId="80" applyNumberFormat="0" applyAlignment="0" applyProtection="0"/>
    <xf numFmtId="0" fontId="86" fillId="18" borderId="80" applyNumberFormat="0" applyAlignment="0" applyProtection="0"/>
    <xf numFmtId="0" fontId="13" fillId="34" borderId="82" applyNumberFormat="0" applyFont="0" applyAlignment="0" applyProtection="0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39" borderId="80" applyNumberFormat="0" applyAlignment="0" applyProtection="0"/>
    <xf numFmtId="49" fontId="118" fillId="0" borderId="1"/>
    <xf numFmtId="0" fontId="112" fillId="39" borderId="80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7" borderId="47" applyNumberFormat="0" applyAlignment="0" applyProtection="0"/>
    <xf numFmtId="0" fontId="112" fillId="0" borderId="85" applyNumberFormat="0" applyFill="0" applyAlignment="0" applyProtection="0"/>
    <xf numFmtId="0" fontId="112" fillId="42" borderId="82" applyNumberFormat="0" applyAlignment="0" applyProtection="0"/>
    <xf numFmtId="0" fontId="140" fillId="66" borderId="87" applyNumberFormat="0" applyProtection="0">
      <alignment horizontal="left" vertical="center" indent="3"/>
    </xf>
    <xf numFmtId="0" fontId="123" fillId="0" borderId="85" applyNumberFormat="0" applyFill="0" applyAlignment="0" applyProtection="0"/>
    <xf numFmtId="49" fontId="113" fillId="0" borderId="1"/>
    <xf numFmtId="0" fontId="112" fillId="7" borderId="80" applyNumberFormat="0" applyAlignment="0" applyProtection="0"/>
    <xf numFmtId="0" fontId="112" fillId="42" borderId="82" applyNumberFormat="0" applyAlignment="0" applyProtection="0"/>
    <xf numFmtId="0" fontId="112" fillId="39" borderId="80" applyNumberFormat="0" applyAlignment="0" applyProtection="0"/>
    <xf numFmtId="49" fontId="13" fillId="0" borderId="66"/>
    <xf numFmtId="0" fontId="112" fillId="39" borderId="80" applyNumberFormat="0" applyAlignment="0" applyProtection="0"/>
    <xf numFmtId="0" fontId="112" fillId="0" borderId="85" applyNumberFormat="0" applyFill="0" applyAlignment="0" applyProtection="0"/>
    <xf numFmtId="0" fontId="112" fillId="0" borderId="88" applyNumberFormat="0" applyFill="0" applyAlignment="0" applyProtection="0"/>
    <xf numFmtId="3" fontId="94" fillId="0" borderId="1" applyFill="0">
      <alignment horizontal="right" vertical="center"/>
    </xf>
    <xf numFmtId="0" fontId="112" fillId="42" borderId="82" applyNumberFormat="0" applyAlignment="0" applyProtection="0"/>
    <xf numFmtId="0" fontId="86" fillId="18" borderId="80" applyNumberFormat="0" applyAlignment="0" applyProtection="0"/>
    <xf numFmtId="38" fontId="29" fillId="0" borderId="89" applyNumberFormat="0" applyFont="0" applyFill="0" applyAlignment="0" applyProtection="0"/>
    <xf numFmtId="0" fontId="112" fillId="42" borderId="82" applyNumberFormat="0" applyAlignment="0" applyProtection="0"/>
    <xf numFmtId="0" fontId="112" fillId="0" borderId="85" applyNumberFormat="0" applyFill="0" applyAlignment="0" applyProtection="0"/>
    <xf numFmtId="0" fontId="112" fillId="38" borderId="80" applyNumberFormat="0" applyAlignment="0" applyProtection="0"/>
    <xf numFmtId="49" fontId="113" fillId="0" borderId="1"/>
    <xf numFmtId="0" fontId="112" fillId="42" borderId="82" applyNumberFormat="0" applyAlignment="0" applyProtection="0"/>
    <xf numFmtId="49" fontId="118" fillId="0" borderId="1"/>
    <xf numFmtId="0" fontId="112" fillId="7" borderId="47" applyNumberFormat="0" applyAlignment="0" applyProtection="0"/>
    <xf numFmtId="0" fontId="112" fillId="0" borderId="88" applyNumberFormat="0" applyFill="0" applyAlignment="0" applyProtection="0"/>
    <xf numFmtId="0" fontId="112" fillId="39" borderId="80" applyNumberFormat="0" applyAlignment="0" applyProtection="0"/>
    <xf numFmtId="0" fontId="75" fillId="34" borderId="82" applyNumberFormat="0" applyFont="0" applyAlignment="0" applyProtection="0"/>
    <xf numFmtId="0" fontId="90" fillId="0" borderId="84" applyNumberFormat="0" applyFont="0" applyFill="0" applyAlignment="0" applyProtection="0"/>
    <xf numFmtId="230" fontId="29" fillId="0" borderId="4" applyFont="0" applyFill="0" applyBorder="0" applyAlignment="0" applyProtection="0"/>
    <xf numFmtId="0" fontId="112" fillId="37" borderId="80" applyNumberFormat="0" applyAlignment="0" applyProtection="0"/>
    <xf numFmtId="0" fontId="112" fillId="0" borderId="85" applyNumberFormat="0" applyFill="0" applyAlignment="0" applyProtection="0"/>
    <xf numFmtId="0" fontId="86" fillId="18" borderId="80" applyNumberFormat="0" applyAlignment="0" applyProtection="0"/>
    <xf numFmtId="0" fontId="112" fillId="37" borderId="47" applyNumberFormat="0" applyAlignment="0" applyProtection="0"/>
    <xf numFmtId="0" fontId="112" fillId="37" borderId="80" applyNumberFormat="0" applyAlignment="0" applyProtection="0"/>
    <xf numFmtId="0" fontId="112" fillId="38" borderId="47" applyNumberFormat="0" applyAlignment="0" applyProtection="0"/>
    <xf numFmtId="0" fontId="112" fillId="37" borderId="80" applyNumberFormat="0" applyAlignment="0" applyProtection="0"/>
    <xf numFmtId="49" fontId="118" fillId="0" borderId="1"/>
    <xf numFmtId="0" fontId="112" fillId="42" borderId="82" applyNumberFormat="0" applyAlignment="0" applyProtection="0"/>
    <xf numFmtId="0" fontId="112" fillId="0" borderId="88" applyNumberFormat="0" applyFill="0" applyAlignment="0" applyProtection="0"/>
    <xf numFmtId="0" fontId="112" fillId="38" borderId="80" applyNumberFormat="0" applyAlignment="0" applyProtection="0"/>
    <xf numFmtId="0" fontId="112" fillId="38" borderId="80" applyNumberFormat="0" applyAlignment="0" applyProtection="0"/>
    <xf numFmtId="0" fontId="112" fillId="39" borderId="80" applyNumberFormat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3" fillId="0" borderId="81" applyNumberFormat="0">
      <alignment vertical="center" wrapText="1"/>
    </xf>
    <xf numFmtId="0" fontId="112" fillId="7" borderId="47" applyNumberFormat="0" applyAlignment="0" applyProtection="0"/>
    <xf numFmtId="0" fontId="167" fillId="0" borderId="1" applyFill="0" applyProtection="0">
      <alignment vertical="top" wrapText="1"/>
      <protection locked="0"/>
    </xf>
    <xf numFmtId="0" fontId="112" fillId="38" borderId="47" applyNumberFormat="0" applyAlignment="0" applyProtection="0"/>
    <xf numFmtId="0" fontId="93" fillId="0" borderId="81">
      <alignment horizontal="justify" vertical="center" wrapText="1"/>
      <protection locked="0"/>
    </xf>
    <xf numFmtId="0" fontId="67" fillId="0" borderId="81">
      <alignment horizontal="left" vertical="center" wrapText="1" indent="1"/>
    </xf>
    <xf numFmtId="0" fontId="94" fillId="0" borderId="1">
      <alignment horizontal="left" vertical="center" wrapText="1"/>
    </xf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0" borderId="85" applyNumberFormat="0" applyFill="0" applyAlignment="0" applyProtection="0"/>
    <xf numFmtId="0" fontId="13" fillId="0" borderId="81" applyNumberFormat="0">
      <alignment vertical="center" wrapText="1"/>
    </xf>
    <xf numFmtId="0" fontId="139" fillId="64" borderId="87">
      <alignment horizontal="left" vertical="center" wrapText="1" indent="1"/>
      <protection locked="0"/>
    </xf>
    <xf numFmtId="0" fontId="13" fillId="65" borderId="87">
      <alignment horizontal="left" vertical="center" wrapText="1" indent="2"/>
      <protection locked="0"/>
    </xf>
    <xf numFmtId="0" fontId="112" fillId="0" borderId="85" applyNumberFormat="0" applyFill="0" applyAlignment="0" applyProtection="0"/>
    <xf numFmtId="0" fontId="159" fillId="75" borderId="1"/>
    <xf numFmtId="3" fontId="94" fillId="0" borderId="1" applyFill="0">
      <alignment horizontal="right" vertical="center"/>
    </xf>
    <xf numFmtId="0" fontId="75" fillId="34" borderId="82" applyNumberFormat="0" applyFont="0" applyAlignment="0" applyProtection="0"/>
    <xf numFmtId="231" fontId="151" fillId="0" borderId="1"/>
    <xf numFmtId="10" fontId="67" fillId="74" borderId="1" applyNumberFormat="0" applyBorder="0" applyAlignment="0" applyProtection="0"/>
    <xf numFmtId="0" fontId="159" fillId="75" borderId="1"/>
    <xf numFmtId="0" fontId="13" fillId="0" borderId="81" applyNumberFormat="0">
      <alignment vertical="center" wrapText="1"/>
    </xf>
    <xf numFmtId="38" fontId="29" fillId="0" borderId="89" applyNumberFormat="0" applyFont="0" applyFill="0" applyAlignment="0" applyProtection="0"/>
    <xf numFmtId="0" fontId="112" fillId="40" borderId="80" applyNumberFormat="0" applyAlignment="0" applyProtection="0"/>
    <xf numFmtId="0" fontId="112" fillId="38" borderId="47" applyNumberFormat="0" applyAlignment="0" applyProtection="0"/>
    <xf numFmtId="0" fontId="78" fillId="31" borderId="80" applyNumberFormat="0" applyAlignment="0" applyProtection="0"/>
    <xf numFmtId="49" fontId="13" fillId="0" borderId="1"/>
    <xf numFmtId="49" fontId="118" fillId="0" borderId="1"/>
    <xf numFmtId="230" fontId="29" fillId="0" borderId="4" applyFont="0" applyFill="0" applyBorder="0" applyAlignment="0" applyProtection="0"/>
    <xf numFmtId="49" fontId="113" fillId="0" borderId="1"/>
    <xf numFmtId="0" fontId="112" fillId="0" borderId="85" applyNumberFormat="0" applyFill="0" applyAlignment="0" applyProtection="0"/>
    <xf numFmtId="0" fontId="112" fillId="7" borderId="47" applyNumberFormat="0" applyAlignment="0" applyProtection="0"/>
    <xf numFmtId="49" fontId="29" fillId="0" borderId="81"/>
    <xf numFmtId="49" fontId="113" fillId="0" borderId="1"/>
    <xf numFmtId="0" fontId="92" fillId="31" borderId="47" applyNumberFormat="0" applyAlignment="0" applyProtection="0"/>
    <xf numFmtId="0" fontId="67" fillId="0" borderId="81">
      <alignment horizontal="left" vertical="center" wrapText="1" indent="1"/>
    </xf>
    <xf numFmtId="0" fontId="94" fillId="0" borderId="1">
      <alignment horizontal="left" vertical="center" wrapText="1"/>
    </xf>
    <xf numFmtId="0" fontId="112" fillId="42" borderId="82" applyNumberFormat="0" applyAlignment="0" applyProtection="0"/>
    <xf numFmtId="0" fontId="92" fillId="31" borderId="47" applyNumberFormat="0" applyAlignment="0" applyProtection="0"/>
    <xf numFmtId="0" fontId="112" fillId="7" borderId="47" applyNumberFormat="0" applyAlignment="0" applyProtection="0"/>
    <xf numFmtId="0" fontId="112" fillId="39" borderId="80" applyNumberFormat="0" applyAlignment="0" applyProtection="0"/>
    <xf numFmtId="10" fontId="67" fillId="74" borderId="1" applyNumberFormat="0" applyBorder="0" applyAlignment="0" applyProtection="0"/>
    <xf numFmtId="0" fontId="86" fillId="18" borderId="80" applyNumberFormat="0" applyAlignment="0" applyProtection="0"/>
    <xf numFmtId="0" fontId="60" fillId="0" borderId="1">
      <alignment horizontal="right"/>
    </xf>
    <xf numFmtId="49" fontId="113" fillId="0" borderId="1"/>
    <xf numFmtId="49" fontId="29" fillId="0" borderId="81"/>
    <xf numFmtId="0" fontId="112" fillId="38" borderId="80" applyNumberFormat="0" applyAlignment="0" applyProtection="0"/>
    <xf numFmtId="0" fontId="112" fillId="7" borderId="80" applyNumberFormat="0" applyAlignment="0" applyProtection="0"/>
    <xf numFmtId="0" fontId="13" fillId="34" borderId="82" applyNumberFormat="0" applyFont="0" applyAlignment="0" applyProtection="0"/>
    <xf numFmtId="0" fontId="112" fillId="37" borderId="47" applyNumberFormat="0" applyAlignment="0" applyProtection="0"/>
    <xf numFmtId="0" fontId="86" fillId="18" borderId="80" applyNumberFormat="0" applyAlignment="0" applyProtection="0"/>
    <xf numFmtId="0" fontId="92" fillId="31" borderId="47" applyNumberFormat="0" applyAlignment="0" applyProtection="0"/>
    <xf numFmtId="231" fontId="151" fillId="0" borderId="1"/>
    <xf numFmtId="0" fontId="57" fillId="0" borderId="85" applyNumberFormat="0" applyFill="0" applyAlignment="0" applyProtection="0"/>
    <xf numFmtId="0" fontId="57" fillId="0" borderId="85" applyNumberFormat="0" applyFill="0" applyAlignment="0" applyProtection="0"/>
    <xf numFmtId="0" fontId="86" fillId="18" borderId="80" applyNumberFormat="0" applyAlignment="0" applyProtection="0"/>
    <xf numFmtId="0" fontId="78" fillId="31" borderId="80" applyNumberFormat="0" applyAlignment="0" applyProtection="0"/>
    <xf numFmtId="0" fontId="112" fillId="39" borderId="80" applyNumberFormat="0" applyAlignment="0" applyProtection="0"/>
    <xf numFmtId="0" fontId="112" fillId="0" borderId="85" applyNumberFormat="0" applyFill="0" applyAlignment="0" applyProtection="0"/>
    <xf numFmtId="0" fontId="13" fillId="65" borderId="87">
      <alignment horizontal="left" vertical="center" wrapText="1" indent="2"/>
      <protection locked="0"/>
    </xf>
    <xf numFmtId="0" fontId="92" fillId="31" borderId="47" applyNumberFormat="0" applyAlignment="0" applyProtection="0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37" borderId="80" applyNumberFormat="0" applyAlignment="0" applyProtection="0"/>
    <xf numFmtId="0" fontId="86" fillId="18" borderId="80" applyNumberFormat="0" applyAlignment="0" applyProtection="0"/>
    <xf numFmtId="49" fontId="29" fillId="0" borderId="81"/>
    <xf numFmtId="0" fontId="112" fillId="0" borderId="88" applyNumberFormat="0" applyFill="0" applyAlignment="0" applyProtection="0"/>
    <xf numFmtId="0" fontId="112" fillId="39" borderId="80" applyNumberFormat="0" applyAlignment="0" applyProtection="0"/>
    <xf numFmtId="49" fontId="13" fillId="0" borderId="1"/>
    <xf numFmtId="0" fontId="112" fillId="7" borderId="47" applyNumberFormat="0" applyAlignment="0" applyProtection="0"/>
    <xf numFmtId="0" fontId="112" fillId="42" borderId="82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92" fillId="31" borderId="47" applyNumberFormat="0" applyAlignment="0" applyProtection="0"/>
    <xf numFmtId="0" fontId="112" fillId="0" borderId="85" applyNumberFormat="0" applyFill="0" applyAlignment="0" applyProtection="0"/>
    <xf numFmtId="0" fontId="140" fillId="66" borderId="87" applyNumberFormat="0" applyProtection="0">
      <alignment horizontal="left" vertical="center" indent="3"/>
    </xf>
    <xf numFmtId="0" fontId="112" fillId="7" borderId="47" applyNumberFormat="0" applyAlignment="0" applyProtection="0"/>
    <xf numFmtId="0" fontId="13" fillId="0" borderId="1">
      <alignment horizontal="center" vertical="center"/>
      <protection locked="0"/>
    </xf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37" borderId="47" applyNumberFormat="0" applyAlignment="0" applyProtection="0"/>
    <xf numFmtId="0" fontId="112" fillId="42" borderId="82" applyNumberFormat="0" applyAlignment="0" applyProtection="0"/>
    <xf numFmtId="0" fontId="112" fillId="40" borderId="80" applyNumberFormat="0" applyAlignment="0" applyProtection="0"/>
    <xf numFmtId="0" fontId="112" fillId="40" borderId="80" applyNumberFormat="0" applyAlignment="0" applyProtection="0"/>
    <xf numFmtId="0" fontId="112" fillId="38" borderId="80" applyNumberFormat="0" applyAlignment="0" applyProtection="0"/>
    <xf numFmtId="0" fontId="112" fillId="38" borderId="47" applyNumberFormat="0" applyAlignment="0" applyProtection="0"/>
    <xf numFmtId="0" fontId="112" fillId="39" borderId="80" applyNumberFormat="0" applyAlignment="0" applyProtection="0"/>
    <xf numFmtId="235" fontId="60" fillId="0" borderId="1">
      <alignment horizontal="left" wrapText="1"/>
    </xf>
    <xf numFmtId="0" fontId="112" fillId="42" borderId="82" applyNumberFormat="0" applyAlignment="0" applyProtection="0"/>
    <xf numFmtId="49" fontId="113" fillId="0" borderId="1"/>
    <xf numFmtId="0" fontId="112" fillId="42" borderId="82" applyNumberFormat="0" applyAlignment="0" applyProtection="0"/>
    <xf numFmtId="0" fontId="112" fillId="42" borderId="82" applyNumberFormat="0" applyAlignment="0" applyProtection="0"/>
    <xf numFmtId="49" fontId="29" fillId="0" borderId="81"/>
    <xf numFmtId="0" fontId="92" fillId="31" borderId="47" applyNumberFormat="0" applyAlignment="0" applyProtection="0"/>
    <xf numFmtId="235" fontId="60" fillId="0" borderId="1">
      <alignment horizontal="left" wrapText="1"/>
    </xf>
    <xf numFmtId="0" fontId="167" fillId="0" borderId="1" applyFill="0" applyProtection="0">
      <alignment vertical="top" wrapText="1"/>
      <protection locked="0"/>
    </xf>
    <xf numFmtId="0" fontId="93" fillId="0" borderId="81">
      <alignment horizontal="justify" vertical="center" wrapText="1"/>
      <protection locked="0"/>
    </xf>
    <xf numFmtId="0" fontId="112" fillId="7" borderId="47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7" borderId="47" applyNumberFormat="0" applyAlignment="0" applyProtection="0"/>
    <xf numFmtId="0" fontId="86" fillId="18" borderId="80" applyNumberFormat="0" applyAlignment="0" applyProtection="0"/>
    <xf numFmtId="0" fontId="112" fillId="40" borderId="80" applyNumberFormat="0" applyAlignment="0" applyProtection="0"/>
    <xf numFmtId="49" fontId="118" fillId="0" borderId="1"/>
    <xf numFmtId="49" fontId="118" fillId="0" borderId="1"/>
    <xf numFmtId="0" fontId="78" fillId="31" borderId="80" applyNumberFormat="0" applyAlignment="0" applyProtection="0"/>
    <xf numFmtId="0" fontId="57" fillId="0" borderId="85" applyNumberFormat="0" applyFill="0" applyAlignment="0" applyProtection="0"/>
    <xf numFmtId="0" fontId="90" fillId="0" borderId="84" applyNumberFormat="0" applyFont="0" applyFill="0" applyAlignment="0" applyProtection="0"/>
    <xf numFmtId="0" fontId="112" fillId="38" borderId="47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94" fillId="0" borderId="1">
      <alignment horizontal="left" vertical="center" wrapText="1"/>
    </xf>
    <xf numFmtId="0" fontId="86" fillId="18" borderId="80" applyNumberFormat="0" applyAlignment="0" applyProtection="0"/>
    <xf numFmtId="0" fontId="13" fillId="0" borderId="1">
      <alignment horizontal="center" vertical="center"/>
      <protection locked="0"/>
    </xf>
    <xf numFmtId="0" fontId="86" fillId="18" borderId="80" applyNumberFormat="0" applyAlignment="0" applyProtection="0"/>
    <xf numFmtId="0" fontId="86" fillId="18" borderId="80" applyNumberFormat="0" applyAlignment="0" applyProtection="0"/>
    <xf numFmtId="49" fontId="113" fillId="0" borderId="66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1"/>
    <xf numFmtId="49" fontId="113" fillId="0" borderId="1"/>
    <xf numFmtId="49" fontId="113" fillId="0" borderId="1"/>
    <xf numFmtId="49" fontId="113" fillId="0" borderId="1"/>
    <xf numFmtId="49" fontId="118" fillId="0" borderId="1"/>
    <xf numFmtId="49" fontId="13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49" fontId="13" fillId="0" borderId="66"/>
    <xf numFmtId="49" fontId="113" fillId="0" borderId="66"/>
    <xf numFmtId="49" fontId="113" fillId="0" borderId="66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3" fontId="94" fillId="0" borderId="1" applyFill="0">
      <alignment horizontal="right" vertical="center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9" fillId="0" borderId="0"/>
    <xf numFmtId="0" fontId="13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9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49" fontId="112" fillId="0" borderId="8" applyNumberFormat="0">
      <alignment horizontal="left" vertical="center"/>
    </xf>
    <xf numFmtId="0" fontId="139" fillId="64" borderId="87">
      <alignment horizontal="left" vertical="center" wrapText="1" indent="1"/>
      <protection locked="0"/>
    </xf>
    <xf numFmtId="0" fontId="13" fillId="65" borderId="87">
      <alignment horizontal="left" vertical="center" wrapText="1" indent="2"/>
      <protection locked="0"/>
    </xf>
    <xf numFmtId="0" fontId="140" fillId="66" borderId="87" applyNumberFormat="0" applyProtection="0">
      <alignment horizontal="left" vertical="center" indent="3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88" applyNumberFormat="0" applyFill="0" applyAlignment="0" applyProtection="0"/>
    <xf numFmtId="0" fontId="112" fillId="0" borderId="88" applyNumberFormat="0" applyFill="0" applyAlignment="0" applyProtection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8" fontId="29" fillId="0" borderId="89" applyNumberFormat="0" applyFont="0" applyFill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78" fillId="31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92" fillId="31" borderId="47" applyNumberFormat="0" applyAlignment="0" applyProtection="0"/>
    <xf numFmtId="0" fontId="90" fillId="0" borderId="84" applyNumberFormat="0" applyFont="0" applyFill="0" applyAlignment="0" applyProtection="0"/>
    <xf numFmtId="0" fontId="94" fillId="0" borderId="1">
      <alignment horizontal="left" vertical="center" wrapText="1"/>
    </xf>
    <xf numFmtId="0" fontId="94" fillId="0" borderId="1">
      <alignment horizontal="left" vertical="center" wrapText="1"/>
    </xf>
    <xf numFmtId="0" fontId="86" fillId="18" borderId="80" applyNumberFormat="0" applyAlignment="0" applyProtection="0"/>
    <xf numFmtId="0" fontId="57" fillId="0" borderId="85" applyNumberFormat="0" applyFill="0" applyAlignment="0" applyProtection="0"/>
    <xf numFmtId="0" fontId="13" fillId="0" borderId="1">
      <alignment horizontal="center" vertical="center"/>
      <protection locked="0"/>
    </xf>
    <xf numFmtId="0" fontId="1" fillId="0" borderId="0"/>
    <xf numFmtId="49" fontId="113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85" applyNumberFormat="0" applyFill="0" applyAlignment="0" applyProtection="0"/>
    <xf numFmtId="0" fontId="86" fillId="18" borderId="80" applyNumberFormat="0" applyAlignment="0" applyProtection="0"/>
    <xf numFmtId="0" fontId="78" fillId="31" borderId="80" applyNumberFormat="0" applyAlignment="0" applyProtection="0"/>
    <xf numFmtId="0" fontId="92" fillId="31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0" fontId="29" fillId="0" borderId="4" applyFont="0" applyFill="0" applyBorder="0" applyAlignment="0" applyProtection="0"/>
    <xf numFmtId="0" fontId="86" fillId="18" borderId="80" applyNumberFormat="0" applyAlignment="0" applyProtection="0"/>
    <xf numFmtId="0" fontId="13" fillId="0" borderId="1">
      <alignment horizontal="center" vertical="center"/>
      <protection locked="0"/>
    </xf>
    <xf numFmtId="0" fontId="92" fillId="31" borderId="47" applyNumberFormat="0" applyAlignment="0" applyProtection="0"/>
    <xf numFmtId="49" fontId="118" fillId="0" borderId="1"/>
    <xf numFmtId="49" fontId="113" fillId="0" borderId="1"/>
    <xf numFmtId="49" fontId="113" fillId="0" borderId="1"/>
    <xf numFmtId="49" fontId="113" fillId="0" borderId="1"/>
    <xf numFmtId="49" fontId="118" fillId="0" borderId="1"/>
    <xf numFmtId="49" fontId="13" fillId="0" borderId="1"/>
    <xf numFmtId="200" fontId="112" fillId="59" borderId="56" applyNumberFormat="0" applyFont="0" applyFill="0" applyBorder="0" applyAlignment="0">
      <alignment horizontal="center"/>
    </xf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49" fontId="118" fillId="0" borderId="1"/>
    <xf numFmtId="0" fontId="139" fillId="64" borderId="87">
      <alignment horizontal="left" vertical="center" wrapText="1" indent="1"/>
      <protection locked="0"/>
    </xf>
    <xf numFmtId="0" fontId="13" fillId="65" borderId="87">
      <alignment horizontal="left" vertical="center" wrapText="1" indent="2"/>
      <protection locked="0"/>
    </xf>
    <xf numFmtId="0" fontId="140" fillId="66" borderId="87" applyNumberFormat="0" applyProtection="0">
      <alignment horizontal="left" vertical="center" indent="3"/>
    </xf>
    <xf numFmtId="3" fontId="94" fillId="0" borderId="1" applyFill="0">
      <alignment horizontal="right" vertical="center"/>
    </xf>
    <xf numFmtId="0" fontId="1" fillId="0" borderId="0"/>
    <xf numFmtId="0" fontId="1" fillId="0" borderId="0"/>
    <xf numFmtId="0" fontId="112" fillId="38" borderId="47" applyNumberFormat="0" applyAlignment="0" applyProtection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3" fillId="0" borderId="1"/>
    <xf numFmtId="0" fontId="1" fillId="0" borderId="0"/>
    <xf numFmtId="49" fontId="118" fillId="0" borderId="1"/>
    <xf numFmtId="49" fontId="13" fillId="0" borderId="1"/>
    <xf numFmtId="3" fontId="94" fillId="0" borderId="1" applyFill="0">
      <alignment horizontal="right" vertical="center"/>
    </xf>
    <xf numFmtId="0" fontId="112" fillId="0" borderId="88" applyNumberFormat="0" applyFill="0" applyAlignment="0" applyProtection="0"/>
    <xf numFmtId="0" fontId="112" fillId="0" borderId="88" applyNumberFormat="0" applyFill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40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7" borderId="80" applyNumberFormat="0" applyAlignment="0" applyProtection="0"/>
    <xf numFmtId="0" fontId="112" fillId="37" borderId="80" applyNumberFormat="0" applyAlignment="0" applyProtection="0"/>
    <xf numFmtId="0" fontId="112" fillId="38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230" fontId="29" fillId="0" borderId="4" applyFont="0" applyFill="0" applyBorder="0" applyAlignment="0" applyProtection="0"/>
    <xf numFmtId="0" fontId="1" fillId="0" borderId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49" fontId="118" fillId="0" borderId="1"/>
    <xf numFmtId="0" fontId="112" fillId="0" borderId="85" applyNumberFormat="0" applyFill="0" applyAlignment="0" applyProtection="0"/>
    <xf numFmtId="231" fontId="151" fillId="0" borderId="1"/>
    <xf numFmtId="10" fontId="67" fillId="74" borderId="1" applyNumberFormat="0" applyBorder="0" applyAlignment="0" applyProtection="0"/>
    <xf numFmtId="0" fontId="60" fillId="0" borderId="1">
      <alignment horizontal="right"/>
    </xf>
    <xf numFmtId="0" fontId="159" fillId="75" borderId="1"/>
    <xf numFmtId="49" fontId="118" fillId="0" borderId="1"/>
    <xf numFmtId="0" fontId="1" fillId="0" borderId="0"/>
    <xf numFmtId="49" fontId="113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7" fillId="0" borderId="1" applyFill="0" applyProtection="0">
      <alignment vertical="top" wrapText="1"/>
      <protection locked="0"/>
    </xf>
    <xf numFmtId="235" fontId="60" fillId="0" borderId="1">
      <alignment horizontal="left" wrapText="1"/>
    </xf>
    <xf numFmtId="38" fontId="29" fillId="0" borderId="89" applyNumberFormat="0" applyFont="0" applyFill="0" applyAlignment="0" applyProtection="0"/>
    <xf numFmtId="0" fontId="112" fillId="40" borderId="80" applyNumberFormat="0" applyAlignment="0" applyProtection="0"/>
    <xf numFmtId="0" fontId="112" fillId="38" borderId="80" applyNumberFormat="0" applyAlignment="0" applyProtection="0"/>
    <xf numFmtId="0" fontId="112" fillId="38" borderId="47" applyNumberFormat="0" applyAlignment="0" applyProtection="0"/>
    <xf numFmtId="0" fontId="86" fillId="18" borderId="80" applyNumberForma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31" borderId="47" applyNumberFormat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0" fontId="78" fillId="31" borderId="80" applyNumberFormat="0" applyAlignment="0" applyProtection="0"/>
    <xf numFmtId="0" fontId="1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90" fillId="0" borderId="84" applyNumberFormat="0" applyFont="0" applyFill="0" applyAlignment="0" applyProtection="0"/>
    <xf numFmtId="0" fontId="93" fillId="0" borderId="81">
      <alignment horizontal="justify" vertical="center" wrapText="1"/>
      <protection locked="0"/>
    </xf>
    <xf numFmtId="0" fontId="67" fillId="0" borderId="81">
      <alignment horizontal="left" vertical="center" wrapText="1" indent="1"/>
    </xf>
    <xf numFmtId="0" fontId="1" fillId="0" borderId="0"/>
    <xf numFmtId="0" fontId="57" fillId="0" borderId="85" applyNumberFormat="0" applyFill="0" applyAlignment="0" applyProtection="0"/>
    <xf numFmtId="0" fontId="86" fillId="18" borderId="80" applyNumberFormat="0" applyAlignment="0" applyProtection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85" applyNumberFormat="0" applyFill="0" applyAlignment="0" applyProtection="0"/>
    <xf numFmtId="0" fontId="86" fillId="18" borderId="80" applyNumberFormat="0" applyAlignment="0" applyProtection="0"/>
    <xf numFmtId="0" fontId="78" fillId="31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49" fontId="118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49" fontId="118" fillId="0" borderId="1"/>
    <xf numFmtId="49" fontId="118" fillId="0" borderId="1"/>
    <xf numFmtId="49" fontId="118" fillId="0" borderId="1"/>
    <xf numFmtId="49" fontId="118" fillId="0" borderId="1"/>
    <xf numFmtId="0" fontId="86" fillId="18" borderId="80" applyNumberFormat="0" applyAlignment="0" applyProtection="0"/>
    <xf numFmtId="49" fontId="118" fillId="0" borderId="1"/>
    <xf numFmtId="49" fontId="118" fillId="0" borderId="1"/>
    <xf numFmtId="0" fontId="86" fillId="18" borderId="80" applyNumberFormat="0" applyAlignment="0" applyProtection="0"/>
    <xf numFmtId="49" fontId="118" fillId="0" borderId="1"/>
    <xf numFmtId="49" fontId="29" fillId="0" borderId="81"/>
    <xf numFmtId="49" fontId="29" fillId="0" borderId="81"/>
    <xf numFmtId="49" fontId="113" fillId="0" borderId="1"/>
    <xf numFmtId="49" fontId="113" fillId="0" borderId="1"/>
    <xf numFmtId="49" fontId="113" fillId="0" borderId="1"/>
    <xf numFmtId="49" fontId="13" fillId="0" borderId="1"/>
    <xf numFmtId="0" fontId="86" fillId="18" borderId="80" applyNumberFormat="0" applyAlignment="0" applyProtection="0"/>
    <xf numFmtId="49" fontId="118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49" fontId="118" fillId="0" borderId="1"/>
    <xf numFmtId="49" fontId="118" fillId="0" borderId="1"/>
    <xf numFmtId="49" fontId="118" fillId="0" borderId="1"/>
    <xf numFmtId="0" fontId="1" fillId="0" borderId="0"/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49" fontId="118" fillId="0" borderId="1"/>
    <xf numFmtId="0" fontId="13" fillId="0" borderId="81" applyNumberFormat="0">
      <alignment vertical="center" wrapText="1"/>
    </xf>
    <xf numFmtId="0" fontId="139" fillId="64" borderId="87">
      <alignment horizontal="left" vertical="center" wrapText="1" indent="1"/>
      <protection locked="0"/>
    </xf>
    <xf numFmtId="0" fontId="13" fillId="65" borderId="87">
      <alignment horizontal="left" vertical="center" wrapText="1" indent="2"/>
      <protection locked="0"/>
    </xf>
    <xf numFmtId="0" fontId="140" fillId="66" borderId="87" applyNumberFormat="0" applyProtection="0">
      <alignment horizontal="left" vertical="center" indent="3"/>
    </xf>
    <xf numFmtId="0" fontId="86" fillId="18" borderId="80" applyNumberFormat="0" applyAlignment="0" applyProtection="0"/>
    <xf numFmtId="0" fontId="1" fillId="0" borderId="0"/>
    <xf numFmtId="0" fontId="86" fillId="18" borderId="80" applyNumberFormat="0" applyAlignment="0" applyProtection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49" fontId="118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40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7" borderId="80" applyNumberFormat="0" applyAlignment="0" applyProtection="0"/>
    <xf numFmtId="0" fontId="112" fillId="37" borderId="80" applyNumberFormat="0" applyAlignment="0" applyProtection="0"/>
    <xf numFmtId="0" fontId="112" fillId="38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" fillId="0" borderId="0"/>
    <xf numFmtId="49" fontId="118" fillId="0" borderId="1"/>
    <xf numFmtId="49" fontId="118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1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0" fontId="1" fillId="0" borderId="0"/>
    <xf numFmtId="38" fontId="29" fillId="0" borderId="89" applyNumberFormat="0" applyFont="0" applyFill="0" applyAlignment="0" applyProtection="0"/>
    <xf numFmtId="0" fontId="112" fillId="40" borderId="80" applyNumberFormat="0" applyAlignment="0" applyProtection="0"/>
    <xf numFmtId="0" fontId="112" fillId="38" borderId="80" applyNumberForma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3" fillId="0" borderId="1" applyNumberFormat="0">
      <alignment vertical="center" wrapText="1"/>
    </xf>
    <xf numFmtId="0" fontId="67" fillId="0" borderId="81">
      <alignment horizontal="left" vertical="center" wrapText="1" indent="1"/>
    </xf>
    <xf numFmtId="235" fontId="69" fillId="0" borderId="1">
      <alignment horizontal="left" wrapText="1"/>
    </xf>
    <xf numFmtId="0" fontId="86" fillId="18" borderId="80" applyNumberFormat="0" applyAlignment="0" applyProtection="0"/>
    <xf numFmtId="0" fontId="93" fillId="0" borderId="81">
      <alignment horizontal="justify" vertical="center" wrapText="1"/>
      <protection locked="0"/>
    </xf>
    <xf numFmtId="0" fontId="112" fillId="37" borderId="47" applyNumberFormat="0" applyAlignment="0" applyProtection="0"/>
    <xf numFmtId="0" fontId="112" fillId="0" borderId="85" applyNumberFormat="0" applyFill="0" applyAlignment="0" applyProtection="0"/>
    <xf numFmtId="49" fontId="71" fillId="0" borderId="38">
      <alignment horizontal="center" vertical="center" wrapText="1"/>
    </xf>
    <xf numFmtId="0" fontId="1" fillId="0" borderId="0"/>
    <xf numFmtId="235" fontId="69" fillId="0" borderId="1">
      <alignment horizontal="left" wrapText="1"/>
    </xf>
    <xf numFmtId="0" fontId="1" fillId="0" borderId="0"/>
    <xf numFmtId="49" fontId="13" fillId="0" borderId="1"/>
    <xf numFmtId="235" fontId="69" fillId="0" borderId="1">
      <alignment horizontal="left"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9" fontId="13" fillId="0" borderId="1" applyNumberFormat="0">
      <alignment vertical="center" wrapText="1"/>
    </xf>
    <xf numFmtId="49" fontId="118" fillId="0" borderId="1"/>
    <xf numFmtId="0" fontId="159" fillId="2" borderId="4"/>
    <xf numFmtId="0" fontId="1" fillId="0" borderId="0"/>
    <xf numFmtId="0" fontId="1" fillId="0" borderId="0"/>
    <xf numFmtId="235" fontId="69" fillId="0" borderId="1">
      <alignment horizontal="left" wrapText="1"/>
    </xf>
    <xf numFmtId="49" fontId="71" fillId="0" borderId="38">
      <alignment horizontal="center" vertical="center" wrapText="1"/>
    </xf>
    <xf numFmtId="0" fontId="1" fillId="0" borderId="0"/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38" borderId="47" applyNumberFormat="0" applyAlignment="0" applyProtection="0"/>
    <xf numFmtId="0" fontId="112" fillId="37" borderId="47" applyNumberFormat="0" applyAlignment="0" applyProtection="0"/>
    <xf numFmtId="0" fontId="57" fillId="0" borderId="85" applyNumberFormat="0" applyFill="0" applyAlignment="0" applyProtection="0"/>
    <xf numFmtId="200" fontId="112" fillId="59" borderId="56" applyNumberFormat="0" applyFont="0" applyFill="0" applyBorder="0" applyAlignment="0">
      <alignment horizontal="center"/>
    </xf>
    <xf numFmtId="0" fontId="1" fillId="0" borderId="0"/>
    <xf numFmtId="0" fontId="1" fillId="0" borderId="0"/>
    <xf numFmtId="0" fontId="94" fillId="0" borderId="1">
      <alignment horizontal="left" vertical="center" wrapText="1"/>
    </xf>
    <xf numFmtId="3" fontId="94" fillId="0" borderId="1" applyFill="0">
      <alignment horizontal="right" vertical="center"/>
    </xf>
    <xf numFmtId="49" fontId="71" fillId="0" borderId="38">
      <alignment horizontal="center" vertical="center" wrapText="1"/>
    </xf>
    <xf numFmtId="49" fontId="118" fillId="0" borderId="1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75" fillId="34" borderId="82" applyNumberFormat="0" applyFont="0" applyAlignment="0" applyProtection="0"/>
    <xf numFmtId="235" fontId="69" fillId="0" borderId="1">
      <alignment horizontal="left" wrapText="1"/>
    </xf>
    <xf numFmtId="0" fontId="86" fillId="18" borderId="80" applyNumberFormat="0" applyAlignment="0" applyProtection="0"/>
    <xf numFmtId="0" fontId="1" fillId="0" borderId="0"/>
    <xf numFmtId="0" fontId="1" fillId="0" borderId="0"/>
    <xf numFmtId="0" fontId="92" fillId="31" borderId="47" applyNumberFormat="0" applyAlignment="0" applyProtection="0"/>
    <xf numFmtId="0" fontId="13" fillId="34" borderId="82" applyNumberFormat="0" applyFont="0" applyAlignment="0" applyProtection="0"/>
    <xf numFmtId="235" fontId="69" fillId="0" borderId="1">
      <alignment horizontal="left" wrapText="1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49" fontId="118" fillId="0" borderId="1"/>
    <xf numFmtId="49" fontId="118" fillId="0" borderId="1"/>
    <xf numFmtId="235" fontId="69" fillId="0" borderId="1">
      <alignment horizontal="left" wrapText="1"/>
    </xf>
    <xf numFmtId="49" fontId="118" fillId="0" borderId="1"/>
    <xf numFmtId="0" fontId="1" fillId="0" borderId="0"/>
    <xf numFmtId="235" fontId="69" fillId="0" borderId="1">
      <alignment horizontal="left" wrapText="1"/>
    </xf>
    <xf numFmtId="0" fontId="1" fillId="0" borderId="0"/>
    <xf numFmtId="49" fontId="118" fillId="0" borderId="1"/>
    <xf numFmtId="49" fontId="71" fillId="0" borderId="38">
      <alignment horizontal="center" vertical="center" wrapText="1"/>
    </xf>
    <xf numFmtId="235" fontId="69" fillId="0" borderId="1">
      <alignment horizontal="left" wrapText="1"/>
    </xf>
    <xf numFmtId="0" fontId="1" fillId="0" borderId="0"/>
    <xf numFmtId="49" fontId="71" fillId="0" borderId="38">
      <alignment horizontal="center" vertical="center" wrapText="1"/>
    </xf>
    <xf numFmtId="0" fontId="86" fillId="18" borderId="80" applyNumberFormat="0" applyAlignment="0" applyProtection="0"/>
    <xf numFmtId="49" fontId="118" fillId="0" borderId="1"/>
    <xf numFmtId="49" fontId="71" fillId="0" borderId="38">
      <alignment horizontal="center" vertical="center" wrapText="1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39" fillId="64" borderId="87">
      <alignment horizontal="left" vertical="center" wrapText="1" indent="1"/>
      <protection locked="0"/>
    </xf>
    <xf numFmtId="0" fontId="13" fillId="65" borderId="87">
      <alignment horizontal="left" vertical="center" wrapText="1" indent="2"/>
      <protection locked="0"/>
    </xf>
    <xf numFmtId="0" fontId="140" fillId="66" borderId="87" applyNumberFormat="0" applyProtection="0">
      <alignment horizontal="left" vertical="center" indent="3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57" fillId="0" borderId="85" applyNumberFormat="0" applyFill="0" applyAlignment="0" applyProtection="0"/>
    <xf numFmtId="0" fontId="78" fillId="31" borderId="80" applyNumberFormat="0" applyAlignment="0" applyProtection="0"/>
    <xf numFmtId="49" fontId="118" fillId="0" borderId="1"/>
    <xf numFmtId="0" fontId="1" fillId="0" borderId="0"/>
    <xf numFmtId="235" fontId="69" fillId="0" borderId="1">
      <alignment horizontal="left" wrapText="1"/>
    </xf>
    <xf numFmtId="49" fontId="118" fillId="0" borderId="1"/>
    <xf numFmtId="235" fontId="69" fillId="0" borderId="1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49" fontId="118" fillId="0" borderId="1"/>
    <xf numFmtId="0" fontId="1" fillId="0" borderId="0"/>
    <xf numFmtId="235" fontId="69" fillId="0" borderId="1">
      <alignment horizontal="left" wrapText="1"/>
    </xf>
    <xf numFmtId="49" fontId="118" fillId="0" borderId="1"/>
    <xf numFmtId="49" fontId="113" fillId="0" borderId="1"/>
    <xf numFmtId="49" fontId="113" fillId="0" borderId="1"/>
    <xf numFmtId="49" fontId="113" fillId="0" borderId="1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29" fillId="0" borderId="81"/>
    <xf numFmtId="49" fontId="29" fillId="0" borderId="81"/>
    <xf numFmtId="49" fontId="118" fillId="0" borderId="1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49" fontId="118" fillId="0" borderId="1"/>
    <xf numFmtId="49" fontId="118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235" fontId="69" fillId="0" borderId="1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49" fontId="118" fillId="0" borderId="1"/>
    <xf numFmtId="0" fontId="1" fillId="0" borderId="0"/>
    <xf numFmtId="0" fontId="1" fillId="0" borderId="0"/>
    <xf numFmtId="235" fontId="69" fillId="0" borderId="1">
      <alignment horizontal="left" wrapText="1"/>
    </xf>
    <xf numFmtId="0" fontId="86" fillId="18" borderId="80" applyNumberFormat="0" applyAlignment="0" applyProtection="0"/>
    <xf numFmtId="0" fontId="90" fillId="0" borderId="84" applyNumberFormat="0" applyFont="0" applyFill="0" applyAlignment="0" applyProtection="0"/>
    <xf numFmtId="235" fontId="60" fillId="0" borderId="1">
      <alignment horizontal="left" wrapText="1"/>
    </xf>
    <xf numFmtId="235" fontId="69" fillId="0" borderId="1">
      <alignment horizontal="left" wrapText="1"/>
    </xf>
    <xf numFmtId="0" fontId="167" fillId="0" borderId="1" applyFill="0" applyProtection="0">
      <alignment vertical="top" wrapText="1"/>
      <protection locked="0"/>
    </xf>
    <xf numFmtId="0" fontId="1" fillId="0" borderId="0"/>
    <xf numFmtId="0" fontId="159" fillId="2" borderId="4"/>
    <xf numFmtId="0" fontId="159" fillId="75" borderId="1"/>
    <xf numFmtId="0" fontId="60" fillId="0" borderId="1">
      <alignment horizontal="right"/>
    </xf>
    <xf numFmtId="10" fontId="67" fillId="74" borderId="1" applyNumberFormat="0" applyBorder="0" applyAlignment="0" applyProtection="0"/>
    <xf numFmtId="0" fontId="1" fillId="0" borderId="0"/>
    <xf numFmtId="231" fontId="151" fillId="0" borderId="1"/>
    <xf numFmtId="0" fontId="92" fillId="31" borderId="47" applyNumberFormat="0" applyAlignment="0" applyProtection="0"/>
    <xf numFmtId="0" fontId="78" fillId="31" borderId="80" applyNumberFormat="0" applyAlignment="0" applyProtection="0"/>
    <xf numFmtId="49" fontId="118" fillId="0" borderId="1"/>
    <xf numFmtId="0" fontId="75" fillId="34" borderId="82" applyNumberFormat="0" applyFont="0" applyAlignment="0" applyProtection="0"/>
    <xf numFmtId="0" fontId="1" fillId="0" borderId="0"/>
    <xf numFmtId="0" fontId="112" fillId="0" borderId="88" applyNumberFormat="0" applyFill="0" applyAlignment="0" applyProtection="0"/>
    <xf numFmtId="0" fontId="112" fillId="0" borderId="88" applyNumberFormat="0" applyFill="0" applyAlignment="0" applyProtection="0"/>
    <xf numFmtId="0" fontId="57" fillId="0" borderId="85" applyNumberFormat="0" applyFill="0" applyAlignment="0" applyProtection="0"/>
    <xf numFmtId="0" fontId="1" fillId="0" borderId="0"/>
    <xf numFmtId="0" fontId="1" fillId="0" borderId="0"/>
    <xf numFmtId="49" fontId="118" fillId="0" borderId="1"/>
    <xf numFmtId="235" fontId="69" fillId="0" borderId="1">
      <alignment horizontal="left" wrapText="1"/>
    </xf>
    <xf numFmtId="0" fontId="1" fillId="0" borderId="0"/>
    <xf numFmtId="235" fontId="69" fillId="0" borderId="1">
      <alignment horizontal="left" wrapText="1"/>
    </xf>
    <xf numFmtId="235" fontId="69" fillId="0" borderId="1">
      <alignment horizontal="left" wrapText="1"/>
    </xf>
    <xf numFmtId="230" fontId="29" fillId="0" borderId="4" applyFont="0" applyFill="0" applyBorder="0" applyAlignment="0" applyProtection="0"/>
    <xf numFmtId="0" fontId="112" fillId="38" borderId="80" applyNumberFormat="0" applyAlignment="0" applyProtection="0"/>
    <xf numFmtId="0" fontId="112" fillId="39" borderId="80" applyNumberFormat="0" applyAlignment="0" applyProtection="0"/>
    <xf numFmtId="0" fontId="1" fillId="0" borderId="0"/>
    <xf numFmtId="0" fontId="1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1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5" fontId="69" fillId="0" borderId="1">
      <alignment horizontal="left" wrapText="1"/>
    </xf>
    <xf numFmtId="0" fontId="86" fillId="18" borderId="80" applyNumberFormat="0" applyAlignment="0" applyProtection="0"/>
    <xf numFmtId="0" fontId="1" fillId="0" borderId="0"/>
    <xf numFmtId="49" fontId="118" fillId="0" borderId="1"/>
    <xf numFmtId="235" fontId="69" fillId="0" borderId="1">
      <alignment horizontal="left" wrapText="1"/>
    </xf>
    <xf numFmtId="0" fontId="86" fillId="18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40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3" fillId="0" borderId="1">
      <alignment horizontal="center" vertical="center"/>
      <protection locked="0"/>
    </xf>
    <xf numFmtId="0" fontId="78" fillId="31" borderId="80" applyNumberFormat="0" applyAlignment="0" applyProtection="0"/>
    <xf numFmtId="0" fontId="112" fillId="37" borderId="80" applyNumberFormat="0" applyAlignment="0" applyProtection="0"/>
    <xf numFmtId="0" fontId="112" fillId="3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92" fillId="31" borderId="47" applyNumberFormat="0" applyAlignment="0" applyProtection="0"/>
    <xf numFmtId="49" fontId="118" fillId="0" borderId="1"/>
    <xf numFmtId="235" fontId="69" fillId="0" borderId="1">
      <alignment horizontal="left" wrapText="1"/>
    </xf>
    <xf numFmtId="0" fontId="1" fillId="0" borderId="0"/>
    <xf numFmtId="0" fontId="1" fillId="0" borderId="0"/>
    <xf numFmtId="0" fontId="1" fillId="0" borderId="0"/>
    <xf numFmtId="49" fontId="13" fillId="0" borderId="1"/>
    <xf numFmtId="49" fontId="113" fillId="0" borderId="1"/>
    <xf numFmtId="49" fontId="113" fillId="0" borderId="1"/>
    <xf numFmtId="49" fontId="113" fillId="0" borderId="1"/>
    <xf numFmtId="0" fontId="1" fillId="0" borderId="0"/>
    <xf numFmtId="235" fontId="69" fillId="0" borderId="1">
      <alignment horizontal="left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12" fillId="0" borderId="85" applyNumberFormat="0" applyFill="0" applyAlignment="0" applyProtection="0"/>
    <xf numFmtId="0" fontId="13" fillId="0" borderId="1">
      <alignment horizontal="center" vertical="center"/>
      <protection locked="0"/>
    </xf>
    <xf numFmtId="0" fontId="78" fillId="31" borderId="80" applyNumberFormat="0" applyAlignment="0" applyProtection="0"/>
    <xf numFmtId="0" fontId="57" fillId="0" borderId="85" applyNumberFormat="0" applyFill="0" applyAlignment="0" applyProtection="0"/>
    <xf numFmtId="0" fontId="86" fillId="18" borderId="80" applyNumberFormat="0" applyAlignment="0" applyProtection="0"/>
    <xf numFmtId="0" fontId="60" fillId="0" borderId="1">
      <alignment horizontal="right"/>
    </xf>
    <xf numFmtId="0" fontId="112" fillId="42" borderId="82" applyNumberFormat="0" applyAlignment="0" applyProtection="0"/>
    <xf numFmtId="0" fontId="1" fillId="0" borderId="0"/>
    <xf numFmtId="0" fontId="112" fillId="7" borderId="47" applyNumberFormat="0" applyAlignment="0" applyProtection="0"/>
    <xf numFmtId="0" fontId="139" fillId="64" borderId="87">
      <alignment horizontal="left" vertical="center" wrapText="1" indent="1"/>
      <protection locked="0"/>
    </xf>
    <xf numFmtId="0" fontId="112" fillId="38" borderId="47" applyNumberFormat="0" applyAlignment="0" applyProtection="0"/>
    <xf numFmtId="0" fontId="112" fillId="40" borderId="80" applyNumberFormat="0" applyAlignment="0" applyProtection="0"/>
    <xf numFmtId="0" fontId="86" fillId="18" borderId="80" applyNumberFormat="0" applyAlignment="0" applyProtection="0"/>
    <xf numFmtId="0" fontId="13" fillId="34" borderId="82" applyNumberFormat="0" applyFont="0" applyAlignment="0" applyProtection="0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" fillId="0" borderId="0"/>
    <xf numFmtId="0" fontId="112" fillId="39" borderId="80" applyNumberFormat="0" applyAlignment="0" applyProtection="0"/>
    <xf numFmtId="0" fontId="1" fillId="0" borderId="0"/>
    <xf numFmtId="49" fontId="118" fillId="0" borderId="1"/>
    <xf numFmtId="0" fontId="1" fillId="0" borderId="0"/>
    <xf numFmtId="0" fontId="112" fillId="39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7" borderId="47" applyNumberFormat="0" applyAlignment="0" applyProtection="0"/>
    <xf numFmtId="0" fontId="1" fillId="0" borderId="0"/>
    <xf numFmtId="0" fontId="112" fillId="0" borderId="85" applyNumberFormat="0" applyFill="0" applyAlignment="0" applyProtection="0"/>
    <xf numFmtId="0" fontId="112" fillId="42" borderId="82" applyNumberFormat="0" applyAlignment="0" applyProtection="0"/>
    <xf numFmtId="0" fontId="140" fillId="66" borderId="87" applyNumberFormat="0" applyProtection="0">
      <alignment horizontal="left" vertical="center" indent="3"/>
    </xf>
    <xf numFmtId="0" fontId="123" fillId="0" borderId="85" applyNumberFormat="0" applyFill="0" applyAlignment="0" applyProtection="0"/>
    <xf numFmtId="49" fontId="113" fillId="0" borderId="1"/>
    <xf numFmtId="0" fontId="112" fillId="7" borderId="80" applyNumberFormat="0" applyAlignment="0" applyProtection="0"/>
    <xf numFmtId="0" fontId="112" fillId="42" borderId="8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39" borderId="80" applyNumberFormat="0" applyAlignment="0" applyProtection="0"/>
    <xf numFmtId="0" fontId="1" fillId="0" borderId="0"/>
    <xf numFmtId="49" fontId="13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39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85" applyNumberFormat="0" applyFill="0" applyAlignment="0" applyProtection="0"/>
    <xf numFmtId="0" fontId="1" fillId="0" borderId="0"/>
    <xf numFmtId="0" fontId="112" fillId="0" borderId="88" applyNumberFormat="0" applyFill="0" applyAlignment="0" applyProtection="0"/>
    <xf numFmtId="3" fontId="94" fillId="0" borderId="1" applyFill="0">
      <alignment horizontal="right" vertical="center"/>
    </xf>
    <xf numFmtId="0" fontId="112" fillId="42" borderId="82" applyNumberFormat="0" applyAlignment="0" applyProtection="0"/>
    <xf numFmtId="0" fontId="1" fillId="0" borderId="0"/>
    <xf numFmtId="0" fontId="1" fillId="0" borderId="0"/>
    <xf numFmtId="0" fontId="86" fillId="18" borderId="80" applyNumberFormat="0" applyAlignment="0" applyProtection="0"/>
    <xf numFmtId="38" fontId="29" fillId="0" borderId="89" applyNumberFormat="0" applyFont="0" applyFill="0" applyAlignment="0" applyProtection="0"/>
    <xf numFmtId="0" fontId="112" fillId="42" borderId="82" applyNumberFormat="0" applyAlignment="0" applyProtection="0"/>
    <xf numFmtId="0" fontId="112" fillId="0" borderId="85" applyNumberFormat="0" applyFill="0" applyAlignment="0" applyProtection="0"/>
    <xf numFmtId="0" fontId="112" fillId="38" borderId="80" applyNumberFormat="0" applyAlignment="0" applyProtection="0"/>
    <xf numFmtId="49" fontId="113" fillId="0" borderId="1"/>
    <xf numFmtId="0" fontId="112" fillId="42" borderId="82" applyNumberFormat="0" applyAlignment="0" applyProtection="0"/>
    <xf numFmtId="0" fontId="112" fillId="7" borderId="47" applyNumberFormat="0" applyAlignment="0" applyProtection="0"/>
    <xf numFmtId="0" fontId="112" fillId="0" borderId="88" applyNumberFormat="0" applyFill="0" applyAlignment="0" applyProtection="0"/>
    <xf numFmtId="0" fontId="112" fillId="39" borderId="80" applyNumberFormat="0" applyAlignment="0" applyProtection="0"/>
    <xf numFmtId="0" fontId="1" fillId="0" borderId="0"/>
    <xf numFmtId="0" fontId="1" fillId="0" borderId="0"/>
    <xf numFmtId="0" fontId="75" fillId="34" borderId="82" applyNumberFormat="0" applyFont="0" applyAlignment="0" applyProtection="0"/>
    <xf numFmtId="0" fontId="90" fillId="0" borderId="84" applyNumberFormat="0" applyFont="0" applyFill="0" applyAlignment="0" applyProtection="0"/>
    <xf numFmtId="230" fontId="29" fillId="0" borderId="68" applyFont="0" applyFill="0" applyBorder="0" applyAlignment="0" applyProtection="0"/>
    <xf numFmtId="0" fontId="112" fillId="37" borderId="80" applyNumberFormat="0" applyAlignment="0" applyProtection="0"/>
    <xf numFmtId="0" fontId="112" fillId="0" borderId="85" applyNumberFormat="0" applyFill="0" applyAlignment="0" applyProtection="0"/>
    <xf numFmtId="0" fontId="86" fillId="18" borderId="80" applyNumberFormat="0" applyAlignment="0" applyProtection="0"/>
    <xf numFmtId="0" fontId="112" fillId="37" borderId="47" applyNumberFormat="0" applyAlignment="0" applyProtection="0"/>
    <xf numFmtId="0" fontId="1" fillId="0" borderId="0"/>
    <xf numFmtId="0" fontId="112" fillId="37" borderId="80" applyNumberFormat="0" applyAlignment="0" applyProtection="0"/>
    <xf numFmtId="0" fontId="112" fillId="38" borderId="47" applyNumberFormat="0" applyAlignment="0" applyProtection="0"/>
    <xf numFmtId="0" fontId="112" fillId="37" borderId="80" applyNumberFormat="0" applyAlignment="0" applyProtection="0"/>
    <xf numFmtId="49" fontId="118" fillId="0" borderId="1"/>
    <xf numFmtId="0" fontId="112" fillId="42" borderId="82" applyNumberFormat="0" applyAlignment="0" applyProtection="0"/>
    <xf numFmtId="0" fontId="112" fillId="0" borderId="88" applyNumberFormat="0" applyFill="0" applyAlignment="0" applyProtection="0"/>
    <xf numFmtId="0" fontId="112" fillId="38" borderId="80" applyNumberFormat="0" applyAlignment="0" applyProtection="0"/>
    <xf numFmtId="0" fontId="112" fillId="38" borderId="80" applyNumberFormat="0" applyAlignment="0" applyProtection="0"/>
    <xf numFmtId="0" fontId="112" fillId="39" borderId="80" applyNumberFormat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3" fillId="0" borderId="81" applyNumberFormat="0">
      <alignment vertical="center" wrapText="1"/>
    </xf>
    <xf numFmtId="0" fontId="112" fillId="7" borderId="47" applyNumberFormat="0" applyAlignment="0" applyProtection="0"/>
    <xf numFmtId="0" fontId="167" fillId="0" borderId="1" applyFill="0" applyProtection="0">
      <alignment vertical="top" wrapText="1"/>
      <protection locked="0"/>
    </xf>
    <xf numFmtId="0" fontId="1" fillId="0" borderId="0"/>
    <xf numFmtId="0" fontId="112" fillId="38" borderId="47" applyNumberFormat="0" applyAlignment="0" applyProtection="0"/>
    <xf numFmtId="0" fontId="93" fillId="0" borderId="81">
      <alignment horizontal="justify" vertical="center" wrapText="1"/>
      <protection locked="0"/>
    </xf>
    <xf numFmtId="0" fontId="67" fillId="0" borderId="81">
      <alignment horizontal="left" vertical="center" wrapText="1" indent="1"/>
    </xf>
    <xf numFmtId="0" fontId="94" fillId="0" borderId="1">
      <alignment horizontal="left" vertical="center" wrapText="1"/>
    </xf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0" borderId="85" applyNumberFormat="0" applyFill="0" applyAlignment="0" applyProtection="0"/>
    <xf numFmtId="0" fontId="13" fillId="0" borderId="81" applyNumberFormat="0">
      <alignment vertical="center" wrapText="1"/>
    </xf>
    <xf numFmtId="0" fontId="139" fillId="64" borderId="87">
      <alignment horizontal="left" vertical="center" wrapText="1" indent="1"/>
      <protection locked="0"/>
    </xf>
    <xf numFmtId="0" fontId="13" fillId="65" borderId="87">
      <alignment horizontal="left" vertical="center" wrapText="1" indent="2"/>
      <protection locked="0"/>
    </xf>
    <xf numFmtId="0" fontId="112" fillId="0" borderId="85" applyNumberFormat="0" applyFill="0" applyAlignment="0" applyProtection="0"/>
    <xf numFmtId="0" fontId="159" fillId="75" borderId="1"/>
    <xf numFmtId="0" fontId="1" fillId="0" borderId="0"/>
    <xf numFmtId="0" fontId="75" fillId="34" borderId="82" applyNumberFormat="0" applyFont="0" applyAlignment="0" applyProtection="0"/>
    <xf numFmtId="231" fontId="151" fillId="0" borderId="1"/>
    <xf numFmtId="10" fontId="67" fillId="74" borderId="1" applyNumberFormat="0" applyBorder="0" applyAlignment="0" applyProtection="0"/>
    <xf numFmtId="0" fontId="159" fillId="75" borderId="1"/>
    <xf numFmtId="0" fontId="13" fillId="0" borderId="81" applyNumberFormat="0">
      <alignment vertical="center" wrapText="1"/>
    </xf>
    <xf numFmtId="38" fontId="29" fillId="0" borderId="89" applyNumberFormat="0" applyFont="0" applyFill="0" applyAlignment="0" applyProtection="0"/>
    <xf numFmtId="0" fontId="112" fillId="40" borderId="80" applyNumberFormat="0" applyAlignment="0" applyProtection="0"/>
    <xf numFmtId="0" fontId="112" fillId="38" borderId="47" applyNumberFormat="0" applyAlignment="0" applyProtection="0"/>
    <xf numFmtId="0" fontId="78" fillId="31" borderId="80" applyNumberFormat="0" applyAlignment="0" applyProtection="0"/>
    <xf numFmtId="230" fontId="29" fillId="0" borderId="68" applyFont="0" applyFill="0" applyBorder="0" applyAlignment="0" applyProtection="0"/>
    <xf numFmtId="0" fontId="112" fillId="0" borderId="85" applyNumberFormat="0" applyFill="0" applyAlignment="0" applyProtection="0"/>
    <xf numFmtId="0" fontId="112" fillId="7" borderId="47" applyNumberFormat="0" applyAlignment="0" applyProtection="0"/>
    <xf numFmtId="49" fontId="29" fillId="0" borderId="81"/>
    <xf numFmtId="0" fontId="92" fillId="31" borderId="47" applyNumberFormat="0" applyAlignment="0" applyProtection="0"/>
    <xf numFmtId="0" fontId="67" fillId="0" borderId="81">
      <alignment horizontal="left" vertical="center" wrapText="1" indent="1"/>
    </xf>
    <xf numFmtId="0" fontId="112" fillId="42" borderId="82" applyNumberFormat="0" applyAlignment="0" applyProtection="0"/>
    <xf numFmtId="0" fontId="92" fillId="31" borderId="47" applyNumberFormat="0" applyAlignment="0" applyProtection="0"/>
    <xf numFmtId="0" fontId="112" fillId="7" borderId="47" applyNumberFormat="0" applyAlignment="0" applyProtection="0"/>
    <xf numFmtId="0" fontId="112" fillId="39" borderId="80" applyNumberFormat="0" applyAlignment="0" applyProtection="0"/>
    <xf numFmtId="0" fontId="1" fillId="0" borderId="0"/>
    <xf numFmtId="10" fontId="67" fillId="74" borderId="1" applyNumberFormat="0" applyBorder="0" applyAlignment="0" applyProtection="0"/>
    <xf numFmtId="0" fontId="86" fillId="18" borderId="80" applyNumberFormat="0" applyAlignment="0" applyProtection="0"/>
    <xf numFmtId="0" fontId="60" fillId="0" borderId="1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29" fillId="0" borderId="81"/>
    <xf numFmtId="0" fontId="112" fillId="38" borderId="80" applyNumberFormat="0" applyAlignment="0" applyProtection="0"/>
    <xf numFmtId="0" fontId="112" fillId="7" borderId="80" applyNumberFormat="0" applyAlignment="0" applyProtection="0"/>
    <xf numFmtId="0" fontId="13" fillId="34" borderId="82" applyNumberFormat="0" applyFont="0" applyAlignment="0" applyProtection="0"/>
    <xf numFmtId="0" fontId="112" fillId="37" borderId="47" applyNumberFormat="0" applyAlignment="0" applyProtection="0"/>
    <xf numFmtId="0" fontId="1" fillId="0" borderId="0"/>
    <xf numFmtId="0" fontId="1" fillId="0" borderId="0"/>
    <xf numFmtId="0" fontId="86" fillId="18" borderId="80" applyNumberFormat="0" applyAlignment="0" applyProtection="0"/>
    <xf numFmtId="0" fontId="92" fillId="31" borderId="47" applyNumberFormat="0" applyAlignment="0" applyProtection="0"/>
    <xf numFmtId="231" fontId="151" fillId="0" borderId="1"/>
    <xf numFmtId="0" fontId="57" fillId="0" borderId="85" applyNumberFormat="0" applyFill="0" applyAlignment="0" applyProtection="0"/>
    <xf numFmtId="0" fontId="57" fillId="0" borderId="85" applyNumberFormat="0" applyFill="0" applyAlignment="0" applyProtection="0"/>
    <xf numFmtId="0" fontId="86" fillId="18" borderId="80" applyNumberFormat="0" applyAlignment="0" applyProtection="0"/>
    <xf numFmtId="0" fontId="78" fillId="31" borderId="80" applyNumberFormat="0" applyAlignment="0" applyProtection="0"/>
    <xf numFmtId="0" fontId="112" fillId="39" borderId="80" applyNumberFormat="0" applyAlignment="0" applyProtection="0"/>
    <xf numFmtId="0" fontId="112" fillId="0" borderId="85" applyNumberFormat="0" applyFill="0" applyAlignment="0" applyProtection="0"/>
    <xf numFmtId="0" fontId="13" fillId="65" borderId="87">
      <alignment horizontal="left" vertical="center" wrapText="1" indent="2"/>
      <protection locked="0"/>
    </xf>
    <xf numFmtId="0" fontId="92" fillId="31" borderId="47" applyNumberFormat="0" applyAlignment="0" applyProtection="0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37" borderId="80" applyNumberFormat="0" applyAlignment="0" applyProtection="0"/>
    <xf numFmtId="0" fontId="86" fillId="18" borderId="80" applyNumberFormat="0" applyAlignment="0" applyProtection="0"/>
    <xf numFmtId="49" fontId="29" fillId="0" borderId="81"/>
    <xf numFmtId="0" fontId="112" fillId="0" borderId="88" applyNumberFormat="0" applyFill="0" applyAlignment="0" applyProtection="0"/>
    <xf numFmtId="0" fontId="112" fillId="39" borderId="80" applyNumberFormat="0" applyAlignment="0" applyProtection="0"/>
    <xf numFmtId="49" fontId="13" fillId="0" borderId="1"/>
    <xf numFmtId="0" fontId="112" fillId="7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12" fillId="42" borderId="82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92" fillId="31" borderId="47" applyNumberFormat="0" applyAlignment="0" applyProtection="0"/>
    <xf numFmtId="0" fontId="112" fillId="0" borderId="85" applyNumberFormat="0" applyFill="0" applyAlignment="0" applyProtection="0"/>
    <xf numFmtId="0" fontId="140" fillId="66" borderId="87" applyNumberFormat="0" applyProtection="0">
      <alignment horizontal="left" vertical="center" indent="3"/>
    </xf>
    <xf numFmtId="0" fontId="112" fillId="7" borderId="47" applyNumberFormat="0" applyAlignment="0" applyProtection="0"/>
    <xf numFmtId="0" fontId="1" fillId="0" borderId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37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42" borderId="82" applyNumberFormat="0" applyAlignment="0" applyProtection="0"/>
    <xf numFmtId="0" fontId="112" fillId="40" borderId="80" applyNumberFormat="0" applyAlignment="0" applyProtection="0"/>
    <xf numFmtId="0" fontId="112" fillId="40" borderId="80" applyNumberFormat="0" applyAlignment="0" applyProtection="0"/>
    <xf numFmtId="0" fontId="112" fillId="38" borderId="80" applyNumberFormat="0" applyAlignment="0" applyProtection="0"/>
    <xf numFmtId="0" fontId="112" fillId="38" borderId="47" applyNumberFormat="0" applyAlignment="0" applyProtection="0"/>
    <xf numFmtId="0" fontId="112" fillId="39" borderId="80" applyNumberFormat="0" applyAlignment="0" applyProtection="0"/>
    <xf numFmtId="235" fontId="60" fillId="0" borderId="1">
      <alignment horizontal="left" wrapText="1"/>
    </xf>
    <xf numFmtId="0" fontId="1" fillId="0" borderId="0"/>
    <xf numFmtId="0" fontId="112" fillId="42" borderId="82" applyNumberFormat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3" fillId="0" borderId="1"/>
    <xf numFmtId="0" fontId="112" fillId="42" borderId="82" applyNumberFormat="0" applyAlignment="0" applyProtection="0"/>
    <xf numFmtId="0" fontId="112" fillId="42" borderId="82" applyNumberFormat="0" applyAlignment="0" applyProtection="0"/>
    <xf numFmtId="49" fontId="29" fillId="0" borderId="81"/>
    <xf numFmtId="0" fontId="92" fillId="31" borderId="47" applyNumberFormat="0" applyAlignment="0" applyProtection="0"/>
    <xf numFmtId="235" fontId="60" fillId="0" borderId="1">
      <alignment horizontal="left" wrapText="1"/>
    </xf>
    <xf numFmtId="0" fontId="167" fillId="0" borderId="1" applyFill="0" applyProtection="0">
      <alignment vertical="top" wrapText="1"/>
      <protection locked="0"/>
    </xf>
    <xf numFmtId="0" fontId="93" fillId="0" borderId="81">
      <alignment horizontal="justify" vertical="center" wrapText="1"/>
      <protection locked="0"/>
    </xf>
    <xf numFmtId="0" fontId="112" fillId="7" borderId="47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7" borderId="47" applyNumberFormat="0" applyAlignment="0" applyProtection="0"/>
    <xf numFmtId="0" fontId="86" fillId="18" borderId="80" applyNumberFormat="0" applyAlignment="0" applyProtection="0"/>
    <xf numFmtId="0" fontId="112" fillId="40" borderId="80" applyNumberFormat="0" applyAlignment="0" applyProtection="0"/>
    <xf numFmtId="49" fontId="118" fillId="0" borderId="1"/>
    <xf numFmtId="49" fontId="118" fillId="0" borderId="1"/>
    <xf numFmtId="0" fontId="78" fillId="31" borderId="80" applyNumberFormat="0" applyAlignment="0" applyProtection="0"/>
    <xf numFmtId="0" fontId="57" fillId="0" borderId="85" applyNumberFormat="0" applyFill="0" applyAlignment="0" applyProtection="0"/>
    <xf numFmtId="0" fontId="90" fillId="0" borderId="84" applyNumberFormat="0" applyFont="0" applyFill="0" applyAlignment="0" applyProtection="0"/>
    <xf numFmtId="0" fontId="112" fillId="38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94" fillId="0" borderId="1">
      <alignment horizontal="left" vertical="center" wrapText="1"/>
    </xf>
    <xf numFmtId="0" fontId="86" fillId="18" borderId="80" applyNumberFormat="0" applyAlignment="0" applyProtection="0"/>
    <xf numFmtId="0" fontId="13" fillId="0" borderId="1">
      <alignment horizontal="center" vertical="center"/>
      <protection locked="0"/>
    </xf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3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86" fillId="18" borderId="80" applyNumberFormat="0" applyAlignment="0" applyProtection="0"/>
    <xf numFmtId="49" fontId="118" fillId="0" borderId="1"/>
    <xf numFmtId="49" fontId="113" fillId="0" borderId="1"/>
    <xf numFmtId="49" fontId="113" fillId="0" borderId="1"/>
    <xf numFmtId="49" fontId="113" fillId="0" borderId="1"/>
    <xf numFmtId="49" fontId="118" fillId="0" borderId="1"/>
    <xf numFmtId="49" fontId="13" fillId="0" borderId="1"/>
    <xf numFmtId="0" fontId="86" fillId="18" borderId="80" applyNumberFormat="0" applyAlignment="0" applyProtection="0"/>
    <xf numFmtId="0" fontId="1" fillId="0" borderId="0"/>
    <xf numFmtId="0" fontId="86" fillId="18" borderId="80" applyNumberFormat="0" applyAlignment="0" applyProtection="0"/>
    <xf numFmtId="49" fontId="13" fillId="0" borderId="1"/>
    <xf numFmtId="49" fontId="113" fillId="0" borderId="1"/>
    <xf numFmtId="49" fontId="113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86" fillId="18" borderId="80" applyNumberFormat="0" applyAlignment="0" applyProtection="0"/>
    <xf numFmtId="3" fontId="94" fillId="0" borderId="1" applyFill="0">
      <alignment horizontal="right" vertical="center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3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9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49" fontId="112" fillId="0" borderId="8" applyNumberFormat="0">
      <alignment horizontal="lef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9" fillId="2" borderId="68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78" fillId="31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3" fillId="34" borderId="82" applyNumberFormat="0" applyFont="0" applyAlignment="0" applyProtection="0"/>
    <xf numFmtId="0" fontId="92" fillId="31" borderId="47" applyNumberFormat="0" applyAlignment="0" applyProtection="0"/>
    <xf numFmtId="0" fontId="90" fillId="0" borderId="84" applyNumberFormat="0" applyFont="0" applyFill="0" applyAlignment="0" applyProtection="0"/>
    <xf numFmtId="0" fontId="93" fillId="0" borderId="81">
      <alignment horizontal="justify" vertical="center" wrapText="1"/>
      <protection locked="0"/>
    </xf>
    <xf numFmtId="0" fontId="67" fillId="0" borderId="81">
      <alignment horizontal="left" vertical="center" wrapText="1" indent="1"/>
    </xf>
    <xf numFmtId="0" fontId="94" fillId="0" borderId="1">
      <alignment horizontal="left" vertical="center" wrapText="1"/>
    </xf>
    <xf numFmtId="0" fontId="94" fillId="0" borderId="1">
      <alignment horizontal="left" vertical="center" wrapText="1"/>
    </xf>
    <xf numFmtId="0" fontId="86" fillId="18" borderId="80" applyNumberFormat="0" applyAlignment="0" applyProtection="0"/>
    <xf numFmtId="0" fontId="57" fillId="0" borderId="85" applyNumberFormat="0" applyFill="0" applyAlignment="0" applyProtection="0"/>
    <xf numFmtId="0" fontId="13" fillId="0" borderId="1">
      <alignment horizontal="center" vertical="center"/>
      <protection locked="0"/>
    </xf>
    <xf numFmtId="0" fontId="1" fillId="0" borderId="0"/>
    <xf numFmtId="49" fontId="113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34" borderId="82" applyNumberFormat="0" applyFont="0" applyAlignment="0" applyProtection="0"/>
    <xf numFmtId="0" fontId="57" fillId="0" borderId="85" applyNumberFormat="0" applyFill="0" applyAlignment="0" applyProtection="0"/>
    <xf numFmtId="0" fontId="86" fillId="18" borderId="80" applyNumberFormat="0" applyAlignment="0" applyProtection="0"/>
    <xf numFmtId="0" fontId="78" fillId="31" borderId="80" applyNumberFormat="0" applyAlignment="0" applyProtection="0"/>
    <xf numFmtId="0" fontId="92" fillId="31" borderId="4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0" fontId="29" fillId="0" borderId="68" applyFont="0" applyFill="0" applyBorder="0" applyAlignment="0" applyProtection="0"/>
    <xf numFmtId="0" fontId="86" fillId="18" borderId="80" applyNumberFormat="0" applyAlignment="0" applyProtection="0"/>
    <xf numFmtId="0" fontId="13" fillId="0" borderId="1">
      <alignment horizontal="center" vertical="center"/>
      <protection locked="0"/>
    </xf>
    <xf numFmtId="0" fontId="92" fillId="31" borderId="47" applyNumberFormat="0" applyAlignment="0" applyProtection="0"/>
    <xf numFmtId="49" fontId="118" fillId="0" borderId="1"/>
    <xf numFmtId="49" fontId="29" fillId="0" borderId="81"/>
    <xf numFmtId="49" fontId="29" fillId="0" borderId="81"/>
    <xf numFmtId="49" fontId="113" fillId="0" borderId="1"/>
    <xf numFmtId="49" fontId="113" fillId="0" borderId="1"/>
    <xf numFmtId="49" fontId="113" fillId="0" borderId="1"/>
    <xf numFmtId="49" fontId="118" fillId="0" borderId="1"/>
    <xf numFmtId="49" fontId="13" fillId="0" borderId="1"/>
    <xf numFmtId="200" fontId="112" fillId="59" borderId="56" applyNumberFormat="0" applyFont="0" applyFill="0" applyBorder="0" applyAlignment="0">
      <alignment horizontal="center"/>
    </xf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49" fontId="118" fillId="0" borderId="1"/>
    <xf numFmtId="0" fontId="13" fillId="0" borderId="81" applyNumberFormat="0">
      <alignment vertical="center" wrapText="1"/>
    </xf>
    <xf numFmtId="0" fontId="139" fillId="64" borderId="87">
      <alignment horizontal="left" vertical="center" wrapText="1" indent="1"/>
      <protection locked="0"/>
    </xf>
    <xf numFmtId="0" fontId="13" fillId="65" borderId="87">
      <alignment horizontal="left" vertical="center" wrapText="1" indent="2"/>
      <protection locked="0"/>
    </xf>
    <xf numFmtId="0" fontId="140" fillId="66" borderId="87" applyNumberFormat="0" applyProtection="0">
      <alignment horizontal="left" vertical="center" indent="3"/>
    </xf>
    <xf numFmtId="3" fontId="94" fillId="0" borderId="1" applyFill="0">
      <alignment horizontal="right" vertical="center"/>
    </xf>
    <xf numFmtId="0" fontId="1" fillId="0" borderId="0"/>
    <xf numFmtId="0" fontId="1" fillId="0" borderId="0"/>
    <xf numFmtId="0" fontId="112" fillId="38" borderId="47" applyNumberFormat="0" applyAlignment="0" applyProtection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3" fillId="0" borderId="1"/>
    <xf numFmtId="0" fontId="1" fillId="0" borderId="0"/>
    <xf numFmtId="49" fontId="118" fillId="0" borderId="1"/>
    <xf numFmtId="49" fontId="13" fillId="0" borderId="1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3" fontId="94" fillId="0" borderId="1" applyFill="0">
      <alignment horizontal="right" vertical="center"/>
    </xf>
    <xf numFmtId="0" fontId="112" fillId="0" borderId="88" applyNumberFormat="0" applyFill="0" applyAlignment="0" applyProtection="0"/>
    <xf numFmtId="0" fontId="112" fillId="0" borderId="88" applyNumberFormat="0" applyFill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40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7" borderId="80" applyNumberFormat="0" applyAlignment="0" applyProtection="0"/>
    <xf numFmtId="0" fontId="112" fillId="37" borderId="80" applyNumberFormat="0" applyAlignment="0" applyProtection="0"/>
    <xf numFmtId="0" fontId="112" fillId="38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230" fontId="29" fillId="0" borderId="68" applyFont="0" applyFill="0" applyBorder="0" applyAlignment="0" applyProtection="0"/>
    <xf numFmtId="0" fontId="1" fillId="0" borderId="0"/>
    <xf numFmtId="0" fontId="112" fillId="37" borderId="47" applyNumberFormat="0" applyAlignment="0" applyProtection="0"/>
    <xf numFmtId="0" fontId="112" fillId="37" borderId="47" applyNumberFormat="0" applyAlignment="0" applyProtection="0"/>
    <xf numFmtId="0" fontId="112" fillId="38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0" fontId="112" fillId="7" borderId="47" applyNumberFormat="0" applyAlignment="0" applyProtection="0"/>
    <xf numFmtId="49" fontId="118" fillId="0" borderId="1"/>
    <xf numFmtId="0" fontId="112" fillId="0" borderId="85" applyNumberFormat="0" applyFill="0" applyAlignment="0" applyProtection="0"/>
    <xf numFmtId="231" fontId="151" fillId="0" borderId="1"/>
    <xf numFmtId="10" fontId="67" fillId="74" borderId="1" applyNumberFormat="0" applyBorder="0" applyAlignment="0" applyProtection="0"/>
    <xf numFmtId="0" fontId="60" fillId="0" borderId="1">
      <alignment horizontal="right"/>
    </xf>
    <xf numFmtId="0" fontId="159" fillId="75" borderId="1"/>
    <xf numFmtId="49" fontId="118" fillId="0" borderId="1"/>
    <xf numFmtId="0" fontId="1" fillId="0" borderId="0"/>
    <xf numFmtId="49" fontId="113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7" fillId="0" borderId="1" applyFill="0" applyProtection="0">
      <alignment vertical="top" wrapText="1"/>
      <protection locked="0"/>
    </xf>
    <xf numFmtId="235" fontId="60" fillId="0" borderId="1">
      <alignment horizontal="left" wrapText="1"/>
    </xf>
    <xf numFmtId="0" fontId="112" fillId="42" borderId="82" applyNumberFormat="0" applyAlignment="0" applyProtection="0"/>
    <xf numFmtId="38" fontId="29" fillId="0" borderId="89" applyNumberFormat="0" applyFont="0" applyFill="0" applyAlignment="0" applyProtection="0"/>
    <xf numFmtId="0" fontId="112" fillId="40" borderId="80" applyNumberFormat="0" applyAlignment="0" applyProtection="0"/>
    <xf numFmtId="0" fontId="112" fillId="38" borderId="80" applyNumberFormat="0" applyAlignment="0" applyProtection="0"/>
    <xf numFmtId="0" fontId="112" fillId="38" borderId="47" applyNumberFormat="0" applyAlignment="0" applyProtection="0"/>
    <xf numFmtId="0" fontId="86" fillId="18" borderId="80" applyNumberForma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31" borderId="47" applyNumberFormat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0" fontId="78" fillId="31" borderId="80" applyNumberFormat="0" applyAlignment="0" applyProtection="0"/>
    <xf numFmtId="0" fontId="1" fillId="0" borderId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3" fillId="34" borderId="82" applyNumberFormat="0" applyFont="0" applyAlignment="0" applyProtection="0"/>
    <xf numFmtId="0" fontId="90" fillId="0" borderId="84" applyNumberFormat="0" applyFont="0" applyFill="0" applyAlignment="0" applyProtection="0"/>
    <xf numFmtId="0" fontId="93" fillId="0" borderId="81">
      <alignment horizontal="justify" vertical="center" wrapText="1"/>
      <protection locked="0"/>
    </xf>
    <xf numFmtId="0" fontId="67" fillId="0" borderId="81">
      <alignment horizontal="left" vertical="center" wrapText="1" indent="1"/>
    </xf>
    <xf numFmtId="0" fontId="1" fillId="0" borderId="0"/>
    <xf numFmtId="0" fontId="57" fillId="0" borderId="85" applyNumberFormat="0" applyFill="0" applyAlignment="0" applyProtection="0"/>
    <xf numFmtId="0" fontId="86" fillId="18" borderId="80" applyNumberFormat="0" applyAlignment="0" applyProtection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34" borderId="82" applyNumberFormat="0" applyFont="0" applyAlignment="0" applyProtection="0"/>
    <xf numFmtId="0" fontId="57" fillId="0" borderId="85" applyNumberFormat="0" applyFill="0" applyAlignment="0" applyProtection="0"/>
    <xf numFmtId="0" fontId="86" fillId="18" borderId="80" applyNumberFormat="0" applyAlignment="0" applyProtection="0"/>
    <xf numFmtId="0" fontId="78" fillId="31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49" fontId="118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49" fontId="118" fillId="0" borderId="1"/>
    <xf numFmtId="49" fontId="118" fillId="0" borderId="1"/>
    <xf numFmtId="49" fontId="118" fillId="0" borderId="1"/>
    <xf numFmtId="49" fontId="118" fillId="0" borderId="1"/>
    <xf numFmtId="0" fontId="86" fillId="18" borderId="80" applyNumberFormat="0" applyAlignment="0" applyProtection="0"/>
    <xf numFmtId="49" fontId="118" fillId="0" borderId="1"/>
    <xf numFmtId="49" fontId="118" fillId="0" borderId="1"/>
    <xf numFmtId="0" fontId="86" fillId="18" borderId="80" applyNumberFormat="0" applyAlignment="0" applyProtection="0"/>
    <xf numFmtId="49" fontId="118" fillId="0" borderId="1"/>
    <xf numFmtId="49" fontId="29" fillId="0" borderId="81"/>
    <xf numFmtId="49" fontId="29" fillId="0" borderId="81"/>
    <xf numFmtId="49" fontId="113" fillId="0" borderId="1"/>
    <xf numFmtId="49" fontId="113" fillId="0" borderId="1"/>
    <xf numFmtId="49" fontId="113" fillId="0" borderId="1"/>
    <xf numFmtId="49" fontId="13" fillId="0" borderId="1"/>
    <xf numFmtId="0" fontId="86" fillId="18" borderId="80" applyNumberFormat="0" applyAlignment="0" applyProtection="0"/>
    <xf numFmtId="49" fontId="118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23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0" fontId="112" fillId="0" borderId="85" applyNumberFormat="0" applyFill="0" applyAlignment="0" applyProtection="0"/>
    <xf numFmtId="49" fontId="118" fillId="0" borderId="1"/>
    <xf numFmtId="49" fontId="118" fillId="0" borderId="1"/>
    <xf numFmtId="49" fontId="118" fillId="0" borderId="1"/>
    <xf numFmtId="0" fontId="1" fillId="0" borderId="0"/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49" fontId="118" fillId="0" borderId="1"/>
    <xf numFmtId="0" fontId="13" fillId="0" borderId="81" applyNumberFormat="0">
      <alignment vertical="center" wrapText="1"/>
    </xf>
    <xf numFmtId="0" fontId="139" fillId="64" borderId="87">
      <alignment horizontal="left" vertical="center" wrapText="1" indent="1"/>
      <protection locked="0"/>
    </xf>
    <xf numFmtId="0" fontId="13" fillId="65" borderId="87">
      <alignment horizontal="left" vertical="center" wrapText="1" indent="2"/>
      <protection locked="0"/>
    </xf>
    <xf numFmtId="0" fontId="140" fillId="66" borderId="87" applyNumberFormat="0" applyProtection="0">
      <alignment horizontal="left" vertical="center" indent="3"/>
    </xf>
    <xf numFmtId="0" fontId="86" fillId="18" borderId="80" applyNumberFormat="0" applyAlignment="0" applyProtection="0"/>
    <xf numFmtId="0" fontId="1" fillId="0" borderId="0"/>
    <xf numFmtId="0" fontId="86" fillId="18" borderId="80" applyNumberFormat="0" applyAlignment="0" applyProtection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0" fontId="112" fillId="42" borderId="82" applyNumberFormat="0" applyAlignment="0" applyProtection="0"/>
    <xf numFmtId="49" fontId="118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0" fontId="112" fillId="0" borderId="88" applyNumberFormat="0" applyFill="0" applyAlignment="0" applyProtection="0"/>
    <xf numFmtId="0" fontId="112" fillId="0" borderId="88" applyNumberFormat="0" applyFill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40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9" borderId="80" applyNumberFormat="0" applyAlignment="0" applyProtection="0"/>
    <xf numFmtId="0" fontId="112" fillId="37" borderId="80" applyNumberFormat="0" applyAlignment="0" applyProtection="0"/>
    <xf numFmtId="0" fontId="112" fillId="37" borderId="80" applyNumberFormat="0" applyAlignment="0" applyProtection="0"/>
    <xf numFmtId="0" fontId="112" fillId="38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12" fillId="7" borderId="80" applyNumberFormat="0" applyAlignment="0" applyProtection="0"/>
    <xf numFmtId="0" fontId="1" fillId="0" borderId="0"/>
    <xf numFmtId="49" fontId="118" fillId="0" borderId="1"/>
    <xf numFmtId="49" fontId="118" fillId="0" borderId="1"/>
    <xf numFmtId="0" fontId="86" fillId="18" borderId="80" applyNumberFormat="0" applyAlignment="0" applyProtection="0"/>
    <xf numFmtId="0" fontId="86" fillId="18" borderId="80" applyNumberFormat="0" applyAlignment="0" applyProtection="0"/>
    <xf numFmtId="49" fontId="118" fillId="0" borderId="1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18" borderId="80" applyNumberFormat="0" applyAlignment="0" applyProtection="0"/>
    <xf numFmtId="0" fontId="112" fillId="0" borderId="8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0" fontId="1" fillId="0" borderId="0"/>
    <xf numFmtId="0" fontId="112" fillId="42" borderId="82" applyNumberFormat="0" applyAlignment="0" applyProtection="0"/>
    <xf numFmtId="0" fontId="112" fillId="40" borderId="80" applyNumberFormat="0" applyAlignment="0" applyProtection="0"/>
    <xf numFmtId="0" fontId="112" fillId="38" borderId="80" applyNumberFormat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5" fontId="69" fillId="0" borderId="1">
      <alignment horizontal="left" wrapText="1"/>
    </xf>
    <xf numFmtId="49" fontId="71" fillId="0" borderId="38">
      <alignment horizontal="center" vertical="center" wrapText="1"/>
    </xf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9" fontId="13" fillId="0" borderId="1" applyNumberFormat="0">
      <alignment vertical="center" wrapText="1"/>
    </xf>
    <xf numFmtId="0" fontId="159" fillId="2" borderId="68"/>
    <xf numFmtId="0" fontId="1" fillId="0" borderId="0"/>
    <xf numFmtId="0" fontId="1" fillId="0" borderId="0"/>
    <xf numFmtId="235" fontId="69" fillId="0" borderId="1">
      <alignment horizontal="left" wrapText="1"/>
    </xf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49" fontId="118" fillId="0" borderId="1"/>
    <xf numFmtId="49" fontId="118" fillId="0" borderId="1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9" fontId="71" fillId="0" borderId="38">
      <alignment horizontal="center" vertical="center" wrapText="1"/>
    </xf>
    <xf numFmtId="0" fontId="86" fillId="18" borderId="80" applyNumberFormat="0" applyAlignment="0" applyProtection="0"/>
    <xf numFmtId="49" fontId="71" fillId="0" borderId="38">
      <alignment horizontal="center" vertical="center" wrapText="1"/>
    </xf>
    <xf numFmtId="0" fontId="29" fillId="0" borderId="90" applyBorder="0" applyAlignment="0">
      <alignment horizontal="center" vertical="center"/>
    </xf>
    <xf numFmtId="0" fontId="86" fillId="18" borderId="80" applyNumberFormat="0" applyAlignment="0" applyProtection="0"/>
    <xf numFmtId="0" fontId="86" fillId="18" borderId="8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8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59" fillId="2" borderId="68"/>
    <xf numFmtId="0" fontId="1" fillId="0" borderId="0"/>
    <xf numFmtId="0" fontId="1" fillId="0" borderId="0"/>
    <xf numFmtId="0" fontId="1" fillId="0" borderId="0"/>
    <xf numFmtId="0" fontId="1" fillId="0" borderId="0"/>
    <xf numFmtId="235" fontId="69" fillId="0" borderId="1">
      <alignment horizontal="left" wrapText="1"/>
    </xf>
    <xf numFmtId="0" fontId="1" fillId="0" borderId="0"/>
    <xf numFmtId="230" fontId="29" fillId="0" borderId="68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3" fillId="0" borderId="1"/>
    <xf numFmtId="49" fontId="113" fillId="0" borderId="1"/>
    <xf numFmtId="49" fontId="113" fillId="0" borderId="1"/>
    <xf numFmtId="49" fontId="113" fillId="0" borderId="1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71" fillId="0" borderId="38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3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30" fontId="29" fillId="0" borderId="68" applyFont="0" applyFill="0" applyBorder="0" applyAlignment="0" applyProtection="0"/>
    <xf numFmtId="0" fontId="1" fillId="0" borderId="0"/>
    <xf numFmtId="0" fontId="1" fillId="0" borderId="0"/>
    <xf numFmtId="0" fontId="1" fillId="0" borderId="0"/>
    <xf numFmtId="230" fontId="29" fillId="0" borderId="68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13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9" fontId="13" fillId="0" borderId="1"/>
    <xf numFmtId="49" fontId="113" fillId="0" borderId="1"/>
    <xf numFmtId="49" fontId="113" fillId="0" borderId="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11">
    <xf numFmtId="0" fontId="0" fillId="0" borderId="0" xfId="0"/>
    <xf numFmtId="165" fontId="1" fillId="0" borderId="0" xfId="1" applyNumberFormat="1" applyFont="1" applyBorder="1"/>
    <xf numFmtId="165" fontId="1" fillId="0" borderId="6" xfId="1" applyNumberFormat="1" applyFont="1" applyBorder="1"/>
    <xf numFmtId="0" fontId="1" fillId="0" borderId="8" xfId="0" applyFont="1" applyBorder="1"/>
    <xf numFmtId="49" fontId="6" fillId="3" borderId="0" xfId="2" applyNumberFormat="1" applyFont="1" applyFill="1" applyBorder="1" applyAlignment="1" applyProtection="1">
      <alignment horizontal="left" vertical="center"/>
    </xf>
    <xf numFmtId="3" fontId="1" fillId="0" borderId="0" xfId="0" applyNumberFormat="1" applyFont="1" applyAlignment="1">
      <alignment horizontal="center" vertical="center" wrapText="1"/>
    </xf>
    <xf numFmtId="3" fontId="7" fillId="0" borderId="0" xfId="0" applyNumberFormat="1" applyFont="1"/>
    <xf numFmtId="3" fontId="1" fillId="0" borderId="0" xfId="0" applyNumberFormat="1" applyFont="1"/>
    <xf numFmtId="3" fontId="0" fillId="0" borderId="0" xfId="0" applyNumberFormat="1"/>
    <xf numFmtId="0" fontId="0" fillId="0" borderId="0" xfId="0"/>
    <xf numFmtId="0" fontId="4" fillId="0" borderId="0" xfId="0" applyFont="1"/>
    <xf numFmtId="0" fontId="0" fillId="0" borderId="0" xfId="0" applyFont="1"/>
    <xf numFmtId="3" fontId="5" fillId="0" borderId="1" xfId="2" applyNumberFormat="1" applyFont="1" applyFill="1" applyBorder="1" applyAlignment="1" applyProtection="1">
      <alignment horizontal="center" vertical="center" wrapText="1"/>
    </xf>
    <xf numFmtId="0" fontId="1" fillId="0" borderId="0" xfId="0" applyFont="1"/>
    <xf numFmtId="0" fontId="3" fillId="0" borderId="0" xfId="2" applyFont="1" applyFill="1" applyBorder="1" applyAlignment="1" applyProtection="1">
      <alignment horizontal="left" vertical="center" wrapText="1"/>
    </xf>
    <xf numFmtId="0" fontId="3" fillId="0" borderId="0" xfId="2" applyFont="1" applyFill="1" applyBorder="1" applyAlignment="1" applyProtection="1">
      <alignment horizontal="right" vertical="center"/>
    </xf>
    <xf numFmtId="0" fontId="3" fillId="0" borderId="0" xfId="2" applyFont="1" applyFill="1" applyBorder="1" applyAlignment="1" applyProtection="1">
      <alignment horizontal="left" vertical="center"/>
    </xf>
    <xf numFmtId="3" fontId="3" fillId="0" borderId="0" xfId="2" applyNumberFormat="1" applyFont="1" applyFill="1" applyBorder="1" applyAlignment="1" applyProtection="1">
      <alignment vertical="center"/>
    </xf>
    <xf numFmtId="49" fontId="5" fillId="0" borderId="1" xfId="2" applyNumberFormat="1" applyFont="1" applyFill="1" applyBorder="1" applyAlignment="1" applyProtection="1">
      <alignment horizontal="center" vertical="center" wrapText="1"/>
    </xf>
    <xf numFmtId="0" fontId="5" fillId="0" borderId="2" xfId="2" applyFont="1" applyFill="1" applyBorder="1" applyAlignment="1" applyProtection="1">
      <alignment horizontal="center" vertical="center" wrapText="1"/>
    </xf>
    <xf numFmtId="0" fontId="5" fillId="0" borderId="3" xfId="2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5" fillId="0" borderId="5" xfId="2" applyNumberFormat="1" applyFont="1" applyFill="1" applyBorder="1" applyAlignment="1">
      <alignment horizontal="center"/>
    </xf>
    <xf numFmtId="3" fontId="3" fillId="0" borderId="6" xfId="2" applyNumberFormat="1" applyFont="1" applyFill="1" applyBorder="1" applyAlignment="1" applyProtection="1">
      <alignment vertical="center"/>
    </xf>
    <xf numFmtId="0" fontId="1" fillId="0" borderId="0" xfId="0" applyFont="1" applyBorder="1"/>
    <xf numFmtId="0" fontId="7" fillId="0" borderId="0" xfId="0" applyFont="1"/>
    <xf numFmtId="3" fontId="5" fillId="3" borderId="4" xfId="2" applyNumberFormat="1" applyFont="1" applyFill="1" applyBorder="1" applyAlignment="1" applyProtection="1">
      <alignment vertical="center"/>
    </xf>
    <xf numFmtId="167" fontId="1" fillId="0" borderId="0" xfId="1" applyNumberFormat="1" applyFont="1" applyBorder="1"/>
    <xf numFmtId="0" fontId="10" fillId="0" borderId="0" xfId="0" applyFont="1" applyBorder="1"/>
    <xf numFmtId="165" fontId="10" fillId="0" borderId="0" xfId="1" applyNumberFormat="1" applyFont="1" applyBorder="1"/>
    <xf numFmtId="165" fontId="10" fillId="0" borderId="6" xfId="1" applyNumberFormat="1" applyFont="1" applyBorder="1"/>
    <xf numFmtId="49" fontId="10" fillId="0" borderId="5" xfId="0" applyNumberFormat="1" applyFont="1" applyBorder="1"/>
    <xf numFmtId="3" fontId="12" fillId="2" borderId="1" xfId="2" applyNumberFormat="1" applyFont="1" applyFill="1" applyBorder="1" applyAlignment="1" applyProtection="1">
      <alignment vertical="center"/>
    </xf>
    <xf numFmtId="2" fontId="6" fillId="3" borderId="0" xfId="2" applyNumberFormat="1" applyFont="1" applyFill="1" applyBorder="1" applyAlignment="1" applyProtection="1">
      <alignment horizontal="left" vertical="center"/>
    </xf>
    <xf numFmtId="0" fontId="1" fillId="0" borderId="7" xfId="0" applyFont="1" applyBorder="1"/>
    <xf numFmtId="0" fontId="10" fillId="0" borderId="0" xfId="0" applyFont="1" applyBorder="1" applyAlignment="1">
      <alignment vertical="top" wrapText="1"/>
    </xf>
    <xf numFmtId="0" fontId="1" fillId="0" borderId="5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49" fontId="5" fillId="3" borderId="2" xfId="2" applyNumberFormat="1" applyFont="1" applyFill="1" applyBorder="1" applyAlignment="1">
      <alignment horizontal="left" vertical="top"/>
    </xf>
    <xf numFmtId="3" fontId="5" fillId="3" borderId="4" xfId="2" applyNumberFormat="1" applyFont="1" applyFill="1" applyBorder="1" applyAlignment="1" applyProtection="1">
      <alignment vertical="top"/>
    </xf>
    <xf numFmtId="0" fontId="0" fillId="0" borderId="0" xfId="0" applyFont="1" applyAlignment="1">
      <alignment vertical="top"/>
    </xf>
    <xf numFmtId="168" fontId="8" fillId="0" borderId="6" xfId="0" applyNumberFormat="1" applyFont="1" applyBorder="1"/>
    <xf numFmtId="49" fontId="6" fillId="3" borderId="0" xfId="2" applyNumberFormat="1" applyFont="1" applyFill="1" applyBorder="1" applyAlignment="1" applyProtection="1">
      <alignment horizontal="left" vertical="center"/>
    </xf>
    <xf numFmtId="170" fontId="12" fillId="2" borderId="1" xfId="22" applyNumberFormat="1" applyFont="1" applyFill="1" applyBorder="1" applyAlignment="1" applyProtection="1">
      <alignment vertical="center"/>
    </xf>
    <xf numFmtId="170" fontId="11" fillId="2" borderId="1" xfId="22" applyNumberFormat="1" applyFont="1" applyFill="1" applyBorder="1" applyAlignment="1" applyProtection="1">
      <alignment vertical="center"/>
    </xf>
    <xf numFmtId="170" fontId="3" fillId="0" borderId="0" xfId="22" applyNumberFormat="1" applyFont="1" applyFill="1" applyBorder="1" applyAlignment="1" applyProtection="1">
      <alignment vertical="center"/>
    </xf>
    <xf numFmtId="170" fontId="3" fillId="0" borderId="6" xfId="22" applyNumberFormat="1" applyFont="1" applyFill="1" applyBorder="1" applyAlignment="1" applyProtection="1">
      <alignment vertical="center"/>
    </xf>
    <xf numFmtId="170" fontId="5" fillId="3" borderId="4" xfId="22" applyNumberFormat="1" applyFont="1" applyFill="1" applyBorder="1" applyAlignment="1" applyProtection="1">
      <alignment vertical="center"/>
    </xf>
    <xf numFmtId="170" fontId="5" fillId="3" borderId="3" xfId="22" applyNumberFormat="1" applyFont="1" applyFill="1" applyBorder="1" applyAlignment="1" applyProtection="1">
      <alignment vertical="center"/>
    </xf>
    <xf numFmtId="170" fontId="1" fillId="0" borderId="0" xfId="22" applyNumberFormat="1" applyFont="1" applyBorder="1" applyAlignment="1">
      <alignment vertical="top"/>
    </xf>
    <xf numFmtId="170" fontId="1" fillId="0" borderId="6" xfId="22" applyNumberFormat="1" applyFont="1" applyBorder="1" applyAlignment="1">
      <alignment vertical="top"/>
    </xf>
    <xf numFmtId="170" fontId="5" fillId="3" borderId="4" xfId="22" applyNumberFormat="1" applyFont="1" applyFill="1" applyBorder="1" applyAlignment="1" applyProtection="1">
      <alignment vertical="top"/>
    </xf>
    <xf numFmtId="170" fontId="5" fillId="3" borderId="3" xfId="22" applyNumberFormat="1" applyFont="1" applyFill="1" applyBorder="1" applyAlignment="1" applyProtection="1">
      <alignment vertical="top"/>
    </xf>
    <xf numFmtId="0" fontId="1" fillId="0" borderId="0" xfId="0" applyFont="1" applyAlignment="1">
      <alignment vertical="center"/>
    </xf>
    <xf numFmtId="0" fontId="1" fillId="0" borderId="7" xfId="0" applyFont="1" applyBorder="1" applyAlignment="1">
      <alignment vertical="center"/>
    </xf>
    <xf numFmtId="170" fontId="1" fillId="0" borderId="9" xfId="22" applyNumberFormat="1" applyFont="1" applyBorder="1" applyAlignment="1">
      <alignment vertical="center"/>
    </xf>
    <xf numFmtId="0" fontId="10" fillId="0" borderId="10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0" fillId="0" borderId="11" xfId="0" applyFont="1" applyBorder="1" applyAlignment="1">
      <alignment vertical="center" wrapText="1"/>
    </xf>
    <xf numFmtId="170" fontId="1" fillId="0" borderId="8" xfId="22" applyNumberFormat="1" applyFont="1" applyBorder="1" applyAlignment="1">
      <alignment vertical="center"/>
    </xf>
    <xf numFmtId="0" fontId="1" fillId="0" borderId="0" xfId="0" applyFont="1"/>
    <xf numFmtId="169" fontId="10" fillId="0" borderId="10" xfId="22" applyNumberFormat="1" applyFont="1" applyBorder="1" applyAlignment="1">
      <alignment vertical="center" wrapText="1"/>
    </xf>
    <xf numFmtId="169" fontId="10" fillId="0" borderId="12" xfId="22" applyNumberFormat="1" applyFont="1" applyBorder="1" applyAlignment="1">
      <alignment vertical="center" wrapText="1"/>
    </xf>
    <xf numFmtId="16" fontId="10" fillId="0" borderId="11" xfId="0" applyNumberFormat="1" applyFont="1" applyBorder="1" applyAlignment="1">
      <alignment vertical="center" wrapText="1"/>
    </xf>
    <xf numFmtId="0" fontId="0" fillId="0" borderId="7" xfId="0" applyBorder="1"/>
    <xf numFmtId="49" fontId="10" fillId="0" borderId="11" xfId="0" applyNumberFormat="1" applyFont="1" applyBorder="1" applyAlignment="1">
      <alignment vertical="center" wrapText="1"/>
    </xf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1" fillId="0" borderId="0" xfId="0" applyFont="1"/>
    <xf numFmtId="0" fontId="11" fillId="2" borderId="4" xfId="2" applyFont="1" applyFill="1" applyBorder="1" applyAlignment="1">
      <alignment horizontal="left"/>
    </xf>
    <xf numFmtId="49" fontId="5" fillId="3" borderId="2" xfId="2" applyNumberFormat="1" applyFont="1" applyFill="1" applyBorder="1" applyAlignment="1">
      <alignment horizontal="left"/>
    </xf>
    <xf numFmtId="0" fontId="1" fillId="0" borderId="5" xfId="0" applyFont="1" applyBorder="1"/>
    <xf numFmtId="0" fontId="10" fillId="0" borderId="10" xfId="0" applyFont="1" applyFill="1" applyBorder="1" applyAlignment="1">
      <alignment vertical="center" wrapText="1"/>
    </xf>
    <xf numFmtId="171" fontId="1" fillId="0" borderId="0" xfId="0" applyNumberFormat="1" applyFont="1" applyAlignment="1">
      <alignment vertical="center"/>
    </xf>
    <xf numFmtId="0" fontId="11" fillId="2" borderId="4" xfId="2" applyFont="1" applyFill="1" applyBorder="1" applyAlignment="1">
      <alignment horizontal="left"/>
    </xf>
    <xf numFmtId="0" fontId="0" fillId="3" borderId="0" xfId="0" applyFont="1" applyFill="1"/>
    <xf numFmtId="0" fontId="11" fillId="2" borderId="4" xfId="2" applyFont="1" applyFill="1" applyBorder="1" applyAlignment="1">
      <alignment horizontal="left"/>
    </xf>
    <xf numFmtId="0" fontId="1" fillId="0" borderId="0" xfId="0" applyFont="1" applyAlignment="1">
      <alignment vertical="center"/>
    </xf>
    <xf numFmtId="0" fontId="10" fillId="0" borderId="10" xfId="0" applyFont="1" applyBorder="1" applyAlignment="1">
      <alignment vertical="center" wrapText="1"/>
    </xf>
    <xf numFmtId="0" fontId="0" fillId="0" borderId="0" xfId="0"/>
    <xf numFmtId="0" fontId="1" fillId="0" borderId="0" xfId="0" applyFont="1" applyAlignment="1">
      <alignment vertical="center"/>
    </xf>
    <xf numFmtId="0" fontId="10" fillId="0" borderId="10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0" fillId="0" borderId="10" xfId="0" applyFont="1" applyFill="1" applyBorder="1" applyAlignment="1">
      <alignment vertical="center" wrapText="1"/>
    </xf>
    <xf numFmtId="0" fontId="0" fillId="0" borderId="0" xfId="0"/>
    <xf numFmtId="0" fontId="10" fillId="0" borderId="10" xfId="0" applyFont="1" applyBorder="1" applyAlignment="1">
      <alignment vertical="top" wrapText="1"/>
    </xf>
    <xf numFmtId="0" fontId="10" fillId="0" borderId="10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0" fillId="0" borderId="10" xfId="0" applyFont="1" applyFill="1" applyBorder="1" applyAlignment="1">
      <alignment vertical="center" wrapText="1"/>
    </xf>
    <xf numFmtId="0" fontId="11" fillId="2" borderId="4" xfId="2" applyFont="1" applyFill="1" applyBorder="1" applyAlignment="1">
      <alignment horizontal="left"/>
    </xf>
    <xf numFmtId="0" fontId="10" fillId="0" borderId="10" xfId="0" applyFont="1" applyBorder="1" applyAlignment="1">
      <alignment vertical="center" wrapText="1"/>
    </xf>
    <xf numFmtId="0" fontId="0" fillId="0" borderId="0" xfId="0"/>
    <xf numFmtId="0" fontId="10" fillId="0" borderId="10" xfId="0" applyFont="1" applyBorder="1" applyAlignment="1">
      <alignment vertical="center" wrapText="1"/>
    </xf>
    <xf numFmtId="0" fontId="0" fillId="0" borderId="0" xfId="0"/>
    <xf numFmtId="0" fontId="10" fillId="0" borderId="10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1" fillId="2" borderId="4" xfId="2" applyFont="1" applyFill="1" applyBorder="1" applyAlignment="1">
      <alignment horizontal="left"/>
    </xf>
    <xf numFmtId="0" fontId="11" fillId="2" borderId="4" xfId="2" applyFont="1" applyFill="1" applyBorder="1" applyAlignment="1">
      <alignment horizontal="left"/>
    </xf>
    <xf numFmtId="49" fontId="6" fillId="3" borderId="0" xfId="2" applyNumberFormat="1" applyFont="1" applyFill="1" applyAlignment="1">
      <alignment horizontal="left" vertical="center"/>
    </xf>
    <xf numFmtId="2" fontId="6" fillId="3" borderId="0" xfId="2" applyNumberFormat="1" applyFont="1" applyFill="1" applyAlignment="1">
      <alignment horizontal="left" vertical="center"/>
    </xf>
    <xf numFmtId="0" fontId="5" fillId="0" borderId="2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3" fontId="5" fillId="0" borderId="1" xfId="2" applyNumberFormat="1" applyFont="1" applyBorder="1" applyAlignment="1">
      <alignment horizontal="center" vertical="center" wrapText="1"/>
    </xf>
    <xf numFmtId="3" fontId="12" fillId="2" borderId="1" xfId="2" applyNumberFormat="1" applyFont="1" applyFill="1" applyBorder="1" applyAlignment="1">
      <alignment vertical="center"/>
    </xf>
    <xf numFmtId="168" fontId="11" fillId="2" borderId="1" xfId="1" applyNumberFormat="1" applyFont="1" applyFill="1" applyBorder="1" applyAlignment="1" applyProtection="1">
      <alignment vertical="center"/>
    </xf>
    <xf numFmtId="0" fontId="3" fillId="0" borderId="0" xfId="2" applyFont="1" applyAlignment="1">
      <alignment horizontal="left" vertical="center" wrapText="1"/>
    </xf>
    <xf numFmtId="0" fontId="3" fillId="0" borderId="0" xfId="2" applyFont="1" applyAlignment="1">
      <alignment horizontal="right" vertical="center"/>
    </xf>
    <xf numFmtId="0" fontId="3" fillId="0" borderId="0" xfId="2" applyFont="1" applyAlignment="1">
      <alignment horizontal="left" vertical="center"/>
    </xf>
    <xf numFmtId="3" fontId="3" fillId="0" borderId="0" xfId="2" applyNumberFormat="1" applyFont="1" applyAlignment="1">
      <alignment vertical="center"/>
    </xf>
    <xf numFmtId="3" fontId="3" fillId="0" borderId="6" xfId="2" applyNumberFormat="1" applyFont="1" applyBorder="1" applyAlignment="1">
      <alignment vertical="center"/>
    </xf>
    <xf numFmtId="0" fontId="17" fillId="5" borderId="14" xfId="0" applyFont="1" applyFill="1" applyBorder="1" applyAlignment="1">
      <alignment vertical="top" wrapText="1"/>
    </xf>
    <xf numFmtId="0" fontId="17" fillId="5" borderId="14" xfId="0" applyFont="1" applyFill="1" applyBorder="1" applyAlignment="1">
      <alignment vertical="top"/>
    </xf>
    <xf numFmtId="165" fontId="17" fillId="5" borderId="14" xfId="1" applyNumberFormat="1" applyFont="1" applyFill="1" applyBorder="1" applyAlignment="1">
      <alignment vertical="top"/>
    </xf>
    <xf numFmtId="165" fontId="17" fillId="5" borderId="15" xfId="1" applyNumberFormat="1" applyFont="1" applyFill="1" applyBorder="1" applyAlignment="1">
      <alignment vertical="top"/>
    </xf>
    <xf numFmtId="0" fontId="10" fillId="0" borderId="17" xfId="0" applyFont="1" applyBorder="1" applyAlignment="1">
      <alignment vertical="top" wrapText="1"/>
    </xf>
    <xf numFmtId="0" fontId="10" fillId="0" borderId="17" xfId="0" applyFont="1" applyBorder="1" applyAlignment="1">
      <alignment vertical="top"/>
    </xf>
    <xf numFmtId="165" fontId="10" fillId="0" borderId="10" xfId="1" applyNumberFormat="1" applyFont="1" applyBorder="1" applyAlignment="1">
      <alignment vertical="top"/>
    </xf>
    <xf numFmtId="165" fontId="10" fillId="0" borderId="17" xfId="1" applyNumberFormat="1" applyFont="1" applyBorder="1" applyAlignment="1">
      <alignment vertical="top"/>
    </xf>
    <xf numFmtId="165" fontId="10" fillId="0" borderId="18" xfId="1" applyNumberFormat="1" applyFont="1" applyBorder="1" applyAlignment="1">
      <alignment vertical="top"/>
    </xf>
    <xf numFmtId="0" fontId="1" fillId="0" borderId="0" xfId="0" applyFont="1" applyAlignment="1">
      <alignment vertical="top"/>
    </xf>
    <xf numFmtId="0" fontId="10" fillId="0" borderId="10" xfId="0" applyFont="1" applyBorder="1" applyAlignment="1">
      <alignment vertical="top"/>
    </xf>
    <xf numFmtId="165" fontId="10" fillId="0" borderId="12" xfId="1" applyNumberFormat="1" applyFont="1" applyBorder="1" applyAlignment="1">
      <alignment vertical="top"/>
    </xf>
    <xf numFmtId="49" fontId="10" fillId="0" borderId="16" xfId="0" applyNumberFormat="1" applyFont="1" applyBorder="1" applyAlignment="1">
      <alignment vertical="top"/>
    </xf>
    <xf numFmtId="0" fontId="1" fillId="4" borderId="0" xfId="0" applyFont="1" applyFill="1"/>
    <xf numFmtId="0" fontId="10" fillId="0" borderId="20" xfId="0" applyFont="1" applyBorder="1" applyAlignment="1">
      <alignment vertical="top" wrapText="1"/>
    </xf>
    <xf numFmtId="0" fontId="10" fillId="0" borderId="20" xfId="0" applyFont="1" applyBorder="1" applyAlignment="1">
      <alignment vertical="top"/>
    </xf>
    <xf numFmtId="165" fontId="10" fillId="0" borderId="20" xfId="1" applyNumberFormat="1" applyFont="1" applyBorder="1" applyAlignment="1">
      <alignment vertical="top"/>
    </xf>
    <xf numFmtId="165" fontId="10" fillId="0" borderId="21" xfId="1" applyNumberFormat="1" applyFont="1" applyBorder="1" applyAlignment="1">
      <alignment vertical="top"/>
    </xf>
    <xf numFmtId="49" fontId="4" fillId="0" borderId="0" xfId="0" applyNumberFormat="1" applyFont="1"/>
    <xf numFmtId="49" fontId="0" fillId="0" borderId="0" xfId="0" applyNumberFormat="1"/>
    <xf numFmtId="49" fontId="5" fillId="0" borderId="1" xfId="2" applyNumberFormat="1" applyFont="1" applyBorder="1" applyAlignment="1">
      <alignment horizontal="center" vertical="center" wrapText="1"/>
    </xf>
    <xf numFmtId="49" fontId="5" fillId="0" borderId="5" xfId="2" applyNumberFormat="1" applyFont="1" applyBorder="1" applyAlignment="1">
      <alignment horizontal="center"/>
    </xf>
    <xf numFmtId="49" fontId="17" fillId="5" borderId="13" xfId="0" applyNumberFormat="1" applyFont="1" applyFill="1" applyBorder="1" applyAlignment="1">
      <alignment vertical="top"/>
    </xf>
    <xf numFmtId="49" fontId="10" fillId="0" borderId="11" xfId="0" applyNumberFormat="1" applyFont="1" applyBorder="1" applyAlignment="1">
      <alignment vertical="top"/>
    </xf>
    <xf numFmtId="49" fontId="10" fillId="0" borderId="22" xfId="0" applyNumberFormat="1" applyFont="1" applyBorder="1" applyAlignment="1">
      <alignment vertical="top"/>
    </xf>
    <xf numFmtId="0" fontId="10" fillId="0" borderId="19" xfId="0" applyFont="1" applyBorder="1" applyAlignment="1">
      <alignment vertical="top"/>
    </xf>
    <xf numFmtId="165" fontId="10" fillId="0" borderId="19" xfId="1" applyNumberFormat="1" applyFont="1" applyBorder="1" applyAlignment="1">
      <alignment vertical="top"/>
    </xf>
    <xf numFmtId="165" fontId="10" fillId="0" borderId="23" xfId="1" applyNumberFormat="1" applyFont="1" applyBorder="1" applyAlignment="1">
      <alignment vertical="top"/>
    </xf>
    <xf numFmtId="0" fontId="22" fillId="0" borderId="24" xfId="0" applyFont="1" applyBorder="1" applyAlignment="1">
      <alignment horizontal="left" vertical="top" wrapText="1"/>
    </xf>
    <xf numFmtId="0" fontId="24" fillId="0" borderId="24" xfId="0" applyFont="1" applyBorder="1" applyAlignment="1">
      <alignment horizontal="left" vertical="top" wrapText="1"/>
    </xf>
    <xf numFmtId="0" fontId="6" fillId="0" borderId="0" xfId="2" applyFont="1" applyAlignment="1">
      <alignment horizontal="left" vertical="center"/>
    </xf>
    <xf numFmtId="49" fontId="6" fillId="0" borderId="0" xfId="2" applyNumberFormat="1" applyFont="1" applyAlignment="1">
      <alignment horizontal="left" vertical="center"/>
    </xf>
    <xf numFmtId="44" fontId="0" fillId="0" borderId="0" xfId="0" applyNumberFormat="1"/>
    <xf numFmtId="166" fontId="0" fillId="0" borderId="0" xfId="0" applyNumberFormat="1"/>
    <xf numFmtId="49" fontId="5" fillId="0" borderId="2" xfId="2" applyNumberFormat="1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3" fontId="5" fillId="0" borderId="3" xfId="2" applyNumberFormat="1" applyFont="1" applyBorder="1" applyAlignment="1">
      <alignment horizontal="center" vertical="center" wrapText="1"/>
    </xf>
    <xf numFmtId="0" fontId="27" fillId="6" borderId="8" xfId="2" applyFont="1" applyFill="1" applyBorder="1" applyAlignment="1">
      <alignment horizontal="left"/>
    </xf>
    <xf numFmtId="168" fontId="27" fillId="6" borderId="25" xfId="1" applyNumberFormat="1" applyFont="1" applyFill="1" applyBorder="1" applyAlignment="1">
      <alignment vertical="center"/>
    </xf>
    <xf numFmtId="168" fontId="3" fillId="0" borderId="6" xfId="2" applyNumberFormat="1" applyFont="1" applyBorder="1" applyAlignment="1">
      <alignment vertical="center"/>
    </xf>
    <xf numFmtId="3" fontId="5" fillId="3" borderId="4" xfId="2" applyNumberFormat="1" applyFont="1" applyFill="1" applyBorder="1" applyAlignment="1">
      <alignment vertical="center"/>
    </xf>
    <xf numFmtId="3" fontId="3" fillId="3" borderId="4" xfId="2" applyNumberFormat="1" applyFont="1" applyFill="1" applyBorder="1" applyAlignment="1">
      <alignment vertical="center"/>
    </xf>
    <xf numFmtId="168" fontId="5" fillId="3" borderId="3" xfId="1" applyNumberFormat="1" applyFont="1" applyFill="1" applyBorder="1" applyAlignment="1">
      <alignment vertical="center"/>
    </xf>
    <xf numFmtId="3" fontId="28" fillId="0" borderId="0" xfId="0" applyNumberFormat="1" applyFont="1"/>
    <xf numFmtId="168" fontId="5" fillId="0" borderId="6" xfId="2" applyNumberFormat="1" applyFont="1" applyBorder="1" applyAlignment="1">
      <alignment vertical="center"/>
    </xf>
    <xf numFmtId="49" fontId="1" fillId="0" borderId="5" xfId="0" applyNumberFormat="1" applyFont="1" applyBorder="1"/>
    <xf numFmtId="168" fontId="8" fillId="0" borderId="6" xfId="1" applyNumberFormat="1" applyFont="1" applyBorder="1"/>
    <xf numFmtId="0" fontId="8" fillId="0" borderId="9" xfId="0" applyFont="1" applyBorder="1"/>
    <xf numFmtId="168" fontId="11" fillId="2" borderId="1" xfId="1" applyNumberFormat="1" applyFont="1" applyFill="1" applyBorder="1" applyAlignment="1">
      <alignment vertical="center"/>
    </xf>
    <xf numFmtId="0" fontId="17" fillId="5" borderId="13" xfId="0" applyFont="1" applyFill="1" applyBorder="1" applyAlignment="1">
      <alignment vertical="top"/>
    </xf>
    <xf numFmtId="0" fontId="29" fillId="7" borderId="26" xfId="0" applyFont="1" applyFill="1" applyBorder="1" applyAlignment="1">
      <alignment horizontal="left" wrapText="1"/>
    </xf>
    <xf numFmtId="0" fontId="10" fillId="0" borderId="16" xfId="0" applyFont="1" applyBorder="1" applyAlignment="1">
      <alignment vertical="top"/>
    </xf>
    <xf numFmtId="10" fontId="10" fillId="0" borderId="10" xfId="0" applyNumberFormat="1" applyFont="1" applyBorder="1" applyAlignment="1">
      <alignment vertical="top"/>
    </xf>
    <xf numFmtId="0" fontId="10" fillId="0" borderId="27" xfId="0" applyFont="1" applyBorder="1" applyAlignment="1">
      <alignment vertical="top"/>
    </xf>
    <xf numFmtId="0" fontId="10" fillId="0" borderId="28" xfId="0" applyFont="1" applyBorder="1" applyAlignment="1">
      <alignment vertical="top"/>
    </xf>
    <xf numFmtId="165" fontId="10" fillId="0" borderId="28" xfId="1" applyNumberFormat="1" applyFont="1" applyBorder="1" applyAlignment="1">
      <alignment vertical="top"/>
    </xf>
    <xf numFmtId="165" fontId="10" fillId="0" borderId="29" xfId="1" applyNumberFormat="1" applyFont="1" applyBorder="1" applyAlignment="1">
      <alignment vertical="top"/>
    </xf>
    <xf numFmtId="0" fontId="17" fillId="5" borderId="13" xfId="0" applyFont="1" applyFill="1" applyBorder="1" applyAlignment="1">
      <alignment vertical="top" wrapText="1"/>
    </xf>
    <xf numFmtId="16" fontId="10" fillId="0" borderId="16" xfId="0" applyNumberFormat="1" applyFont="1" applyBorder="1" applyAlignment="1">
      <alignment vertical="top"/>
    </xf>
    <xf numFmtId="0" fontId="11" fillId="2" borderId="4" xfId="2" applyFont="1" applyFill="1" applyBorder="1" applyAlignment="1">
      <alignment horizontal="left"/>
    </xf>
    <xf numFmtId="44" fontId="10" fillId="0" borderId="0" xfId="1" applyFont="1"/>
    <xf numFmtId="49" fontId="6" fillId="8" borderId="0" xfId="2" applyNumberFormat="1" applyFont="1" applyFill="1" applyAlignment="1">
      <alignment horizontal="left" vertical="center"/>
    </xf>
    <xf numFmtId="2" fontId="6" fillId="8" borderId="0" xfId="2" applyNumberFormat="1" applyFont="1" applyFill="1" applyAlignment="1">
      <alignment horizontal="left" vertical="center"/>
    </xf>
    <xf numFmtId="0" fontId="0" fillId="8" borderId="0" xfId="0" applyFill="1"/>
    <xf numFmtId="14" fontId="6" fillId="8" borderId="0" xfId="2" applyNumberFormat="1" applyFont="1" applyFill="1" applyAlignment="1">
      <alignment horizontal="left" vertical="center"/>
    </xf>
    <xf numFmtId="44" fontId="31" fillId="2" borderId="3" xfId="1" applyFont="1" applyFill="1" applyBorder="1" applyAlignment="1">
      <alignment vertical="center"/>
    </xf>
    <xf numFmtId="44" fontId="31" fillId="2" borderId="1" xfId="1" applyFont="1" applyFill="1" applyBorder="1" applyAlignment="1">
      <alignment vertical="center"/>
    </xf>
    <xf numFmtId="44" fontId="32" fillId="2" borderId="1" xfId="1" applyFont="1" applyFill="1" applyBorder="1" applyAlignment="1" applyProtection="1">
      <alignment vertical="center"/>
    </xf>
    <xf numFmtId="44" fontId="33" fillId="0" borderId="0" xfId="1" applyFont="1" applyBorder="1" applyAlignment="1">
      <alignment vertical="center"/>
    </xf>
    <xf numFmtId="44" fontId="33" fillId="0" borderId="6" xfId="1" applyFont="1" applyBorder="1" applyAlignment="1">
      <alignment vertical="center"/>
    </xf>
    <xf numFmtId="44" fontId="34" fillId="3" borderId="4" xfId="1" applyFont="1" applyFill="1" applyBorder="1" applyAlignment="1">
      <alignment vertical="center"/>
    </xf>
    <xf numFmtId="44" fontId="34" fillId="3" borderId="4" xfId="1" applyFont="1" applyFill="1" applyBorder="1" applyAlignment="1" applyProtection="1">
      <alignment vertical="center"/>
    </xf>
    <xf numFmtId="0" fontId="10" fillId="0" borderId="5" xfId="0" applyFont="1" applyBorder="1"/>
    <xf numFmtId="0" fontId="10" fillId="0" borderId="0" xfId="0" applyFont="1"/>
    <xf numFmtId="44" fontId="10" fillId="0" borderId="0" xfId="1" applyFont="1" applyBorder="1"/>
    <xf numFmtId="44" fontId="10" fillId="0" borderId="6" xfId="1" applyFont="1" applyBorder="1"/>
    <xf numFmtId="0" fontId="35" fillId="0" borderId="0" xfId="0" applyFont="1"/>
    <xf numFmtId="0" fontId="36" fillId="0" borderId="0" xfId="0" applyFont="1"/>
    <xf numFmtId="0" fontId="37" fillId="0" borderId="0" xfId="2" applyFont="1" applyAlignment="1">
      <alignment horizontal="right" vertical="center"/>
    </xf>
    <xf numFmtId="44" fontId="10" fillId="0" borderId="0" xfId="1" applyFont="1" applyFill="1" applyBorder="1"/>
    <xf numFmtId="0" fontId="36" fillId="9" borderId="0" xfId="0" applyFont="1" applyFill="1"/>
    <xf numFmtId="0" fontId="10" fillId="9" borderId="0" xfId="0" applyFont="1" applyFill="1"/>
    <xf numFmtId="0" fontId="36" fillId="0" borderId="5" xfId="0" applyFont="1" applyBorder="1"/>
    <xf numFmtId="3" fontId="38" fillId="3" borderId="4" xfId="2" applyNumberFormat="1" applyFont="1" applyFill="1" applyBorder="1" applyAlignment="1">
      <alignment vertical="center"/>
    </xf>
    <xf numFmtId="44" fontId="10" fillId="0" borderId="17" xfId="1" applyFont="1" applyBorder="1" applyAlignment="1">
      <alignment vertical="top"/>
    </xf>
    <xf numFmtId="44" fontId="10" fillId="0" borderId="12" xfId="1" applyFont="1" applyBorder="1" applyAlignment="1">
      <alignment vertical="top"/>
    </xf>
    <xf numFmtId="44" fontId="10" fillId="0" borderId="10" xfId="1" applyFont="1" applyBorder="1" applyAlignment="1">
      <alignment vertical="top"/>
    </xf>
    <xf numFmtId="0" fontId="39" fillId="0" borderId="0" xfId="0" applyFont="1"/>
    <xf numFmtId="44" fontId="34" fillId="3" borderId="3" xfId="1" applyFont="1" applyFill="1" applyBorder="1" applyAlignment="1" applyProtection="1">
      <alignment vertical="center"/>
    </xf>
    <xf numFmtId="0" fontId="10" fillId="0" borderId="0" xfId="0" applyFont="1" applyAlignment="1">
      <alignment vertical="top" wrapText="1"/>
    </xf>
    <xf numFmtId="0" fontId="10" fillId="0" borderId="11" xfId="0" applyFont="1" applyBorder="1" applyAlignment="1">
      <alignment vertical="top"/>
    </xf>
    <xf numFmtId="0" fontId="10" fillId="0" borderId="30" xfId="0" applyFont="1" applyBorder="1" applyAlignment="1">
      <alignment vertical="top"/>
    </xf>
    <xf numFmtId="49" fontId="6" fillId="3" borderId="0" xfId="2" applyNumberFormat="1" applyFont="1" applyFill="1" applyAlignment="1">
      <alignment horizontal="left" vertical="center"/>
    </xf>
    <xf numFmtId="0" fontId="11" fillId="2" borderId="4" xfId="2" applyFont="1" applyFill="1" applyBorder="1" applyAlignment="1">
      <alignment horizontal="left"/>
    </xf>
    <xf numFmtId="172" fontId="24" fillId="0" borderId="10" xfId="64" applyNumberFormat="1" applyFont="1" applyBorder="1" applyAlignment="1">
      <alignment horizontal="right" vertical="center"/>
    </xf>
    <xf numFmtId="166" fontId="1" fillId="0" borderId="0" xfId="0" applyNumberFormat="1" applyFont="1"/>
    <xf numFmtId="49" fontId="6" fillId="3" borderId="0" xfId="2" applyNumberFormat="1" applyFont="1" applyFill="1" applyAlignment="1">
      <alignment horizontal="left" vertical="center"/>
    </xf>
    <xf numFmtId="173" fontId="41" fillId="0" borderId="0" xfId="36" applyNumberFormat="1" applyFont="1" applyAlignment="1">
      <alignment horizontal="center" vertical="center"/>
    </xf>
    <xf numFmtId="49" fontId="41" fillId="0" borderId="0" xfId="36" applyNumberFormat="1" applyFont="1" applyAlignment="1">
      <alignment horizontal="center" vertical="center"/>
    </xf>
    <xf numFmtId="49" fontId="41" fillId="0" borderId="0" xfId="36" applyNumberFormat="1" applyFont="1" applyAlignment="1">
      <alignment horizontal="center" vertical="center" wrapText="1"/>
    </xf>
    <xf numFmtId="174" fontId="41" fillId="0" borderId="0" xfId="36" applyNumberFormat="1" applyFont="1" applyAlignment="1">
      <alignment horizontal="center" vertical="center"/>
    </xf>
    <xf numFmtId="175" fontId="41" fillId="0" borderId="0" xfId="36" applyNumberFormat="1" applyFont="1" applyAlignment="1">
      <alignment horizontal="center" vertical="center"/>
    </xf>
    <xf numFmtId="176" fontId="41" fillId="0" borderId="0" xfId="36" applyNumberFormat="1" applyFont="1" applyAlignment="1">
      <alignment horizontal="center" vertical="center"/>
    </xf>
    <xf numFmtId="177" fontId="41" fillId="0" borderId="0" xfId="36" applyNumberFormat="1" applyFont="1" applyAlignment="1">
      <alignment horizontal="center" vertical="center"/>
    </xf>
    <xf numFmtId="179" fontId="41" fillId="0" borderId="0" xfId="36" applyNumberFormat="1" applyFont="1" applyAlignment="1">
      <alignment horizontal="center" vertical="center"/>
    </xf>
    <xf numFmtId="0" fontId="41" fillId="0" borderId="0" xfId="36" applyFont="1" applyAlignment="1">
      <alignment horizontal="center" vertical="center"/>
    </xf>
    <xf numFmtId="0" fontId="42" fillId="0" borderId="0" xfId="36" applyFont="1"/>
    <xf numFmtId="49" fontId="43" fillId="0" borderId="0" xfId="36" applyNumberFormat="1" applyFont="1"/>
    <xf numFmtId="174" fontId="43" fillId="0" borderId="0" xfId="36" applyNumberFormat="1" applyFont="1"/>
    <xf numFmtId="175" fontId="43" fillId="0" borderId="0" xfId="36" applyNumberFormat="1" applyFont="1"/>
    <xf numFmtId="176" fontId="43" fillId="0" borderId="0" xfId="36" applyNumberFormat="1" applyFont="1"/>
    <xf numFmtId="177" fontId="43" fillId="0" borderId="0" xfId="36" applyNumberFormat="1" applyFont="1"/>
    <xf numFmtId="173" fontId="44" fillId="0" borderId="0" xfId="36" applyNumberFormat="1" applyFont="1" applyAlignment="1">
      <alignment horizontal="left" indent="3"/>
    </xf>
    <xf numFmtId="0" fontId="45" fillId="0" borderId="0" xfId="36" applyFont="1"/>
    <xf numFmtId="49" fontId="46" fillId="0" borderId="31" xfId="36" applyNumberFormat="1" applyFont="1" applyBorder="1" applyAlignment="1">
      <alignment horizontal="center"/>
    </xf>
    <xf numFmtId="0" fontId="46" fillId="0" borderId="31" xfId="36" applyFont="1" applyBorder="1" applyAlignment="1">
      <alignment horizontal="center"/>
    </xf>
    <xf numFmtId="49" fontId="46" fillId="0" borderId="0" xfId="36" applyNumberFormat="1" applyFont="1" applyAlignment="1">
      <alignment horizontal="right"/>
    </xf>
    <xf numFmtId="49" fontId="46" fillId="0" borderId="0" xfId="36" applyNumberFormat="1" applyFont="1" applyAlignment="1">
      <alignment horizontal="center"/>
    </xf>
    <xf numFmtId="49" fontId="46" fillId="0" borderId="0" xfId="36" applyNumberFormat="1" applyFont="1" applyAlignment="1">
      <alignment horizontal="left"/>
    </xf>
    <xf numFmtId="0" fontId="46" fillId="0" borderId="0" xfId="36" applyFont="1" applyAlignment="1">
      <alignment horizontal="left" wrapText="1"/>
    </xf>
    <xf numFmtId="0" fontId="46" fillId="0" borderId="0" xfId="36" applyFont="1" applyAlignment="1">
      <alignment horizontal="right"/>
    </xf>
    <xf numFmtId="0" fontId="47" fillId="0" borderId="0" xfId="36" applyFont="1"/>
    <xf numFmtId="173" fontId="47" fillId="0" borderId="0" xfId="36" applyNumberFormat="1" applyFont="1"/>
    <xf numFmtId="49" fontId="47" fillId="0" borderId="0" xfId="36" applyNumberFormat="1" applyFont="1" applyAlignment="1">
      <alignment horizontal="center"/>
    </xf>
    <xf numFmtId="0" fontId="47" fillId="0" borderId="0" xfId="36" applyFont="1" applyAlignment="1">
      <alignment horizontal="left"/>
    </xf>
    <xf numFmtId="174" fontId="47" fillId="0" borderId="0" xfId="36" applyNumberFormat="1" applyFont="1"/>
    <xf numFmtId="175" fontId="47" fillId="0" borderId="0" xfId="36" applyNumberFormat="1" applyFont="1"/>
    <xf numFmtId="176" fontId="47" fillId="0" borderId="0" xfId="36" applyNumberFormat="1" applyFont="1"/>
    <xf numFmtId="177" fontId="47" fillId="0" borderId="0" xfId="36" applyNumberFormat="1" applyFont="1"/>
    <xf numFmtId="179" fontId="47" fillId="0" borderId="0" xfId="36" applyNumberFormat="1" applyFont="1"/>
    <xf numFmtId="0" fontId="48" fillId="0" borderId="0" xfId="36" applyFont="1"/>
    <xf numFmtId="173" fontId="48" fillId="0" borderId="0" xfId="36" applyNumberFormat="1" applyFont="1"/>
    <xf numFmtId="49" fontId="48" fillId="0" borderId="0" xfId="36" applyNumberFormat="1" applyFont="1" applyAlignment="1">
      <alignment horizontal="center"/>
    </xf>
    <xf numFmtId="0" fontId="48" fillId="0" borderId="0" xfId="36" applyFont="1" applyAlignment="1">
      <alignment horizontal="left"/>
    </xf>
    <xf numFmtId="174" fontId="48" fillId="0" borderId="0" xfId="36" applyNumberFormat="1" applyFont="1"/>
    <xf numFmtId="175" fontId="48" fillId="0" borderId="0" xfId="36" applyNumberFormat="1" applyFont="1"/>
    <xf numFmtId="176" fontId="48" fillId="0" borderId="0" xfId="36" applyNumberFormat="1" applyFont="1"/>
    <xf numFmtId="177" fontId="48" fillId="0" borderId="0" xfId="36" applyNumberFormat="1" applyFont="1"/>
    <xf numFmtId="179" fontId="48" fillId="0" borderId="0" xfId="36" applyNumberFormat="1" applyFont="1"/>
    <xf numFmtId="0" fontId="49" fillId="10" borderId="0" xfId="36" applyFont="1" applyFill="1"/>
    <xf numFmtId="173" fontId="50" fillId="10" borderId="32" xfId="36" applyNumberFormat="1" applyFont="1" applyFill="1" applyBorder="1" applyAlignment="1">
      <alignment horizontal="right" vertical="top"/>
    </xf>
    <xf numFmtId="49" fontId="50" fillId="10" borderId="32" xfId="36" applyNumberFormat="1" applyFont="1" applyFill="1" applyBorder="1" applyAlignment="1">
      <alignment horizontal="center" vertical="top"/>
    </xf>
    <xf numFmtId="49" fontId="50" fillId="10" borderId="32" xfId="36" applyNumberFormat="1" applyFont="1" applyFill="1" applyBorder="1" applyAlignment="1">
      <alignment horizontal="left" vertical="top"/>
    </xf>
    <xf numFmtId="0" fontId="50" fillId="10" borderId="32" xfId="36" applyFont="1" applyFill="1" applyBorder="1" applyAlignment="1">
      <alignment horizontal="left" vertical="top" wrapText="1"/>
    </xf>
    <xf numFmtId="174" fontId="50" fillId="10" borderId="32" xfId="36" applyNumberFormat="1" applyFont="1" applyFill="1" applyBorder="1" applyAlignment="1">
      <alignment horizontal="right" vertical="top"/>
    </xf>
    <xf numFmtId="175" fontId="50" fillId="10" borderId="32" xfId="36" applyNumberFormat="1" applyFont="1" applyFill="1" applyBorder="1" applyAlignment="1">
      <alignment horizontal="right" vertical="top"/>
    </xf>
    <xf numFmtId="176" fontId="50" fillId="10" borderId="32" xfId="36" applyNumberFormat="1" applyFont="1" applyFill="1" applyBorder="1" applyAlignment="1">
      <alignment horizontal="right" vertical="top"/>
    </xf>
    <xf numFmtId="0" fontId="49" fillId="0" borderId="0" xfId="36" applyFont="1"/>
    <xf numFmtId="173" fontId="50" fillId="0" borderId="0" xfId="36" applyNumberFormat="1" applyFont="1" applyAlignment="1">
      <alignment horizontal="right" vertical="top"/>
    </xf>
    <xf numFmtId="49" fontId="50" fillId="0" borderId="0" xfId="36" applyNumberFormat="1" applyFont="1" applyAlignment="1">
      <alignment horizontal="center" vertical="top"/>
    </xf>
    <xf numFmtId="49" fontId="50" fillId="0" borderId="0" xfId="36" applyNumberFormat="1" applyFont="1" applyAlignment="1">
      <alignment horizontal="left" vertical="top"/>
    </xf>
    <xf numFmtId="0" fontId="51" fillId="0" borderId="0" xfId="36" applyFont="1" applyAlignment="1">
      <alignment horizontal="left" vertical="top" wrapText="1"/>
    </xf>
    <xf numFmtId="177" fontId="50" fillId="0" borderId="0" xfId="36" applyNumberFormat="1" applyFont="1" applyAlignment="1">
      <alignment horizontal="right" vertical="top"/>
    </xf>
    <xf numFmtId="178" fontId="50" fillId="0" borderId="0" xfId="36" applyNumberFormat="1" applyFont="1" applyAlignment="1">
      <alignment horizontal="right" vertical="top"/>
    </xf>
    <xf numFmtId="176" fontId="50" fillId="0" borderId="0" xfId="36" applyNumberFormat="1" applyFont="1" applyAlignment="1">
      <alignment horizontal="right" vertical="top"/>
    </xf>
    <xf numFmtId="0" fontId="50" fillId="0" borderId="0" xfId="36" applyFont="1" applyAlignment="1">
      <alignment horizontal="left" vertical="top" wrapText="1"/>
    </xf>
    <xf numFmtId="0" fontId="52" fillId="0" borderId="0" xfId="36" applyFont="1" applyAlignment="1">
      <alignment horizontal="left" vertical="top" wrapText="1"/>
    </xf>
    <xf numFmtId="173" fontId="52" fillId="0" borderId="0" xfId="36" applyNumberFormat="1" applyFont="1" applyAlignment="1">
      <alignment horizontal="left" vertical="top" wrapText="1"/>
    </xf>
    <xf numFmtId="49" fontId="52" fillId="0" borderId="0" xfId="36" applyNumberFormat="1" applyFont="1" applyAlignment="1">
      <alignment horizontal="left" vertical="top" wrapText="1"/>
    </xf>
    <xf numFmtId="0" fontId="53" fillId="0" borderId="0" xfId="36" applyFont="1" applyAlignment="1">
      <alignment horizontal="right" vertical="top" wrapText="1"/>
    </xf>
    <xf numFmtId="0" fontId="53" fillId="0" borderId="0" xfId="36" applyFont="1" applyAlignment="1">
      <alignment horizontal="left" vertical="top" wrapText="1"/>
    </xf>
    <xf numFmtId="49" fontId="53" fillId="0" borderId="0" xfId="36" applyNumberFormat="1" applyFont="1" applyAlignment="1">
      <alignment horizontal="left" vertical="top" wrapText="1"/>
    </xf>
    <xf numFmtId="175" fontId="53" fillId="0" borderId="0" xfId="36" applyNumberFormat="1" applyFont="1" applyAlignment="1">
      <alignment horizontal="left" vertical="top" wrapText="1"/>
    </xf>
    <xf numFmtId="174" fontId="53" fillId="0" borderId="0" xfId="36" applyNumberFormat="1" applyFont="1" applyAlignment="1">
      <alignment horizontal="right" vertical="top"/>
    </xf>
    <xf numFmtId="175" fontId="52" fillId="0" borderId="0" xfId="36" applyNumberFormat="1" applyFont="1" applyAlignment="1">
      <alignment horizontal="left" vertical="top" wrapText="1"/>
    </xf>
    <xf numFmtId="176" fontId="52" fillId="0" borderId="0" xfId="36" applyNumberFormat="1" applyFont="1" applyAlignment="1">
      <alignment horizontal="left" vertical="top" wrapText="1"/>
    </xf>
    <xf numFmtId="177" fontId="52" fillId="0" borderId="0" xfId="36" applyNumberFormat="1" applyFont="1" applyAlignment="1">
      <alignment horizontal="left" vertical="top" wrapText="1"/>
    </xf>
    <xf numFmtId="179" fontId="54" fillId="0" borderId="0" xfId="36" applyNumberFormat="1" applyFont="1" applyAlignment="1">
      <alignment horizontal="left" vertical="top" wrapText="1"/>
    </xf>
    <xf numFmtId="173" fontId="55" fillId="0" borderId="0" xfId="36" applyNumberFormat="1" applyFont="1" applyAlignment="1">
      <alignment horizontal="right" vertical="top"/>
    </xf>
    <xf numFmtId="49" fontId="55" fillId="0" borderId="0" xfId="36" applyNumberFormat="1" applyFont="1" applyAlignment="1">
      <alignment horizontal="center" vertical="top"/>
    </xf>
    <xf numFmtId="49" fontId="55" fillId="0" borderId="0" xfId="36" applyNumberFormat="1" applyFont="1" applyAlignment="1">
      <alignment horizontal="left" vertical="top"/>
    </xf>
    <xf numFmtId="49" fontId="55" fillId="0" borderId="0" xfId="36" applyNumberFormat="1" applyFont="1" applyAlignment="1">
      <alignment horizontal="left" vertical="top" wrapText="1"/>
    </xf>
    <xf numFmtId="174" fontId="55" fillId="0" borderId="0" xfId="36" applyNumberFormat="1" applyFont="1" applyAlignment="1">
      <alignment horizontal="right" vertical="top"/>
    </xf>
    <xf numFmtId="175" fontId="55" fillId="0" borderId="0" xfId="36" applyNumberFormat="1" applyFont="1" applyAlignment="1">
      <alignment horizontal="right" vertical="top"/>
    </xf>
    <xf numFmtId="176" fontId="55" fillId="0" borderId="0" xfId="36" applyNumberFormat="1" applyFont="1" applyAlignment="1">
      <alignment horizontal="right" vertical="top"/>
    </xf>
    <xf numFmtId="177" fontId="55" fillId="0" borderId="0" xfId="36" applyNumberFormat="1" applyFont="1" applyAlignment="1">
      <alignment horizontal="right" vertical="top"/>
    </xf>
    <xf numFmtId="49" fontId="47" fillId="0" borderId="0" xfId="0" applyNumberFormat="1" applyFont="1" applyAlignment="1">
      <alignment horizontal="left" indent="1"/>
    </xf>
    <xf numFmtId="176" fontId="47" fillId="0" borderId="0" xfId="0" applyNumberFormat="1" applyFont="1"/>
    <xf numFmtId="49" fontId="48" fillId="0" borderId="0" xfId="0" applyNumberFormat="1" applyFont="1" applyAlignment="1">
      <alignment horizontal="left" indent="2"/>
    </xf>
    <xf numFmtId="176" fontId="48" fillId="0" borderId="0" xfId="0" applyNumberFormat="1" applyFont="1"/>
    <xf numFmtId="0" fontId="57" fillId="0" borderId="0" xfId="0" applyFont="1" applyBorder="1" applyAlignment="1">
      <alignment horizontal="left"/>
    </xf>
    <xf numFmtId="0" fontId="56" fillId="0" borderId="33" xfId="0" applyFont="1" applyBorder="1" applyAlignment="1">
      <alignment horizontal="left"/>
    </xf>
    <xf numFmtId="176" fontId="57" fillId="0" borderId="0" xfId="0" applyNumberFormat="1" applyFont="1" applyBorder="1"/>
    <xf numFmtId="49" fontId="6" fillId="3" borderId="0" xfId="2" applyNumberFormat="1" applyFont="1" applyFill="1" applyAlignment="1">
      <alignment horizontal="left" vertical="center"/>
    </xf>
    <xf numFmtId="0" fontId="11" fillId="2" borderId="4" xfId="2" applyFont="1" applyFill="1" applyBorder="1" applyAlignment="1">
      <alignment horizontal="left"/>
    </xf>
    <xf numFmtId="0" fontId="10" fillId="0" borderId="0" xfId="0" applyFont="1" applyAlignment="1">
      <alignment wrapText="1"/>
    </xf>
    <xf numFmtId="165" fontId="10" fillId="0" borderId="10" xfId="1" applyNumberFormat="1" applyFont="1" applyFill="1" applyBorder="1" applyAlignment="1">
      <alignment vertical="top"/>
    </xf>
    <xf numFmtId="10" fontId="50" fillId="10" borderId="32" xfId="36" applyNumberFormat="1" applyFont="1" applyFill="1" applyBorder="1" applyAlignment="1">
      <alignment horizontal="right" vertical="top"/>
    </xf>
    <xf numFmtId="49" fontId="6" fillId="3" borderId="0" xfId="2" applyNumberFormat="1" applyFont="1" applyFill="1" applyAlignment="1">
      <alignment horizontal="left" vertical="center"/>
    </xf>
    <xf numFmtId="0" fontId="27" fillId="6" borderId="7" xfId="2" applyFont="1" applyFill="1" applyBorder="1" applyAlignment="1">
      <alignment horizontal="left"/>
    </xf>
    <xf numFmtId="0" fontId="27" fillId="6" borderId="8" xfId="2" applyFont="1" applyFill="1" applyBorder="1" applyAlignment="1">
      <alignment horizontal="left"/>
    </xf>
    <xf numFmtId="0" fontId="11" fillId="2" borderId="2" xfId="2" applyFont="1" applyFill="1" applyBorder="1" applyAlignment="1">
      <alignment horizontal="left"/>
    </xf>
    <xf numFmtId="0" fontId="11" fillId="2" borderId="4" xfId="2" applyFont="1" applyFill="1" applyBorder="1" applyAlignment="1">
      <alignment horizontal="left"/>
    </xf>
    <xf numFmtId="0" fontId="12" fillId="2" borderId="2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0" fontId="12" fillId="2" borderId="2" xfId="2" applyFont="1" applyFill="1" applyBorder="1" applyAlignment="1" applyProtection="1">
      <alignment horizontal="center" vertical="center"/>
    </xf>
    <xf numFmtId="0" fontId="12" fillId="2" borderId="3" xfId="2" applyFont="1" applyFill="1" applyBorder="1" applyAlignment="1" applyProtection="1">
      <alignment horizontal="center" vertical="center"/>
    </xf>
    <xf numFmtId="0" fontId="12" fillId="2" borderId="4" xfId="2" applyFont="1" applyFill="1" applyBorder="1" applyAlignment="1">
      <alignment horizontal="center" vertical="center"/>
    </xf>
    <xf numFmtId="0" fontId="192" fillId="0" borderId="11" xfId="0" applyFont="1" applyBorder="1" applyAlignment="1">
      <alignment vertical="center"/>
    </xf>
    <xf numFmtId="169" fontId="10" fillId="0" borderId="10" xfId="22" applyNumberFormat="1" applyFont="1" applyFill="1" applyBorder="1" applyAlignment="1">
      <alignment vertical="center" wrapText="1"/>
    </xf>
  </cellXfs>
  <cellStyles count="57819">
    <cellStyle name="_04_OP_Hala N1_6WX01-05_vod.hosp._080130" xfId="1958" xr:uid="{8EE1D6D9-3B22-4DE3-BE11-F651647C94EC}"/>
    <cellStyle name="_04_STMO_NS01_SO01-SO04_rozpocet_090313" xfId="1959" xr:uid="{8597D97E-7FAD-45C8-A86B-76D6281DFF0E}"/>
    <cellStyle name="_05_AGC_Bar_SO0708_WX01-02_080328" xfId="1960" xr:uid="{0061B918-F5E6-4494-B5C0-0F463CDDDBC7}"/>
    <cellStyle name="_05_GVB_EW_01_TP7_061207" xfId="1961" xr:uid="{0BBCA883-B2CC-47DD-82E2-C62B4BFBA6FC}"/>
    <cellStyle name="_05_GVB_EW_01_TP7_061207_04_M13_SHZ_6ZX_SOUPIS VÝKONU_090514" xfId="1962" xr:uid="{C7982B6B-CA47-4879-8C87-6221927C19D2}"/>
    <cellStyle name="_05_GVB_EY_EV_01_TP7_061201" xfId="1963" xr:uid="{B8539D31-EBE7-4F6E-B7EA-7EE9DD62914B}"/>
    <cellStyle name="_05_GVB_EY_EV_01_TP7_061201_04_M13_SHZ_6ZX_SOUPIS VÝKONU_090514" xfId="1964" xr:uid="{C7376E70-86FA-4442-8651-D981B9436E69}"/>
    <cellStyle name="_06_AGC_Bar_WX0102_BQ_oceneni_wat manag _080206" xfId="1965" xr:uid="{72EF6C27-FA92-4DE8-9C3A-A036871EBB8F}"/>
    <cellStyle name="_06_GCZ_BQ_SO_1145" xfId="1966" xr:uid="{BC3AE4FC-79D6-442C-9697-176D19BE099F}"/>
    <cellStyle name="_06_GCZ_BQ_SO_1241_Hruba" xfId="1967" xr:uid="{28931776-ADBF-4171-9101-0BE9EAD4253D}"/>
    <cellStyle name="_06_GCZ_BQ_SO_1242+1710_Hruba" xfId="1968" xr:uid="{EC79D88D-A44D-4D50-9CF2-91276EC25C2D}"/>
    <cellStyle name="_06_GCZ_BQ_SO_1510_Hruba" xfId="1969" xr:uid="{4E2C2450-4CA3-4709-BB3E-648952FF8D4D}"/>
    <cellStyle name="_06_GCZ_BQ_SO_1810_Hruba" xfId="1970" xr:uid="{3603BCE0-1C6A-4F18-8C4A-BE9EAC691557}"/>
    <cellStyle name="_06_GCZ_BQ_SO_WX_061120" xfId="1971" xr:uid="{36E80679-FF5C-4CDA-8DA3-378F73C84BF4}"/>
    <cellStyle name="_06_GCZ_BQ_SO_WX_061207oceneni" xfId="1972" xr:uid="{69B88AAB-CE54-4951-918B-2FDE97317A6A}"/>
    <cellStyle name="_06_GVB_TP7_NS07_070105_oceneni" xfId="1973" xr:uid="{DDDAAB56-0281-4B79-84A1-3DC05584E5A5}"/>
    <cellStyle name="_063-PK-05 INTERSPAR Prostějov@" xfId="624" xr:uid="{48BF69E5-1DD0-4716-99F3-D4CF567515CE}"/>
    <cellStyle name="_08_4914_006_02_09_51_Výkaz výměr_2010-05" xfId="7210" xr:uid="{B1589060-F265-4AFF-97F9-61262727A340}"/>
    <cellStyle name="_0Vrchlabi_SO-02_SLP_PR" xfId="625" xr:uid="{1C3335EC-27E6-4198-875C-52D62085FEEC}"/>
    <cellStyle name="_156_PP_0101_ZTP_SP_00" xfId="626" xr:uid="{FBD9A77C-137D-45E0-99F8-3794EA18B12A}"/>
    <cellStyle name="_156_PP_0101_ZTP_SP_00 2" xfId="627" xr:uid="{AD4F2E2A-769B-45F1-A73E-CFA9ED3460DC}"/>
    <cellStyle name="_156_PP_0101_ZTP_SP_00 3" xfId="628" xr:uid="{EB4E83BC-2FC0-44FF-967A-83F895253437}"/>
    <cellStyle name="_156_PP_0101_ZTP_SP_00 4" xfId="629" xr:uid="{DAB41258-6C32-4DFA-88F9-0EBBBBD09B0C}"/>
    <cellStyle name="_156_PP_0101_ZTP_SP_00 5" xfId="630" xr:uid="{5625AAE2-1963-4D03-8F3A-91CAEE07036E}"/>
    <cellStyle name="_156_PP_0101_ZTP_SP_00 6" xfId="631" xr:uid="{B85ADE5A-0D89-431B-9013-6A8EC480CD48}"/>
    <cellStyle name="_156_PP_0801_PIS_VV_00" xfId="632" xr:uid="{D0C00E20-DD5A-4AC4-9170-BC5882A1499E}"/>
    <cellStyle name="_156_PP_0801_PIS_VV_00 2" xfId="633" xr:uid="{5A6E3D59-B790-482A-9AA4-AF12DABEB95F}"/>
    <cellStyle name="_156_PP_0801_PIS_VV_00 3" xfId="634" xr:uid="{3042A51C-848C-4508-855A-004C91215B0B}"/>
    <cellStyle name="_156_PP_0801_PIS_VV_00 4" xfId="635" xr:uid="{43F95A97-0948-4E74-A504-8E701C95F9AA}"/>
    <cellStyle name="_156_PP_0801_PIS_VV_00 5" xfId="636" xr:uid="{61BF2452-C1BC-4071-883D-635A5C062C30}"/>
    <cellStyle name="_156_PP_0801_PIS_VV_00 6" xfId="637" xr:uid="{216C3EDD-EEE1-4E61-B2D3-B75DE3BA8094}"/>
    <cellStyle name="_187_06 - HET Rousínov - silnoproud_2" xfId="638" xr:uid="{5F280423-FC87-493D-A5EB-90BF2AE9677F}"/>
    <cellStyle name="_227-PK-06 RFE-RL_3" xfId="639" xr:uid="{21F9E288-E0C8-40AA-BA81-814F59891458}"/>
    <cellStyle name="_237-DE-02-Interspar-přložka" xfId="640" xr:uid="{7C4298DD-A59A-49F6-BD72-B4FE3F124C8F}"/>
    <cellStyle name="_259_06 - Radio svobodná Evropa - Silnoproud_rozdíl mezi 60 a 90" xfId="641" xr:uid="{B5DC2631-65DB-4191-9F78-E15EB6706A3C}"/>
    <cellStyle name="_259_06 - RFE - 90%_26.1.2007" xfId="642" xr:uid="{F060B5F3-0DB8-4D64-B62B-0C6781FBF8C9}"/>
    <cellStyle name="_259_06 - RFE - 90%_GT@_JCI_jaj_07.03.2007" xfId="643" xr:uid="{6BA57A6B-AF82-4875-BBC5-3F923A351AB7}"/>
    <cellStyle name="_259_06 - RFE - rozdíl mezi 60 a 90_my" xfId="644" xr:uid="{9EF7DE05-950C-4575-8971-95C85A2EC6C5}"/>
    <cellStyle name="_259_06 - RFE - rozdíl mezi 60 a 90_my_varianty" xfId="645" xr:uid="{BEB1B096-C116-41F2-8002-A43AA9A1C6B9}"/>
    <cellStyle name="_271_R_RD Čížek" xfId="646" xr:uid="{C8AE323A-9C71-45E2-B254-E88C405DE26A}"/>
    <cellStyle name="_271_R_RD Čížek 2" xfId="647" xr:uid="{A1F4ADE8-CA06-4A68-96C8-15210D47BBB5}"/>
    <cellStyle name="_271_R_RD Čížek 3" xfId="648" xr:uid="{6FB7A461-70D6-41ED-A9F9-96D76C2BB743}"/>
    <cellStyle name="_271_R_RD Čížek 4" xfId="649" xr:uid="{FC38841E-5560-4244-ABDA-7CB1EF015F85}"/>
    <cellStyle name="_271_R_RD Čížek 5" xfId="650" xr:uid="{C07B90F0-B8C4-4E6B-9E75-CB741A5FEDC0}"/>
    <cellStyle name="_271_R_RD Čížek 6" xfId="651" xr:uid="{861CEE28-948F-496E-8518-6EA78AC8091B}"/>
    <cellStyle name="_271_R_RD Čížek 7" xfId="2797" xr:uid="{7C21B24A-BD7A-4402-8761-8D2784B540C2}"/>
    <cellStyle name="_271_R_RD Čížek 7 2" xfId="5717" xr:uid="{3C9E85BB-27D4-4661-8BBE-89A155531978}"/>
    <cellStyle name="_271_R_RD Čížek 8" xfId="3616" xr:uid="{D819DA57-D72E-4842-B520-CFBCE8EEA9FE}"/>
    <cellStyle name="_271_R_RD Čížek 8 2" xfId="5718" xr:uid="{4EEFE3C0-3D92-4F38-908F-00A794DBBC2D}"/>
    <cellStyle name="_300_B5_2_500_002_70905 NAB" xfId="87" xr:uid="{F6BAAC26-12EB-4E39-8EE1-DECE6EB61ED9}"/>
    <cellStyle name="_300_B5_2_500_002_70905 NAB 2" xfId="213" xr:uid="{A05C25C4-A256-48B4-BC57-BCFD35A0A02C}"/>
    <cellStyle name="_5230_RD Kunratice - sklípek_rozpočet" xfId="7211" xr:uid="{7122BECE-D01D-4172-9079-FB3C2C7C3177}"/>
    <cellStyle name="_5230_RD Kunratice - sklípek_rozpočet_002_08_4914_002_01_09_17_002Technicka_specifikace_2etapa" xfId="7212" xr:uid="{B98EA62F-D471-408F-9097-1E787968FCD8}"/>
    <cellStyle name="_5230_RD Kunratice - sklípek_rozpočet_002_08_4914_002_01_09_17_002Technicka_specifikace_2etapa_6052_Úpravy v terminálu T3_RO_130124" xfId="7213" xr:uid="{48972FA3-8C8D-44C3-9AC1-99D075E1B32C}"/>
    <cellStyle name="_5230_RD Kunratice - sklípek_rozpočet_002_08_4914_002_01_09_17_002Technicka_specifikace_2etapa_rozpočet_" xfId="7214" xr:uid="{C5DCC0C0-C21B-4795-A9BB-2F28469F5B14}"/>
    <cellStyle name="_5230_RD Kunratice - sklípek_rozpočet_002_08_4914_002_01_09_17_002Technicka_specifikace_2etapa_SO 100 kom_Soupis prací" xfId="7215" xr:uid="{0E3735C4-3D3C-4BEA-9885-BF0C94FBAED5}"/>
    <cellStyle name="_5230_RD Kunratice - sklípek_rozpočet_002_08_4914_002_01_09_17_002Technicka_specifikace_2etapa_SO 101 provizorní DZ" xfId="7216" xr:uid="{D083D407-4877-4E9B-B21D-9ADAA9A83E71}"/>
    <cellStyle name="_5230_RD Kunratice - sklípek_rozpočet_002_08_4914_002_01_09_17_002Technicka_specifikace_2etapa_SO 200" xfId="7217" xr:uid="{8160F956-3B37-42E3-B65A-44CE8312F043}"/>
    <cellStyle name="_5230_RD Kunratice - sklípek_rozpočet_002_08_4914_002_01_09_17_002Technicka_specifikace_2etapa_Soupis prací_SO400 xls" xfId="7218" xr:uid="{63508EA1-E157-4BC2-A5DA-3BD928546A58}"/>
    <cellStyle name="_5230_RD Kunratice - sklípek_rozpočet_09_bur_kanali" xfId="7219" xr:uid="{A5240E45-CDB4-45F5-9C01-E3C671AC453D}"/>
    <cellStyle name="_5230_RD Kunratice - sklípek_rozpočet_09_bur_kanali_rozpočet_" xfId="7220" xr:uid="{F64B9CC6-4684-4DBA-A75B-48E89140E2A0}"/>
    <cellStyle name="_5230_RD Kunratice - sklípek_rozpočet_09_bur_kanali_SO 100 kom_Soupis prací" xfId="7221" xr:uid="{F46402CF-FB00-48D9-8495-76E899FCF8CF}"/>
    <cellStyle name="_5230_RD Kunratice - sklípek_rozpočet_09_bur_kanali_SO 101 provizorní DZ" xfId="7222" xr:uid="{C55DE41A-38F0-4F9C-A027-510EAA984A98}"/>
    <cellStyle name="_5230_RD Kunratice - sklípek_rozpočet_09_bur_kanali_SO 200" xfId="7223" xr:uid="{2F4EFC4A-20CE-4881-A9E1-752D49E77463}"/>
    <cellStyle name="_5230_RD Kunratice - sklípek_rozpočet_09_bur_kanali_Soupis prací_SO400 xls" xfId="7224" xr:uid="{3BFD6087-F4A4-4B6E-92CF-8F638FB5EA66}"/>
    <cellStyle name="_5230_RD Kunratice - sklípek_rozpočet_09_bur_podlažní_vestavby" xfId="7225" xr:uid="{EA0BB94D-E907-43C5-AF3C-3FB4DB29CFC2}"/>
    <cellStyle name="_5230_RD Kunratice - sklípek_rozpočet_09_bur_podlažní_vestavby_rozpočet_" xfId="7226" xr:uid="{49D1D9D1-76A6-4F4F-8355-4DB0AEBD81BF}"/>
    <cellStyle name="_5230_RD Kunratice - sklípek_rozpočet_09_bur_podlažní_vestavby_SO 100 kom_Soupis prací" xfId="7227" xr:uid="{BB604307-0913-43C1-A8E5-E29381FC621C}"/>
    <cellStyle name="_5230_RD Kunratice - sklípek_rozpočet_09_bur_podlažní_vestavby_SO 101 provizorní DZ" xfId="7228" xr:uid="{427F8A3B-F61C-4F41-A710-7845269EC5D9}"/>
    <cellStyle name="_5230_RD Kunratice - sklípek_rozpočet_09_bur_podlažní_vestavby_SO 200" xfId="7229" xr:uid="{EF41D947-F7B3-41BB-B1D4-86C757C152B9}"/>
    <cellStyle name="_5230_RD Kunratice - sklípek_rozpočet_09_bur_podlažní_vestavby_Soupis prací_SO400 xls" xfId="7230" xr:uid="{71A096BB-4CC8-4BBC-95B1-4A5F55822242}"/>
    <cellStyle name="_5230_RD Kunratice - sklípek_rozpočet_09_buri_malby" xfId="7231" xr:uid="{D6500864-5711-42EA-95D6-24065E0F8809}"/>
    <cellStyle name="_5230_RD Kunratice - sklípek_rozpočet_09_buri_malby_rozpočet_" xfId="7232" xr:uid="{D88822A9-0F9A-4DC4-8050-BDD25093241F}"/>
    <cellStyle name="_5230_RD Kunratice - sklípek_rozpočet_09_buri_malby_SO 100 kom_Soupis prací" xfId="7233" xr:uid="{DA5D002C-4E23-41A8-8AC6-4B1394B8D03B}"/>
    <cellStyle name="_5230_RD Kunratice - sklípek_rozpočet_09_buri_malby_SO 101 provizorní DZ" xfId="7234" xr:uid="{DFEF9D86-9B2F-4607-8063-5584B21030FA}"/>
    <cellStyle name="_5230_RD Kunratice - sklípek_rozpočet_09_buri_malby_SO 200" xfId="7235" xr:uid="{1056B8BF-B75C-48A1-AF5B-FA77C46E5901}"/>
    <cellStyle name="_5230_RD Kunratice - sklípek_rozpočet_09_buri_malby_Soupis prací_SO400 xls" xfId="7236" xr:uid="{17E62386-AFF3-4AD8-9350-1484839FC8F2}"/>
    <cellStyle name="_5230_RD Kunratice - sklípek_rozpočet_09_buri_regaly" xfId="7237" xr:uid="{450727C9-3BA4-46FB-83CC-87FE62068011}"/>
    <cellStyle name="_5230_RD Kunratice - sklípek_rozpočet_09_buri_regaly_rozpočet_" xfId="7238" xr:uid="{7D408017-7793-49A1-88A9-C828B8DE1268}"/>
    <cellStyle name="_5230_RD Kunratice - sklípek_rozpočet_09_buri_regaly_SO 100 kom_Soupis prací" xfId="7239" xr:uid="{5B26AE24-47B1-4C7A-83FB-8AD1008CD75C}"/>
    <cellStyle name="_5230_RD Kunratice - sklípek_rozpočet_09_buri_regaly_SO 101 provizorní DZ" xfId="7240" xr:uid="{D947E00D-5153-4A73-BF06-F7B9B9C243DE}"/>
    <cellStyle name="_5230_RD Kunratice - sklípek_rozpočet_09_buri_regaly_SO 200" xfId="7241" xr:uid="{47668E60-9372-48F1-921D-CF8CC003CFFE}"/>
    <cellStyle name="_5230_RD Kunratice - sklípek_rozpočet_09_buri_regaly_Soupis prací_SO400 xls" xfId="7242" xr:uid="{4A416E52-2C6C-46D9-AF7F-E4A14D912D66}"/>
    <cellStyle name="_5230_RD Kunratice - sklípek_rozpočet_09-13-zbytek" xfId="7243" xr:uid="{0A99F305-D507-434E-90F6-4451E0D11AF5}"/>
    <cellStyle name="_5230_RD Kunratice - sklípek_rozpočet_09-13-zbytek_6052_Úpravy v terminálu T3_RO_130124" xfId="7244" xr:uid="{5860FCDB-2579-405B-AB08-7E7AA28F470F}"/>
    <cellStyle name="_5230_RD Kunratice - sklípek_rozpočet_09-13-zbytek_rozpočet_" xfId="7245" xr:uid="{196AD90C-2B80-47AE-868F-2559E0BB80DD}"/>
    <cellStyle name="_5230_RD Kunratice - sklípek_rozpočet_09-13-zbytek_SO 100 kom_Soupis prací" xfId="7246" xr:uid="{CD0293A8-4409-4CE6-9983-6209C24DF80A}"/>
    <cellStyle name="_5230_RD Kunratice - sklípek_rozpočet_09-13-zbytek_SO 101 provizorní DZ" xfId="7247" xr:uid="{1ED833AB-AD61-451D-8C37-D56A2E991BA9}"/>
    <cellStyle name="_5230_RD Kunratice - sklípek_rozpočet_09-13-zbytek_SO 200" xfId="7248" xr:uid="{597F550B-917E-4089-A2B9-E5388ABE326D}"/>
    <cellStyle name="_5230_RD Kunratice - sklípek_rozpočet_09-13-zbytek_Soupis prací_SO400 xls" xfId="7249" xr:uid="{538072AA-A321-4E05-ADA2-E7061295C4E7}"/>
    <cellStyle name="_5230_RD Kunratice - sklípek_rozpočet_09-17" xfId="7250" xr:uid="{3CE48A1E-0E26-4B80-8CF9-ED3358BEC805}"/>
    <cellStyle name="_5230_RD Kunratice - sklípek_rozpočet_09-17_6052_Úpravy v terminálu T3_RO_130124" xfId="7251" xr:uid="{289EC8D2-717A-44B0-A655-6DC855E1114E}"/>
    <cellStyle name="_5230_RD Kunratice - sklípek_rozpočet_09-17_rozpočet_" xfId="7252" xr:uid="{A3785B60-E4F0-4EC6-8547-E519BB4AF0D4}"/>
    <cellStyle name="_5230_RD Kunratice - sklípek_rozpočet_09-17_SO 100 kom_Soupis prací" xfId="7253" xr:uid="{0B5C27D9-C72F-4AA3-B412-481F2B0A86EE}"/>
    <cellStyle name="_5230_RD Kunratice - sklípek_rozpočet_09-17_SO 101 provizorní DZ" xfId="7254" xr:uid="{524DE2B0-A2D8-4C37-A45A-E5C5F6AAEC8C}"/>
    <cellStyle name="_5230_RD Kunratice - sklípek_rozpočet_09-17_SO 200" xfId="7255" xr:uid="{CFCD7FE7-7CB1-4415-9F45-094C6292D1C0}"/>
    <cellStyle name="_5230_RD Kunratice - sklípek_rozpočet_09-17_Soupis prací_SO400 xls" xfId="7256" xr:uid="{A606F778-001B-4626-B420-FE0DEC873FC6}"/>
    <cellStyle name="_5230_RD Kunratice - sklípek_rozpočet_09-20" xfId="7257" xr:uid="{563AFB6E-F653-4765-A3C4-475330E15C0F}"/>
    <cellStyle name="_5230_RD Kunratice - sklípek_rozpočet_09-20_rozpočet_" xfId="7258" xr:uid="{8D8B1AFE-3D84-4EDC-9EDB-86D18E0F80E5}"/>
    <cellStyle name="_5230_RD Kunratice - sklípek_rozpočet_09-20_SO 100 kom_Soupis prací" xfId="7259" xr:uid="{16391431-788F-4823-98F1-3DD8E9690D2C}"/>
    <cellStyle name="_5230_RD Kunratice - sklípek_rozpočet_09-20_SO 101 provizorní DZ" xfId="7260" xr:uid="{EBDB7C6F-EAFC-47A9-BB04-4C2D9EB44BB2}"/>
    <cellStyle name="_5230_RD Kunratice - sklípek_rozpočet_09-20_SO 200" xfId="7261" xr:uid="{CE4C2B85-E3CA-4269-A767-C8B6844B9E17}"/>
    <cellStyle name="_5230_RD Kunratice - sklípek_rozpočet_09-20_Soupis prací_SO400 xls" xfId="7262" xr:uid="{B6212049-DF98-4676-A722-37E5C0DD50EF}"/>
    <cellStyle name="_5230_RD Kunratice - sklípek_rozpočet_Rekapitulace SmCB" xfId="7263" xr:uid="{02CE915F-041E-4AA5-9D0E-E0D1D75CA3D0}"/>
    <cellStyle name="_5230_RD Kunratice - sklípek_rozpočet_rozpočet_" xfId="7264" xr:uid="{4842739E-8779-4BC5-8EBD-2900499CA7DD}"/>
    <cellStyle name="_5230_RD Kunratice - sklípek_rozpočet_SO 000 Pozadavky investora" xfId="7265" xr:uid="{F049BBE4-3773-441F-942C-98B8C6D41738}"/>
    <cellStyle name="_5230_RD Kunratice - sklípek_rozpočet_SO 000-002" xfId="7266" xr:uid="{9E6FD795-FB3A-4A07-9D41-E90994A8E795}"/>
    <cellStyle name="_5230_RD Kunratice - sklípek_rozpočet_SO 100 kom_Soupis prací" xfId="7267" xr:uid="{BD5D172C-3D40-457D-B0FA-659292986A81}"/>
    <cellStyle name="_5230_RD Kunratice - sklípek_rozpočet_SO 100-199" xfId="7268" xr:uid="{68D0CE8E-0234-4265-8F46-996582754FFC}"/>
    <cellStyle name="_5230_RD Kunratice - sklípek_rozpočet_SO 101 provizorní DZ" xfId="7269" xr:uid="{B1681023-1DE9-42C7-A1B0-334088DAADEB}"/>
    <cellStyle name="_5230_RD Kunratice - sklípek_rozpočet_SO 20_stavba" xfId="7270" xr:uid="{CFD926E5-567C-4C72-A633-FE4DAEAB8123}"/>
    <cellStyle name="_5230_RD Kunratice - sklípek_rozpočet_SO 200" xfId="7271" xr:uid="{EAB1D625-DD07-4EF3-8A51-04BED7183EB7}"/>
    <cellStyle name="_5230_RD Kunratice - sklípek_rozpočet_SO 200-220" xfId="7272" xr:uid="{FB79CE2A-BD75-449E-BF3A-A21E1E3F510A}"/>
    <cellStyle name="_5230_RD Kunratice - sklípek_rozpočet_SO 260-270" xfId="7273" xr:uid="{25FF4C64-56E2-41BA-A826-C0B1A8E158A3}"/>
    <cellStyle name="_5230_RD Kunratice - sklípek_rozpočet_SO 300-330" xfId="7274" xr:uid="{3128823E-2E56-40A8-81F5-DACA07B9A688}"/>
    <cellStyle name="_5230_RD Kunratice - sklípek_rozpočet_SO 350-365" xfId="7275" xr:uid="{1470EF7E-355B-403C-B598-016DC2782BFC}"/>
    <cellStyle name="_5230_RD Kunratice - sklípek_rozpočet_SO 370" xfId="7276" xr:uid="{45E7475E-3A96-428C-A385-9EE353112CFD}"/>
    <cellStyle name="_5230_RD Kunratice - sklípek_rozpočet_SO 440-449" xfId="7277" xr:uid="{5F94E063-04D8-498F-A8D6-CE97A42F50BE}"/>
    <cellStyle name="_5230_RD Kunratice - sklípek_rozpočet_SO 460-469" xfId="7278" xr:uid="{0782B7ED-8F03-4E69-9E06-92BFEF5E7FF9}"/>
    <cellStyle name="_5230_RD Kunratice - sklípek_rozpočet_SO 520-536" xfId="7279" xr:uid="{F8CE3445-0312-442A-9DE0-2D75013A398A}"/>
    <cellStyle name="_5230_RD Kunratice - sklípek_rozpočet_SO 800-809" xfId="7280" xr:uid="{B37BCBD7-2BBC-42F1-8631-DDEA36FE9D95}"/>
    <cellStyle name="_5230_RD Kunratice - sklípek_rozpočet_Soupis prací_SO400 xls" xfId="7281" xr:uid="{D4B62CD4-DC06-4EC4-A605-CA51B132D476}"/>
    <cellStyle name="_5253_03_002_EL_Rozpocet" xfId="7282" xr:uid="{C4BE3484-409D-4C72-A8D7-066BA2A7E939}"/>
    <cellStyle name="_5385_2_IPB_WX_SO 16-19_FOT_070716" xfId="1974" xr:uid="{D9F3926A-702A-4245-90DA-795BCC9BBDD9}"/>
    <cellStyle name="_5385_2_IPB_WX_SO 16-19_FOT_070716_04_M13_SHZ_6ZX_SOUPIS VÝKONU_090514" xfId="1975" xr:uid="{F0B26B2C-B78D-44BF-A8FC-ECA9841C4600}"/>
    <cellStyle name="_5411_OP_Infrastruktura_VZOR_080123" xfId="1976" xr:uid="{23374391-0F9F-4901-B1EB-01F298399023}"/>
    <cellStyle name="_5463_04_NUC_XX01_FOT_200_Hala17_070405" xfId="1977" xr:uid="{E828F741-937B-43C1-BBA1-59A321644A89}"/>
    <cellStyle name="_5463_04_NUC_XX01_FOT_200_Hala17_070405_04_M13_SHZ_6ZX_SOUPIS VÝKONU_090514" xfId="1978" xr:uid="{7EABF90A-605E-443C-8C22-7132DA7FF206}"/>
    <cellStyle name="_5506_komunikace_VV_070723" xfId="1979" xr:uid="{59A325E0-B536-4ED2-8A0F-576262943F21}"/>
    <cellStyle name="_5559_PP_NS_vzor_070913" xfId="1980" xr:uid="{5C89A659-B1F6-45F7-AA3A-1BC0649C88E0}"/>
    <cellStyle name="_5559_PP_NS_vzor_070913_04_M13_SHZ_6ZX_SOUPIS VÝKONU_090514" xfId="1981" xr:uid="{8B000253-F7F5-48D8-BA92-4A5C84975504}"/>
    <cellStyle name="_5610_05_AGC_Bar_XXXX_FOT_080326" xfId="1982" xr:uid="{F96D1D7E-2409-4D77-97DE-6802D4BBB900}"/>
    <cellStyle name="_5610_06_AGC_Bar_XXXX_FOT_000_vzor_080103" xfId="1983" xr:uid="{D2333C40-C94F-4151-9053-A5DF1D22ADA3}"/>
    <cellStyle name="_5674_HANWHA_kan.splaskova_080619" xfId="1984" xr:uid="{BF7BF3F7-BF81-4553-9B09-BEA1F59D883C}"/>
    <cellStyle name="_5674_HANWHA_odvodn.ploch_080609" xfId="1985" xr:uid="{835C524D-5836-4C5B-861A-71D20EF9E7DF}"/>
    <cellStyle name="_5674_HANWHA_vod.pozarni_FOT_0800609" xfId="1986" xr:uid="{F9B46420-6093-41DF-ABCC-02C1045E9D3D}"/>
    <cellStyle name="_5724_96_003_B_Výkaz výmě" xfId="7283" xr:uid="{1D335A3E-36A2-4549-BAB9-2AD0BD476960}"/>
    <cellStyle name="_5724_96_003_MSA_Výkaz výměr" xfId="7284" xr:uid="{19237F7C-B63B-4780-B1A0-08D32258F9CD}"/>
    <cellStyle name="_6041_F24_003_Výkaz výměr_oceněný" xfId="7285" xr:uid="{D8B63B06-3D83-403F-B660-D2D97C65A1FB}"/>
    <cellStyle name="_6VX01" xfId="1987" xr:uid="{BAFD3D99-252A-4922-8790-5BC39C367A56}"/>
    <cellStyle name="_785_1-6-12-141" xfId="652" xr:uid="{062BEC26-21D5-474C-86C2-6CC55A67629E}"/>
    <cellStyle name="_785_1-6-12-141_ventac" xfId="653" xr:uid="{39C53729-1F4E-49B9-BCC9-EF95183DF18B}"/>
    <cellStyle name="_785_1-6-12-141_ventac_1" xfId="654" xr:uid="{0C425267-75F6-4C57-8735-D9FC131A4396}"/>
    <cellStyle name="_Appendix N_Detailed Price Breakdown" xfId="88" xr:uid="{0BC43342-F690-4863-A85E-2E4EC0D9AB7E}"/>
    <cellStyle name="_Appendix N_Detailed Price Breakdown 2" xfId="214" xr:uid="{BF05E4BE-082C-4E04-AACC-1DE25877EFCD}"/>
    <cellStyle name="_Appendix N_Detailed Price Breakdown_VS-VV_D0500_KaZP_090410-boq" xfId="89" xr:uid="{B51CD3A1-2846-4CB3-8239-CEA758BE4E19}"/>
    <cellStyle name="_Babice_rozp2" xfId="655" xr:uid="{360FD279-0C21-4FB0-9336-FD2F9244C077}"/>
    <cellStyle name="_BVG TP 7_Complete_061204" xfId="1988" xr:uid="{FA1E4FFF-4CE5-4EDD-861D-C3EC154F9656}"/>
    <cellStyle name="_BVG TP 7_Complete_061204_04_M13_SHZ_6ZX_SOUPIS VÝKONU_090514" xfId="1989" xr:uid="{E40206C1-4ABE-4C64-BF4B-01D78AD88527}"/>
    <cellStyle name="_cenová nabídka" xfId="90" xr:uid="{F7773D7D-EB64-4368-B332-F97925F94111}"/>
    <cellStyle name="_cina_rozp" xfId="656" xr:uid="{5E0C3662-08CF-4FCD-8B92-26D97259B5CE}"/>
    <cellStyle name="_CN 20070828" xfId="91" xr:uid="{05F5003D-FD83-43A2-982E-BA98CDD2507D}"/>
    <cellStyle name="_CN 20070828k" xfId="92" xr:uid="{E9086EF5-07B5-4C28-A98A-8796BA1DE9BC}"/>
    <cellStyle name="_CZ_9_2003_D" xfId="657" xr:uid="{733DD1C4-CF06-499C-9398-5853A822E2FF}"/>
    <cellStyle name="_Dostavba školy Nymburk_Celková rekapitulace" xfId="7286" xr:uid="{A92BCD22-9CCA-4203-A8AB-DB3B0AFCAEE1}"/>
    <cellStyle name="_Dostavba školy Nymburk_Celková rekapitulace_002_08_4914_002_01_09_17_002Technicka_specifikace_2etapa" xfId="7287" xr:uid="{85F018C1-AE3A-440F-9C9C-1A2DB97CB864}"/>
    <cellStyle name="_Dostavba školy Nymburk_Celková rekapitulace_002_08_4914_002_01_09_17_002Technicka_specifikace_2etapa_6052_Úpravy v terminálu T3_RO_130124" xfId="7288" xr:uid="{95ECE175-4CB5-4487-ACFD-99091BA6E250}"/>
    <cellStyle name="_Dostavba školy Nymburk_Celková rekapitulace_002_08_4914_002_01_09_17_002Technicka_specifikace_2etapa_rozpočet_" xfId="7289" xr:uid="{079C769B-DA5C-4F25-93FA-CAC66BAB4CB5}"/>
    <cellStyle name="_Dostavba školy Nymburk_Celková rekapitulace_002_08_4914_002_01_09_17_002Technicka_specifikace_2etapa_SO 100 kom_Soupis prací" xfId="7290" xr:uid="{67BB857D-3D7A-43AC-ADFE-EACD3B8118A1}"/>
    <cellStyle name="_Dostavba školy Nymburk_Celková rekapitulace_002_08_4914_002_01_09_17_002Technicka_specifikace_2etapa_SO 101 provizorní DZ" xfId="7291" xr:uid="{331CA46E-E87D-4DF1-8B8C-A76CA0C51686}"/>
    <cellStyle name="_Dostavba školy Nymburk_Celková rekapitulace_002_08_4914_002_01_09_17_002Technicka_specifikace_2etapa_SO 200" xfId="7292" xr:uid="{59A94BE0-1423-48F1-9398-306C543423A9}"/>
    <cellStyle name="_Dostavba školy Nymburk_Celková rekapitulace_002_08_4914_002_01_09_17_002Technicka_specifikace_2etapa_Soupis prací_SO400 xls" xfId="7293" xr:uid="{41B8DDF4-3935-4D31-B3F8-5B0FA3888285}"/>
    <cellStyle name="_Dostavba školy Nymburk_Celková rekapitulace_09_bur_kanali" xfId="7294" xr:uid="{72DF6302-26D0-48C2-92E1-4F8A93AF5AC8}"/>
    <cellStyle name="_Dostavba školy Nymburk_Celková rekapitulace_09_bur_kanali_rozpočet_" xfId="7295" xr:uid="{E5B33F29-071B-4815-AC0C-0C2CCA088E40}"/>
    <cellStyle name="_Dostavba školy Nymburk_Celková rekapitulace_09_bur_kanali_SO 100 kom_Soupis prací" xfId="7296" xr:uid="{670B6AC0-AF7C-496F-B8EE-E64515FA58F3}"/>
    <cellStyle name="_Dostavba školy Nymburk_Celková rekapitulace_09_bur_kanali_SO 101 provizorní DZ" xfId="7297" xr:uid="{C9EB98FB-260D-4516-80D1-3D16FF84CD85}"/>
    <cellStyle name="_Dostavba školy Nymburk_Celková rekapitulace_09_bur_kanali_SO 200" xfId="7298" xr:uid="{5F79DCFF-3142-4162-9E9A-A1AC8D742D22}"/>
    <cellStyle name="_Dostavba školy Nymburk_Celková rekapitulace_09_bur_kanali_Soupis prací_SO400 xls" xfId="7299" xr:uid="{9276CE3B-8B4B-4917-B95B-F82F7F90B400}"/>
    <cellStyle name="_Dostavba školy Nymburk_Celková rekapitulace_09_bur_podlažní_vestavby" xfId="7300" xr:uid="{BC7F0B53-7DF4-415E-BEBB-192A8DAD3E7A}"/>
    <cellStyle name="_Dostavba školy Nymburk_Celková rekapitulace_09_bur_podlažní_vestavby_rozpočet_" xfId="7301" xr:uid="{58E6042A-BF60-4DEA-91EA-1F27F8BA0AB4}"/>
    <cellStyle name="_Dostavba školy Nymburk_Celková rekapitulace_09_bur_podlažní_vestavby_SO 100 kom_Soupis prací" xfId="7302" xr:uid="{B3568289-D03C-44E3-94CA-F0E570402706}"/>
    <cellStyle name="_Dostavba školy Nymburk_Celková rekapitulace_09_bur_podlažní_vestavby_SO 101 provizorní DZ" xfId="7303" xr:uid="{04755BAD-FEA1-4069-A75F-33C8B602540F}"/>
    <cellStyle name="_Dostavba školy Nymburk_Celková rekapitulace_09_bur_podlažní_vestavby_SO 200" xfId="7304" xr:uid="{07AEAB06-C5AF-4057-BBD3-969303F78D7F}"/>
    <cellStyle name="_Dostavba školy Nymburk_Celková rekapitulace_09_bur_podlažní_vestavby_Soupis prací_SO400 xls" xfId="7305" xr:uid="{4FB7823C-5612-4577-A514-E0017609E9E5}"/>
    <cellStyle name="_Dostavba školy Nymburk_Celková rekapitulace_09_buri_malby" xfId="7306" xr:uid="{5971401B-2466-4805-A8D5-176AC92F96F9}"/>
    <cellStyle name="_Dostavba školy Nymburk_Celková rekapitulace_09_buri_malby_rozpočet_" xfId="7307" xr:uid="{4A0A3125-E79A-44ED-917F-86058DA6EEBD}"/>
    <cellStyle name="_Dostavba školy Nymburk_Celková rekapitulace_09_buri_malby_SO 100 kom_Soupis prací" xfId="7308" xr:uid="{EB43B8EC-2301-40B4-B5EC-1C4A864F1CEA}"/>
    <cellStyle name="_Dostavba školy Nymburk_Celková rekapitulace_09_buri_malby_SO 101 provizorní DZ" xfId="7309" xr:uid="{5643B61E-A466-49B9-B9ED-E600CCE7266A}"/>
    <cellStyle name="_Dostavba školy Nymburk_Celková rekapitulace_09_buri_malby_SO 200" xfId="7310" xr:uid="{34046114-E1E9-4339-838A-8C6B0C6438BF}"/>
    <cellStyle name="_Dostavba školy Nymburk_Celková rekapitulace_09_buri_malby_Soupis prací_SO400 xls" xfId="7311" xr:uid="{91870120-28C3-415C-BA7B-65256319A9A0}"/>
    <cellStyle name="_Dostavba školy Nymburk_Celková rekapitulace_09_buri_regaly" xfId="7312" xr:uid="{1880057D-C1E3-4F9D-A74F-6C7A215AD628}"/>
    <cellStyle name="_Dostavba školy Nymburk_Celková rekapitulace_09_buri_regaly_rozpočet_" xfId="7313" xr:uid="{4CA00A2B-3222-443E-8C3D-4FD30FE25F6E}"/>
    <cellStyle name="_Dostavba školy Nymburk_Celková rekapitulace_09_buri_regaly_SO 100 kom_Soupis prací" xfId="7314" xr:uid="{CB0E0240-2A89-4E2C-9F83-339FD11059EB}"/>
    <cellStyle name="_Dostavba školy Nymburk_Celková rekapitulace_09_buri_regaly_SO 101 provizorní DZ" xfId="7315" xr:uid="{A9106E47-0117-4094-8AD1-3B5E9732F80F}"/>
    <cellStyle name="_Dostavba školy Nymburk_Celková rekapitulace_09_buri_regaly_SO 200" xfId="7316" xr:uid="{4164DA32-50E8-470C-A348-7F87A18C9E4D}"/>
    <cellStyle name="_Dostavba školy Nymburk_Celková rekapitulace_09_buri_regaly_Soupis prací_SO400 xls" xfId="7317" xr:uid="{38C89EC2-B0EA-445A-996D-BF95F999227D}"/>
    <cellStyle name="_Dostavba školy Nymburk_Celková rekapitulace_09-13-zbytek" xfId="7318" xr:uid="{C27BD9DE-8308-4520-AA99-712698CEADAD}"/>
    <cellStyle name="_Dostavba školy Nymburk_Celková rekapitulace_09-13-zbytek_6052_Úpravy v terminálu T3_RO_130124" xfId="7319" xr:uid="{DBCC8E6A-3E5B-42A9-BC3B-44AA8D3785E4}"/>
    <cellStyle name="_Dostavba školy Nymburk_Celková rekapitulace_09-13-zbytek_rozpočet_" xfId="7320" xr:uid="{49E0228B-65DF-4747-92D2-368952751895}"/>
    <cellStyle name="_Dostavba školy Nymburk_Celková rekapitulace_09-13-zbytek_SO 100 kom_Soupis prací" xfId="7321" xr:uid="{1128168D-0C59-495B-9E0C-AF9C130F2F46}"/>
    <cellStyle name="_Dostavba školy Nymburk_Celková rekapitulace_09-13-zbytek_SO 101 provizorní DZ" xfId="7322" xr:uid="{1B3AD40F-E41D-4735-B6D2-ADF2041834AF}"/>
    <cellStyle name="_Dostavba školy Nymburk_Celková rekapitulace_09-13-zbytek_SO 200" xfId="7323" xr:uid="{5DC22978-FF9C-4772-9747-4C312A03B5EB}"/>
    <cellStyle name="_Dostavba školy Nymburk_Celková rekapitulace_09-13-zbytek_Soupis prací_SO400 xls" xfId="7324" xr:uid="{DE0E4483-48B1-4C5C-A0FD-62376C572D15}"/>
    <cellStyle name="_Dostavba školy Nymburk_Celková rekapitulace_09-17" xfId="7325" xr:uid="{8D5563AE-DA39-4738-AB8E-AD4BFC430436}"/>
    <cellStyle name="_Dostavba školy Nymburk_Celková rekapitulace_09-17_6052_Úpravy v terminálu T3_RO_130124" xfId="7326" xr:uid="{0B0B7497-6C8D-47CA-BAC6-EDD2F2589FFD}"/>
    <cellStyle name="_Dostavba školy Nymburk_Celková rekapitulace_09-17_rozpočet_" xfId="7327" xr:uid="{813769F8-D659-4F1F-B92F-82AB74DF9A20}"/>
    <cellStyle name="_Dostavba školy Nymburk_Celková rekapitulace_09-17_SO 100 kom_Soupis prací" xfId="7328" xr:uid="{CEC8184B-63EA-47BD-AE4C-78DEC7D09FE9}"/>
    <cellStyle name="_Dostavba školy Nymburk_Celková rekapitulace_09-17_SO 101 provizorní DZ" xfId="7329" xr:uid="{8A0EBB7A-1796-4994-9456-A161CD4CA72E}"/>
    <cellStyle name="_Dostavba školy Nymburk_Celková rekapitulace_09-17_SO 200" xfId="7330" xr:uid="{F7F53739-C988-41D9-A8A8-5AABEF3D6FA0}"/>
    <cellStyle name="_Dostavba školy Nymburk_Celková rekapitulace_09-17_Soupis prací_SO400 xls" xfId="7331" xr:uid="{ED6F3D8E-604A-4A88-A56E-2C6B67C13E9E}"/>
    <cellStyle name="_Dostavba školy Nymburk_Celková rekapitulace_09-20" xfId="7332" xr:uid="{244CD298-6456-4BBD-8747-8E6824F2D047}"/>
    <cellStyle name="_Dostavba školy Nymburk_Celková rekapitulace_09-20_rozpočet_" xfId="7333" xr:uid="{8A3B4D27-8ABD-4FF4-886B-AA989172B428}"/>
    <cellStyle name="_Dostavba školy Nymburk_Celková rekapitulace_09-20_SO 100 kom_Soupis prací" xfId="7334" xr:uid="{ED5762F9-A58D-418D-99FC-B44766736DD1}"/>
    <cellStyle name="_Dostavba školy Nymburk_Celková rekapitulace_09-20_SO 101 provizorní DZ" xfId="7335" xr:uid="{0F7A2911-D7AE-4875-81BC-490ABB5145F7}"/>
    <cellStyle name="_Dostavba školy Nymburk_Celková rekapitulace_09-20_SO 200" xfId="7336" xr:uid="{D07EF9D7-ECFF-42D7-B24C-F6CD5BBD7473}"/>
    <cellStyle name="_Dostavba školy Nymburk_Celková rekapitulace_09-20_Soupis prací_SO400 xls" xfId="7337" xr:uid="{8238E40C-AD43-4670-AF85-7E9ABD4B6D88}"/>
    <cellStyle name="_Dostavba školy Nymburk_Celková rekapitulace_Rekapitulace SmCB" xfId="7338" xr:uid="{D0B59DAD-75B6-406B-88DC-81254ED04052}"/>
    <cellStyle name="_Dostavba školy Nymburk_Celková rekapitulace_rozpočet_" xfId="7339" xr:uid="{9260D1C3-CB3F-4513-A085-1E8C60AE91F0}"/>
    <cellStyle name="_Dostavba školy Nymburk_Celková rekapitulace_SO 000 Pozadavky investora" xfId="7340" xr:uid="{F935110C-53BC-452E-BD19-1B980DC3ADE8}"/>
    <cellStyle name="_Dostavba školy Nymburk_Celková rekapitulace_SO 000-002" xfId="7341" xr:uid="{79651C89-A5F6-4E00-ACA5-1978E9978462}"/>
    <cellStyle name="_Dostavba školy Nymburk_Celková rekapitulace_SO 05 interiér propočet" xfId="7342" xr:uid="{DEA0FF2D-1559-4133-B5F5-411CC111D7F8}"/>
    <cellStyle name="_Dostavba školy Nymburk_Celková rekapitulace_SO 05 interiér propočet_6052_Úpravy v terminálu T3_RO_130124" xfId="7343" xr:uid="{350FA7EE-379E-4BF2-8420-FC99DDFD784D}"/>
    <cellStyle name="_Dostavba školy Nymburk_Celková rekapitulace_SO 05 interiér propočet_rozpočet_" xfId="7344" xr:uid="{436D50A8-B016-4E54-8BC8-B857247C6525}"/>
    <cellStyle name="_Dostavba školy Nymburk_Celková rekapitulace_SO 05 interiér propočet_SO 100 kom_Soupis prací" xfId="7345" xr:uid="{C323A00F-EA27-40A6-90D4-35224C3EF07A}"/>
    <cellStyle name="_Dostavba školy Nymburk_Celková rekapitulace_SO 05 interiér propočet_SO 101 provizorní DZ" xfId="7346" xr:uid="{4F619B80-AC4A-43DD-AFE9-9AE3C1B37957}"/>
    <cellStyle name="_Dostavba školy Nymburk_Celková rekapitulace_SO 05 interiér propočet_SO 200" xfId="7347" xr:uid="{ADF587FE-0CA4-4A95-9B82-A6B9F4ED28AD}"/>
    <cellStyle name="_Dostavba školy Nymburk_Celková rekapitulace_SO 05 interiér propočet_Soupis prací_SO400 xls" xfId="7348" xr:uid="{B35B4858-B77B-4BF0-913E-D5B695DADEC6}"/>
    <cellStyle name="_Dostavba školy Nymburk_Celková rekapitulace_SO 05 střecha propočet" xfId="7349" xr:uid="{DEAAD4AF-BD0E-48AA-90ED-412EEAA88D5C}"/>
    <cellStyle name="_Dostavba školy Nymburk_Celková rekapitulace_SO 05 střecha propočet_6052_Úpravy v terminálu T3_RO_130124" xfId="7350" xr:uid="{6FB8B20B-14F2-4D8B-AC0B-3A4DD7AA5CB4}"/>
    <cellStyle name="_Dostavba školy Nymburk_Celková rekapitulace_SO 05 střecha propočet_rozpočet_" xfId="7351" xr:uid="{28E60E21-73A4-42B6-A88C-8175C4E5131E}"/>
    <cellStyle name="_Dostavba školy Nymburk_Celková rekapitulace_SO 05 střecha propočet_SO 100 kom_Soupis prací" xfId="7352" xr:uid="{1EF71280-EB78-4900-BE49-80A6331D2017}"/>
    <cellStyle name="_Dostavba školy Nymburk_Celková rekapitulace_SO 05 střecha propočet_SO 101 provizorní DZ" xfId="7353" xr:uid="{7A5553AD-D576-4DF1-96A6-B3E0E0A771E7}"/>
    <cellStyle name="_Dostavba školy Nymburk_Celková rekapitulace_SO 05 střecha propočet_SO 200" xfId="7354" xr:uid="{761E380C-06CE-4197-83CC-D814F53E5EB2}"/>
    <cellStyle name="_Dostavba školy Nymburk_Celková rekapitulace_SO 05 střecha propočet_Soupis prací_SO400 xls" xfId="7355" xr:uid="{C73A57F7-D08A-4B7E-9327-9983BF057B75}"/>
    <cellStyle name="_Dostavba školy Nymburk_Celková rekapitulace_SO 05 vzduchové sanační úpravy propočet" xfId="7356" xr:uid="{2FA388CA-009D-41E0-A098-666D2D41B2D8}"/>
    <cellStyle name="_Dostavba školy Nymburk_Celková rekapitulace_SO 05 vzduchové sanační úpravy propočet_6052_Úpravy v terminálu T3_RO_130124" xfId="7357" xr:uid="{DBA746AC-FF9D-4040-ADA1-8D4DEB690894}"/>
    <cellStyle name="_Dostavba školy Nymburk_Celková rekapitulace_SO 05 vzduchové sanační úpravy propočet_rozpočet_" xfId="7358" xr:uid="{09A85646-89AD-4AD3-B64D-C1E621304A81}"/>
    <cellStyle name="_Dostavba školy Nymburk_Celková rekapitulace_SO 05 vzduchové sanační úpravy propočet_SO 100 kom_Soupis prací" xfId="7359" xr:uid="{3BF84FCD-17ED-4310-87F0-D3C8453109F8}"/>
    <cellStyle name="_Dostavba školy Nymburk_Celková rekapitulace_SO 05 vzduchové sanační úpravy propočet_SO 101 provizorní DZ" xfId="7360" xr:uid="{F455E379-3527-4098-8981-8C38C1C09F67}"/>
    <cellStyle name="_Dostavba školy Nymburk_Celková rekapitulace_SO 05 vzduchové sanační úpravy propočet_SO 200" xfId="7361" xr:uid="{14DC953A-3B78-4C72-A826-C83BF8465E2F}"/>
    <cellStyle name="_Dostavba školy Nymburk_Celková rekapitulace_SO 05 vzduchové sanační úpravy propočet_Soupis prací_SO400 xls" xfId="7362" xr:uid="{D63754CD-EEAB-4716-AFB0-D9D2A872978B}"/>
    <cellStyle name="_Dostavba školy Nymburk_Celková rekapitulace_SO 100 kom_Soupis prací" xfId="7363" xr:uid="{1AE7E05C-810D-4175-A469-ED90453A1BE4}"/>
    <cellStyle name="_Dostavba školy Nymburk_Celková rekapitulace_SO 100-199" xfId="7364" xr:uid="{1B6E7CA1-926B-47ED-AED6-9FB2C751FEDB}"/>
    <cellStyle name="_Dostavba školy Nymburk_Celková rekapitulace_SO 101 provizorní DZ" xfId="7365" xr:uid="{669BB68A-B763-4F5A-B818-E796336EBCC2}"/>
    <cellStyle name="_Dostavba školy Nymburk_Celková rekapitulace_SO 20_stavba" xfId="7366" xr:uid="{AB1E4077-A6F7-4D77-A1D0-04E6E2A3484E}"/>
    <cellStyle name="_Dostavba školy Nymburk_Celková rekapitulace_SO 200" xfId="7367" xr:uid="{5A14FE0C-CDB9-47E5-8213-E03E57B9ED74}"/>
    <cellStyle name="_Dostavba školy Nymburk_Celková rekapitulace_SO 200-220" xfId="7368" xr:uid="{EDCE08AA-7D61-43ED-803E-04F20742BDAD}"/>
    <cellStyle name="_Dostavba školy Nymburk_Celková rekapitulace_SO 260-270" xfId="7369" xr:uid="{DE649A12-F013-4C01-AA96-CF24F7593AB1}"/>
    <cellStyle name="_Dostavba školy Nymburk_Celková rekapitulace_SO 300-330" xfId="7370" xr:uid="{EE03E46F-DEA7-41C5-B1D5-4826F7006EAB}"/>
    <cellStyle name="_Dostavba školy Nymburk_Celková rekapitulace_SO 350-365" xfId="7371" xr:uid="{A144F77E-E51F-4BF6-A18B-C51C261D87BB}"/>
    <cellStyle name="_Dostavba školy Nymburk_Celková rekapitulace_SO 370" xfId="7372" xr:uid="{F96F9F31-7FC0-4C67-8141-9EE7443CCCE4}"/>
    <cellStyle name="_Dostavba školy Nymburk_Celková rekapitulace_SO 440-449" xfId="7373" xr:uid="{5998A703-792B-4DF4-A898-EBB5E4801B6E}"/>
    <cellStyle name="_Dostavba školy Nymburk_Celková rekapitulace_SO 460-469" xfId="7374" xr:uid="{28AFF8A7-1CD0-4824-BF62-8B21880CE524}"/>
    <cellStyle name="_Dostavba školy Nymburk_Celková rekapitulace_SO 520-536" xfId="7375" xr:uid="{DB4529DF-A16D-4DF4-88AC-DBFEDD0F654D}"/>
    <cellStyle name="_Dostavba školy Nymburk_Celková rekapitulace_SO 800-809" xfId="7376" xr:uid="{8AE2979E-9DB6-4052-B8DA-CF45A496B475}"/>
    <cellStyle name="_Dostavba školy Nymburk_Celková rekapitulace_Soupis prací_SO400 xls" xfId="7377" xr:uid="{596E96E8-8363-4F02-B944-5B8353D5E276}"/>
    <cellStyle name="_DPS-SO01-MAR_51-00" xfId="658" xr:uid="{DA97190D-30EF-4B50-9642-2A7033C02009}"/>
    <cellStyle name="_Dubový mlýn_rozp" xfId="659" xr:uid="{8E6890F3-C56B-41DF-B035-659853A5FE1B}"/>
    <cellStyle name="_Dubový mlýn_rozp 2" xfId="2800" xr:uid="{CC758837-1DE5-48D9-9C50-1D5ABB2EF58B}"/>
    <cellStyle name="_Dubový mlýn_rozp 2 2" xfId="5719" xr:uid="{6E6C57E3-A99F-48B2-AE6A-046D1A3CE802}"/>
    <cellStyle name="_Dubový mlýn_rozp 3" xfId="3678" xr:uid="{D8EEB06E-73AC-40FF-ADD3-AD33CE1C6C04}"/>
    <cellStyle name="_Dubový mlýn_rozp 3 2" xfId="5720" xr:uid="{B5DBE642-B25D-4C8F-8412-79EFB7DF2FD6}"/>
    <cellStyle name="_ELP_SO-1_DPS_Rozpočet" xfId="660" xr:uid="{8A8DFE43-6A6D-4564-B854-20FC42CF511D}"/>
    <cellStyle name="_ELP_SO-2_DPS_Rozpočet" xfId="661" xr:uid="{F364CE6D-6B6D-418B-99F5-8504C354049F}"/>
    <cellStyle name="_ELP_SO26_rozpocet" xfId="662" xr:uid="{C87F27E0-61C2-43C5-81B4-FD7667C7F0BA}"/>
    <cellStyle name="_ELP_SO28_DPS_Rozpočet" xfId="663" xr:uid="{2B09CBBB-B2A1-43D9-AA58-1D7D0CA28DA7}"/>
    <cellStyle name="_ELP_SO29_rozpocet" xfId="664" xr:uid="{3B97585A-45D3-4D34-97A5-1A717D5B37CD}"/>
    <cellStyle name="_F6_BS_SO 01+04_6SX01" xfId="1990" xr:uid="{40F31BD0-022C-43FC-9928-1608B7487860}"/>
    <cellStyle name="_FOXCONN - FoT - SO16.3_060523" xfId="1991" xr:uid="{373D1398-66D1-46B5-9995-E339BAAA5516}"/>
    <cellStyle name="_FOXCONN - FoT - SO16.3_060627" xfId="1992" xr:uid="{F1CDC3B0-167D-499A-92A4-A8BF8778E1E2}"/>
    <cellStyle name="_GVB_ TP 7_6-NS07_061206 zm oc" xfId="1993" xr:uid="{E66BEEC8-EFFA-4CE2-9791-AC5243C73062}"/>
    <cellStyle name="_GVB_ TP 7_6-NS07_061206 zm oc_04_M13_SHZ_6ZX_SOUPIS VÝKONU_090514" xfId="1994" xr:uid="{FAD98050-692C-4630-9C48-D4E0CBF1B556}"/>
    <cellStyle name="_GVB_ TP 7_6-NS07_061207 zm" xfId="1995" xr:uid="{E393E020-BAAA-4F18-A6B5-F16D7FBDE6C1}"/>
    <cellStyle name="_GVB_ TP 7_6-NS07_061207 zm_04_M13_SHZ_6ZX_SOUPIS VÝKONU_090514" xfId="1996" xr:uid="{8C0BED7B-CDB2-4355-A6DF-4D87FDBB5038}"/>
    <cellStyle name="_GVB_ TP7_6IK01A_BQ_SO1141_070104" xfId="1997" xr:uid="{F05A21EB-573D-4822-9EBB-AB3C6B70352C}"/>
    <cellStyle name="_GVB_ TP7_6IK01A_BQ_SO1141_070104_04_M13_SHZ_6ZX_SOUPIS VÝKONU_090514" xfId="1998" xr:uid="{173E2D5C-8B5B-4213-B629-27757CE6BCE1}"/>
    <cellStyle name="_GVB_ TP7_NS07_rev 2_070205_ BQ" xfId="1999" xr:uid="{ABDF4C00-C32E-494B-958E-5D4E412DFB2C}"/>
    <cellStyle name="_GVB_ TP7_NS07_rev 2_070205_ BQ_04_M13_SHZ_6ZX_SOUPIS VÝKONU_090514" xfId="2000" xr:uid="{03F20761-632F-4CB3-9892-9C8ACD7D155D}"/>
    <cellStyle name="_GVB_ TP7_NS07_rev.1_070111ocenění" xfId="2001" xr:uid="{2FBFF28F-3701-416E-881F-988FCED8D8D7}"/>
    <cellStyle name="_GVB_ TP7_NS07_rev.1_070111ocenění_04_M13_SHZ_6ZX_SOUPIS VÝKONU_090514" xfId="2002" xr:uid="{52AD366A-99EF-4AFE-B262-F7BFCD340962}"/>
    <cellStyle name="_GVB_ TP7_NS07_rev.1_070116ocenění" xfId="2003" xr:uid="{3B04AA51-DE20-4581-B218-0AF61EC98177}"/>
    <cellStyle name="_GVB_ TP7_NS07_rev.1_070116ocenění_04_M13_SHZ_6ZX_SOUPIS VÝKONU_090514" xfId="2004" xr:uid="{BD839104-C182-4F04-8195-844324A12C33}"/>
    <cellStyle name="_GVB_TP7_F5_Water Treat.070223_" xfId="2005" xr:uid="{65252191-F1E3-4498-BC0C-3BDAE11EEEDA}"/>
    <cellStyle name="_GVB_TP7_F5_Water Treat.070223__04_M13_SHZ_6ZX_SOUPIS VÝKONU_090514" xfId="2006" xr:uid="{6C9AD87B-6069-4761-A4CC-54C8EEAF5FC0}"/>
    <cellStyle name="_GVB_TP7_F5_Water Treat.070731_" xfId="2007" xr:uid="{2E17DBB2-0C39-4DD5-9339-E15EF380DEFA}"/>
    <cellStyle name="_GVB_TP7_F5_Water Treat.070731__04_M13_SHZ_6ZX_SOUPIS VÝKONU_090514" xfId="2008" xr:uid="{C0183845-29DF-412A-AA2F-056013B68330}"/>
    <cellStyle name="_GVP_TP 7_stoka DA3_070130 - mp" xfId="2009" xr:uid="{642EA271-DC19-4853-B24D-03B987C3EA85}"/>
    <cellStyle name="_Holýšov_rozp" xfId="665" xr:uid="{5A436F9D-1294-4508-9060-098F0354F2CC}"/>
    <cellStyle name="_IATCC_rozp" xfId="666" xr:uid="{290B9018-DA43-403D-AD66-3FB00AE6B6F5}"/>
    <cellStyle name="_JCI 12-03-2007 PM finální nabídka dle 90% dokumentace" xfId="667" xr:uid="{D2B30C5B-165D-49B6-8C65-C61A8E0F16DA}"/>
    <cellStyle name="_Ladronka_2_VV-DVD_kontrola_FINAL" xfId="668" xr:uid="{39322A56-11EC-441C-BE41-0B69E7C8F9F5}"/>
    <cellStyle name="_Ladronka_2_VV-DVD_kontrola_FINAL 2" xfId="669" xr:uid="{5FC5E5E1-A524-4DDA-8B2F-E570628451B9}"/>
    <cellStyle name="_Ladronka_2_VV-DVD_kontrola_FINAL 3" xfId="670" xr:uid="{6D3C9EB9-2A3B-44DA-8FA3-DFDDD424D885}"/>
    <cellStyle name="_Ladronka_2_VV-DVD_kontrola_FINAL 4" xfId="671" xr:uid="{F13134C6-5986-4E92-BB5B-F4FAEDCED7FC}"/>
    <cellStyle name="_Ladronka_2_VV-DVD_kontrola_FINAL_002_08_4914_002_01_09_17_002Technicka_specifikace_2etapa" xfId="7378" xr:uid="{4F1EE9E5-73C0-4653-85DA-A7553C5B99B7}"/>
    <cellStyle name="_Ladronka_2_VV-DVD_kontrola_FINAL_002_08_4914_002_01_09_17_002Technicka_specifikace_2etapa 2" xfId="7379" xr:uid="{82CA6C0B-B0BE-4E03-B2E8-D4B5BFA69066}"/>
    <cellStyle name="_Ladronka_2_VV-DVD_kontrola_FINAL_002_08_4914_002_01_09_17_002Technicka_specifikace_2etapa_01_010_Soupis_prac_slaboproud" xfId="7380" xr:uid="{81F991A4-8115-47E3-BB53-6EA8DA7FF418}"/>
    <cellStyle name="_Ladronka_2_VV-DVD_kontrola_FINAL_002_08_4914_002_01_09_17_002Technicka_specifikace_2etapa_02_010_Soupis_prac_EZS_k doplnění" xfId="7381" xr:uid="{35C856ED-AE1E-4B37-AE2A-06417E687087}"/>
    <cellStyle name="_Ladronka_2_VV-DVD_kontrola_FINAL_002_08_4914_002_01_09_17_002Technicka_specifikace_2etapa_5724_DVZ_SO_10-02_oceneny_VV" xfId="7382" xr:uid="{984767BB-4624-4404-9C9C-71D268D388C9}"/>
    <cellStyle name="_Ladronka_2_VV-DVD_kontrola_FINAL_002_08_4914_002_01_09_17_002Technicka_specifikace_2etapa_5724_DVZ_SO_10-03_oceneny_VV (2)" xfId="7383" xr:uid="{64EF55C9-5FAA-44F9-9709-7B84D8DE215A}"/>
    <cellStyle name="_Ladronka_2_VV-DVD_kontrola_FINAL_002_08_4914_002_01_09_17_002Technicka_specifikace_2etapa_5806_Mustek_Ražby_RO" xfId="7384" xr:uid="{5E71B329-CF7F-45D7-BBCD-F79E08ECC0A3}"/>
    <cellStyle name="_Ladronka_2_VV-DVD_kontrola_FINAL_002_08_4914_002_01_09_17_002Technicka_specifikace_2etapa_6052_Úpravy v terminálu T3_RO_130124" xfId="7385" xr:uid="{615B4DAA-8413-441C-9480-60A70756D729}"/>
    <cellStyle name="_Ladronka_2_VV-DVD_kontrola_FINAL_002_08_4914_002_01_09_17_002Technicka_specifikace_2etapa_Liliová_soupis prací" xfId="7386" xr:uid="{1BAE2BFB-FDE0-40AE-B549-A48B06CE0AD4}"/>
    <cellStyle name="_Ladronka_2_VV-DVD_kontrola_FINAL_002_08_4914_002_01_09_17_002Technicka_specifikace_2etapa_PS94_strojni zarizeni_NR" xfId="7387" xr:uid="{705C88E8-EC72-470F-9344-034AA4272EDE}"/>
    <cellStyle name="_Ladronka_2_VV-DVD_kontrola_FINAL_002_08_4914_002_01_09_17_002Technicka_specifikace_2etapa_rozpočet_" xfId="7388" xr:uid="{A94004A2-EB45-4F07-B69E-32AFE55771FC}"/>
    <cellStyle name="_Ladronka_2_VV-DVD_kontrola_FINAL_002_08_4914_002_01_09_17_002Technicka_specifikace_2etapa_Rozpočet_ stavba_koupaliště Luka" xfId="7389" xr:uid="{73408F19-EBCE-4905-B73D-64D3239D8AFF}"/>
    <cellStyle name="_Ladronka_2_VV-DVD_kontrola_FINAL_002_08_4914_002_01_09_17_002Technicka_specifikace_2etapa_rozpočet__PS94_strojni zarizeni_NR" xfId="7390" xr:uid="{3D40CDE7-955D-406E-BCB3-56C0EA59199E}"/>
    <cellStyle name="_Ladronka_2_VV-DVD_kontrola_FINAL_002_08_4914_002_01_09_17_002Technicka_specifikace_2etapa_rozpočet__Rozpočet_ stavba_koupaliště Luka" xfId="7391" xr:uid="{56F5B66E-D4A8-4BB6-9ADF-1B10D7F89D47}"/>
    <cellStyle name="_Ladronka_2_VV-DVD_kontrola_FINAL_002_08_4914_002_01_09_17_002Technicka_specifikace_2etapa_SO 001 Provizorní úpravy ploch pro ZS a DIO" xfId="7392" xr:uid="{F9FFD7E3-84DF-4F21-8797-4182C63911D5}"/>
    <cellStyle name="_Ladronka_2_VV-DVD_kontrola_FINAL_002_08_4914_002_01_09_17_002Technicka_specifikace_2etapa_SO 100 kom_Soupis prací" xfId="7393" xr:uid="{F94BA36A-2CF8-4620-841F-23C4B284E5F1}"/>
    <cellStyle name="_Ladronka_2_VV-DVD_kontrola_FINAL_002_08_4914_002_01_09_17_002Technicka_specifikace_2etapa_SO 100 kom_Soupis prací_PS94_strojni zarizeni_NR" xfId="7394" xr:uid="{2AD8596C-1FF0-4601-A552-42198F5466E9}"/>
    <cellStyle name="_Ladronka_2_VV-DVD_kontrola_FINAL_002_08_4914_002_01_09_17_002Technicka_specifikace_2etapa_SO 100 kom_Soupis prací_Rozpočet_ stavba_koupaliště Luka" xfId="7395" xr:uid="{63DB189F-025B-4DE5-A0D3-602CDA4AE4D2}"/>
    <cellStyle name="_Ladronka_2_VV-DVD_kontrola_FINAL_002_08_4914_002_01_09_17_002Technicka_specifikace_2etapa_SO 101 provizorní DZ" xfId="7396" xr:uid="{430FA49B-DA23-4593-914C-5190B5DAD10B}"/>
    <cellStyle name="_Ladronka_2_VV-DVD_kontrola_FINAL_002_08_4914_002_01_09_17_002Technicka_specifikace_2etapa_SO 101 provizorní DZ_PS94_strojni zarizeni_NR" xfId="7397" xr:uid="{289524CC-6AC8-47AC-93BB-550E78B17937}"/>
    <cellStyle name="_Ladronka_2_VV-DVD_kontrola_FINAL_002_08_4914_002_01_09_17_002Technicka_specifikace_2etapa_SO 101 provizorní DZ_Rozpočet_ stavba_koupaliště Luka" xfId="7398" xr:uid="{1486160F-9138-41F0-84B9-DDBAD0C39986}"/>
    <cellStyle name="_Ladronka_2_VV-DVD_kontrola_FINAL_002_08_4914_002_01_09_17_002Technicka_specifikace_2etapa_SO 103 Dopravní opatření" xfId="7399" xr:uid="{E72A27FA-F1AB-4156-A9C6-9E14568E5681}"/>
    <cellStyle name="_Ladronka_2_VV-DVD_kontrola_FINAL_002_08_4914_002_01_09_17_002Technicka_specifikace_2etapa_SO 104 Opravy vozovek použivaných stavbou" xfId="7400" xr:uid="{C5198C2F-96FF-483F-B8CF-B6CF1899F4D7}"/>
    <cellStyle name="_Ladronka_2_VV-DVD_kontrola_FINAL_002_08_4914_002_01_09_17_002Technicka_specifikace_2etapa_SO 200" xfId="7401" xr:uid="{B9C80B33-5512-402B-8032-B2A114412C58}"/>
    <cellStyle name="_Ladronka_2_VV-DVD_kontrola_FINAL_002_08_4914_002_01_09_17_002Technicka_specifikace_2etapa_SO 200_PS94_strojni zarizeni_NR" xfId="7402" xr:uid="{9A76EF56-5DCC-4E2E-A9BE-403285A3409B}"/>
    <cellStyle name="_Ladronka_2_VV-DVD_kontrola_FINAL_002_08_4914_002_01_09_17_002Technicka_specifikace_2etapa_SO 200_Rozpočet_ stavba_koupaliště Luka" xfId="7403" xr:uid="{D0C36CF8-BF07-490D-8590-640AB470DBA9}"/>
    <cellStyle name="_Ladronka_2_VV-DVD_kontrola_FINAL_002_08_4914_002_01_09_17_002Technicka_specifikace_2etapa_SO 465" xfId="7404" xr:uid="{DC276C7B-DD3E-44FE-AC53-BF6DA9993552}"/>
    <cellStyle name="_Ladronka_2_VV-DVD_kontrola_FINAL_002_08_4914_002_01_09_17_002Technicka_specifikace_2etapa_SO 802 Obnova ploch po ZS" xfId="7405" xr:uid="{AA24B64A-F44E-47B6-9194-FA80C9FFF54A}"/>
    <cellStyle name="_Ladronka_2_VV-DVD_kontrola_FINAL_002_08_4914_002_01_09_17_002Technicka_specifikace_2etapa_Soupis prací_SO400 xls" xfId="7406" xr:uid="{95018D82-602C-4908-85AA-E7C34DF1EE4D}"/>
    <cellStyle name="_Ladronka_2_VV-DVD_kontrola_FINAL_002_08_4914_002_01_09_17_002Technicka_specifikace_2etapa_Soupis prací_SO400 xls_PS94_strojni zarizeni_NR" xfId="7407" xr:uid="{2C6D3A30-ECB2-4931-A213-6FD4F90B9B99}"/>
    <cellStyle name="_Ladronka_2_VV-DVD_kontrola_FINAL_002_08_4914_002_01_09_17_002Technicka_specifikace_2etapa_Soupis prací_SO400 xls_Rozpočet_ stavba_koupaliště Luka" xfId="7408" xr:uid="{735757EA-0536-4844-9F27-E9E1ABF27407}"/>
    <cellStyle name="_Ladronka_2_VV-DVD_kontrola_FINAL_09-13-zbytek" xfId="7409" xr:uid="{8B5AA9E2-F09C-477A-A8FF-D3062365809F}"/>
    <cellStyle name="_Ladronka_2_VV-DVD_kontrola_FINAL_09-13-zbytek 2" xfId="7410" xr:uid="{0D0A4C8C-A8A9-4DCA-8190-64317CA270D9}"/>
    <cellStyle name="_Ladronka_2_VV-DVD_kontrola_FINAL_09-13-zbytek_01_010_Soupis_prac_slaboproud" xfId="7411" xr:uid="{3FF41B9B-4253-41B4-BCE5-8E9AC7C71316}"/>
    <cellStyle name="_Ladronka_2_VV-DVD_kontrola_FINAL_09-13-zbytek_02_010_Soupis_prac_EZS_k doplnění" xfId="7412" xr:uid="{8C3C451C-16E7-4912-BF62-79D59E7B1BC5}"/>
    <cellStyle name="_Ladronka_2_VV-DVD_kontrola_FINAL_09-13-zbytek_5724_DVZ_SO_10-02_oceneny_VV" xfId="7413" xr:uid="{381C9506-8091-4E91-AF3D-DA9517E4A8DA}"/>
    <cellStyle name="_Ladronka_2_VV-DVD_kontrola_FINAL_09-13-zbytek_5724_DVZ_SO_10-03_oceneny_VV (2)" xfId="7414" xr:uid="{80312194-E0B3-45BF-AB23-69C21830C469}"/>
    <cellStyle name="_Ladronka_2_VV-DVD_kontrola_FINAL_09-13-zbytek_5806_Mustek_Ražby_RO" xfId="7415" xr:uid="{781C3E71-F5D7-4C4D-8346-B10FBE3F604C}"/>
    <cellStyle name="_Ladronka_2_VV-DVD_kontrola_FINAL_09-13-zbytek_6052_Úpravy v terminálu T3_RO_130124" xfId="7416" xr:uid="{CC9F5237-BEDA-4867-B77A-C1303CC661E8}"/>
    <cellStyle name="_Ladronka_2_VV-DVD_kontrola_FINAL_09-13-zbytek_Liliová_soupis prací" xfId="7417" xr:uid="{FD880212-D825-4715-8D3F-92222F1061EB}"/>
    <cellStyle name="_Ladronka_2_VV-DVD_kontrola_FINAL_09-13-zbytek_PS94_strojni zarizeni_NR" xfId="7418" xr:uid="{FE2654EE-2460-4A45-9CB4-2D3D4FED3235}"/>
    <cellStyle name="_Ladronka_2_VV-DVD_kontrola_FINAL_09-13-zbytek_rozpočet_" xfId="7419" xr:uid="{384C27BD-DC1B-41BB-8595-62DABAAFC614}"/>
    <cellStyle name="_Ladronka_2_VV-DVD_kontrola_FINAL_09-13-zbytek_Rozpočet_ stavba_koupaliště Luka" xfId="7420" xr:uid="{01E97B47-23D6-4329-BEA6-0948BD057E70}"/>
    <cellStyle name="_Ladronka_2_VV-DVD_kontrola_FINAL_09-13-zbytek_rozpočet__PS94_strojni zarizeni_NR" xfId="7421" xr:uid="{73D10C65-0E53-42A0-B6E5-F204DC115C36}"/>
    <cellStyle name="_Ladronka_2_VV-DVD_kontrola_FINAL_09-13-zbytek_rozpočet__Rozpočet_ stavba_koupaliště Luka" xfId="7422" xr:uid="{E0F70E14-6E56-469B-B833-9E6EE468FCF5}"/>
    <cellStyle name="_Ladronka_2_VV-DVD_kontrola_FINAL_09-13-zbytek_SO 001 Provizorní úpravy ploch pro ZS a DIO" xfId="7423" xr:uid="{C50C146A-BACA-440F-A813-ABBE36928D26}"/>
    <cellStyle name="_Ladronka_2_VV-DVD_kontrola_FINAL_09-13-zbytek_SO 100 kom_Soupis prací" xfId="7424" xr:uid="{F76325D1-2EBF-4E18-A784-6FC057DA8A77}"/>
    <cellStyle name="_Ladronka_2_VV-DVD_kontrola_FINAL_09-13-zbytek_SO 100 kom_Soupis prací_PS94_strojni zarizeni_NR" xfId="7425" xr:uid="{C852121B-7B16-48FA-9433-1B008BEBBF35}"/>
    <cellStyle name="_Ladronka_2_VV-DVD_kontrola_FINAL_09-13-zbytek_SO 100 kom_Soupis prací_Rozpočet_ stavba_koupaliště Luka" xfId="7426" xr:uid="{CF6234DA-5DB4-4578-A077-70D9A4A10E13}"/>
    <cellStyle name="_Ladronka_2_VV-DVD_kontrola_FINAL_09-13-zbytek_SO 101 provizorní DZ" xfId="7427" xr:uid="{6DC5A79A-B805-439B-9606-BDE14C192010}"/>
    <cellStyle name="_Ladronka_2_VV-DVD_kontrola_FINAL_09-13-zbytek_SO 101 provizorní DZ_PS94_strojni zarizeni_NR" xfId="7428" xr:uid="{D2B60054-D613-4B7E-A597-22DE6BDD46FC}"/>
    <cellStyle name="_Ladronka_2_VV-DVD_kontrola_FINAL_09-13-zbytek_SO 101 provizorní DZ_Rozpočet_ stavba_koupaliště Luka" xfId="7429" xr:uid="{BF983948-7624-4F23-AFB6-36A78A375438}"/>
    <cellStyle name="_Ladronka_2_VV-DVD_kontrola_FINAL_09-13-zbytek_SO 103 Dopravní opatření" xfId="7430" xr:uid="{DA08072E-D085-4B2B-B154-3F2E0100D716}"/>
    <cellStyle name="_Ladronka_2_VV-DVD_kontrola_FINAL_09-13-zbytek_SO 104 Opravy vozovek použivaných stavbou" xfId="7431" xr:uid="{227EB542-4C4B-4885-A955-DBDA659C134B}"/>
    <cellStyle name="_Ladronka_2_VV-DVD_kontrola_FINAL_09-13-zbytek_SO 200" xfId="7432" xr:uid="{73A6D20A-6E6B-4795-A2FC-D93B0FAE3AE6}"/>
    <cellStyle name="_Ladronka_2_VV-DVD_kontrola_FINAL_09-13-zbytek_SO 200_PS94_strojni zarizeni_NR" xfId="7433" xr:uid="{DB91A05A-E135-4A71-AD16-23446CF198A9}"/>
    <cellStyle name="_Ladronka_2_VV-DVD_kontrola_FINAL_09-13-zbytek_SO 200_Rozpočet_ stavba_koupaliště Luka" xfId="7434" xr:uid="{CF2E3099-A086-4DE9-904D-646D65C44ADF}"/>
    <cellStyle name="_Ladronka_2_VV-DVD_kontrola_FINAL_09-13-zbytek_SO 465" xfId="7435" xr:uid="{3614BF97-70E6-42E3-A3ED-4FE131399D97}"/>
    <cellStyle name="_Ladronka_2_VV-DVD_kontrola_FINAL_09-13-zbytek_SO 802 Obnova ploch po ZS" xfId="7436" xr:uid="{DA131033-387A-4D6D-857E-6A17D2344CD7}"/>
    <cellStyle name="_Ladronka_2_VV-DVD_kontrola_FINAL_09-13-zbytek_Soupis prací_SO400 xls" xfId="7437" xr:uid="{5CABF6DB-B402-4EDB-A4D5-10B9F3BD3784}"/>
    <cellStyle name="_Ladronka_2_VV-DVD_kontrola_FINAL_09-13-zbytek_Soupis prací_SO400 xls_PS94_strojni zarizeni_NR" xfId="7438" xr:uid="{669EEBC2-A400-4084-93E5-D35976E78613}"/>
    <cellStyle name="_Ladronka_2_VV-DVD_kontrola_FINAL_09-13-zbytek_Soupis prací_SO400 xls_Rozpočet_ stavba_koupaliště Luka" xfId="7439" xr:uid="{AF4E567E-0319-4B59-ACD2-61DB9AA0A785}"/>
    <cellStyle name="_Ladronka_2_VV-DVD_kontrola_FINAL_09-17" xfId="7440" xr:uid="{6F1AE0B3-D53F-4CCD-8F61-9C19A919BA4A}"/>
    <cellStyle name="_Ladronka_2_VV-DVD_kontrola_FINAL_09-17 2" xfId="7441" xr:uid="{DB40525E-4943-432D-AF9E-24F887293802}"/>
    <cellStyle name="_Ladronka_2_VV-DVD_kontrola_FINAL_09-17_01_010_Soupis_prac_slaboproud" xfId="7442" xr:uid="{4527568B-090E-45CD-A080-116674E86FBA}"/>
    <cellStyle name="_Ladronka_2_VV-DVD_kontrola_FINAL_09-17_02_010_Soupis_prac_EZS_k doplnění" xfId="7443" xr:uid="{18035F01-6A31-4267-B458-B6B1F1644BD0}"/>
    <cellStyle name="_Ladronka_2_VV-DVD_kontrola_FINAL_09-17_5724_DVZ_SO_10-02_oceneny_VV" xfId="7444" xr:uid="{8CA28251-49A0-4AD0-AB36-5B466DB0036F}"/>
    <cellStyle name="_Ladronka_2_VV-DVD_kontrola_FINAL_09-17_5724_DVZ_SO_10-03_oceneny_VV (2)" xfId="7445" xr:uid="{C42500C5-743E-4FEB-B353-03B0FA6D7886}"/>
    <cellStyle name="_Ladronka_2_VV-DVD_kontrola_FINAL_09-17_5806_Mustek_Ražby_RO" xfId="7446" xr:uid="{5E73D1A5-0E54-46F0-9AC7-7842DE1D3335}"/>
    <cellStyle name="_Ladronka_2_VV-DVD_kontrola_FINAL_09-17_6052_Úpravy v terminálu T3_RO_130124" xfId="7447" xr:uid="{66FA58C9-17B4-4A2E-8A80-3D4B31E5C9BB}"/>
    <cellStyle name="_Ladronka_2_VV-DVD_kontrola_FINAL_09-17_Liliová_soupis prací" xfId="7448" xr:uid="{B9A42364-FEC5-4B24-81F6-AA7FEC72C3F4}"/>
    <cellStyle name="_Ladronka_2_VV-DVD_kontrola_FINAL_09-17_PS94_strojni zarizeni_NR" xfId="7449" xr:uid="{EA4B3A65-2BEC-4607-AF45-723FA2BA0796}"/>
    <cellStyle name="_Ladronka_2_VV-DVD_kontrola_FINAL_09-17_rozpočet_" xfId="7450" xr:uid="{47778573-8E24-4E72-9CA1-BB7040AF56E1}"/>
    <cellStyle name="_Ladronka_2_VV-DVD_kontrola_FINAL_09-17_Rozpočet_ stavba_koupaliště Luka" xfId="7451" xr:uid="{E38C5384-B0FD-49E3-9233-21E2EE7F78D2}"/>
    <cellStyle name="_Ladronka_2_VV-DVD_kontrola_FINAL_09-17_rozpočet__PS94_strojni zarizeni_NR" xfId="7452" xr:uid="{BAD0F075-A8A8-432A-8A94-85032D88A900}"/>
    <cellStyle name="_Ladronka_2_VV-DVD_kontrola_FINAL_09-17_rozpočet__Rozpočet_ stavba_koupaliště Luka" xfId="7453" xr:uid="{6DA53938-9E16-484D-B0A5-0B4CAE176AC2}"/>
    <cellStyle name="_Ladronka_2_VV-DVD_kontrola_FINAL_09-17_SO 001 Provizorní úpravy ploch pro ZS a DIO" xfId="7454" xr:uid="{C7F20901-A49B-4116-9201-1554C5F03E11}"/>
    <cellStyle name="_Ladronka_2_VV-DVD_kontrola_FINAL_09-17_SO 100 kom_Soupis prací" xfId="7455" xr:uid="{5FB431AC-D949-498A-B192-4CE340717FA8}"/>
    <cellStyle name="_Ladronka_2_VV-DVD_kontrola_FINAL_09-17_SO 100 kom_Soupis prací_PS94_strojni zarizeni_NR" xfId="7456" xr:uid="{3ABED8F6-4F2A-493D-B417-80085F19F673}"/>
    <cellStyle name="_Ladronka_2_VV-DVD_kontrola_FINAL_09-17_SO 100 kom_Soupis prací_Rozpočet_ stavba_koupaliště Luka" xfId="7457" xr:uid="{7B694861-D173-43DD-BBEA-A4D6684F815F}"/>
    <cellStyle name="_Ladronka_2_VV-DVD_kontrola_FINAL_09-17_SO 101 provizorní DZ" xfId="7458" xr:uid="{81124C2D-7CF0-42B6-A1ED-8566C23BF749}"/>
    <cellStyle name="_Ladronka_2_VV-DVD_kontrola_FINAL_09-17_SO 101 provizorní DZ_PS94_strojni zarizeni_NR" xfId="7459" xr:uid="{C178C804-91A4-408C-B6A2-B39A9E47C628}"/>
    <cellStyle name="_Ladronka_2_VV-DVD_kontrola_FINAL_09-17_SO 101 provizorní DZ_Rozpočet_ stavba_koupaliště Luka" xfId="7460" xr:uid="{743B9F9D-A9AB-4ECB-962E-E548DADEEC58}"/>
    <cellStyle name="_Ladronka_2_VV-DVD_kontrola_FINAL_09-17_SO 103 Dopravní opatření" xfId="7461" xr:uid="{FE1761CF-EDE9-4A81-8F0F-92170A377171}"/>
    <cellStyle name="_Ladronka_2_VV-DVD_kontrola_FINAL_09-17_SO 104 Opravy vozovek použivaných stavbou" xfId="7462" xr:uid="{7F6D784E-A2CC-4647-9A0F-452AC9EBDDB6}"/>
    <cellStyle name="_Ladronka_2_VV-DVD_kontrola_FINAL_09-17_SO 200" xfId="7463" xr:uid="{DE69F146-C1D2-4EDF-9CCF-2A28E2BA9F3B}"/>
    <cellStyle name="_Ladronka_2_VV-DVD_kontrola_FINAL_09-17_SO 200_PS94_strojni zarizeni_NR" xfId="7464" xr:uid="{D1D272CE-4633-468E-A4EC-308CC549DC93}"/>
    <cellStyle name="_Ladronka_2_VV-DVD_kontrola_FINAL_09-17_SO 200_Rozpočet_ stavba_koupaliště Luka" xfId="7465" xr:uid="{4D86EFA4-6C20-4916-A463-38E45FAE2240}"/>
    <cellStyle name="_Ladronka_2_VV-DVD_kontrola_FINAL_09-17_SO 465" xfId="7466" xr:uid="{A179A0C6-BE4A-416C-AA52-F66A6C00FAEF}"/>
    <cellStyle name="_Ladronka_2_VV-DVD_kontrola_FINAL_09-17_SO 802 Obnova ploch po ZS" xfId="7467" xr:uid="{3CA98004-858E-4527-9F90-95A35C2EB8D9}"/>
    <cellStyle name="_Ladronka_2_VV-DVD_kontrola_FINAL_09-17_Soupis prací_SO400 xls" xfId="7468" xr:uid="{496A136C-3764-440C-8A83-FA2A7A0F63AC}"/>
    <cellStyle name="_Ladronka_2_VV-DVD_kontrola_FINAL_09-17_Soupis prací_SO400 xls_PS94_strojni zarizeni_NR" xfId="7469" xr:uid="{EA14F574-BAD5-46D0-AB38-6FA840E36B21}"/>
    <cellStyle name="_Ladronka_2_VV-DVD_kontrola_FINAL_09-17_Soupis prací_SO400 xls_Rozpočet_ stavba_koupaliště Luka" xfId="7470" xr:uid="{D6D9FF16-14F4-41F0-B508-BC880166E48B}"/>
    <cellStyle name="_Ladronka_2_VV-DVD_kontrola_FINAL_cel_vzor" xfId="672" xr:uid="{584DBE53-1CC4-44F8-B4E9-97F459296E20}"/>
    <cellStyle name="_Ladronka_2_VV-DVD_kontrola_FINAL_SO 05 interiér propočet" xfId="7471" xr:uid="{7B6BBF63-EF3B-4111-A681-F2E2B1D5A1B4}"/>
    <cellStyle name="_Ladronka_2_VV-DVD_kontrola_FINAL_SO 05 interiér propočet 2" xfId="7472" xr:uid="{D7F2744A-1F21-47B5-8038-CFB675E84F4F}"/>
    <cellStyle name="_Ladronka_2_VV-DVD_kontrola_FINAL_SO 05 interiér propočet_01_010_Soupis_prac_slaboproud" xfId="7473" xr:uid="{30B38344-9593-4E12-BFAE-5F27D88DA012}"/>
    <cellStyle name="_Ladronka_2_VV-DVD_kontrola_FINAL_SO 05 interiér propočet_02_010_Soupis_prac_EZS_k doplnění" xfId="7474" xr:uid="{6FA2A3A0-12B8-4271-B07C-BFFBAB10BB31}"/>
    <cellStyle name="_Ladronka_2_VV-DVD_kontrola_FINAL_SO 05 interiér propočet_5724_DVZ_SO_10-02_oceneny_VV" xfId="7475" xr:uid="{F9A5417E-F9B7-4DD2-90E0-34253B8BAC48}"/>
    <cellStyle name="_Ladronka_2_VV-DVD_kontrola_FINAL_SO 05 interiér propočet_5724_DVZ_SO_10-03_oceneny_VV (2)" xfId="7476" xr:uid="{0CE239CB-3909-41D8-B0CD-C27A2580A392}"/>
    <cellStyle name="_Ladronka_2_VV-DVD_kontrola_FINAL_SO 05 interiér propočet_5806_Mustek_Ražby_RO" xfId="7477" xr:uid="{544E15FD-24B6-44AA-B9E4-41B2615DD40B}"/>
    <cellStyle name="_Ladronka_2_VV-DVD_kontrola_FINAL_SO 05 interiér propočet_6052_Úpravy v terminálu T3_RO_130124" xfId="7478" xr:uid="{C7D00B85-679B-436B-93A3-2A0D5E324E16}"/>
    <cellStyle name="_Ladronka_2_VV-DVD_kontrola_FINAL_SO 05 interiér propočet_Liliová_soupis prací" xfId="7479" xr:uid="{6923BAE8-6D88-411F-90C2-61BFB114A5E1}"/>
    <cellStyle name="_Ladronka_2_VV-DVD_kontrola_FINAL_SO 05 interiér propočet_PS94_strojni zarizeni_NR" xfId="7480" xr:uid="{7F03FF9A-B9B0-48B0-A09B-27F76EDA2B04}"/>
    <cellStyle name="_Ladronka_2_VV-DVD_kontrola_FINAL_SO 05 interiér propočet_rozpočet_" xfId="7481" xr:uid="{959F85F8-D5F7-42AD-A072-639AC29CF031}"/>
    <cellStyle name="_Ladronka_2_VV-DVD_kontrola_FINAL_SO 05 interiér propočet_Rozpočet_ stavba_koupaliště Luka" xfId="7482" xr:uid="{D2558F23-4035-409C-A3E5-9B9253C74898}"/>
    <cellStyle name="_Ladronka_2_VV-DVD_kontrola_FINAL_SO 05 interiér propočet_rozpočet__PS94_strojni zarizeni_NR" xfId="7483" xr:uid="{CCC28BF3-2E93-4E81-850C-1D95B4E33C2C}"/>
    <cellStyle name="_Ladronka_2_VV-DVD_kontrola_FINAL_SO 05 interiér propočet_rozpočet__Rozpočet_ stavba_koupaliště Luka" xfId="7484" xr:uid="{0B8D49E6-FCF6-4551-91CB-09F89D281ED9}"/>
    <cellStyle name="_Ladronka_2_VV-DVD_kontrola_FINAL_SO 05 interiér propočet_SO 001 Provizorní úpravy ploch pro ZS a DIO" xfId="7485" xr:uid="{A11D1BAB-7D90-4EE3-8B20-394BB96CB4CA}"/>
    <cellStyle name="_Ladronka_2_VV-DVD_kontrola_FINAL_SO 05 interiér propočet_SO 100 kom_Soupis prací" xfId="7486" xr:uid="{1F1F04DF-2CA9-4C0E-9DCE-FBCB867D0AAE}"/>
    <cellStyle name="_Ladronka_2_VV-DVD_kontrola_FINAL_SO 05 interiér propočet_SO 100 kom_Soupis prací_PS94_strojni zarizeni_NR" xfId="7487" xr:uid="{B356204E-83C4-43F8-85FB-0685D72B8A14}"/>
    <cellStyle name="_Ladronka_2_VV-DVD_kontrola_FINAL_SO 05 interiér propočet_SO 100 kom_Soupis prací_Rozpočet_ stavba_koupaliště Luka" xfId="7488" xr:uid="{286E03A1-D90C-4B55-B13C-3A78536A4521}"/>
    <cellStyle name="_Ladronka_2_VV-DVD_kontrola_FINAL_SO 05 interiér propočet_SO 101 provizorní DZ" xfId="7489" xr:uid="{67201A66-5E6A-4F4A-8C52-8D92E8AF00A6}"/>
    <cellStyle name="_Ladronka_2_VV-DVD_kontrola_FINAL_SO 05 interiér propočet_SO 101 provizorní DZ_PS94_strojni zarizeni_NR" xfId="7490" xr:uid="{77E6F11A-8789-47AB-A863-DCB20F716EE1}"/>
    <cellStyle name="_Ladronka_2_VV-DVD_kontrola_FINAL_SO 05 interiér propočet_SO 101 provizorní DZ_Rozpočet_ stavba_koupaliště Luka" xfId="7491" xr:uid="{E363C07B-C5DA-4448-A121-02313E8CF22F}"/>
    <cellStyle name="_Ladronka_2_VV-DVD_kontrola_FINAL_SO 05 interiér propočet_SO 103 Dopravní opatření" xfId="7492" xr:uid="{4D3923CF-7F4E-4962-A9D4-BC97E1E02797}"/>
    <cellStyle name="_Ladronka_2_VV-DVD_kontrola_FINAL_SO 05 interiér propočet_SO 104 Opravy vozovek použivaných stavbou" xfId="7493" xr:uid="{DC25683B-12B9-4735-A9C4-2505736DA987}"/>
    <cellStyle name="_Ladronka_2_VV-DVD_kontrola_FINAL_SO 05 interiér propočet_SO 200" xfId="7494" xr:uid="{62A6F225-67A6-4085-BF2B-13050D0D6F77}"/>
    <cellStyle name="_Ladronka_2_VV-DVD_kontrola_FINAL_SO 05 interiér propočet_SO 200_PS94_strojni zarizeni_NR" xfId="7495" xr:uid="{6BCB7155-A18A-48DE-A0E1-5CA228D98754}"/>
    <cellStyle name="_Ladronka_2_VV-DVD_kontrola_FINAL_SO 05 interiér propočet_SO 200_Rozpočet_ stavba_koupaliště Luka" xfId="7496" xr:uid="{C5BD4C49-EF57-4F3C-B6C3-277A6961C3B4}"/>
    <cellStyle name="_Ladronka_2_VV-DVD_kontrola_FINAL_SO 05 interiér propočet_SO 465" xfId="7497" xr:uid="{C985EB19-6BEB-40C8-8F31-0BF093D26C1B}"/>
    <cellStyle name="_Ladronka_2_VV-DVD_kontrola_FINAL_SO 05 interiér propočet_SO 802 Obnova ploch po ZS" xfId="7498" xr:uid="{061554C4-47DD-4AFE-9673-CDE9B85B7612}"/>
    <cellStyle name="_Ladronka_2_VV-DVD_kontrola_FINAL_SO 05 interiér propočet_Soupis prací_SO400 xls" xfId="7499" xr:uid="{77B694D0-0D29-4D8C-B6CE-1B5AB44A624F}"/>
    <cellStyle name="_Ladronka_2_VV-DVD_kontrola_FINAL_SO 05 interiér propočet_Soupis prací_SO400 xls_PS94_strojni zarizeni_NR" xfId="7500" xr:uid="{9B0D9F72-5AB9-41A1-AF44-AADBD3E1BAC8}"/>
    <cellStyle name="_Ladronka_2_VV-DVD_kontrola_FINAL_SO 05 interiér propočet_Soupis prací_SO400 xls_Rozpočet_ stavba_koupaliště Luka" xfId="7501" xr:uid="{9465EA3A-FD88-4191-A003-AFF03EC28B71}"/>
    <cellStyle name="_Ladronka_2_VV-DVD_kontrola_FINAL_SO 05 střecha propočet" xfId="7502" xr:uid="{1EF4CF4E-41B9-4FC4-9FF7-4FE749955144}"/>
    <cellStyle name="_Ladronka_2_VV-DVD_kontrola_FINAL_SO 05 střecha propočet 2" xfId="7503" xr:uid="{E88E744A-D3BF-48A7-AE6D-9BF9E43FCB8E}"/>
    <cellStyle name="_Ladronka_2_VV-DVD_kontrola_FINAL_SO 05 střecha propočet_01_010_Soupis_prac_slaboproud" xfId="7504" xr:uid="{D1344450-451A-4A7C-AF1F-975B7746159D}"/>
    <cellStyle name="_Ladronka_2_VV-DVD_kontrola_FINAL_SO 05 střecha propočet_02_010_Soupis_prac_EZS_k doplnění" xfId="7505" xr:uid="{A1B25A51-9C30-4FA0-BC71-9943184B4561}"/>
    <cellStyle name="_Ladronka_2_VV-DVD_kontrola_FINAL_SO 05 střecha propočet_5724_DVZ_SO_10-02_oceneny_VV" xfId="7506" xr:uid="{3F0AB7A8-C0D4-4201-B951-7A73CA01C95A}"/>
    <cellStyle name="_Ladronka_2_VV-DVD_kontrola_FINAL_SO 05 střecha propočet_5724_DVZ_SO_10-03_oceneny_VV (2)" xfId="7507" xr:uid="{EF708B0A-4540-4616-A044-A4C1218CE9D7}"/>
    <cellStyle name="_Ladronka_2_VV-DVD_kontrola_FINAL_SO 05 střecha propočet_5806_Mustek_Ražby_RO" xfId="7508" xr:uid="{BA4C3CA1-A717-4039-AB01-C696030C7FE2}"/>
    <cellStyle name="_Ladronka_2_VV-DVD_kontrola_FINAL_SO 05 střecha propočet_6052_Úpravy v terminálu T3_RO_130124" xfId="7509" xr:uid="{8F4F08B8-EF57-484C-AEBC-5E768656BC81}"/>
    <cellStyle name="_Ladronka_2_VV-DVD_kontrola_FINAL_SO 05 střecha propočet_Liliová_soupis prací" xfId="7510" xr:uid="{ED7637D5-F06A-46E8-9147-4E5ABD28FE35}"/>
    <cellStyle name="_Ladronka_2_VV-DVD_kontrola_FINAL_SO 05 střecha propočet_PS94_strojni zarizeni_NR" xfId="7511" xr:uid="{E40C76EF-E15B-4067-8545-4757EF0A0A0B}"/>
    <cellStyle name="_Ladronka_2_VV-DVD_kontrola_FINAL_SO 05 střecha propočet_rozpočet_" xfId="7512" xr:uid="{67819767-521A-4CA7-918A-4469CBDEDDAA}"/>
    <cellStyle name="_Ladronka_2_VV-DVD_kontrola_FINAL_SO 05 střecha propočet_Rozpočet_ stavba_koupaliště Luka" xfId="7513" xr:uid="{57289500-C81C-4947-900E-2BC832010EA0}"/>
    <cellStyle name="_Ladronka_2_VV-DVD_kontrola_FINAL_SO 05 střecha propočet_rozpočet__PS94_strojni zarizeni_NR" xfId="7514" xr:uid="{0C65484A-6C9B-4872-BAE5-DB2C8FA065FC}"/>
    <cellStyle name="_Ladronka_2_VV-DVD_kontrola_FINAL_SO 05 střecha propočet_rozpočet__Rozpočet_ stavba_koupaliště Luka" xfId="7515" xr:uid="{699397CC-1ED8-4D11-90D7-A78A6D6850E2}"/>
    <cellStyle name="_Ladronka_2_VV-DVD_kontrola_FINAL_SO 05 střecha propočet_SO 001 Provizorní úpravy ploch pro ZS a DIO" xfId="7516" xr:uid="{05235649-79F2-45C0-8385-89C29595C718}"/>
    <cellStyle name="_Ladronka_2_VV-DVD_kontrola_FINAL_SO 05 střecha propočet_SO 100 kom_Soupis prací" xfId="7517" xr:uid="{29707CB3-1047-42C4-A610-D6FABCDE89AA}"/>
    <cellStyle name="_Ladronka_2_VV-DVD_kontrola_FINAL_SO 05 střecha propočet_SO 100 kom_Soupis prací_PS94_strojni zarizeni_NR" xfId="7518" xr:uid="{C310A88E-F251-46E1-BF5F-E14FD5B8BDCD}"/>
    <cellStyle name="_Ladronka_2_VV-DVD_kontrola_FINAL_SO 05 střecha propočet_SO 100 kom_Soupis prací_Rozpočet_ stavba_koupaliště Luka" xfId="7519" xr:uid="{73306859-B050-494D-97B7-B6D55AB73510}"/>
    <cellStyle name="_Ladronka_2_VV-DVD_kontrola_FINAL_SO 05 střecha propočet_SO 101 provizorní DZ" xfId="7520" xr:uid="{7C3AF376-00FA-484F-9FD6-539236F85B89}"/>
    <cellStyle name="_Ladronka_2_VV-DVD_kontrola_FINAL_SO 05 střecha propočet_SO 101 provizorní DZ_PS94_strojni zarizeni_NR" xfId="7521" xr:uid="{3468B321-6EB8-4467-9DC0-5230A5D9011A}"/>
    <cellStyle name="_Ladronka_2_VV-DVD_kontrola_FINAL_SO 05 střecha propočet_SO 101 provizorní DZ_Rozpočet_ stavba_koupaliště Luka" xfId="7522" xr:uid="{812FE217-85B2-4738-86CB-60F613B4A3FC}"/>
    <cellStyle name="_Ladronka_2_VV-DVD_kontrola_FINAL_SO 05 střecha propočet_SO 103 Dopravní opatření" xfId="7523" xr:uid="{C8DED204-4962-4BCC-BB42-FC8BF0F905AA}"/>
    <cellStyle name="_Ladronka_2_VV-DVD_kontrola_FINAL_SO 05 střecha propočet_SO 104 Opravy vozovek použivaných stavbou" xfId="7524" xr:uid="{17B1E5B5-AD4C-4370-B167-665176CFD7CA}"/>
    <cellStyle name="_Ladronka_2_VV-DVD_kontrola_FINAL_SO 05 střecha propočet_SO 200" xfId="7525" xr:uid="{A00E9B92-618B-4EB0-AC5D-CD8541FD28A7}"/>
    <cellStyle name="_Ladronka_2_VV-DVD_kontrola_FINAL_SO 05 střecha propočet_SO 200_PS94_strojni zarizeni_NR" xfId="7526" xr:uid="{F72C4803-B25E-4229-80D7-9FDD33C29686}"/>
    <cellStyle name="_Ladronka_2_VV-DVD_kontrola_FINAL_SO 05 střecha propočet_SO 200_Rozpočet_ stavba_koupaliště Luka" xfId="7527" xr:uid="{BAD7BB7D-218F-443B-BA61-9C85F31DE58A}"/>
    <cellStyle name="_Ladronka_2_VV-DVD_kontrola_FINAL_SO 05 střecha propočet_SO 465" xfId="7528" xr:uid="{82248637-0E92-45E2-B4DC-F13F380C7615}"/>
    <cellStyle name="_Ladronka_2_VV-DVD_kontrola_FINAL_SO 05 střecha propočet_SO 802 Obnova ploch po ZS" xfId="7529" xr:uid="{C404D342-864F-4927-9EFF-4C8BE65C0A83}"/>
    <cellStyle name="_Ladronka_2_VV-DVD_kontrola_FINAL_SO 05 střecha propočet_Soupis prací_SO400 xls" xfId="7530" xr:uid="{9FF6F9BD-3F02-43CF-A633-6A3D67479F97}"/>
    <cellStyle name="_Ladronka_2_VV-DVD_kontrola_FINAL_SO 05 střecha propočet_Soupis prací_SO400 xls_PS94_strojni zarizeni_NR" xfId="7531" xr:uid="{C9601F52-8E13-4A10-99A0-DF9323840053}"/>
    <cellStyle name="_Ladronka_2_VV-DVD_kontrola_FINAL_SO 05 střecha propočet_Soupis prací_SO400 xls_Rozpočet_ stavba_koupaliště Luka" xfId="7532" xr:uid="{25E67F8B-9783-451A-80B6-F7C3492C9A49}"/>
    <cellStyle name="_Ladronka_2_VV-DVD_kontrola_FINAL_SO 05 vzduchové sanační úpravy propočet" xfId="7533" xr:uid="{02F70736-A965-45AC-8737-C8677716BBDA}"/>
    <cellStyle name="_Ladronka_2_VV-DVD_kontrola_FINAL_SO 05 vzduchové sanační úpravy propočet 2" xfId="7534" xr:uid="{FFD40F3E-CDCA-4BDB-B4F5-D55EC5E13A5D}"/>
    <cellStyle name="_Ladronka_2_VV-DVD_kontrola_FINAL_SO 05 vzduchové sanační úpravy propočet_01_010_Soupis_prac_slaboproud" xfId="7535" xr:uid="{725D5F4C-002A-41BD-BAC6-E8A63181CFD1}"/>
    <cellStyle name="_Ladronka_2_VV-DVD_kontrola_FINAL_SO 05 vzduchové sanační úpravy propočet_02_010_Soupis_prac_EZS_k doplnění" xfId="7536" xr:uid="{25794E1B-8F54-415B-857C-AC910767AD4B}"/>
    <cellStyle name="_Ladronka_2_VV-DVD_kontrola_FINAL_SO 05 vzduchové sanační úpravy propočet_5724_DVZ_SO_10-02_oceneny_VV" xfId="7537" xr:uid="{7A3AEC3F-DE7D-4A2A-9BCA-AA59117112A0}"/>
    <cellStyle name="_Ladronka_2_VV-DVD_kontrola_FINAL_SO 05 vzduchové sanační úpravy propočet_5724_DVZ_SO_10-03_oceneny_VV (2)" xfId="7538" xr:uid="{C3E107AC-7C51-48F3-A8B2-CE25809F5151}"/>
    <cellStyle name="_Ladronka_2_VV-DVD_kontrola_FINAL_SO 05 vzduchové sanační úpravy propočet_5806_Mustek_Ražby_RO" xfId="7539" xr:uid="{4A2FC632-7B94-4CBB-A277-A0C35894D9B4}"/>
    <cellStyle name="_Ladronka_2_VV-DVD_kontrola_FINAL_SO 05 vzduchové sanační úpravy propočet_6052_Úpravy v terminálu T3_RO_130124" xfId="7540" xr:uid="{29B2C104-9D8F-407A-9C5C-C22425F7F1E1}"/>
    <cellStyle name="_Ladronka_2_VV-DVD_kontrola_FINAL_SO 05 vzduchové sanační úpravy propočet_Liliová_soupis prací" xfId="7541" xr:uid="{31CD0EA0-3457-4B7C-ADFD-B90E9F87C608}"/>
    <cellStyle name="_Ladronka_2_VV-DVD_kontrola_FINAL_SO 05 vzduchové sanační úpravy propočet_PS94_strojni zarizeni_NR" xfId="7542" xr:uid="{7D20FAF8-AD92-4A40-8EC2-96B64D66E234}"/>
    <cellStyle name="_Ladronka_2_VV-DVD_kontrola_FINAL_SO 05 vzduchové sanační úpravy propočet_rozpočet_" xfId="7543" xr:uid="{D8E6F79A-26C7-4B01-BD47-2F8499281966}"/>
    <cellStyle name="_Ladronka_2_VV-DVD_kontrola_FINAL_SO 05 vzduchové sanační úpravy propočet_Rozpočet_ stavba_koupaliště Luka" xfId="7544" xr:uid="{437D675F-8F70-460E-8D9B-8206119FA62B}"/>
    <cellStyle name="_Ladronka_2_VV-DVD_kontrola_FINAL_SO 05 vzduchové sanační úpravy propočet_rozpočet__PS94_strojni zarizeni_NR" xfId="7545" xr:uid="{4E5C3C2F-984C-4BAC-93A6-377806949F25}"/>
    <cellStyle name="_Ladronka_2_VV-DVD_kontrola_FINAL_SO 05 vzduchové sanační úpravy propočet_rozpočet__Rozpočet_ stavba_koupaliště Luka" xfId="7546" xr:uid="{A8DFC4D9-FDB6-42EA-9E37-5E5661930B8E}"/>
    <cellStyle name="_Ladronka_2_VV-DVD_kontrola_FINAL_SO 05 vzduchové sanační úpravy propočet_SO 001 Provizorní úpravy ploch pro ZS a DIO" xfId="7547" xr:uid="{043B881C-F918-4F5E-8B5B-58E1DD91CDA4}"/>
    <cellStyle name="_Ladronka_2_VV-DVD_kontrola_FINAL_SO 05 vzduchové sanační úpravy propočet_SO 100 kom_Soupis prací" xfId="7548" xr:uid="{7833B876-9843-46C0-A193-361A45DA63A9}"/>
    <cellStyle name="_Ladronka_2_VV-DVD_kontrola_FINAL_SO 05 vzduchové sanační úpravy propočet_SO 100 kom_Soupis prací_PS94_strojni zarizeni_NR" xfId="7549" xr:uid="{349E2885-2846-438E-81D3-5C83C4DF1F5F}"/>
    <cellStyle name="_Ladronka_2_VV-DVD_kontrola_FINAL_SO 05 vzduchové sanační úpravy propočet_SO 100 kom_Soupis prací_Rozpočet_ stavba_koupaliště Luka" xfId="7550" xr:uid="{E3454FB4-9DEC-42D2-BF02-6B649EDBA4E7}"/>
    <cellStyle name="_Ladronka_2_VV-DVD_kontrola_FINAL_SO 05 vzduchové sanační úpravy propočet_SO 101 provizorní DZ" xfId="7551" xr:uid="{440ECA00-8D8B-4560-9030-54E8B3FB9917}"/>
    <cellStyle name="_Ladronka_2_VV-DVD_kontrola_FINAL_SO 05 vzduchové sanační úpravy propočet_SO 101 provizorní DZ_PS94_strojni zarizeni_NR" xfId="7552" xr:uid="{5FD065DC-2903-41D0-A4FF-E82908E21BDC}"/>
    <cellStyle name="_Ladronka_2_VV-DVD_kontrola_FINAL_SO 05 vzduchové sanační úpravy propočet_SO 101 provizorní DZ_Rozpočet_ stavba_koupaliště Luka" xfId="7553" xr:uid="{3E67C9F2-6484-4F54-B710-048A5EC6301E}"/>
    <cellStyle name="_Ladronka_2_VV-DVD_kontrola_FINAL_SO 05 vzduchové sanační úpravy propočet_SO 103 Dopravní opatření" xfId="7554" xr:uid="{3955564E-F0B2-453D-8D02-9AEAE81EE16B}"/>
    <cellStyle name="_Ladronka_2_VV-DVD_kontrola_FINAL_SO 05 vzduchové sanační úpravy propočet_SO 104 Opravy vozovek použivaných stavbou" xfId="7555" xr:uid="{04B4F000-B09F-4F3F-A7B3-12890EBA9CAC}"/>
    <cellStyle name="_Ladronka_2_VV-DVD_kontrola_FINAL_SO 05 vzduchové sanační úpravy propočet_SO 200" xfId="7556" xr:uid="{BA1B73D5-D3F2-4DB6-BF7E-022270B3AD22}"/>
    <cellStyle name="_Ladronka_2_VV-DVD_kontrola_FINAL_SO 05 vzduchové sanační úpravy propočet_SO 200_PS94_strojni zarizeni_NR" xfId="7557" xr:uid="{03250617-756C-45EA-816C-7C9DD078063F}"/>
    <cellStyle name="_Ladronka_2_VV-DVD_kontrola_FINAL_SO 05 vzduchové sanační úpravy propočet_SO 200_Rozpočet_ stavba_koupaliště Luka" xfId="7558" xr:uid="{0F5B89D9-FC4F-4D72-8F1B-00EF81D75460}"/>
    <cellStyle name="_Ladronka_2_VV-DVD_kontrola_FINAL_SO 05 vzduchové sanační úpravy propočet_SO 465" xfId="7559" xr:uid="{EB338A81-7FE6-45AF-A2A0-2034FFAD0C5D}"/>
    <cellStyle name="_Ladronka_2_VV-DVD_kontrola_FINAL_SO 05 vzduchové sanační úpravy propočet_SO 802 Obnova ploch po ZS" xfId="7560" xr:uid="{FD6EE14F-6B04-4183-8A37-3F4ED1490884}"/>
    <cellStyle name="_Ladronka_2_VV-DVD_kontrola_FINAL_SO 05 vzduchové sanační úpravy propočet_Soupis prací_SO400 xls" xfId="7561" xr:uid="{6F8EC033-95BB-4A8A-B3C9-F1C4794569F3}"/>
    <cellStyle name="_Ladronka_2_VV-DVD_kontrola_FINAL_SO 05 vzduchové sanační úpravy propočet_Soupis prací_SO400 xls_PS94_strojni zarizeni_NR" xfId="7562" xr:uid="{E93AA755-BE0F-466F-8BC6-55E0B798D90F}"/>
    <cellStyle name="_Ladronka_2_VV-DVD_kontrola_FINAL_SO 05 vzduchové sanační úpravy propočet_Soupis prací_SO400 xls_Rozpočet_ stavba_koupaliště Luka" xfId="7563" xr:uid="{E1E113E5-22A7-429E-9A6D-65FA6859D8AF}"/>
    <cellStyle name="_MaR" xfId="7564" xr:uid="{00E7967B-B7A5-4E63-8E27-9066A49071C1}"/>
    <cellStyle name="_MaR - Honeywell_60%" xfId="673" xr:uid="{8AEB2C2F-F9DE-41FF-B5F9-369C52BE9827}"/>
    <cellStyle name="_MaR Spectrum_úprava_90%" xfId="674" xr:uid="{81C5BE77-A943-4005-8A51-3D3822A13464}"/>
    <cellStyle name="_MAR_2R_VENTAC" xfId="675" xr:uid="{819E57AB-51FE-4F8E-8393-85907AF8BD62}"/>
    <cellStyle name="_N0467_03 - nemocnice Ústí nad Orlicí - Energie -bez RV a mont.m" xfId="676" xr:uid="{E4889542-CFA3-4995-8147-E81857B6ADA3}"/>
    <cellStyle name="_N0467_03 - nemocnice Ústí nad Orlicí - Energie -bez RV a mont.m 2" xfId="2801" xr:uid="{89BA869B-A29E-4F4A-8DD7-D784B8B6AAAE}"/>
    <cellStyle name="_N0467_03 - nemocnice Ústí nad Orlicí - Energie -bez RV a mont.m 2 2" xfId="5721" xr:uid="{530BFE97-73A9-4E44-8E25-D6C79AA07D9E}"/>
    <cellStyle name="_N0467_03 - nemocnice Ústí nad Orlicí - Energie -bez RV a mont.m 3" xfId="3196" xr:uid="{B05DC99A-A3B2-4E97-AE2A-7A7E3A6FC9A7}"/>
    <cellStyle name="_N0467_03 - nemocnice Ústí nad Orlicí - Energie -bez RV a mont.m 3 2" xfId="5722" xr:uid="{200590BF-C75D-4369-99F1-4B8C2BED4FB1}"/>
    <cellStyle name="_N0789_03 eml" xfId="677" xr:uid="{5BA42948-83BE-4E7A-88EF-080C89E68963}"/>
    <cellStyle name="_N0789_03 eml 2" xfId="2802" xr:uid="{CB0C3B56-A1FC-45C6-AFEB-51FB78ADBF04}"/>
    <cellStyle name="_N0789_03 eml 2 2" xfId="5723" xr:uid="{C9A8A942-7A4B-4380-A9AA-9CCA60B6746E}"/>
    <cellStyle name="_N0789_03 eml 3" xfId="3197" xr:uid="{668BE71A-034D-4296-930D-0BF4DEF9DD30}"/>
    <cellStyle name="_N0789_03 eml 3 2" xfId="5724" xr:uid="{5E1630A6-882E-4790-A903-D91F8347CA01}"/>
    <cellStyle name="_N145_05 eml" xfId="678" xr:uid="{CF0EBFED-D558-4990-87B6-3159B512F690}"/>
    <cellStyle name="_Nabídka KV SiPass" xfId="679" xr:uid="{9B0E4ACB-9FB9-49B3-890E-DBA4BB2B9C58}"/>
    <cellStyle name="_Nabídka S0101 17.10.06 Spectrum" xfId="680" xr:uid="{CDE54B6E-077F-4D8B-A66B-08538EF41209}"/>
    <cellStyle name="_nabLS_co_2" xfId="681" xr:uid="{B5F703D1-6220-4F54-BC28-077E117D13F8}"/>
    <cellStyle name="_nová" xfId="682" xr:uid="{84DFD366-4895-4038-8437-E492649EA738}"/>
    <cellStyle name="_ob" xfId="2010" xr:uid="{FCC174DB-3FCF-4965-9B32-8F1C213643D8}"/>
    <cellStyle name="_odhad cen_GVB_ TP 7_6-NS07_061207 zm" xfId="2011" xr:uid="{76C4260A-DD01-49D5-AF5A-D159420F450D}"/>
    <cellStyle name="_odhad cen_GVB_ TP 7_6-NS07_061207 zm_04_M13_SHZ_6ZX_SOUPIS VÝKONU_090514" xfId="2012" xr:uid="{A5A0CF8D-6B3E-4215-BF13-FE0743359535}"/>
    <cellStyle name="_PC03_08_vykaz vymer1" xfId="2013" xr:uid="{95B5279F-F867-492E-8636-ECD38BA284AC}"/>
    <cellStyle name="_PCR_rozp" xfId="683" xr:uid="{88D3FAB2-81F0-4568-B3C4-942CEA86E522}"/>
    <cellStyle name="_PERSONAL" xfId="684" xr:uid="{F7404D0D-B38B-47FF-B255-4BD8D7FE3C58}"/>
    <cellStyle name="_PERSONAL 2" xfId="685" xr:uid="{F806924B-6E04-4623-B67E-23C8E515D8FD}"/>
    <cellStyle name="_PERSONAL 3" xfId="686" xr:uid="{B07C055D-5DB2-4FCE-B1D4-7041D9E2A1BD}"/>
    <cellStyle name="_PERSONAL 4" xfId="687" xr:uid="{0E774F5F-D89F-47C5-AFA4-2C55A6FA96E0}"/>
    <cellStyle name="_PERSONAL 5" xfId="688" xr:uid="{1AA4FD56-A24E-4611-BAD2-DE80981FD3D6}"/>
    <cellStyle name="_PERSONAL 6" xfId="689" xr:uid="{0DFA376B-BE70-404A-8412-C441954785B7}"/>
    <cellStyle name="_PERSONAL 7" xfId="2803" xr:uid="{460C0D0B-07F6-4C87-8F45-627C9FF14A55}"/>
    <cellStyle name="_PERSONAL 7 2" xfId="5725" xr:uid="{EBB02C3C-EA76-452B-9142-08899AADB06B}"/>
    <cellStyle name="_PERSONAL 8" xfId="3237" xr:uid="{B94839A6-8408-4876-B6E1-D4625CFD9794}"/>
    <cellStyle name="_PERSONAL 8 2" xfId="5726" xr:uid="{1F48EE51-9F7B-492B-B918-90647ECACEAD}"/>
    <cellStyle name="_PERSONAL_002_08_4914_002_01_09_17_002Technicka_specifikace_2etapa" xfId="7565" xr:uid="{F8099167-993A-44ED-A529-6009C71E9C37}"/>
    <cellStyle name="_PERSONAL_002_08_4914_002_01_09_17_002Technicka_specifikace_2etapa_6052_Úpravy v terminálu T3_RO_130124" xfId="7566" xr:uid="{62E7F399-7C37-4D66-9FBA-F5F86BA6D66D}"/>
    <cellStyle name="_PERSONAL_002_08_4914_002_01_09_17_002Technicka_specifikace_2etapa_rozpočet_" xfId="7567" xr:uid="{6648218E-8D70-4E7B-A9F3-23522289BE84}"/>
    <cellStyle name="_PERSONAL_002_08_4914_002_01_09_17_002Technicka_specifikace_2etapa_SO 100 kom_Soupis prací" xfId="7568" xr:uid="{A3F2905C-1F37-42FB-AF23-984566526005}"/>
    <cellStyle name="_PERSONAL_002_08_4914_002_01_09_17_002Technicka_specifikace_2etapa_SO 101 provizorní DZ" xfId="7569" xr:uid="{7031E48E-B6E8-4282-A0BE-6447C41573AA}"/>
    <cellStyle name="_PERSONAL_002_08_4914_002_01_09_17_002Technicka_specifikace_2etapa_SO 200" xfId="7570" xr:uid="{57BD8636-1D8A-4ECD-9D8E-B77C73882CFD}"/>
    <cellStyle name="_PERSONAL_002_08_4914_002_01_09_17_002Technicka_specifikace_2etapa_Soupis prací_SO400 xls" xfId="7571" xr:uid="{2D3819D7-325B-482C-8FC3-F5430D1334D3}"/>
    <cellStyle name="_PERSONAL_09_bur_kanali" xfId="7572" xr:uid="{802AAB08-E901-4F81-8F3A-D828699CBA7D}"/>
    <cellStyle name="_PERSONAL_09_bur_kanali_rozpočet_" xfId="7573" xr:uid="{9697FA80-6793-4736-A0DD-9151E3036C97}"/>
    <cellStyle name="_PERSONAL_09_bur_kanali_SO 100 kom_Soupis prací" xfId="7574" xr:uid="{DCDEA2CD-1FA7-4F64-8EF8-82F24CFB097E}"/>
    <cellStyle name="_PERSONAL_09_bur_kanali_SO 101 provizorní DZ" xfId="7575" xr:uid="{C4F16A72-4B9E-44D4-BB99-9943FD70C150}"/>
    <cellStyle name="_PERSONAL_09_bur_kanali_SO 200" xfId="7576" xr:uid="{C310B6E2-588D-470D-8EB8-28C5C5BD4E19}"/>
    <cellStyle name="_PERSONAL_09_bur_kanali_Soupis prací_SO400 xls" xfId="7577" xr:uid="{80971AEA-BA81-4D39-BB6E-78F5C1193440}"/>
    <cellStyle name="_PERSONAL_09_bur_podlažní_vestavby" xfId="7578" xr:uid="{342A7A8A-5E89-4BF1-A34D-E504385577D5}"/>
    <cellStyle name="_PERSONAL_09_bur_podlažní_vestavby_rozpočet_" xfId="7579" xr:uid="{20CF2369-CAB1-40C1-B667-C727B6AB4B86}"/>
    <cellStyle name="_PERSONAL_09_bur_podlažní_vestavby_SO 100 kom_Soupis prací" xfId="7580" xr:uid="{6A4FB0A9-2C3E-42E8-8165-A3FCA14A8B48}"/>
    <cellStyle name="_PERSONAL_09_bur_podlažní_vestavby_SO 101 provizorní DZ" xfId="7581" xr:uid="{67789F7D-1D66-4869-B8E1-D4826DB0FE3B}"/>
    <cellStyle name="_PERSONAL_09_bur_podlažní_vestavby_SO 200" xfId="7582" xr:uid="{53E98140-6318-48AD-8CA3-932C9F8DBD35}"/>
    <cellStyle name="_PERSONAL_09_bur_podlažní_vestavby_Soupis prací_SO400 xls" xfId="7583" xr:uid="{5856716B-4A42-44DE-904B-1632D2F77191}"/>
    <cellStyle name="_PERSONAL_09_buri_malby" xfId="7584" xr:uid="{7EA597F6-0012-4992-ADD8-680193428AB8}"/>
    <cellStyle name="_PERSONAL_09_buri_malby_rozpočet_" xfId="7585" xr:uid="{3DD0CE34-E299-4096-9C89-64E66E401FBB}"/>
    <cellStyle name="_PERSONAL_09_buri_malby_SO 100 kom_Soupis prací" xfId="7586" xr:uid="{70341005-044F-4FF8-BB90-6383E65D0EDE}"/>
    <cellStyle name="_PERSONAL_09_buri_malby_SO 101 provizorní DZ" xfId="7587" xr:uid="{F72232E0-6AA4-4B50-A968-235DDC9AE6D1}"/>
    <cellStyle name="_PERSONAL_09_buri_malby_SO 200" xfId="7588" xr:uid="{D217ABCC-BF74-4686-B5A0-856D5B8BA27E}"/>
    <cellStyle name="_PERSONAL_09_buri_malby_Soupis prací_SO400 xls" xfId="7589" xr:uid="{EC2D9AA8-009A-401E-9A02-48FC29108634}"/>
    <cellStyle name="_PERSONAL_09_buri_regaly" xfId="7590" xr:uid="{06D76120-29CB-4385-82DF-AAA4935DEF1A}"/>
    <cellStyle name="_PERSONAL_09_buri_regaly_rozpočet_" xfId="7591" xr:uid="{AB9342CB-065E-4B0A-AFA3-44C45B68583B}"/>
    <cellStyle name="_PERSONAL_09_buri_regaly_SO 100 kom_Soupis prací" xfId="7592" xr:uid="{A686A0C1-36EB-4AEB-92DB-6710A8CD4878}"/>
    <cellStyle name="_PERSONAL_09_buri_regaly_SO 101 provizorní DZ" xfId="7593" xr:uid="{84911C6D-FF62-4CC5-BA20-CB7F0020F91A}"/>
    <cellStyle name="_PERSONAL_09_buri_regaly_SO 200" xfId="7594" xr:uid="{941D26C0-9E78-46D8-8057-3A3D7B4C16D5}"/>
    <cellStyle name="_PERSONAL_09_buri_regaly_Soupis prací_SO400 xls" xfId="7595" xr:uid="{05BE94FC-72CA-4F1A-9C85-FDCDD8392664}"/>
    <cellStyle name="_PERSONAL_09-13-zbytek" xfId="7596" xr:uid="{4FDF3634-1AF2-477B-AED6-42538AA9D402}"/>
    <cellStyle name="_PERSONAL_09-13-zbytek_6052_Úpravy v terminálu T3_RO_130124" xfId="7597" xr:uid="{151D374A-1450-4261-8CB6-67D34C8E3D97}"/>
    <cellStyle name="_PERSONAL_09-13-zbytek_rozpočet_" xfId="7598" xr:uid="{F2717F68-13D8-410F-8CB9-B0E124483611}"/>
    <cellStyle name="_PERSONAL_09-13-zbytek_SO 100 kom_Soupis prací" xfId="7599" xr:uid="{05A444CD-2A2B-40BE-B9C0-0DAF7A0FF574}"/>
    <cellStyle name="_PERSONAL_09-13-zbytek_SO 101 provizorní DZ" xfId="7600" xr:uid="{2BCEDEBE-AD5C-42E9-9276-56F55C59FBF4}"/>
    <cellStyle name="_PERSONAL_09-13-zbytek_SO 200" xfId="7601" xr:uid="{14E56842-2D58-463A-BD53-A25238F5D3A0}"/>
    <cellStyle name="_PERSONAL_09-13-zbytek_Soupis prací_SO400 xls" xfId="7602" xr:uid="{E59336B1-88AA-4F7E-AF91-22330D5BA8F5}"/>
    <cellStyle name="_PERSONAL_09-17" xfId="7603" xr:uid="{996706E8-4CC8-4706-ADAE-11AEA23BCFF9}"/>
    <cellStyle name="_PERSONAL_09-17_6052_Úpravy v terminálu T3_RO_130124" xfId="7604" xr:uid="{3B8ECB58-0257-421A-97AA-616F90B234BC}"/>
    <cellStyle name="_PERSONAL_09-17_rozpočet_" xfId="7605" xr:uid="{A365B3CE-DE9B-44C7-9D94-5A5092D217B6}"/>
    <cellStyle name="_PERSONAL_09-17_SO 100 kom_Soupis prací" xfId="7606" xr:uid="{7488C115-F23D-4C58-B63B-26B2C5A07F11}"/>
    <cellStyle name="_PERSONAL_09-17_SO 101 provizorní DZ" xfId="7607" xr:uid="{AD0856DD-896F-4761-84A0-1865F48600B8}"/>
    <cellStyle name="_PERSONAL_09-17_SO 200" xfId="7608" xr:uid="{536B780E-4DAB-4C8A-85A8-34B27B41B47F}"/>
    <cellStyle name="_PERSONAL_09-17_Soupis prací_SO400 xls" xfId="7609" xr:uid="{F4C92570-5018-4ECA-86A2-5071BE8E53BD}"/>
    <cellStyle name="_PERSONAL_09-20" xfId="7610" xr:uid="{D32111C8-E759-4FC8-BA55-4D39D8CC6860}"/>
    <cellStyle name="_PERSONAL_09-20_rozpočet_" xfId="7611" xr:uid="{23D87098-8659-4350-BF1C-E01A2880E66A}"/>
    <cellStyle name="_PERSONAL_09-20_SO 100 kom_Soupis prací" xfId="7612" xr:uid="{E1FBC8DD-57D5-4634-AE57-D839C55F678D}"/>
    <cellStyle name="_PERSONAL_09-20_SO 101 provizorní DZ" xfId="7613" xr:uid="{5C0E2B13-5C83-4805-A418-B12483501337}"/>
    <cellStyle name="_PERSONAL_09-20_SO 200" xfId="7614" xr:uid="{7927A391-E91A-409A-8E65-2AEC3B7484A3}"/>
    <cellStyle name="_PERSONAL_09-20_Soupis prací_SO400 xls" xfId="7615" xr:uid="{B591E13C-8040-4008-BE43-CC1701D43CF2}"/>
    <cellStyle name="_PERSONAL_1" xfId="690" xr:uid="{D64918BA-132C-40C9-9864-F5F6DC49EF6D}"/>
    <cellStyle name="_PERSONAL_1 2" xfId="691" xr:uid="{E4268EB3-1D27-44C3-9A78-32EA244689CF}"/>
    <cellStyle name="_PERSONAL_1 3" xfId="692" xr:uid="{87AD289E-8E35-4855-AC2C-6F6CEDEE5308}"/>
    <cellStyle name="_PERSONAL_1 4" xfId="693" xr:uid="{3FE5475D-FBE8-4BD4-BDAA-A42550693B5B}"/>
    <cellStyle name="_PERSONAL_1 5" xfId="694" xr:uid="{4806E319-D9FC-49D2-B1AE-E8439B89E351}"/>
    <cellStyle name="_PERSONAL_1 6" xfId="695" xr:uid="{71D969AE-8A32-4C46-9B90-A2ABB07F88A9}"/>
    <cellStyle name="_PERSONAL_1 7" xfId="2805" xr:uid="{48B47291-D910-4DB1-9FDF-4D0A8AEB05C0}"/>
    <cellStyle name="_PERSONAL_1 7 2" xfId="5727" xr:uid="{DDDB33C7-544A-45BF-BD86-2243C8BB2A3A}"/>
    <cellStyle name="_PERSONAL_1 8" xfId="3240" xr:uid="{F0D3EDD3-CB3E-4457-A9B5-19BA638F90DF}"/>
    <cellStyle name="_PERSONAL_1 8 2" xfId="5728" xr:uid="{9F2F4792-C5B6-4908-8B76-654F7C73C33D}"/>
    <cellStyle name="_PERSONAL_1_002_08_4914_002_01_09_17_002Technicka_specifikace_2etapa" xfId="7616" xr:uid="{E80BC862-61B9-4D29-BA6B-6859F659F076}"/>
    <cellStyle name="_PERSONAL_1_002_08_4914_002_01_09_17_002Technicka_specifikace_2etapa_6052_Úpravy v terminálu T3_RO_130124" xfId="7617" xr:uid="{94C56B67-55F3-43A2-8447-203103A7C101}"/>
    <cellStyle name="_PERSONAL_1_002_08_4914_002_01_09_17_002Technicka_specifikace_2etapa_rozpočet_" xfId="7618" xr:uid="{96E4AD5A-3B64-4ABA-94AD-F990194E70EC}"/>
    <cellStyle name="_PERSONAL_1_002_08_4914_002_01_09_17_002Technicka_specifikace_2etapa_SO 100 kom_Soupis prací" xfId="7619" xr:uid="{93A977F2-AF3D-46AF-A7FF-66ACAC88078A}"/>
    <cellStyle name="_PERSONAL_1_002_08_4914_002_01_09_17_002Technicka_specifikace_2etapa_SO 101 provizorní DZ" xfId="7620" xr:uid="{238413F5-156D-4E26-9D27-4F10FC19338D}"/>
    <cellStyle name="_PERSONAL_1_002_08_4914_002_01_09_17_002Technicka_specifikace_2etapa_SO 200" xfId="7621" xr:uid="{D724DA00-3C04-4157-88D4-A463C77246D9}"/>
    <cellStyle name="_PERSONAL_1_002_08_4914_002_01_09_17_002Technicka_specifikace_2etapa_Soupis prací_SO400 xls" xfId="7622" xr:uid="{68987D40-9DD7-4A85-8F6B-B2B1DD5E2891}"/>
    <cellStyle name="_PERSONAL_1_09_bur_kanali" xfId="7623" xr:uid="{7EEA34F7-CAA7-486D-B178-2E8E2683A152}"/>
    <cellStyle name="_PERSONAL_1_09_bur_kanali_rozpočet_" xfId="7624" xr:uid="{53EF8410-88AE-4A90-B13E-C997CE1AF6C9}"/>
    <cellStyle name="_PERSONAL_1_09_bur_kanali_SO 100 kom_Soupis prací" xfId="7625" xr:uid="{0A75041E-3E91-4515-AD7A-BE0025676203}"/>
    <cellStyle name="_PERSONAL_1_09_bur_kanali_SO 101 provizorní DZ" xfId="7626" xr:uid="{762BE214-AA64-498C-899A-71F5A7018027}"/>
    <cellStyle name="_PERSONAL_1_09_bur_kanali_SO 200" xfId="7627" xr:uid="{D3B8DE76-3BD1-4A67-8A52-817A2CF35BF7}"/>
    <cellStyle name="_PERSONAL_1_09_bur_kanali_Soupis prací_SO400 xls" xfId="7628" xr:uid="{37F28566-D545-4539-AE43-2334B34D336B}"/>
    <cellStyle name="_PERSONAL_1_09_bur_podlažní_vestavby" xfId="7629" xr:uid="{B49FD811-4DA1-4176-8841-79A08889CAA5}"/>
    <cellStyle name="_PERSONAL_1_09_bur_podlažní_vestavby_rozpočet_" xfId="7630" xr:uid="{AD4DCEF3-9E01-4A29-8AA1-DB6C40AAF239}"/>
    <cellStyle name="_PERSONAL_1_09_bur_podlažní_vestavby_SO 100 kom_Soupis prací" xfId="7631" xr:uid="{5C4AAE87-55CD-4BD0-B348-06F70A2961F2}"/>
    <cellStyle name="_PERSONAL_1_09_bur_podlažní_vestavby_SO 101 provizorní DZ" xfId="7632" xr:uid="{FBBF7F10-AF1E-4116-B13D-5B36B0088661}"/>
    <cellStyle name="_PERSONAL_1_09_bur_podlažní_vestavby_SO 200" xfId="7633" xr:uid="{94F96137-6099-4AC2-A9C3-3DC1A65D4ED3}"/>
    <cellStyle name="_PERSONAL_1_09_bur_podlažní_vestavby_Soupis prací_SO400 xls" xfId="7634" xr:uid="{5D1C87C0-A49A-44C0-A4D5-3FFC9CCF707A}"/>
    <cellStyle name="_PERSONAL_1_09_buri_malby" xfId="7635" xr:uid="{27EC732A-D0F7-44F1-86A2-2C1EA6A762F1}"/>
    <cellStyle name="_PERSONAL_1_09_buri_malby_rozpočet_" xfId="7636" xr:uid="{107F374E-E486-4DC8-BD21-40ED0B6FDC6E}"/>
    <cellStyle name="_PERSONAL_1_09_buri_malby_SO 100 kom_Soupis prací" xfId="7637" xr:uid="{5E722F1B-46CB-4509-A9BE-EEBD0C5135AB}"/>
    <cellStyle name="_PERSONAL_1_09_buri_malby_SO 101 provizorní DZ" xfId="7638" xr:uid="{9982029D-6AF6-478D-B268-4B81493EF301}"/>
    <cellStyle name="_PERSONAL_1_09_buri_malby_SO 200" xfId="7639" xr:uid="{71F4A3C0-376F-4EF0-9B23-50A89ED1EAA4}"/>
    <cellStyle name="_PERSONAL_1_09_buri_malby_Soupis prací_SO400 xls" xfId="7640" xr:uid="{E7F04162-B539-490A-843D-C10C9D7FDB76}"/>
    <cellStyle name="_PERSONAL_1_09_buri_regaly" xfId="7641" xr:uid="{76C80BBA-F0E8-4E50-B6A6-A8F428504554}"/>
    <cellStyle name="_PERSONAL_1_09_buri_regaly_rozpočet_" xfId="7642" xr:uid="{6D32BDDD-918F-46F9-A872-B4DA2E6EB615}"/>
    <cellStyle name="_PERSONAL_1_09_buri_regaly_SO 100 kom_Soupis prací" xfId="7643" xr:uid="{6CABA436-B8C8-4B0C-8B97-BF34C2BF3DC4}"/>
    <cellStyle name="_PERSONAL_1_09_buri_regaly_SO 101 provizorní DZ" xfId="7644" xr:uid="{C1FC98A0-B351-4AC3-85D4-5F56C3DA3FD5}"/>
    <cellStyle name="_PERSONAL_1_09_buri_regaly_SO 200" xfId="7645" xr:uid="{1C3D1212-8698-4249-8631-B67F29DB4A20}"/>
    <cellStyle name="_PERSONAL_1_09_buri_regaly_Soupis prací_SO400 xls" xfId="7646" xr:uid="{31629B71-A451-4126-9F98-A462A57F0F78}"/>
    <cellStyle name="_PERSONAL_1_09-13-zbytek" xfId="7647" xr:uid="{44904BA4-3460-48EA-826D-89AB537ED0FA}"/>
    <cellStyle name="_PERSONAL_1_09-13-zbytek_6052_Úpravy v terminálu T3_RO_130124" xfId="7648" xr:uid="{07D5CA4F-4B50-4176-A748-CEC2426E6DA7}"/>
    <cellStyle name="_PERSONAL_1_09-13-zbytek_rozpočet_" xfId="7649" xr:uid="{1BDF8F6F-3615-4E31-9A36-2A54E30AF258}"/>
    <cellStyle name="_PERSONAL_1_09-13-zbytek_SO 100 kom_Soupis prací" xfId="7650" xr:uid="{7531FCB4-E08D-4B09-BA4F-B7E7FEFBA9EC}"/>
    <cellStyle name="_PERSONAL_1_09-13-zbytek_SO 101 provizorní DZ" xfId="7651" xr:uid="{F17E8227-4EE2-46E0-9D49-149E65903C74}"/>
    <cellStyle name="_PERSONAL_1_09-13-zbytek_SO 200" xfId="7652" xr:uid="{B6642B27-4727-49A3-9790-BFEBB17AA34D}"/>
    <cellStyle name="_PERSONAL_1_09-13-zbytek_Soupis prací_SO400 xls" xfId="7653" xr:uid="{AE16DB74-A63A-41F8-99D1-03D370ABB3A7}"/>
    <cellStyle name="_PERSONAL_1_09-17" xfId="7654" xr:uid="{85CFCAC1-3A7C-44EA-A834-CAE90E77E143}"/>
    <cellStyle name="_PERSONAL_1_09-17_6052_Úpravy v terminálu T3_RO_130124" xfId="7655" xr:uid="{08201904-990B-4431-B2E7-961454573106}"/>
    <cellStyle name="_PERSONAL_1_09-17_rozpočet_" xfId="7656" xr:uid="{8EF2F732-6C5E-430C-BE4C-1E549160CF43}"/>
    <cellStyle name="_PERSONAL_1_09-17_SO 100 kom_Soupis prací" xfId="7657" xr:uid="{C133E4E6-A79D-472E-AA7E-D63942F3AA30}"/>
    <cellStyle name="_PERSONAL_1_09-17_SO 101 provizorní DZ" xfId="7658" xr:uid="{2A622544-C143-4EC2-821B-F2F3F20692F5}"/>
    <cellStyle name="_PERSONAL_1_09-17_SO 200" xfId="7659" xr:uid="{50792EF9-285C-42B3-A858-7623D89F37D1}"/>
    <cellStyle name="_PERSONAL_1_09-17_Soupis prací_SO400 xls" xfId="7660" xr:uid="{C3838274-AFE3-40FA-9628-487B7C1DCAA7}"/>
    <cellStyle name="_PERSONAL_1_09-20" xfId="7661" xr:uid="{B8843704-C9D8-474F-BCCF-E79208B2BABF}"/>
    <cellStyle name="_PERSONAL_1_09-20_rozpočet_" xfId="7662" xr:uid="{41A754FE-D8AC-4B0E-9FBB-7CA7DC30A182}"/>
    <cellStyle name="_PERSONAL_1_09-20_SO 100 kom_Soupis prací" xfId="7663" xr:uid="{3FA93B1D-BB75-4DAD-876C-2D6C4743CEFF}"/>
    <cellStyle name="_PERSONAL_1_09-20_SO 101 provizorní DZ" xfId="7664" xr:uid="{F280BFCC-AF47-4923-AD78-047C2D96FAD3}"/>
    <cellStyle name="_PERSONAL_1_09-20_SO 200" xfId="7665" xr:uid="{68AC6334-22C6-4E18-9903-14EB44781AFB}"/>
    <cellStyle name="_PERSONAL_1_09-20_Soupis prací_SO400 xls" xfId="7666" xr:uid="{ED13BEF8-9323-4DE2-9D04-7E1386144D9D}"/>
    <cellStyle name="_PERSONAL_1_Rekapitulace SmCB" xfId="7667" xr:uid="{47C0D4AE-F516-46EF-ACF1-A1CCBD3D49DB}"/>
    <cellStyle name="_PERSONAL_1_rozpočet_" xfId="7668" xr:uid="{5D25E69B-8C17-4179-8419-A67CDED2C51F}"/>
    <cellStyle name="_PERSONAL_1_SO 000 Pozadavky investora" xfId="7669" xr:uid="{A22F8961-1A1F-49EE-B95A-E2DC56FB3181}"/>
    <cellStyle name="_PERSONAL_1_SO 000-002" xfId="7670" xr:uid="{B9893A01-7A28-48CB-99D8-7CF2E0A7F548}"/>
    <cellStyle name="_PERSONAL_1_SO 05 interiér propočet" xfId="7671" xr:uid="{5A23EEF7-5903-4433-93E3-B099EAA95C98}"/>
    <cellStyle name="_PERSONAL_1_SO 05 interiér propočet_6052_Úpravy v terminálu T3_RO_130124" xfId="7672" xr:uid="{B06E0EF4-708A-49A8-A245-6ED5D99AB148}"/>
    <cellStyle name="_PERSONAL_1_SO 05 interiér propočet_rozpočet_" xfId="7673" xr:uid="{FAEA4C3C-945D-46F7-89EC-B6E3BB8AC81B}"/>
    <cellStyle name="_PERSONAL_1_SO 05 interiér propočet_SO 100 kom_Soupis prací" xfId="7674" xr:uid="{82FE92A1-697E-47DF-98D0-402C5AEC2BB5}"/>
    <cellStyle name="_PERSONAL_1_SO 05 interiér propočet_SO 101 provizorní DZ" xfId="7675" xr:uid="{64296FBF-8559-483B-926C-315F77BCEB23}"/>
    <cellStyle name="_PERSONAL_1_SO 05 interiér propočet_SO 200" xfId="7676" xr:uid="{95A3B83A-3EE5-4179-9173-960D485A712E}"/>
    <cellStyle name="_PERSONAL_1_SO 05 interiér propočet_Soupis prací_SO400 xls" xfId="7677" xr:uid="{FF4DC9E2-EDEC-4903-93F3-1E773AAAE125}"/>
    <cellStyle name="_PERSONAL_1_SO 05 střecha propočet" xfId="7678" xr:uid="{F2249476-1972-4E15-BDEB-E147D77196AB}"/>
    <cellStyle name="_PERSONAL_1_SO 05 střecha propočet_6052_Úpravy v terminálu T3_RO_130124" xfId="7679" xr:uid="{AFB2713D-6EA9-4B03-9C92-3AFF553BE9EE}"/>
    <cellStyle name="_PERSONAL_1_SO 05 střecha propočet_rozpočet_" xfId="7680" xr:uid="{B9F8E007-B518-4AEC-B2EB-645455E3A73E}"/>
    <cellStyle name="_PERSONAL_1_SO 05 střecha propočet_SO 100 kom_Soupis prací" xfId="7681" xr:uid="{FC5E8126-CF6E-41FC-B76E-6AFAAA434598}"/>
    <cellStyle name="_PERSONAL_1_SO 05 střecha propočet_SO 101 provizorní DZ" xfId="7682" xr:uid="{BDEA579E-143D-4633-99D5-223FE261C99A}"/>
    <cellStyle name="_PERSONAL_1_SO 05 střecha propočet_SO 200" xfId="7683" xr:uid="{5ADBEA4E-2E67-45E2-B43E-4C5FF12415A8}"/>
    <cellStyle name="_PERSONAL_1_SO 05 střecha propočet_Soupis prací_SO400 xls" xfId="7684" xr:uid="{C5AB12D2-1AA9-4A00-B51A-6CBCEE00127E}"/>
    <cellStyle name="_PERSONAL_1_SO 05 vzduchové sanační úpravy propočet" xfId="7685" xr:uid="{0B87ED98-9B14-4BCE-87EC-2F2B07EE99E3}"/>
    <cellStyle name="_PERSONAL_1_SO 05 vzduchové sanační úpravy propočet_6052_Úpravy v terminálu T3_RO_130124" xfId="7686" xr:uid="{9C93E9F2-BCBB-41F7-B5F6-D5D476BE4239}"/>
    <cellStyle name="_PERSONAL_1_SO 05 vzduchové sanační úpravy propočet_rozpočet_" xfId="7687" xr:uid="{F53345BA-168F-4423-8F32-0B92D64B23BE}"/>
    <cellStyle name="_PERSONAL_1_SO 05 vzduchové sanační úpravy propočet_SO 100 kom_Soupis prací" xfId="7688" xr:uid="{0E40188B-3398-46AD-8E20-6C85A862A3D0}"/>
    <cellStyle name="_PERSONAL_1_SO 05 vzduchové sanační úpravy propočet_SO 101 provizorní DZ" xfId="7689" xr:uid="{134190C7-9088-4750-B6B0-C02D94B6FBBA}"/>
    <cellStyle name="_PERSONAL_1_SO 05 vzduchové sanační úpravy propočet_SO 200" xfId="7690" xr:uid="{DAC5449A-A397-486B-B029-367EB28EB2D9}"/>
    <cellStyle name="_PERSONAL_1_SO 05 vzduchové sanační úpravy propočet_Soupis prací_SO400 xls" xfId="7691" xr:uid="{8DB929C6-87A5-462C-B1C9-5F466B3E354B}"/>
    <cellStyle name="_PERSONAL_1_SO 100 kom_Soupis prací" xfId="7692" xr:uid="{6B688FD8-DCE9-4B89-BA6F-59A5A1353D8E}"/>
    <cellStyle name="_PERSONAL_1_SO 100-199" xfId="7693" xr:uid="{8A9D642B-63C2-4CA9-837D-BF856B31D951}"/>
    <cellStyle name="_PERSONAL_1_SO 101 provizorní DZ" xfId="7694" xr:uid="{6730CFA8-0D00-4A59-BB55-8A5600D9059E}"/>
    <cellStyle name="_PERSONAL_1_SO 20_stavba" xfId="7695" xr:uid="{6B38C3FC-7162-4479-BE69-B3E92E13C730}"/>
    <cellStyle name="_PERSONAL_1_SO 200" xfId="7696" xr:uid="{6034ACA6-1627-4391-9844-9F46B4D403BF}"/>
    <cellStyle name="_PERSONAL_1_SO 200-220" xfId="7697" xr:uid="{925D1D90-55D0-4B64-8804-398050EB6FC1}"/>
    <cellStyle name="_PERSONAL_1_SO 260-270" xfId="7698" xr:uid="{D4B38F4B-F487-419A-9F51-A1E6C2812984}"/>
    <cellStyle name="_PERSONAL_1_SO 300-330" xfId="7699" xr:uid="{EAB61E4C-54EF-40B1-A1D7-841E7DFD40A6}"/>
    <cellStyle name="_PERSONAL_1_SO 350-365" xfId="7700" xr:uid="{89E384E9-1FCE-41ED-AB60-CA3AD0226FCA}"/>
    <cellStyle name="_PERSONAL_1_SO 370" xfId="7701" xr:uid="{7D67034F-93A9-49FB-87BF-39CA1E8C1BC6}"/>
    <cellStyle name="_PERSONAL_1_SO 440-449" xfId="7702" xr:uid="{221B2610-D775-4BFB-BDDF-7F5CCDE9132F}"/>
    <cellStyle name="_PERSONAL_1_SO 460-469" xfId="7703" xr:uid="{08DEC84B-7F97-4080-9AC1-9DC810AFEB4F}"/>
    <cellStyle name="_PERSONAL_1_SO 520-536" xfId="7704" xr:uid="{4AB8DBB6-0EFD-4743-A613-4CAD5C3E07E4}"/>
    <cellStyle name="_PERSONAL_1_SO 800-809" xfId="7705" xr:uid="{9937F805-9E3D-4DF9-99D7-098930A93681}"/>
    <cellStyle name="_PERSONAL_1_Soupis prací_SO400 xls" xfId="7706" xr:uid="{B44A031C-B759-4D8A-AF37-3C4DB118E914}"/>
    <cellStyle name="_PERSONAL_Rekapitulace SmCB" xfId="7707" xr:uid="{A3FC6AC8-8F8B-4110-8D4C-9203E1A655F6}"/>
    <cellStyle name="_PERSONAL_rozpočet_" xfId="7708" xr:uid="{B5295456-5BF1-4E67-8A3A-F30D380A9473}"/>
    <cellStyle name="_PERSONAL_SO 000 Pozadavky investora" xfId="7709" xr:uid="{BE4C9F64-E246-48BC-9EE9-D5511BDB9E60}"/>
    <cellStyle name="_PERSONAL_SO 000-002" xfId="7710" xr:uid="{5330033E-4670-4A90-B2A0-6F1DF74FBB4A}"/>
    <cellStyle name="_PERSONAL_SO 05 interiér propočet" xfId="7711" xr:uid="{B30920D4-7456-4746-BE12-85794D0B3B5C}"/>
    <cellStyle name="_PERSONAL_SO 05 interiér propočet_6052_Úpravy v terminálu T3_RO_130124" xfId="7712" xr:uid="{233E7272-D2EA-4E3D-BB01-E609657A507F}"/>
    <cellStyle name="_PERSONAL_SO 05 interiér propočet_rozpočet_" xfId="7713" xr:uid="{43EC5181-9C98-4218-971C-9229E2762F81}"/>
    <cellStyle name="_PERSONAL_SO 05 interiér propočet_SO 100 kom_Soupis prací" xfId="7714" xr:uid="{B6E95BB6-F9FF-4AD9-A674-1F1651CE264B}"/>
    <cellStyle name="_PERSONAL_SO 05 interiér propočet_SO 101 provizorní DZ" xfId="7715" xr:uid="{C1888814-F617-45CC-9A85-E415942E304B}"/>
    <cellStyle name="_PERSONAL_SO 05 interiér propočet_SO 200" xfId="7716" xr:uid="{CB892DD1-D0E2-4F33-B271-2A8C51580089}"/>
    <cellStyle name="_PERSONAL_SO 05 interiér propočet_Soupis prací_SO400 xls" xfId="7717" xr:uid="{A1F54FD2-542D-42F2-8EE7-36A2EE75AAA1}"/>
    <cellStyle name="_PERSONAL_SO 05 střecha propočet" xfId="7718" xr:uid="{77988E3F-4950-4990-9181-32A5361FD9EB}"/>
    <cellStyle name="_PERSONAL_SO 05 střecha propočet_6052_Úpravy v terminálu T3_RO_130124" xfId="7719" xr:uid="{84C23681-D769-434A-AA2C-EA513B72676B}"/>
    <cellStyle name="_PERSONAL_SO 05 střecha propočet_rozpočet_" xfId="7720" xr:uid="{64D2E537-765C-4544-99C8-643AF20B424B}"/>
    <cellStyle name="_PERSONAL_SO 05 střecha propočet_SO 100 kom_Soupis prací" xfId="7721" xr:uid="{6B558155-9EE5-476F-8B11-8FFCAF34DBC8}"/>
    <cellStyle name="_PERSONAL_SO 05 střecha propočet_SO 101 provizorní DZ" xfId="7722" xr:uid="{43CB517A-204D-4397-B9BA-9C6978BA048F}"/>
    <cellStyle name="_PERSONAL_SO 05 střecha propočet_SO 200" xfId="7723" xr:uid="{6C7F246D-C7C9-4ED7-9193-266C5A1F40AA}"/>
    <cellStyle name="_PERSONAL_SO 05 střecha propočet_Soupis prací_SO400 xls" xfId="7724" xr:uid="{2C986642-6C65-4204-B457-40EDD6960E3A}"/>
    <cellStyle name="_PERSONAL_SO 05 vzduchové sanační úpravy propočet" xfId="7725" xr:uid="{CF481A4E-0CFA-48AC-A11E-C2647F4AC98A}"/>
    <cellStyle name="_PERSONAL_SO 05 vzduchové sanační úpravy propočet_6052_Úpravy v terminálu T3_RO_130124" xfId="7726" xr:uid="{37AFCBED-AAAF-41AA-ABC8-A20F4E5C9180}"/>
    <cellStyle name="_PERSONAL_SO 05 vzduchové sanační úpravy propočet_rozpočet_" xfId="7727" xr:uid="{C7705BC6-5773-4A88-9620-07552FA0D2C6}"/>
    <cellStyle name="_PERSONAL_SO 05 vzduchové sanační úpravy propočet_SO 100 kom_Soupis prací" xfId="7728" xr:uid="{730E49BB-B269-4101-8EC9-01D14FFBDFCE}"/>
    <cellStyle name="_PERSONAL_SO 05 vzduchové sanační úpravy propočet_SO 101 provizorní DZ" xfId="7729" xr:uid="{2A3363BA-A1CA-4B58-921E-F7FED99D251E}"/>
    <cellStyle name="_PERSONAL_SO 05 vzduchové sanační úpravy propočet_SO 200" xfId="7730" xr:uid="{65E0AEC1-3EA0-4B86-9BB6-187F45AD03C7}"/>
    <cellStyle name="_PERSONAL_SO 05 vzduchové sanační úpravy propočet_Soupis prací_SO400 xls" xfId="7731" xr:uid="{A7BDB610-72EF-413A-B0E9-228D209E0005}"/>
    <cellStyle name="_PERSONAL_SO 100 kom_Soupis prací" xfId="7732" xr:uid="{6EF8EB58-D545-4AE6-ADB6-62594F26DC58}"/>
    <cellStyle name="_PERSONAL_SO 100-199" xfId="7733" xr:uid="{6EA35E99-AFAA-4F04-8F74-5C733B772A5A}"/>
    <cellStyle name="_PERSONAL_SO 101 provizorní DZ" xfId="7734" xr:uid="{5D4EE13F-3E91-49DB-9436-DF66B06A76C8}"/>
    <cellStyle name="_PERSONAL_SO 20_stavba" xfId="7735" xr:uid="{4A8B7158-EA76-4094-A229-D39D39CE3B3D}"/>
    <cellStyle name="_PERSONAL_SO 200" xfId="7736" xr:uid="{05162E50-4CD6-48D3-B6D6-34A5F678BB14}"/>
    <cellStyle name="_PERSONAL_SO 200-220" xfId="7737" xr:uid="{64E2FE6A-83C7-4BAE-B801-9A474857BD26}"/>
    <cellStyle name="_PERSONAL_SO 260-270" xfId="7738" xr:uid="{ACD1E9AC-5101-4A84-9213-8A721E9DE063}"/>
    <cellStyle name="_PERSONAL_SO 300-330" xfId="7739" xr:uid="{85B5E881-0321-48BF-B73A-2F450C5B0147}"/>
    <cellStyle name="_PERSONAL_SO 350-365" xfId="7740" xr:uid="{23532093-6CD6-4CC0-B073-CBF449A34AC9}"/>
    <cellStyle name="_PERSONAL_SO 370" xfId="7741" xr:uid="{F6149F85-F18E-4788-A89D-171C785BB85C}"/>
    <cellStyle name="_PERSONAL_SO 440-449" xfId="7742" xr:uid="{DD43B3D7-05D0-4130-9947-6D3E65B17FF7}"/>
    <cellStyle name="_PERSONAL_SO 460-469" xfId="7743" xr:uid="{05CD02B2-F140-4BFB-839D-BFAE80C2BF06}"/>
    <cellStyle name="_PERSONAL_SO 520-536" xfId="7744" xr:uid="{C86EA888-DDC1-41F5-A611-D72A64DA9C52}"/>
    <cellStyle name="_PERSONAL_SO 800-809" xfId="7745" xr:uid="{C4D3994B-3B42-4A1B-A750-1418F8399C3F}"/>
    <cellStyle name="_PERSONAL_Soupis prací_SO400 xls" xfId="7746" xr:uid="{4B0ABBD1-C0CF-4196-A795-F01104D1ECF9}"/>
    <cellStyle name="_PleasHB_rozp" xfId="696" xr:uid="{AF8A6252-D559-48F5-B1EE-C946B35EDCAA}"/>
    <cellStyle name="_pracovní náklad" xfId="7747" xr:uid="{A46CC3B0-F635-44B7-B92B-C192A27B9E16}"/>
    <cellStyle name="_pracovní odbyt" xfId="7748" xr:uid="{A17FAB5A-EF2F-4471-A9AE-F9451B119E70}"/>
    <cellStyle name="_propočet kubatur čerpací stanice - šachty" xfId="2014" xr:uid="{8C20E3F0-E6C6-4BC5-8B98-13148FA200CC}"/>
    <cellStyle name="_propočet kubatur šachty" xfId="2015" xr:uid="{C0900EAC-06FD-4BDD-ABD6-C2C202060070}"/>
    <cellStyle name="_PŘ  hotel radl 709 je" xfId="93" xr:uid="{189EFE19-DEFC-4CB0-B029-B31A61D3701A}"/>
    <cellStyle name="_PS_M_93_02_slaboproud" xfId="94" xr:uid="{E8A066D0-4F49-4E20-AA41-98CA2CEC9784}"/>
    <cellStyle name="_PS_M_93_02_slaboproud_VS-VV_D0500_KaZP_090410-boq" xfId="95" xr:uid="{233E8347-073A-4B7F-B271-15051FCBF98C}"/>
    <cellStyle name="_Q-Sadovky-výkaz-2003-07-01" xfId="697" xr:uid="{1AAB3569-9A5B-45BF-BFD3-37E802E50EBD}"/>
    <cellStyle name="_Q-Sadovky-výkaz-2003-07-01 10" xfId="698" xr:uid="{0051A1B5-AD31-4363-ADF6-0E1F399A5547}"/>
    <cellStyle name="_Q-Sadovky-výkaz-2003-07-01 10 2" xfId="699" xr:uid="{655B9D81-5598-456E-859C-C3A8FB021DD3}"/>
    <cellStyle name="_Q-Sadovky-výkaz-2003-07-01 10 3" xfId="700" xr:uid="{EA218AD8-695F-4983-933E-2CA565549459}"/>
    <cellStyle name="_Q-Sadovky-výkaz-2003-07-01 10 4" xfId="701" xr:uid="{8AA8D581-9FB1-4A79-9D2A-3185BFBECD30}"/>
    <cellStyle name="_Q-Sadovky-výkaz-2003-07-01 10 5" xfId="702" xr:uid="{0567818F-6AD5-4963-8F36-424405121264}"/>
    <cellStyle name="_Q-Sadovky-výkaz-2003-07-01 10 6" xfId="703" xr:uid="{F9DE9A3B-E0A5-4524-90BA-0E71BE03B846}"/>
    <cellStyle name="_Q-Sadovky-výkaz-2003-07-01 11" xfId="704" xr:uid="{2467F2BD-A042-4D2A-941A-DE4E799C682A}"/>
    <cellStyle name="_Q-Sadovky-výkaz-2003-07-01 11 2" xfId="705" xr:uid="{D2C22D44-26A4-44FD-A517-E968F7BF5CD6}"/>
    <cellStyle name="_Q-Sadovky-výkaz-2003-07-01 11 3" xfId="706" xr:uid="{79D87E92-2E58-43A1-9F72-CF1F5A51A17D}"/>
    <cellStyle name="_Q-Sadovky-výkaz-2003-07-01 11 4" xfId="707" xr:uid="{AF0E4A79-E0AA-40C5-969C-052739DD0068}"/>
    <cellStyle name="_Q-Sadovky-výkaz-2003-07-01 11 5" xfId="708" xr:uid="{91422918-4455-4BDD-90C0-628934AE09E9}"/>
    <cellStyle name="_Q-Sadovky-výkaz-2003-07-01 11 6" xfId="709" xr:uid="{97DEE39B-0ED7-4F75-B4EA-8A018E8B61C0}"/>
    <cellStyle name="_Q-Sadovky-výkaz-2003-07-01 12" xfId="710" xr:uid="{3D561614-D2A9-4785-81AA-0C9A400717CF}"/>
    <cellStyle name="_Q-Sadovky-výkaz-2003-07-01 12 2" xfId="711" xr:uid="{C6DEC745-D028-4286-8BA6-ED5B14D6CEEC}"/>
    <cellStyle name="_Q-Sadovky-výkaz-2003-07-01 12 3" xfId="712" xr:uid="{3BF3F65F-1888-43C9-9237-610D9B2F530A}"/>
    <cellStyle name="_Q-Sadovky-výkaz-2003-07-01 12 4" xfId="713" xr:uid="{F41D4845-53CE-424F-88E9-24D12BCF6A0A}"/>
    <cellStyle name="_Q-Sadovky-výkaz-2003-07-01 12 5" xfId="714" xr:uid="{608D5158-E5A5-4150-A966-75B10A70BC29}"/>
    <cellStyle name="_Q-Sadovky-výkaz-2003-07-01 12 6" xfId="715" xr:uid="{1697D183-B025-4041-B029-6FF0379ADAD6}"/>
    <cellStyle name="_Q-Sadovky-výkaz-2003-07-01 13" xfId="716" xr:uid="{BF4A1CAF-CBF8-480E-971C-6685B63CE1BE}"/>
    <cellStyle name="_Q-Sadovky-výkaz-2003-07-01 13 2" xfId="717" xr:uid="{89D847F3-AD52-48F8-A784-4529C02D94D8}"/>
    <cellStyle name="_Q-Sadovky-výkaz-2003-07-01 13 3" xfId="718" xr:uid="{B3501BEE-B935-4AC6-B71E-52FBB154B520}"/>
    <cellStyle name="_Q-Sadovky-výkaz-2003-07-01 13 4" xfId="719" xr:uid="{C24CFFB9-D2CA-415E-8BFB-B783FA30BE61}"/>
    <cellStyle name="_Q-Sadovky-výkaz-2003-07-01 13 5" xfId="720" xr:uid="{7CAB5F8F-D79A-405F-BDD6-448646C7FB2F}"/>
    <cellStyle name="_Q-Sadovky-výkaz-2003-07-01 13 6" xfId="721" xr:uid="{6102C5D7-762B-4E56-A098-C5E2FE420E87}"/>
    <cellStyle name="_Q-Sadovky-výkaz-2003-07-01 14" xfId="722" xr:uid="{41375849-9AE8-45E9-B715-14DA337F6E7B}"/>
    <cellStyle name="_Q-Sadovky-výkaz-2003-07-01 14 2" xfId="723" xr:uid="{1BA7D33E-53A9-41D4-AAAD-E65E9FD90481}"/>
    <cellStyle name="_Q-Sadovky-výkaz-2003-07-01 14 3" xfId="724" xr:uid="{222AECF8-3B51-4787-A1B5-418BC0D95529}"/>
    <cellStyle name="_Q-Sadovky-výkaz-2003-07-01 14 4" xfId="725" xr:uid="{E8605DCC-A880-4486-83BA-0014FED38895}"/>
    <cellStyle name="_Q-Sadovky-výkaz-2003-07-01 14 5" xfId="726" xr:uid="{64188DE9-9200-4084-B49F-A7D19F5D3D5C}"/>
    <cellStyle name="_Q-Sadovky-výkaz-2003-07-01 14 6" xfId="727" xr:uid="{4A98C00E-2C40-4801-8FFF-D4BB0AB02E1B}"/>
    <cellStyle name="_Q-Sadovky-výkaz-2003-07-01 15" xfId="728" xr:uid="{84A0C266-3A93-4039-A6DF-83709AC40091}"/>
    <cellStyle name="_Q-Sadovky-výkaz-2003-07-01 15 2" xfId="729" xr:uid="{5AA53AD0-BADF-4EF4-B315-0D4C58D13443}"/>
    <cellStyle name="_Q-Sadovky-výkaz-2003-07-01 15 3" xfId="730" xr:uid="{78CC52F4-A159-4F1E-8C9D-A429EEC71093}"/>
    <cellStyle name="_Q-Sadovky-výkaz-2003-07-01 15 4" xfId="731" xr:uid="{7391D6AB-A9A7-4F51-8FA5-DB413C0F5F22}"/>
    <cellStyle name="_Q-Sadovky-výkaz-2003-07-01 15 5" xfId="732" xr:uid="{EC260840-5D45-450F-BDDB-902C028D4BAA}"/>
    <cellStyle name="_Q-Sadovky-výkaz-2003-07-01 15 6" xfId="733" xr:uid="{C70A7B4D-140E-4AB8-9FE2-E83D7721C282}"/>
    <cellStyle name="_Q-Sadovky-výkaz-2003-07-01 16" xfId="734" xr:uid="{53AB014F-8768-4721-827B-3AAD366FFC28}"/>
    <cellStyle name="_Q-Sadovky-výkaz-2003-07-01 16 2" xfId="735" xr:uid="{BEDD259C-C12E-4540-BE97-9E653F932266}"/>
    <cellStyle name="_Q-Sadovky-výkaz-2003-07-01 16 3" xfId="736" xr:uid="{48EDB8A0-9944-4C30-9E21-673EC100B4E9}"/>
    <cellStyle name="_Q-Sadovky-výkaz-2003-07-01 16 4" xfId="737" xr:uid="{59668382-3B74-4943-9DCF-09B3A4130335}"/>
    <cellStyle name="_Q-Sadovky-výkaz-2003-07-01 16 5" xfId="738" xr:uid="{DBA2833A-4A71-4832-B48F-BBC1C5925B8B}"/>
    <cellStyle name="_Q-Sadovky-výkaz-2003-07-01 16 6" xfId="739" xr:uid="{313607B1-3204-4B1B-8905-B02E9A4DDE1C}"/>
    <cellStyle name="_Q-Sadovky-výkaz-2003-07-01 17" xfId="740" xr:uid="{A4647738-D55C-4DBD-A629-09C47C9DB770}"/>
    <cellStyle name="_Q-Sadovky-výkaz-2003-07-01 17 2" xfId="741" xr:uid="{73DF82BE-4195-4342-9C24-6AA232F35C31}"/>
    <cellStyle name="_Q-Sadovky-výkaz-2003-07-01 17 3" xfId="742" xr:uid="{F2E1B654-2E50-459C-86C7-3FD557E92081}"/>
    <cellStyle name="_Q-Sadovky-výkaz-2003-07-01 17 4" xfId="743" xr:uid="{76C17684-10D0-4A9E-A1B2-4A2320D1B863}"/>
    <cellStyle name="_Q-Sadovky-výkaz-2003-07-01 17 5" xfId="744" xr:uid="{FD583B14-A63A-46EC-9F90-39C52B847FDC}"/>
    <cellStyle name="_Q-Sadovky-výkaz-2003-07-01 17 6" xfId="745" xr:uid="{82B9C7AE-7348-43DF-A822-0DA1ACF276C4}"/>
    <cellStyle name="_Q-Sadovky-výkaz-2003-07-01 18" xfId="746" xr:uid="{00367B3A-9C3A-4926-AF1C-56EA26B5D78C}"/>
    <cellStyle name="_Q-Sadovky-výkaz-2003-07-01 18 2" xfId="747" xr:uid="{2626F483-E5C9-4CEA-8546-D9B2A2533CAC}"/>
    <cellStyle name="_Q-Sadovky-výkaz-2003-07-01 18 3" xfId="748" xr:uid="{01C46484-F742-47C5-956B-58865025C5C4}"/>
    <cellStyle name="_Q-Sadovky-výkaz-2003-07-01 18 4" xfId="749" xr:uid="{C7686DF6-B945-479A-AAD4-BBBAE089D17D}"/>
    <cellStyle name="_Q-Sadovky-výkaz-2003-07-01 18 5" xfId="750" xr:uid="{093CEF5B-B87A-4011-B6BA-5C9279EF77FE}"/>
    <cellStyle name="_Q-Sadovky-výkaz-2003-07-01 18 6" xfId="751" xr:uid="{4684A09D-D7AC-4026-9A37-03383DCBA066}"/>
    <cellStyle name="_Q-Sadovky-výkaz-2003-07-01 19" xfId="752" xr:uid="{BB1AC40F-876C-443D-B879-FB2CB8E2032A}"/>
    <cellStyle name="_Q-Sadovky-výkaz-2003-07-01 19 2" xfId="753" xr:uid="{CEC45126-AD1D-4FC1-AC9E-2E798B611E2A}"/>
    <cellStyle name="_Q-Sadovky-výkaz-2003-07-01 19 3" xfId="754" xr:uid="{05E77FF9-E01C-4875-A520-FBC98945BA5A}"/>
    <cellStyle name="_Q-Sadovky-výkaz-2003-07-01 19 4" xfId="755" xr:uid="{B1201DBB-634D-4E0F-814D-89C4ADC4CE47}"/>
    <cellStyle name="_Q-Sadovky-výkaz-2003-07-01 19 5" xfId="756" xr:uid="{82DCA5B3-EE8F-4FCD-A39F-3819B59B2DAD}"/>
    <cellStyle name="_Q-Sadovky-výkaz-2003-07-01 19 6" xfId="757" xr:uid="{27E1B159-36A2-4683-9E83-7FD4F68C2AEF}"/>
    <cellStyle name="_Q-Sadovky-výkaz-2003-07-01 2" xfId="758" xr:uid="{FE7BA372-5B92-442D-9F36-65CADC69AF4B}"/>
    <cellStyle name="_Q-Sadovky-výkaz-2003-07-01 2 2" xfId="759" xr:uid="{70F595E9-DDF1-48F0-8336-86109596B647}"/>
    <cellStyle name="_Q-Sadovky-výkaz-2003-07-01 2 3" xfId="760" xr:uid="{AAD9A10D-FD02-45C4-BF22-4F7D22D0D26F}"/>
    <cellStyle name="_Q-Sadovky-výkaz-2003-07-01 2 4" xfId="761" xr:uid="{43F7C006-8C33-499E-8105-9760AA937A7C}"/>
    <cellStyle name="_Q-Sadovky-výkaz-2003-07-01 2 5" xfId="762" xr:uid="{7305B3EF-21C2-43A8-9EF8-72CBC3372614}"/>
    <cellStyle name="_Q-Sadovky-výkaz-2003-07-01 2 6" xfId="763" xr:uid="{ED5718CC-E5C3-4CFC-AA57-F0F1F042664B}"/>
    <cellStyle name="_Q-Sadovky-výkaz-2003-07-01 20" xfId="764" xr:uid="{D63151F0-77A2-44F7-A287-487C57E8D9CF}"/>
    <cellStyle name="_Q-Sadovky-výkaz-2003-07-01 20 2" xfId="765" xr:uid="{D88D2D7B-BEDE-47C0-BBD5-999E3756D885}"/>
    <cellStyle name="_Q-Sadovky-výkaz-2003-07-01 20 3" xfId="766" xr:uid="{423F155C-FD00-4F67-A05F-98134ED56383}"/>
    <cellStyle name="_Q-Sadovky-výkaz-2003-07-01 20 4" xfId="767" xr:uid="{7A141142-0CD1-4BCB-9012-948579EEBDC6}"/>
    <cellStyle name="_Q-Sadovky-výkaz-2003-07-01 20 5" xfId="768" xr:uid="{E6692350-BA72-4A7D-968A-FCE0407810CC}"/>
    <cellStyle name="_Q-Sadovky-výkaz-2003-07-01 20 6" xfId="769" xr:uid="{FAF04131-1314-4BEB-A26D-C78BC7703F89}"/>
    <cellStyle name="_Q-Sadovky-výkaz-2003-07-01 21" xfId="770" xr:uid="{A58283FF-CD72-45DD-9667-837C16D3BD70}"/>
    <cellStyle name="_Q-Sadovky-výkaz-2003-07-01 21 2" xfId="771" xr:uid="{57085B84-8141-4FA1-9598-12334003DC9E}"/>
    <cellStyle name="_Q-Sadovky-výkaz-2003-07-01 21 3" xfId="772" xr:uid="{870DC5ED-5215-437F-A1DF-BA27A827008B}"/>
    <cellStyle name="_Q-Sadovky-výkaz-2003-07-01 21 4" xfId="773" xr:uid="{E3C8B40C-6611-46F2-9A4D-206676F0DD0B}"/>
    <cellStyle name="_Q-Sadovky-výkaz-2003-07-01 21 5" xfId="774" xr:uid="{4B1FEDD0-6C41-419E-B852-24D7C7E2D62F}"/>
    <cellStyle name="_Q-Sadovky-výkaz-2003-07-01 21 6" xfId="775" xr:uid="{4CC5EA52-3DFB-465F-AA99-38D1D437311D}"/>
    <cellStyle name="_Q-Sadovky-výkaz-2003-07-01 22" xfId="776" xr:uid="{F6159E5F-F891-4742-8A95-DC0E3F7464B8}"/>
    <cellStyle name="_Q-Sadovky-výkaz-2003-07-01 22 2" xfId="777" xr:uid="{45DB7697-61DF-4BF4-94EB-A40110792138}"/>
    <cellStyle name="_Q-Sadovky-výkaz-2003-07-01 22 3" xfId="778" xr:uid="{2851B6BF-461B-4ECF-8608-F4B666E434C6}"/>
    <cellStyle name="_Q-Sadovky-výkaz-2003-07-01 22 4" xfId="779" xr:uid="{2ABAC4AF-BF91-4FE8-AC0F-8BEF3C19EA96}"/>
    <cellStyle name="_Q-Sadovky-výkaz-2003-07-01 22 5" xfId="780" xr:uid="{6FFFCD6D-026E-433D-84EE-97DAFA7127CC}"/>
    <cellStyle name="_Q-Sadovky-výkaz-2003-07-01 22 6" xfId="781" xr:uid="{403306B7-6B42-4EBD-84FD-83E9CA421C5A}"/>
    <cellStyle name="_Q-Sadovky-výkaz-2003-07-01 23" xfId="782" xr:uid="{879479A8-35D9-4BBA-BE15-B3C16BAB09A7}"/>
    <cellStyle name="_Q-Sadovky-výkaz-2003-07-01 23 2" xfId="783" xr:uid="{66BF5387-EE8C-4D61-B259-F044555E95F0}"/>
    <cellStyle name="_Q-Sadovky-výkaz-2003-07-01 23 3" xfId="784" xr:uid="{ED7FD161-9D3C-438B-B923-CD855A330E59}"/>
    <cellStyle name="_Q-Sadovky-výkaz-2003-07-01 23 4" xfId="785" xr:uid="{9002F0B7-F73E-4531-AEDC-2121C4C1D158}"/>
    <cellStyle name="_Q-Sadovky-výkaz-2003-07-01 23 5" xfId="786" xr:uid="{2FE3FF10-F182-49F9-A42D-814E2D27CBD7}"/>
    <cellStyle name="_Q-Sadovky-výkaz-2003-07-01 23 6" xfId="787" xr:uid="{25EBDFB1-7D33-485B-BE4E-4E6A760E45AC}"/>
    <cellStyle name="_Q-Sadovky-výkaz-2003-07-01 24" xfId="788" xr:uid="{3A30CD00-26FE-4ACD-BB86-5BD6EEF99B0B}"/>
    <cellStyle name="_Q-Sadovky-výkaz-2003-07-01 25" xfId="789" xr:uid="{8AF9D01E-416F-4B88-AB36-A2D9FB7E26E4}"/>
    <cellStyle name="_Q-Sadovky-výkaz-2003-07-01 26" xfId="790" xr:uid="{CB66C83A-5946-4C6F-A8FA-CAC9A29BEE89}"/>
    <cellStyle name="_Q-Sadovky-výkaz-2003-07-01 27" xfId="791" xr:uid="{05018C13-616F-40B3-BD64-283EE22C2592}"/>
    <cellStyle name="_Q-Sadovky-výkaz-2003-07-01 28" xfId="792" xr:uid="{91957227-AEBC-430A-88F0-24A7222ABAEF}"/>
    <cellStyle name="_Q-Sadovky-výkaz-2003-07-01 3" xfId="793" xr:uid="{2D05349E-F89F-4F0D-B9A9-E82B89D9178C}"/>
    <cellStyle name="_Q-Sadovky-výkaz-2003-07-01 3 2" xfId="794" xr:uid="{EB95FCDB-4198-45B1-A179-B281EC1D208E}"/>
    <cellStyle name="_Q-Sadovky-výkaz-2003-07-01 3 3" xfId="795" xr:uid="{66FAE364-F41A-44DD-A44E-AE9259188721}"/>
    <cellStyle name="_Q-Sadovky-výkaz-2003-07-01 3 4" xfId="796" xr:uid="{23EB501A-BB26-4748-A8B8-D745E09B7386}"/>
    <cellStyle name="_Q-Sadovky-výkaz-2003-07-01 3 5" xfId="797" xr:uid="{6B4A4BA0-3E0F-45C0-B07F-A3C2929B0DAE}"/>
    <cellStyle name="_Q-Sadovky-výkaz-2003-07-01 3 6" xfId="798" xr:uid="{9BFFA62E-3CDE-4A54-BAB7-A9BBA0946E5A}"/>
    <cellStyle name="_Q-Sadovky-výkaz-2003-07-01 4" xfId="799" xr:uid="{F8CD59DF-6679-45A3-95B6-949839408208}"/>
    <cellStyle name="_Q-Sadovky-výkaz-2003-07-01 4 2" xfId="800" xr:uid="{128D27C9-16F5-42C1-9F80-1B58AB26BC1A}"/>
    <cellStyle name="_Q-Sadovky-výkaz-2003-07-01 4 3" xfId="801" xr:uid="{8A02F7EC-2095-4BDD-91D5-9CC590345767}"/>
    <cellStyle name="_Q-Sadovky-výkaz-2003-07-01 4 4" xfId="802" xr:uid="{52AE6590-D309-4953-8E56-B8815D8B1969}"/>
    <cellStyle name="_Q-Sadovky-výkaz-2003-07-01 4 5" xfId="803" xr:uid="{01C715E1-F1CC-4F95-B3F2-5E415DB18382}"/>
    <cellStyle name="_Q-Sadovky-výkaz-2003-07-01 4 6" xfId="804" xr:uid="{8B73485E-9637-4EA6-8DD0-B5F18B004B68}"/>
    <cellStyle name="_Q-Sadovky-výkaz-2003-07-01 5" xfId="805" xr:uid="{F1D25420-1015-4398-8482-CAED8F67512F}"/>
    <cellStyle name="_Q-Sadovky-výkaz-2003-07-01 5 2" xfId="806" xr:uid="{E21642B3-8772-47AE-8ACD-AFF504126E67}"/>
    <cellStyle name="_Q-Sadovky-výkaz-2003-07-01 5 3" xfId="807" xr:uid="{50C13D4B-F883-49CC-A5EA-E3F085F63548}"/>
    <cellStyle name="_Q-Sadovky-výkaz-2003-07-01 5 4" xfId="808" xr:uid="{9F39A85B-7583-4240-884F-2AE0B4E9C928}"/>
    <cellStyle name="_Q-Sadovky-výkaz-2003-07-01 5 5" xfId="809" xr:uid="{C439D6B2-FFB5-468E-A2E4-45DC436F469A}"/>
    <cellStyle name="_Q-Sadovky-výkaz-2003-07-01 5 6" xfId="810" xr:uid="{E4C95FD3-82E1-4A05-A057-0947DC48CD75}"/>
    <cellStyle name="_Q-Sadovky-výkaz-2003-07-01 6" xfId="811" xr:uid="{E17DFF74-C85A-4E18-9F26-4645525C0A38}"/>
    <cellStyle name="_Q-Sadovky-výkaz-2003-07-01 6 2" xfId="812" xr:uid="{9D1EE61E-D61A-49C0-95B6-EE83DC4196E0}"/>
    <cellStyle name="_Q-Sadovky-výkaz-2003-07-01 6 3" xfId="813" xr:uid="{08B95042-4952-41D6-8955-07317921A556}"/>
    <cellStyle name="_Q-Sadovky-výkaz-2003-07-01 6 4" xfId="814" xr:uid="{6C4B587A-4205-4DCD-A6D6-5848742B2368}"/>
    <cellStyle name="_Q-Sadovky-výkaz-2003-07-01 6 5" xfId="815" xr:uid="{9AB3DE82-5A02-4153-BCD6-AE1EB7762AE2}"/>
    <cellStyle name="_Q-Sadovky-výkaz-2003-07-01 6 6" xfId="816" xr:uid="{2599E750-D152-43FD-9926-62DE987CADA5}"/>
    <cellStyle name="_Q-Sadovky-výkaz-2003-07-01 7" xfId="817" xr:uid="{10134BFE-2D96-4D74-807E-2E2F24D9A2DF}"/>
    <cellStyle name="_Q-Sadovky-výkaz-2003-07-01 7 2" xfId="818" xr:uid="{E7EB1525-E901-43AB-9F3D-93EFDF566F37}"/>
    <cellStyle name="_Q-Sadovky-výkaz-2003-07-01 7 3" xfId="819" xr:uid="{DD9CEE07-E490-4A7B-96C9-38F5BC68FA28}"/>
    <cellStyle name="_Q-Sadovky-výkaz-2003-07-01 7 4" xfId="820" xr:uid="{F0522770-C5B4-4FD5-85C8-243CF7091D36}"/>
    <cellStyle name="_Q-Sadovky-výkaz-2003-07-01 7 5" xfId="821" xr:uid="{B82AFA2F-A27A-4B8E-ADFF-721571949D1D}"/>
    <cellStyle name="_Q-Sadovky-výkaz-2003-07-01 7 6" xfId="822" xr:uid="{FC1DF27C-312D-47CB-ABD5-EC4A47D8485B}"/>
    <cellStyle name="_Q-Sadovky-výkaz-2003-07-01 8" xfId="823" xr:uid="{086F41DE-05F4-47C4-83AE-8A602F233533}"/>
    <cellStyle name="_Q-Sadovky-výkaz-2003-07-01 8 2" xfId="824" xr:uid="{6893F558-FA45-4680-BEB4-670B735BCF7F}"/>
    <cellStyle name="_Q-Sadovky-výkaz-2003-07-01 8 3" xfId="825" xr:uid="{72E00F0B-36C6-4BF9-BC01-B5EC8D161CC5}"/>
    <cellStyle name="_Q-Sadovky-výkaz-2003-07-01 8 4" xfId="826" xr:uid="{BBD54F7C-C1B5-47CD-A15F-945E1EBDC676}"/>
    <cellStyle name="_Q-Sadovky-výkaz-2003-07-01 8 5" xfId="827" xr:uid="{B15D02B8-0B89-431D-BB91-C9D800EC6287}"/>
    <cellStyle name="_Q-Sadovky-výkaz-2003-07-01 8 6" xfId="828" xr:uid="{449D0D2B-AB17-45D2-88E4-B1285144A276}"/>
    <cellStyle name="_Q-Sadovky-výkaz-2003-07-01 9" xfId="829" xr:uid="{0D0D079F-5D7B-4750-9B36-0A5DF57023F6}"/>
    <cellStyle name="_Q-Sadovky-výkaz-2003-07-01 9 2" xfId="830" xr:uid="{B5697726-FB64-439B-A714-B6AD6CF19B89}"/>
    <cellStyle name="_Q-Sadovky-výkaz-2003-07-01 9 3" xfId="831" xr:uid="{C616781B-DCFF-4882-8836-216D4537AFF1}"/>
    <cellStyle name="_Q-Sadovky-výkaz-2003-07-01 9 4" xfId="832" xr:uid="{EA8084BF-85F6-4C5E-B4F8-BC15687D67F0}"/>
    <cellStyle name="_Q-Sadovky-výkaz-2003-07-01 9 5" xfId="833" xr:uid="{681F5D85-B73D-4526-B22F-AD2F3107C38D}"/>
    <cellStyle name="_Q-Sadovky-výkaz-2003-07-01 9 6" xfId="834" xr:uid="{E8F89B56-EA29-46D1-B832-4D0B7958CE32}"/>
    <cellStyle name="_Q-Sadovky-výkaz-2003-07-01_002_08_4914_002_01_09_17_002Technicka_specifikace_2etapa" xfId="7749" xr:uid="{5BCD886C-4D0D-4040-8B99-C2D06D9E1FF6}"/>
    <cellStyle name="_Q-Sadovky-výkaz-2003-07-01_002_08_4914_002_01_09_17_002Technicka_specifikace_2etapa_6052_Úpravy v terminálu T3_RO_130124" xfId="7750" xr:uid="{AF0E5891-2CA3-433E-A7B9-BF9A7B52D559}"/>
    <cellStyle name="_Q-Sadovky-výkaz-2003-07-01_002_08_4914_002_01_09_17_002Technicka_specifikace_2etapa_rozpočet_" xfId="7751" xr:uid="{7E252CA6-140E-41A7-951B-A9F93C07069B}"/>
    <cellStyle name="_Q-Sadovky-výkaz-2003-07-01_002_08_4914_002_01_09_17_002Technicka_specifikace_2etapa_SO 100 kom_Soupis prací" xfId="7752" xr:uid="{B66D95F1-E047-4883-869B-59A40D5AA0C4}"/>
    <cellStyle name="_Q-Sadovky-výkaz-2003-07-01_002_08_4914_002_01_09_17_002Technicka_specifikace_2etapa_SO 101 provizorní DZ" xfId="7753" xr:uid="{D8135861-21A4-44BF-A112-78E7F6909C34}"/>
    <cellStyle name="_Q-Sadovky-výkaz-2003-07-01_002_08_4914_002_01_09_17_002Technicka_specifikace_2etapa_SO 200" xfId="7754" xr:uid="{699F6DE2-62B4-4CF1-B06E-35AA819E8CAF}"/>
    <cellStyle name="_Q-Sadovky-výkaz-2003-07-01_002_08_4914_002_01_09_17_002Technicka_specifikace_2etapa_Soupis prací_SO400 xls" xfId="7755" xr:uid="{0E8D12FB-6F9D-474F-AB8C-E9CF1EF59D61}"/>
    <cellStyle name="_Q-Sadovky-výkaz-2003-07-01_09-13-zbytek" xfId="7756" xr:uid="{9933319C-8754-4433-A2D5-DCA4DC60B072}"/>
    <cellStyle name="_Q-Sadovky-výkaz-2003-07-01_09-13-zbytek_6052_Úpravy v terminálu T3_RO_130124" xfId="7757" xr:uid="{49CEBF6C-E961-4C08-B9D1-3CCE33E493C3}"/>
    <cellStyle name="_Q-Sadovky-výkaz-2003-07-01_09-13-zbytek_rozpočet_" xfId="7758" xr:uid="{83491CF0-73F8-4586-89A3-6D5074740A7F}"/>
    <cellStyle name="_Q-Sadovky-výkaz-2003-07-01_09-13-zbytek_SO 100 kom_Soupis prací" xfId="7759" xr:uid="{3AD8C076-CD34-4078-A1C3-E6D20EE15E62}"/>
    <cellStyle name="_Q-Sadovky-výkaz-2003-07-01_09-13-zbytek_SO 101 provizorní DZ" xfId="7760" xr:uid="{140202FC-E0D4-46A8-A03E-E1BB6F7B5F5E}"/>
    <cellStyle name="_Q-Sadovky-výkaz-2003-07-01_09-13-zbytek_SO 200" xfId="7761" xr:uid="{784D6201-20A1-456F-B33E-5B9BBB772CAA}"/>
    <cellStyle name="_Q-Sadovky-výkaz-2003-07-01_09-13-zbytek_Soupis prací_SO400 xls" xfId="7762" xr:uid="{ADAAE983-17AB-4637-B963-D10CEF2E352D}"/>
    <cellStyle name="_Q-Sadovky-výkaz-2003-07-01_09-17" xfId="7763" xr:uid="{E018B2CE-B775-4AF9-9D8A-AD085263F8AD}"/>
    <cellStyle name="_Q-Sadovky-výkaz-2003-07-01_09-17_6052_Úpravy v terminálu T3_RO_130124" xfId="7764" xr:uid="{AD3A512E-BC1C-4907-BE60-5D3D8393A188}"/>
    <cellStyle name="_Q-Sadovky-výkaz-2003-07-01_09-17_rozpočet_" xfId="7765" xr:uid="{D4BDA911-86CD-46D3-A358-E2334978A9A3}"/>
    <cellStyle name="_Q-Sadovky-výkaz-2003-07-01_09-17_SO 100 kom_Soupis prací" xfId="7766" xr:uid="{2B06544A-5AD3-45FB-A625-932D2A1A0473}"/>
    <cellStyle name="_Q-Sadovky-výkaz-2003-07-01_09-17_SO 101 provizorní DZ" xfId="7767" xr:uid="{1784BE3A-E224-4415-A31C-04CDC3AB39AF}"/>
    <cellStyle name="_Q-Sadovky-výkaz-2003-07-01_09-17_SO 200" xfId="7768" xr:uid="{3F3FD7F8-84D9-4F38-8738-810175B62D78}"/>
    <cellStyle name="_Q-Sadovky-výkaz-2003-07-01_09-17_Soupis prací_SO400 xls" xfId="7769" xr:uid="{4DB9C60C-27E4-40B7-80BD-4054D867B834}"/>
    <cellStyle name="_Q-Sadovky-výkaz-2003-07-01_1" xfId="835" xr:uid="{F9763D7D-D487-46D5-A33C-1F7E84A5ED97}"/>
    <cellStyle name="_Q-Sadovky-výkaz-2003-07-01_1 2" xfId="836" xr:uid="{3DF03288-ADDF-431A-AFA4-16AD1B160655}"/>
    <cellStyle name="_Q-Sadovky-výkaz-2003-07-01_1 3" xfId="837" xr:uid="{1AEF555F-EBBD-46A7-84C1-1AF5341976E8}"/>
    <cellStyle name="_Q-Sadovky-výkaz-2003-07-01_1 4" xfId="838" xr:uid="{D7B9084D-DBE5-4FB5-95B7-3BEBF309DB25}"/>
    <cellStyle name="_Q-Sadovky-výkaz-2003-07-01_1 5" xfId="839" xr:uid="{D000496C-BB2C-452D-B539-19B816CDFD2C}"/>
    <cellStyle name="_Q-Sadovky-výkaz-2003-07-01_1 6" xfId="840" xr:uid="{A20DB2D3-5ED2-40E3-BF70-FD6E8845506C}"/>
    <cellStyle name="_Q-Sadovky-výkaz-2003-07-01_1_002_08_4914_002_01_09_17_002Technicka_specifikace_2etapa" xfId="7770" xr:uid="{7C49D951-15F5-453C-8B1F-A4C5F8474705}"/>
    <cellStyle name="_Q-Sadovky-výkaz-2003-07-01_1_002_08_4914_002_01_09_17_002Technicka_specifikace_2etapa 2" xfId="7771" xr:uid="{78CC1755-A757-4074-A85B-A5C7C02A1BFC}"/>
    <cellStyle name="_Q-Sadovky-výkaz-2003-07-01_1_002_08_4914_002_01_09_17_002Technicka_specifikace_2etapa_6052_Úpravy v terminálu T3_RO_130124" xfId="7772" xr:uid="{B789ED59-3337-4673-B57D-04F249692032}"/>
    <cellStyle name="_Q-Sadovky-výkaz-2003-07-01_1_002_08_4914_002_01_09_17_002Technicka_specifikace_2etapa_rozpočet_" xfId="7773" xr:uid="{5174B125-B31D-4A00-A73D-04805BC416AC}"/>
    <cellStyle name="_Q-Sadovky-výkaz-2003-07-01_1_002_08_4914_002_01_09_17_002Technicka_specifikace_2etapa_SO 100 kom_Soupis prací" xfId="7774" xr:uid="{84E22D15-87FB-40A6-8261-530C9FB62878}"/>
    <cellStyle name="_Q-Sadovky-výkaz-2003-07-01_1_002_08_4914_002_01_09_17_002Technicka_specifikace_2etapa_SO 101 provizorní DZ" xfId="7775" xr:uid="{89C4FB1E-3A7E-4FA1-8973-CDBEA83EE056}"/>
    <cellStyle name="_Q-Sadovky-výkaz-2003-07-01_1_002_08_4914_002_01_09_17_002Technicka_specifikace_2etapa_SO 200" xfId="7776" xr:uid="{5A672423-AA60-4454-B33C-BCCA7E72166F}"/>
    <cellStyle name="_Q-Sadovky-výkaz-2003-07-01_1_002_08_4914_002_01_09_17_002Technicka_specifikace_2etapa_Soupis prací_SO400 xls" xfId="7777" xr:uid="{1E470FF6-6E9D-4869-83F2-00821531BE20}"/>
    <cellStyle name="_Q-Sadovky-výkaz-2003-07-01_1_09_bur_kanali" xfId="7778" xr:uid="{BBEEA060-057B-4E45-BDCA-7F162470FA19}"/>
    <cellStyle name="_Q-Sadovky-výkaz-2003-07-01_1_09_bur_kanali_rozpočet_" xfId="7779" xr:uid="{D852964C-F53C-40C9-A86A-EE593F7D8A1A}"/>
    <cellStyle name="_Q-Sadovky-výkaz-2003-07-01_1_09_bur_kanali_SO 100 kom_Soupis prací" xfId="7780" xr:uid="{BD642FCC-F8BE-4752-AB67-3C9ED32CF4F1}"/>
    <cellStyle name="_Q-Sadovky-výkaz-2003-07-01_1_09_bur_kanali_SO 101 provizorní DZ" xfId="7781" xr:uid="{C618DF9C-31DC-456E-9436-25CED10253A8}"/>
    <cellStyle name="_Q-Sadovky-výkaz-2003-07-01_1_09_bur_kanali_SO 200" xfId="7782" xr:uid="{48143753-4E06-4E15-864C-C2ECE11BF40F}"/>
    <cellStyle name="_Q-Sadovky-výkaz-2003-07-01_1_09_bur_kanali_Soupis prací_SO400 xls" xfId="7783" xr:uid="{6E002408-A968-4A80-9077-166A877BDD6F}"/>
    <cellStyle name="_Q-Sadovky-výkaz-2003-07-01_1_09_bur_podlažní_vestavby" xfId="7784" xr:uid="{C729A422-9E6A-406A-ADBB-A7EBBFDA6C52}"/>
    <cellStyle name="_Q-Sadovky-výkaz-2003-07-01_1_09_bur_podlažní_vestavby_rozpočet_" xfId="7785" xr:uid="{350B2D44-A767-40FF-8E14-0863F7548752}"/>
    <cellStyle name="_Q-Sadovky-výkaz-2003-07-01_1_09_bur_podlažní_vestavby_SO 100 kom_Soupis prací" xfId="7786" xr:uid="{7D19AE9B-C7DE-41BD-BB2E-20474AD245D6}"/>
    <cellStyle name="_Q-Sadovky-výkaz-2003-07-01_1_09_bur_podlažní_vestavby_SO 101 provizorní DZ" xfId="7787" xr:uid="{C89AC5FD-59EA-4130-A037-696318897F01}"/>
    <cellStyle name="_Q-Sadovky-výkaz-2003-07-01_1_09_bur_podlažní_vestavby_SO 200" xfId="7788" xr:uid="{5687F47A-F6A3-4D6B-B0B8-1F98AC2C1994}"/>
    <cellStyle name="_Q-Sadovky-výkaz-2003-07-01_1_09_bur_podlažní_vestavby_Soupis prací_SO400 xls" xfId="7789" xr:uid="{002F2630-2C31-4474-8CDB-6A6DCFA6A28D}"/>
    <cellStyle name="_Q-Sadovky-výkaz-2003-07-01_1_09_buri_malby" xfId="7790" xr:uid="{0265473D-023F-4F1A-A822-DE9DB12596D7}"/>
    <cellStyle name="_Q-Sadovky-výkaz-2003-07-01_1_09_buri_malby_rozpočet_" xfId="7791" xr:uid="{63B35922-23E8-4740-82E7-90FEA403FE0F}"/>
    <cellStyle name="_Q-Sadovky-výkaz-2003-07-01_1_09_buri_malby_SO 100 kom_Soupis prací" xfId="7792" xr:uid="{9BF846ED-359F-45F0-A660-D1674A29F977}"/>
    <cellStyle name="_Q-Sadovky-výkaz-2003-07-01_1_09_buri_malby_SO 101 provizorní DZ" xfId="7793" xr:uid="{0F0552FD-84A8-424E-8D99-3CEA734E9A85}"/>
    <cellStyle name="_Q-Sadovky-výkaz-2003-07-01_1_09_buri_malby_SO 200" xfId="7794" xr:uid="{759CB50E-3A99-475B-AF18-77CBB1A4D7CF}"/>
    <cellStyle name="_Q-Sadovky-výkaz-2003-07-01_1_09_buri_malby_Soupis prací_SO400 xls" xfId="7795" xr:uid="{0BAF1439-B58B-43F9-BD69-35466D4BE9FF}"/>
    <cellStyle name="_Q-Sadovky-výkaz-2003-07-01_1_09_buri_regaly" xfId="7796" xr:uid="{AA5A130A-932B-4177-9943-C63D26196FF3}"/>
    <cellStyle name="_Q-Sadovky-výkaz-2003-07-01_1_09_buri_regaly_rozpočet_" xfId="7797" xr:uid="{54750C22-0FA1-4658-BB52-70F9114D63ED}"/>
    <cellStyle name="_Q-Sadovky-výkaz-2003-07-01_1_09_buri_regaly_SO 100 kom_Soupis prací" xfId="7798" xr:uid="{9AB7CEAB-12D1-4DBD-A12D-44AEF35875BF}"/>
    <cellStyle name="_Q-Sadovky-výkaz-2003-07-01_1_09_buri_regaly_SO 101 provizorní DZ" xfId="7799" xr:uid="{1735CDE7-3307-4AC8-B947-CD4F2B358BEB}"/>
    <cellStyle name="_Q-Sadovky-výkaz-2003-07-01_1_09_buri_regaly_SO 200" xfId="7800" xr:uid="{7C42183B-9FC6-470D-B17F-66FC1246F90E}"/>
    <cellStyle name="_Q-Sadovky-výkaz-2003-07-01_1_09_buri_regaly_Soupis prací_SO400 xls" xfId="7801" xr:uid="{81BDB30E-01FD-40A6-B3CD-270DC678EB08}"/>
    <cellStyle name="_Q-Sadovky-výkaz-2003-07-01_1_09-13-zbytek" xfId="7802" xr:uid="{0641409B-6340-4B48-AA5E-1F910930576F}"/>
    <cellStyle name="_Q-Sadovky-výkaz-2003-07-01_1_09-13-zbytek 2" xfId="7803" xr:uid="{0F02FA16-F676-4A5A-B24B-04CE75611716}"/>
    <cellStyle name="_Q-Sadovky-výkaz-2003-07-01_1_09-13-zbytek_6052_Úpravy v terminálu T3_RO_130124" xfId="7804" xr:uid="{A4610033-CA28-401B-AFEA-7122E3891D9D}"/>
    <cellStyle name="_Q-Sadovky-výkaz-2003-07-01_1_09-13-zbytek_rozpočet_" xfId="7805" xr:uid="{5B0C7C42-85D7-4E77-8FAB-D3D820486C4B}"/>
    <cellStyle name="_Q-Sadovky-výkaz-2003-07-01_1_09-13-zbytek_SO 100 kom_Soupis prací" xfId="7806" xr:uid="{49FB1D9C-BB74-4C0D-A58E-2B21B1E81A6F}"/>
    <cellStyle name="_Q-Sadovky-výkaz-2003-07-01_1_09-13-zbytek_SO 101 provizorní DZ" xfId="7807" xr:uid="{B6F8C85B-6993-4CEF-8488-1F71BD32B33F}"/>
    <cellStyle name="_Q-Sadovky-výkaz-2003-07-01_1_09-13-zbytek_SO 200" xfId="7808" xr:uid="{956E5EC5-D9D6-46B7-ABC5-56F0A48010BB}"/>
    <cellStyle name="_Q-Sadovky-výkaz-2003-07-01_1_09-13-zbytek_Soupis prací_SO400 xls" xfId="7809" xr:uid="{2E339019-F4EE-4484-B1A7-C22C59A1EED6}"/>
    <cellStyle name="_Q-Sadovky-výkaz-2003-07-01_1_09-17" xfId="7810" xr:uid="{212E5A83-30D9-4032-985D-7EC2B6FA20A5}"/>
    <cellStyle name="_Q-Sadovky-výkaz-2003-07-01_1_09-17 2" xfId="7811" xr:uid="{DE123D9A-311B-488F-80EC-7B592176E64F}"/>
    <cellStyle name="_Q-Sadovky-výkaz-2003-07-01_1_09-17_6052_Úpravy v terminálu T3_RO_130124" xfId="7812" xr:uid="{170A84B6-2804-4C5D-A54E-11EF25CFE5CF}"/>
    <cellStyle name="_Q-Sadovky-výkaz-2003-07-01_1_09-17_rozpočet_" xfId="7813" xr:uid="{FCF6E190-EBD1-464A-AEDF-896FA2F94D1F}"/>
    <cellStyle name="_Q-Sadovky-výkaz-2003-07-01_1_09-17_SO 100 kom_Soupis prací" xfId="7814" xr:uid="{8B5322EA-0A49-42A6-8EF5-A2C69A3229C7}"/>
    <cellStyle name="_Q-Sadovky-výkaz-2003-07-01_1_09-17_SO 101 provizorní DZ" xfId="7815" xr:uid="{F947BA1A-CB38-4409-8968-C23CD6475B6D}"/>
    <cellStyle name="_Q-Sadovky-výkaz-2003-07-01_1_09-17_SO 200" xfId="7816" xr:uid="{F002BADA-6FD5-4B72-B519-C9A072F22A3C}"/>
    <cellStyle name="_Q-Sadovky-výkaz-2003-07-01_1_09-17_Soupis prací_SO400 xls" xfId="7817" xr:uid="{7252776D-770A-4456-859E-3E1A552516C9}"/>
    <cellStyle name="_Q-Sadovky-výkaz-2003-07-01_1_09-20" xfId="7818" xr:uid="{DF4949FC-7AAC-481F-A713-9A12444B8B1B}"/>
    <cellStyle name="_Q-Sadovky-výkaz-2003-07-01_1_09-20_rozpočet_" xfId="7819" xr:uid="{B71CFD8B-52BE-48C7-A61B-17287D6D3282}"/>
    <cellStyle name="_Q-Sadovky-výkaz-2003-07-01_1_09-20_SO 100 kom_Soupis prací" xfId="7820" xr:uid="{5922D133-3E41-4E79-A96D-409A28BDD1A5}"/>
    <cellStyle name="_Q-Sadovky-výkaz-2003-07-01_1_09-20_SO 101 provizorní DZ" xfId="7821" xr:uid="{763792AA-8608-445D-80CF-0AD4D08F0EF6}"/>
    <cellStyle name="_Q-Sadovky-výkaz-2003-07-01_1_09-20_SO 200" xfId="7822" xr:uid="{3954847A-4553-400B-92CC-60E41C40ACCA}"/>
    <cellStyle name="_Q-Sadovky-výkaz-2003-07-01_1_09-20_Soupis prací_SO400 xls" xfId="7823" xr:uid="{64F388A0-4F94-434A-A974-DBFFC3EC23AA}"/>
    <cellStyle name="_Q-Sadovky-výkaz-2003-07-01_1_Rekapitulace SmCB" xfId="7824" xr:uid="{A063663E-B8BF-4FD2-B0A5-E5EA4032FC09}"/>
    <cellStyle name="_Q-Sadovky-výkaz-2003-07-01_1_rozpočet_" xfId="7825" xr:uid="{111172FA-CCEC-47E9-A689-E2151B1B3595}"/>
    <cellStyle name="_Q-Sadovky-výkaz-2003-07-01_1_SO 000 Pozadavky investora" xfId="7826" xr:uid="{FCE5594F-7C87-4C11-A49D-C5967E28DC57}"/>
    <cellStyle name="_Q-Sadovky-výkaz-2003-07-01_1_SO 000-002" xfId="7827" xr:uid="{FB71D65A-9A8C-433E-9D7F-632FCCF0EBE1}"/>
    <cellStyle name="_Q-Sadovky-výkaz-2003-07-01_1_SO 05 interiér propočet" xfId="7828" xr:uid="{B54DA675-8CA1-4A71-89F2-611C4B044C5C}"/>
    <cellStyle name="_Q-Sadovky-výkaz-2003-07-01_1_SO 05 interiér propočet 2" xfId="7829" xr:uid="{6D039332-1339-4A61-874D-FBCEE813A932}"/>
    <cellStyle name="_Q-Sadovky-výkaz-2003-07-01_1_SO 05 interiér propočet_6052_Úpravy v terminálu T3_RO_130124" xfId="7830" xr:uid="{E4AE2CFB-8DDD-431E-BB3B-F8D2F52F4F4A}"/>
    <cellStyle name="_Q-Sadovky-výkaz-2003-07-01_1_SO 05 interiér propočet_rozpočet_" xfId="7831" xr:uid="{7C4D044B-BD28-4FB1-BBAE-00EB2BD01273}"/>
    <cellStyle name="_Q-Sadovky-výkaz-2003-07-01_1_SO 05 interiér propočet_SO 100 kom_Soupis prací" xfId="7832" xr:uid="{A047A94A-0D58-48F1-84B8-558599901965}"/>
    <cellStyle name="_Q-Sadovky-výkaz-2003-07-01_1_SO 05 interiér propočet_SO 101 provizorní DZ" xfId="7833" xr:uid="{80EC30BA-631A-4553-BEE4-79FAF28FD326}"/>
    <cellStyle name="_Q-Sadovky-výkaz-2003-07-01_1_SO 05 interiér propočet_SO 200" xfId="7834" xr:uid="{5A96F006-0D2E-4DB3-9F90-C7C05DA9C2E9}"/>
    <cellStyle name="_Q-Sadovky-výkaz-2003-07-01_1_SO 05 interiér propočet_Soupis prací_SO400 xls" xfId="7835" xr:uid="{7B5EE2C6-F8F4-4CD9-AB12-82AB046F9BE5}"/>
    <cellStyle name="_Q-Sadovky-výkaz-2003-07-01_1_SO 05 střecha propočet" xfId="7836" xr:uid="{F4A155D6-20F1-42E2-8060-5CFBA6D70587}"/>
    <cellStyle name="_Q-Sadovky-výkaz-2003-07-01_1_SO 05 střecha propočet 2" xfId="7837" xr:uid="{9EC1248E-517A-4DAE-B96F-7170C2F147B4}"/>
    <cellStyle name="_Q-Sadovky-výkaz-2003-07-01_1_SO 05 střecha propočet_6052_Úpravy v terminálu T3_RO_130124" xfId="7838" xr:uid="{59B3C927-EC7C-4C41-AC83-B2EBDAEABA93}"/>
    <cellStyle name="_Q-Sadovky-výkaz-2003-07-01_1_SO 05 střecha propočet_rozpočet_" xfId="7839" xr:uid="{1DBC3493-6F2C-4EB6-B8BA-779A57F0476E}"/>
    <cellStyle name="_Q-Sadovky-výkaz-2003-07-01_1_SO 05 střecha propočet_SO 100 kom_Soupis prací" xfId="7840" xr:uid="{54EE20AE-364F-4C71-A1B9-973592C968E9}"/>
    <cellStyle name="_Q-Sadovky-výkaz-2003-07-01_1_SO 05 střecha propočet_SO 101 provizorní DZ" xfId="7841" xr:uid="{361387C3-1D64-4171-943B-ADA1A1459C1C}"/>
    <cellStyle name="_Q-Sadovky-výkaz-2003-07-01_1_SO 05 střecha propočet_SO 200" xfId="7842" xr:uid="{D4D13344-94AB-4D7B-99CC-9884BC2347D5}"/>
    <cellStyle name="_Q-Sadovky-výkaz-2003-07-01_1_SO 05 střecha propočet_Soupis prací_SO400 xls" xfId="7843" xr:uid="{133C7363-E721-4D32-A5B0-9E30BB3767CF}"/>
    <cellStyle name="_Q-Sadovky-výkaz-2003-07-01_1_SO 05 vzduchové sanační úpravy propočet" xfId="7844" xr:uid="{1E7CEC66-6C31-4FA3-BB14-9A0652FEE399}"/>
    <cellStyle name="_Q-Sadovky-výkaz-2003-07-01_1_SO 05 vzduchové sanační úpravy propočet 2" xfId="7845" xr:uid="{1569AD84-BF42-4ED9-8C44-084516CA62B8}"/>
    <cellStyle name="_Q-Sadovky-výkaz-2003-07-01_1_SO 05 vzduchové sanační úpravy propočet_6052_Úpravy v terminálu T3_RO_130124" xfId="7846" xr:uid="{6FED6D91-EBB2-4E81-9B80-6023856B8E84}"/>
    <cellStyle name="_Q-Sadovky-výkaz-2003-07-01_1_SO 05 vzduchové sanační úpravy propočet_rozpočet_" xfId="7847" xr:uid="{4C8261AD-F870-42E0-B2AF-2EA08C553308}"/>
    <cellStyle name="_Q-Sadovky-výkaz-2003-07-01_1_SO 05 vzduchové sanační úpravy propočet_SO 100 kom_Soupis prací" xfId="7848" xr:uid="{F41CDD32-DC97-4FC7-9871-989712A5D2A0}"/>
    <cellStyle name="_Q-Sadovky-výkaz-2003-07-01_1_SO 05 vzduchové sanační úpravy propočet_SO 101 provizorní DZ" xfId="7849" xr:uid="{CBE312D7-00CE-4C83-A495-51395BD99313}"/>
    <cellStyle name="_Q-Sadovky-výkaz-2003-07-01_1_SO 05 vzduchové sanační úpravy propočet_SO 200" xfId="7850" xr:uid="{C8C052BD-FF21-48CE-897F-0E03CCB448F8}"/>
    <cellStyle name="_Q-Sadovky-výkaz-2003-07-01_1_SO 05 vzduchové sanační úpravy propočet_Soupis prací_SO400 xls" xfId="7851" xr:uid="{8FAB4809-78C3-42EF-9413-B766E661B05B}"/>
    <cellStyle name="_Q-Sadovky-výkaz-2003-07-01_1_SO 100 kom_Soupis prací" xfId="7852" xr:uid="{3AFB8A80-DA9A-4CB7-9A0F-E8D955B8150B}"/>
    <cellStyle name="_Q-Sadovky-výkaz-2003-07-01_1_SO 100-199" xfId="7853" xr:uid="{8F925D39-EA61-44FF-A8D7-2E9FE0AB227B}"/>
    <cellStyle name="_Q-Sadovky-výkaz-2003-07-01_1_SO 101 provizorní DZ" xfId="7854" xr:uid="{27500AB5-D5DD-4325-BAF8-C309EE9181C3}"/>
    <cellStyle name="_Q-Sadovky-výkaz-2003-07-01_1_SO 20_stavba" xfId="7855" xr:uid="{68EF229C-28F9-4F4A-ABFA-F09197CBD273}"/>
    <cellStyle name="_Q-Sadovky-výkaz-2003-07-01_1_SO 200" xfId="7856" xr:uid="{08A9CABE-CAF0-450E-8063-1D400911F6D2}"/>
    <cellStyle name="_Q-Sadovky-výkaz-2003-07-01_1_SO 200-220" xfId="7857" xr:uid="{E5B24BE2-08BA-499E-A93C-79B8AF0A1C7B}"/>
    <cellStyle name="_Q-Sadovky-výkaz-2003-07-01_1_SO 260-270" xfId="7858" xr:uid="{B2E7C4C0-A35A-49AC-A93A-3CC8817DA781}"/>
    <cellStyle name="_Q-Sadovky-výkaz-2003-07-01_1_SO 300-330" xfId="7859" xr:uid="{06944499-B9E4-4A76-B71B-411B47B6BC96}"/>
    <cellStyle name="_Q-Sadovky-výkaz-2003-07-01_1_SO 350-365" xfId="7860" xr:uid="{FEE82A05-F16A-4D24-B915-0F0C4334065E}"/>
    <cellStyle name="_Q-Sadovky-výkaz-2003-07-01_1_SO 370" xfId="7861" xr:uid="{C77A964C-30FB-446C-BBEC-CB0D4E5645D5}"/>
    <cellStyle name="_Q-Sadovky-výkaz-2003-07-01_1_SO 440-449" xfId="7862" xr:uid="{81EF79CE-EEDB-4E1A-90B5-7867AC68F784}"/>
    <cellStyle name="_Q-Sadovky-výkaz-2003-07-01_1_SO 460-469" xfId="7863" xr:uid="{628C5331-436D-4DE0-856D-4091A338E039}"/>
    <cellStyle name="_Q-Sadovky-výkaz-2003-07-01_1_SO 520-536" xfId="7864" xr:uid="{6148122E-F783-4872-B4C1-0A97E62561EC}"/>
    <cellStyle name="_Q-Sadovky-výkaz-2003-07-01_1_SO 800-809" xfId="7865" xr:uid="{35D5FF48-1A56-4B53-96F0-F64DCECE4865}"/>
    <cellStyle name="_Q-Sadovky-výkaz-2003-07-01_1_Soupis prací_SO400 xls" xfId="7866" xr:uid="{19ADAFA7-C326-41D7-BA7E-B1AB75B216A7}"/>
    <cellStyle name="_Q-Sadovky-výkaz-2003-07-01_2" xfId="841" xr:uid="{2F20DF98-6D84-4094-A76C-F7528B9B8312}"/>
    <cellStyle name="_Q-Sadovky-výkaz-2003-07-01_2 10" xfId="842" xr:uid="{70996F36-F31D-4824-B9C6-3D08C1A59906}"/>
    <cellStyle name="_Q-Sadovky-výkaz-2003-07-01_2 10 2" xfId="843" xr:uid="{DA5D84CB-E42A-47C8-A15D-8C9CC947C0B2}"/>
    <cellStyle name="_Q-Sadovky-výkaz-2003-07-01_2 10 3" xfId="844" xr:uid="{2FE4BEEF-D085-433C-842F-336EB4694002}"/>
    <cellStyle name="_Q-Sadovky-výkaz-2003-07-01_2 10 4" xfId="845" xr:uid="{3AB35E7D-39E6-4AD9-BC09-086FEB8E2D43}"/>
    <cellStyle name="_Q-Sadovky-výkaz-2003-07-01_2 11" xfId="846" xr:uid="{6509AE9F-1763-4A4F-9A57-285DB9295647}"/>
    <cellStyle name="_Q-Sadovky-výkaz-2003-07-01_2 11 2" xfId="847" xr:uid="{84408C07-2E1B-4765-97A6-B01FCB59B804}"/>
    <cellStyle name="_Q-Sadovky-výkaz-2003-07-01_2 11 3" xfId="848" xr:uid="{02E16048-56D5-42B0-939A-26D00663CC15}"/>
    <cellStyle name="_Q-Sadovky-výkaz-2003-07-01_2 11 4" xfId="849" xr:uid="{840A66AD-38EB-4505-B7AB-518015E5C718}"/>
    <cellStyle name="_Q-Sadovky-výkaz-2003-07-01_2 12" xfId="850" xr:uid="{760FD9E4-7A16-4E25-9B33-BF1AB4D9DE28}"/>
    <cellStyle name="_Q-Sadovky-výkaz-2003-07-01_2 12 2" xfId="851" xr:uid="{5C9F9186-51A4-49F3-81F2-585E5AD22E2C}"/>
    <cellStyle name="_Q-Sadovky-výkaz-2003-07-01_2 12 3" xfId="852" xr:uid="{D0F9ED76-6826-4CA4-8249-035F8433C3FE}"/>
    <cellStyle name="_Q-Sadovky-výkaz-2003-07-01_2 12 4" xfId="853" xr:uid="{31E522FA-8C57-4C98-830D-3BEC7AFF972D}"/>
    <cellStyle name="_Q-Sadovky-výkaz-2003-07-01_2 13" xfId="854" xr:uid="{58006A72-6E38-4B7D-8949-1659449D56D3}"/>
    <cellStyle name="_Q-Sadovky-výkaz-2003-07-01_2 13 2" xfId="855" xr:uid="{D1104858-6CEF-4052-BA9B-77841E4A2EE5}"/>
    <cellStyle name="_Q-Sadovky-výkaz-2003-07-01_2 13 3" xfId="856" xr:uid="{21BE4E03-4305-4F6C-9C23-1FEBE4C38D72}"/>
    <cellStyle name="_Q-Sadovky-výkaz-2003-07-01_2 13 4" xfId="857" xr:uid="{7B056DA8-BBC2-4801-9C01-D1AF072F73E2}"/>
    <cellStyle name="_Q-Sadovky-výkaz-2003-07-01_2 14" xfId="858" xr:uid="{F3FF2F10-66CD-4D67-AF79-883749BFBDE0}"/>
    <cellStyle name="_Q-Sadovky-výkaz-2003-07-01_2 14 2" xfId="859" xr:uid="{75E3A88D-45FB-49AD-97FE-90375386831F}"/>
    <cellStyle name="_Q-Sadovky-výkaz-2003-07-01_2 14 3" xfId="860" xr:uid="{5D9D4E76-4AFC-40D8-9E5A-785E347E242E}"/>
    <cellStyle name="_Q-Sadovky-výkaz-2003-07-01_2 14 4" xfId="861" xr:uid="{200CBB86-5F8D-4BE8-BD2E-A508CE9C834B}"/>
    <cellStyle name="_Q-Sadovky-výkaz-2003-07-01_2 15" xfId="862" xr:uid="{CCBAA678-D42C-4164-926E-3076A6EC6C1F}"/>
    <cellStyle name="_Q-Sadovky-výkaz-2003-07-01_2 15 2" xfId="863" xr:uid="{E37C2C4C-59A0-410E-A6CE-677E418F8101}"/>
    <cellStyle name="_Q-Sadovky-výkaz-2003-07-01_2 15 3" xfId="864" xr:uid="{18344424-6938-420E-8473-40AFE31DB43A}"/>
    <cellStyle name="_Q-Sadovky-výkaz-2003-07-01_2 15 4" xfId="865" xr:uid="{E096197C-EEB9-4CF9-BFC8-4B3541E0D761}"/>
    <cellStyle name="_Q-Sadovky-výkaz-2003-07-01_2 16" xfId="866" xr:uid="{464D3A9E-DF0B-432F-B5AA-703038934544}"/>
    <cellStyle name="_Q-Sadovky-výkaz-2003-07-01_2 16 2" xfId="867" xr:uid="{AAB52BCF-AE6D-49C4-B3B3-A710D07E631B}"/>
    <cellStyle name="_Q-Sadovky-výkaz-2003-07-01_2 16 3" xfId="868" xr:uid="{736E4698-D1C6-449A-84A1-6ED487AD83A0}"/>
    <cellStyle name="_Q-Sadovky-výkaz-2003-07-01_2 16 4" xfId="869" xr:uid="{45A1A35D-2421-4164-8B46-0E2AC436C581}"/>
    <cellStyle name="_Q-Sadovky-výkaz-2003-07-01_2 17" xfId="870" xr:uid="{462D321C-C5BB-4914-B930-05BFB7D816AA}"/>
    <cellStyle name="_Q-Sadovky-výkaz-2003-07-01_2 17 2" xfId="871" xr:uid="{21B1E669-A9B9-44F1-BCDD-1B2DFF63854E}"/>
    <cellStyle name="_Q-Sadovky-výkaz-2003-07-01_2 17 3" xfId="872" xr:uid="{172CD0B8-538B-4B8A-9376-2D044DE340DD}"/>
    <cellStyle name="_Q-Sadovky-výkaz-2003-07-01_2 17 4" xfId="873" xr:uid="{92477164-8751-4524-932F-4EBB76071F13}"/>
    <cellStyle name="_Q-Sadovky-výkaz-2003-07-01_2 18" xfId="874" xr:uid="{303BBD88-6BFD-49B8-81AC-56BEDFF8EC30}"/>
    <cellStyle name="_Q-Sadovky-výkaz-2003-07-01_2 18 2" xfId="875" xr:uid="{0320C581-1A8B-4231-A9EF-E8AF6274BB2D}"/>
    <cellStyle name="_Q-Sadovky-výkaz-2003-07-01_2 18 3" xfId="876" xr:uid="{BD459A68-5212-4C40-BD28-B5C9C9CB5524}"/>
    <cellStyle name="_Q-Sadovky-výkaz-2003-07-01_2 18 4" xfId="877" xr:uid="{F8A34C4C-238F-4B25-AC4E-84F46BACF61A}"/>
    <cellStyle name="_Q-Sadovky-výkaz-2003-07-01_2 19" xfId="878" xr:uid="{4C8465A3-7DB8-438C-9FEC-D4C79243691A}"/>
    <cellStyle name="_Q-Sadovky-výkaz-2003-07-01_2 19 2" xfId="879" xr:uid="{BD45490D-E5A5-4D2B-BC93-2FEFFEDA78E5}"/>
    <cellStyle name="_Q-Sadovky-výkaz-2003-07-01_2 19 3" xfId="880" xr:uid="{7548B0EE-C9C3-4F2D-9362-6E1FD208EAF8}"/>
    <cellStyle name="_Q-Sadovky-výkaz-2003-07-01_2 19 4" xfId="881" xr:uid="{D701603C-53FD-4D65-8FDE-ECC26FF086E0}"/>
    <cellStyle name="_Q-Sadovky-výkaz-2003-07-01_2 2" xfId="882" xr:uid="{14A020FA-593C-459F-AB34-928FD8868EDC}"/>
    <cellStyle name="_Q-Sadovky-výkaz-2003-07-01_2 2 2" xfId="883" xr:uid="{D6666464-31F7-496C-A543-181BC65D8103}"/>
    <cellStyle name="_Q-Sadovky-výkaz-2003-07-01_2 2 3" xfId="884" xr:uid="{8BEFA6DE-9402-4C2D-B0E5-26F06D51A38E}"/>
    <cellStyle name="_Q-Sadovky-výkaz-2003-07-01_2 2 4" xfId="885" xr:uid="{CE619FAE-311F-41F1-BB9C-52E1F9711849}"/>
    <cellStyle name="_Q-Sadovky-výkaz-2003-07-01_2 20" xfId="886" xr:uid="{26C0475A-0289-4C6E-8292-7C15939B7609}"/>
    <cellStyle name="_Q-Sadovky-výkaz-2003-07-01_2 20 2" xfId="887" xr:uid="{06F133D1-C0CC-443E-A8B1-8BEC8234121F}"/>
    <cellStyle name="_Q-Sadovky-výkaz-2003-07-01_2 20 3" xfId="888" xr:uid="{A9F28D4D-1604-4D14-8BD0-8E07F767A7EF}"/>
    <cellStyle name="_Q-Sadovky-výkaz-2003-07-01_2 20 4" xfId="889" xr:uid="{16998196-86FE-495C-A18E-F0CB0D75B87D}"/>
    <cellStyle name="_Q-Sadovky-výkaz-2003-07-01_2 21" xfId="890" xr:uid="{2294164B-04EB-43BD-9267-2F7352393CAF}"/>
    <cellStyle name="_Q-Sadovky-výkaz-2003-07-01_2 21 2" xfId="891" xr:uid="{96DFFC9F-3792-4DAF-B7CF-B0AE6267528C}"/>
    <cellStyle name="_Q-Sadovky-výkaz-2003-07-01_2 21 3" xfId="892" xr:uid="{2B2E28F0-2235-47E2-ABE3-3FA61ABE9F87}"/>
    <cellStyle name="_Q-Sadovky-výkaz-2003-07-01_2 21 4" xfId="893" xr:uid="{CE2A60D1-8178-4222-9CB6-24AA5DB03D46}"/>
    <cellStyle name="_Q-Sadovky-výkaz-2003-07-01_2 22" xfId="894" xr:uid="{920AEBA3-D416-4A14-9EDA-FCBFDE9D1642}"/>
    <cellStyle name="_Q-Sadovky-výkaz-2003-07-01_2 22 2" xfId="895" xr:uid="{7995E122-4467-4527-91E9-783A446D78FD}"/>
    <cellStyle name="_Q-Sadovky-výkaz-2003-07-01_2 22 3" xfId="896" xr:uid="{7F42AE04-2DE2-4A1B-8F2F-B2F9879BF2E9}"/>
    <cellStyle name="_Q-Sadovky-výkaz-2003-07-01_2 22 4" xfId="897" xr:uid="{174E1C05-C33A-4037-856F-0A4A11787DC2}"/>
    <cellStyle name="_Q-Sadovky-výkaz-2003-07-01_2 23" xfId="898" xr:uid="{61C24366-D0B4-4392-8AE4-E5F633984AB8}"/>
    <cellStyle name="_Q-Sadovky-výkaz-2003-07-01_2 23 2" xfId="899" xr:uid="{CA7999C0-9BAF-4AD8-8FB4-86BA1104AA7E}"/>
    <cellStyle name="_Q-Sadovky-výkaz-2003-07-01_2 23 3" xfId="900" xr:uid="{2F86F70D-BBE1-4FD0-A2BE-B50E39CE31CF}"/>
    <cellStyle name="_Q-Sadovky-výkaz-2003-07-01_2 23 4" xfId="901" xr:uid="{180023D6-E295-4F7C-B806-630708D38FDF}"/>
    <cellStyle name="_Q-Sadovky-výkaz-2003-07-01_2 24" xfId="902" xr:uid="{E8F5B08C-6D6A-4791-8B77-DF604709A5E1}"/>
    <cellStyle name="_Q-Sadovky-výkaz-2003-07-01_2 25" xfId="903" xr:uid="{3834A634-B652-45E7-B175-8CA12953E194}"/>
    <cellStyle name="_Q-Sadovky-výkaz-2003-07-01_2 26" xfId="904" xr:uid="{5EC22A2B-8725-4B75-B400-39E34D665609}"/>
    <cellStyle name="_Q-Sadovky-výkaz-2003-07-01_2 27" xfId="905" xr:uid="{6FDB026F-519B-4A19-BDCF-03E4A5DA12BC}"/>
    <cellStyle name="_Q-Sadovky-výkaz-2003-07-01_2 28" xfId="906" xr:uid="{4FF4D76B-4507-46AD-B0A4-003CD56F6531}"/>
    <cellStyle name="_Q-Sadovky-výkaz-2003-07-01_2 29" xfId="2813" xr:uid="{A4D6F89F-EE3B-469C-BB25-D1565D18E617}"/>
    <cellStyle name="_Q-Sadovky-výkaz-2003-07-01_2 29 2" xfId="5729" xr:uid="{0938D370-6553-4D85-AD7A-183CBC90EB08}"/>
    <cellStyle name="_Q-Sadovky-výkaz-2003-07-01_2 3" xfId="907" xr:uid="{3517FE7B-8E9B-4581-82B0-1A74BD02B456}"/>
    <cellStyle name="_Q-Sadovky-výkaz-2003-07-01_2 3 2" xfId="908" xr:uid="{E5DE2CA6-771D-4272-BC36-0D1F7D7521F0}"/>
    <cellStyle name="_Q-Sadovky-výkaz-2003-07-01_2 3 3" xfId="909" xr:uid="{850D7B9C-2601-4F2A-9968-2FB7FB5C952C}"/>
    <cellStyle name="_Q-Sadovky-výkaz-2003-07-01_2 3 4" xfId="910" xr:uid="{623E455E-F9A8-44F6-ADE2-7AD5729722B8}"/>
    <cellStyle name="_Q-Sadovky-výkaz-2003-07-01_2 30" xfId="3539" xr:uid="{A87B47E7-B03F-4F07-A9AC-1628F9178FEF}"/>
    <cellStyle name="_Q-Sadovky-výkaz-2003-07-01_2 30 2" xfId="5730" xr:uid="{1C8DB675-03FB-4AB3-960B-9966E1EBEAD7}"/>
    <cellStyle name="_Q-Sadovky-výkaz-2003-07-01_2 4" xfId="911" xr:uid="{EB94F8B3-9EF9-40BF-BE14-8A73E71DC2DD}"/>
    <cellStyle name="_Q-Sadovky-výkaz-2003-07-01_2 4 2" xfId="912" xr:uid="{C199ED76-789E-4158-8379-4F471F659553}"/>
    <cellStyle name="_Q-Sadovky-výkaz-2003-07-01_2 4 3" xfId="913" xr:uid="{99DEB92F-2212-4925-82A9-98FF8F4CAE94}"/>
    <cellStyle name="_Q-Sadovky-výkaz-2003-07-01_2 4 4" xfId="914" xr:uid="{EB5B5144-54E8-4F68-8B58-8756A7E4F110}"/>
    <cellStyle name="_Q-Sadovky-výkaz-2003-07-01_2 5" xfId="915" xr:uid="{037E4F9C-F568-45E2-B134-3FF452FC5DF3}"/>
    <cellStyle name="_Q-Sadovky-výkaz-2003-07-01_2 5 2" xfId="916" xr:uid="{C7AFBBCE-EE48-4A76-A62F-9EEDAE9EF121}"/>
    <cellStyle name="_Q-Sadovky-výkaz-2003-07-01_2 5 3" xfId="917" xr:uid="{F67AB74E-7949-445C-A317-B32258B2E49A}"/>
    <cellStyle name="_Q-Sadovky-výkaz-2003-07-01_2 5 4" xfId="918" xr:uid="{389611DF-8C92-45C7-90F8-13F63690FD25}"/>
    <cellStyle name="_Q-Sadovky-výkaz-2003-07-01_2 6" xfId="919" xr:uid="{EE6B5D43-CE02-4AE0-A933-56282723858E}"/>
    <cellStyle name="_Q-Sadovky-výkaz-2003-07-01_2 6 2" xfId="920" xr:uid="{BA20C21A-7260-4B78-AD83-0607EB5E9F0D}"/>
    <cellStyle name="_Q-Sadovky-výkaz-2003-07-01_2 6 3" xfId="921" xr:uid="{1B81635F-2546-4192-8A45-91467C9C9B30}"/>
    <cellStyle name="_Q-Sadovky-výkaz-2003-07-01_2 6 4" xfId="922" xr:uid="{2A856013-3F9E-4DB9-85BC-F93EB4E428A8}"/>
    <cellStyle name="_Q-Sadovky-výkaz-2003-07-01_2 7" xfId="923" xr:uid="{75AF625B-C721-40A3-BB02-F606669D0A80}"/>
    <cellStyle name="_Q-Sadovky-výkaz-2003-07-01_2 7 2" xfId="924" xr:uid="{1556E438-1A4F-4A4F-844A-99A083A846FA}"/>
    <cellStyle name="_Q-Sadovky-výkaz-2003-07-01_2 7 3" xfId="925" xr:uid="{84758739-89A1-4FB8-9234-6F245DF90AD4}"/>
    <cellStyle name="_Q-Sadovky-výkaz-2003-07-01_2 7 4" xfId="926" xr:uid="{CDD21122-AA41-44D4-A6D7-897105467D7C}"/>
    <cellStyle name="_Q-Sadovky-výkaz-2003-07-01_2 8" xfId="927" xr:uid="{9368AD53-EB49-490C-94F4-E72A5F0CF80D}"/>
    <cellStyle name="_Q-Sadovky-výkaz-2003-07-01_2 8 2" xfId="928" xr:uid="{741A763E-8DF9-4639-B20F-49D11C5BC890}"/>
    <cellStyle name="_Q-Sadovky-výkaz-2003-07-01_2 8 3" xfId="929" xr:uid="{2E4B1F37-FF16-49E0-94E6-99A8B0696A62}"/>
    <cellStyle name="_Q-Sadovky-výkaz-2003-07-01_2 8 4" xfId="930" xr:uid="{58081FC7-FE41-4D32-8EA7-F55B6712E9E3}"/>
    <cellStyle name="_Q-Sadovky-výkaz-2003-07-01_2 9" xfId="931" xr:uid="{22CB2A54-596C-4557-ADF2-083689777BF4}"/>
    <cellStyle name="_Q-Sadovky-výkaz-2003-07-01_2 9 2" xfId="932" xr:uid="{1F3775EF-F7E4-49BB-B70E-F6E4B8AC5C68}"/>
    <cellStyle name="_Q-Sadovky-výkaz-2003-07-01_2 9 3" xfId="933" xr:uid="{2C483A60-627F-441F-AB50-4926BB629DC8}"/>
    <cellStyle name="_Q-Sadovky-výkaz-2003-07-01_2 9 4" xfId="934" xr:uid="{CC343415-D53F-426E-BAFB-88EEE42061F3}"/>
    <cellStyle name="_Q-Sadovky-výkaz-2003-07-01_2_002_08_4914_002_01_09_17_002Technicka_specifikace_2etapa" xfId="7867" xr:uid="{6A5EECBE-AF9F-4403-9F41-00C3A01930FC}"/>
    <cellStyle name="_Q-Sadovky-výkaz-2003-07-01_2_002_08_4914_002_01_09_17_002Technicka_specifikace_2etapa 2" xfId="7868" xr:uid="{270927E2-2C22-42E2-A76A-73881296EAFB}"/>
    <cellStyle name="_Q-Sadovky-výkaz-2003-07-01_2_002_08_4914_002_01_09_17_002Technicka_specifikace_2etapa_5724_DVZ_SO_10-02_oceneny_VV" xfId="7869" xr:uid="{56134FF4-BAC0-40DE-8E54-A9EFE9323173}"/>
    <cellStyle name="_Q-Sadovky-výkaz-2003-07-01_2_002_08_4914_002_01_09_17_002Technicka_specifikace_2etapa_5724_DVZ_SO_10-03_oceneny_VV (2)" xfId="7870" xr:uid="{AF7BE82A-C7EE-4E1F-A66B-089174948304}"/>
    <cellStyle name="_Q-Sadovky-výkaz-2003-07-01_2_002_08_4914_002_01_09_17_002Technicka_specifikace_2etapa_5806_Mustek_Ražby_RO" xfId="7871" xr:uid="{557331EF-17BD-4E49-A298-143BADBD0E87}"/>
    <cellStyle name="_Q-Sadovky-výkaz-2003-07-01_2_002_08_4914_002_01_09_17_002Technicka_specifikace_2etapa_6052_Úpravy v terminálu T3_RO_130124" xfId="7872" xr:uid="{8BA3F757-972F-4317-B23A-7E4D8D932FEF}"/>
    <cellStyle name="_Q-Sadovky-výkaz-2003-07-01_2_002_08_4914_002_01_09_17_002Technicka_specifikace_2etapa_PS94_strojni zarizeni_NR" xfId="7873" xr:uid="{5A754F5D-CB83-4CCB-B296-61947BD09C5C}"/>
    <cellStyle name="_Q-Sadovky-výkaz-2003-07-01_2_002_08_4914_002_01_09_17_002Technicka_specifikace_2etapa_rozpočet_" xfId="7874" xr:uid="{19633414-406E-43AC-B328-921042D3A9CC}"/>
    <cellStyle name="_Q-Sadovky-výkaz-2003-07-01_2_002_08_4914_002_01_09_17_002Technicka_specifikace_2etapa_Rozpočet_ stavba_koupaliště Luka" xfId="7875" xr:uid="{BDDC9E35-D490-41FF-A2B5-5FE7501020BD}"/>
    <cellStyle name="_Q-Sadovky-výkaz-2003-07-01_2_002_08_4914_002_01_09_17_002Technicka_specifikace_2etapa_rozpočet__PS94_strojni zarizeni_NR" xfId="7876" xr:uid="{3752930A-0F98-4877-A0D0-DCAA278E5B65}"/>
    <cellStyle name="_Q-Sadovky-výkaz-2003-07-01_2_002_08_4914_002_01_09_17_002Technicka_specifikace_2etapa_rozpočet__Rozpočet_ stavba_koupaliště Luka" xfId="7877" xr:uid="{F031697E-C783-4DA4-B2AC-A9ED1C0BDE3C}"/>
    <cellStyle name="_Q-Sadovky-výkaz-2003-07-01_2_002_08_4914_002_01_09_17_002Technicka_specifikace_2etapa_SO 100 kom_Soupis prací" xfId="7878" xr:uid="{02657F29-1510-4996-A256-DF2627242C8A}"/>
    <cellStyle name="_Q-Sadovky-výkaz-2003-07-01_2_002_08_4914_002_01_09_17_002Technicka_specifikace_2etapa_SO 100 kom_Soupis prací_PS94_strojni zarizeni_NR" xfId="7879" xr:uid="{DB15FF53-AD05-4E64-BCD9-8F47A8DDDA84}"/>
    <cellStyle name="_Q-Sadovky-výkaz-2003-07-01_2_002_08_4914_002_01_09_17_002Technicka_specifikace_2etapa_SO 100 kom_Soupis prací_Rozpočet_ stavba_koupaliště Luka" xfId="7880" xr:uid="{C06408FC-0DEC-43B9-9FCD-3378015607AB}"/>
    <cellStyle name="_Q-Sadovky-výkaz-2003-07-01_2_002_08_4914_002_01_09_17_002Technicka_specifikace_2etapa_SO 101 provizorní DZ" xfId="7881" xr:uid="{DBF9CA13-DF63-424F-8549-0A66D7CAFE93}"/>
    <cellStyle name="_Q-Sadovky-výkaz-2003-07-01_2_002_08_4914_002_01_09_17_002Technicka_specifikace_2etapa_SO 101 provizorní DZ_PS94_strojni zarizeni_NR" xfId="7882" xr:uid="{398996BC-E2A9-4BD6-BA40-8234B052421E}"/>
    <cellStyle name="_Q-Sadovky-výkaz-2003-07-01_2_002_08_4914_002_01_09_17_002Technicka_specifikace_2etapa_SO 101 provizorní DZ_Rozpočet_ stavba_koupaliště Luka" xfId="7883" xr:uid="{31F04C55-94AB-4E8C-A47F-8E47FCE6FCF8}"/>
    <cellStyle name="_Q-Sadovky-výkaz-2003-07-01_2_002_08_4914_002_01_09_17_002Technicka_specifikace_2etapa_SO 200" xfId="7884" xr:uid="{68EB9587-A012-41D9-8FBA-F240D7370712}"/>
    <cellStyle name="_Q-Sadovky-výkaz-2003-07-01_2_002_08_4914_002_01_09_17_002Technicka_specifikace_2etapa_SO 200_PS94_strojni zarizeni_NR" xfId="7885" xr:uid="{D208F0AC-04DF-4743-AA8C-268630111F18}"/>
    <cellStyle name="_Q-Sadovky-výkaz-2003-07-01_2_002_08_4914_002_01_09_17_002Technicka_specifikace_2etapa_SO 200_Rozpočet_ stavba_koupaliště Luka" xfId="7886" xr:uid="{A497419A-A0CF-44E3-BF67-03EE78366AAA}"/>
    <cellStyle name="_Q-Sadovky-výkaz-2003-07-01_2_002_08_4914_002_01_09_17_002Technicka_specifikace_2etapa_Soupis prací_SO400 xls" xfId="7887" xr:uid="{DC9701A2-75EA-4F4C-89D3-13AB2181B118}"/>
    <cellStyle name="_Q-Sadovky-výkaz-2003-07-01_2_002_08_4914_002_01_09_17_002Technicka_specifikace_2etapa_Soupis prací_SO400 xls_PS94_strojni zarizeni_NR" xfId="7888" xr:uid="{31453229-C7BA-4843-91BE-149FD76F541D}"/>
    <cellStyle name="_Q-Sadovky-výkaz-2003-07-01_2_002_08_4914_002_01_09_17_002Technicka_specifikace_2etapa_Soupis prací_SO400 xls_Rozpočet_ stavba_koupaliště Luka" xfId="7889" xr:uid="{FFC2CB06-2A3E-4EFD-8FB8-DC70E400E839}"/>
    <cellStyle name="_Q-Sadovky-výkaz-2003-07-01_2_09_bur_kanali" xfId="7890" xr:uid="{6156CE48-BDCE-43E2-9AAD-C460C8A708A8}"/>
    <cellStyle name="_Q-Sadovky-výkaz-2003-07-01_2_09_bur_kanali_rozpočet_" xfId="7891" xr:uid="{B194694D-31D0-47FD-A901-6C1CA9F27EBE}"/>
    <cellStyle name="_Q-Sadovky-výkaz-2003-07-01_2_09_bur_kanali_SO 100 kom_Soupis prací" xfId="7892" xr:uid="{562B016B-000D-4659-8E4F-7F0F09205239}"/>
    <cellStyle name="_Q-Sadovky-výkaz-2003-07-01_2_09_bur_kanali_SO 101 provizorní DZ" xfId="7893" xr:uid="{56AA6FB1-22E9-4E0A-BE0C-86384D0F5543}"/>
    <cellStyle name="_Q-Sadovky-výkaz-2003-07-01_2_09_bur_kanali_SO 200" xfId="7894" xr:uid="{E13B192B-55F7-4247-A6AA-9CCFD08D1ED4}"/>
    <cellStyle name="_Q-Sadovky-výkaz-2003-07-01_2_09_bur_kanali_Soupis prací_SO400 xls" xfId="7895" xr:uid="{F0163500-86BB-46DD-8E6F-1CBFE1ACE450}"/>
    <cellStyle name="_Q-Sadovky-výkaz-2003-07-01_2_09_bur_podlažní_vestavby" xfId="7896" xr:uid="{6F75BEE9-FB78-4312-A852-72FE41375CAB}"/>
    <cellStyle name="_Q-Sadovky-výkaz-2003-07-01_2_09_bur_podlažní_vestavby_rozpočet_" xfId="7897" xr:uid="{B137925D-F63E-49F0-97A1-A85812534237}"/>
    <cellStyle name="_Q-Sadovky-výkaz-2003-07-01_2_09_bur_podlažní_vestavby_SO 100 kom_Soupis prací" xfId="7898" xr:uid="{14915BA7-F47B-451C-B59E-116D1527B9AD}"/>
    <cellStyle name="_Q-Sadovky-výkaz-2003-07-01_2_09_bur_podlažní_vestavby_SO 101 provizorní DZ" xfId="7899" xr:uid="{CB071A27-EA1F-4B2F-8C79-E244467432C5}"/>
    <cellStyle name="_Q-Sadovky-výkaz-2003-07-01_2_09_bur_podlažní_vestavby_SO 200" xfId="7900" xr:uid="{63BA4BE3-92E3-4381-8F5B-F7586EC0C2A1}"/>
    <cellStyle name="_Q-Sadovky-výkaz-2003-07-01_2_09_bur_podlažní_vestavby_Soupis prací_SO400 xls" xfId="7901" xr:uid="{47ADBF7F-6988-4295-8273-87802C123D37}"/>
    <cellStyle name="_Q-Sadovky-výkaz-2003-07-01_2_09_buri_malby" xfId="7902" xr:uid="{AF829F1C-DEBF-4354-9A49-86025D475CA5}"/>
    <cellStyle name="_Q-Sadovky-výkaz-2003-07-01_2_09_buri_malby_rozpočet_" xfId="7903" xr:uid="{DD8B58C8-E1F9-4A8B-A798-68CD6B5C92B9}"/>
    <cellStyle name="_Q-Sadovky-výkaz-2003-07-01_2_09_buri_malby_SO 100 kom_Soupis prací" xfId="7904" xr:uid="{795B5463-BE7B-4543-9D80-3DED7439C0A8}"/>
    <cellStyle name="_Q-Sadovky-výkaz-2003-07-01_2_09_buri_malby_SO 101 provizorní DZ" xfId="7905" xr:uid="{AC6B0C8A-CDB0-4B04-B7FC-05AFF9C610AA}"/>
    <cellStyle name="_Q-Sadovky-výkaz-2003-07-01_2_09_buri_malby_SO 200" xfId="7906" xr:uid="{113D81ED-8400-4923-9F85-5E3BF1AF9216}"/>
    <cellStyle name="_Q-Sadovky-výkaz-2003-07-01_2_09_buri_malby_Soupis prací_SO400 xls" xfId="7907" xr:uid="{1A89CC97-FD72-4A06-88E3-E3427E6521AD}"/>
    <cellStyle name="_Q-Sadovky-výkaz-2003-07-01_2_09_buri_regaly" xfId="7908" xr:uid="{190D229C-572B-46AC-820F-89C5B93ADECF}"/>
    <cellStyle name="_Q-Sadovky-výkaz-2003-07-01_2_09_buri_regaly_rozpočet_" xfId="7909" xr:uid="{D771F8E4-59D9-4234-8CFD-B36017FC3FFF}"/>
    <cellStyle name="_Q-Sadovky-výkaz-2003-07-01_2_09_buri_regaly_SO 100 kom_Soupis prací" xfId="7910" xr:uid="{E4773B90-E3C2-4065-8972-23A93EF0C3E9}"/>
    <cellStyle name="_Q-Sadovky-výkaz-2003-07-01_2_09_buri_regaly_SO 101 provizorní DZ" xfId="7911" xr:uid="{9FF4C4A1-9A87-4FFE-82A5-3D13DB591AAB}"/>
    <cellStyle name="_Q-Sadovky-výkaz-2003-07-01_2_09_buri_regaly_SO 200" xfId="7912" xr:uid="{86545256-01C3-49F6-917A-AADE35189E76}"/>
    <cellStyle name="_Q-Sadovky-výkaz-2003-07-01_2_09_buri_regaly_Soupis prací_SO400 xls" xfId="7913" xr:uid="{0FAED9E2-7931-4D41-9A3C-7131C9AA3542}"/>
    <cellStyle name="_Q-Sadovky-výkaz-2003-07-01_2_09-13-zbytek" xfId="7914" xr:uid="{8305BF1A-B448-4078-8845-8A8CECF5DDCB}"/>
    <cellStyle name="_Q-Sadovky-výkaz-2003-07-01_2_09-13-zbytek 2" xfId="7915" xr:uid="{E80B0A3D-5F86-4453-B12F-1949B3D50D7B}"/>
    <cellStyle name="_Q-Sadovky-výkaz-2003-07-01_2_09-13-zbytek_5724_DVZ_SO_10-02_oceneny_VV" xfId="7916" xr:uid="{C90FCEC1-8F84-494B-8C65-0C93147B2573}"/>
    <cellStyle name="_Q-Sadovky-výkaz-2003-07-01_2_09-13-zbytek_5724_DVZ_SO_10-03_oceneny_VV (2)" xfId="7917" xr:uid="{43492859-C877-4569-9059-C14278E7BD72}"/>
    <cellStyle name="_Q-Sadovky-výkaz-2003-07-01_2_09-13-zbytek_5806_Mustek_Ražby_RO" xfId="7918" xr:uid="{35623DDA-586E-4583-994B-D2FDBA240605}"/>
    <cellStyle name="_Q-Sadovky-výkaz-2003-07-01_2_09-13-zbytek_6052_Úpravy v terminálu T3_RO_130124" xfId="7919" xr:uid="{B01F9B3A-A5C6-48BB-BB12-BD2905C691DF}"/>
    <cellStyle name="_Q-Sadovky-výkaz-2003-07-01_2_09-13-zbytek_PS94_strojni zarizeni_NR" xfId="7920" xr:uid="{FA161306-3611-4823-9535-E05BA89BAA7D}"/>
    <cellStyle name="_Q-Sadovky-výkaz-2003-07-01_2_09-13-zbytek_rozpočet_" xfId="7921" xr:uid="{E89F331C-0D8E-4CEC-B003-61467DDC84FF}"/>
    <cellStyle name="_Q-Sadovky-výkaz-2003-07-01_2_09-13-zbytek_Rozpočet_ stavba_koupaliště Luka" xfId="7922" xr:uid="{452C72C1-3066-4294-BAF2-9BE71D7BF9CF}"/>
    <cellStyle name="_Q-Sadovky-výkaz-2003-07-01_2_09-13-zbytek_rozpočet__PS94_strojni zarizeni_NR" xfId="7923" xr:uid="{2F6CE1CF-3A94-4196-9095-84D047DA5729}"/>
    <cellStyle name="_Q-Sadovky-výkaz-2003-07-01_2_09-13-zbytek_rozpočet__Rozpočet_ stavba_koupaliště Luka" xfId="7924" xr:uid="{95E19905-72F4-4DA5-8BF1-1A81A737F25F}"/>
    <cellStyle name="_Q-Sadovky-výkaz-2003-07-01_2_09-13-zbytek_SO 100 kom_Soupis prací" xfId="7925" xr:uid="{BEAE8321-EF30-438A-8A41-C3D0CAB09AF2}"/>
    <cellStyle name="_Q-Sadovky-výkaz-2003-07-01_2_09-13-zbytek_SO 100 kom_Soupis prací_PS94_strojni zarizeni_NR" xfId="7926" xr:uid="{16B9B3AE-ECC6-482A-BF0A-62D8B241ABC8}"/>
    <cellStyle name="_Q-Sadovky-výkaz-2003-07-01_2_09-13-zbytek_SO 100 kom_Soupis prací_Rozpočet_ stavba_koupaliště Luka" xfId="7927" xr:uid="{92791892-A341-4D6F-B0B0-D41CFDE7D108}"/>
    <cellStyle name="_Q-Sadovky-výkaz-2003-07-01_2_09-13-zbytek_SO 101 provizorní DZ" xfId="7928" xr:uid="{08436969-4292-4808-AF8D-3D9B4442C92C}"/>
    <cellStyle name="_Q-Sadovky-výkaz-2003-07-01_2_09-13-zbytek_SO 101 provizorní DZ_PS94_strojni zarizeni_NR" xfId="7929" xr:uid="{69126B00-3508-4CD9-BC6C-767BF0AC3C6C}"/>
    <cellStyle name="_Q-Sadovky-výkaz-2003-07-01_2_09-13-zbytek_SO 101 provizorní DZ_Rozpočet_ stavba_koupaliště Luka" xfId="7930" xr:uid="{B0A011BD-E0F3-4030-8908-FFFB2A8F26D6}"/>
    <cellStyle name="_Q-Sadovky-výkaz-2003-07-01_2_09-13-zbytek_SO 200" xfId="7931" xr:uid="{ED5D266B-F0FA-4773-953A-7AD65393E9EB}"/>
    <cellStyle name="_Q-Sadovky-výkaz-2003-07-01_2_09-13-zbytek_SO 200_PS94_strojni zarizeni_NR" xfId="7932" xr:uid="{3F49EA72-861A-4B3D-98FB-0EDCAB9ECCC4}"/>
    <cellStyle name="_Q-Sadovky-výkaz-2003-07-01_2_09-13-zbytek_SO 200_Rozpočet_ stavba_koupaliště Luka" xfId="7933" xr:uid="{A6C31658-E334-446D-9187-114F7F8F17D0}"/>
    <cellStyle name="_Q-Sadovky-výkaz-2003-07-01_2_09-13-zbytek_Soupis prací_SO400 xls" xfId="7934" xr:uid="{FB7816BB-1AA6-47C1-87B8-CDE17CEF6665}"/>
    <cellStyle name="_Q-Sadovky-výkaz-2003-07-01_2_09-13-zbytek_Soupis prací_SO400 xls_PS94_strojni zarizeni_NR" xfId="7935" xr:uid="{F535B42E-566D-4A5E-B6D4-235F27012B73}"/>
    <cellStyle name="_Q-Sadovky-výkaz-2003-07-01_2_09-13-zbytek_Soupis prací_SO400 xls_Rozpočet_ stavba_koupaliště Luka" xfId="7936" xr:uid="{061E4987-4B83-4264-B91C-6563B7965283}"/>
    <cellStyle name="_Q-Sadovky-výkaz-2003-07-01_2_09-17" xfId="7937" xr:uid="{33911224-2D41-4503-AE9A-34B7184C48FF}"/>
    <cellStyle name="_Q-Sadovky-výkaz-2003-07-01_2_09-17 2" xfId="7938" xr:uid="{C9C36EDC-4BC1-467B-883A-379FFD52D21E}"/>
    <cellStyle name="_Q-Sadovky-výkaz-2003-07-01_2_09-17_5724_DVZ_SO_10-02_oceneny_VV" xfId="7939" xr:uid="{B38D9C5D-67BD-4A60-8C07-265BEA0C2B0A}"/>
    <cellStyle name="_Q-Sadovky-výkaz-2003-07-01_2_09-17_5724_DVZ_SO_10-03_oceneny_VV (2)" xfId="7940" xr:uid="{250A0594-95E1-4A9B-A35D-4E21927ADB26}"/>
    <cellStyle name="_Q-Sadovky-výkaz-2003-07-01_2_09-17_5806_Mustek_Ražby_RO" xfId="7941" xr:uid="{2F16CED8-06A4-4C23-B059-44CB77EBB519}"/>
    <cellStyle name="_Q-Sadovky-výkaz-2003-07-01_2_09-17_6052_Úpravy v terminálu T3_RO_130124" xfId="7942" xr:uid="{6C796855-2151-47C0-8F3E-877D5F03CDEC}"/>
    <cellStyle name="_Q-Sadovky-výkaz-2003-07-01_2_09-17_PS94_strojni zarizeni_NR" xfId="7943" xr:uid="{A4CED509-E2C7-424C-97DC-12DCDFAF93C3}"/>
    <cellStyle name="_Q-Sadovky-výkaz-2003-07-01_2_09-17_rozpočet_" xfId="7944" xr:uid="{A6379897-BBCE-41DC-8844-32D980FCEFA9}"/>
    <cellStyle name="_Q-Sadovky-výkaz-2003-07-01_2_09-17_Rozpočet_ stavba_koupaliště Luka" xfId="7945" xr:uid="{CD16AFBE-974A-4712-80B0-86BA9DD11861}"/>
    <cellStyle name="_Q-Sadovky-výkaz-2003-07-01_2_09-17_rozpočet__PS94_strojni zarizeni_NR" xfId="7946" xr:uid="{F1DE5B92-8BC6-478F-BB28-6C8FAFA17BD0}"/>
    <cellStyle name="_Q-Sadovky-výkaz-2003-07-01_2_09-17_rozpočet__Rozpočet_ stavba_koupaliště Luka" xfId="7947" xr:uid="{8D5917C7-8E66-4570-81CB-38750239E9D9}"/>
    <cellStyle name="_Q-Sadovky-výkaz-2003-07-01_2_09-17_SO 100 kom_Soupis prací" xfId="7948" xr:uid="{5AF7FA40-3BDA-430E-B746-6DF11D99763D}"/>
    <cellStyle name="_Q-Sadovky-výkaz-2003-07-01_2_09-17_SO 100 kom_Soupis prací_PS94_strojni zarizeni_NR" xfId="7949" xr:uid="{594E4724-13E0-492A-B886-1E8743725B91}"/>
    <cellStyle name="_Q-Sadovky-výkaz-2003-07-01_2_09-17_SO 100 kom_Soupis prací_Rozpočet_ stavba_koupaliště Luka" xfId="7950" xr:uid="{B0278B77-C6D3-4D10-8106-57E53AC15966}"/>
    <cellStyle name="_Q-Sadovky-výkaz-2003-07-01_2_09-17_SO 101 provizorní DZ" xfId="7951" xr:uid="{8ADD08DB-D88C-496E-8519-70C0E526B73E}"/>
    <cellStyle name="_Q-Sadovky-výkaz-2003-07-01_2_09-17_SO 101 provizorní DZ_PS94_strojni zarizeni_NR" xfId="7952" xr:uid="{2EB7DFC4-D7C6-4C7E-BA15-6466E96288C8}"/>
    <cellStyle name="_Q-Sadovky-výkaz-2003-07-01_2_09-17_SO 101 provizorní DZ_Rozpočet_ stavba_koupaliště Luka" xfId="7953" xr:uid="{11092A4C-3190-42B0-ACB7-6B3C5E0EE02B}"/>
    <cellStyle name="_Q-Sadovky-výkaz-2003-07-01_2_09-17_SO 200" xfId="7954" xr:uid="{8EC98693-FB8F-432F-99EA-5A875F5B91E0}"/>
    <cellStyle name="_Q-Sadovky-výkaz-2003-07-01_2_09-17_SO 200_PS94_strojni zarizeni_NR" xfId="7955" xr:uid="{19DFEA98-8EDC-4767-AB8F-1D3C8F63E61E}"/>
    <cellStyle name="_Q-Sadovky-výkaz-2003-07-01_2_09-17_SO 200_Rozpočet_ stavba_koupaliště Luka" xfId="7956" xr:uid="{5DA6C938-FDEE-4EC5-8AB8-733B1B9C2C63}"/>
    <cellStyle name="_Q-Sadovky-výkaz-2003-07-01_2_09-17_Soupis prací_SO400 xls" xfId="7957" xr:uid="{7357008E-1732-4F38-9EF4-A5240C8DE272}"/>
    <cellStyle name="_Q-Sadovky-výkaz-2003-07-01_2_09-17_Soupis prací_SO400 xls_PS94_strojni zarizeni_NR" xfId="7958" xr:uid="{9AEFBFA0-9DA8-4054-A493-00651ADD9544}"/>
    <cellStyle name="_Q-Sadovky-výkaz-2003-07-01_2_09-17_Soupis prací_SO400 xls_Rozpočet_ stavba_koupaliště Luka" xfId="7959" xr:uid="{C3802A38-F9FB-4D90-B6DF-64FE5F095724}"/>
    <cellStyle name="_Q-Sadovky-výkaz-2003-07-01_2_09-20" xfId="7960" xr:uid="{A864A322-6F17-41DD-86A4-91BAC726D8CD}"/>
    <cellStyle name="_Q-Sadovky-výkaz-2003-07-01_2_09-20_rozpočet_" xfId="7961" xr:uid="{537F1DEF-B60D-4BCC-9F20-2828277F5009}"/>
    <cellStyle name="_Q-Sadovky-výkaz-2003-07-01_2_09-20_SO 100 kom_Soupis prací" xfId="7962" xr:uid="{8B099C10-DC52-4389-A76D-BF41A9549051}"/>
    <cellStyle name="_Q-Sadovky-výkaz-2003-07-01_2_09-20_SO 101 provizorní DZ" xfId="7963" xr:uid="{94BC70B5-B6F1-424E-95F6-0D0EC45248E8}"/>
    <cellStyle name="_Q-Sadovky-výkaz-2003-07-01_2_09-20_SO 200" xfId="7964" xr:uid="{360A6959-81D2-4D35-ABCD-A120DA9BC195}"/>
    <cellStyle name="_Q-Sadovky-výkaz-2003-07-01_2_09-20_Soupis prací_SO400 xls" xfId="7965" xr:uid="{6E497B5E-12A0-456A-88DD-DA7E1A905D9F}"/>
    <cellStyle name="_Q-Sadovky-výkaz-2003-07-01_2_Rekapitulace SmCB" xfId="7966" xr:uid="{1359F87A-2B87-4E22-84CF-4337C2DD0DA2}"/>
    <cellStyle name="_Q-Sadovky-výkaz-2003-07-01_2_rozpočet_" xfId="7967" xr:uid="{D9A4241D-249A-4F1D-B081-AD321AFD8423}"/>
    <cellStyle name="_Q-Sadovky-výkaz-2003-07-01_2_SO 000 Pozadavky investora" xfId="7968" xr:uid="{AB4DD5D1-FB2E-43A5-B131-39F853D51769}"/>
    <cellStyle name="_Q-Sadovky-výkaz-2003-07-01_2_SO 000-002" xfId="7969" xr:uid="{77447284-A573-46D3-9907-C744CB830609}"/>
    <cellStyle name="_Q-Sadovky-výkaz-2003-07-01_2_SO 05 interiér propočet" xfId="7970" xr:uid="{2747D539-5102-4F72-B2CF-84209B6FC745}"/>
    <cellStyle name="_Q-Sadovky-výkaz-2003-07-01_2_SO 05 interiér propočet 2" xfId="7971" xr:uid="{38AFF441-7DDB-42D4-AD15-102FF6CB5F2D}"/>
    <cellStyle name="_Q-Sadovky-výkaz-2003-07-01_2_SO 05 interiér propočet_5724_DVZ_SO_10-02_oceneny_VV" xfId="7972" xr:uid="{FF8E453C-0742-46D7-AFDF-F939FA4D43E2}"/>
    <cellStyle name="_Q-Sadovky-výkaz-2003-07-01_2_SO 05 interiér propočet_5724_DVZ_SO_10-03_oceneny_VV (2)" xfId="7973" xr:uid="{411859D3-C06A-436F-82E3-60E4C4FBCA74}"/>
    <cellStyle name="_Q-Sadovky-výkaz-2003-07-01_2_SO 05 interiér propočet_5806_Mustek_Ražby_RO" xfId="7974" xr:uid="{C6EF7464-A6D2-49DE-9815-84656E48FC9C}"/>
    <cellStyle name="_Q-Sadovky-výkaz-2003-07-01_2_SO 05 interiér propočet_6052_Úpravy v terminálu T3_RO_130124" xfId="7975" xr:uid="{D444740E-E4E0-4861-8C3A-19D1EF58524E}"/>
    <cellStyle name="_Q-Sadovky-výkaz-2003-07-01_2_SO 05 interiér propočet_PS94_strojni zarizeni_NR" xfId="7976" xr:uid="{2825FEF9-F981-4CC0-A064-F00C0A3E6DAD}"/>
    <cellStyle name="_Q-Sadovky-výkaz-2003-07-01_2_SO 05 interiér propočet_rozpočet_" xfId="7977" xr:uid="{A181E413-BDF3-4E93-9059-28A920884D85}"/>
    <cellStyle name="_Q-Sadovky-výkaz-2003-07-01_2_SO 05 interiér propočet_Rozpočet_ stavba_koupaliště Luka" xfId="7978" xr:uid="{DFDD0B04-6D60-45D5-BE8D-45F69EF87496}"/>
    <cellStyle name="_Q-Sadovky-výkaz-2003-07-01_2_SO 05 interiér propočet_rozpočet__PS94_strojni zarizeni_NR" xfId="7979" xr:uid="{58DDB61D-04D6-4C97-A762-384E0FC68B14}"/>
    <cellStyle name="_Q-Sadovky-výkaz-2003-07-01_2_SO 05 interiér propočet_rozpočet__Rozpočet_ stavba_koupaliště Luka" xfId="7980" xr:uid="{81286654-70B6-4CF7-B46B-87FCC2A94141}"/>
    <cellStyle name="_Q-Sadovky-výkaz-2003-07-01_2_SO 05 interiér propočet_SO 100 kom_Soupis prací" xfId="7981" xr:uid="{D9970A7F-5873-4872-A11D-AAFCD866F187}"/>
    <cellStyle name="_Q-Sadovky-výkaz-2003-07-01_2_SO 05 interiér propočet_SO 100 kom_Soupis prací_PS94_strojni zarizeni_NR" xfId="7982" xr:uid="{E0B36FB0-97E6-470D-9D23-AC397A97611D}"/>
    <cellStyle name="_Q-Sadovky-výkaz-2003-07-01_2_SO 05 interiér propočet_SO 100 kom_Soupis prací_Rozpočet_ stavba_koupaliště Luka" xfId="7983" xr:uid="{B3FDB819-33A5-4661-B39F-A95F367FC814}"/>
    <cellStyle name="_Q-Sadovky-výkaz-2003-07-01_2_SO 05 interiér propočet_SO 101 provizorní DZ" xfId="7984" xr:uid="{9A9AE83B-D649-4FC7-A97D-5EDDD6EBDD3E}"/>
    <cellStyle name="_Q-Sadovky-výkaz-2003-07-01_2_SO 05 interiér propočet_SO 101 provizorní DZ_PS94_strojni zarizeni_NR" xfId="7985" xr:uid="{74C7A530-1B66-4592-A547-9A554E923246}"/>
    <cellStyle name="_Q-Sadovky-výkaz-2003-07-01_2_SO 05 interiér propočet_SO 101 provizorní DZ_Rozpočet_ stavba_koupaliště Luka" xfId="7986" xr:uid="{EA281BFC-8EE6-4E74-BD4A-4DB410F85312}"/>
    <cellStyle name="_Q-Sadovky-výkaz-2003-07-01_2_SO 05 interiér propočet_SO 200" xfId="7987" xr:uid="{6A470079-18DC-4B35-B550-05C116B80643}"/>
    <cellStyle name="_Q-Sadovky-výkaz-2003-07-01_2_SO 05 interiér propočet_SO 200_PS94_strojni zarizeni_NR" xfId="7988" xr:uid="{11ED76FB-AB1C-4E11-A67A-FE55CD4D26A8}"/>
    <cellStyle name="_Q-Sadovky-výkaz-2003-07-01_2_SO 05 interiér propočet_SO 200_Rozpočet_ stavba_koupaliště Luka" xfId="7989" xr:uid="{D89BA727-AA95-46CF-A040-A9A62C338E82}"/>
    <cellStyle name="_Q-Sadovky-výkaz-2003-07-01_2_SO 05 interiér propočet_Soupis prací_SO400 xls" xfId="7990" xr:uid="{CBC93380-B77C-42B1-B237-612333C69796}"/>
    <cellStyle name="_Q-Sadovky-výkaz-2003-07-01_2_SO 05 interiér propočet_Soupis prací_SO400 xls_PS94_strojni zarizeni_NR" xfId="7991" xr:uid="{1CC8B044-06A1-4DAF-B9DC-44B93950FB39}"/>
    <cellStyle name="_Q-Sadovky-výkaz-2003-07-01_2_SO 05 interiér propočet_Soupis prací_SO400 xls_Rozpočet_ stavba_koupaliště Luka" xfId="7992" xr:uid="{BD852C8E-350B-406B-9A2F-A2D7662FB3F6}"/>
    <cellStyle name="_Q-Sadovky-výkaz-2003-07-01_2_SO 05 střecha propočet" xfId="7993" xr:uid="{6E429DEF-555D-42EE-B2EE-E0A95E351DF6}"/>
    <cellStyle name="_Q-Sadovky-výkaz-2003-07-01_2_SO 05 střecha propočet 2" xfId="7994" xr:uid="{2F570520-909A-4446-8718-B6496FF1D7DB}"/>
    <cellStyle name="_Q-Sadovky-výkaz-2003-07-01_2_SO 05 střecha propočet_5724_DVZ_SO_10-02_oceneny_VV" xfId="7995" xr:uid="{AED5E89D-9D1B-48DF-A400-BEF458B29CCF}"/>
    <cellStyle name="_Q-Sadovky-výkaz-2003-07-01_2_SO 05 střecha propočet_5724_DVZ_SO_10-03_oceneny_VV (2)" xfId="7996" xr:uid="{935842B5-FE52-418B-90A4-868DCB593DBD}"/>
    <cellStyle name="_Q-Sadovky-výkaz-2003-07-01_2_SO 05 střecha propočet_5806_Mustek_Ražby_RO" xfId="7997" xr:uid="{B2F64EE0-2B67-4AB1-A50C-B19BF4181FAF}"/>
    <cellStyle name="_Q-Sadovky-výkaz-2003-07-01_2_SO 05 střecha propočet_6052_Úpravy v terminálu T3_RO_130124" xfId="7998" xr:uid="{EDBC7096-10DC-416F-AB88-8869E0A5A4B3}"/>
    <cellStyle name="_Q-Sadovky-výkaz-2003-07-01_2_SO 05 střecha propočet_PS94_strojni zarizeni_NR" xfId="7999" xr:uid="{EAC418F8-A41B-483C-B023-4A257AC426F0}"/>
    <cellStyle name="_Q-Sadovky-výkaz-2003-07-01_2_SO 05 střecha propočet_rozpočet_" xfId="8000" xr:uid="{3A3E78DD-C2A0-43E4-B62F-6D56B04959E2}"/>
    <cellStyle name="_Q-Sadovky-výkaz-2003-07-01_2_SO 05 střecha propočet_Rozpočet_ stavba_koupaliště Luka" xfId="8001" xr:uid="{DC3EF668-6F36-4C54-A7D5-7E53CD7BF27C}"/>
    <cellStyle name="_Q-Sadovky-výkaz-2003-07-01_2_SO 05 střecha propočet_rozpočet__PS94_strojni zarizeni_NR" xfId="8002" xr:uid="{6F04F750-5081-4B65-8DD9-0158A1A11B81}"/>
    <cellStyle name="_Q-Sadovky-výkaz-2003-07-01_2_SO 05 střecha propočet_rozpočet__Rozpočet_ stavba_koupaliště Luka" xfId="8003" xr:uid="{5BF68B92-A222-4E82-8316-AD7E991C577F}"/>
    <cellStyle name="_Q-Sadovky-výkaz-2003-07-01_2_SO 05 střecha propočet_SO 100 kom_Soupis prací" xfId="8004" xr:uid="{D07FCF1C-136D-489D-B224-0C4060808016}"/>
    <cellStyle name="_Q-Sadovky-výkaz-2003-07-01_2_SO 05 střecha propočet_SO 100 kom_Soupis prací_PS94_strojni zarizeni_NR" xfId="8005" xr:uid="{4D2AE5E1-09A9-4665-9FAA-BCEFBB8E2EF7}"/>
    <cellStyle name="_Q-Sadovky-výkaz-2003-07-01_2_SO 05 střecha propočet_SO 100 kom_Soupis prací_Rozpočet_ stavba_koupaliště Luka" xfId="8006" xr:uid="{889561CE-C475-4C0D-997A-C4ECEAD015A9}"/>
    <cellStyle name="_Q-Sadovky-výkaz-2003-07-01_2_SO 05 střecha propočet_SO 101 provizorní DZ" xfId="8007" xr:uid="{274A5127-3978-4CB0-9EBC-B62B2D3DA3A8}"/>
    <cellStyle name="_Q-Sadovky-výkaz-2003-07-01_2_SO 05 střecha propočet_SO 101 provizorní DZ_PS94_strojni zarizeni_NR" xfId="8008" xr:uid="{7BE8ADC3-9C4E-49C9-B5CD-032444908526}"/>
    <cellStyle name="_Q-Sadovky-výkaz-2003-07-01_2_SO 05 střecha propočet_SO 101 provizorní DZ_Rozpočet_ stavba_koupaliště Luka" xfId="8009" xr:uid="{F27F8704-AE64-46FD-B591-DD789904869E}"/>
    <cellStyle name="_Q-Sadovky-výkaz-2003-07-01_2_SO 05 střecha propočet_SO 200" xfId="8010" xr:uid="{881C4069-9739-444E-A94C-45985C299448}"/>
    <cellStyle name="_Q-Sadovky-výkaz-2003-07-01_2_SO 05 střecha propočet_SO 200_PS94_strojni zarizeni_NR" xfId="8011" xr:uid="{369BBD62-152E-4DBE-85D9-905399B22C81}"/>
    <cellStyle name="_Q-Sadovky-výkaz-2003-07-01_2_SO 05 střecha propočet_SO 200_Rozpočet_ stavba_koupaliště Luka" xfId="8012" xr:uid="{302F76FA-C912-4D40-9AE6-7E9C5630AE54}"/>
    <cellStyle name="_Q-Sadovky-výkaz-2003-07-01_2_SO 05 střecha propočet_Soupis prací_SO400 xls" xfId="8013" xr:uid="{ADD75D81-86F9-4D40-9973-A5AFBEF6F2B7}"/>
    <cellStyle name="_Q-Sadovky-výkaz-2003-07-01_2_SO 05 střecha propočet_Soupis prací_SO400 xls_PS94_strojni zarizeni_NR" xfId="8014" xr:uid="{2CE8A87F-C82A-4B91-9D49-F456BE9F195D}"/>
    <cellStyle name="_Q-Sadovky-výkaz-2003-07-01_2_SO 05 střecha propočet_Soupis prací_SO400 xls_Rozpočet_ stavba_koupaliště Luka" xfId="8015" xr:uid="{5C848B41-9BEA-43CD-A982-83C880A49981}"/>
    <cellStyle name="_Q-Sadovky-výkaz-2003-07-01_2_SO 05 vzduchové sanační úpravy propočet" xfId="8016" xr:uid="{1BC660FE-CB80-4649-8F04-F1949D90A512}"/>
    <cellStyle name="_Q-Sadovky-výkaz-2003-07-01_2_SO 05 vzduchové sanační úpravy propočet 2" xfId="8017" xr:uid="{F093659C-1485-4809-B5E2-CA2F99B8E004}"/>
    <cellStyle name="_Q-Sadovky-výkaz-2003-07-01_2_SO 05 vzduchové sanační úpravy propočet_5724_DVZ_SO_10-02_oceneny_VV" xfId="8018" xr:uid="{445478DC-A940-4F29-B498-15B034A46ECB}"/>
    <cellStyle name="_Q-Sadovky-výkaz-2003-07-01_2_SO 05 vzduchové sanační úpravy propočet_5724_DVZ_SO_10-03_oceneny_VV (2)" xfId="8019" xr:uid="{DEF87D94-B692-4131-AC4F-21E4944006BF}"/>
    <cellStyle name="_Q-Sadovky-výkaz-2003-07-01_2_SO 05 vzduchové sanační úpravy propočet_5806_Mustek_Ražby_RO" xfId="8020" xr:uid="{ABDE7AEB-F5D6-43D3-BB68-0EE72FD2B828}"/>
    <cellStyle name="_Q-Sadovky-výkaz-2003-07-01_2_SO 05 vzduchové sanační úpravy propočet_6052_Úpravy v terminálu T3_RO_130124" xfId="8021" xr:uid="{E28F7619-83FE-4E41-8964-D673328AAB75}"/>
    <cellStyle name="_Q-Sadovky-výkaz-2003-07-01_2_SO 05 vzduchové sanační úpravy propočet_PS94_strojni zarizeni_NR" xfId="8022" xr:uid="{171FB747-30DC-4AB8-BCAF-95450E5A7946}"/>
    <cellStyle name="_Q-Sadovky-výkaz-2003-07-01_2_SO 05 vzduchové sanační úpravy propočet_rozpočet_" xfId="8023" xr:uid="{4AC09D91-1221-4F13-9E7A-33D080336CE2}"/>
    <cellStyle name="_Q-Sadovky-výkaz-2003-07-01_2_SO 05 vzduchové sanační úpravy propočet_Rozpočet_ stavba_koupaliště Luka" xfId="8024" xr:uid="{E65D68F7-8113-4433-B1E7-5C94DB7ABD40}"/>
    <cellStyle name="_Q-Sadovky-výkaz-2003-07-01_2_SO 05 vzduchové sanační úpravy propočet_rozpočet__PS94_strojni zarizeni_NR" xfId="8025" xr:uid="{D6BF866F-83CA-4F5E-9790-542F3896CDDE}"/>
    <cellStyle name="_Q-Sadovky-výkaz-2003-07-01_2_SO 05 vzduchové sanační úpravy propočet_rozpočet__Rozpočet_ stavba_koupaliště Luka" xfId="8026" xr:uid="{1B747E9D-5348-40E5-BA31-275B3CE211A0}"/>
    <cellStyle name="_Q-Sadovky-výkaz-2003-07-01_2_SO 05 vzduchové sanační úpravy propočet_SO 100 kom_Soupis prací" xfId="8027" xr:uid="{BF05A299-B506-4F27-BB56-E0F499D34F15}"/>
    <cellStyle name="_Q-Sadovky-výkaz-2003-07-01_2_SO 05 vzduchové sanační úpravy propočet_SO 100 kom_Soupis prací_PS94_strojni zarizeni_NR" xfId="8028" xr:uid="{52EB1518-D27B-4A26-B0C3-521310F0E729}"/>
    <cellStyle name="_Q-Sadovky-výkaz-2003-07-01_2_SO 05 vzduchové sanační úpravy propočet_SO 100 kom_Soupis prací_Rozpočet_ stavba_koupaliště Luka" xfId="8029" xr:uid="{5CD97FFC-E9A5-4DDE-8586-FD180B2BB169}"/>
    <cellStyle name="_Q-Sadovky-výkaz-2003-07-01_2_SO 05 vzduchové sanační úpravy propočet_SO 101 provizorní DZ" xfId="8030" xr:uid="{600A297E-CC71-439F-A9AC-EAC48F75E1C8}"/>
    <cellStyle name="_Q-Sadovky-výkaz-2003-07-01_2_SO 05 vzduchové sanační úpravy propočet_SO 101 provizorní DZ_PS94_strojni zarizeni_NR" xfId="8031" xr:uid="{4E38B917-138D-4B84-8FDC-6D62A8006780}"/>
    <cellStyle name="_Q-Sadovky-výkaz-2003-07-01_2_SO 05 vzduchové sanační úpravy propočet_SO 101 provizorní DZ_Rozpočet_ stavba_koupaliště Luka" xfId="8032" xr:uid="{D07A4E14-199F-4165-B9C5-FC3FDE4B7ED6}"/>
    <cellStyle name="_Q-Sadovky-výkaz-2003-07-01_2_SO 05 vzduchové sanační úpravy propočet_SO 200" xfId="8033" xr:uid="{CC70D1A7-B686-49DF-BE98-A034B9345229}"/>
    <cellStyle name="_Q-Sadovky-výkaz-2003-07-01_2_SO 05 vzduchové sanační úpravy propočet_SO 200_PS94_strojni zarizeni_NR" xfId="8034" xr:uid="{1B1C3C74-85CB-4AAB-A539-79C88D16F03B}"/>
    <cellStyle name="_Q-Sadovky-výkaz-2003-07-01_2_SO 05 vzduchové sanační úpravy propočet_SO 200_Rozpočet_ stavba_koupaliště Luka" xfId="8035" xr:uid="{C5BA9CD7-1035-40FB-8B63-41B33AED8536}"/>
    <cellStyle name="_Q-Sadovky-výkaz-2003-07-01_2_SO 05 vzduchové sanační úpravy propočet_Soupis prací_SO400 xls" xfId="8036" xr:uid="{C55B2B10-24BD-4072-836B-140611001DFE}"/>
    <cellStyle name="_Q-Sadovky-výkaz-2003-07-01_2_SO 05 vzduchové sanační úpravy propočet_Soupis prací_SO400 xls_PS94_strojni zarizeni_NR" xfId="8037" xr:uid="{5AFD3DD0-8887-4559-8E3D-840C01555A0D}"/>
    <cellStyle name="_Q-Sadovky-výkaz-2003-07-01_2_SO 05 vzduchové sanační úpravy propočet_Soupis prací_SO400 xls_Rozpočet_ stavba_koupaliště Luka" xfId="8038" xr:uid="{99C504C5-0321-4BDC-A678-D3F41563D0A9}"/>
    <cellStyle name="_Q-Sadovky-výkaz-2003-07-01_2_SO 100 kom_Soupis prací" xfId="8039" xr:uid="{0CDC4633-B4FB-4A08-A348-2D48A9E8C68C}"/>
    <cellStyle name="_Q-Sadovky-výkaz-2003-07-01_2_SO 100-199" xfId="8040" xr:uid="{1D179541-F6BB-442D-B515-32A4F25E075E}"/>
    <cellStyle name="_Q-Sadovky-výkaz-2003-07-01_2_SO 101 provizorní DZ" xfId="8041" xr:uid="{63DF0F21-E617-46C3-AFD9-506320182741}"/>
    <cellStyle name="_Q-Sadovky-výkaz-2003-07-01_2_SO 20_stavba" xfId="8042" xr:uid="{78011659-F586-4329-879C-6FD082299B09}"/>
    <cellStyle name="_Q-Sadovky-výkaz-2003-07-01_2_SO 200" xfId="8043" xr:uid="{AD5FC993-812C-4E3E-83C8-4CBFA0D0AFF3}"/>
    <cellStyle name="_Q-Sadovky-výkaz-2003-07-01_2_SO 200-220" xfId="8044" xr:uid="{AAB33C4F-99D9-4097-86C4-283E634031C1}"/>
    <cellStyle name="_Q-Sadovky-výkaz-2003-07-01_2_SO 260-270" xfId="8045" xr:uid="{19141DB4-12F6-4EC1-9B5E-FBB34334E7D8}"/>
    <cellStyle name="_Q-Sadovky-výkaz-2003-07-01_2_SO 300-330" xfId="8046" xr:uid="{BA40AE92-ACB1-4213-99D0-5CD7DB6B3140}"/>
    <cellStyle name="_Q-Sadovky-výkaz-2003-07-01_2_SO 350-365" xfId="8047" xr:uid="{D0B51458-9A52-47DF-81B1-9F3DC3ACF901}"/>
    <cellStyle name="_Q-Sadovky-výkaz-2003-07-01_2_SO 370" xfId="8048" xr:uid="{84A23748-4FF7-49E8-AC54-AC921E7674DD}"/>
    <cellStyle name="_Q-Sadovky-výkaz-2003-07-01_2_SO 440-449" xfId="8049" xr:uid="{B22796C3-3628-4735-9620-395EE1FCC1B0}"/>
    <cellStyle name="_Q-Sadovky-výkaz-2003-07-01_2_SO 460-469" xfId="8050" xr:uid="{B4E1096F-B401-4B4A-BF59-74D05AC87D13}"/>
    <cellStyle name="_Q-Sadovky-výkaz-2003-07-01_2_SO 520-536" xfId="8051" xr:uid="{4592FFD6-17ED-4688-865C-92EF9FD92667}"/>
    <cellStyle name="_Q-Sadovky-výkaz-2003-07-01_2_SO 800-809" xfId="8052" xr:uid="{6A8C55DA-F9D5-4B89-B680-3D69C9DC0178}"/>
    <cellStyle name="_Q-Sadovky-výkaz-2003-07-01_2_Soupis prací_SO400 xls" xfId="8053" xr:uid="{C96A8BCD-009B-4D84-ADB2-7347E2DA5759}"/>
    <cellStyle name="_Q-Sadovky-výkaz-2003-07-01_3" xfId="935" xr:uid="{9D2E7D16-0035-49C1-9AF7-2E056B430EE1}"/>
    <cellStyle name="_Q-Sadovky-výkaz-2003-07-01_3 2" xfId="936" xr:uid="{2A6F85D9-EF69-4D3E-869F-45FF5049F88B}"/>
    <cellStyle name="_Q-Sadovky-výkaz-2003-07-01_3 3" xfId="937" xr:uid="{20874F70-3ACB-42C8-B39D-888170D7F19D}"/>
    <cellStyle name="_Q-Sadovky-výkaz-2003-07-01_3 4" xfId="938" xr:uid="{58232B56-5F68-43F3-9CB8-5F5F560110D3}"/>
    <cellStyle name="_Q-Sadovky-výkaz-2003-07-01_3 5" xfId="939" xr:uid="{1CFF8476-7657-44EE-A82A-774EBFC76ED5}"/>
    <cellStyle name="_Q-Sadovky-výkaz-2003-07-01_3 6" xfId="940" xr:uid="{8520FF13-CC94-4F11-9A78-2B96FD4B9664}"/>
    <cellStyle name="_Q-Sadovky-výkaz-2003-07-01_3_002_08_4914_002_01_09_17_002Technicka_specifikace_2etapa" xfId="8054" xr:uid="{649BABD2-DD40-46AD-B39B-9A1A197DA301}"/>
    <cellStyle name="_Q-Sadovky-výkaz-2003-07-01_3_002_08_4914_002_01_09_17_002Technicka_specifikace_2etapa 2" xfId="8055" xr:uid="{332DE23E-D7C2-4F05-A32A-296FF4CD64D5}"/>
    <cellStyle name="_Q-Sadovky-výkaz-2003-07-01_3_002_08_4914_002_01_09_17_002Technicka_specifikace_2etapa_6052_Úpravy v terminálu T3_RO_130124" xfId="8056" xr:uid="{E1A94C3C-38DA-4D17-9B4F-045A029D53F5}"/>
    <cellStyle name="_Q-Sadovky-výkaz-2003-07-01_3_002_08_4914_002_01_09_17_002Technicka_specifikace_2etapa_rozpočet_" xfId="8057" xr:uid="{02BBFD8E-3F05-4D4B-AABC-F64ADF5CD2F6}"/>
    <cellStyle name="_Q-Sadovky-výkaz-2003-07-01_3_002_08_4914_002_01_09_17_002Technicka_specifikace_2etapa_SO 100 kom_Soupis prací" xfId="8058" xr:uid="{3EE84DC8-62BD-4D98-A225-E1DA78CAE0AC}"/>
    <cellStyle name="_Q-Sadovky-výkaz-2003-07-01_3_002_08_4914_002_01_09_17_002Technicka_specifikace_2etapa_SO 101 provizorní DZ" xfId="8059" xr:uid="{21AA118D-74B6-4F09-8A1D-C6AA4572FD41}"/>
    <cellStyle name="_Q-Sadovky-výkaz-2003-07-01_3_002_08_4914_002_01_09_17_002Technicka_specifikace_2etapa_SO 200" xfId="8060" xr:uid="{BE6235CB-B406-480B-9181-5E16315F7202}"/>
    <cellStyle name="_Q-Sadovky-výkaz-2003-07-01_3_002_08_4914_002_01_09_17_002Technicka_specifikace_2etapa_Soupis prací_SO400 xls" xfId="8061" xr:uid="{D4A48FBC-4554-4310-ABC2-C64D7B01DB01}"/>
    <cellStyle name="_Q-Sadovky-výkaz-2003-07-01_3_09_bur_kanali" xfId="8062" xr:uid="{8B774777-BDA5-4D97-B509-43E32B801F1F}"/>
    <cellStyle name="_Q-Sadovky-výkaz-2003-07-01_3_09_bur_kanali_rozpočet_" xfId="8063" xr:uid="{6D420CA4-D929-45F1-A965-79E039193114}"/>
    <cellStyle name="_Q-Sadovky-výkaz-2003-07-01_3_09_bur_kanali_SO 100 kom_Soupis prací" xfId="8064" xr:uid="{E9EA0021-90CE-4824-B19B-DB09A7EE60A3}"/>
    <cellStyle name="_Q-Sadovky-výkaz-2003-07-01_3_09_bur_kanali_SO 101 provizorní DZ" xfId="8065" xr:uid="{FB472C30-4F4B-4DFF-928C-5462E49929B5}"/>
    <cellStyle name="_Q-Sadovky-výkaz-2003-07-01_3_09_bur_kanali_SO 200" xfId="8066" xr:uid="{6C990177-D729-48F7-A31B-E2D2B8604FE3}"/>
    <cellStyle name="_Q-Sadovky-výkaz-2003-07-01_3_09_bur_kanali_Soupis prací_SO400 xls" xfId="8067" xr:uid="{E63357ED-4A24-4C37-9B16-83A3CD39764B}"/>
    <cellStyle name="_Q-Sadovky-výkaz-2003-07-01_3_09_bur_podlažní_vestavby" xfId="8068" xr:uid="{A3FA8F9D-8F89-4830-94DB-65BE92FF0C79}"/>
    <cellStyle name="_Q-Sadovky-výkaz-2003-07-01_3_09_bur_podlažní_vestavby_rozpočet_" xfId="8069" xr:uid="{CD32C83F-B240-40E4-8E7B-8D46413916F1}"/>
    <cellStyle name="_Q-Sadovky-výkaz-2003-07-01_3_09_bur_podlažní_vestavby_SO 100 kom_Soupis prací" xfId="8070" xr:uid="{F5EA939E-31C4-4F6D-8F92-605EFCEBE10E}"/>
    <cellStyle name="_Q-Sadovky-výkaz-2003-07-01_3_09_bur_podlažní_vestavby_SO 101 provizorní DZ" xfId="8071" xr:uid="{7CFD9CFE-4615-4B66-AFA2-CF469779A871}"/>
    <cellStyle name="_Q-Sadovky-výkaz-2003-07-01_3_09_bur_podlažní_vestavby_SO 200" xfId="8072" xr:uid="{DD776A77-86F7-4092-8B15-232D13447175}"/>
    <cellStyle name="_Q-Sadovky-výkaz-2003-07-01_3_09_bur_podlažní_vestavby_Soupis prací_SO400 xls" xfId="8073" xr:uid="{D0C61573-ACF9-4A74-A6A8-7394BF844045}"/>
    <cellStyle name="_Q-Sadovky-výkaz-2003-07-01_3_09_buri_malby" xfId="8074" xr:uid="{C194D48E-84E0-4FED-A9F7-38F2389DA497}"/>
    <cellStyle name="_Q-Sadovky-výkaz-2003-07-01_3_09_buri_malby_rozpočet_" xfId="8075" xr:uid="{079E8F72-4AC5-4296-A3CD-2505003052C2}"/>
    <cellStyle name="_Q-Sadovky-výkaz-2003-07-01_3_09_buri_malby_SO 100 kom_Soupis prací" xfId="8076" xr:uid="{D77B6FD9-A567-459A-B9DD-378C3B023ACA}"/>
    <cellStyle name="_Q-Sadovky-výkaz-2003-07-01_3_09_buri_malby_SO 101 provizorní DZ" xfId="8077" xr:uid="{84E211E0-8B8D-4D15-A3AB-E0E39604B6F2}"/>
    <cellStyle name="_Q-Sadovky-výkaz-2003-07-01_3_09_buri_malby_SO 200" xfId="8078" xr:uid="{B05C7B92-4A5D-4FF4-A86D-9D7451171734}"/>
    <cellStyle name="_Q-Sadovky-výkaz-2003-07-01_3_09_buri_malby_Soupis prací_SO400 xls" xfId="8079" xr:uid="{914AADD1-421E-4E4F-9177-393EC853EB8C}"/>
    <cellStyle name="_Q-Sadovky-výkaz-2003-07-01_3_09_buri_regaly" xfId="8080" xr:uid="{2F99EAEE-53B4-4CFE-BF62-0D4EFE6C026B}"/>
    <cellStyle name="_Q-Sadovky-výkaz-2003-07-01_3_09_buri_regaly_rozpočet_" xfId="8081" xr:uid="{38AB7F8A-BF6F-49BA-979B-5D051321CA41}"/>
    <cellStyle name="_Q-Sadovky-výkaz-2003-07-01_3_09_buri_regaly_SO 100 kom_Soupis prací" xfId="8082" xr:uid="{72CB35EC-7766-4A0F-B1F5-4BB8A2CFA50C}"/>
    <cellStyle name="_Q-Sadovky-výkaz-2003-07-01_3_09_buri_regaly_SO 101 provizorní DZ" xfId="8083" xr:uid="{143F206E-A4F8-4134-A43C-F50571DDFA26}"/>
    <cellStyle name="_Q-Sadovky-výkaz-2003-07-01_3_09_buri_regaly_SO 200" xfId="8084" xr:uid="{7EFD3D34-FA2A-410B-B9B0-F1CEEF6B5C70}"/>
    <cellStyle name="_Q-Sadovky-výkaz-2003-07-01_3_09_buri_regaly_Soupis prací_SO400 xls" xfId="8085" xr:uid="{18DA4313-268B-41EF-91BB-F01735361691}"/>
    <cellStyle name="_Q-Sadovky-výkaz-2003-07-01_3_09-13-zbytek" xfId="8086" xr:uid="{BEC3B4C8-9D1E-47F2-BB7D-FF0750D2FC03}"/>
    <cellStyle name="_Q-Sadovky-výkaz-2003-07-01_3_09-13-zbytek 2" xfId="8087" xr:uid="{794C4F9C-EF16-4BE9-BAA9-7C10111411A7}"/>
    <cellStyle name="_Q-Sadovky-výkaz-2003-07-01_3_09-13-zbytek_6052_Úpravy v terminálu T3_RO_130124" xfId="8088" xr:uid="{658AF59F-60DF-4376-83BB-90A18DE5B5EB}"/>
    <cellStyle name="_Q-Sadovky-výkaz-2003-07-01_3_09-13-zbytek_rozpočet_" xfId="8089" xr:uid="{B6A06770-4399-4FC7-844A-DD3082FB65B0}"/>
    <cellStyle name="_Q-Sadovky-výkaz-2003-07-01_3_09-13-zbytek_SO 100 kom_Soupis prací" xfId="8090" xr:uid="{A899A939-4181-4B03-ACF8-B9C39954592F}"/>
    <cellStyle name="_Q-Sadovky-výkaz-2003-07-01_3_09-13-zbytek_SO 101 provizorní DZ" xfId="8091" xr:uid="{8061345E-3636-4F56-B99F-F372735F2DC3}"/>
    <cellStyle name="_Q-Sadovky-výkaz-2003-07-01_3_09-13-zbytek_SO 200" xfId="8092" xr:uid="{56E9F314-777D-4FA7-9482-1E239FB55AAD}"/>
    <cellStyle name="_Q-Sadovky-výkaz-2003-07-01_3_09-13-zbytek_Soupis prací_SO400 xls" xfId="8093" xr:uid="{2BA427E9-A338-477B-89E8-CF5D2DD7CC45}"/>
    <cellStyle name="_Q-Sadovky-výkaz-2003-07-01_3_09-17" xfId="8094" xr:uid="{9DAAAC3E-A2EF-404D-A293-157D9FAF08B7}"/>
    <cellStyle name="_Q-Sadovky-výkaz-2003-07-01_3_09-17 2" xfId="8095" xr:uid="{6E54EDEF-EEAB-4BB8-BE50-C087D9925D23}"/>
    <cellStyle name="_Q-Sadovky-výkaz-2003-07-01_3_09-17_6052_Úpravy v terminálu T3_RO_130124" xfId="8096" xr:uid="{306A3762-9636-4F53-86D9-E986ECE726C6}"/>
    <cellStyle name="_Q-Sadovky-výkaz-2003-07-01_3_09-17_rozpočet_" xfId="8097" xr:uid="{11315A7E-113A-47BB-A029-FABD1DDBF6ED}"/>
    <cellStyle name="_Q-Sadovky-výkaz-2003-07-01_3_09-17_SO 100 kom_Soupis prací" xfId="8098" xr:uid="{636EFDDB-4DE9-46C8-A6BB-EAF2240CC513}"/>
    <cellStyle name="_Q-Sadovky-výkaz-2003-07-01_3_09-17_SO 101 provizorní DZ" xfId="8099" xr:uid="{954CB9E3-8CFD-42F4-A651-D8950AA93592}"/>
    <cellStyle name="_Q-Sadovky-výkaz-2003-07-01_3_09-17_SO 200" xfId="8100" xr:uid="{EE4641E6-D5A7-47C9-B263-8051A4A76374}"/>
    <cellStyle name="_Q-Sadovky-výkaz-2003-07-01_3_09-17_Soupis prací_SO400 xls" xfId="8101" xr:uid="{DC42C6C5-B763-460F-A93E-8619E2403648}"/>
    <cellStyle name="_Q-Sadovky-výkaz-2003-07-01_3_09-20" xfId="8102" xr:uid="{638B017E-1B52-47FA-A00B-0616B92FF1DB}"/>
    <cellStyle name="_Q-Sadovky-výkaz-2003-07-01_3_09-20_rozpočet_" xfId="8103" xr:uid="{80C782B6-15EA-45F2-A502-55AF5C535BAB}"/>
    <cellStyle name="_Q-Sadovky-výkaz-2003-07-01_3_09-20_SO 100 kom_Soupis prací" xfId="8104" xr:uid="{A1064AF6-B80C-4567-AA45-1DE5B806865C}"/>
    <cellStyle name="_Q-Sadovky-výkaz-2003-07-01_3_09-20_SO 101 provizorní DZ" xfId="8105" xr:uid="{F7DD6674-C616-4F65-97AE-BD3795A781DC}"/>
    <cellStyle name="_Q-Sadovky-výkaz-2003-07-01_3_09-20_SO 200" xfId="8106" xr:uid="{EB695587-05E7-4557-9399-768AB28F2238}"/>
    <cellStyle name="_Q-Sadovky-výkaz-2003-07-01_3_09-20_Soupis prací_SO400 xls" xfId="8107" xr:uid="{CD8DD46D-F15B-463A-8B42-697F7C5094C4}"/>
    <cellStyle name="_Q-Sadovky-výkaz-2003-07-01_3_Rekapitulace SmCB" xfId="8108" xr:uid="{0954843F-66B9-43D3-82C5-ABB765D49189}"/>
    <cellStyle name="_Q-Sadovky-výkaz-2003-07-01_3_rozpočet_" xfId="8109" xr:uid="{7EFBE49B-CD88-4CAE-8347-C302978D5C4A}"/>
    <cellStyle name="_Q-Sadovky-výkaz-2003-07-01_3_SO 000 Pozadavky investora" xfId="8110" xr:uid="{49320933-DDAE-4E9F-A77B-470AD67C1F0B}"/>
    <cellStyle name="_Q-Sadovky-výkaz-2003-07-01_3_SO 000-002" xfId="8111" xr:uid="{4A6BC7CC-0044-4C1C-9181-A2BE828D9546}"/>
    <cellStyle name="_Q-Sadovky-výkaz-2003-07-01_3_SO 05 interiér propočet" xfId="8112" xr:uid="{47163174-37E7-4599-AEE6-94135C4A5DF2}"/>
    <cellStyle name="_Q-Sadovky-výkaz-2003-07-01_3_SO 05 interiér propočet 2" xfId="8113" xr:uid="{006FD071-62A5-40E7-8A2C-E5F86BB2E79B}"/>
    <cellStyle name="_Q-Sadovky-výkaz-2003-07-01_3_SO 05 interiér propočet_6052_Úpravy v terminálu T3_RO_130124" xfId="8114" xr:uid="{C906AF3C-5FB4-4103-AF90-74E596E4659B}"/>
    <cellStyle name="_Q-Sadovky-výkaz-2003-07-01_3_SO 05 interiér propočet_rozpočet_" xfId="8115" xr:uid="{C6789305-63A0-4486-82C8-8742394CC345}"/>
    <cellStyle name="_Q-Sadovky-výkaz-2003-07-01_3_SO 05 interiér propočet_SO 100 kom_Soupis prací" xfId="8116" xr:uid="{6A45F610-14A6-4424-BC63-ED782CFFF348}"/>
    <cellStyle name="_Q-Sadovky-výkaz-2003-07-01_3_SO 05 interiér propočet_SO 101 provizorní DZ" xfId="8117" xr:uid="{F88CE7A7-853D-47B6-B86C-C635141027C8}"/>
    <cellStyle name="_Q-Sadovky-výkaz-2003-07-01_3_SO 05 interiér propočet_SO 200" xfId="8118" xr:uid="{85A83B5E-838B-40EE-9D38-388E2705BE93}"/>
    <cellStyle name="_Q-Sadovky-výkaz-2003-07-01_3_SO 05 interiér propočet_Soupis prací_SO400 xls" xfId="8119" xr:uid="{FE1263AD-7F72-4105-A0D3-8E36F05A8E4A}"/>
    <cellStyle name="_Q-Sadovky-výkaz-2003-07-01_3_SO 05 střecha propočet" xfId="8120" xr:uid="{5F0F6F73-61DE-4866-932A-1DB0309AA639}"/>
    <cellStyle name="_Q-Sadovky-výkaz-2003-07-01_3_SO 05 střecha propočet 2" xfId="8121" xr:uid="{CA06A69F-2BD9-44CE-BAB7-33E3D6DD4779}"/>
    <cellStyle name="_Q-Sadovky-výkaz-2003-07-01_3_SO 05 střecha propočet_6052_Úpravy v terminálu T3_RO_130124" xfId="8122" xr:uid="{61CAAEBB-8E54-4DA6-B657-C249D41BCF82}"/>
    <cellStyle name="_Q-Sadovky-výkaz-2003-07-01_3_SO 05 střecha propočet_rozpočet_" xfId="8123" xr:uid="{03E6B01D-496E-4CD7-AA5F-2B163186D428}"/>
    <cellStyle name="_Q-Sadovky-výkaz-2003-07-01_3_SO 05 střecha propočet_SO 100 kom_Soupis prací" xfId="8124" xr:uid="{3B6D58FE-3DE7-4EDC-9F32-C9D7B2CA5783}"/>
    <cellStyle name="_Q-Sadovky-výkaz-2003-07-01_3_SO 05 střecha propočet_SO 101 provizorní DZ" xfId="8125" xr:uid="{FA5A41D8-0B58-462C-990A-88C43E68725F}"/>
    <cellStyle name="_Q-Sadovky-výkaz-2003-07-01_3_SO 05 střecha propočet_SO 200" xfId="8126" xr:uid="{DCF6DAEC-0AAC-4F7F-8590-E7CC0EB895D4}"/>
    <cellStyle name="_Q-Sadovky-výkaz-2003-07-01_3_SO 05 střecha propočet_Soupis prací_SO400 xls" xfId="8127" xr:uid="{707C2726-E6B5-443E-BE0E-7C774F442261}"/>
    <cellStyle name="_Q-Sadovky-výkaz-2003-07-01_3_SO 05 vzduchové sanační úpravy propočet" xfId="8128" xr:uid="{88DA3387-7CBC-4B2C-AADE-3E73F7DA40F2}"/>
    <cellStyle name="_Q-Sadovky-výkaz-2003-07-01_3_SO 05 vzduchové sanační úpravy propočet 2" xfId="8129" xr:uid="{2308B0B7-4409-479B-9459-C6968F497888}"/>
    <cellStyle name="_Q-Sadovky-výkaz-2003-07-01_3_SO 05 vzduchové sanační úpravy propočet_6052_Úpravy v terminálu T3_RO_130124" xfId="8130" xr:uid="{3B209811-93A4-4895-ACD3-2E6CEF3237AF}"/>
    <cellStyle name="_Q-Sadovky-výkaz-2003-07-01_3_SO 05 vzduchové sanační úpravy propočet_rozpočet_" xfId="8131" xr:uid="{757FE2A0-5134-47D0-9188-1D88023DD610}"/>
    <cellStyle name="_Q-Sadovky-výkaz-2003-07-01_3_SO 05 vzduchové sanační úpravy propočet_SO 100 kom_Soupis prací" xfId="8132" xr:uid="{94C12697-2932-4371-B601-2BAA5C3A4F7B}"/>
    <cellStyle name="_Q-Sadovky-výkaz-2003-07-01_3_SO 05 vzduchové sanační úpravy propočet_SO 101 provizorní DZ" xfId="8133" xr:uid="{11C49947-AA44-40AC-9F37-CE31B055F293}"/>
    <cellStyle name="_Q-Sadovky-výkaz-2003-07-01_3_SO 05 vzduchové sanační úpravy propočet_SO 200" xfId="8134" xr:uid="{24F3117C-A8E9-452A-A4FA-9038457FFFBE}"/>
    <cellStyle name="_Q-Sadovky-výkaz-2003-07-01_3_SO 05 vzduchové sanační úpravy propočet_Soupis prací_SO400 xls" xfId="8135" xr:uid="{9D22F782-FA0E-4E24-9BD2-8E718266FC0F}"/>
    <cellStyle name="_Q-Sadovky-výkaz-2003-07-01_3_SO 100 kom_Soupis prací" xfId="8136" xr:uid="{09ED8DC8-793C-4539-AD62-72E8BB9CFB27}"/>
    <cellStyle name="_Q-Sadovky-výkaz-2003-07-01_3_SO 100-199" xfId="8137" xr:uid="{140FBF26-7C69-422C-8CD3-D40D058E4251}"/>
    <cellStyle name="_Q-Sadovky-výkaz-2003-07-01_3_SO 101 provizorní DZ" xfId="8138" xr:uid="{FF310D6A-F7D5-4D36-BC9A-A9694CCFFAEE}"/>
    <cellStyle name="_Q-Sadovky-výkaz-2003-07-01_3_SO 20_stavba" xfId="8139" xr:uid="{C99046B8-EDFF-41EA-A420-217ECFBC2663}"/>
    <cellStyle name="_Q-Sadovky-výkaz-2003-07-01_3_SO 200" xfId="8140" xr:uid="{61B95932-66C8-46C3-82AE-C089037E8345}"/>
    <cellStyle name="_Q-Sadovky-výkaz-2003-07-01_3_SO 200-220" xfId="8141" xr:uid="{CD0F1613-1359-46AE-8342-4315E5982AC6}"/>
    <cellStyle name="_Q-Sadovky-výkaz-2003-07-01_3_SO 260-270" xfId="8142" xr:uid="{41AD8A61-2CB6-45DF-99DE-AE41B38511A8}"/>
    <cellStyle name="_Q-Sadovky-výkaz-2003-07-01_3_SO 300-330" xfId="8143" xr:uid="{9E91C13F-400C-4400-90A0-6F98510BEF3C}"/>
    <cellStyle name="_Q-Sadovky-výkaz-2003-07-01_3_SO 350-365" xfId="8144" xr:uid="{42F2D8F8-0B62-4130-9455-788A5AFE29E2}"/>
    <cellStyle name="_Q-Sadovky-výkaz-2003-07-01_3_SO 370" xfId="8145" xr:uid="{2A768F2E-2099-433F-AC97-1E80881F5539}"/>
    <cellStyle name="_Q-Sadovky-výkaz-2003-07-01_3_SO 440-449" xfId="8146" xr:uid="{7944B5E9-8285-441F-926A-625EDCE880C9}"/>
    <cellStyle name="_Q-Sadovky-výkaz-2003-07-01_3_SO 460-469" xfId="8147" xr:uid="{549064C4-221E-466E-8E25-A111726E6003}"/>
    <cellStyle name="_Q-Sadovky-výkaz-2003-07-01_3_SO 520-536" xfId="8148" xr:uid="{94AE7494-1269-4848-B56F-2B969AA800F8}"/>
    <cellStyle name="_Q-Sadovky-výkaz-2003-07-01_3_SO 800-809" xfId="8149" xr:uid="{7A6FE1C1-AEA5-4EF2-8F50-44D5C30E48BD}"/>
    <cellStyle name="_Q-Sadovky-výkaz-2003-07-01_3_Soupis prací_SO400 xls" xfId="8150" xr:uid="{416E0EBE-9528-4480-A982-F331D5708CB4}"/>
    <cellStyle name="_Q-Sadovky-výkaz-2003-07-01_6052_Úpravy v terminálu T3_RO_130124" xfId="8151" xr:uid="{63C3F609-130F-457F-AA04-CB0253B4B4D3}"/>
    <cellStyle name="_Q-Sadovky-výkaz-2003-07-01_rozpočet_" xfId="8152" xr:uid="{924A0C6C-0A0B-45D1-8FE7-73D31B821FA6}"/>
    <cellStyle name="_Q-Sadovky-výkaz-2003-07-01_SO 05 interiér propočet" xfId="8153" xr:uid="{E81659B5-FF46-4711-9944-E3B8EF143194}"/>
    <cellStyle name="_Q-Sadovky-výkaz-2003-07-01_SO 05 interiér propočet_6052_Úpravy v terminálu T3_RO_130124" xfId="8154" xr:uid="{F3BDCEAC-F567-4096-81C3-42AFD51B4468}"/>
    <cellStyle name="_Q-Sadovky-výkaz-2003-07-01_SO 05 interiér propočet_rozpočet_" xfId="8155" xr:uid="{82856CF1-8DE4-4815-B3A2-F2CE291C787A}"/>
    <cellStyle name="_Q-Sadovky-výkaz-2003-07-01_SO 05 interiér propočet_SO 100 kom_Soupis prací" xfId="8156" xr:uid="{4C3494E5-7366-4A95-9F58-B7CDB2C4FAF3}"/>
    <cellStyle name="_Q-Sadovky-výkaz-2003-07-01_SO 05 interiér propočet_SO 101 provizorní DZ" xfId="8157" xr:uid="{C41D86A4-4E6A-4C40-B52B-AA6E949FCCE7}"/>
    <cellStyle name="_Q-Sadovky-výkaz-2003-07-01_SO 05 interiér propočet_SO 200" xfId="8158" xr:uid="{65F7FEFE-35BC-4106-BEAD-9BB8FE590A02}"/>
    <cellStyle name="_Q-Sadovky-výkaz-2003-07-01_SO 05 interiér propočet_Soupis prací_SO400 xls" xfId="8159" xr:uid="{C4CCE8F2-662D-461B-A9E6-9BFC37B98310}"/>
    <cellStyle name="_Q-Sadovky-výkaz-2003-07-01_SO 05 střecha propočet" xfId="8160" xr:uid="{5252703B-6364-4329-9ACA-A8EF36428526}"/>
    <cellStyle name="_Q-Sadovky-výkaz-2003-07-01_SO 05 střecha propočet_6052_Úpravy v terminálu T3_RO_130124" xfId="8161" xr:uid="{8DE8076D-CC95-479F-B16E-13F0557D2F9F}"/>
    <cellStyle name="_Q-Sadovky-výkaz-2003-07-01_SO 05 střecha propočet_rozpočet_" xfId="8162" xr:uid="{DB532555-2856-4BEB-B6D0-4CB04C2F99F3}"/>
    <cellStyle name="_Q-Sadovky-výkaz-2003-07-01_SO 05 střecha propočet_SO 100 kom_Soupis prací" xfId="8163" xr:uid="{981B0828-2D00-4EE4-85EF-D74F8D19925D}"/>
    <cellStyle name="_Q-Sadovky-výkaz-2003-07-01_SO 05 střecha propočet_SO 101 provizorní DZ" xfId="8164" xr:uid="{B0B694C7-EB9E-442F-BE6C-34648061755F}"/>
    <cellStyle name="_Q-Sadovky-výkaz-2003-07-01_SO 05 střecha propočet_SO 200" xfId="8165" xr:uid="{EE204A99-85E2-407B-AED2-A17337A472C5}"/>
    <cellStyle name="_Q-Sadovky-výkaz-2003-07-01_SO 05 střecha propočet_Soupis prací_SO400 xls" xfId="8166" xr:uid="{A9CDFCD1-661F-4B79-B344-2252B7250039}"/>
    <cellStyle name="_Q-Sadovky-výkaz-2003-07-01_SO 05 vzduchové sanační úpravy propočet" xfId="8167" xr:uid="{B1145310-B560-4DC4-B4D3-0648A46C95FA}"/>
    <cellStyle name="_Q-Sadovky-výkaz-2003-07-01_SO 05 vzduchové sanační úpravy propočet_6052_Úpravy v terminálu T3_RO_130124" xfId="8168" xr:uid="{E8E46A34-494F-4234-85C5-D6B26F39316C}"/>
    <cellStyle name="_Q-Sadovky-výkaz-2003-07-01_SO 05 vzduchové sanační úpravy propočet_rozpočet_" xfId="8169" xr:uid="{CB17E4E1-D306-4B71-9A38-CAE802B13B33}"/>
    <cellStyle name="_Q-Sadovky-výkaz-2003-07-01_SO 05 vzduchové sanační úpravy propočet_SO 100 kom_Soupis prací" xfId="8170" xr:uid="{1381FCF8-FFED-4F77-A30E-577820E36C0F}"/>
    <cellStyle name="_Q-Sadovky-výkaz-2003-07-01_SO 05 vzduchové sanační úpravy propočet_SO 101 provizorní DZ" xfId="8171" xr:uid="{A8CF63DC-662A-4142-9039-EC546C5E0554}"/>
    <cellStyle name="_Q-Sadovky-výkaz-2003-07-01_SO 05 vzduchové sanační úpravy propočet_SO 200" xfId="8172" xr:uid="{4259990D-5346-4193-B745-3838E09F7624}"/>
    <cellStyle name="_Q-Sadovky-výkaz-2003-07-01_SO 05 vzduchové sanační úpravy propočet_Soupis prací_SO400 xls" xfId="8173" xr:uid="{F5D10980-7453-4162-A254-477A4D4F373E}"/>
    <cellStyle name="_Q-Sadovky-výkaz-2003-07-01_SO 100 kom_Soupis prací" xfId="8174" xr:uid="{A6E4D526-EC8C-466C-9F9F-51B4D4785493}"/>
    <cellStyle name="_Q-Sadovky-výkaz-2003-07-01_SO 101 provizorní DZ" xfId="8175" xr:uid="{8F848145-E9DA-4664-B522-57DCA9B3D5A5}"/>
    <cellStyle name="_Q-Sadovky-výkaz-2003-07-01_SO 200" xfId="8176" xr:uid="{64CD1711-A404-4B8C-9DE4-20EC4F829F26}"/>
    <cellStyle name="_Q-Sadovky-výkaz-2003-07-01_Soupis prací_SO400 xls" xfId="8177" xr:uid="{F32FFBE3-0979-451D-AB2E-1A6149D3479A}"/>
    <cellStyle name="_RADLICKA_tendr_070920" xfId="96" xr:uid="{4ABB6D30-3B4D-48B8-9242-779152B8211F}"/>
    <cellStyle name="_RADLICKA_tendr_070920 2" xfId="215" xr:uid="{9AB2BBDA-425B-4F3F-A7F5-BA3AD7E36A41}"/>
    <cellStyle name="_RDC-UTC_odhad IN" xfId="941" xr:uid="{9F8D444F-AE4B-4F37-B56E-D70BE2A3DEA7}"/>
    <cellStyle name="_RDC-UTC_odhad IN po objektech" xfId="942" xr:uid="{8F1C1338-F2D0-46D1-9D30-4850A43E2166}"/>
    <cellStyle name="_Rekapitulace Bondy centrum" xfId="943" xr:uid="{1282EACE-EFDB-46B0-B4F5-37F73F453A3D}"/>
    <cellStyle name="_Rekonstrukce rozvaděčů I P Pavlova_RO" xfId="8178" xr:uid="{DAA16D5D-463F-40E4-B5F3-426590FD1D7C}"/>
    <cellStyle name="_Rekonstrukce rozvaděčů I P Pavlova_RO_6052_Úpravy v terminálu T3_RO_130124" xfId="8179" xr:uid="{8F87EB33-2ED7-416A-86F4-5829A1C80C7C}"/>
    <cellStyle name="_Rekonstrukce rozvaděčů I P Pavlova_RO_rozpočet_" xfId="8180" xr:uid="{9E0B1736-2834-4389-B4E2-90A25E24A8B2}"/>
    <cellStyle name="_Rekonstrukce rozvaděčů I P Pavlova_RO_SO 100 kom_Soupis prací" xfId="8181" xr:uid="{F6E5CEE9-629B-49F5-B788-F1FEA1D6BEA2}"/>
    <cellStyle name="_Rekonstrukce rozvaděčů I P Pavlova_RO_SO 101 provizorní DZ" xfId="8182" xr:uid="{8F027A32-AD26-4F0A-92AB-1CA97832118E}"/>
    <cellStyle name="_Rekonstrukce rozvaděčů I P Pavlova_RO_SO 200" xfId="8183" xr:uid="{CD1562EC-DAEF-4E83-9382-FA52E2F30C58}"/>
    <cellStyle name="_Rekonstrukce rozvaděčů I P Pavlova_RO_Soupis prací_SO400 xls" xfId="8184" xr:uid="{C44DC57A-7DCD-4A40-A0D6-2BA77AC36740}"/>
    <cellStyle name="_roz  hotel radl 709 (3) MD NAB" xfId="97" xr:uid="{60C37413-C61F-4545-9540-2F0672B7DFDE}"/>
    <cellStyle name="_Rozpočet celek" xfId="944" xr:uid="{A20A460C-C7C5-41E3-9247-B8E77D9A515B}"/>
    <cellStyle name="_sablony WX_080414_cz_en" xfId="2016" xr:uid="{912F0879-24FE-4EB1-BF0D-7FA0006AC502}"/>
    <cellStyle name="_Sešit1" xfId="945" xr:uid="{5A52C1E3-7EF8-4391-9502-5D893242463A}"/>
    <cellStyle name="_SL-rozpočet LABE" xfId="946" xr:uid="{175CA38E-6BCE-4D59-B16B-740204ED8405}"/>
    <cellStyle name="_SO 02.06.02 M+R" xfId="947" xr:uid="{881B050F-4885-4BE1-AA54-007C6FFA15CE}"/>
    <cellStyle name="_SO 03_kanalizacni pripojky_090223" xfId="2017" xr:uid="{48E8E7A6-BB72-4380-AA69-0FB8DC1C59EB}"/>
    <cellStyle name="_SO 03_Vytlak SV_090331" xfId="2018" xr:uid="{9C29E00A-8E4F-4893-89D1-6F87D98C4785}"/>
    <cellStyle name="_SO 05_F6_rain wat drain.060531" xfId="2019" xr:uid="{D73264A6-26E6-4832-97A9-D4F59F1B5B4F}"/>
    <cellStyle name="_SO 05_F6_rain wat drain.060531_04_M13_SHZ_6ZX_SOUPIS VÝKONU_090514" xfId="2020" xr:uid="{3AC21067-EF09-45C6-BA40-8EF1EFA24054}"/>
    <cellStyle name="_SO 11_ rain water drainage_070424" xfId="2021" xr:uid="{E008A5AC-39DC-4B58-B794-B80974C11396}"/>
    <cellStyle name="_SO 11_ rain water drainage_080211" xfId="2022" xr:uid="{6ECAB667-F097-42D6-816A-0789572A1228}"/>
    <cellStyle name="_SO 15_fire water pipeline_070413" xfId="2023" xr:uid="{709D55C3-5750-482A-9DFA-C60B8216A6FB}"/>
    <cellStyle name="_SO 16_6VX01_vzduchotechnika" xfId="2024" xr:uid="{2AB1783C-C401-412F-9DAE-9C769EAE5139}"/>
    <cellStyle name="_SO 17_ přípojka splašk.kanalizace" xfId="2025" xr:uid="{95CA9B4B-EB76-41AF-99FC-820604EFE97D}"/>
    <cellStyle name="_SO 18_ příp. dešť.kan._zmeny 070820" xfId="2026" xr:uid="{BADDE7BE-49A0-4373-AE4D-C6DC4EE9CA6B}"/>
    <cellStyle name="_SO 18_ přípojka dešť.kanalizace" xfId="2027" xr:uid="{E75C7080-8395-474B-A19C-2D72273CDF04}"/>
    <cellStyle name="_SO 21_kanalizace splašková_070807" xfId="2028" xr:uid="{0F8AEFA2-533B-4A57-A56C-954D929C92C8}"/>
    <cellStyle name="_SO 22_ kanalizace destova v arealu" xfId="2029" xr:uid="{171D4947-6644-4F32-8173-06DA8ADD3EBC}"/>
    <cellStyle name="_SO 22_ kanalizace destova v arealu_04_M13_SHZ_6ZX_SOUPIS VÝKONU_090514" xfId="2030" xr:uid="{A4CFBADF-9911-40BB-B8D4-3BA59CBD989A}"/>
    <cellStyle name="_SO 363_fire water supply_rev.1_070116" xfId="2031" xr:uid="{C12374B4-8C57-4D36-B950-3E3800903269}"/>
    <cellStyle name="_SO 399.1,2_sewerage" xfId="2032" xr:uid="{78AC7FC2-FF1E-4F13-A389-C6A85ABD3AEA}"/>
    <cellStyle name="_SO 399.1,2_sewerage_F5_070221" xfId="2033" xr:uid="{16BE6687-D25E-4A68-94A8-062902B3FF5E}"/>
    <cellStyle name="_SO 399.1,2_sewerage_F5_zmeny k 070730" xfId="2034" xr:uid="{93B94811-EE13-468B-BB27-B895A0A07CC0}"/>
    <cellStyle name="_SO 399.1,2_sewerage_rev.1_070108" xfId="2035" xr:uid="{5CA15FFA-A22F-47A3-ACAA-42DFE68B9925}"/>
    <cellStyle name="_SO 399.3 Roads of drainage_rev.1_070111" xfId="2036" xr:uid="{EBA81B99-7223-400A-BCBF-607AF4A8061C}"/>
    <cellStyle name="_SO 399.3 Roads of drainage_zmeny k_070731" xfId="2037" xr:uid="{BCC11035-740B-4358-8455-789736C3287D}"/>
    <cellStyle name="_SO_1124_Retention pond_zmena_B_ 070202" xfId="2038" xr:uid="{D0A62095-731A-4381-B9A8-07F04CFBD7EC}"/>
    <cellStyle name="_SO002_3_E91_SK" xfId="98" xr:uid="{18DD5280-9339-4806-8992-3384A80C07A0}"/>
    <cellStyle name="_SO-02 elektroinstalace" xfId="948" xr:uid="{DA115216-0AB1-49C0-870E-66C7D8B74CEA}"/>
    <cellStyle name="_Soupis_prací_kácení" xfId="8185" xr:uid="{4CD353B2-4D9E-4FDE-91EE-7F3EEC00403B}"/>
    <cellStyle name="_Soupis_prací_sadovky" xfId="8186" xr:uid="{6E4E40F3-E296-4943-B7EC-7EC7E29353F5}"/>
    <cellStyle name="_spec_sil_04_2003" xfId="949" xr:uid="{EACB7372-EBBF-4E91-8D81-1F7B77735830}"/>
    <cellStyle name="_spec_sil_04_2003 2" xfId="950" xr:uid="{49B3095B-7D79-46A0-8A3C-EE6A69D929FB}"/>
    <cellStyle name="_spec_sil_04_2003 3" xfId="951" xr:uid="{FB4C81B0-3573-431B-91FE-D631542D636C}"/>
    <cellStyle name="_spec_sil_04_2003 4" xfId="952" xr:uid="{07E94D7B-710B-4635-AFFF-2C5059B8D584}"/>
    <cellStyle name="_spec_sil_04_2003 5" xfId="953" xr:uid="{50E0EF8E-E16E-4139-A2EB-C164E1063E1F}"/>
    <cellStyle name="_spec_sil_04_2003 6" xfId="954" xr:uid="{BEE6B282-0456-4557-A248-C003F99EE4C4}"/>
    <cellStyle name="_spec_sil_04_2003 7" xfId="2821" xr:uid="{3456B92C-09A4-4BA6-920F-8B4914C174FB}"/>
    <cellStyle name="_spec_sil_04_2003 7 2" xfId="5731" xr:uid="{0C31947B-9D48-4906-89CE-F70AEABDCFA8}"/>
    <cellStyle name="_spec_sil_04_2003 8" xfId="3553" xr:uid="{91C1D046-1B35-402F-86FF-7C919CF029AB}"/>
    <cellStyle name="_spec_sil_04_2003 8 2" xfId="5732" xr:uid="{56F9EEE0-209F-4D61-A27B-2D8E28D454D3}"/>
    <cellStyle name="_SROV Nám Míru - HOFA" xfId="8187" xr:uid="{EEFFBC29-F512-4B7A-A55F-F59C1B8A6879}"/>
    <cellStyle name="_SROV Nám Míru - HOFA_6052_Úpravy v terminálu T3_RO_130124" xfId="8188" xr:uid="{CCB82B45-9DC7-49BC-9BC5-16DF04473414}"/>
    <cellStyle name="_SROV Nám Míru - HOFA_rozpočet_" xfId="8189" xr:uid="{E73D12BE-3B90-4E48-8298-4CFC6492597B}"/>
    <cellStyle name="_SROV Nám Míru - HOFA_SO 100 kom_Soupis prací" xfId="8190" xr:uid="{C7A10D24-A4F4-4868-BF1C-52731AF9BCDD}"/>
    <cellStyle name="_SROV Nám Míru - HOFA_SO 101 provizorní DZ" xfId="8191" xr:uid="{EF695772-61EF-48C5-9B0D-286555FEEEB9}"/>
    <cellStyle name="_SROV Nám Míru - HOFA_SO 200" xfId="8192" xr:uid="{67302E96-C3F2-4897-A20C-2F799E57444F}"/>
    <cellStyle name="_SROV Nám Míru - HOFA_Soupis prací_SO400 xls" xfId="8193" xr:uid="{E4E2821F-AA8E-4428-A31E-6C8E02D4BA57}"/>
    <cellStyle name="_stav" xfId="955" xr:uid="{6DED038B-1154-4EDF-A92C-A11AC88CD150}"/>
    <cellStyle name="_SÚ BD LABE rozpočet" xfId="956" xr:uid="{86ED11EC-31C7-42CF-9A97-4693A6FA9E13}"/>
    <cellStyle name="_SÚ rozpočet" xfId="957" xr:uid="{E6511612-42FD-4609-9AC0-A110DB4F87D8}"/>
    <cellStyle name="_Summary bill of rates COOLINGL" xfId="99" xr:uid="{74D594E6-0D52-48BB-865D-B2ED498103A4}"/>
    <cellStyle name="_Summary bill of rates COOLINGL 2" xfId="216" xr:uid="{B09F46E1-A957-447E-9947-32FAD42D9145}"/>
    <cellStyle name="_Summary bill of rates COOLINGL_1" xfId="100" xr:uid="{D8D0372F-F415-49A1-9C20-91380323ECFB}"/>
    <cellStyle name="_Summary bill of rates COOLINGL_1 2" xfId="217" xr:uid="{3C3148DF-FC88-4D06-A4FB-ED91840C4457}"/>
    <cellStyle name="_Summary bill of rates COOLINGL_1_VS-VV_D0500_KaZP_090410-boq" xfId="101" xr:uid="{5C99F20C-9AD3-4902-B03D-EF8CB24ADC07}"/>
    <cellStyle name="_Summary bill of rates COOLINGL_2" xfId="102" xr:uid="{9947D000-7F60-41FA-A992-76C0FEB1222C}"/>
    <cellStyle name="_Summary bill of rates COOLINGL_2 2" xfId="218" xr:uid="{852468DE-D844-405C-BC39-5CAFEDE963F5}"/>
    <cellStyle name="_Summary bill of rates COOLINGL_2_VS-VV_D0500_KaZP_090410-boq" xfId="103" xr:uid="{A443CECC-FD6E-49B6-9EC4-CBB05250EC6D}"/>
    <cellStyle name="_Summary bill of rates COOLINGL_3" xfId="104" xr:uid="{F502D343-9E83-47C1-A475-4549BD04AEBE}"/>
    <cellStyle name="_Summary bill of rates COOLINGL_3 2" xfId="219" xr:uid="{9C47ECAA-016D-4316-A0F9-FCE0AE542E21}"/>
    <cellStyle name="_Summary bill of rates COOLINGL_3_VS-VV_D0500_KaZP_090410-boq" xfId="105" xr:uid="{3C6D2240-6CBB-4AAD-B96D-57F529DD456E}"/>
    <cellStyle name="_Summary bill of rates COOLINGL_VS-VV_D0500_KaZP_090410-boq" xfId="106" xr:uid="{EF144EF6-20C7-4334-BEC0-3D6F7BFA12E5}"/>
    <cellStyle name="_Summary bill of rates COOLINGL_VS-VV_D0500_KaZP_090410-boq 2" xfId="220" xr:uid="{57EAE7ED-1291-4C6E-8E3F-CF17BECE84D5}"/>
    <cellStyle name="_Summary bill of rates VENTILATIONL" xfId="107" xr:uid="{6DBF474D-EF20-4332-B7D4-A0BAB0C67C18}"/>
    <cellStyle name="_Summary bill of rates VENTILATIONL 2" xfId="221" xr:uid="{1C69386C-B100-46A6-BC56-A63A5A1889CB}"/>
    <cellStyle name="_Summary bill of rates VENTILATIONL_1" xfId="108" xr:uid="{B56C5701-13B8-47EB-82E1-0F78C59DB240}"/>
    <cellStyle name="_Summary bill of rates VENTILATIONL_1 2" xfId="222" xr:uid="{79314017-CD93-4A12-A675-E11B939926BE}"/>
    <cellStyle name="_Summary bill of rates VENTILATIONL_1_VS-VV_D0500_KaZP_090410-boq" xfId="109" xr:uid="{A6B9FAED-8EFF-4C1C-BCE4-ADEB49A66A76}"/>
    <cellStyle name="_Summary bill of rates VENTILATIONL_2" xfId="110" xr:uid="{46C1355C-6F4E-4705-BE69-F86A87AA6495}"/>
    <cellStyle name="_Summary bill of rates VENTILATIONL_2 2" xfId="223" xr:uid="{ACA49423-5F47-4B9C-B56E-B23695960F3E}"/>
    <cellStyle name="_Summary bill of rates VENTILATIONL_2_VS-VV_D0500_KaZP_090410-boq" xfId="111" xr:uid="{87A95591-C63A-4B88-9E3D-C2A41B78A408}"/>
    <cellStyle name="_Summary bill of rates VENTILATIONL_3" xfId="112" xr:uid="{F7844643-5B89-4D13-B01D-BBCFDCA755DC}"/>
    <cellStyle name="_Summary bill of rates VENTILATIONL_3 2" xfId="224" xr:uid="{92808160-88CD-4D66-B90D-9DC1C219F351}"/>
    <cellStyle name="_Summary bill of rates VENTILATIONL_3_VS-VV_D0500_KaZP_090410-boq" xfId="113" xr:uid="{6A3BF26F-5C2D-40B0-92CF-68EA8DA57E21}"/>
    <cellStyle name="_Summary bill of rates VENTILATIONL_VS-VV_D0500_KaZP_090410-boq" xfId="114" xr:uid="{25781FB5-9755-4D2C-A60A-C8417A8481D1}"/>
    <cellStyle name="_Summary bill of rates VENTILATIONL_VS-VV_D0500_KaZP_090410-boq 2" xfId="225" xr:uid="{B35A81AA-164B-4167-81EA-11CDCF792E48}"/>
    <cellStyle name="_teco" xfId="958" xr:uid="{233FAB05-2CD1-4C53-98A5-38495BD0C152}"/>
    <cellStyle name="_TF rozpočet ATIP" xfId="959" xr:uid="{3689D825-BD0E-41CC-A520-0F386BCF0F9C}"/>
    <cellStyle name="_TI_SO 01_060301_cz_en" xfId="2039" xr:uid="{790F44D3-7028-4074-9BF8-9F25DEA54B5D}"/>
    <cellStyle name="_TI_SO 01_060301_cz_en_04_M13_SHZ_6ZX_SOUPIS VÝKONU_090514" xfId="2040" xr:uid="{5900212C-0AAA-4EEB-B091-D06D49901C3A}"/>
    <cellStyle name="_Titulní list" xfId="8194" xr:uid="{2B68867D-B999-4D10-986D-1B65B32DCCE2}"/>
    <cellStyle name="_Titulní list_002_08_4914_002_01_09_17_002Technicka_specifikace_2etapa" xfId="8195" xr:uid="{4FA63B41-5F86-4B48-9E89-F55A4A624718}"/>
    <cellStyle name="_Titulní list_002_08_4914_002_01_09_17_002Technicka_specifikace_2etapa_6052_Úpravy v terminálu T3_RO_130124" xfId="8196" xr:uid="{9F69FC21-1BB5-414D-9807-FA9F32CC328D}"/>
    <cellStyle name="_Titulní list_002_08_4914_002_01_09_17_002Technicka_specifikace_2etapa_rozpočet_" xfId="8197" xr:uid="{980BA3E5-9066-41FA-A09E-8470AC0EBFF6}"/>
    <cellStyle name="_Titulní list_002_08_4914_002_01_09_17_002Technicka_specifikace_2etapa_SO 100 kom_Soupis prací" xfId="8198" xr:uid="{459D4B78-11F0-4FB0-A687-94E275967AE0}"/>
    <cellStyle name="_Titulní list_002_08_4914_002_01_09_17_002Technicka_specifikace_2etapa_SO 101 provizorní DZ" xfId="8199" xr:uid="{3EF3387D-0E76-44F8-A301-B3A5345EA976}"/>
    <cellStyle name="_Titulní list_002_08_4914_002_01_09_17_002Technicka_specifikace_2etapa_SO 200" xfId="8200" xr:uid="{B24E6969-8329-444D-85A3-957B19833298}"/>
    <cellStyle name="_Titulní list_002_08_4914_002_01_09_17_002Technicka_specifikace_2etapa_Soupis prací_SO400 xls" xfId="8201" xr:uid="{B9D86ACD-CC51-484D-B44F-4B45919BF58B}"/>
    <cellStyle name="_Titulní list_09_bur_kanali" xfId="8202" xr:uid="{6ED6608E-579C-4F6E-9DB1-A93D3298230B}"/>
    <cellStyle name="_Titulní list_09_bur_kanali_rozpočet_" xfId="8203" xr:uid="{05C6B6DE-C99D-48CB-92F0-D1A597B750CA}"/>
    <cellStyle name="_Titulní list_09_bur_kanali_SO 100 kom_Soupis prací" xfId="8204" xr:uid="{4CFFD761-9E20-448A-B15F-350F786D6CF5}"/>
    <cellStyle name="_Titulní list_09_bur_kanali_SO 101 provizorní DZ" xfId="8205" xr:uid="{2C787908-F66A-446D-A1E6-F2498C5CA35A}"/>
    <cellStyle name="_Titulní list_09_bur_kanali_SO 200" xfId="8206" xr:uid="{AB62B444-5A0E-4B42-8ADD-7760CB252BE1}"/>
    <cellStyle name="_Titulní list_09_bur_kanali_Soupis prací_SO400 xls" xfId="8207" xr:uid="{9DD806D8-1FCC-47BC-9A6D-220AEC306B59}"/>
    <cellStyle name="_Titulní list_09_bur_podlažní_vestavby" xfId="8208" xr:uid="{FE6C4E73-F1E4-410C-A9D1-2ADED5F40CB0}"/>
    <cellStyle name="_Titulní list_09_bur_podlažní_vestavby_rozpočet_" xfId="8209" xr:uid="{C36266AC-39A2-460A-BD1C-112E73279A4F}"/>
    <cellStyle name="_Titulní list_09_bur_podlažní_vestavby_SO 100 kom_Soupis prací" xfId="8210" xr:uid="{2DCB32FD-25D1-46DE-8CEB-964D00A62EBF}"/>
    <cellStyle name="_Titulní list_09_bur_podlažní_vestavby_SO 101 provizorní DZ" xfId="8211" xr:uid="{D0D73C92-80B6-42F3-B502-AA38B2D91679}"/>
    <cellStyle name="_Titulní list_09_bur_podlažní_vestavby_SO 200" xfId="8212" xr:uid="{19618DE3-EECF-44CC-AE6F-C84D75D63D82}"/>
    <cellStyle name="_Titulní list_09_bur_podlažní_vestavby_Soupis prací_SO400 xls" xfId="8213" xr:uid="{EED3E8FC-C173-418A-89D0-9161EDD4BD81}"/>
    <cellStyle name="_Titulní list_09_buri_malby" xfId="8214" xr:uid="{C7089F98-9A54-479B-BED1-5B6054D793ED}"/>
    <cellStyle name="_Titulní list_09_buri_malby_rozpočet_" xfId="8215" xr:uid="{F32893DB-C6E0-4ECF-9EF2-F69E3EF525EE}"/>
    <cellStyle name="_Titulní list_09_buri_malby_SO 100 kom_Soupis prací" xfId="8216" xr:uid="{6DF43D2D-B98C-43BC-99C9-8CC2B57A439B}"/>
    <cellStyle name="_Titulní list_09_buri_malby_SO 101 provizorní DZ" xfId="8217" xr:uid="{2B55885E-FC51-4B17-BBA0-2E0990E40432}"/>
    <cellStyle name="_Titulní list_09_buri_malby_SO 200" xfId="8218" xr:uid="{8FD1C196-8916-4130-86BE-6C2DDB66DDFF}"/>
    <cellStyle name="_Titulní list_09_buri_malby_Soupis prací_SO400 xls" xfId="8219" xr:uid="{D0D0E036-3529-4544-A843-AF43DB5E661C}"/>
    <cellStyle name="_Titulní list_09_buri_regaly" xfId="8220" xr:uid="{2B8DAE2B-A120-465B-8A6B-D6664646998C}"/>
    <cellStyle name="_Titulní list_09_buri_regaly_rozpočet_" xfId="8221" xr:uid="{C11E0BCB-F2F6-423E-92A1-D59F38B6CB30}"/>
    <cellStyle name="_Titulní list_09_buri_regaly_SO 100 kom_Soupis prací" xfId="8222" xr:uid="{6A4F7B7D-A862-4681-8AC3-52F68B59BBA6}"/>
    <cellStyle name="_Titulní list_09_buri_regaly_SO 101 provizorní DZ" xfId="8223" xr:uid="{85682C2E-0C96-415E-8FC1-62DD18B4F8E8}"/>
    <cellStyle name="_Titulní list_09_buri_regaly_SO 200" xfId="8224" xr:uid="{D31AB843-BCD6-4F5E-BD76-E9C37F153FF4}"/>
    <cellStyle name="_Titulní list_09_buri_regaly_Soupis prací_SO400 xls" xfId="8225" xr:uid="{0323F972-9712-475E-A45F-D1D3E9CE47ED}"/>
    <cellStyle name="_Titulní list_09-13-zbytek" xfId="8226" xr:uid="{20A51A72-1713-42A0-B263-F12066FF2ED9}"/>
    <cellStyle name="_Titulní list_09-13-zbytek_6052_Úpravy v terminálu T3_RO_130124" xfId="8227" xr:uid="{10C51F9F-B085-4021-B3E6-E31924AC9AA2}"/>
    <cellStyle name="_Titulní list_09-13-zbytek_rozpočet_" xfId="8228" xr:uid="{283DA595-1190-4151-91CA-313F9AB25323}"/>
    <cellStyle name="_Titulní list_09-13-zbytek_SO 100 kom_Soupis prací" xfId="8229" xr:uid="{8A6F0738-C35B-4256-99BD-CC2CB419B075}"/>
    <cellStyle name="_Titulní list_09-13-zbytek_SO 101 provizorní DZ" xfId="8230" xr:uid="{D861BEA5-0C09-4AC4-B583-0D76C303E35F}"/>
    <cellStyle name="_Titulní list_09-13-zbytek_SO 200" xfId="8231" xr:uid="{FBFFEACD-AAD8-4E71-9B6C-B3789DFA22C3}"/>
    <cellStyle name="_Titulní list_09-13-zbytek_Soupis prací_SO400 xls" xfId="8232" xr:uid="{64038199-5697-42F6-B417-58962291340F}"/>
    <cellStyle name="_Titulní list_09-17" xfId="8233" xr:uid="{8CCCE8BC-6250-4235-AEF6-416AEE45B939}"/>
    <cellStyle name="_Titulní list_09-17_6052_Úpravy v terminálu T3_RO_130124" xfId="8234" xr:uid="{F32ECB40-374A-4E52-ACFA-6192DB9D37D3}"/>
    <cellStyle name="_Titulní list_09-17_rozpočet_" xfId="8235" xr:uid="{77BDDB70-6388-4144-B354-9F0341BA9792}"/>
    <cellStyle name="_Titulní list_09-17_SO 100 kom_Soupis prací" xfId="8236" xr:uid="{E352F2C6-9119-490D-86BB-CA0FEEC20FDF}"/>
    <cellStyle name="_Titulní list_09-17_SO 101 provizorní DZ" xfId="8237" xr:uid="{0446760C-A0B6-475A-9E6D-CB63F7D24F1B}"/>
    <cellStyle name="_Titulní list_09-17_SO 200" xfId="8238" xr:uid="{4DFC4E94-84B0-4146-A704-EE43837DD41D}"/>
    <cellStyle name="_Titulní list_09-17_Soupis prací_SO400 xls" xfId="8239" xr:uid="{9D98568C-74F7-4D58-B372-111C7E9821DE}"/>
    <cellStyle name="_Titulní list_09-20" xfId="8240" xr:uid="{92F2EBF8-84A2-46D6-A6AE-392E6892872B}"/>
    <cellStyle name="_Titulní list_09-20_rozpočet_" xfId="8241" xr:uid="{82146555-F8B5-4895-890A-7DD536450E32}"/>
    <cellStyle name="_Titulní list_09-20_SO 100 kom_Soupis prací" xfId="8242" xr:uid="{D82F1D94-3F34-4927-B453-EBEF2139230F}"/>
    <cellStyle name="_Titulní list_09-20_SO 101 provizorní DZ" xfId="8243" xr:uid="{8F2714FC-F786-4DB6-A093-5F61F7C64627}"/>
    <cellStyle name="_Titulní list_09-20_SO 200" xfId="8244" xr:uid="{D1D742C9-6DEC-4AF1-BB50-E6D4F7477560}"/>
    <cellStyle name="_Titulní list_09-20_Soupis prací_SO400 xls" xfId="8245" xr:uid="{5FB08071-C064-4F29-9126-8498FAF89645}"/>
    <cellStyle name="_Titulní list_Rekapitulace SmCB" xfId="8246" xr:uid="{BC6A8C63-F16A-4A93-8480-14C5F8B4D47B}"/>
    <cellStyle name="_Titulní list_rozpočet_" xfId="8247" xr:uid="{B19DBFB3-FF01-4DAB-9E5B-ADF6AD072660}"/>
    <cellStyle name="_Titulní list_SO 000 Pozadavky investora" xfId="8248" xr:uid="{FD97CA20-817F-4F1D-9587-6817CD3B9291}"/>
    <cellStyle name="_Titulní list_SO 000-002" xfId="8249" xr:uid="{DBA3F68A-A70C-421D-B223-59C8A40E6E58}"/>
    <cellStyle name="_Titulní list_SO 05 interiér propočet" xfId="8250" xr:uid="{378DCC2B-8A0C-4E06-91D3-DEB907A96B7C}"/>
    <cellStyle name="_Titulní list_SO 05 interiér propočet_6052_Úpravy v terminálu T3_RO_130124" xfId="8251" xr:uid="{AFF1FE4B-2261-425F-AEF0-AB4206D25631}"/>
    <cellStyle name="_Titulní list_SO 05 interiér propočet_rozpočet_" xfId="8252" xr:uid="{AC68DE1D-97B5-4A84-B87C-45B60CEE9E6F}"/>
    <cellStyle name="_Titulní list_SO 05 interiér propočet_SO 100 kom_Soupis prací" xfId="8253" xr:uid="{7E6B29F9-5C59-4ADB-9313-8238EB2400FC}"/>
    <cellStyle name="_Titulní list_SO 05 interiér propočet_SO 101 provizorní DZ" xfId="8254" xr:uid="{4C3B5117-B919-4025-9DEE-FD4026C817CC}"/>
    <cellStyle name="_Titulní list_SO 05 interiér propočet_SO 200" xfId="8255" xr:uid="{371C3C10-CF43-4693-A16B-D0AAE2E00E18}"/>
    <cellStyle name="_Titulní list_SO 05 interiér propočet_Soupis prací_SO400 xls" xfId="8256" xr:uid="{29AA8B23-FFA4-4DAD-BA49-42AE1C5AF7B3}"/>
    <cellStyle name="_Titulní list_SO 05 střecha propočet" xfId="8257" xr:uid="{A246B369-9D78-4C96-ACF5-6D1E83EF3DA4}"/>
    <cellStyle name="_Titulní list_SO 05 střecha propočet_6052_Úpravy v terminálu T3_RO_130124" xfId="8258" xr:uid="{F30D4959-17AF-4AA0-BB2C-FBFD975073A7}"/>
    <cellStyle name="_Titulní list_SO 05 střecha propočet_rozpočet_" xfId="8259" xr:uid="{E22B4CF3-F899-4BB4-A778-A605ABC226B5}"/>
    <cellStyle name="_Titulní list_SO 05 střecha propočet_SO 100 kom_Soupis prací" xfId="8260" xr:uid="{3084E311-0DDC-4790-8270-B5AB77841C28}"/>
    <cellStyle name="_Titulní list_SO 05 střecha propočet_SO 101 provizorní DZ" xfId="8261" xr:uid="{4CDE01B1-D1A6-4181-A476-61B52C66ECC6}"/>
    <cellStyle name="_Titulní list_SO 05 střecha propočet_SO 200" xfId="8262" xr:uid="{334DAB89-E5A5-4141-95ED-FCA9C0C3B5DA}"/>
    <cellStyle name="_Titulní list_SO 05 střecha propočet_Soupis prací_SO400 xls" xfId="8263" xr:uid="{0F005C62-35C9-4538-987E-5064E662B399}"/>
    <cellStyle name="_Titulní list_SO 05 vzduchové sanační úpravy propočet" xfId="8264" xr:uid="{F48DDD72-7261-4E11-BF6E-E8C5AC4B0A12}"/>
    <cellStyle name="_Titulní list_SO 05 vzduchové sanační úpravy propočet_6052_Úpravy v terminálu T3_RO_130124" xfId="8265" xr:uid="{90658696-53E6-47E7-8013-881BFBEAE6CA}"/>
    <cellStyle name="_Titulní list_SO 05 vzduchové sanační úpravy propočet_rozpočet_" xfId="8266" xr:uid="{EFC2C3E3-6DEF-4B12-8FF9-2C909897947B}"/>
    <cellStyle name="_Titulní list_SO 05 vzduchové sanační úpravy propočet_SO 100 kom_Soupis prací" xfId="8267" xr:uid="{CAB30DD5-6540-4100-BE60-98591F5B725B}"/>
    <cellStyle name="_Titulní list_SO 05 vzduchové sanační úpravy propočet_SO 101 provizorní DZ" xfId="8268" xr:uid="{7AA97703-B825-4211-9081-30AACDE41855}"/>
    <cellStyle name="_Titulní list_SO 05 vzduchové sanační úpravy propočet_SO 200" xfId="8269" xr:uid="{43432202-1F10-4E9B-9529-66B9930283D9}"/>
    <cellStyle name="_Titulní list_SO 05 vzduchové sanační úpravy propočet_Soupis prací_SO400 xls" xfId="8270" xr:uid="{666B0476-983D-4F9A-BC29-272B76CAF059}"/>
    <cellStyle name="_Titulní list_SO 100 kom_Soupis prací" xfId="8271" xr:uid="{30324AC9-20B9-4B4F-B40B-22D981898D47}"/>
    <cellStyle name="_Titulní list_SO 100-199" xfId="8272" xr:uid="{F341D4E9-3FEE-4764-9660-6BA0B94D3288}"/>
    <cellStyle name="_Titulní list_SO 101 provizorní DZ" xfId="8273" xr:uid="{AC101FCB-BB38-4945-96DE-D57762052D6C}"/>
    <cellStyle name="_Titulní list_SO 20_stavba" xfId="8274" xr:uid="{28A950F3-758C-4273-B4AB-79F008B266FB}"/>
    <cellStyle name="_Titulní list_SO 200" xfId="8275" xr:uid="{71FA3E18-0F20-41BC-9402-8A003A715784}"/>
    <cellStyle name="_Titulní list_SO 200-220" xfId="8276" xr:uid="{A1465E55-28EF-41F2-B5DC-22C0B9FE619D}"/>
    <cellStyle name="_Titulní list_SO 260-270" xfId="8277" xr:uid="{BEFA7C1D-22B0-4031-B83C-572543DED58A}"/>
    <cellStyle name="_Titulní list_SO 300-330" xfId="8278" xr:uid="{0E53E8CF-3A59-4912-B6A9-BCC139B00208}"/>
    <cellStyle name="_Titulní list_SO 350-365" xfId="8279" xr:uid="{A9C6A823-D885-432C-8615-465E92E901BC}"/>
    <cellStyle name="_Titulní list_SO 370" xfId="8280" xr:uid="{5BCAA3C7-C7CF-45EF-9AB4-8E7B3A2F738E}"/>
    <cellStyle name="_Titulní list_SO 440-449" xfId="8281" xr:uid="{9B27CCE9-3987-43DA-975E-6E0FD4DCA09F}"/>
    <cellStyle name="_Titulní list_SO 460-469" xfId="8282" xr:uid="{6CD1800B-23C8-4610-9998-826709B3DD66}"/>
    <cellStyle name="_Titulní list_SO 520-536" xfId="8283" xr:uid="{FAA3362D-6EC5-4A03-A0A0-969AB3E23C53}"/>
    <cellStyle name="_Titulní list_SO 800-809" xfId="8284" xr:uid="{DBFFCA53-04B6-4D13-A3C7-7505739B0B77}"/>
    <cellStyle name="_Titulní list_Soupis prací_SO400 xls" xfId="8285" xr:uid="{05E73EE3-1F72-45FE-9BF9-A79E7BA2A287}"/>
    <cellStyle name="_Úprava" xfId="8286" xr:uid="{CF6FC404-9AFC-4C35-9D3F-A5CB98F9E538}"/>
    <cellStyle name="_VN pripojka_HET Rousinov" xfId="960" xr:uid="{C675FD50-F8DD-42F9-9088-74B9F10D5156}"/>
    <cellStyle name="_VŠEOBECNÉ PODMÍNKY" xfId="961" xr:uid="{0E755FAE-9848-4C3D-A28E-C06FE9767C23}"/>
    <cellStyle name="_VŠEOBECNÉ PODMÍNKY 2" xfId="962" xr:uid="{F6872971-8E04-482A-859F-F28B6CC8C15D}"/>
    <cellStyle name="_VŠEOBECNÉ PODMÍNKY 3" xfId="963" xr:uid="{BD9ACA94-3C8C-42F8-B19A-71168740DDEC}"/>
    <cellStyle name="_VŠEOBECNÉ PODMÍNKY 4" xfId="964" xr:uid="{CD11BFC6-A2D5-4770-8091-1FE110F054B3}"/>
    <cellStyle name="_VŠEOBECNÉ PODMÍNKY 5" xfId="965" xr:uid="{184D261F-0751-412E-BE35-340F25201021}"/>
    <cellStyle name="_VŠEOBECNÉ PODMÍNKY 6" xfId="966" xr:uid="{B4F443BF-82EF-4419-81A3-A144A77AA175}"/>
    <cellStyle name="_VŠEOBECNÉ PODMÍNKY 7" xfId="2822" xr:uid="{C7461C31-EE37-49A1-847C-43E7162462E1}"/>
    <cellStyle name="_VŠEOBECNÉ PODMÍNKY 7 2" xfId="5733" xr:uid="{A36CB99E-84CC-4867-8FB1-DDA5C65A07DB}"/>
    <cellStyle name="_VŠEOBECNÉ PODMÍNKY 8" xfId="3663" xr:uid="{B6829DEB-0D86-49E6-8742-69ED72084A7B}"/>
    <cellStyle name="_VŠEOBECNÉ PODMÍNKY 8 2" xfId="5734" xr:uid="{6EFAA4CC-19CD-4D09-9932-9EF48EE24E98}"/>
    <cellStyle name="_Vykaz vymer RFE_HO_SO 0101" xfId="967" xr:uid="{FFDD565E-B114-42CC-B6CA-4C37CC7A36C4}"/>
    <cellStyle name="_ZF130A1Q01" xfId="2041" xr:uid="{8BB4DB05-1677-46F7-9AD4-EC52C6C0F7A4}"/>
    <cellStyle name="_ZF130V0Q01" xfId="2042" xr:uid="{DA5257D8-9366-4596-A7FD-CB1B73369668}"/>
    <cellStyle name="_ZPA Jinonice_rozp" xfId="968" xr:uid="{5DF23A09-F13E-449F-A12C-E2478C94B4A8}"/>
    <cellStyle name="_ZPA Jinonice_rozp 2" xfId="2824" xr:uid="{BB709933-F888-438B-9E9C-B69088EB6BDE}"/>
    <cellStyle name="_ZPA Jinonice_rozp 2 2" xfId="5735" xr:uid="{81FD0C25-1C66-428C-B00D-476B80575718}"/>
    <cellStyle name="_ZPA Jinonice_rozp 3" xfId="3214" xr:uid="{A293F784-B972-49B0-A4A2-05B7DB9CBD4C}"/>
    <cellStyle name="_ZPA Jinonice_rozp 3 2" xfId="5736" xr:uid="{E158DE7B-95A3-42C3-9187-F7B7F3B275E4}"/>
    <cellStyle name="_ZTI_rozpočet" xfId="8287" xr:uid="{B44181B8-3338-4CB6-9080-56C942A52E60}"/>
    <cellStyle name="_ZTI_rozpočet_002_08_4914_002_01_09_17_002Technicka_specifikace_2etapa" xfId="8288" xr:uid="{5A8D7938-803E-483A-AD8D-400FEA1560E7}"/>
    <cellStyle name="_ZTI_rozpočet_002_08_4914_002_01_09_17_002Technicka_specifikace_2etapa_6052_Úpravy v terminálu T3_RO_130124" xfId="8289" xr:uid="{4BDF0C88-17B0-43B3-9759-3E36072EFB6E}"/>
    <cellStyle name="_ZTI_rozpočet_002_08_4914_002_01_09_17_002Technicka_specifikace_2etapa_rozpočet_" xfId="8290" xr:uid="{94AFD4FA-FE74-47FF-B496-89D7D6DE1428}"/>
    <cellStyle name="_ZTI_rozpočet_002_08_4914_002_01_09_17_002Technicka_specifikace_2etapa_SO 100 kom_Soupis prací" xfId="8291" xr:uid="{E0C55924-5D05-4C4E-868C-5A89FDBA53A1}"/>
    <cellStyle name="_ZTI_rozpočet_002_08_4914_002_01_09_17_002Technicka_specifikace_2etapa_SO 101 provizorní DZ" xfId="8292" xr:uid="{4D94A22A-756F-43EB-BD44-6784BBF20981}"/>
    <cellStyle name="_ZTI_rozpočet_002_08_4914_002_01_09_17_002Technicka_specifikace_2etapa_SO 200" xfId="8293" xr:uid="{9ADCB1AF-4B37-4829-94E3-70F0D6A063EB}"/>
    <cellStyle name="_ZTI_rozpočet_002_08_4914_002_01_09_17_002Technicka_specifikace_2etapa_Soupis prací_SO400 xls" xfId="8294" xr:uid="{6DEEBA14-792C-4DC7-8454-33404D5A80E0}"/>
    <cellStyle name="_ZTI_rozpočet_09-13-zbytek" xfId="8295" xr:uid="{495EDB22-8A69-4954-83BD-00A3671CA5D4}"/>
    <cellStyle name="_ZTI_rozpočet_09-13-zbytek_6052_Úpravy v terminálu T3_RO_130124" xfId="8296" xr:uid="{D0A2AAE3-A1EB-4CF5-BEDF-795D2DFE1866}"/>
    <cellStyle name="_ZTI_rozpočet_09-13-zbytek_rozpočet_" xfId="8297" xr:uid="{BE78CA51-F86B-4869-BBA2-94038D16E0FA}"/>
    <cellStyle name="_ZTI_rozpočet_09-13-zbytek_SO 100 kom_Soupis prací" xfId="8298" xr:uid="{CB87A2B3-AD7B-47BA-9B10-385E1CA065A1}"/>
    <cellStyle name="_ZTI_rozpočet_09-13-zbytek_SO 101 provizorní DZ" xfId="8299" xr:uid="{E7A303A7-B19D-4A75-B3B7-D1B93D60783E}"/>
    <cellStyle name="_ZTI_rozpočet_09-13-zbytek_SO 200" xfId="8300" xr:uid="{0205DF0B-50A1-4FD8-A86B-8ADBEC119811}"/>
    <cellStyle name="_ZTI_rozpočet_09-13-zbytek_Soupis prací_SO400 xls" xfId="8301" xr:uid="{E209A340-FF73-48A8-A1E7-3909EA637578}"/>
    <cellStyle name="_ZTI_rozpočet_09-17" xfId="8302" xr:uid="{AC42F8FA-D134-46A8-B082-5EA2E5C4F172}"/>
    <cellStyle name="_ZTI_rozpočet_09-17_6052_Úpravy v terminálu T3_RO_130124" xfId="8303" xr:uid="{751E315F-0A50-4063-A466-B72DBE1F83D6}"/>
    <cellStyle name="_ZTI_rozpočet_09-17_rozpočet_" xfId="8304" xr:uid="{C1210447-E0AF-45C6-9086-47848F48A516}"/>
    <cellStyle name="_ZTI_rozpočet_09-17_SO 100 kom_Soupis prací" xfId="8305" xr:uid="{D99AE36A-6F42-4031-88AF-1E24F3D6E913}"/>
    <cellStyle name="_ZTI_rozpočet_09-17_SO 101 provizorní DZ" xfId="8306" xr:uid="{46367FD3-0CB4-4190-BC98-F9D6ABD022C7}"/>
    <cellStyle name="_ZTI_rozpočet_09-17_SO 200" xfId="8307" xr:uid="{BB60DF3B-49A7-49A8-8960-7CBEA31BBE88}"/>
    <cellStyle name="_ZTI_rozpočet_09-17_Soupis prací_SO400 xls" xfId="8308" xr:uid="{FDB44D82-B43D-4185-B335-3DD5CAC9B0C2}"/>
    <cellStyle name="_ZTI_rozpočet_SO 05 interiér propočet" xfId="8309" xr:uid="{9C768471-CDA6-4B85-B94F-D61C81268C36}"/>
    <cellStyle name="_ZTI_rozpočet_SO 05 interiér propočet_6052_Úpravy v terminálu T3_RO_130124" xfId="8310" xr:uid="{4EE78D68-41DA-4F4A-8FC8-9276894E6DB3}"/>
    <cellStyle name="_ZTI_rozpočet_SO 05 interiér propočet_rozpočet_" xfId="8311" xr:uid="{2242E8D3-0654-4E6E-9D77-DC52E550FBA3}"/>
    <cellStyle name="_ZTI_rozpočet_SO 05 interiér propočet_SO 100 kom_Soupis prací" xfId="8312" xr:uid="{0C0A734D-A5E9-4AE6-9CFA-55C2F1BB8166}"/>
    <cellStyle name="_ZTI_rozpočet_SO 05 interiér propočet_SO 101 provizorní DZ" xfId="8313" xr:uid="{37CBDE16-7A7E-4F1F-B6F0-DA85C8503A77}"/>
    <cellStyle name="_ZTI_rozpočet_SO 05 interiér propočet_SO 200" xfId="8314" xr:uid="{86856043-89A8-4724-9208-B05C92CEBB23}"/>
    <cellStyle name="_ZTI_rozpočet_SO 05 interiér propočet_Soupis prací_SO400 xls" xfId="8315" xr:uid="{D92A6739-89EC-4805-9EC2-30D0C7D97416}"/>
    <cellStyle name="_ZTI_rozpočet_SO 05 střecha propočet" xfId="8316" xr:uid="{5EFB7441-013A-4227-94EC-F55E2EC5F7C6}"/>
    <cellStyle name="_ZTI_rozpočet_SO 05 střecha propočet_6052_Úpravy v terminálu T3_RO_130124" xfId="8317" xr:uid="{81125250-3BA6-4DF6-A932-F9F7AF83D908}"/>
    <cellStyle name="_ZTI_rozpočet_SO 05 střecha propočet_rozpočet_" xfId="8318" xr:uid="{B9DB307C-5E87-454A-8A69-0FBC616B948E}"/>
    <cellStyle name="_ZTI_rozpočet_SO 05 střecha propočet_SO 100 kom_Soupis prací" xfId="8319" xr:uid="{25FFFEBA-061C-4018-96C9-2DFAD87B32D4}"/>
    <cellStyle name="_ZTI_rozpočet_SO 05 střecha propočet_SO 101 provizorní DZ" xfId="8320" xr:uid="{10D9A871-46C7-44DB-9429-3B6E6BC6C6C8}"/>
    <cellStyle name="_ZTI_rozpočet_SO 05 střecha propočet_SO 200" xfId="8321" xr:uid="{4B782721-D471-431F-A961-520DD45746EC}"/>
    <cellStyle name="_ZTI_rozpočet_SO 05 střecha propočet_Soupis prací_SO400 xls" xfId="8322" xr:uid="{B58CA142-A4A2-46A6-A4D7-BE7250FB4E08}"/>
    <cellStyle name="_ZTI_rozpočet_SO 05 vzduchové sanační úpravy propočet" xfId="8323" xr:uid="{3A20DDAA-6B0C-42BE-A9AD-E422822D04D0}"/>
    <cellStyle name="_ZTI_rozpočet_SO 05 vzduchové sanační úpravy propočet_6052_Úpravy v terminálu T3_RO_130124" xfId="8324" xr:uid="{070387E6-6CAD-41F7-8C1C-77A94948D13A}"/>
    <cellStyle name="_ZTI_rozpočet_SO 05 vzduchové sanační úpravy propočet_rozpočet_" xfId="8325" xr:uid="{EDB4731D-C237-4184-B704-77FFA663A52C}"/>
    <cellStyle name="_ZTI_rozpočet_SO 05 vzduchové sanační úpravy propočet_SO 100 kom_Soupis prací" xfId="8326" xr:uid="{25C7C27A-D4B6-4302-AC74-B54F3A3EC354}"/>
    <cellStyle name="_ZTI_rozpočet_SO 05 vzduchové sanační úpravy propočet_SO 101 provizorní DZ" xfId="8327" xr:uid="{FBF13A10-1C39-4D48-800A-BC09C3332346}"/>
    <cellStyle name="_ZTI_rozpočet_SO 05 vzduchové sanační úpravy propočet_SO 200" xfId="8328" xr:uid="{6D1E0A1A-72A9-4F74-B51F-C2140E6FD0C0}"/>
    <cellStyle name="_ZTI_rozpočet_SO 05 vzduchové sanační úpravy propočet_Soupis prací_SO400 xls" xfId="8329" xr:uid="{E92962FD-508A-4245-A841-2EC557F3F8DB}"/>
    <cellStyle name="¬µrka" xfId="969" xr:uid="{FB088589-7970-4075-ADB0-2046148DC5AA}"/>
    <cellStyle name="1" xfId="970" xr:uid="{A8B6630B-2D45-4A0A-9364-144B24AFD99B}"/>
    <cellStyle name="1 000 Kč_ELEKTRO doplněné K PŘEDÁNÍ-  MŠ Přímětická" xfId="8330" xr:uid="{299B4B9D-EA62-4662-9C62-4B6DA67B8D52}"/>
    <cellStyle name="1 10" xfId="2566" xr:uid="{D1F73792-2035-4AE4-8006-5AB5A49AA89D}"/>
    <cellStyle name="1 10 10" xfId="45006" xr:uid="{6AA1CDB4-7AAE-4B8D-B3CE-A39CD1035378}"/>
    <cellStyle name="1 10 11" xfId="44659" xr:uid="{A5E51258-7768-4D25-9FB9-26AF36204A5F}"/>
    <cellStyle name="1 10 12" xfId="45615" xr:uid="{3905C04B-0B29-484E-944F-4B0010676F33}"/>
    <cellStyle name="1 10 13" xfId="44255" xr:uid="{A630E568-91D8-43F9-B817-9CFC6996DD51}"/>
    <cellStyle name="1 10 14" xfId="47473" xr:uid="{B6B49B89-571B-40B1-98E7-5C74B2B12813}"/>
    <cellStyle name="1 10 15" xfId="48183" xr:uid="{0C7E3DDE-68C7-446E-B1E1-607338E1C84A}"/>
    <cellStyle name="1 10 16" xfId="50487" xr:uid="{0FBC2339-C3DF-43CA-BDF5-FFA4D4CFED2F}"/>
    <cellStyle name="1 10 17" xfId="49747" xr:uid="{228F3DCF-2033-4635-AB94-355A86AB8A6C}"/>
    <cellStyle name="1 10 18" xfId="51186" xr:uid="{F00E96C4-C9B0-4A87-9769-1AC3A721D988}"/>
    <cellStyle name="1 10 19" xfId="52816" xr:uid="{AC14557C-0475-467D-A67C-53EFBE810ED8}"/>
    <cellStyle name="1 10 2" xfId="5639" xr:uid="{084BC1B3-B569-4B8A-AE03-718E4102F3B1}"/>
    <cellStyle name="1 10 20" xfId="53561" xr:uid="{0EB23FB9-F39F-4702-8B43-C20F642BE368}"/>
    <cellStyle name="1 10 21" xfId="53171" xr:uid="{E32444AD-A7DB-4163-A628-0E99CDCDACDA}"/>
    <cellStyle name="1 10 22" xfId="55344" xr:uid="{FA6501B6-56E0-471D-85AE-818E33AD1FF9}"/>
    <cellStyle name="1 10 23" xfId="56899" xr:uid="{DB744B8E-59AD-42A9-A36F-6AE7ED9ADD5A}"/>
    <cellStyle name="1 10 3" xfId="12223" xr:uid="{29F5396E-AE9B-4243-9736-8A5BADCFDEB4}"/>
    <cellStyle name="1 10 4" xfId="38528" xr:uid="{D5458130-6BCA-4D53-9469-8521812421AA}"/>
    <cellStyle name="1 10 5" xfId="39648" xr:uid="{81060DC3-22BF-423B-A37B-187859538BB1}"/>
    <cellStyle name="1 10 6" xfId="43019" xr:uid="{5F04A8DE-3CEB-4763-A29D-35274834CB08}"/>
    <cellStyle name="1 10 7" xfId="42952" xr:uid="{649B9CC2-48EC-4EFE-A93A-C5914D8C38CE}"/>
    <cellStyle name="1 10 8" xfId="43523" xr:uid="{D0D193DE-5130-4898-810B-52694A7BDFA3}"/>
    <cellStyle name="1 10 9" xfId="44210" xr:uid="{BF1947B8-20E7-424D-990A-65E2367D3828}"/>
    <cellStyle name="1 100" xfId="16206" xr:uid="{6A06A839-9F18-4CE2-A259-C080838DCEFA}"/>
    <cellStyle name="1 101" xfId="13880" xr:uid="{3D279DDD-8D97-459C-82FB-71F21D4C2611}"/>
    <cellStyle name="1 102" xfId="14063" xr:uid="{28C18E0A-C615-48A3-9F59-78E5CDDEAB0A}"/>
    <cellStyle name="1 103" xfId="15869" xr:uid="{3CE3680F-945E-4B9E-BCBD-F1FCBE2F8AA1}"/>
    <cellStyle name="1 104" xfId="16195" xr:uid="{489AB8B3-B74F-4259-A1F3-61637D789659}"/>
    <cellStyle name="1 105" xfId="11252" xr:uid="{B4C5258B-6403-4D4D-B97F-9628A1176FFE}"/>
    <cellStyle name="1 106" xfId="13255" xr:uid="{D641146F-6679-4568-A013-FE36D4386840}"/>
    <cellStyle name="1 107" xfId="16129" xr:uid="{634D5C4D-58F3-4E92-8685-EE1431091A8F}"/>
    <cellStyle name="1 108" xfId="11337" xr:uid="{2E87B706-B560-4A38-A83D-A9F8A86C56AD}"/>
    <cellStyle name="1 109" xfId="11178" xr:uid="{94236811-3C06-424A-988C-D124DE64939E}"/>
    <cellStyle name="1 11" xfId="2444" xr:uid="{AB7AC2E4-77ED-4A3D-9212-A456EA5DE24B}"/>
    <cellStyle name="1 11 10" xfId="43585" xr:uid="{51966E63-230A-482F-8C4C-335733D300C8}"/>
    <cellStyle name="1 11 11" xfId="45363" xr:uid="{2EBD00D0-187B-4A64-A157-C554F32AB50B}"/>
    <cellStyle name="1 11 12" xfId="45148" xr:uid="{E88C764D-6184-4121-B4AE-E60A0FDB8B47}"/>
    <cellStyle name="1 11 13" xfId="44178" xr:uid="{169E82DC-1B4F-433C-994F-A30BD54DA5AD}"/>
    <cellStyle name="1 11 14" xfId="47699" xr:uid="{A1FF128F-3F34-4E1F-B798-0B83B904FD77}"/>
    <cellStyle name="1 11 15" xfId="48236" xr:uid="{8D27FDA1-AC85-4C47-A039-4EF6EA92C026}"/>
    <cellStyle name="1 11 16" xfId="48044" xr:uid="{081004A3-9BB5-439A-B346-4F4DBE745764}"/>
    <cellStyle name="1 11 17" xfId="50550" xr:uid="{726F503C-BD92-4BCB-B536-55851E7D0C46}"/>
    <cellStyle name="1 11 18" xfId="50906" xr:uid="{4CFE859F-E213-41DB-BB2F-4A7D3F465551}"/>
    <cellStyle name="1 11 19" xfId="52615" xr:uid="{F886E596-7D85-4DF3-83BC-9EE005F2B238}"/>
    <cellStyle name="1 11 2" xfId="5643" xr:uid="{1C5FD581-6B08-4B7E-87D9-B1BB97E4115E}"/>
    <cellStyle name="1 11 20" xfId="53465" xr:uid="{187BEBA7-A2FE-484A-A234-4F228E445F7C}"/>
    <cellStyle name="1 11 21" xfId="53207" xr:uid="{EE9F9BFE-EE3C-4B27-84EF-5FA1D677BF67}"/>
    <cellStyle name="1 11 22" xfId="55250" xr:uid="{29CD92E6-F40F-46B4-B75C-E866111601EE}"/>
    <cellStyle name="1 11 23" xfId="56798" xr:uid="{F8732E0C-58B3-4044-AC66-A15F83A4D202}"/>
    <cellStyle name="1 11 3" xfId="12227" xr:uid="{0AD60ED0-4F77-4B6C-A80E-FE0C2961E669}"/>
    <cellStyle name="1 11 4" xfId="40903" xr:uid="{E18C72AE-7B85-4229-8DF0-FCDD2060FED4}"/>
    <cellStyle name="1 11 5" xfId="39420" xr:uid="{E9CC8C10-50F3-4431-89D9-0CDB6B6BA15E}"/>
    <cellStyle name="1 11 6" xfId="39002" xr:uid="{2B6CAD67-68C2-44C3-AD78-47DCAD4EA98F}"/>
    <cellStyle name="1 11 7" xfId="38944" xr:uid="{F992250E-FC57-47B0-858E-6AB74B7C2D68}"/>
    <cellStyle name="1 11 8" xfId="43273" xr:uid="{CE5C1064-C82E-4435-94D6-851B3AA10C5A}"/>
    <cellStyle name="1 11 9" xfId="43599" xr:uid="{DCC9D1AB-73DD-464A-90D0-07A21AE84895}"/>
    <cellStyle name="1 110" xfId="16754" xr:uid="{5D02F2CC-E480-49AC-AE89-678A6FC4FD00}"/>
    <cellStyle name="1 111" xfId="16677" xr:uid="{E3849A3F-0CC5-4D0A-B796-4755E8E2F5BB}"/>
    <cellStyle name="1 112" xfId="16842" xr:uid="{27276A95-4BDD-43F2-9391-FA45D7C1997B}"/>
    <cellStyle name="1 113" xfId="11103" xr:uid="{D4A6D542-DE04-4EA2-81F1-8BBD38999CF9}"/>
    <cellStyle name="1 114" xfId="16534" xr:uid="{B09F773A-58E0-4C57-BE7A-82B77C7BF93C}"/>
    <cellStyle name="1 115" xfId="15856" xr:uid="{E71BE05F-0040-4F00-9794-C08215C81024}"/>
    <cellStyle name="1 116" xfId="11329" xr:uid="{75616EB4-5B7A-4574-9CE1-25B21B038490}"/>
    <cellStyle name="1 117" xfId="11864" xr:uid="{98E0432F-DC94-47D3-B9A9-58DDCE100E8A}"/>
    <cellStyle name="1 118" xfId="11672" xr:uid="{E363859A-4D02-4092-8230-A642441E29FA}"/>
    <cellStyle name="1 119" xfId="16310" xr:uid="{E35849C0-C7FC-4FF9-8AA8-0DBBFEF2E131}"/>
    <cellStyle name="1 12" xfId="2825" xr:uid="{3EA91ADE-C21A-4E1A-A3E8-328C7F58B597}"/>
    <cellStyle name="1 12 10" xfId="43841" xr:uid="{6D0A19D4-4C7D-48A8-9AC1-EA89EA80D39B}"/>
    <cellStyle name="1 12 11" xfId="45949" xr:uid="{939E829A-EA6F-44C5-A4D2-2ECFA727C056}"/>
    <cellStyle name="1 12 12" xfId="43782" xr:uid="{24E4E063-825F-4CF4-9F1D-DA74C007AD3E}"/>
    <cellStyle name="1 12 13" xfId="46740" xr:uid="{414C2C0C-EE23-4C43-BDDD-175EFCCE7B07}"/>
    <cellStyle name="1 12 14" xfId="44274" xr:uid="{1E8486D0-C01E-4BF1-93F9-6F513450CEC0}"/>
    <cellStyle name="1 12 15" xfId="47900" xr:uid="{91F4A2C6-5A20-427D-A625-85A540DDBEA0}"/>
    <cellStyle name="1 12 16" xfId="50479" xr:uid="{8E529A47-9624-4817-BA6F-AC8FE6D44B4C}"/>
    <cellStyle name="1 12 17" xfId="50565" xr:uid="{0B8FDEC5-3CA5-480A-BA01-BEEDB18B1BCC}"/>
    <cellStyle name="1 12 18" xfId="50848" xr:uid="{CFFF270F-E15E-43E7-A46C-D6484A80A4A8}"/>
    <cellStyle name="1 12 19" xfId="52857" xr:uid="{D06FCC4D-A075-49F3-BBE7-57E463042B80}"/>
    <cellStyle name="1 12 2" xfId="5711" xr:uid="{DC8444E4-01AF-4A4B-9122-BAE8934570CC}"/>
    <cellStyle name="1 12 20" xfId="53712" xr:uid="{9DCFC5AF-7DD1-472D-9733-799E6B27CC01}"/>
    <cellStyle name="1 12 21" xfId="53135" xr:uid="{FBDCF227-C512-44ED-9401-1EEA2F343D43}"/>
    <cellStyle name="1 12 22" xfId="55489" xr:uid="{2FC38743-898B-4FDB-991F-DD285AEFB07A}"/>
    <cellStyle name="1 12 23" xfId="57047" xr:uid="{09F55EF8-6D1C-478B-A5E4-05D222260390}"/>
    <cellStyle name="1 12 3" xfId="12288" xr:uid="{23218FB9-1499-4958-A816-3FDE01DD7509}"/>
    <cellStyle name="1 12 4" xfId="39165" xr:uid="{E1D6F46D-2222-4B27-8B9F-6F2A38B6555A}"/>
    <cellStyle name="1 12 5" xfId="42232" xr:uid="{8000F67B-BD43-4DFF-9E6F-A6C05B535603}"/>
    <cellStyle name="1 12 6" xfId="42205" xr:uid="{88929F79-424E-4D18-86E9-B7176BBFAA91}"/>
    <cellStyle name="1 12 7" xfId="39987" xr:uid="{C7EF30E4-B0D9-446A-97C4-4C2F0185A9CF}"/>
    <cellStyle name="1 12 8" xfId="42406" xr:uid="{A13C9159-6D0C-4BA3-B504-47ABCD783562}"/>
    <cellStyle name="1 12 9" xfId="44117" xr:uid="{7DF42C85-6C03-4EB8-8884-932D3B386DC1}"/>
    <cellStyle name="1 120" xfId="11298" xr:uid="{A03867C7-1F75-4364-ACA7-081ED6958F46}"/>
    <cellStyle name="1 121" xfId="16439" xr:uid="{C0A00934-D0C1-43EF-8120-FDFACFBC075D}"/>
    <cellStyle name="1 122" xfId="16949" xr:uid="{3C39BA1D-1940-4A6A-94CD-E62E8891053D}"/>
    <cellStyle name="1 123" xfId="12741" xr:uid="{22D491B5-86A5-4F00-876E-0526215B225F}"/>
    <cellStyle name="1 124" xfId="13021" xr:uid="{B0762B5A-7ED7-4B43-A963-6DFEBC1D2BFA}"/>
    <cellStyle name="1 125" xfId="11352" xr:uid="{A3EAD395-261A-4287-AC5F-EEB98D68177F}"/>
    <cellStyle name="1 126" xfId="16171" xr:uid="{3B50B594-9FA2-44D8-9A87-1A8C6D7B6BE8}"/>
    <cellStyle name="1 127" xfId="15650" xr:uid="{EB69A720-0B43-4328-A3BD-8E233BCE00FF}"/>
    <cellStyle name="1 128" xfId="11630" xr:uid="{7B493E19-9498-4C0E-8BB2-441C4D31A9C5}"/>
    <cellStyle name="1 129" xfId="13974" xr:uid="{B3C64549-6E1A-41BE-AA91-58134A1EC627}"/>
    <cellStyle name="1 13" xfId="2862" xr:uid="{8A5E32E8-F98B-435C-99E4-13E1AF95CF23}"/>
    <cellStyle name="1 13 10" xfId="43655" xr:uid="{69981A3E-376F-4B32-8775-1B2278CC2732}"/>
    <cellStyle name="1 13 11" xfId="46941" xr:uid="{836B48A3-0EFE-42F9-8671-FDC090EEAB18}"/>
    <cellStyle name="1 13 12" xfId="43829" xr:uid="{B627E48D-519E-4598-9A6D-A1F798B197B0}"/>
    <cellStyle name="1 13 13" xfId="44713" xr:uid="{9BA5AF61-14C5-4CDE-88A4-830C46F97922}"/>
    <cellStyle name="1 13 14" xfId="43802" xr:uid="{11144385-7A67-41D7-9315-871B18E93722}"/>
    <cellStyle name="1 13 15" xfId="48498" xr:uid="{BE1837E6-296A-4BB2-9E9B-A38B76266F71}"/>
    <cellStyle name="1 13 16" xfId="48165" xr:uid="{1E5E80AC-FF08-4E5D-B226-2D3D30BD9E01}"/>
    <cellStyle name="1 13 17" xfId="47911" xr:uid="{6E0C5380-FC18-49EF-B140-468E15BFC562}"/>
    <cellStyle name="1 13 18" xfId="51558" xr:uid="{B45218F4-A4FE-47CB-9341-A24C3A2C54F2}"/>
    <cellStyle name="1 13 19" xfId="50706" xr:uid="{ADBEE17F-922A-4F45-9F93-DE835A2ED4A4}"/>
    <cellStyle name="1 13 2" xfId="5522" xr:uid="{8633CC6A-B192-4B32-8838-64DA040BBC9B}"/>
    <cellStyle name="1 13 20" xfId="53743" xr:uid="{AF0F6D4B-A07F-4744-8B7A-3EDF100581D3}"/>
    <cellStyle name="1 13 21" xfId="53126" xr:uid="{135C6484-F4C0-4F93-A2AE-B6C87739CEFF}"/>
    <cellStyle name="1 13 22" xfId="55519" xr:uid="{5F607088-D14D-4E5D-955C-E1302E207615}"/>
    <cellStyle name="1 13 23" xfId="57077" xr:uid="{C45FC273-7217-4E6D-B7A5-D7BB2CFB94B2}"/>
    <cellStyle name="1 13 3" xfId="12112" xr:uid="{A9E604E2-7F55-4F05-BFD1-A8A51C2974EF}"/>
    <cellStyle name="1 13 4" xfId="38515" xr:uid="{0ADB0742-CAB7-4645-971B-A45D66BD098E}"/>
    <cellStyle name="1 13 5" xfId="38799" xr:uid="{305D0A49-1F04-4F1A-A10B-CA20C7E4D6DA}"/>
    <cellStyle name="1 13 6" xfId="42855" xr:uid="{CC568E70-71BF-4A34-BFE6-DE5E7B47A227}"/>
    <cellStyle name="1 13 7" xfId="43266" xr:uid="{5A38B2D2-F3AB-4E3F-940A-67D1DE8490FE}"/>
    <cellStyle name="1 13 8" xfId="43085" xr:uid="{B5E94424-40E0-4758-89BE-0650E119D31F}"/>
    <cellStyle name="1 13 9" xfId="44088" xr:uid="{22A07468-E9AD-4133-A436-AADD604A7A77}"/>
    <cellStyle name="1 130" xfId="17410" xr:uid="{147FF510-9702-47B1-BF9D-8E28E47E472E}"/>
    <cellStyle name="1 131" xfId="19112" xr:uid="{F15538C3-7341-44E0-A230-06F3D15B042D}"/>
    <cellStyle name="1 132" xfId="19409" xr:uid="{8C89120B-DF87-4707-81E9-B29945B1CF4C}"/>
    <cellStyle name="1 133" xfId="19581" xr:uid="{81ACCDD8-1491-481E-BC20-CCA8497D0743}"/>
    <cellStyle name="1 134" xfId="21347" xr:uid="{649C79DB-44DE-43A2-88DA-2D7A71996E23}"/>
    <cellStyle name="1 135" xfId="19318" xr:uid="{6F2C2E8A-6C65-423C-897C-38F9969E0EE5}"/>
    <cellStyle name="1 136" xfId="18628" xr:uid="{8CA846A8-9D9E-48FD-BBAB-9B69B0A18EA7}"/>
    <cellStyle name="1 137" xfId="17362" xr:uid="{5402E8A7-FB39-4162-9CB0-38D6EA16DB65}"/>
    <cellStyle name="1 138" xfId="19287" xr:uid="{A74FCB0A-D02C-4D5A-A0A1-A49FA32EAD41}"/>
    <cellStyle name="1 139" xfId="19542" xr:uid="{87BEB4E5-A873-4A8B-AC4B-BE9E611B4ADD}"/>
    <cellStyle name="1 14" xfId="2817" xr:uid="{53CD344A-AD97-46FF-8CCD-93D54F866B78}"/>
    <cellStyle name="1 14 10" xfId="44037" xr:uid="{77B9A44B-E878-46BC-935B-AFB0213CBF44}"/>
    <cellStyle name="1 14 11" xfId="46886" xr:uid="{A06DE1FA-E590-4418-B445-C11301D4510C}"/>
    <cellStyle name="1 14 12" xfId="47416" xr:uid="{41D2568E-C266-4D92-A658-E2619E5C2D8C}"/>
    <cellStyle name="1 14 13" xfId="47663" xr:uid="{E3FF3D23-5607-4210-94F8-2CDE96D04B22}"/>
    <cellStyle name="1 14 14" xfId="47505" xr:uid="{70F980C6-891B-4A90-803D-5A3E2AD9C27A}"/>
    <cellStyle name="1 14 15" xfId="48142" xr:uid="{DE7690E2-AD6B-4FC2-A226-56BC626F7782}"/>
    <cellStyle name="1 14 16" xfId="50431" xr:uid="{67F9DCB8-1580-4172-A189-E7C2C9ADE943}"/>
    <cellStyle name="1 14 17" xfId="47904" xr:uid="{C333FAC2-6EF9-4646-BF36-D759BFC09E98}"/>
    <cellStyle name="1 14 18" xfId="50851" xr:uid="{F14E3191-DF33-4160-B856-72D7758CAC3C}"/>
    <cellStyle name="1 14 19" xfId="50690" xr:uid="{6C9EDDCF-12DB-4015-BFFB-151CAEF218C2}"/>
    <cellStyle name="1 14 2" xfId="5617" xr:uid="{3B15D2AB-2C88-4E95-8725-C4FEE3A2FA01}"/>
    <cellStyle name="1 14 20" xfId="53710" xr:uid="{B273A8A6-D948-4FBD-950B-9D236DC68439}"/>
    <cellStyle name="1 14 21" xfId="52995" xr:uid="{F859B213-8438-4362-B958-5737511576F6}"/>
    <cellStyle name="1 14 22" xfId="55487" xr:uid="{87FB690D-D3A2-41C3-85ED-008EF28A0970}"/>
    <cellStyle name="1 14 23" xfId="57045" xr:uid="{3BBA6B6E-4A5D-44C0-AAE8-1744BED7EF6F}"/>
    <cellStyle name="1 14 3" xfId="12206" xr:uid="{0554112A-49D2-41B3-8EC8-918A9EDFD0AA}"/>
    <cellStyle name="1 14 4" xfId="39171" xr:uid="{CE3CCFF2-1AC0-4567-9CE1-1E2A4C50407A}"/>
    <cellStyle name="1 14 5" xfId="42575" xr:uid="{3C0FBF25-5BC7-446A-A3F7-A7BE8B4051EE}"/>
    <cellStyle name="1 14 6" xfId="42435" xr:uid="{E35CCADD-E621-4303-8AD7-D625DDAE31FB}"/>
    <cellStyle name="1 14 7" xfId="43208" xr:uid="{115F981D-B2A7-4760-B259-008164164FEC}"/>
    <cellStyle name="1 14 8" xfId="43478" xr:uid="{32CEEDB4-24AE-49C3-A819-72BE3088E4D9}"/>
    <cellStyle name="1 14 9" xfId="43743" xr:uid="{A2F45136-11E7-4139-B5A3-963BFA7ECB71}"/>
    <cellStyle name="1 140" xfId="18195" xr:uid="{BD519086-07C8-4899-A118-A689734F6F92}"/>
    <cellStyle name="1 141" xfId="19560" xr:uid="{58A9EB17-B5F3-4053-A168-F752811F6A3E}"/>
    <cellStyle name="1 142" xfId="18185" xr:uid="{C845FDC4-5656-406E-BBB8-74D85474A487}"/>
    <cellStyle name="1 143" xfId="19203" xr:uid="{27260F03-EA0A-40B8-AED7-439F384F6CA5}"/>
    <cellStyle name="1 144" xfId="19589" xr:uid="{4FD9052F-9B9F-4DFC-AFE2-C04374FF873D}"/>
    <cellStyle name="1 145" xfId="17673" xr:uid="{FE604EDB-1700-4F6A-BC0E-BDF879122B43}"/>
    <cellStyle name="1 146" xfId="17909" xr:uid="{93714ECE-CD35-40FB-BAA8-6EF9D01D95AC}"/>
    <cellStyle name="1 147" xfId="21232" xr:uid="{11BA529E-40DA-441A-BB7F-7BD71CA35544}"/>
    <cellStyle name="1 148" xfId="17853" xr:uid="{47E59835-776D-4260-A1DB-451115BB576B}"/>
    <cellStyle name="1 149" xfId="21383" xr:uid="{3CEDBCDC-4E28-47D4-B78B-2DF5B6DEB8ED}"/>
    <cellStyle name="1 15" xfId="2857" xr:uid="{FCC304EB-7BE6-42A4-A6E1-5D4912C612D9}"/>
    <cellStyle name="1 15 10" xfId="43815" xr:uid="{8D77522F-6B09-4844-AD69-2CCF028C39F9}"/>
    <cellStyle name="1 15 11" xfId="46895" xr:uid="{A6F6CF65-79B2-4DE1-9298-15C58F05A32B}"/>
    <cellStyle name="1 15 12" xfId="44411" xr:uid="{BEB14790-29A0-4516-B1B6-E6994093544A}"/>
    <cellStyle name="1 15 13" xfId="47092" xr:uid="{38093926-4B2A-4E64-A5D3-2887E5240996}"/>
    <cellStyle name="1 15 14" xfId="44503" xr:uid="{DF7E5F00-8B2C-4821-B7A2-82ABAD65744C}"/>
    <cellStyle name="1 15 15" xfId="48136" xr:uid="{B635A646-EBBA-418A-A8F1-53A5CB066663}"/>
    <cellStyle name="1 15 16" xfId="48576" xr:uid="{ED21CD09-A9AD-4844-9E36-48CB3B931EF2}"/>
    <cellStyle name="1 15 17" xfId="50428" xr:uid="{322138D4-0778-4804-B7E7-EBBEBA9EBE4C}"/>
    <cellStyle name="1 15 18" xfId="50843" xr:uid="{579C7E2F-3048-41CA-8CC4-404373249886}"/>
    <cellStyle name="1 15 19" xfId="50705" xr:uid="{0099378F-6007-44CA-A84E-2D66D95958A9}"/>
    <cellStyle name="1 15 2" xfId="5575" xr:uid="{7F063A7F-D738-4AC5-81EA-A69A319F31BE}"/>
    <cellStyle name="1 15 20" xfId="53739" xr:uid="{40E5F88E-5E3C-4A41-9F83-2EB21F7F7CAB}"/>
    <cellStyle name="1 15 21" xfId="53323" xr:uid="{0F427D82-0F49-45E7-BE2F-763A78453D48}"/>
    <cellStyle name="1 15 22" xfId="55515" xr:uid="{B7125054-6C9E-43A9-BC85-2122A4AC1E92}"/>
    <cellStyle name="1 15 23" xfId="57073" xr:uid="{68655FAF-9E7C-4918-89C9-9BAE90E3BD93}"/>
    <cellStyle name="1 15 3" xfId="12163" xr:uid="{4D23A4C2-D48E-44BF-9DC8-C16ADCED2DD2}"/>
    <cellStyle name="1 15 4" xfId="39136" xr:uid="{5C079209-B6ED-42B0-8FC4-09933748A28D}"/>
    <cellStyle name="1 15 5" xfId="42177" xr:uid="{B59DC0CF-A4C4-48A9-A361-9FA270C57728}"/>
    <cellStyle name="1 15 6" xfId="42816" xr:uid="{A71BCA5C-0FD1-4B01-9B48-423AB00392FA}"/>
    <cellStyle name="1 15 7" xfId="43287" xr:uid="{0AAC9FC4-7619-4828-A165-A85D4882D3F4}"/>
    <cellStyle name="1 15 8" xfId="38607" xr:uid="{A009F160-72F4-4679-91AC-A10C978CC37A}"/>
    <cellStyle name="1 15 9" xfId="44092" xr:uid="{655174E2-4FA4-4C23-A2B2-43802A533BA0}"/>
    <cellStyle name="1 150" xfId="17634" xr:uid="{B4A63134-9B64-47B8-B3E8-335AC56DDD35}"/>
    <cellStyle name="1 151" xfId="21263" xr:uid="{71A5D632-6ABC-49A2-87BA-DDBF7985C810}"/>
    <cellStyle name="1 152" xfId="17164" xr:uid="{03639A17-E106-49F4-A749-F505B3608998}"/>
    <cellStyle name="1 153" xfId="21410" xr:uid="{A35982AE-F932-4C10-B8C2-5C07016ECCCE}"/>
    <cellStyle name="1 154" xfId="20746" xr:uid="{A66E854C-0CE3-43B0-A5DC-1DD418F4B930}"/>
    <cellStyle name="1 155" xfId="19296" xr:uid="{DC523095-DFDD-4311-91F4-9470DE9109F6}"/>
    <cellStyle name="1 156" xfId="19540" xr:uid="{95C5B474-8F43-46BF-809C-3D0B457C96D2}"/>
    <cellStyle name="1 157" xfId="19567" xr:uid="{4E487C17-EF6D-47E8-9DF7-6F91A6CF5D84}"/>
    <cellStyle name="1 158" xfId="17515" xr:uid="{01F049A3-8AE3-4D68-A4C6-2D515B756FFB}"/>
    <cellStyle name="1 159" xfId="19422" xr:uid="{7977CA3A-7F50-4A2C-8900-08E1A4CC50F1}"/>
    <cellStyle name="1 16" xfId="2697" xr:uid="{FD209B9D-C6B1-48BC-BDD6-4D690A307F4C}"/>
    <cellStyle name="1 16 10" xfId="45845" xr:uid="{CB73A6B5-12A5-4888-A32F-4A1DAA912594}"/>
    <cellStyle name="1 16 11" xfId="44249" xr:uid="{E83D3BA7-CDC9-447B-8C85-8DA7AA852813}"/>
    <cellStyle name="1 16 12" xfId="44770" xr:uid="{509E8986-B8BF-4540-B408-E440E8885738}"/>
    <cellStyle name="1 16 13" xfId="46735" xr:uid="{19E982A0-8A07-490E-A303-34E7C14FEBFC}"/>
    <cellStyle name="1 16 14" xfId="47570" xr:uid="{6FDB30AB-D86F-412D-AA99-3201C1096808}"/>
    <cellStyle name="1 16 15" xfId="48502" xr:uid="{6DFF318B-E669-4F54-B62F-B6E56939EDA6}"/>
    <cellStyle name="1 16 16" xfId="47945" xr:uid="{FF161789-3628-4EB9-8938-F32FF0A89570}"/>
    <cellStyle name="1 16 17" xfId="50556" xr:uid="{42EE9669-C49C-4443-87A3-63D8FF6170AE}"/>
    <cellStyle name="1 16 18" xfId="50879" xr:uid="{191C455D-DD83-4D3F-89E2-38AB79A98EE1}"/>
    <cellStyle name="1 16 19" xfId="52787" xr:uid="{471C87BE-8C43-4811-BCFC-277B51649E57}"/>
    <cellStyle name="1 16 2" xfId="5713" xr:uid="{9782CBCB-3F73-4BD8-B3EF-4F17FA473032}"/>
    <cellStyle name="1 16 20" xfId="53644" xr:uid="{7FB896C7-85C7-4904-97BB-36D92383DF8A}"/>
    <cellStyle name="1 16 21" xfId="53152" xr:uid="{C53B6781-CF53-4CB5-9645-4EC8A6EF74F7}"/>
    <cellStyle name="1 16 22" xfId="55426" xr:uid="{955F50A8-0088-40C4-9A01-A5F31CC9BBE2}"/>
    <cellStyle name="1 16 23" xfId="56982" xr:uid="{C4323B7E-0F3B-408D-816E-A848FCF3743C}"/>
    <cellStyle name="1 16 3" xfId="12290" xr:uid="{D0CCB390-00D0-4FE0-9C76-0D72A19C4842}"/>
    <cellStyle name="1 16 4" xfId="41189" xr:uid="{0D9DA831-8091-49EF-A6C4-6FCB2E746CF7}"/>
    <cellStyle name="1 16 5" xfId="42353" xr:uid="{910C8F9C-FFA8-4BDD-8CB7-4807BBF87DF2}"/>
    <cellStyle name="1 16 6" xfId="38787" xr:uid="{C78B6E72-B7DC-442E-9D1F-4D6F9B70A2F5}"/>
    <cellStyle name="1 16 7" xfId="39219" xr:uid="{896D0AF8-56B8-4AF0-AB2A-27198D05C037}"/>
    <cellStyle name="1 16 8" xfId="42878" xr:uid="{6957EF98-394E-46C1-BA68-D3BBF1C06C0F}"/>
    <cellStyle name="1 16 9" xfId="44177" xr:uid="{1F5B2A77-9763-4CC7-AD38-B0D5C952B605}"/>
    <cellStyle name="1 160" xfId="21222" xr:uid="{E4C8AB3E-2731-49F3-858E-DF2550C7A35B}"/>
    <cellStyle name="1 161" xfId="20593" xr:uid="{CDDA3D11-2611-48F6-9B76-7C2899764B78}"/>
    <cellStyle name="1 162" xfId="21730" xr:uid="{2C120111-0CA2-4568-85A1-B2AFCD5A33C7}"/>
    <cellStyle name="1 163" xfId="21382" xr:uid="{B62E69CF-1DE5-4356-87D4-ED071A76C8BE}"/>
    <cellStyle name="1 164" xfId="19209" xr:uid="{5C5251F1-BA98-4975-B026-99DDC288B2DD}"/>
    <cellStyle name="1 165" xfId="20783" xr:uid="{D54A2F7B-E64A-441C-97B1-6CAC622F9806}"/>
    <cellStyle name="1 166" xfId="17681" xr:uid="{42B29D3F-90C4-42B8-A9BE-176DBC282299}"/>
    <cellStyle name="1 167" xfId="21708" xr:uid="{1FC4328F-38E0-4C6C-8711-053F526E751C}"/>
    <cellStyle name="1 168" xfId="19188" xr:uid="{06164D7C-B3ED-47D9-BEC8-78FCE16A6DDA}"/>
    <cellStyle name="1 169" xfId="20936" xr:uid="{2C42FD7E-F982-43E1-A12A-DC9327EBAB98}"/>
    <cellStyle name="1 17" xfId="2853" xr:uid="{61050AB3-D92D-4C13-A07C-D2F403893B47}"/>
    <cellStyle name="1 17 10" xfId="43654" xr:uid="{E900D857-A4C5-4463-92D9-CE29E0C1DD5A}"/>
    <cellStyle name="1 17 11" xfId="47109" xr:uid="{A6922EB0-2BEA-4C78-B55C-B4C28F1B00CD}"/>
    <cellStyle name="1 17 12" xfId="44464" xr:uid="{776F51A7-1185-4393-AD46-B75C881E271E}"/>
    <cellStyle name="1 17 13" xfId="47480" xr:uid="{C4BE72EC-AE73-4EB6-9E64-44FDE9C637C7}"/>
    <cellStyle name="1 17 14" xfId="46887" xr:uid="{298AB5E2-A2F3-4E67-BD50-B76F31849515}"/>
    <cellStyle name="1 17 15" xfId="48919" xr:uid="{17F38E07-7E2A-43DE-BC47-94951F46B283}"/>
    <cellStyle name="1 17 16" xfId="50212" xr:uid="{48553FF0-CF4E-416C-BB80-815614F18AE4}"/>
    <cellStyle name="1 17 17" xfId="50459" xr:uid="{956BE3F0-5A29-48D3-A24F-1513FC5AC94E}"/>
    <cellStyle name="1 17 18" xfId="52427" xr:uid="{BED25CF8-A4BF-438B-8B5B-20D410CB47F6}"/>
    <cellStyle name="1 17 19" xfId="52843" xr:uid="{CB6093EC-404E-4EA2-9138-CB5FB5A7893C}"/>
    <cellStyle name="1 17 2" xfId="5714" xr:uid="{F2059199-5EBE-4084-9414-DBFD4EB44DC8}"/>
    <cellStyle name="1 17 20" xfId="53736" xr:uid="{2322C467-7649-4FAB-B7E0-297318D3DD4C}"/>
    <cellStyle name="1 17 21" xfId="53324" xr:uid="{25924B6D-B0F8-4FC4-817C-A91712F08B87}"/>
    <cellStyle name="1 17 22" xfId="55513" xr:uid="{489B0E81-388D-47D7-88D2-F48E48C1BA0F}"/>
    <cellStyle name="1 17 23" xfId="57071" xr:uid="{EAF0DD45-CBA2-4AFB-8BF2-FF070E2117A4}"/>
    <cellStyle name="1 17 3" xfId="12291" xr:uid="{5BE601AA-C466-4A3C-BDF7-5F7906670E9C}"/>
    <cellStyle name="1 17 4" xfId="39140" xr:uid="{6052B34C-98B0-4D77-B9DC-DC234B6056D5}"/>
    <cellStyle name="1 17 5" xfId="39428" xr:uid="{57C23EEB-DB0A-4BE6-A0B7-05871401F392}"/>
    <cellStyle name="1 17 6" xfId="42857" xr:uid="{545922FE-5A44-452A-A9E9-1936D3850C4F}"/>
    <cellStyle name="1 17 7" xfId="40663" xr:uid="{FAF8EB56-155C-415C-9DE1-5D88AD5B428D}"/>
    <cellStyle name="1 17 8" xfId="43410" xr:uid="{C9DB97FC-DA93-423B-B373-7367B5F43407}"/>
    <cellStyle name="1 17 9" xfId="44096" xr:uid="{EC46A1A6-8D3F-4820-8E69-8F1286D8CD27}"/>
    <cellStyle name="1 170" xfId="17584" xr:uid="{C0CD510E-C5DC-4C10-BD64-46D45910E66E}"/>
    <cellStyle name="1 171" xfId="19439" xr:uid="{ADFAD273-B5DE-4DEB-A58E-96627673E7FB}"/>
    <cellStyle name="1 172" xfId="18446" xr:uid="{6DDEC012-4962-41BB-BF6C-6C27A077DD0A}"/>
    <cellStyle name="1 173" xfId="19142" xr:uid="{CC881CB4-0016-46A0-A9AD-DFC71A2EAC55}"/>
    <cellStyle name="1 174" xfId="21702" xr:uid="{D4F7DD60-CF10-45A7-A37D-F67E9D71D65F}"/>
    <cellStyle name="1 175" xfId="19265" xr:uid="{9E125FCA-098D-46BC-A97D-D0CA54C115DA}"/>
    <cellStyle name="1 176" xfId="19579" xr:uid="{84CF7D91-E473-455B-AF05-52EB4709723E}"/>
    <cellStyle name="1 177" xfId="21629" xr:uid="{D423EBC0-42C0-4A9F-A627-40AD047BDC42}"/>
    <cellStyle name="1 178" xfId="20956" xr:uid="{03BF8419-2FFC-4414-92C2-DB96D463867F}"/>
    <cellStyle name="1 179" xfId="22084" xr:uid="{EE949200-9C4C-4AAF-9735-483B703488C0}"/>
    <cellStyle name="1 18" xfId="2946" xr:uid="{D68B1C90-EA96-4DEA-A49F-5DDF9C13B190}"/>
    <cellStyle name="1 18 10" xfId="46693" xr:uid="{92D2C976-8EDE-4BA6-A619-3F933E2A17CE}"/>
    <cellStyle name="1 18 11" xfId="47156" xr:uid="{A0DFB507-ED3C-491A-9DA0-892FAAAE50FC}"/>
    <cellStyle name="1 18 12" xfId="47185" xr:uid="{9DAA5BA6-70EC-454E-9888-87757C369EE9}"/>
    <cellStyle name="1 18 13" xfId="45656" xr:uid="{12FE1464-D005-48FC-9CD4-C6035D7333DC}"/>
    <cellStyle name="1 18 14" xfId="47362" xr:uid="{7152A5F8-7081-4D0C-BF9A-8D284A408D22}"/>
    <cellStyle name="1 18 15" xfId="48124" xr:uid="{53DE2634-E3AD-43D5-BBD4-54C590899A36}"/>
    <cellStyle name="1 18 16" xfId="50454" xr:uid="{93F5A977-4EE6-466A-956A-0D57E64D920C}"/>
    <cellStyle name="1 18 17" xfId="50532" xr:uid="{CD4CB19E-9A59-471F-A86F-533CBFDB0DF4}"/>
    <cellStyle name="1 18 18" xfId="50836" xr:uid="{2C026BFD-BAEE-4708-8E54-D0017CD3D755}"/>
    <cellStyle name="1 18 19" xfId="50708" xr:uid="{0E412C03-FFBF-44E5-84FB-E7C0633F19CB}"/>
    <cellStyle name="1 18 2" xfId="5644" xr:uid="{1147DB2C-6BA6-4AB0-9A6F-05E9A8A2BDD1}"/>
    <cellStyle name="1 18 20" xfId="53810" xr:uid="{38003ABC-62F0-4AB2-AE3F-44DD296D09CE}"/>
    <cellStyle name="1 18 21" xfId="53111" xr:uid="{D4AE0353-C7EE-4BC1-8482-3CAFBA859499}"/>
    <cellStyle name="1 18 22" xfId="55579" xr:uid="{A5209D13-57A9-4B56-BBEC-005D3D9DABC3}"/>
    <cellStyle name="1 18 23" xfId="57143" xr:uid="{3C9DC702-64F8-406B-BDA6-7FB8F244B8BA}"/>
    <cellStyle name="1 18 3" xfId="12228" xr:uid="{0BA67CA0-E96A-485D-A63D-F17B1E866477}"/>
    <cellStyle name="1 18 4" xfId="39104" xr:uid="{8EE72EEB-0A7D-471C-AD45-F50B68A17167}"/>
    <cellStyle name="1 18 5" xfId="41185" xr:uid="{61915361-AA30-4CCC-BEF3-02A3AC659E96}"/>
    <cellStyle name="1 18 6" xfId="42380" xr:uid="{BA1F5479-CEB1-4B5B-8B0B-7EB312367AFF}"/>
    <cellStyle name="1 18 7" xfId="43328" xr:uid="{05D9BFEE-D29C-4CFB-B493-541A4D5F58EC}"/>
    <cellStyle name="1 18 8" xfId="40659" xr:uid="{DD1B344D-AC46-418B-8C44-DBFC79608150}"/>
    <cellStyle name="1 18 9" xfId="45417" xr:uid="{52BCB250-4814-493A-A126-99A2F548FD0A}"/>
    <cellStyle name="1 180" xfId="23574" xr:uid="{FA456FE0-7335-4A1A-961F-FDB9CA1CE194}"/>
    <cellStyle name="1 181" xfId="22050" xr:uid="{24EDD68B-4BDF-4159-BCA9-5093650C8802}"/>
    <cellStyle name="1 182" xfId="22126" xr:uid="{800E1703-30B3-4A22-8DF6-DC689D4BA6F3}"/>
    <cellStyle name="1 183" xfId="25597" xr:uid="{358641AA-21B9-4406-90DA-DD7D522239AF}"/>
    <cellStyle name="1 184" xfId="23707" xr:uid="{1DDEFB0B-0F78-444C-8BBD-6AA6CC6EF8E2}"/>
    <cellStyle name="1 185" xfId="22293" xr:uid="{516A6E2F-F6F4-4F7E-AD9F-C9ACDA954256}"/>
    <cellStyle name="1 186" xfId="23828" xr:uid="{70516C26-7B37-4665-96F9-14141C4CAF7F}"/>
    <cellStyle name="1 187" xfId="22012" xr:uid="{758D8F15-8124-4193-A2E1-D24B0A4C3F15}"/>
    <cellStyle name="1 188" xfId="23864" xr:uid="{C98B5019-CF66-43E1-BD3D-B69474AC4A27}"/>
    <cellStyle name="1 189" xfId="25832" xr:uid="{DA61D0D1-2BB7-4F5D-8045-F92C86ACE6DE}"/>
    <cellStyle name="1 19" xfId="2971" xr:uid="{3BEFFE6C-3210-4268-A6CB-7AD63729B9EA}"/>
    <cellStyle name="1 19 10" xfId="46607" xr:uid="{CB4A0D89-6C9A-4907-A399-088FF418E481}"/>
    <cellStyle name="1 19 11" xfId="47168" xr:uid="{B4ABFDB5-46C0-4594-A63F-B50EFBFD4EFE}"/>
    <cellStyle name="1 19 12" xfId="47236" xr:uid="{9EB77BDE-1947-4F85-A4EB-10C58BB14838}"/>
    <cellStyle name="1 19 13" xfId="47369" xr:uid="{79C5EE31-B154-47A4-9C67-FD88FE9B8BCA}"/>
    <cellStyle name="1 19 14" xfId="47612" xr:uid="{5C03EB2C-13F0-408D-B334-6F8DEA8E856D}"/>
    <cellStyle name="1 19 15" xfId="48119" xr:uid="{B94848B2-1FFD-4434-82C2-0212CCAA751E}"/>
    <cellStyle name="1 19 16" xfId="48154" xr:uid="{EA9D314E-3E85-4E19-A72D-0FB14554813E}"/>
    <cellStyle name="1 19 17" xfId="48538" xr:uid="{E239B218-C638-4866-800A-52480F88CEF5}"/>
    <cellStyle name="1 19 18" xfId="51093" xr:uid="{14E1F437-2F09-419A-820A-701509F491FF}"/>
    <cellStyle name="1 19 19" xfId="50876" xr:uid="{DA7BE6CF-CC65-42F4-BDBD-F0219C15A320}"/>
    <cellStyle name="1 19 2" xfId="5737" xr:uid="{EBF3FB42-E865-4C8A-B33A-ACCEC2DEEBF6}"/>
    <cellStyle name="1 19 20" xfId="53831" xr:uid="{3BFF9519-AE90-4643-8B53-F0BD64E564C3}"/>
    <cellStyle name="1 19 21" xfId="53091" xr:uid="{E22F3CEF-3A05-4348-9587-533D92975A82}"/>
    <cellStyle name="1 19 22" xfId="55598" xr:uid="{87B2A225-B4D2-4DED-A8A7-94C15FD041BD}"/>
    <cellStyle name="1 19 23" xfId="57164" xr:uid="{DB8F3702-52E5-4334-87A0-8FC13E8539CA}"/>
    <cellStyle name="1 19 3" xfId="12296" xr:uid="{D3BFA6F1-E42C-4B2B-BC7E-3CDEC3ACA4C0}"/>
    <cellStyle name="1 19 4" xfId="39085" xr:uid="{03CCFC1D-7763-4FB1-864D-EC9E74C5924A}"/>
    <cellStyle name="1 19 5" xfId="40994" xr:uid="{87380D7E-9054-48F0-8332-55FBD6539F5E}"/>
    <cellStyle name="1 19 6" xfId="42413" xr:uid="{5198C93C-2DE6-4BA4-92D8-9036FE1BE214}"/>
    <cellStyle name="1 19 7" xfId="41905" xr:uid="{5A697B5C-980C-48F6-A6FB-779E1745F77F}"/>
    <cellStyle name="1 19 8" xfId="39682" xr:uid="{0F5CB759-AFA1-4C15-9260-891EB45EFD28}"/>
    <cellStyle name="1 19 9" xfId="45478" xr:uid="{0964BBE0-5736-4603-AD6B-DBE8E4F12470}"/>
    <cellStyle name="1 190" xfId="25262" xr:uid="{064BC15D-80C1-4301-A158-5399E074BA35}"/>
    <cellStyle name="1 191" xfId="25398" xr:uid="{1F0A7196-9F76-44A3-9DA8-DC6F8D50D99E}"/>
    <cellStyle name="1 192" xfId="23926" xr:uid="{439AF4F0-CBA1-4791-A2F3-1C95642D8A02}"/>
    <cellStyle name="1 193" xfId="21828" xr:uid="{D642C396-0BF9-4772-8704-D9F197CEB085}"/>
    <cellStyle name="1 194" xfId="22374" xr:uid="{4CA52853-6568-4A67-A5B6-7A99EF4BAC43}"/>
    <cellStyle name="1 195" xfId="25057" xr:uid="{62F78D14-94A0-48D1-A457-20B486065D60}"/>
    <cellStyle name="1 196" xfId="25762" xr:uid="{640D0F79-2285-4226-8651-35CD4921B0AA}"/>
    <cellStyle name="1 197" xfId="22568" xr:uid="{F49951CC-C439-4695-8191-F8187E9FE317}"/>
    <cellStyle name="1 198" xfId="22151" xr:uid="{B5502575-9EB0-4037-AA71-797DCDCEFD89}"/>
    <cellStyle name="1 199" xfId="25030" xr:uid="{D63BF0FE-F107-4B99-811E-2E603701C7B4}"/>
    <cellStyle name="1 2" xfId="971" xr:uid="{89CF52AF-DBE4-4E8B-96CE-8E79D7AC65CA}"/>
    <cellStyle name="1 2 10" xfId="39361" xr:uid="{ADA0DB09-9421-4CB7-BDAC-0C659E52715C}"/>
    <cellStyle name="1 2 11" xfId="42449" xr:uid="{14B6DE38-E98A-4E60-92AD-3EC16B19336C}"/>
    <cellStyle name="1 2 12" xfId="43260" xr:uid="{BBC63F80-BA8F-4824-AF21-531F7AE8D1DD}"/>
    <cellStyle name="1 2 13" xfId="47247" xr:uid="{F75CA10A-C2E4-4606-B949-EA3B1C577667}"/>
    <cellStyle name="1 2 14" xfId="46978" xr:uid="{E1CE7410-7E3A-408F-BB35-C6BDBBAFC4A3}"/>
    <cellStyle name="1 2 15" xfId="48148" xr:uid="{26F6F6DD-EE6B-4DA5-864A-C35619F78902}"/>
    <cellStyle name="1 2 16" xfId="50257" xr:uid="{EDECE425-49B4-4E01-9A3E-55D73FE09623}"/>
    <cellStyle name="1 2 17" xfId="51660" xr:uid="{05776740-FFC8-49B5-B007-EA32523BD3C3}"/>
    <cellStyle name="1 2 18" xfId="53000" xr:uid="{A7275654-1F17-46F1-AFB4-3B03649EC7C4}"/>
    <cellStyle name="1 2 2" xfId="2427" xr:uid="{F4A6B497-40EF-42BB-B7A3-D27C14AF5C42}"/>
    <cellStyle name="1 2 2 10" xfId="46501" xr:uid="{B341EABE-AEDA-4F78-8D8F-9698A9835172}"/>
    <cellStyle name="1 2 2 11" xfId="44334" xr:uid="{ECC7DB03-24EA-4299-B546-E651765EA4BD}"/>
    <cellStyle name="1 2 2 12" xfId="45236" xr:uid="{B27AA7E8-3C9B-45B7-97BB-85F299983043}"/>
    <cellStyle name="1 2 2 13" xfId="43594" xr:uid="{DBA6C324-7D10-467A-8698-4E33D7A0C7C5}"/>
    <cellStyle name="1 2 2 14" xfId="44954" xr:uid="{6C313FEB-AB2F-42CA-8CA2-F7C9F5D2605D}"/>
    <cellStyle name="1 2 2 15" xfId="48243" xr:uid="{AC8517FA-D6A0-4B36-912E-A02BB0E49216}"/>
    <cellStyle name="1 2 2 16" xfId="48910" xr:uid="{4BC17858-2E7A-4863-8A76-2294FEF75798}"/>
    <cellStyle name="1 2 2 17" xfId="48248" xr:uid="{DFB5680C-7D19-4970-9C19-A2A47C3E624A}"/>
    <cellStyle name="1 2 2 18" xfId="53451" xr:uid="{048999FF-B745-4215-A842-FC6912C70532}"/>
    <cellStyle name="1 2 2 19" xfId="53217" xr:uid="{793C9C4C-2525-4CCA-9822-DBC9F0767728}"/>
    <cellStyle name="1 2 2 2" xfId="5399" xr:uid="{17D04225-14B1-4EE8-AD4B-FC479CA7FE72}"/>
    <cellStyle name="1 2 2 20" xfId="56781" xr:uid="{BE5A75A2-9F36-44E5-8BFA-6C2C0C8127E7}"/>
    <cellStyle name="1 2 2 3" xfId="40727" xr:uid="{3EC3A3B5-A50F-46CF-B42D-440849B0C902}"/>
    <cellStyle name="1 2 2 4" xfId="39155" xr:uid="{C4879227-BAD9-4599-86B9-FA79C6D82F93}"/>
    <cellStyle name="1 2 2 5" xfId="39853" xr:uid="{AF39C1DB-F39E-45C4-BF5C-659657420D45}"/>
    <cellStyle name="1 2 2 6" xfId="39647" xr:uid="{B5622A04-E675-4713-851D-15F9D40AB915}"/>
    <cellStyle name="1 2 2 7" xfId="43030" xr:uid="{33CF7A2B-E5AE-4313-BABD-3B753A4A7F3E}"/>
    <cellStyle name="1 2 2 8" xfId="42698" xr:uid="{AFCB2C93-1EB0-496B-BD87-9A313DD84040}"/>
    <cellStyle name="1 2 2 9" xfId="40933" xr:uid="{8DB0B266-5A16-4EA5-B850-47420BAD720E}"/>
    <cellStyle name="1 2 3" xfId="2826" xr:uid="{5ED99DF3-16D4-4065-A422-DAB547C09241}"/>
    <cellStyle name="1 2 3 10" xfId="44116" xr:uid="{D34F20BF-1BCE-4B9F-A971-F70BDEAC5E96}"/>
    <cellStyle name="1 2 3 11" xfId="44318" xr:uid="{89931E38-6BC8-4FF5-8D5C-12B0213B910C}"/>
    <cellStyle name="1 2 3 12" xfId="44211" xr:uid="{4AA2829D-648D-4879-969E-8A743A4B0BD9}"/>
    <cellStyle name="1 2 3 13" xfId="45590" xr:uid="{04FFA574-A252-4377-BB26-039FBEB161F4}"/>
    <cellStyle name="1 2 3 14" xfId="47073" xr:uid="{2654926A-D667-4804-8F3B-0316E35AF406}"/>
    <cellStyle name="1 2 3 15" xfId="44604" xr:uid="{EEA2A1B6-C565-48AB-A8F3-2832911CC9C8}"/>
    <cellStyle name="1 2 3 16" xfId="48317" xr:uid="{FD0FD0E6-0F1D-48A4-8C6C-7A66843A80AA}"/>
    <cellStyle name="1 2 3 17" xfId="53713" xr:uid="{4BBD482C-12F5-4E35-A8C0-F4EB7335C209}"/>
    <cellStyle name="1 2 3 18" xfId="53134" xr:uid="{37457EAE-6A6E-4255-B01E-0FFB3EC7135E}"/>
    <cellStyle name="1 2 3 19" xfId="55490" xr:uid="{55994F30-5A87-4804-8E6F-3D15794DEBD3}"/>
    <cellStyle name="1 2 3 2" xfId="5738" xr:uid="{9257ACE0-427B-4A0E-AB1C-FFA4C36E2EFD}"/>
    <cellStyle name="1 2 3 20" xfId="57048" xr:uid="{09468668-598D-4793-BBD2-6D111FD3DD7C}"/>
    <cellStyle name="1 2 3 3" xfId="39164" xr:uid="{7C981365-3E2A-4AA0-B620-577A713524E4}"/>
    <cellStyle name="1 2 3 4" xfId="42293" xr:uid="{BB33C3E3-A964-4060-AA8D-C9E089544150}"/>
    <cellStyle name="1 2 3 5" xfId="42027" xr:uid="{0251D9F1-03AE-43BD-851B-6CD90BE10A4B}"/>
    <cellStyle name="1 2 3 6" xfId="39052" xr:uid="{DD11D85B-5926-42D5-8473-58D1449D1ED4}"/>
    <cellStyle name="1 2 3 7" xfId="38899" xr:uid="{60F89E1A-DDA0-442D-992F-CD323BC87159}"/>
    <cellStyle name="1 2 3 8" xfId="42631" xr:uid="{A68EDB66-E39A-4846-9EEC-4ECE32DB153E}"/>
    <cellStyle name="1 2 3 9" xfId="39042" xr:uid="{8DF78D90-323C-4005-B753-EA900285EEA3}"/>
    <cellStyle name="1 2 4" xfId="3365" xr:uid="{3C4B6DFF-F00D-4398-B755-BD1CAAD95A9F}"/>
    <cellStyle name="1 2 4 10" xfId="43889" xr:uid="{C67C4B48-8F67-4917-AD30-0B11C46242C3}"/>
    <cellStyle name="1 2 4 11" xfId="46728" xr:uid="{2941B934-D143-4038-BB8F-8E1A7EE04E75}"/>
    <cellStyle name="1 2 4 12" xfId="44885" xr:uid="{3B5CD623-047C-439E-ABC2-C8AF90FA9DC5}"/>
    <cellStyle name="1 2 4 13" xfId="43832" xr:uid="{52237F03-93A3-4304-9B52-01DC08B0C13E}"/>
    <cellStyle name="1 2 4 14" xfId="47124" xr:uid="{8D8197F9-7568-472F-8DF5-97F7F26185E6}"/>
    <cellStyle name="1 2 4 15" xfId="47510" xr:uid="{840AC010-89C6-4B43-93D3-7291F638AA75}"/>
    <cellStyle name="1 2 4 16" xfId="49234" xr:uid="{EEEB9682-A186-4A1B-8A1A-CF9948C2E4AB}"/>
    <cellStyle name="1 2 4 17" xfId="48601" xr:uid="{9A3BF9A0-F1AA-442D-A1E3-7526686B9563}"/>
    <cellStyle name="1 2 4 18" xfId="51706" xr:uid="{C546BB51-B7FB-4589-9FBC-711219B25F1A}"/>
    <cellStyle name="1 2 4 19" xfId="50732" xr:uid="{43494280-E5AA-46A2-81C1-151B9B44E2B6}"/>
    <cellStyle name="1 2 4 2" xfId="5739" xr:uid="{38411E1B-DA59-4D0F-A01A-0ED04C719395}"/>
    <cellStyle name="1 2 4 20" xfId="54022" xr:uid="{925F9581-C814-4E70-96C3-F2829F778F86}"/>
    <cellStyle name="1 2 4 21" xfId="54750" xr:uid="{77E637BD-2084-4AB8-B507-ABFBC5A13E6C}"/>
    <cellStyle name="1 2 4 22" xfId="55782" xr:uid="{280C4329-EE89-4E01-BE37-89C86F63B01C}"/>
    <cellStyle name="1 2 4 3" xfId="38919" xr:uid="{B5EA2A08-F056-48A9-9B33-25C8916AB816}"/>
    <cellStyle name="1 2 4 4" xfId="39918" xr:uid="{62F17144-750C-4CA2-AA41-F9757E522942}"/>
    <cellStyle name="1 2 4 5" xfId="41922" xr:uid="{D83CD7C0-2895-43EA-9677-F930CB16EC61}"/>
    <cellStyle name="1 2 4 6" xfId="39644" xr:uid="{53DE25C7-2EAB-4F67-8148-73F2A54805E1}"/>
    <cellStyle name="1 2 4 7" xfId="39816" xr:uid="{83897500-0BF9-4E6C-8889-8979EDF9CA5F}"/>
    <cellStyle name="1 2 4 8" xfId="43108" xr:uid="{A324FE6B-D0A3-4979-A0D7-7B167BE92355}"/>
    <cellStyle name="1 2 4 9" xfId="41910" xr:uid="{D672E032-5EAA-4F2F-929B-4E628789F2B9}"/>
    <cellStyle name="1 2 5" xfId="3896" xr:uid="{32D88F29-990F-4846-9899-FA2CB854AEB9}"/>
    <cellStyle name="1 2 5 10" xfId="41237" xr:uid="{3D886800-EBA7-4986-A3FB-A067170FC856}"/>
    <cellStyle name="1 2 5 11" xfId="45875" xr:uid="{9EAE8D3B-0876-45F0-8FA0-E5330B7EA986}"/>
    <cellStyle name="1 2 5 12" xfId="46757" xr:uid="{78A4E441-D45B-4A27-A9AC-6700A6767B73}"/>
    <cellStyle name="1 2 5 13" xfId="44480" xr:uid="{513E4644-CA05-4226-873B-870DA94D9BCF}"/>
    <cellStyle name="1 2 5 14" xfId="46960" xr:uid="{A9746D62-B25E-48F6-820E-1A4A23053F44}"/>
    <cellStyle name="1 2 5 15" xfId="47210" xr:uid="{47820208-6770-4B7E-9B11-96C565553951}"/>
    <cellStyle name="1 2 5 16" xfId="45162" xr:uid="{51BAD748-0082-4D75-A900-BE95EB48B04F}"/>
    <cellStyle name="1 2 5 17" xfId="50203" xr:uid="{3478581A-C51E-4FA9-B497-C31FE9394503}"/>
    <cellStyle name="1 2 5 18" xfId="48337" xr:uid="{B498780B-A90E-4DC9-A290-E5FE1732C8D5}"/>
    <cellStyle name="1 2 5 19" xfId="52039" xr:uid="{90E6CE28-16DB-4F74-944F-001365D36834}"/>
    <cellStyle name="1 2 5 2" xfId="5740" xr:uid="{91231893-FA4D-4501-9758-89A7D30A29E7}"/>
    <cellStyle name="1 2 5 20" xfId="52717" xr:uid="{BEB99879-FB1A-40D8-8A58-C3F2FEA5E71F}"/>
    <cellStyle name="1 2 5 21" xfId="50759" xr:uid="{4C6B2D95-34F6-40CE-B432-996C69355840}"/>
    <cellStyle name="1 2 5 22" xfId="54919" xr:uid="{4CF47A7E-02A4-4795-B0BB-CF646DE57E18}"/>
    <cellStyle name="1 2 5 23" xfId="56108" xr:uid="{8739DCA7-9A56-44BA-A4EB-3E1CFD1C9FA2}"/>
    <cellStyle name="1 2 5 3" xfId="41891" xr:uid="{84D150A0-8EFA-4B2C-873B-6C3BDA1918C3}"/>
    <cellStyle name="1 2 5 4" xfId="39669" xr:uid="{9DFC6B0C-2095-47B3-BDFE-BAACA4627141}"/>
    <cellStyle name="1 2 5 5" xfId="41927" xr:uid="{8EFEF43B-7F5C-4938-B5F1-4D9383B3101B}"/>
    <cellStyle name="1 2 5 6" xfId="39665" xr:uid="{304F65A5-2738-4EA9-94B2-599F1A352A06}"/>
    <cellStyle name="1 2 5 7" xfId="39464" xr:uid="{01E07F95-5936-4C64-A605-C00F41B49A3F}"/>
    <cellStyle name="1 2 5 8" xfId="41812" xr:uid="{E60F859B-DDEC-4A08-81DF-CE793FAD69B8}"/>
    <cellStyle name="1 2 5 9" xfId="39769" xr:uid="{A5B1FAB7-0E20-4C9C-914A-60E301AFA574}"/>
    <cellStyle name="1 2 6" xfId="3960" xr:uid="{7CC3AEE2-CDBA-4CCC-8926-5DB463E5AA6D}"/>
    <cellStyle name="1 2 6 10" xfId="43193" xr:uid="{1FD3CEB5-044F-427B-8A75-D8F7C9321D07}"/>
    <cellStyle name="1 2 6 11" xfId="45934" xr:uid="{5F320826-0620-46F9-9277-2BDD7A40A97D}"/>
    <cellStyle name="1 2 6 12" xfId="46786" xr:uid="{FDC5862B-235A-486E-8F5B-FCA950C1098A}"/>
    <cellStyle name="1 2 6 13" xfId="45320" xr:uid="{59DAC02F-49D4-430B-B505-C2B21962588C}"/>
    <cellStyle name="1 2 6 14" xfId="45620" xr:uid="{E4EAB1CA-E0A2-4DD8-8F16-DAFB1969B9EE}"/>
    <cellStyle name="1 2 6 15" xfId="44600" xr:uid="{EA1E8C6A-AC89-41F6-9ECA-078EF19269C7}"/>
    <cellStyle name="1 2 6 16" xfId="43676" xr:uid="{4AED5FA2-9D8E-43E4-8B21-C0A1B4C3586E}"/>
    <cellStyle name="1 2 6 17" xfId="50222" xr:uid="{A27512CB-5E40-4FE9-9048-54F41EE3843F}"/>
    <cellStyle name="1 2 6 18" xfId="49244" xr:uid="{6BFD07E7-8678-4CD3-A730-19821ACC84E7}"/>
    <cellStyle name="1 2 6 19" xfId="52097" xr:uid="{EF03B238-111D-4BF8-A5F5-ECD9F73EDBDF}"/>
    <cellStyle name="1 2 6 2" xfId="5741" xr:uid="{339F8936-83DB-4CAA-A38F-07E6E400EAB8}"/>
    <cellStyle name="1 2 6 20" xfId="52733" xr:uid="{43EF7D66-5B85-482C-93C9-40FE75F5693B}"/>
    <cellStyle name="1 2 6 21" xfId="51400" xr:uid="{B04871A1-3CF3-4604-A1E5-EDE99F949B9A}"/>
    <cellStyle name="1 2 6 22" xfId="54932" xr:uid="{0A07E7AA-5B03-460B-861B-4942D1E32F1D}"/>
    <cellStyle name="1 2 6 23" xfId="56167" xr:uid="{C39FDA7E-DD02-4CB2-A63F-8F86231D91FA}"/>
    <cellStyle name="1 2 6 3" xfId="41925" xr:uid="{60E92B1F-0962-47E3-8709-20388919E91E}"/>
    <cellStyle name="1 2 6 4" xfId="40254" xr:uid="{6F0EF87C-5B86-4DDB-ACCB-E7FFAF29D050}"/>
    <cellStyle name="1 2 6 5" xfId="41252" xr:uid="{55D78912-C9A0-406E-9A29-B7045A080D3F}"/>
    <cellStyle name="1 2 6 6" xfId="38996" xr:uid="{A40B839B-B2BE-4BA4-800B-2A13B70DCE5F}"/>
    <cellStyle name="1 2 6 7" xfId="41427" xr:uid="{F734D21E-E83A-49B4-B572-9B90F93FD1E7}"/>
    <cellStyle name="1 2 6 8" xfId="42111" xr:uid="{CFD24D47-7CC1-4C93-9007-D7562D3E00C0}"/>
    <cellStyle name="1 2 6 9" xfId="39800" xr:uid="{E13D2176-7FD3-4681-818D-93BE0E52F56B}"/>
    <cellStyle name="1 2 7" xfId="9643" xr:uid="{1FD56964-0025-471E-BBA9-B581594C466E}"/>
    <cellStyle name="1 2 8" xfId="9669" xr:uid="{815B17C5-A567-4B26-AA3E-DA7C4B8A3EC7}"/>
    <cellStyle name="1 2 9" xfId="4950" xr:uid="{23FD5473-42EE-4A98-B5C4-EEBBA4B24E55}"/>
    <cellStyle name="1 20" xfId="2833" xr:uid="{6C35F601-AAAE-41F8-AFA6-07EC394DC01E}"/>
    <cellStyle name="1 20 10" xfId="44691" xr:uid="{B8BDDC78-0B41-47C5-808C-AB9536FD8D2C}"/>
    <cellStyle name="1 20 11" xfId="44078" xr:uid="{EAEDF607-1299-46A4-A846-0F4DAA00BA11}"/>
    <cellStyle name="1 20 12" xfId="43848" xr:uid="{CE3D49A7-02A0-402F-BFD0-479C72C84DE9}"/>
    <cellStyle name="1 20 13" xfId="45282" xr:uid="{92A5C645-753F-4C09-ACD6-6C084336D4C0}"/>
    <cellStyle name="1 20 14" xfId="43609" xr:uid="{59FEC285-7256-484A-B6CC-509819956889}"/>
    <cellStyle name="1 20 15" xfId="47895" xr:uid="{7B6A5C91-CD26-4C3C-A719-26432F8320DC}"/>
    <cellStyle name="1 20 16" xfId="49158" xr:uid="{92E4F5F6-4565-4B0C-A0E7-38AFFE59791D}"/>
    <cellStyle name="1 20 17" xfId="50374" xr:uid="{C4CEB478-201E-4748-BB39-ADFD27AFD1CB}"/>
    <cellStyle name="1 20 18" xfId="51307" xr:uid="{3465E7BB-00F8-4196-82A4-8BCA1FCFA970}"/>
    <cellStyle name="1 20 19" xfId="52875" xr:uid="{D3DE67A7-665D-4B1D-81FC-65564DCEA64F}"/>
    <cellStyle name="1 20 2" xfId="5742" xr:uid="{BBEAB57A-7A4B-4D1F-9063-F6A6B170C41C}"/>
    <cellStyle name="1 20 20" xfId="53720" xr:uid="{D27C0A8C-ACAF-4E6E-9BB8-20B742D15092}"/>
    <cellStyle name="1 20 21" xfId="53340" xr:uid="{C5611290-5D9C-47C3-B9B0-DACEA0C6724A}"/>
    <cellStyle name="1 20 22" xfId="55497" xr:uid="{7CD7EDA1-4BAD-4384-BB29-1E1A62001B07}"/>
    <cellStyle name="1 20 23" xfId="57055" xr:uid="{F741BF73-AA5C-4513-8CC3-12697E7ED749}"/>
    <cellStyle name="1 20 3" xfId="12298" xr:uid="{C7DB795A-67B7-483D-A721-FB1B8330AD57}"/>
    <cellStyle name="1 20 4" xfId="39159" xr:uid="{252C16A2-17AB-479B-9C9A-B99815C9D2C9}"/>
    <cellStyle name="1 20 5" xfId="42039" xr:uid="{3D76D77A-5342-4C1F-82F6-BDD9BA6A1F1A}"/>
    <cellStyle name="1 20 6" xfId="42448" xr:uid="{08DDBE51-6FF3-4E39-968F-390E9A8FB76F}"/>
    <cellStyle name="1 20 7" xfId="43383" xr:uid="{DE07D8B9-AE79-4071-AAA9-901BB8912FC6}"/>
    <cellStyle name="1 20 8" xfId="43509" xr:uid="{A1C22F03-83EA-4523-9807-CB1D74FCD022}"/>
    <cellStyle name="1 20 9" xfId="44110" xr:uid="{AA495D5E-B67F-4800-AF22-B7735ED7900B}"/>
    <cellStyle name="1 200" xfId="22652" xr:uid="{D3928A02-2743-4552-8B7D-E8BA0E6A9B86}"/>
    <cellStyle name="1 201" xfId="25585" xr:uid="{13E72108-303B-4938-B042-B8AC8C289343}"/>
    <cellStyle name="1 202" xfId="25258" xr:uid="{30A6E2F0-6D90-492E-8640-7711F232B0F0}"/>
    <cellStyle name="1 203" xfId="22456" xr:uid="{45145ABF-7702-4881-8357-76F719ED12FF}"/>
    <cellStyle name="1 204" xfId="23641" xr:uid="{F0E88110-3AEF-41FE-A118-B24DF70ED447}"/>
    <cellStyle name="1 205" xfId="25588" xr:uid="{A1892634-54B2-446B-A11B-9DFBA65143EB}"/>
    <cellStyle name="1 206" xfId="22068" xr:uid="{3221017F-B009-4878-BEF9-F20F6A5EDC29}"/>
    <cellStyle name="1 207" xfId="25943" xr:uid="{62EE7B10-92DE-44B4-947A-F327390ADB02}"/>
    <cellStyle name="1 208" xfId="22227" xr:uid="{60D10E83-EE1E-4EB9-A245-F0C174EF201A}"/>
    <cellStyle name="1 209" xfId="25204" xr:uid="{6FA2E942-1819-461F-8747-14A98DAD75FA}"/>
    <cellStyle name="1 21" xfId="2792" xr:uid="{9C5A8B08-5117-4B01-A7CB-6EACD2C34D39}"/>
    <cellStyle name="1 21 10" xfId="45031" xr:uid="{080492ED-E287-403A-823E-BB4ECF727732}"/>
    <cellStyle name="1 21 11" xfId="44664" xr:uid="{576630D8-B82D-40D7-9EDD-4C43AD87C3D3}"/>
    <cellStyle name="1 21 12" xfId="47479" xr:uid="{EF101513-391D-44D0-A877-2B958AAC5FE0}"/>
    <cellStyle name="1 21 13" xfId="47723" xr:uid="{29348C41-83F7-4EC5-B3D1-95759CB02C4E}"/>
    <cellStyle name="1 21 14" xfId="45392" xr:uid="{7CE42E65-AA5B-439B-9CB7-0D110FDAFCED}"/>
    <cellStyle name="1 21 15" xfId="48660" xr:uid="{00B821B9-4B71-4521-91FF-9A7E8D50F207}"/>
    <cellStyle name="1 21 16" xfId="49416" xr:uid="{2050D93C-8221-48CF-A977-60B78946249E}"/>
    <cellStyle name="1 21 17" xfId="48037" xr:uid="{D61EA408-B4CA-40CB-99C5-4043A1FDD7DC}"/>
    <cellStyle name="1 21 18" xfId="50862" xr:uid="{65F4BCC0-1E54-4B6D-8459-C1E38300D198}"/>
    <cellStyle name="1 21 19" xfId="51365" xr:uid="{6621736E-8569-45F9-AD00-824084EFCDA5}"/>
    <cellStyle name="1 21 2" xfId="5743" xr:uid="{8092D4B1-D52F-4BC0-85D4-95685AD331F3}"/>
    <cellStyle name="1 21 20" xfId="53698" xr:uid="{3A064189-D8D8-4C9A-BCD1-B955916F70CE}"/>
    <cellStyle name="1 21 21" xfId="53137" xr:uid="{FA9007EE-D437-4A99-A6F1-1A05C86D917C}"/>
    <cellStyle name="1 21 22" xfId="55476" xr:uid="{14CE44E8-D9BB-40E2-9668-F520AB95531A}"/>
    <cellStyle name="1 21 23" xfId="57034" xr:uid="{BE87F60F-8020-43F4-A50F-D020343629E2}"/>
    <cellStyle name="1 21 3" xfId="12299" xr:uid="{19AAB702-51D9-4229-9E49-C564E8422902}"/>
    <cellStyle name="1 21 4" xfId="39183" xr:uid="{95F97A5D-769F-4DB5-AF95-A08A667ADF64}"/>
    <cellStyle name="1 21 5" xfId="41702" xr:uid="{FD4C13E1-51F4-4A06-94D1-113975B81838}"/>
    <cellStyle name="1 21 6" xfId="42319" xr:uid="{DFE6D3C0-4293-46A4-B212-337C945D3C4F}"/>
    <cellStyle name="1 21 7" xfId="41894" xr:uid="{AE2136C8-160E-4BD4-AFC9-2B9ED590A220}"/>
    <cellStyle name="1 21 8" xfId="41489" xr:uid="{40515E46-D79A-4BEF-958E-A3D697FF72BF}"/>
    <cellStyle name="1 21 9" xfId="44134" xr:uid="{AD5ADACF-C23A-4A18-B4E4-0A98CB6DC199}"/>
    <cellStyle name="1 210" xfId="22235" xr:uid="{FA84F959-8438-4D99-8B1D-AC2176D9F81E}"/>
    <cellStyle name="1 211" xfId="22737" xr:uid="{B5F165E8-EF6B-40C7-809F-1423D607A7B6}"/>
    <cellStyle name="1 212" xfId="21846" xr:uid="{A8D0AF2D-526C-41D3-AD69-01560DB53923}"/>
    <cellStyle name="1 213" xfId="26039" xr:uid="{66C4715F-0623-40FB-9E87-062580504ED4}"/>
    <cellStyle name="1 214" xfId="21847" xr:uid="{E730EF31-28B3-495F-AEDA-FF510EF5A041}"/>
    <cellStyle name="1 215" xfId="22717" xr:uid="{C980D164-5736-41EF-AA84-4E71197E844F}"/>
    <cellStyle name="1 216" xfId="25495" xr:uid="{B8AA1E12-C59F-4502-AA07-D8014F524C7D}"/>
    <cellStyle name="1 217" xfId="23802" xr:uid="{4B961861-2ED9-47E7-B501-448BDCBEDBE3}"/>
    <cellStyle name="1 218" xfId="23901" xr:uid="{DFF0D03F-9D67-4594-BDE2-7F7E8117E28F}"/>
    <cellStyle name="1 219" xfId="25386" xr:uid="{AAD30664-F978-4D64-8E2B-505ED2B1B767}"/>
    <cellStyle name="1 22" xfId="2974" xr:uid="{140DF76E-FF21-446D-A660-175F9A1D4007}"/>
    <cellStyle name="1 22 10" xfId="43825" xr:uid="{82D7DBC5-CFF9-4D6A-8AA0-CBB7492A73C5}"/>
    <cellStyle name="1 22 11" xfId="47171" xr:uid="{75D861C6-9FA0-448A-90A1-A6AFC1E9D1EA}"/>
    <cellStyle name="1 22 12" xfId="44576" xr:uid="{608EDE2E-14EC-468D-A758-926837E02F09}"/>
    <cellStyle name="1 22 13" xfId="47483" xr:uid="{A6B53E52-680A-420C-8D03-83528385EFF9}"/>
    <cellStyle name="1 22 14" xfId="46439" xr:uid="{9510B49E-95EF-4883-AFC5-A44FA7292AE4}"/>
    <cellStyle name="1 22 15" xfId="48118" xr:uid="{F8C61654-80F6-4C98-A471-7A0B2844523B}"/>
    <cellStyle name="1 22 16" xfId="50289" xr:uid="{3E9E0558-5E47-4AE8-9A1F-A531F1E59C94}"/>
    <cellStyle name="1 22 17" xfId="49160" xr:uid="{EBB9E43C-4164-477C-8D1B-FE3865D134D5}"/>
    <cellStyle name="1 22 18" xfId="50831" xr:uid="{0767FFB9-AF58-4ED1-9503-AFCEF87168CA}"/>
    <cellStyle name="1 22 19" xfId="50692" xr:uid="{3C6F122B-9EE5-4079-81BB-0E06A82C503C}"/>
    <cellStyle name="1 22 2" xfId="5744" xr:uid="{01FA3626-A080-4380-B9CD-FCFA2BE1759D}"/>
    <cellStyle name="1 22 20" xfId="53834" xr:uid="{E62439B7-F5FD-4D79-B071-7D10553888B9}"/>
    <cellStyle name="1 22 21" xfId="53088" xr:uid="{9658B976-67A7-4B79-86C4-ACD8B873A3AE}"/>
    <cellStyle name="1 22 22" xfId="55601" xr:uid="{294E7CBE-8672-46CC-9275-DAC6BD27462E}"/>
    <cellStyle name="1 22 23" xfId="57167" xr:uid="{C614C0C2-4202-4892-B732-E2347B0E70E1}"/>
    <cellStyle name="1 22 3" xfId="12300" xr:uid="{98CB9933-B304-46B5-9882-F175223E736D}"/>
    <cellStyle name="1 22 4" xfId="39082" xr:uid="{C687EEA6-953C-4D83-B1FB-8D35A694753E}"/>
    <cellStyle name="1 22 5" xfId="39575" xr:uid="{A09EC46E-3FE0-4939-9477-BB96093C105A}"/>
    <cellStyle name="1 22 6" xfId="42784" xr:uid="{B3AD6409-3F28-444F-AD48-33F278678979}"/>
    <cellStyle name="1 22 7" xfId="43311" xr:uid="{AF49341C-76DD-4BFD-9A3C-FB3473E067BD}"/>
    <cellStyle name="1 22 8" xfId="42996" xr:uid="{B52DA038-EEFE-4760-8A8D-D255FC38E016}"/>
    <cellStyle name="1 22 9" xfId="44064" xr:uid="{36967989-A7B8-4D7E-B325-2BE97B8E345C}"/>
    <cellStyle name="1 220" xfId="26472" xr:uid="{83AD1086-62E6-4289-9D26-DECA85F83EC3}"/>
    <cellStyle name="1 221" xfId="27876" xr:uid="{2691C196-1A3A-48BC-AE1A-739266BEB9EE}"/>
    <cellStyle name="1 222" xfId="26547" xr:uid="{962ACFC4-1141-4AEB-976B-A25FF519E6EA}"/>
    <cellStyle name="1 223" xfId="26223" xr:uid="{B8C48D38-200D-4E3B-885B-30E66039A300}"/>
    <cellStyle name="1 224" xfId="26343" xr:uid="{E56A3929-9495-4CAA-AE88-863C5CBC517C}"/>
    <cellStyle name="1 225" xfId="29718" xr:uid="{6F0557A3-15D4-42B4-B01D-4DB947380D5D}"/>
    <cellStyle name="1 226" xfId="27990" xr:uid="{C99BA457-AFC9-4D14-9C35-2E8D1FA470AD}"/>
    <cellStyle name="1 227" xfId="26533" xr:uid="{FDED52A7-A561-4367-8879-E127E6E9419B}"/>
    <cellStyle name="1 228" xfId="28063" xr:uid="{6B7C1C54-8C0C-4DB4-9CBB-BC30B184C4FF}"/>
    <cellStyle name="1 229" xfId="28235" xr:uid="{6ACAA297-04B5-4385-97E5-E01A0CAF739A}"/>
    <cellStyle name="1 23" xfId="2757" xr:uid="{4DB057DC-382F-494C-BD92-DEC196F9F367}"/>
    <cellStyle name="1 23 10" xfId="45818" xr:uid="{DFFAAE20-799D-4710-8CF1-9EE18CDFA23B}"/>
    <cellStyle name="1 23 11" xfId="47299" xr:uid="{9926ABDF-FA2F-42B2-AC44-945663B5E527}"/>
    <cellStyle name="1 23 12" xfId="47359" xr:uid="{628ECA57-231E-42E9-9DE3-EB203BEFDA17}"/>
    <cellStyle name="1 23 13" xfId="44010" xr:uid="{D126B1D3-F5D3-4170-8CD2-930A27C798A4}"/>
    <cellStyle name="1 23 14" xfId="47869" xr:uid="{5D3E640E-ACCB-4168-AEF0-53CA40E1FBC5}"/>
    <cellStyle name="1 23 15" xfId="48684" xr:uid="{41FE8153-CAB9-410C-8968-4C6621C65C44}"/>
    <cellStyle name="1 23 16" xfId="50485" xr:uid="{1F63E79F-F25C-407F-89AF-993CA2721D07}"/>
    <cellStyle name="1 23 17" xfId="50220" xr:uid="{4FFE075B-6B27-41C5-8C70-C333B7257B31}"/>
    <cellStyle name="1 23 18" xfId="50609" xr:uid="{5FE4B26F-EB0B-4E75-A0FA-40EE02E89D88}"/>
    <cellStyle name="1 23 19" xfId="51197" xr:uid="{ED8B0EE3-0EAC-4BA1-8D32-40DD4257C97B}"/>
    <cellStyle name="1 23 2" xfId="5745" xr:uid="{0A197381-8CCA-44B3-8998-64B188DB6F59}"/>
    <cellStyle name="1 23 20" xfId="53669" xr:uid="{9CF594A9-6CB1-4A9E-9048-D6BB01DA2F9B}"/>
    <cellStyle name="1 23 21" xfId="53453" xr:uid="{A2F87DB1-CC61-4E65-BD9D-7E4946022307}"/>
    <cellStyle name="1 23 22" xfId="55448" xr:uid="{AB61352E-C901-450C-BF4D-A37749824D33}"/>
    <cellStyle name="1 23 23" xfId="57005" xr:uid="{0875102C-A817-4444-9292-B63C4F94FC2C}"/>
    <cellStyle name="1 23 3" xfId="12301" xr:uid="{339B0650-0A7A-40E9-BFCE-5696EE81448B}"/>
    <cellStyle name="1 23 4" xfId="38525" xr:uid="{63FFE56D-990F-47B8-BED4-E875AC06027D}"/>
    <cellStyle name="1 23 5" xfId="42058" xr:uid="{B3977203-DEAE-4DE1-B6A3-F84FACB7E91A}"/>
    <cellStyle name="1 23 6" xfId="38785" xr:uid="{45B944D6-D02E-4F5D-9088-E1F575B9ADBF}"/>
    <cellStyle name="1 23 7" xfId="43191" xr:uid="{D9E5E25C-D86C-4C06-BFBD-E4CAD039FAE3}"/>
    <cellStyle name="1 23 8" xfId="43446" xr:uid="{218A99FE-82B1-4C10-B6C3-2EF73F1295FC}"/>
    <cellStyle name="1 23 9" xfId="44148" xr:uid="{2992FBBD-E1EC-441C-B450-C530A6D10C71}"/>
    <cellStyle name="1 230" xfId="27080" xr:uid="{82E9D3E5-A334-46BA-8E4A-35B32F9834F6}"/>
    <cellStyle name="1 231" xfId="29616" xr:uid="{548D4FBC-9502-4C51-A3EA-561F0A4504BB}"/>
    <cellStyle name="1 232" xfId="29743" xr:uid="{C95133D5-B3BD-47C3-8003-BA2742FF9981}"/>
    <cellStyle name="1 233" xfId="27274" xr:uid="{11D89EA0-1AEA-48B9-802B-E491BD03E9C3}"/>
    <cellStyle name="1 234" xfId="29427" xr:uid="{7578E48A-7D76-4761-B09D-43B3381B6D24}"/>
    <cellStyle name="1 235" xfId="29742" xr:uid="{B4ADF21B-3E82-4C71-A442-5E351D919E94}"/>
    <cellStyle name="1 236" xfId="26724" xr:uid="{89639A3D-3401-461A-8945-C1219D24B583}"/>
    <cellStyle name="1 237" xfId="27223" xr:uid="{46A36648-654B-417B-8496-1CDDB0D4AA07}"/>
    <cellStyle name="1 238" xfId="26270" xr:uid="{433135E2-B391-40A7-A33C-F67D5053D422}"/>
    <cellStyle name="1 239" xfId="28098" xr:uid="{F7C221DB-86AC-4664-9AF6-7127ABF54C97}"/>
    <cellStyle name="1 24" xfId="2856" xr:uid="{A26CCF5A-F2C5-4D39-BC54-5EB28986508C}"/>
    <cellStyle name="1 24 10" xfId="43845" xr:uid="{614E1273-2882-4724-B530-3C6BA42A6E30}"/>
    <cellStyle name="1 24 11" xfId="47007" xr:uid="{A5B9A703-099F-4E12-A4C9-15563BA1BE4A}"/>
    <cellStyle name="1 24 12" xfId="44473" xr:uid="{CE45028D-498B-4CE0-9F44-894FD61A5959}"/>
    <cellStyle name="1 24 13" xfId="43645" xr:uid="{833C31C7-C0A5-4F76-97C2-91561B4DCC4A}"/>
    <cellStyle name="1 24 14" xfId="44522" xr:uid="{AF679456-65E0-42B7-81C2-CB3AB55768F5}"/>
    <cellStyle name="1 24 15" xfId="48137" xr:uid="{7CBBE080-2529-4BD5-AEF1-08485D65AEFC}"/>
    <cellStyle name="1 24 16" xfId="48577" xr:uid="{53B44ED4-611A-466D-9758-912DF15C1748}"/>
    <cellStyle name="1 24 17" xfId="50060" xr:uid="{D53CF4C0-CA53-46A2-9668-D9CBEA661C82}"/>
    <cellStyle name="1 24 18" xfId="51322" xr:uid="{07FCEAF8-A28B-4FDD-95E4-8D0736E5458B}"/>
    <cellStyle name="1 24 19" xfId="50720" xr:uid="{5E51AD19-FEA4-4E95-A148-068E14C30FB2}"/>
    <cellStyle name="1 24 2" xfId="5746" xr:uid="{AB1B8DF9-E822-46CB-9824-36159FFC45E9}"/>
    <cellStyle name="1 24 20" xfId="53738" xr:uid="{752A510F-1613-4561-861A-553241DEC61E}"/>
    <cellStyle name="1 24 21" xfId="53129" xr:uid="{2AA6410B-70C1-4613-A5E0-E2BDA7B6F381}"/>
    <cellStyle name="1 24 22" xfId="55514" xr:uid="{90B85F7C-BA27-4BD8-B966-11291DD46AC1}"/>
    <cellStyle name="1 24 23" xfId="57072" xr:uid="{B12A5C68-1355-4D95-BF74-330E71805BDD}"/>
    <cellStyle name="1 24 3" xfId="12302" xr:uid="{C3B7A56E-23BF-45FD-B00C-DBCECE9B420E}"/>
    <cellStyle name="1 24 4" xfId="39137" xr:uid="{F6498C9A-C2CC-4664-BA79-EE8D2FA1BAF5}"/>
    <cellStyle name="1 24 5" xfId="42057" xr:uid="{5FE74318-8794-4082-B588-A07A53A90163}"/>
    <cellStyle name="1 24 6" xfId="42812" xr:uid="{778D9746-38FC-4A4F-BFFB-ADA1B53F0875}"/>
    <cellStyle name="1 24 7" xfId="42297" xr:uid="{676A5564-EF2E-4BC8-98E0-BA7070A3C212}"/>
    <cellStyle name="1 24 8" xfId="39930" xr:uid="{1E3EAC6B-A52C-474F-B6A6-B34A675E325E}"/>
    <cellStyle name="1 24 9" xfId="44093" xr:uid="{B4F95A19-2EF0-41E2-92BE-07CD8A0EE106}"/>
    <cellStyle name="1 240" xfId="29756" xr:uid="{AF25741B-50A5-4CED-A81B-3B4675695313}"/>
    <cellStyle name="1 241" xfId="29530" xr:uid="{786B9A5D-95FC-4B0F-B52B-961CA8B937B1}"/>
    <cellStyle name="1 242" xfId="27230" xr:uid="{338004A4-F03A-4021-9CB0-1ECE17BD1FBC}"/>
    <cellStyle name="1 243" xfId="29888" xr:uid="{119754D3-4A62-48EB-845D-75800BD42AB0}"/>
    <cellStyle name="1 244" xfId="29814" xr:uid="{A3E9DAB0-64BE-4335-9202-28E710CDBA81}"/>
    <cellStyle name="1 245" xfId="29216" xr:uid="{764C64E0-FAC3-46EF-918F-412ED622FA67}"/>
    <cellStyle name="1 246" xfId="29417" xr:uid="{77BE1574-A7B5-420A-A246-399CD9B09786}"/>
    <cellStyle name="1 247" xfId="27998" xr:uid="{0C23D1C7-B351-4433-9B8A-1091E45A00F2}"/>
    <cellStyle name="1 248" xfId="26259" xr:uid="{0D021CB6-B1BE-4C0E-897F-9650B6764B01}"/>
    <cellStyle name="1 249" xfId="26300" xr:uid="{705BE4C1-A592-44C3-929B-B266D00ED86A}"/>
    <cellStyle name="1 25" xfId="2809" xr:uid="{5700EA90-D877-4EC8-A911-9192C6C17316}"/>
    <cellStyle name="1 25 10" xfId="44036" xr:uid="{80FD25F9-6C88-4000-9E89-0968B3AEBDC6}"/>
    <cellStyle name="1 25 11" xfId="45589" xr:uid="{08C314EC-CF72-4B23-A998-EC8A04FF7CD5}"/>
    <cellStyle name="1 25 12" xfId="46497" xr:uid="{64D8E7DC-89ED-4E98-B2CE-EC70AB30C8F0}"/>
    <cellStyle name="1 25 13" xfId="47601" xr:uid="{A7E61301-C7B3-4AB6-9367-35C0F3F68132}"/>
    <cellStyle name="1 25 14" xfId="44338" xr:uid="{31CC61BD-C2BB-4AAB-A3A8-8EEEB5695337}"/>
    <cellStyle name="1 25 15" xfId="48146" xr:uid="{2ACF50D9-9AD6-4304-B986-1855053E28C2}"/>
    <cellStyle name="1 25 16" xfId="49371" xr:uid="{F912A446-6160-42EB-AB6E-DBAD872C369F}"/>
    <cellStyle name="1 25 17" xfId="50554" xr:uid="{05E27BF4-F687-41FB-88DA-23B3315CB601}"/>
    <cellStyle name="1 25 18" xfId="50854" xr:uid="{115694F0-B5A6-4849-9FFB-414A54292051}"/>
    <cellStyle name="1 25 19" xfId="51442" xr:uid="{6A1963BF-5266-4E23-9700-720A3D9686F8}"/>
    <cellStyle name="1 25 2" xfId="5747" xr:uid="{BC79F94F-F599-45DC-8469-D87F5CF6C4A4}"/>
    <cellStyle name="1 25 20" xfId="53707" xr:uid="{6DF43255-9B58-48FC-A534-73A9A28A86C3}"/>
    <cellStyle name="1 25 21" xfId="52996" xr:uid="{4CF13941-87C3-4168-AAF7-7102E99B2206}"/>
    <cellStyle name="1 25 22" xfId="55484" xr:uid="{3355881F-B122-4F47-ABC4-76D53E2EDFBE}"/>
    <cellStyle name="1 25 23" xfId="57042" xr:uid="{7E79A7B7-50D9-4F33-9363-963E620B69A1}"/>
    <cellStyle name="1 25 3" xfId="12303" xr:uid="{A73DBF71-5746-4543-8405-34928D568482}"/>
    <cellStyle name="1 25 4" xfId="39773" xr:uid="{D93EEACC-6C51-4326-B3C5-6E244979E03C}"/>
    <cellStyle name="1 25 5" xfId="42623" xr:uid="{249E80A0-53B0-43CB-AB57-B279D5B7965D}"/>
    <cellStyle name="1 25 6" xfId="40912" xr:uid="{7057DE2D-2F30-4F37-A494-48593E830DEC}"/>
    <cellStyle name="1 25 7" xfId="39586" xr:uid="{A0170EC7-2328-4262-B321-734EEA3F7CBF}"/>
    <cellStyle name="1 25 8" xfId="38783" xr:uid="{EDC976E4-F16D-4A52-AF1C-9C143E2200FC}"/>
    <cellStyle name="1 25 9" xfId="44125" xr:uid="{D335F1C3-FCF9-460D-8DF8-5ADD7EDE077C}"/>
    <cellStyle name="1 250" xfId="29367" xr:uid="{0F9F552E-A1C4-4FB4-B4F0-6CB4FF694AC1}"/>
    <cellStyle name="1 251" xfId="26440" xr:uid="{3E8157A0-C8DC-47F2-9894-13BDA86FE2F3}"/>
    <cellStyle name="1 252" xfId="26439" xr:uid="{CF9268CE-897E-4D2F-AE80-2200779D16B6}"/>
    <cellStyle name="1 253" xfId="26269" xr:uid="{9BFF73D7-C42A-413F-9E78-DCA4CABD673D}"/>
    <cellStyle name="1 254" xfId="30095" xr:uid="{F0C23A93-8F7D-4454-8094-252BE2FFD1FD}"/>
    <cellStyle name="1 255" xfId="27894" xr:uid="{5FBE5B4A-4B6B-4EF3-9A9B-20396EEE712A}"/>
    <cellStyle name="1 256" xfId="30359" xr:uid="{D5953E8E-98DD-4C47-88DD-81AF3B994D8C}"/>
    <cellStyle name="1 257" xfId="31727" xr:uid="{A95C691D-DA09-4669-8773-AAC7B7A6298A}"/>
    <cellStyle name="1 258" xfId="30439" xr:uid="{45D9C005-9EBA-4328-97BF-78B6693E286C}"/>
    <cellStyle name="1 259" xfId="31991" xr:uid="{32013B95-C117-4F8B-83A6-549F3EA6D294}"/>
    <cellStyle name="1 26" xfId="2969" xr:uid="{A2C30DBB-F8A6-47F1-B6BF-D616C41F5840}"/>
    <cellStyle name="1 26 10" xfId="44646" xr:uid="{7CF89181-3636-40E3-94C0-D4F85024B09C}"/>
    <cellStyle name="1 26 11" xfId="47165" xr:uid="{9F6A82BE-7797-4BF6-87F6-1AEC7C8C5740}"/>
    <cellStyle name="1 26 12" xfId="45385" xr:uid="{6F7F455F-4F0E-4C44-BBCB-6DA785E95532}"/>
    <cellStyle name="1 26 13" xfId="44234" xr:uid="{701DACE5-62C8-4A04-8310-971F9D50E206}"/>
    <cellStyle name="1 26 14" xfId="46438" xr:uid="{2DAF9F4D-8F55-4DF1-BF5F-2AD089638252}"/>
    <cellStyle name="1 26 15" xfId="48120" xr:uid="{08108F20-15FE-4DBC-8D39-EC804718EE3F}"/>
    <cellStyle name="1 26 16" xfId="50382" xr:uid="{E916366B-1AA6-491A-8B97-238929B4777A}"/>
    <cellStyle name="1 26 17" xfId="48151" xr:uid="{AE70E6C9-B229-4827-A480-53B0F5086D4A}"/>
    <cellStyle name="1 26 18" xfId="51094" xr:uid="{2094DEE8-6371-487E-B653-3E088BBE5FBB}"/>
    <cellStyle name="1 26 19" xfId="51062" xr:uid="{F592EEB9-A969-44A5-8D1C-E7943F3143EA}"/>
    <cellStyle name="1 26 2" xfId="5748" xr:uid="{D30A755C-CCFE-414B-8F5C-9F1538DB36FC}"/>
    <cellStyle name="1 26 20" xfId="53830" xr:uid="{E57042DB-FEF8-4A61-BB5E-7F7874792513}"/>
    <cellStyle name="1 26 21" xfId="53092" xr:uid="{3A841915-1A1B-46B0-8A9A-4ED7395D3EAE}"/>
    <cellStyle name="1 26 22" xfId="55597" xr:uid="{2F914EA9-5FAA-4AF6-8F94-4E00ACEAD822}"/>
    <cellStyle name="1 26 23" xfId="57163" xr:uid="{63984C95-F14C-49B6-9C35-EF04A1481C56}"/>
    <cellStyle name="1 26 3" xfId="12304" xr:uid="{805050D2-BD35-4C1D-8EAE-55574E44A71B}"/>
    <cellStyle name="1 26 4" xfId="39086" xr:uid="{296B4B9C-3359-47D3-9D14-FC441D0EC69D}"/>
    <cellStyle name="1 26 5" xfId="38519" xr:uid="{A0685EC2-191B-408F-9339-57F76477F32F}"/>
    <cellStyle name="1 26 6" xfId="42538" xr:uid="{56A6340B-8526-40DD-A6A6-A04853491A82}"/>
    <cellStyle name="1 26 7" xfId="41348" xr:uid="{F12221F8-CAC5-4402-AD46-AF9003B8280A}"/>
    <cellStyle name="1 26 8" xfId="42735" xr:uid="{22EE7DCE-FC24-4F5A-8315-1BEF298B16D4}"/>
    <cellStyle name="1 26 9" xfId="45253" xr:uid="{89373044-CA2B-4A5E-8475-409F8E46A5A4}"/>
    <cellStyle name="1 260" xfId="30236" xr:uid="{D390D2EA-63A0-4D35-B0F1-3C8183507108}"/>
    <cellStyle name="1 261" xfId="33503" xr:uid="{F8B4B119-EAD7-47DF-B1A9-2F4107957878}"/>
    <cellStyle name="1 262" xfId="31825" xr:uid="{4930B45C-4BD4-4929-81BE-934631C32351}"/>
    <cellStyle name="1 263" xfId="33604" xr:uid="{DBD7B8FA-88B6-46E6-86A6-2188AC16F258}"/>
    <cellStyle name="1 264" xfId="31146" xr:uid="{48242050-0024-4A22-B74C-5E4CCFCF5527}"/>
    <cellStyle name="1 265" xfId="30949" xr:uid="{8366F193-920E-49E2-AC2D-2C9EEF045F68}"/>
    <cellStyle name="1 266" xfId="30181" xr:uid="{77A2F9B0-6053-45F0-B1C0-9A9C8098B871}"/>
    <cellStyle name="1 267" xfId="33194" xr:uid="{5D6CE26C-4321-4CA9-AE5B-2A0889F64A45}"/>
    <cellStyle name="1 268" xfId="33638" xr:uid="{906C077F-77E5-443B-8B72-DEC61B61625F}"/>
    <cellStyle name="1 269" xfId="31966" xr:uid="{F11AD60E-5A57-4F14-957D-5AF54007AEDC}"/>
    <cellStyle name="1 27" xfId="2934" xr:uid="{26D4BBA1-97D8-40B8-A6D0-9B54E2727A1A}"/>
    <cellStyle name="1 27 10" xfId="43783" xr:uid="{E00BA09F-CE93-4165-A201-BCF7492FFC47}"/>
    <cellStyle name="1 27 11" xfId="44359" xr:uid="{6E82C199-5B09-4DEF-8351-67D7C0F638A2}"/>
    <cellStyle name="1 27 12" xfId="44825" xr:uid="{F8A93A27-12E6-4B4D-A8D3-AF1828CD7644}"/>
    <cellStyle name="1 27 13" xfId="45390" xr:uid="{C07BB97A-3903-4FDB-8681-D0F00A37E25C}"/>
    <cellStyle name="1 27 14" xfId="47832" xr:uid="{2F1492BB-C552-489B-B99F-721BFB7D1BD6}"/>
    <cellStyle name="1 27 15" xfId="48127" xr:uid="{1278BC95-13A9-4E4F-98A2-5501AACF4247}"/>
    <cellStyle name="1 27 16" xfId="50504" xr:uid="{C5F0C70D-2F4E-45EF-BC1D-DA2388175F46}"/>
    <cellStyle name="1 27 17" xfId="50530" xr:uid="{D4CF4624-9C22-4338-86AB-56F7B4663B9A}"/>
    <cellStyle name="1 27 18" xfId="50628" xr:uid="{41F56996-FE03-4C75-A0D0-0C2DC7C7086E}"/>
    <cellStyle name="1 27 19" xfId="50691" xr:uid="{17804B33-52B9-4357-880B-8F4F55F96F8E}"/>
    <cellStyle name="1 27 2" xfId="5749" xr:uid="{6724F131-7579-4C62-BDCF-6C4793739C01}"/>
    <cellStyle name="1 27 20" xfId="53803" xr:uid="{571E88D5-4D90-4E94-8FEC-3A511E1AA58C}"/>
    <cellStyle name="1 27 21" xfId="53118" xr:uid="{AF54A216-9E0D-46FE-8FBF-C89263DC05C9}"/>
    <cellStyle name="1 27 22" xfId="55578" xr:uid="{F0D4E450-98B9-4450-96D3-93979508110F}"/>
    <cellStyle name="1 27 23" xfId="57136" xr:uid="{19564224-6317-453A-B6D0-A0D4512FD440}"/>
    <cellStyle name="1 27 3" xfId="12305" xr:uid="{F85EE4DE-0DB5-4B74-AE9F-E9F8BC445C71}"/>
    <cellStyle name="1 27 4" xfId="38511" xr:uid="{EF58C2DD-4F2F-452E-B134-09FBA74B45FF}"/>
    <cellStyle name="1 27 5" xfId="41750" xr:uid="{CDC77B25-6A70-4436-B9A5-C60CE3179D81}"/>
    <cellStyle name="1 27 6" xfId="39076" xr:uid="{512E992A-8B61-4433-8652-1C91076CA556}"/>
    <cellStyle name="1 27 7" xfId="42839" xr:uid="{91FFFC4D-0089-406A-92C2-79ADCCED62C6}"/>
    <cellStyle name="1 27 8" xfId="43102" xr:uid="{FC02EF7B-4873-4054-B918-8FB9D202E1FC}"/>
    <cellStyle name="1 27 9" xfId="45673" xr:uid="{63DA135E-D5B9-411F-B35C-00902F9D6984}"/>
    <cellStyle name="1 270" xfId="31709" xr:uid="{959E3D0E-5F7C-4F5E-B227-402CBBD0BFAB}"/>
    <cellStyle name="1 271" xfId="30638" xr:uid="{49D20385-B967-4375-8108-59269B283C27}"/>
    <cellStyle name="1 272" xfId="33698" xr:uid="{30A205DF-BAB6-488F-92C0-9AFC0516D8B5}"/>
    <cellStyle name="1 273" xfId="33529" xr:uid="{C5332986-888B-4817-BEF8-CFCDD3CEA214}"/>
    <cellStyle name="1 274" xfId="31761" xr:uid="{DB8A5930-153F-45C3-AC7C-9F88AD951F79}"/>
    <cellStyle name="1 275" xfId="31136" xr:uid="{F8C1B889-175E-4482-B3D6-8AEAFBEE081F}"/>
    <cellStyle name="1 276" xfId="33199" xr:uid="{C6DA3798-D4FB-4052-922C-C79D0A1E614B}"/>
    <cellStyle name="1 277" xfId="30374" xr:uid="{D5D78D80-016F-4D38-BE75-4DCC89051F8E}"/>
    <cellStyle name="1 278" xfId="30496" xr:uid="{6AE0E023-362D-4C60-B1E6-5E71A4558FED}"/>
    <cellStyle name="1 279" xfId="30178" xr:uid="{B2BA5DE9-68E5-4A40-86DA-A194360EAF02}"/>
    <cellStyle name="1 28" xfId="2808" xr:uid="{E00D375D-60B3-4E1D-87D2-83D1517C5937}"/>
    <cellStyle name="1 28 10" xfId="44316" xr:uid="{40030BE5-72C6-49C3-AEF1-11387FB7468C}"/>
    <cellStyle name="1 28 11" xfId="47011" xr:uid="{426545B2-D8FB-4A08-9DFE-888CD86E1D75}"/>
    <cellStyle name="1 28 12" xfId="47388" xr:uid="{8807265D-1D0F-4E5C-B76C-E019ABCD6067}"/>
    <cellStyle name="1 28 13" xfId="47599" xr:uid="{9F0EC2A1-D9EA-4EBC-8307-B660801C8BF2}"/>
    <cellStyle name="1 28 14" xfId="43838" xr:uid="{88A81FD0-2691-4B22-8715-64398051810D}"/>
    <cellStyle name="1 28 15" xfId="48501" xr:uid="{3E484904-828D-4357-B27D-E3DECD8D952A}"/>
    <cellStyle name="1 28 16" xfId="48609" xr:uid="{FBD9FB51-CB6D-4676-90A6-3B0FDC815B6F}"/>
    <cellStyle name="1 28 17" xfId="48139" xr:uid="{7D44131C-57C2-4485-AE5D-CD059167534F}"/>
    <cellStyle name="1 28 18" xfId="50855" xr:uid="{54001CBF-9A07-4E3F-9C0F-D76A7117B222}"/>
    <cellStyle name="1 28 19" xfId="50905" xr:uid="{B5B8179C-D946-4CA8-8C96-C11F0E7E1389}"/>
    <cellStyle name="1 28 2" xfId="5750" xr:uid="{3D186670-F509-4727-8067-87498CE5F223}"/>
    <cellStyle name="1 28 20" xfId="53706" xr:uid="{A389E6A6-5EEE-4225-94B7-095F904E62A7}"/>
    <cellStyle name="1 28 21" xfId="52985" xr:uid="{6EC89F3C-F066-497C-8EC3-C22CB37D595F}"/>
    <cellStyle name="1 28 22" xfId="55483" xr:uid="{85EB32EF-849C-4947-A309-DA02AFEBFA6F}"/>
    <cellStyle name="1 28 23" xfId="57041" xr:uid="{CB9E0BEE-B616-44E0-A20C-9941158188C5}"/>
    <cellStyle name="1 28 3" xfId="12306" xr:uid="{EB6EEAB1-AF1E-4BF9-A9BB-345366B58B15}"/>
    <cellStyle name="1 28 4" xfId="39175" xr:uid="{96B5CD50-3F84-4F5E-991B-AD6E4790E35D}"/>
    <cellStyle name="1 28 5" xfId="42581" xr:uid="{2524B980-5CF3-42AE-B639-1FF09BF75F2C}"/>
    <cellStyle name="1 28 6" xfId="38825" xr:uid="{983F0555-5E3D-4A9C-8132-3EE654417CEA}"/>
    <cellStyle name="1 28 7" xfId="39906" xr:uid="{7C101A49-8E3E-4B9E-BAB0-817CD726DAB0}"/>
    <cellStyle name="1 28 8" xfId="43140" xr:uid="{17FA03B8-B03E-48C3-8835-D5AAC2C7C52D}"/>
    <cellStyle name="1 28 9" xfId="44126" xr:uid="{29944A07-E5D0-479F-A037-7632477662F0}"/>
    <cellStyle name="1 280" xfId="33407" xr:uid="{FB66A449-0615-45B3-A8DB-6E3064DFC9CD}"/>
    <cellStyle name="1 281" xfId="33496" xr:uid="{8C48D2D6-7141-4E89-8A65-697BCED05061}"/>
    <cellStyle name="1 282" xfId="33723" xr:uid="{8AFBBA4A-C161-48E7-9987-9F9D1CFC38EC}"/>
    <cellStyle name="1 283" xfId="31138" xr:uid="{67FEE95C-B4C3-401D-A0A8-7280C4513EDB}"/>
    <cellStyle name="1 284" xfId="30139" xr:uid="{DFECD53F-5E2A-47D1-964D-4D3606ABEB3C}"/>
    <cellStyle name="1 285" xfId="33388" xr:uid="{0BB4637D-6DF4-4702-AC21-B6DD94B7E7DB}"/>
    <cellStyle name="1 286" xfId="33988" xr:uid="{464A5A9B-0861-4505-8861-90D569FA1A70}"/>
    <cellStyle name="1 287" xfId="35013" xr:uid="{D7F9F15D-E060-47A5-813E-29D2653EE5D3}"/>
    <cellStyle name="1 288" xfId="34347" xr:uid="{6A09AB95-8CBE-4CC3-9D38-AB4F3895B009}"/>
    <cellStyle name="1 289" xfId="34351" xr:uid="{1E21E2E3-0C37-4436-8D3D-AD18D9841757}"/>
    <cellStyle name="1 29" xfId="2804" xr:uid="{2FAA0B50-7619-4308-8F7F-7E9BA9F2AE70}"/>
    <cellStyle name="1 29 10" xfId="43751" xr:uid="{317E42FC-EF8E-4268-806B-5457393EB4F9}"/>
    <cellStyle name="1 29 11" xfId="46898" xr:uid="{054E59FB-2AE6-4A47-8B2A-9C215F5E9B6E}"/>
    <cellStyle name="1 29 12" xfId="47506" xr:uid="{63FFFD29-2DE6-4417-AE59-25A46D0E52FC}"/>
    <cellStyle name="1 29 13" xfId="47641" xr:uid="{CA4E6217-4F28-44A5-9FCC-C0526139F299}"/>
    <cellStyle name="1 29 14" xfId="45438" xr:uid="{AA45D4BA-4E72-4458-8365-4DC7F44EDE89}"/>
    <cellStyle name="1 29 15" xfId="49148" xr:uid="{431BD0B9-4BB7-45BA-ACFB-25DC278632BB}"/>
    <cellStyle name="1 29 16" xfId="48167" xr:uid="{BC1ED08D-5E66-457D-8F28-738D4F9E1C43}"/>
    <cellStyle name="1 29 17" xfId="47932" xr:uid="{A07C5881-8EA5-4DBF-B6E5-090C02A94B86}"/>
    <cellStyle name="1 29 18" xfId="50858" xr:uid="{3190E69A-40BE-462E-82B6-FA0687FE02EC}"/>
    <cellStyle name="1 29 19" xfId="50635" xr:uid="{A3DE73D0-E3F6-4268-B7AB-D3586F69582A}"/>
    <cellStyle name="1 29 2" xfId="5751" xr:uid="{3B5970CB-881D-4ECD-A656-2E43E1330932}"/>
    <cellStyle name="1 29 20" xfId="53705" xr:uid="{E69C9293-C290-4BF7-B9F7-8EE10A0FAAA1}"/>
    <cellStyle name="1 29 21" xfId="52997" xr:uid="{F444ED37-2599-4589-8572-08F3C35C696D}"/>
    <cellStyle name="1 29 22" xfId="55482" xr:uid="{A1C5D7FA-D787-4B87-9227-48859CDD3F44}"/>
    <cellStyle name="1 29 23" xfId="57040" xr:uid="{401AECCD-3B32-409B-854C-D742895FE517}"/>
    <cellStyle name="1 29 3" xfId="12307" xr:uid="{D6A05ECF-619D-462F-B870-8DCD795846A5}"/>
    <cellStyle name="1 29 4" xfId="38709" xr:uid="{A7BA16CF-5B73-4CCC-B295-229EA347A4BC}"/>
    <cellStyle name="1 29 5" xfId="42722" xr:uid="{5E07948C-E370-464A-B04B-905FC04D5754}"/>
    <cellStyle name="1 29 6" xfId="40012" xr:uid="{004B2F38-AA1D-4610-9FE0-D5CED6F7D0D0}"/>
    <cellStyle name="1 29 7" xfId="42497" xr:uid="{FB3277ED-F8D7-499D-B7A6-E994B4C8885C}"/>
    <cellStyle name="1 29 8" xfId="39542" xr:uid="{D8DA40CA-4100-4C4C-8DCF-FCEED800E67D}"/>
    <cellStyle name="1 29 9" xfId="44128" xr:uid="{CA1C3827-47B3-4815-A3D6-BC14F887A3DB}"/>
    <cellStyle name="1 290" xfId="33981" xr:uid="{62B9D3CD-F374-45FD-B998-0ED12032958C}"/>
    <cellStyle name="1 291" xfId="34453" xr:uid="{45CE607B-3E51-44CE-B27E-7E2A6D99A8D9}"/>
    <cellStyle name="1 292" xfId="36305" xr:uid="{9D8431A0-EE66-4748-9731-4FE8E17366C0}"/>
    <cellStyle name="1 293" xfId="35037" xr:uid="{C2C82386-C403-409F-9EFD-BF4CDAF67815}"/>
    <cellStyle name="1 294" xfId="35090" xr:uid="{FA271A13-1101-4333-9369-3F55AB849273}"/>
    <cellStyle name="1 295" xfId="34424" xr:uid="{7097C9F2-8EEC-4991-901F-5AEA606F79BA}"/>
    <cellStyle name="1 296" xfId="36513" xr:uid="{BD2B54A0-FE3E-4215-903E-C981B46256E5}"/>
    <cellStyle name="1 297" xfId="39057" xr:uid="{F31ABE9D-623D-4E61-BD2C-656F42479669}"/>
    <cellStyle name="1 298" xfId="39529" xr:uid="{6D137463-1AF5-46FF-8803-9BBE6F8C2037}"/>
    <cellStyle name="1 299" xfId="38716" xr:uid="{0EB999BB-E83C-4C4C-9A3A-71C6539BC80B}"/>
    <cellStyle name="1 3" xfId="972" xr:uid="{FDB3182D-FA55-493F-A0DE-A822A185E0D6}"/>
    <cellStyle name="1 3 10" xfId="39362" xr:uid="{ED295241-50C0-431B-BDDB-848A731A3919}"/>
    <cellStyle name="1 3 11" xfId="39598" xr:uid="{201DCDCE-B2C5-4546-8362-82BE20C88506}"/>
    <cellStyle name="1 3 12" xfId="42987" xr:uid="{D6CBB1D4-E9E1-418E-88D3-8DC37F119078}"/>
    <cellStyle name="1 3 13" xfId="45360" xr:uid="{227446E4-04A1-4CB1-8F21-C1E0C85FF480}"/>
    <cellStyle name="1 3 14" xfId="47357" xr:uid="{5809EE97-1F85-4006-8024-485F231B275F}"/>
    <cellStyle name="1 3 15" xfId="48149" xr:uid="{E5E35E7D-62CC-4554-9B22-1ECC10601CAB}"/>
    <cellStyle name="1 3 16" xfId="48108" xr:uid="{09CA2F91-3DB5-4213-8AC0-4CF18D657040}"/>
    <cellStyle name="1 3 17" xfId="51680" xr:uid="{0B23575A-A893-4C1C-BA6A-A9034D162C25}"/>
    <cellStyle name="1 3 18" xfId="52994" xr:uid="{591449EE-2F92-4D9E-9BCB-51465DC152BA}"/>
    <cellStyle name="1 3 2" xfId="2428" xr:uid="{AE17ED57-9A3B-4F0C-935A-2B04E6AF5BE2}"/>
    <cellStyle name="1 3 2 10" xfId="44014" xr:uid="{87EE02A2-7C0B-4A48-A264-62EB51CEC9BB}"/>
    <cellStyle name="1 3 2 11" xfId="43856" xr:uid="{232B5115-79FD-4967-B9BF-8C4029A4E749}"/>
    <cellStyle name="1 3 2 12" xfId="47177" xr:uid="{170C1317-F9DA-4EC4-A4F9-D52FEBA763C7}"/>
    <cellStyle name="1 3 2 13" xfId="47195" xr:uid="{2641433E-551F-4493-96D7-38EB1B2732BB}"/>
    <cellStyle name="1 3 2 14" xfId="43659" xr:uid="{FE194960-A0E0-4094-A105-36E1CD9814DA}"/>
    <cellStyle name="1 3 2 15" xfId="48242" xr:uid="{09245F8F-1A56-47C4-AE23-0527FCDD1A0A}"/>
    <cellStyle name="1 3 2 16" xfId="48298" xr:uid="{6EECFE84-3D5F-4BE9-AFDF-51A410D43E81}"/>
    <cellStyle name="1 3 2 17" xfId="48328" xr:uid="{9EF069F6-8B12-47E9-9E97-34482BB60278}"/>
    <cellStyle name="1 3 2 18" xfId="53452" xr:uid="{906256C2-8198-4AB7-ADB2-98B4956C4592}"/>
    <cellStyle name="1 3 2 19" xfId="53216" xr:uid="{42EFF385-A101-474E-9BEB-A5BA89C16FA4}"/>
    <cellStyle name="1 3 2 2" xfId="5400" xr:uid="{47D7F711-638D-4D49-8665-BBDA71E40F00}"/>
    <cellStyle name="1 3 2 20" xfId="56782" xr:uid="{D1FCE24D-AFBD-418A-B235-09DAE348999E}"/>
    <cellStyle name="1 3 2 3" xfId="40588" xr:uid="{DB426DF5-2BB2-40DB-8BD9-F807300A5EAE}"/>
    <cellStyle name="1 3 2 4" xfId="41024" xr:uid="{A0FAA0E9-DA73-4654-A78C-F78B4FF7EFAF}"/>
    <cellStyle name="1 3 2 5" xfId="38791" xr:uid="{C71AAC1A-493C-432D-BCBB-2F49A9138A62}"/>
    <cellStyle name="1 3 2 6" xfId="41373" xr:uid="{655A90FF-B546-40F2-98B1-2F47DCE2ADA3}"/>
    <cellStyle name="1 3 2 7" xfId="43027" xr:uid="{B139C785-8DCF-40E2-B7F1-560D2905F169}"/>
    <cellStyle name="1 3 2 8" xfId="42994" xr:uid="{69471972-5FB3-4D64-AA1D-7649CE5D322F}"/>
    <cellStyle name="1 3 2 9" xfId="41071" xr:uid="{57EDD969-6C2A-463E-8794-112FFBB2F86A}"/>
    <cellStyle name="1 3 3" xfId="2827" xr:uid="{E061AEBF-B7CD-40E6-BEE9-8AE47F31EA16}"/>
    <cellStyle name="1 3 3 10" xfId="44115" xr:uid="{47500D74-E756-479B-B1B6-908F9D2A37F4}"/>
    <cellStyle name="1 3 3 11" xfId="44319" xr:uid="{1A04D504-979A-4231-B7AF-BC89B0F35FF4}"/>
    <cellStyle name="1 3 3 12" xfId="45399" xr:uid="{9323E150-9324-4710-A87D-9AE9EC2363A9}"/>
    <cellStyle name="1 3 3 13" xfId="44618" xr:uid="{10EAEBFE-3F3E-46EF-98EF-FE7406F05C7C}"/>
    <cellStyle name="1 3 3 14" xfId="45043" xr:uid="{7BCCDF3A-AEB8-48EC-98D5-618105DA8E0C}"/>
    <cellStyle name="1 3 3 15" xfId="45862" xr:uid="{DCC5AAC7-3079-448A-91CA-936D2867E79C}"/>
    <cellStyle name="1 3 3 16" xfId="48597" xr:uid="{1B5A502C-F467-43D7-9CE2-6A4C130FFE8A}"/>
    <cellStyle name="1 3 3 17" xfId="53714" xr:uid="{65D5B7E2-3279-46B9-918A-BB751D6B4713}"/>
    <cellStyle name="1 3 3 18" xfId="53133" xr:uid="{D93EEACE-58E1-440B-84A3-371FA1CC4E6B}"/>
    <cellStyle name="1 3 3 19" xfId="55491" xr:uid="{08176330-F7E2-4417-884D-FF0EF450E7DD}"/>
    <cellStyle name="1 3 3 2" xfId="5752" xr:uid="{CF6AF9CA-04E5-446E-9544-FE67E536A6BE}"/>
    <cellStyle name="1 3 3 20" xfId="57049" xr:uid="{140F141D-3E69-4B4B-81FD-7F36229631E0}"/>
    <cellStyle name="1 3 3 3" xfId="38707" xr:uid="{9485DA53-4EF6-40C0-9C0C-7EC113E2DB2E}"/>
    <cellStyle name="1 3 3 4" xfId="42179" xr:uid="{E086222E-2C46-48C3-8418-5BBE5F06BB6D}"/>
    <cellStyle name="1 3 3 5" xfId="42195" xr:uid="{D18261B1-3507-4A59-BB6F-3350C7A7EED6}"/>
    <cellStyle name="1 3 3 6" xfId="42237" xr:uid="{99AF0007-95A0-4372-B9F9-E8D44CE787B5}"/>
    <cellStyle name="1 3 3 7" xfId="41829" xr:uid="{2560317F-A342-4B70-ACF9-E9E08F087737}"/>
    <cellStyle name="1 3 3 8" xfId="42862" xr:uid="{3B6780DC-6644-45FE-839A-7847981F682D}"/>
    <cellStyle name="1 3 3 9" xfId="42856" xr:uid="{F9592E3C-161B-46A2-AE73-B1F064E248D7}"/>
    <cellStyle name="1 3 4" xfId="3364" xr:uid="{410F9DED-932C-47C4-906E-1A1751B30596}"/>
    <cellStyle name="1 3 4 10" xfId="43890" xr:uid="{8F1B902C-2394-4A42-A279-EB983E721108}"/>
    <cellStyle name="1 3 4 11" xfId="45671" xr:uid="{9DF8B11F-D286-4533-A4A0-2672D3116E91}"/>
    <cellStyle name="1 3 4 12" xfId="44236" xr:uid="{10458A47-9AF0-4E8B-B3CA-D9C2CE82470D}"/>
    <cellStyle name="1 3 4 13" xfId="44376" xr:uid="{79E076C0-D62D-4258-8FF8-97E9701C24EB}"/>
    <cellStyle name="1 3 4 14" xfId="47152" xr:uid="{5531B731-782B-4845-B51D-99742C892FBB}"/>
    <cellStyle name="1 3 4 15" xfId="44558" xr:uid="{0D73824D-A9ED-4E00-9F1C-86A04BCB3984}"/>
    <cellStyle name="1 3 4 16" xfId="49233" xr:uid="{990ABDA5-C717-4F79-BE68-593CF5058D95}"/>
    <cellStyle name="1 3 4 17" xfId="48265" xr:uid="{F977AF17-5E99-403B-890B-A300F86C98BD}"/>
    <cellStyle name="1 3 4 18" xfId="51705" xr:uid="{9CDB2DD3-ADD8-4C70-9172-A268CE06D64A}"/>
    <cellStyle name="1 3 4 19" xfId="50733" xr:uid="{6A6F81A3-5062-401F-B95E-4A3CAC805710}"/>
    <cellStyle name="1 3 4 2" xfId="5753" xr:uid="{5206F6F9-38D2-4939-9F71-4FF0FC4300D0}"/>
    <cellStyle name="1 3 4 20" xfId="54021" xr:uid="{F655237C-66FA-4705-8DB7-DB32195AC1A7}"/>
    <cellStyle name="1 3 4 21" xfId="54749" xr:uid="{7657BACB-8E71-49C4-8980-AE8FE8DB33A1}"/>
    <cellStyle name="1 3 4 22" xfId="55781" xr:uid="{726DE2E3-9561-4CBD-B8B1-629BEE92C7D0}"/>
    <cellStyle name="1 3 4 3" xfId="38920" xr:uid="{BB3B943B-DCBC-4EC3-9652-85816C8D5311}"/>
    <cellStyle name="1 3 4 4" xfId="41456" xr:uid="{F6D983F3-42D3-41A0-9953-EAEA883B7373}"/>
    <cellStyle name="1 3 4 5" xfId="38869" xr:uid="{3E93A675-3CD2-44B6-AEC6-98B219F63D01}"/>
    <cellStyle name="1 3 4 6" xfId="39840" xr:uid="{8C2807FD-3DC5-4445-AA0D-E46BB4B5802A}"/>
    <cellStyle name="1 3 4 7" xfId="39245" xr:uid="{99F1D895-E2D8-4B20-B300-0E5D8179208E}"/>
    <cellStyle name="1 3 4 8" xfId="41729" xr:uid="{CA36DD00-47AB-4DBC-A7E0-BF3B63704B40}"/>
    <cellStyle name="1 3 4 9" xfId="42887" xr:uid="{ED8546AA-D1DD-4AD5-8216-2800BE413564}"/>
    <cellStyle name="1 3 5" xfId="4009" xr:uid="{1A817BA5-B209-4D78-AE7A-191F1CE8D315}"/>
    <cellStyle name="1 3 5 10" xfId="42998" xr:uid="{53201358-B07E-4502-BB46-F4A7CA13DF9F}"/>
    <cellStyle name="1 3 5 11" xfId="45967" xr:uid="{044111BE-BE5B-4361-9A1B-BCD2ED25E028}"/>
    <cellStyle name="1 3 5 12" xfId="46812" xr:uid="{34D5323C-F4CC-424E-9857-437582017F84}"/>
    <cellStyle name="1 3 5 13" xfId="44797" xr:uid="{DE809264-0A49-47A0-8C20-6B492F4E7C61}"/>
    <cellStyle name="1 3 5 14" xfId="45599" xr:uid="{FAAB4CBD-CD51-43A7-8A49-001F3B74389D}"/>
    <cellStyle name="1 3 5 15" xfId="47295" xr:uid="{027D6285-EF1A-489F-82AA-C560D7D136EF}"/>
    <cellStyle name="1 3 5 16" xfId="45240" xr:uid="{25ABCE94-742E-45BD-B536-2047A599BEFE}"/>
    <cellStyle name="1 3 5 17" xfId="50236" xr:uid="{D57672D0-E579-48C6-8CAF-33E2983BD2FE}"/>
    <cellStyle name="1 3 5 18" xfId="48937" xr:uid="{E49B2437-4980-4EC8-BE2D-62AD3F963E2C}"/>
    <cellStyle name="1 3 5 19" xfId="52113" xr:uid="{7DB3DE8B-1781-468E-A4D3-D6B208174C29}"/>
    <cellStyle name="1 3 5 2" xfId="5754" xr:uid="{6BD1EDFC-FDE4-4D8A-BF79-8515E181458D}"/>
    <cellStyle name="1 3 5 20" xfId="52754" xr:uid="{CEFD5F20-094A-48A9-8253-4C02C3BEF084}"/>
    <cellStyle name="1 3 5 21" xfId="51047" xr:uid="{CDB66EC7-7126-492E-A2D5-05D550552046}"/>
    <cellStyle name="1 3 5 22" xfId="54952" xr:uid="{368994E5-E355-4A98-B55B-F85D35CA3483}"/>
    <cellStyle name="1 3 5 23" xfId="56189" xr:uid="{6A7720C8-D5C6-487E-A1D6-304E17D417C4}"/>
    <cellStyle name="1 3 5 3" xfId="41949" xr:uid="{A7AFE5F2-1823-4C5E-9C09-C85D3A9A97F4}"/>
    <cellStyle name="1 3 5 4" xfId="38633" xr:uid="{95AF9C5D-048B-460D-9CC3-DF6E233F4A4A}"/>
    <cellStyle name="1 3 5 5" xfId="41048" xr:uid="{396EE7E5-F589-429E-80F6-D79E5DF6AC1F}"/>
    <cellStyle name="1 3 5 6" xfId="39645" xr:uid="{1056C863-89F8-444A-A1C9-DCB8156B20F3}"/>
    <cellStyle name="1 3 5 7" xfId="42144" xr:uid="{D3FD79AA-88CD-4613-8D66-F780A621F9BC}"/>
    <cellStyle name="1 3 5 8" xfId="43159" xr:uid="{7DB7273F-3E2F-46FA-8CF1-33D30AEAFCBA}"/>
    <cellStyle name="1 3 5 9" xfId="39372" xr:uid="{4AEECB68-6504-42AB-82AA-9A9394A84249}"/>
    <cellStyle name="1 3 6" xfId="4087" xr:uid="{1AC760CC-4395-4517-840C-39DCFE4CFC90}"/>
    <cellStyle name="1 3 6 10" xfId="40945" xr:uid="{B0817C8F-7FF3-4A82-B0A0-05885FED341B}"/>
    <cellStyle name="1 3 6 11" xfId="46036" xr:uid="{B6D3410B-DCA0-476C-8370-15C18BD987FA}"/>
    <cellStyle name="1 3 6 12" xfId="46871" xr:uid="{FFA42C5E-6F56-4B13-9152-C872A9E01577}"/>
    <cellStyle name="1 3 6 13" xfId="44800" xr:uid="{B158162F-5E15-41E6-A964-67E41F445C33}"/>
    <cellStyle name="1 3 6 14" xfId="45864" xr:uid="{40577977-B797-4A11-A1EE-F344A03C8553}"/>
    <cellStyle name="1 3 6 15" xfId="47577" xr:uid="{F6857E24-A515-422F-BD0E-2658E8E23497}"/>
    <cellStyle name="1 3 6 16" xfId="47787" xr:uid="{9E928829-4A38-4140-A741-215183ACA479}"/>
    <cellStyle name="1 3 6 17" xfId="50269" xr:uid="{CE026198-CDE5-4E57-A74A-FF987403D5EF}"/>
    <cellStyle name="1 3 6 18" xfId="47962" xr:uid="{F2520AA3-2BED-45DE-BF45-97052F28FEB3}"/>
    <cellStyle name="1 3 6 19" xfId="52170" xr:uid="{4CF5F8F5-3694-4816-BA66-62B9EAFE126B}"/>
    <cellStyle name="1 3 6 2" xfId="5755" xr:uid="{18BE601D-1FCF-490C-BD0E-CB63600B3B1C}"/>
    <cellStyle name="1 3 6 20" xfId="52792" xr:uid="{4C5F72E2-0DD1-45D6-B1A8-F9FADB54913E}"/>
    <cellStyle name="1 3 6 21" xfId="52908" xr:uid="{946CEFAA-30EC-4C1F-8798-80F0A43B09DF}"/>
    <cellStyle name="1 3 6 22" xfId="54987" xr:uid="{FEC003E3-09A0-489E-9CAA-B23BC630E365}"/>
    <cellStyle name="1 3 6 23" xfId="56255" xr:uid="{9F3A11F8-FD67-4B04-A67E-DAE9B14B46E9}"/>
    <cellStyle name="1 3 6 3" xfId="41987" xr:uid="{949F6AA4-6335-485D-8584-E05F0B199E64}"/>
    <cellStyle name="1 3 6 4" xfId="40604" xr:uid="{B0AE2547-EB8D-443E-B1BB-38E2BA1AFA56}"/>
    <cellStyle name="1 3 6 5" xfId="42506" xr:uid="{ACEF3B70-44A8-4D3A-BC71-32C7EF5C02F5}"/>
    <cellStyle name="1 3 6 6" xfId="42790" xr:uid="{88FF56BD-514F-4352-A989-4314B44E0B5A}"/>
    <cellStyle name="1 3 6 7" xfId="41764" xr:uid="{BBD6C3D5-802D-4B19-B162-85FC5A33C899}"/>
    <cellStyle name="1 3 6 8" xfId="42888" xr:uid="{E228CC3D-E918-44D7-8E35-3B35CBEFF2EC}"/>
    <cellStyle name="1 3 6 9" xfId="43414" xr:uid="{BA5A1D6E-5A98-4DBD-B973-106FF589D09B}"/>
    <cellStyle name="1 3 7" xfId="9644" xr:uid="{D35CF763-EEA6-4132-B74D-266B6173F1E4}"/>
    <cellStyle name="1 3 8" xfId="9584" xr:uid="{F6ACBB7D-1B53-4285-81AB-5AE2D045A91F}"/>
    <cellStyle name="1 3 9" xfId="4951" xr:uid="{8B4C5338-3D0C-43BC-A8DF-90990D90BDAC}"/>
    <cellStyle name="1 30" xfId="2791" xr:uid="{734EBF8C-151F-4AF3-8AE2-C002586CA40A}"/>
    <cellStyle name="1 30 10" xfId="44079" xr:uid="{489C0292-777B-4CD3-8EAB-1B1B69756656}"/>
    <cellStyle name="1 30 11" xfId="45095" xr:uid="{450B3730-D399-4242-917B-17E30A867C8C}"/>
    <cellStyle name="1 30 12" xfId="47501" xr:uid="{093B91B5-D8EB-48ED-B17F-0758DD5F1221}"/>
    <cellStyle name="1 30 13" xfId="47701" xr:uid="{3C30CF10-FB87-4DE4-B97A-84F216B917C3}"/>
    <cellStyle name="1 30 14" xfId="46548" xr:uid="{B8DD2531-ECFC-43F5-B8CA-3A68FD5365B6}"/>
    <cellStyle name="1 30 15" xfId="48922" xr:uid="{ABFC3269-B6F2-457B-A187-4BC85F2FB805}"/>
    <cellStyle name="1 30 16" xfId="49526" xr:uid="{267391EB-E1AF-4734-AF13-FCA3EC6147AA}"/>
    <cellStyle name="1 30 17" xfId="48130" xr:uid="{7FC8060D-12B3-4DFA-BD59-48782DD33202}"/>
    <cellStyle name="1 30 18" xfId="50863" xr:uid="{3A80969E-F079-4719-A1C8-A4E4F56C6D1D}"/>
    <cellStyle name="1 30 19" xfId="51363" xr:uid="{5A1E5650-6037-45A8-B10E-C203D8C5407C}"/>
    <cellStyle name="1 30 2" xfId="5756" xr:uid="{3A1F3876-6A40-4CB2-9813-D5DE232E5B3C}"/>
    <cellStyle name="1 30 20" xfId="53697" xr:uid="{40574816-471B-41DA-BB43-F2D00A90DE95}"/>
    <cellStyle name="1 30 21" xfId="53138" xr:uid="{4DD533DA-E8C2-4B55-8F77-27966BBD279E}"/>
    <cellStyle name="1 30 22" xfId="55475" xr:uid="{3C4966DA-8C38-4424-9D29-45D3DC39AA14}"/>
    <cellStyle name="1 30 23" xfId="57033" xr:uid="{B4D10B5B-13F3-4440-9F35-BD3833B4A44E}"/>
    <cellStyle name="1 30 3" xfId="12308" xr:uid="{7B7C7CEF-F3A1-494E-8115-B5077DC77C78}"/>
    <cellStyle name="1 30 4" xfId="39184" xr:uid="{10BDC09E-EE3B-4933-A595-BC18C618ACBE}"/>
    <cellStyle name="1 30 5" xfId="42686" xr:uid="{18C5B37C-32C2-457A-9EDD-89A19ED48A7F}"/>
    <cellStyle name="1 30 6" xfId="39818" xr:uid="{075778BB-0562-477B-BFFF-9E83DC720F79}"/>
    <cellStyle name="1 30 7" xfId="39919" xr:uid="{26A4D03E-6598-4A7B-AC46-5E11FC0D340B}"/>
    <cellStyle name="1 30 8" xfId="42934" xr:uid="{DC3FD455-52C2-48D1-8286-19E8B771D82B}"/>
    <cellStyle name="1 30 9" xfId="44135" xr:uid="{52316506-1233-4484-9FAA-6C26B621B164}"/>
    <cellStyle name="1 300" xfId="40327" xr:uid="{A29AE80F-3AD7-492F-BC19-4E9ABB96EE4E}"/>
    <cellStyle name="1 301" xfId="42185" xr:uid="{B0F8E006-C58D-45A3-8AD7-33FF07C424B7}"/>
    <cellStyle name="1 302" xfId="43002" xr:uid="{D1A0AF8E-A545-46AE-A15F-6FB7761D33EA}"/>
    <cellStyle name="1 303" xfId="42815" xr:uid="{1DE3F393-452F-46CE-A6D9-B6BFD710C30A}"/>
    <cellStyle name="1 304" xfId="41986" xr:uid="{6570EA6E-F358-4E73-8B74-2DB1371FC27A}"/>
    <cellStyle name="1 305" xfId="39055" xr:uid="{79446C6C-8267-4292-803E-717770A004FD}"/>
    <cellStyle name="1 306" xfId="41861" xr:uid="{46EA0065-D594-426F-B99C-4073EC1560F0}"/>
    <cellStyle name="1 307" xfId="44063" xr:uid="{DBA40CD7-731F-43F6-A1D8-A7563CF0D8C4}"/>
    <cellStyle name="1 308" xfId="43857" xr:uid="{9F66E94C-F1DD-4CDF-9B57-FFE4AE99A476}"/>
    <cellStyle name="1 309" xfId="44203" xr:uid="{701FD134-FF07-4F2C-8F2C-14CAB238A6FE}"/>
    <cellStyle name="1 31" xfId="2975" xr:uid="{D1CA2B2C-0E45-4E84-97D9-6EAC1E4D9789}"/>
    <cellStyle name="1 31 10" xfId="43735" xr:uid="{E647812B-0214-45FA-9840-C87BE4A5D367}"/>
    <cellStyle name="1 31 11" xfId="47173" xr:uid="{783B1E2D-3F58-45DE-B068-DAD551320DF8}"/>
    <cellStyle name="1 31 12" xfId="47267" xr:uid="{07066B58-4DD6-4AC5-8BF7-0731F7DDB7F5}"/>
    <cellStyle name="1 31 13" xfId="47423" xr:uid="{C657F543-E0DF-44F5-A041-6C935EE142D9}"/>
    <cellStyle name="1 31 14" xfId="47325" xr:uid="{36269EE8-1897-4343-B327-F43B8EEA3257}"/>
    <cellStyle name="1 31 15" xfId="48117" xr:uid="{D40F52F4-0800-473B-971A-8756EAC8BD29}"/>
    <cellStyle name="1 31 16" xfId="48093" xr:uid="{4C702B13-DA00-4103-AA91-E89D84A750FB}"/>
    <cellStyle name="1 31 17" xfId="48089" xr:uid="{91539B31-49C2-4A0A-80AF-C466428D2798}"/>
    <cellStyle name="1 31 18" xfId="50830" xr:uid="{D604375C-C4D7-45FA-815A-7D4FC099C700}"/>
    <cellStyle name="1 31 19" xfId="50722" xr:uid="{6BFEB8F4-A650-48D0-BCC5-4A04098201E3}"/>
    <cellStyle name="1 31 2" xfId="5757" xr:uid="{A8DC1232-49AE-4DE4-984F-6DDA80A8D872}"/>
    <cellStyle name="1 31 20" xfId="53835" xr:uid="{91B8E615-09D6-4B6C-9D25-490F5BC6A430}"/>
    <cellStyle name="1 31 21" xfId="53087" xr:uid="{54A24E2D-0A79-448D-83EE-9EFF1BAB16B7}"/>
    <cellStyle name="1 31 22" xfId="55602" xr:uid="{D3D1DF0D-EB0E-42B6-AD7A-B8A56D4C3D59}"/>
    <cellStyle name="1 31 23" xfId="57168" xr:uid="{99C82A5C-DCC6-4A75-9772-630F24DCC197}"/>
    <cellStyle name="1 31 3" xfId="12309" xr:uid="{F593CD12-7BB2-442F-B92B-F96B78E4C430}"/>
    <cellStyle name="1 31 4" xfId="38699" xr:uid="{C224E752-1A65-462D-9C73-D24FFCA78B72}"/>
    <cellStyle name="1 31 5" xfId="41869" xr:uid="{85EC20AA-BFB1-417D-8540-9843526F9233}"/>
    <cellStyle name="1 31 6" xfId="40105" xr:uid="{54FF9C59-1346-4B06-92D7-D35394727C8F}"/>
    <cellStyle name="1 31 7" xfId="39166" xr:uid="{B2090182-0B8C-42D0-8C00-97397A9323C7}"/>
    <cellStyle name="1 31 8" xfId="38803" xr:uid="{B76AB2DB-9B0C-41C7-8FFE-F1E49586EA77}"/>
    <cellStyle name="1 31 9" xfId="45140" xr:uid="{C1D3EC4C-2571-486B-B7C2-EBDCB51AA6D0}"/>
    <cellStyle name="1 310" xfId="46586" xr:uid="{BF4F42D7-E5D3-490C-92A6-6801BAEC9EF7}"/>
    <cellStyle name="1 311" xfId="47408" xr:uid="{30129B24-F371-404B-972E-71C836A424C1}"/>
    <cellStyle name="1 312" xfId="46436" xr:uid="{61975CBE-6CCF-4F17-ABDE-5ABFDBE503E7}"/>
    <cellStyle name="1 313" xfId="47778" xr:uid="{EBE08377-EF03-467B-B05B-7CBD9BD207CA}"/>
    <cellStyle name="1 314" xfId="48147" xr:uid="{25BA3C11-2249-4EDC-A671-EA55003E2DBD}"/>
    <cellStyle name="1 315" xfId="47977" xr:uid="{426E4825-63C3-48F9-9DDE-D71C1F46B907}"/>
    <cellStyle name="1 316" xfId="48267" xr:uid="{0C100BDB-B5DD-477C-9B0C-26004C8BEE35}"/>
    <cellStyle name="1 317" xfId="50469" xr:uid="{05D3F07E-A2F7-41E3-8383-0DE94F134D9E}"/>
    <cellStyle name="1 318" xfId="48503" xr:uid="{46E20C74-977E-4459-9830-C4D90C1D9E08}"/>
    <cellStyle name="1 319" xfId="50841" xr:uid="{EB769C00-C1B4-49FF-9D9D-66FAE07C6628}"/>
    <cellStyle name="1 32" xfId="2816" xr:uid="{A362E9B0-CE30-426F-9629-73A348EEDAE8}"/>
    <cellStyle name="1 32 10" xfId="46516" xr:uid="{E38D2A5F-B794-4FA5-A4B0-925146350AE3}"/>
    <cellStyle name="1 32 11" xfId="44676" xr:uid="{6934D37E-612C-4DB9-9879-503C3026467C}"/>
    <cellStyle name="1 32 12" xfId="47419" xr:uid="{C70CD8BA-78FB-4B36-ACAB-7E244DC214D4}"/>
    <cellStyle name="1 32 13" xfId="47658" xr:uid="{6782F222-18BE-41FD-8AB6-B06F2D0379AA}"/>
    <cellStyle name="1 32 14" xfId="47581" xr:uid="{4459A7C8-E349-42E1-8C9B-89FFC96C4C60}"/>
    <cellStyle name="1 32 15" xfId="48143" xr:uid="{D1F4834E-093D-497A-99AF-43A6C1F61E8A}"/>
    <cellStyle name="1 32 16" xfId="49090" xr:uid="{D0226F24-2566-4131-AA89-0F599588F332}"/>
    <cellStyle name="1 32 17" xfId="50546" xr:uid="{2F236C2F-EE55-4B30-B5BB-F0B952EA4C06}"/>
    <cellStyle name="1 32 18" xfId="50852" xr:uid="{AF44DA12-C524-4353-A163-F1F6CF824F2B}"/>
    <cellStyle name="1 32 19" xfId="50637" xr:uid="{84A623BE-AD92-41ED-B4CD-ADD2F0758EFB}"/>
    <cellStyle name="1 32 2" xfId="5758" xr:uid="{EF02C321-F6EB-43C6-BBB1-B8B0B0559AA9}"/>
    <cellStyle name="1 32 20" xfId="53709" xr:uid="{12427207-019D-4E0D-A0F3-093A977BB851}"/>
    <cellStyle name="1 32 21" xfId="52983" xr:uid="{C41FE545-D104-49F3-9C82-7B41BBF0F135}"/>
    <cellStyle name="1 32 22" xfId="55486" xr:uid="{8E134445-824E-4EB5-AD2A-ECE2A4B760EA}"/>
    <cellStyle name="1 32 23" xfId="57044" xr:uid="{C80C3574-DF2A-499D-82C1-BF37676AAB89}"/>
    <cellStyle name="1 32 3" xfId="12310" xr:uid="{21C8693B-738A-4C3E-86C0-A5DEA63E288C}"/>
    <cellStyle name="1 32 4" xfId="38708" xr:uid="{55C8465E-A8A5-487E-BF0D-368E40ABBEE8}"/>
    <cellStyle name="1 32 5" xfId="42556" xr:uid="{DAF46B46-6509-41E4-9B21-E1380500368F}"/>
    <cellStyle name="1 32 6" xfId="42391" xr:uid="{60C80C18-6FCF-4BE0-96EC-CB02BA4F2CE5}"/>
    <cellStyle name="1 32 7" xfId="39290" xr:uid="{27F27541-ACE5-4DAB-8F8D-EA017D549849}"/>
    <cellStyle name="1 32 8" xfId="42329" xr:uid="{A1120326-AFBB-4080-AF50-E878902CB7A9}"/>
    <cellStyle name="1 32 9" xfId="44119" xr:uid="{FC1DA81E-E42B-402F-B92D-832FF48071CF}"/>
    <cellStyle name="1 320" xfId="51818" xr:uid="{32AABE01-A967-4545-9F7C-1C9B4C350D16}"/>
    <cellStyle name="1 321" xfId="52540" xr:uid="{8A2D5FD8-6CB4-447B-8C79-5B9BBB55D9B9}"/>
    <cellStyle name="1 322" xfId="53141" xr:uid="{E47C77DB-CD77-45A6-9C7E-C0980A21F76D}"/>
    <cellStyle name="1 323" xfId="53357" xr:uid="{C8A01774-D2FD-40A1-B162-CBDF32959D73}"/>
    <cellStyle name="1 324" xfId="55093" xr:uid="{49EDFC80-AC19-4114-BDC2-34268762D62D}"/>
    <cellStyle name="1 325" xfId="56640" xr:uid="{C2CE41F6-45F6-4E7F-869B-607352C4A988}"/>
    <cellStyle name="1 33" xfId="3044" xr:uid="{DD94AE01-6A75-4933-BF92-9A737C6D5834}"/>
    <cellStyle name="1 33 10" xfId="43854" xr:uid="{CC5FFBF8-9938-4A32-B243-4A3AB841A5C8}"/>
    <cellStyle name="1 33 11" xfId="45160" xr:uid="{EED11FDE-75D4-4B9D-801F-B6BB528B0A30}"/>
    <cellStyle name="1 33 12" xfId="44971" xr:uid="{0FFB86A7-E0EE-4204-82E7-4EEB7A985A14}"/>
    <cellStyle name="1 33 13" xfId="45308" xr:uid="{8D87A408-BF5E-4737-8DDA-D0F1D339CE97}"/>
    <cellStyle name="1 33 14" xfId="47781" xr:uid="{9B58EC2C-AE8E-44F0-9CA7-8C5040C047BC}"/>
    <cellStyle name="1 33 15" xfId="48107" xr:uid="{28A10047-D6FB-4BEA-8634-8F0DF1800792}"/>
    <cellStyle name="1 33 16" xfId="50319" xr:uid="{53A459D7-961E-4B72-86AC-2454E3E36787}"/>
    <cellStyle name="1 33 17" xfId="50092" xr:uid="{AB8BA6F7-2FAA-4753-9A14-B1CF42C55E12}"/>
    <cellStyle name="1 33 18" xfId="50822" xr:uid="{CA7B2784-CC6E-421E-9629-D884128C6AB9}"/>
    <cellStyle name="1 33 19" xfId="51872" xr:uid="{B57B4C56-2304-4582-8A42-B25823E45D6B}"/>
    <cellStyle name="1 33 2" xfId="5759" xr:uid="{56F1418A-CD7B-477B-8D38-27E6673FD579}"/>
    <cellStyle name="1 33 20" xfId="53880" xr:uid="{94EAEA62-CA68-410A-A9DD-F0A162EEE372}"/>
    <cellStyle name="1 33 21" xfId="53079" xr:uid="{50E19314-B7A7-4819-8009-EE32B83DC9BC}"/>
    <cellStyle name="1 33 22" xfId="55643" xr:uid="{4FC46FDA-4526-42AD-9154-A65A902061D4}"/>
    <cellStyle name="1 33 23" xfId="57209" xr:uid="{FCAF86F6-8779-427C-9763-CF26FB8D0490}"/>
    <cellStyle name="1 33 3" xfId="12311" xr:uid="{6B6A9EF4-10A1-426A-B651-59AC32BED738}"/>
    <cellStyle name="1 33 4" xfId="40726" xr:uid="{5D035CFF-1260-4E0E-A179-6EC9B72DD571}"/>
    <cellStyle name="1 33 5" xfId="38549" xr:uid="{B994317B-0AD1-476A-BA85-F83809B2C98F}"/>
    <cellStyle name="1 33 6" xfId="42766" xr:uid="{1D9C4DE4-28AC-4C46-8045-7E7384651215}"/>
    <cellStyle name="1 33 7" xfId="41342" xr:uid="{4A6EE695-5151-4298-856E-EE4AD0938885}"/>
    <cellStyle name="1 33 8" xfId="38591" xr:uid="{50CB4F3E-6153-43EE-B9A5-57BC753791B9}"/>
    <cellStyle name="1 33 9" xfId="43572" xr:uid="{6A2B8318-3292-4628-ADB8-2C03EE7A620F}"/>
    <cellStyle name="1 34" xfId="2991" xr:uid="{56DDA839-F8BF-4AE4-A9DF-91CF849458A2}"/>
    <cellStyle name="1 34 10" xfId="43979" xr:uid="{4D7ECE5F-3880-4190-A9C7-A295C9ACF993}"/>
    <cellStyle name="1 34 11" xfId="45992" xr:uid="{8FBC07CA-C48A-49C3-82CC-E9E091F5F3C3}"/>
    <cellStyle name="1 34 12" xfId="47364" xr:uid="{FEE9D4EB-7628-4E77-AF17-C9F767D9EF01}"/>
    <cellStyle name="1 34 13" xfId="47531" xr:uid="{EC8779FC-FD5B-4723-A220-A6C4A26B544A}"/>
    <cellStyle name="1 34 14" xfId="47218" xr:uid="{3F597F2D-11A1-45EB-9454-1F5A105A8DC9}"/>
    <cellStyle name="1 34 15" xfId="48115" xr:uid="{DE1EBF30-3DC1-417C-B55A-A73A9704B3B3}"/>
    <cellStyle name="1 34 16" xfId="50306" xr:uid="{64951C72-49C2-469D-92BE-6CB5B8C590D6}"/>
    <cellStyle name="1 34 17" xfId="50548" xr:uid="{80F51F97-490B-415F-8318-AB1BAB520C6C}"/>
    <cellStyle name="1 34 18" xfId="50829" xr:uid="{720B4438-4A82-45EF-AA5C-6E0A14E38F37}"/>
    <cellStyle name="1 34 19" xfId="50800" xr:uid="{CF3D509B-9825-48A7-BC36-F07B246D4A8B}"/>
    <cellStyle name="1 34 2" xfId="5760" xr:uid="{ECD14751-5FA3-47B3-B3D3-CEDD11B1D05B}"/>
    <cellStyle name="1 34 20" xfId="53843" xr:uid="{AB126F09-0CDB-462C-9903-843B5166F96F}"/>
    <cellStyle name="1 34 21" xfId="53086" xr:uid="{3A92F70A-6A43-40D0-87A1-F8FE1ABE0589}"/>
    <cellStyle name="1 34 22" xfId="55610" xr:uid="{5FC004EF-97D6-4EB1-8B25-B039C6C7DF67}"/>
    <cellStyle name="1 34 23" xfId="57176" xr:uid="{35ECEAF7-2CC6-473F-817F-BEF2075580B7}"/>
    <cellStyle name="1 34 3" xfId="12312" xr:uid="{77417748-EF1F-4778-89BD-A0B3A488A5BC}"/>
    <cellStyle name="1 34 4" xfId="39760" xr:uid="{831DF6E5-D128-47C4-BD89-D05D52E07248}"/>
    <cellStyle name="1 34 5" xfId="42470" xr:uid="{3DB00CA7-85CD-46DD-90E6-7516D420E717}"/>
    <cellStyle name="1 34 6" xfId="42357" xr:uid="{D8592380-8F94-4352-ABCA-D43C10B79D0F}"/>
    <cellStyle name="1 34 7" xfId="43091" xr:uid="{C909092F-6A5F-4385-941E-7AC23B39C977}"/>
    <cellStyle name="1 34 8" xfId="40872" xr:uid="{D321F0E3-37DA-47EF-BD76-BE366DB6BFD8}"/>
    <cellStyle name="1 34 9" xfId="45168" xr:uid="{8C98E12A-EEF3-47E9-BC82-39C17F0CEC5B}"/>
    <cellStyle name="1 35" xfId="2726" xr:uid="{40FA311F-78B0-43DC-AC6A-F13C8A559669}"/>
    <cellStyle name="1 35 10" xfId="47049" xr:uid="{B7665E2C-C0F6-4221-A250-9924373FA056}"/>
    <cellStyle name="1 35 11" xfId="45476" xr:uid="{DCCE945E-9AE6-44E1-AE34-E0581D56DAD9}"/>
    <cellStyle name="1 35 12" xfId="47234" xr:uid="{2663D6FF-3C2E-47EF-A98A-AFB01DFE9626}"/>
    <cellStyle name="1 35 13" xfId="47116" xr:uid="{C049D3CE-7E55-495C-B6C5-4C63F62BB99D}"/>
    <cellStyle name="1 35 14" xfId="44272" xr:uid="{D542B29E-56A3-4D92-A0D7-57BD24FA0127}"/>
    <cellStyle name="1 35 15" xfId="48155" xr:uid="{5008A963-C9C1-40AC-A79B-7FA741EB3486}"/>
    <cellStyle name="1 35 16" xfId="50057" xr:uid="{901C26B1-66A1-44B3-A27F-7B9DC995A073}"/>
    <cellStyle name="1 35 17" xfId="50239" xr:uid="{9482D8FB-D25D-4243-84D8-4DAB5D0DA6D0}"/>
    <cellStyle name="1 35 18" xfId="50870" xr:uid="{2868A446-02D1-41EC-B409-80430380534E}"/>
    <cellStyle name="1 35 19" xfId="51196" xr:uid="{B9E535D0-7B25-4ACC-9E01-B278711F1A83}"/>
    <cellStyle name="1 35 2" xfId="5761" xr:uid="{E2C327B8-3533-40CB-A83F-9DFBC93A9F90}"/>
    <cellStyle name="1 35 20" xfId="53659" xr:uid="{E0FA4433-AEF0-4BAE-9DA1-75942D2B5300}"/>
    <cellStyle name="1 35 21" xfId="53143" xr:uid="{9F127F41-E3CC-4853-8945-BDE4D2EC731E}"/>
    <cellStyle name="1 35 22" xfId="55439" xr:uid="{63241D21-EDB4-4F58-BD5D-CE23A9E0F218}"/>
    <cellStyle name="1 35 23" xfId="56996" xr:uid="{B26A53FE-2816-4702-9DFE-F7EE74B02D75}"/>
    <cellStyle name="1 35 3" xfId="12313" xr:uid="{0E944093-129E-4930-B4A0-9BB58701DF6A}"/>
    <cellStyle name="1 35 4" xfId="40995" xr:uid="{D06C4F39-74CE-4691-98C0-63A9BD772A5D}"/>
    <cellStyle name="1 35 5" xfId="39062" xr:uid="{AEDF8297-D8CD-42A9-8637-BF6D2DF4E91B}"/>
    <cellStyle name="1 35 6" xfId="42637" xr:uid="{B0966E04-E7A0-42F0-8EB6-6026FA494615}"/>
    <cellStyle name="1 35 7" xfId="41757" xr:uid="{67634091-A5C0-4F8D-96BB-7EF02A665E68}"/>
    <cellStyle name="1 35 8" xfId="43500" xr:uid="{E9FC812E-0503-4CE3-8840-B03A442CB454}"/>
    <cellStyle name="1 35 9" xfId="44159" xr:uid="{F837B2F3-8B11-449A-A104-9E472CC03D7B}"/>
    <cellStyle name="1 36" xfId="2798" xr:uid="{F38CECDC-8448-4327-81C4-21F95BE6E0C0}"/>
    <cellStyle name="1 36 10" xfId="44672" xr:uid="{EA3C306B-C227-4BE0-838E-04D6CD486B6C}"/>
    <cellStyle name="1 36 11" xfId="43933" xr:uid="{DB3AF634-58FA-4CF0-9265-17DCC5C8FFDA}"/>
    <cellStyle name="1 36 12" xfId="47499" xr:uid="{C93268FA-93FB-4875-8FCE-7FC50E55385E}"/>
    <cellStyle name="1 36 13" xfId="47725" xr:uid="{022953FE-F1FD-40B9-B970-9F23CE1CDDE2}"/>
    <cellStyle name="1 36 14" xfId="47637" xr:uid="{9DDBD0E8-A02C-460D-A60D-E4FAD3331857}"/>
    <cellStyle name="1 36 15" xfId="48917" xr:uid="{9B335847-4F15-4A69-AEB8-D49A26066DF9}"/>
    <cellStyle name="1 36 16" xfId="48936" xr:uid="{4347D34D-88B8-4415-88E7-D98EEEC36582}"/>
    <cellStyle name="1 36 17" xfId="48426" xr:uid="{227A9BBC-FA5D-4D1A-ACC3-F9DF5E78BB26}"/>
    <cellStyle name="1 36 18" xfId="50859" xr:uid="{00EDE9EF-B93C-445D-9EFE-CB24A736AECB}"/>
    <cellStyle name="1 36 19" xfId="50823" xr:uid="{BEC7B876-3176-4A18-A94C-35A498399758}"/>
    <cellStyle name="1 36 2" xfId="5762" xr:uid="{62E11070-ED59-469E-ACB4-39F6E42C11FF}"/>
    <cellStyle name="1 36 20" xfId="53703" xr:uid="{5778C60F-0CE3-4E88-8327-BD52853DA1A0}"/>
    <cellStyle name="1 36 21" xfId="52986" xr:uid="{6717D888-136B-4374-B8FB-E6632F79CC2B}"/>
    <cellStyle name="1 36 22" xfId="55481" xr:uid="{14448D39-FF83-4D05-807C-49A854F7597B}"/>
    <cellStyle name="1 36 23" xfId="57039" xr:uid="{534C0D10-AFA4-44B3-9171-DCC9F687BEF4}"/>
    <cellStyle name="1 36 3" xfId="12314" xr:uid="{55B6FE4A-C562-4FC1-8019-6C1461CBA297}"/>
    <cellStyle name="1 36 4" xfId="39774" xr:uid="{3A6409A6-C664-44B3-8698-A2AF457E03F1}"/>
    <cellStyle name="1 36 5" xfId="42759" xr:uid="{843CCEBF-2987-46D4-9293-2DC1A4C0CB1C}"/>
    <cellStyle name="1 36 6" xfId="38541" xr:uid="{E63496F6-D929-44EF-892D-A61C5C38D003}"/>
    <cellStyle name="1 36 7" xfId="42955" xr:uid="{7F4341E0-3218-4250-8CC6-9262B0F9E98A}"/>
    <cellStyle name="1 36 8" xfId="42764" xr:uid="{75F17385-4B21-4231-A3CB-3B0B99CB9254}"/>
    <cellStyle name="1 36 9" xfId="44130" xr:uid="{E9B204A7-D27E-4EFF-B60F-B4324C2EA8E0}"/>
    <cellStyle name="1 37" xfId="2881" xr:uid="{B99C3F3E-5BC5-4ED3-8F90-465D1C4473A1}"/>
    <cellStyle name="1 37 10" xfId="43658" xr:uid="{FA6E0FED-2DAE-4BA1-B187-D51C093A155A}"/>
    <cellStyle name="1 37 11" xfId="47078" xr:uid="{5041DB9D-A8FC-4201-8394-B2DC01A62C67}"/>
    <cellStyle name="1 37 12" xfId="47079" xr:uid="{460C45E1-40F2-4D77-B547-97C4012628BC}"/>
    <cellStyle name="1 37 13" xfId="44077" xr:uid="{3DF71DF3-FE08-46D6-98AF-11E015B4F1F5}"/>
    <cellStyle name="1 37 14" xfId="45722" xr:uid="{65BCFD09-9842-4EE3-A640-31236F350833}"/>
    <cellStyle name="1 37 15" xfId="48495" xr:uid="{8346F27E-5B74-4BB7-B02C-39F570C7B99B}"/>
    <cellStyle name="1 37 16" xfId="49618" xr:uid="{7E9958A8-D8BC-4A16-A867-629A9C43A25F}"/>
    <cellStyle name="1 37 17" xfId="50328" xr:uid="{F0393A0C-C6FB-4540-A017-873B31B1E229}"/>
    <cellStyle name="1 37 18" xfId="50842" xr:uid="{8D52E1EF-7A61-413F-A556-122062E59832}"/>
    <cellStyle name="1 37 19" xfId="50707" xr:uid="{1149E5D8-81F9-430A-9D8C-8B296EACC6B9}"/>
    <cellStyle name="1 37 2" xfId="5763" xr:uid="{8057C4FE-6C57-45D1-977B-51743ED2088A}"/>
    <cellStyle name="1 37 20" xfId="53752" xr:uid="{572EF492-BBA1-47A8-B632-94C7AD07BBDD}"/>
    <cellStyle name="1 37 21" xfId="53119" xr:uid="{48459838-6886-41E3-AA5D-AC7B960FD997}"/>
    <cellStyle name="1 37 22" xfId="55527" xr:uid="{5786C7C7-9705-484B-86FD-AC8774AB266F}"/>
    <cellStyle name="1 37 23" xfId="57085" xr:uid="{ED896DA4-31A3-4781-BD4D-7C21FD3BE4E5}"/>
    <cellStyle name="1 37 3" xfId="12315" xr:uid="{A06701F0-F5D0-470E-9DBA-DD0648D7A506}"/>
    <cellStyle name="1 37 4" xfId="39124" xr:uid="{9E3ED4AC-9E1D-41AF-B322-8B5E0347738E}"/>
    <cellStyle name="1 37 5" xfId="39934" xr:uid="{099D2F36-6B30-4830-8FF1-2CCDC6BEAD69}"/>
    <cellStyle name="1 37 6" xfId="39642" xr:uid="{CD783F6C-0C20-4CA1-9718-51A92540C837}"/>
    <cellStyle name="1 37 7" xfId="38998" xr:uid="{1F2F2C84-5BE4-4A34-9067-5C5F18E0BBB6}"/>
    <cellStyle name="1 37 8" xfId="42895" xr:uid="{7B8519FA-16B1-47F4-A03D-06604465DC5F}"/>
    <cellStyle name="1 37 9" xfId="44075" xr:uid="{51512A13-6093-46F3-A770-600405BC01AF}"/>
    <cellStyle name="1 38" xfId="3225" xr:uid="{8FCA5683-3C1D-41AF-B4F1-E0F5393F4A51}"/>
    <cellStyle name="1 38 10" xfId="44470" xr:uid="{49B67C31-E3CA-4F01-A26E-A816D528435A}"/>
    <cellStyle name="1 38 11" xfId="46233" xr:uid="{1077FB7C-88E0-45A5-881C-1971307F18AB}"/>
    <cellStyle name="1 38 12" xfId="44403" xr:uid="{FA990B97-A9F0-40A2-8A6A-196E908B205D}"/>
    <cellStyle name="1 38 13" xfId="47703" xr:uid="{1EBBD76F-EBC8-48AF-860E-0938A41D80CB}"/>
    <cellStyle name="1 38 14" xfId="49151" xr:uid="{16409B18-D8AC-4D39-8CD0-00DE60D54955}"/>
    <cellStyle name="1 38 15" xfId="48066" xr:uid="{AFD7898E-A697-4AD7-963D-1645A23FDA77}"/>
    <cellStyle name="1 38 16" xfId="51636" xr:uid="{F6BF91CF-2DAC-4901-A83B-0CCF9A2198DA}"/>
    <cellStyle name="1 38 17" xfId="50762" xr:uid="{E39FCB20-D9D8-435D-A615-4B1CB700EA8A}"/>
    <cellStyle name="1 38 18" xfId="50726" xr:uid="{48B41256-9664-4E1A-95B2-4C46E8270071}"/>
    <cellStyle name="1 38 19" xfId="53044" xr:uid="{163C492B-2E80-4402-ADB3-61ED014DE371}"/>
    <cellStyle name="1 38 2" xfId="8419" xr:uid="{462720CD-4673-49FA-A27E-47426C546997}"/>
    <cellStyle name="1 38 2 2" xfId="14146" xr:uid="{7F9AAD8B-0FF1-4B05-B0CA-6BA28C73B9AB}"/>
    <cellStyle name="1 38 20" xfId="55716" xr:uid="{7C1EA999-B350-4D59-8F88-1276929CD872}"/>
    <cellStyle name="1 38 21" xfId="57246" xr:uid="{7EC5196C-D44C-49DF-A312-72AD94F4102C}"/>
    <cellStyle name="1 38 3" xfId="5764" xr:uid="{2C24DE8D-47DA-4E3A-9E76-A1C337242318}"/>
    <cellStyle name="1 38 4" xfId="12316" xr:uid="{6DF262EC-CF53-47BF-810B-8D4094F8F37F}"/>
    <cellStyle name="1 38 5" xfId="40616" xr:uid="{D74CFA95-52F2-4E53-864A-7C83FED5C99E}"/>
    <cellStyle name="1 38 6" xfId="42281" xr:uid="{AF6982FB-2A17-45A8-8232-5FD5A8C1FA8D}"/>
    <cellStyle name="1 38 7" xfId="42069" xr:uid="{F9BD5546-FC65-4BB0-A69C-C3FC7F258470}"/>
    <cellStyle name="1 38 8" xfId="40028" xr:uid="{3FAA5A7D-F6A7-483E-AA3A-75AA91D963A8}"/>
    <cellStyle name="1 38 9" xfId="42053" xr:uid="{57E85739-A828-4506-A225-2F81C7BD9770}"/>
    <cellStyle name="1 39" xfId="3366" xr:uid="{9BAD2644-B620-4CD7-B89A-1074FD6B8DCD}"/>
    <cellStyle name="1 39 10" xfId="44627" xr:uid="{62728091-7D5D-4A32-9451-5BC99F05E5C3}"/>
    <cellStyle name="1 39 11" xfId="47225" xr:uid="{360EFCA6-65BB-49DA-8384-E4A5321F304C}"/>
    <cellStyle name="1 39 12" xfId="43606" xr:uid="{E0C3E733-58B6-4C8F-BE97-9A98DE13CF98}"/>
    <cellStyle name="1 39 13" xfId="46580" xr:uid="{48882967-59CC-4D79-892F-25652F358D72}"/>
    <cellStyle name="1 39 14" xfId="49235" xr:uid="{9BBC0C09-96CB-49A1-B707-0E6778AF07B4}"/>
    <cellStyle name="1 39 15" xfId="50038" xr:uid="{C43449DF-BA8D-48B6-9F0D-B8F7B329311F}"/>
    <cellStyle name="1 39 16" xfId="51707" xr:uid="{A3D6249C-4EF8-4F40-9BEE-41E5E82BD368}"/>
    <cellStyle name="1 39 17" xfId="50731" xr:uid="{276637F8-2864-4EA3-8B3D-4691DB147AB8}"/>
    <cellStyle name="1 39 18" xfId="51623" xr:uid="{394515EE-DB9F-4FB8-A5F4-13FAF819990B}"/>
    <cellStyle name="1 39 19" xfId="54751" xr:uid="{1EF99A30-E8AF-4FD9-96E4-9EBE292129BE}"/>
    <cellStyle name="1 39 2" xfId="8420" xr:uid="{31D364BC-5FE7-4CFE-86F9-4CE1538BDC60}"/>
    <cellStyle name="1 39 2 2" xfId="14147" xr:uid="{A3B347AE-1586-4D37-B711-4BB3A20A711F}"/>
    <cellStyle name="1 39 20" xfId="55783" xr:uid="{A823A09A-7B87-4FBE-9C77-652967578AC8}"/>
    <cellStyle name="1 39 21" xfId="57276" xr:uid="{A9DEDCA9-60C7-45C7-8390-0C13C94C69DC}"/>
    <cellStyle name="1 39 3" xfId="5765" xr:uid="{B2E056A7-7D8D-48A6-964E-00FD037EB8DA}"/>
    <cellStyle name="1 39 4" xfId="12317" xr:uid="{D1BD5517-35CB-4B30-B76D-0675A90CE025}"/>
    <cellStyle name="1 39 5" xfId="40715" xr:uid="{67032C18-0E15-4B18-A8DF-B011AFC65311}"/>
    <cellStyle name="1 39 6" xfId="40237" xr:uid="{0CF5453B-8F7E-43F7-B7B5-7BB86CC0A18C}"/>
    <cellStyle name="1 39 7" xfId="38789" xr:uid="{8158B48D-6364-403F-9076-DD3401783FB1}"/>
    <cellStyle name="1 39 8" xfId="43210" xr:uid="{ED2AA976-7F81-4163-81AA-A7E92923E3C9}"/>
    <cellStyle name="1 39 9" xfId="39679" xr:uid="{4FF5DD7B-A7DD-42D4-A2B5-437AACB0705E}"/>
    <cellStyle name="1 4" xfId="973" xr:uid="{236D5AC8-55AF-423D-B6F3-56B6D5967FFB}"/>
    <cellStyle name="1 4 10" xfId="4461" xr:uid="{BEC3A25E-DFF6-4192-A74F-275FDCC2EA51}"/>
    <cellStyle name="1 4 10 10" xfId="50540" xr:uid="{6CB1548C-D94C-459D-83AD-7A5AFDCC75F4}"/>
    <cellStyle name="1 4 10 11" xfId="52403" xr:uid="{95893E7C-2C57-4B07-AA0B-C78805882AF6}"/>
    <cellStyle name="1 4 10 12" xfId="52954" xr:uid="{564D30FD-5865-4C68-84B2-7251B58C32CB}"/>
    <cellStyle name="1 4 10 13" xfId="55033" xr:uid="{6844F0E6-6443-49C7-9A37-BE9D7C22AF4C}"/>
    <cellStyle name="1 4 10 14" xfId="56483" xr:uid="{8ECA4AA7-10C0-4443-9024-941D0727287D}"/>
    <cellStyle name="1 4 10 15" xfId="57718" xr:uid="{DF73445D-9345-46A1-BB2D-71D58107B4B0}"/>
    <cellStyle name="1 4 10 2" xfId="5766" xr:uid="{32400F9F-F87A-4ADD-8D6D-A02BDE94E269}"/>
    <cellStyle name="1 4 10 3" xfId="12318" xr:uid="{06CC566B-3749-4242-8788-01DD597A9B31}"/>
    <cellStyle name="1 4 10 4" xfId="43492" xr:uid="{3A12C9B8-17AE-40E9-8B93-9E35237C6589}"/>
    <cellStyle name="1 4 10 5" xfId="46333" xr:uid="{1A60C877-59A6-4E33-AD26-6F14EE2AA6E5}"/>
    <cellStyle name="1 4 10 6" xfId="47287" xr:uid="{AF75EECE-9D99-4B3A-9467-B1D790119E9A}"/>
    <cellStyle name="1 4 10 7" xfId="49887" xr:uid="{C40A1AC9-28FE-4039-B6A5-00E0371127A5}"/>
    <cellStyle name="1 4 10 8" xfId="50379" xr:uid="{DE61E56D-5BA4-4C64-9308-2ABBCA4655E0}"/>
    <cellStyle name="1 4 10 9" xfId="50489" xr:uid="{6027B83B-8614-4CF6-A0A3-95F601666FF8}"/>
    <cellStyle name="1 4 11" xfId="4952" xr:uid="{09F8C2B3-48E0-4B3C-BB3B-CB6D145FB1F8}"/>
    <cellStyle name="1 4 12" xfId="11395" xr:uid="{AB85F1D4-E7A6-43EA-B641-404C183DCA44}"/>
    <cellStyle name="1 4 13" xfId="44065" xr:uid="{2AAB04C7-FA70-4711-AD09-BC067100C8C9}"/>
    <cellStyle name="1 4 14" xfId="46529" xr:uid="{F5220C07-A094-4B05-AB29-49D1ED7A19FC}"/>
    <cellStyle name="1 4 15" xfId="49613" xr:uid="{9766623C-AF36-40CC-80E7-A8B687DE7D81}"/>
    <cellStyle name="1 4 16" xfId="52884" xr:uid="{A8359EA0-07CB-4895-A419-6E0AF3B2863A}"/>
    <cellStyle name="1 4 2" xfId="2429" xr:uid="{45C92E0D-73E0-41DD-A61C-9430ECC6628A}"/>
    <cellStyle name="1 4 2 10" xfId="46734" xr:uid="{8643B5E7-95AB-4D40-8281-D2B2BB1DD764}"/>
    <cellStyle name="1 4 2 11" xfId="44765" xr:uid="{59E25F31-19F7-42CF-B590-61AE41FF50AF}"/>
    <cellStyle name="1 4 2 12" xfId="44699" xr:uid="{B00E43D9-1E45-4D29-9686-7D2FC3DE2F0B}"/>
    <cellStyle name="1 4 2 13" xfId="47157" xr:uid="{2A3BFED8-C544-4409-A57B-7F5AF45381A3}"/>
    <cellStyle name="1 4 2 14" xfId="48661" xr:uid="{B9C6DDCC-64EE-411C-8E11-96F527A13197}"/>
    <cellStyle name="1 4 2 15" xfId="48241" xr:uid="{92F9AF6B-6285-4EDA-8DCB-44C75198FA04}"/>
    <cellStyle name="1 4 2 16" xfId="51237" xr:uid="{57B32B43-2DC9-4431-ABB6-77E51185EB8A}"/>
    <cellStyle name="1 4 2 17" xfId="50916" xr:uid="{62C905EE-8A07-4566-8D67-4A3F469A863E}"/>
    <cellStyle name="1 4 2 18" xfId="51355" xr:uid="{0FA98EAB-12EE-45F1-B561-64F49E0A3F93}"/>
    <cellStyle name="1 4 2 19" xfId="53215" xr:uid="{05600223-9715-470F-90A3-DD3AABDD711E}"/>
    <cellStyle name="1 4 2 2" xfId="8421" xr:uid="{A8390801-C329-481E-BACA-4D05BA7E7AB3}"/>
    <cellStyle name="1 4 2 2 2" xfId="14148" xr:uid="{BC0AAE0A-D5B4-452A-BFC8-F3DE993D8A17}"/>
    <cellStyle name="1 4 2 20" xfId="55235" xr:uid="{2BB882FB-DAB4-4B35-AC2A-340C57526C61}"/>
    <cellStyle name="1 4 2 21" xfId="56783" xr:uid="{8B6D39D9-32CD-494C-80DD-F5A6404DBE6D}"/>
    <cellStyle name="1 4 2 3" xfId="5401" xr:uid="{2810FF4C-C2C5-4C2E-B32D-055403BB46F8}"/>
    <cellStyle name="1 4 2 4" xfId="12004" xr:uid="{D714B69D-3F64-4850-8821-E079C7FD5A14}"/>
    <cellStyle name="1 4 2 5" xfId="40019" xr:uid="{C84C92BA-93C9-48FA-8CBA-D445A7475348}"/>
    <cellStyle name="1 4 2 6" xfId="39061" xr:uid="{2D050207-ED95-494E-87B1-0CD933505CBC}"/>
    <cellStyle name="1 4 2 7" xfId="39852" xr:uid="{9FA94FCE-2017-484E-AAD4-91C1AFD9B0E9}"/>
    <cellStyle name="1 4 2 8" xfId="42708" xr:uid="{29E1C7AC-2C5E-499E-8227-C64984E28CF9}"/>
    <cellStyle name="1 4 2 9" xfId="42004" xr:uid="{96CA4484-EBDA-4AF0-AAA5-FC137F0932BA}"/>
    <cellStyle name="1 4 3" xfId="2581" xr:uid="{1CE5FC86-618E-4168-A4F4-115DE93AA38F}"/>
    <cellStyle name="1 4 3 10" xfId="45241" xr:uid="{043B61E9-E3FF-487F-8C21-90C19D7D0E9A}"/>
    <cellStyle name="1 4 3 11" xfId="44593" xr:uid="{807F9EE1-99FE-40A9-81D0-4024881C65DE}"/>
    <cellStyle name="1 4 3 12" xfId="46695" xr:uid="{0F778CF5-A4E7-48C0-BE86-972BF294C261}"/>
    <cellStyle name="1 4 3 13" xfId="44894" xr:uid="{67ABFBDD-56FB-414E-B340-9577947313E8}"/>
    <cellStyle name="1 4 3 14" xfId="47066" xr:uid="{E14EAFE1-50C7-4F7F-A98F-4DDC5F16DA10}"/>
    <cellStyle name="1 4 3 15" xfId="48176" xr:uid="{9EA4F340-BC8F-4521-A18A-73932B52E1CD}"/>
    <cellStyle name="1 4 3 16" xfId="50157" xr:uid="{3A5E9DFA-DA54-4F82-BC9C-DA24CED02442}"/>
    <cellStyle name="1 4 3 17" xfId="48571" xr:uid="{A19E9BD7-F823-4725-B964-F0A7C168758B}"/>
    <cellStyle name="1 4 3 18" xfId="50611" xr:uid="{B7E9B2E7-5CF6-4F10-A8D9-E45E303B14C1}"/>
    <cellStyle name="1 4 3 19" xfId="52825" xr:uid="{1BC48029-A316-4567-88ED-5F7910FD786B}"/>
    <cellStyle name="1 4 3 2" xfId="5632" xr:uid="{0323FD60-706A-42BA-A808-70178AE944AD}"/>
    <cellStyle name="1 4 3 20" xfId="53568" xr:uid="{39A3C65F-B4FB-45C0-A638-8170D33F1754}"/>
    <cellStyle name="1 4 3 21" xfId="53165" xr:uid="{4D4A2BA1-5D51-453F-80C4-26C1EEC4EAC0}"/>
    <cellStyle name="1 4 3 22" xfId="55352" xr:uid="{FCDB1346-567F-4027-A672-2FA2079D7A37}"/>
    <cellStyle name="1 4 3 23" xfId="56907" xr:uid="{1BC1EAC5-07A1-4E1D-BC0E-EC2BA4A60712}"/>
    <cellStyle name="1 4 3 3" xfId="12217" xr:uid="{01F49353-038B-49ED-9EA0-B92898E99649}"/>
    <cellStyle name="1 4 3 4" xfId="39250" xr:uid="{101FDB57-4E79-4B4B-A603-ABE63F98B0B6}"/>
    <cellStyle name="1 4 3 5" xfId="39241" xr:uid="{CAB25B4E-88B4-46ED-B26E-B707EA2817DE}"/>
    <cellStyle name="1 4 3 6" xfId="42831" xr:uid="{8883D309-8B59-4327-AF05-555AF72AD59B}"/>
    <cellStyle name="1 4 3 7" xfId="43384" xr:uid="{7EB41B6A-1B6A-4700-93C3-B76CB176B623}"/>
    <cellStyle name="1 4 3 8" xfId="43529" xr:uid="{EB24DAEE-64A4-437A-892C-83E5CE82F3CD}"/>
    <cellStyle name="1 4 3 9" xfId="45433" xr:uid="{A597E4EC-2822-4AAC-9747-1A140EE0D4F6}"/>
    <cellStyle name="1 4 4" xfId="2828" xr:uid="{446D7A7E-A328-4DCA-B531-B49CA4A93923}"/>
    <cellStyle name="1 4 4 10" xfId="44320" xr:uid="{ABBA65B0-7FE5-44E4-B394-A637577B43C6}"/>
    <cellStyle name="1 4 4 11" xfId="43616" xr:uid="{08F3A2C3-B522-4D0C-8784-C97539AF8BEC}"/>
    <cellStyle name="1 4 4 12" xfId="45107" xr:uid="{2657F2DB-0E6B-417A-B677-F0498AC90915}"/>
    <cellStyle name="1 4 4 13" xfId="43858" xr:uid="{E7354B1A-2476-4EF1-8063-2CD8061A04A8}"/>
    <cellStyle name="1 4 4 14" xfId="47516" xr:uid="{47028C33-0EFD-49FA-A24E-F02055469F7E}"/>
    <cellStyle name="1 4 4 15" xfId="47898" xr:uid="{A38CC331-F084-4A12-A334-A778B946078F}"/>
    <cellStyle name="1 4 4 16" xfId="48116" xr:uid="{2EA44F49-9782-457B-BC89-3ABD2783BD61}"/>
    <cellStyle name="1 4 4 17" xfId="50503" xr:uid="{62EF3490-27E8-4C4E-9AFD-23FC40968324}"/>
    <cellStyle name="1 4 4 18" xfId="50847" xr:uid="{A9467E32-076B-4B31-AA95-BFEE452507C5}"/>
    <cellStyle name="1 4 4 19" xfId="52877" xr:uid="{05543086-09E1-49DE-900F-BD68CFDFB302}"/>
    <cellStyle name="1 4 4 2" xfId="5767" xr:uid="{8712DADD-1FBF-4564-9D6B-72DBDBD76377}"/>
    <cellStyle name="1 4 4 20" xfId="53715" xr:uid="{E013147A-81A0-461A-AE06-F5F26D78570E}"/>
    <cellStyle name="1 4 4 21" xfId="53132" xr:uid="{88DCBE6E-DB24-469F-822F-FFFCD2E3DC59}"/>
    <cellStyle name="1 4 4 22" xfId="55492" xr:uid="{8500F8DE-99EC-4892-91A3-B9CEAF5DC98A}"/>
    <cellStyle name="1 4 4 23" xfId="57050" xr:uid="{2575DDC3-D1AD-433A-9185-D6D7B03D0F9E}"/>
    <cellStyle name="1 4 4 3" xfId="12319" xr:uid="{D5BA2184-4AB6-4C83-8503-A93B047BDBB6}"/>
    <cellStyle name="1 4 4 4" xfId="39163" xr:uid="{F9475332-E518-47A3-87BD-B48FE65AAB87}"/>
    <cellStyle name="1 4 4 5" xfId="42067" xr:uid="{83F86CAC-B553-4436-A722-AE5F27A8A909}"/>
    <cellStyle name="1 4 4 6" xfId="38953" xr:uid="{16C49BED-DA4E-4CE0-BD86-BE9FD82419B1}"/>
    <cellStyle name="1 4 4 7" xfId="43376" xr:uid="{C6BF8371-EC4F-4EFB-906A-34CD9120B102}"/>
    <cellStyle name="1 4 4 8" xfId="38659" xr:uid="{690B827E-2D93-4728-ACF3-4A036F9374FB}"/>
    <cellStyle name="1 4 4 9" xfId="44667" xr:uid="{3570A2BD-0987-4C3C-A9B0-EFEFC3B4B033}"/>
    <cellStyle name="1 4 5" xfId="3343" xr:uid="{A481595C-F4FC-4B25-91C7-921F91590BF3}"/>
    <cellStyle name="1 4 5 10" xfId="48285" xr:uid="{48B2C73F-6979-4882-8F5B-FB97D15B2A52}"/>
    <cellStyle name="1 4 5 11" xfId="49341" xr:uid="{A2F36D44-970B-4259-871B-8A065324D46A}"/>
    <cellStyle name="1 4 5 12" xfId="51691" xr:uid="{ED72EE2D-DC57-4D45-9FF3-E38444E69C61}"/>
    <cellStyle name="1 4 5 13" xfId="50735" xr:uid="{ABA7742A-4643-4BAD-A02D-7E032C076EF7}"/>
    <cellStyle name="1 4 5 14" xfId="54010" xr:uid="{A6FFF08F-4BD4-48EE-A08B-3CEC6B9A71F2}"/>
    <cellStyle name="1 4 5 15" xfId="54747" xr:uid="{5D7681C7-0C78-4E46-853D-A5C851FD7282}"/>
    <cellStyle name="1 4 5 16" xfId="55770" xr:uid="{CD1EB794-F106-47C1-ADAD-EAE54C80A913}"/>
    <cellStyle name="1 4 5 2" xfId="5768" xr:uid="{18570421-53C2-4B4A-BDF4-C9596601E0D5}"/>
    <cellStyle name="1 4 5 3" xfId="12320" xr:uid="{0F99841E-F167-424D-A569-8B538F89C733}"/>
    <cellStyle name="1 4 5 4" xfId="38813" xr:uid="{1EE2E2F1-C478-43C5-B2C3-F93CB99B4B97}"/>
    <cellStyle name="1 4 5 5" xfId="41063" xr:uid="{64B57879-B63F-4AD3-8F3B-DE4B6F8ABD77}"/>
    <cellStyle name="1 4 5 6" xfId="45141" xr:uid="{E124595B-7773-4249-A457-85EDA63C747D}"/>
    <cellStyle name="1 4 5 7" xfId="44244" xr:uid="{9646D809-1454-421B-820D-667B12DDFDB5}"/>
    <cellStyle name="1 4 5 8" xfId="47266" xr:uid="{7D8B913D-2102-4011-81DB-2D27F109BE0C}"/>
    <cellStyle name="1 4 5 9" xfId="49222" xr:uid="{9643D60E-FEDC-4F7C-9369-58BE30EE547C}"/>
    <cellStyle name="1 4 6" xfId="3662" xr:uid="{50D68F75-77F1-41B0-A6FF-467E9AE3C1D0}"/>
    <cellStyle name="1 4 6 10" xfId="46784" xr:uid="{9FAA4DFC-A574-4843-B90F-61910C68C020}"/>
    <cellStyle name="1 4 6 11" xfId="43787" xr:uid="{7AB88704-32DC-48B2-A3A2-C9133A0DB66D}"/>
    <cellStyle name="1 4 6 12" xfId="47411" xr:uid="{77F1E1D7-5242-4BE1-93D1-53D735D97B46}"/>
    <cellStyle name="1 4 6 13" xfId="47649" xr:uid="{618DF0AC-DF41-461F-ADFA-D4346AA97BE1}"/>
    <cellStyle name="1 4 6 14" xfId="49449" xr:uid="{18CF3B31-9CFA-4ED3-B992-614A4A46A7F6}"/>
    <cellStyle name="1 4 6 15" xfId="50121" xr:uid="{B20C9D6F-5C14-4895-B692-349D49CD81E4}"/>
    <cellStyle name="1 4 6 16" xfId="51905" xr:uid="{CA9B5363-6F2B-4FF6-AA74-8A1F10E34B0E}"/>
    <cellStyle name="1 4 6 17" xfId="52605" xr:uid="{DABD94D9-6DBC-4180-96AC-3AE4F2356C2C}"/>
    <cellStyle name="1 4 6 18" xfId="51133" xr:uid="{DDFBAFC8-A47A-4998-BA1A-39705E9D2BE0}"/>
    <cellStyle name="1 4 6 19" xfId="54818" xr:uid="{A5408923-23DF-411D-89D2-72F67264CF48}"/>
    <cellStyle name="1 4 6 2" xfId="8422" xr:uid="{CE697590-7EA5-46AF-AFBD-55B450B8960D}"/>
    <cellStyle name="1 4 6 2 2" xfId="14149" xr:uid="{0DD84716-4D7D-4EA9-A236-D5B68F1622F1}"/>
    <cellStyle name="1 4 6 20" xfId="55960" xr:uid="{744E8B26-6CE3-4B2A-BB7D-1EC774D977D5}"/>
    <cellStyle name="1 4 6 21" xfId="57395" xr:uid="{C092526D-CA9F-4F6F-BF0C-6DE95E568AA7}"/>
    <cellStyle name="1 4 6 3" xfId="5769" xr:uid="{012C6BE3-C44D-496F-B13D-37CD20AC789B}"/>
    <cellStyle name="1 4 6 4" xfId="12321" xr:uid="{84CF7336-8317-485A-83E9-0C51D371BBAD}"/>
    <cellStyle name="1 4 6 5" xfId="40938" xr:uid="{5E3AE0B5-563A-4D5F-824F-CB479910ACB1}"/>
    <cellStyle name="1 4 6 6" xfId="39809" xr:uid="{361C32E9-E75A-46D7-B372-F8885C19A279}"/>
    <cellStyle name="1 4 6 7" xfId="39925" xr:uid="{C2F67BE2-3156-4FA0-8EBB-72E1276C0952}"/>
    <cellStyle name="1 4 6 8" xfId="42915" xr:uid="{798198F9-98D4-4C79-A1FA-540F4181A0C2}"/>
    <cellStyle name="1 4 6 9" xfId="42701" xr:uid="{D077A03A-973F-410A-89F5-ED79B4AED37C}"/>
    <cellStyle name="1 4 7" xfId="3893" xr:uid="{9B63E761-58CE-42A0-966A-6ADE85E0C18B}"/>
    <cellStyle name="1 4 7 10" xfId="46754" xr:uid="{8C828498-3DEB-4094-A84B-32DA76156DC9}"/>
    <cellStyle name="1 4 7 11" xfId="44478" xr:uid="{AEBF875F-FD28-401C-BC79-8C3AFD4A2B3A}"/>
    <cellStyle name="1 4 7 12" xfId="44560" xr:uid="{E23C74D2-8205-486E-984D-03DCAD9F0DCE}"/>
    <cellStyle name="1 4 7 13" xfId="44325" xr:uid="{EDC19368-61A8-40EF-97D3-6B33E40CE45F}"/>
    <cellStyle name="1 4 7 14" xfId="46019" xr:uid="{1A0E8E0E-9356-4193-8839-D6F7F6232B91}"/>
    <cellStyle name="1 4 7 15" xfId="47380" xr:uid="{292B7CD4-B799-4966-94FF-64ACFAB442B7}"/>
    <cellStyle name="1 4 7 16" xfId="49554" xr:uid="{9949FE2A-7D7D-43A5-B451-4BD58870EA0E}"/>
    <cellStyle name="1 4 7 17" xfId="50201" xr:uid="{E215134E-098A-4D63-AB35-8EE0AF7B371F}"/>
    <cellStyle name="1 4 7 18" xfId="52036" xr:uid="{876DA81F-1AF6-4D9B-BA1B-843555559BFB}"/>
    <cellStyle name="1 4 7 19" xfId="52714" xr:uid="{C40B59A0-2549-4399-8252-A6548A79FCAC}"/>
    <cellStyle name="1 4 7 2" xfId="8423" xr:uid="{CB8C27A9-B6EF-4A1B-B30B-692475D03449}"/>
    <cellStyle name="1 4 7 2 2" xfId="14150" xr:uid="{9F7101B4-73E8-45A4-B600-E2A3A6B195FF}"/>
    <cellStyle name="1 4 7 20" xfId="50945" xr:uid="{8E2653F6-C037-4D21-84AE-6794216FE616}"/>
    <cellStyle name="1 4 7 21" xfId="54283" xr:uid="{204F304F-580B-4C15-975C-DD09E04B486B}"/>
    <cellStyle name="1 4 7 22" xfId="54916" xr:uid="{0AD39587-DFF8-4F5F-B2C1-4E96569F1581}"/>
    <cellStyle name="1 4 7 3" xfId="5770" xr:uid="{862BF5B6-C69A-4C81-98B8-4FC8892A0869}"/>
    <cellStyle name="1 4 7 4" xfId="12322" xr:uid="{2713D846-59C3-41B6-B05F-13AFA6136ED7}"/>
    <cellStyle name="1 4 7 5" xfId="41100" xr:uid="{2B85FC82-3969-4A9D-BAD1-5C547B63F748}"/>
    <cellStyle name="1 4 7 6" xfId="39668" xr:uid="{FF29E9C0-20D2-4882-BEAC-6235B642EC3C}"/>
    <cellStyle name="1 4 7 7" xfId="39785" xr:uid="{2AD9B2C8-4568-44B6-8DB6-B9D3B1A84E8D}"/>
    <cellStyle name="1 4 7 8" xfId="38812" xr:uid="{77E43B8D-26E6-4F0F-AB06-46C406318B10}"/>
    <cellStyle name="1 4 7 9" xfId="41972" xr:uid="{2EB32F62-BB55-4538-82C9-E4BF152F9459}"/>
    <cellStyle name="1 4 8" xfId="3817" xr:uid="{A7B24C99-A7EC-48C3-9827-B270CD2A28E6}"/>
    <cellStyle name="1 4 8 10" xfId="43390" xr:uid="{D52A1886-D4A4-4F27-BC15-EE0534040FB2}"/>
    <cellStyle name="1 4 8 11" xfId="43674" xr:uid="{C5E69788-31A0-4DA8-A304-F1798251C7A5}"/>
    <cellStyle name="1 4 8 12" xfId="46525" xr:uid="{797195DF-7F6F-4772-962D-4C181034DF33}"/>
    <cellStyle name="1 4 8 13" xfId="47347" xr:uid="{F39246FB-03CA-470B-A4AD-678D2EC09A02}"/>
    <cellStyle name="1 4 8 14" xfId="44283" xr:uid="{4A4AAFAA-54C3-4746-BAEB-FDD2E3F272D2}"/>
    <cellStyle name="1 4 8 15" xfId="49519" xr:uid="{BEE42BA8-3121-419E-8B93-09982CC3D6B2}"/>
    <cellStyle name="1 4 8 16" xfId="50162" xr:uid="{90F5B972-BA46-4D43-95D7-4B04B9EEA098}"/>
    <cellStyle name="1 4 8 17" xfId="48293" xr:uid="{9DFF4D80-421A-442F-87D8-83D513288DFF}"/>
    <cellStyle name="1 4 8 18" xfId="48024" xr:uid="{240A8C74-F478-4603-BBA5-B3E0ABB4B4D7}"/>
    <cellStyle name="1 4 8 19" xfId="52659" xr:uid="{F98E432B-3F17-4690-9A68-45B1F3E9ECE2}"/>
    <cellStyle name="1 4 8 2" xfId="8424" xr:uid="{11CE57AA-FAD5-4D0A-A68F-CEF9CC54561E}"/>
    <cellStyle name="1 4 8 2 2" xfId="14151" xr:uid="{24F66407-27F8-456D-A8F4-0AC5608B0C40}"/>
    <cellStyle name="1 4 8 20" xfId="51395" xr:uid="{4EA85C24-04AD-4488-BBAB-BE4220CC64B6}"/>
    <cellStyle name="1 4 8 21" xfId="54258" xr:uid="{15277FD9-B147-4D24-AA24-F327D32398CF}"/>
    <cellStyle name="1 4 8 22" xfId="54862" xr:uid="{E4C206E6-9CD7-448F-82E3-35AEF2B208C2}"/>
    <cellStyle name="1 4 8 23" xfId="56051" xr:uid="{BC6E3C91-8249-41CC-B26E-888E9F622BDA}"/>
    <cellStyle name="1 4 8 3" xfId="5771" xr:uid="{8175FD74-D94D-44F5-9825-DEBFA4FCCA86}"/>
    <cellStyle name="1 4 8 4" xfId="12323" xr:uid="{0251FEAF-DFF8-43F5-99DF-3980BEC00803}"/>
    <cellStyle name="1 4 8 5" xfId="41046" xr:uid="{CC1C96F4-512E-4816-B628-E6D9FB9D57F5}"/>
    <cellStyle name="1 4 8 6" xfId="39256" xr:uid="{2ECA8CE1-05E5-4531-83DA-A3811140DA4B}"/>
    <cellStyle name="1 4 8 7" xfId="40462" xr:uid="{DE981638-6389-40DA-BEE6-C0F8896517E7}"/>
    <cellStyle name="1 4 8 8" xfId="42032" xr:uid="{4411E100-FC63-47D1-9491-90478A48F6C1}"/>
    <cellStyle name="1 4 8 9" xfId="41732" xr:uid="{44C47602-A035-4469-9E2C-993BED07F8D2}"/>
    <cellStyle name="1 4 9" xfId="4505" xr:uid="{859E2746-9192-4B6F-8790-D188FCC12738}"/>
    <cellStyle name="1 4 9 10" xfId="43539" xr:uid="{907CA1CB-4741-4043-9F08-9E452798E0ED}"/>
    <cellStyle name="1 4 9 11" xfId="47304" xr:uid="{53290DDA-06BD-40A8-8DDE-12DC939C0BD4}"/>
    <cellStyle name="1 4 9 12" xfId="47493" xr:uid="{A61CE124-AE5D-473B-A68A-D0B30513A746}"/>
    <cellStyle name="1 4 9 13" xfId="47715" xr:uid="{0DE7B817-B218-46C6-B638-BACB7992E4B5}"/>
    <cellStyle name="1 4 9 14" xfId="47859" xr:uid="{A87BA9E1-77B0-4D45-8EBF-F3BD987B602E}"/>
    <cellStyle name="1 4 9 15" xfId="49914" xr:uid="{1F9C4965-5BF2-43D1-92DD-1B2972F18751}"/>
    <cellStyle name="1 4 9 16" xfId="50391" xr:uid="{C5C7F45A-111A-4CE7-B66E-E99CB686D570}"/>
    <cellStyle name="1 4 9 17" xfId="50496" xr:uid="{F9A3D2AA-281F-4BC7-B24C-B3208092D1AC}"/>
    <cellStyle name="1 4 9 18" xfId="50583" xr:uid="{9DD8130A-527D-47E7-AF80-866FF4B9044C}"/>
    <cellStyle name="1 4 9 19" xfId="52869" xr:uid="{2BA312A1-1E4A-4B98-B098-A62C8A2E0557}"/>
    <cellStyle name="1 4 9 2" xfId="8425" xr:uid="{63B9B156-3F3A-4F64-8807-C4716BB91338}"/>
    <cellStyle name="1 4 9 2 2" xfId="14152" xr:uid="{57689149-69A1-427B-A85D-0B191E287195}"/>
    <cellStyle name="1 4 9 20" xfId="52959" xr:uid="{E7204A84-37EC-425F-B2AF-9279A219B908}"/>
    <cellStyle name="1 4 9 21" xfId="54617" xr:uid="{09B51799-A243-4BCB-BDDF-3D3CE87E6534}"/>
    <cellStyle name="1 4 9 22" xfId="55038" xr:uid="{7C78E214-9544-4794-A5EF-F753A5DDEEB8}"/>
    <cellStyle name="1 4 9 23" xfId="56507" xr:uid="{89E58FBB-103C-4FF8-AF06-A5CFE9E16FD4}"/>
    <cellStyle name="1 4 9 3" xfId="5772" xr:uid="{EFCE98D4-E900-4F28-90BA-8FFDAFD005E3}"/>
    <cellStyle name="1 4 9 4" xfId="12324" xr:uid="{C51D5CD3-226A-4302-A4BD-6C79B81540C1}"/>
    <cellStyle name="1 4 9 5" xfId="41577" xr:uid="{B36A7A05-4694-4669-B603-F58A429FF4BF}"/>
    <cellStyle name="1 4 9 6" xfId="42415" xr:uid="{3226302B-5170-4AF7-88F8-D4560516E5A1}"/>
    <cellStyle name="1 4 9 7" xfId="42712" xr:uid="{90561B1B-F11A-4B9E-A3B2-0112BAD6F501}"/>
    <cellStyle name="1 4 9 8" xfId="42609" xr:uid="{3D3431BA-E680-4905-A5C8-177B7B817F5B}"/>
    <cellStyle name="1 4 9 9" xfId="43504" xr:uid="{9FC01570-FC25-4F48-9D86-1D66B0003D84}"/>
    <cellStyle name="1 40" xfId="3223" xr:uid="{8E140651-A27B-4EBA-96C7-5B3963206709}"/>
    <cellStyle name="1 40 10" xfId="44070" xr:uid="{D3E178B8-0491-49DD-89DC-A98F3A671BCE}"/>
    <cellStyle name="1 40 11" xfId="47198" xr:uid="{42F38105-3073-413B-AAC9-6C4BA59191AF}"/>
    <cellStyle name="1 40 12" xfId="46129" xr:uid="{6AE1A530-EC97-4162-AC8D-E104385AC396}"/>
    <cellStyle name="1 40 13" xfId="43625" xr:uid="{30A0BABE-3EB8-4DD2-BE9A-BA66C018C6F2}"/>
    <cellStyle name="1 40 14" xfId="49150" xr:uid="{72BD0547-42E4-490E-9F95-085D3E8A6FB4}"/>
    <cellStyle name="1 40 15" xfId="48483" xr:uid="{7DF78B1E-1FAF-4560-B49F-E0F5659F8952}"/>
    <cellStyle name="1 40 16" xfId="51634" xr:uid="{B2F2B6CA-DD67-48BA-87C6-A436EF8D155E}"/>
    <cellStyle name="1 40 17" xfId="50764" xr:uid="{B1CFE652-9EE5-4883-A873-2B0C79236EA7}"/>
    <cellStyle name="1 40 18" xfId="50668" xr:uid="{A241EED9-E82A-4AEC-8E24-49084F9DA625}"/>
    <cellStyle name="1 40 19" xfId="53045" xr:uid="{E9D4ED4F-44A5-4AC1-94CB-643F53500D5A}"/>
    <cellStyle name="1 40 2" xfId="8426" xr:uid="{5CB7F680-2D12-488B-B26A-397E31B273BF}"/>
    <cellStyle name="1 40 2 2" xfId="14153" xr:uid="{637EE7B5-1E60-48D0-820D-2FB709815B26}"/>
    <cellStyle name="1 40 20" xfId="55715" xr:uid="{BB3E51B3-354B-4FC3-9534-3A93DEAD5574}"/>
    <cellStyle name="1 40 21" xfId="57245" xr:uid="{6D2FFCF3-9230-439F-85F4-1056CE534006}"/>
    <cellStyle name="1 40 3" xfId="5773" xr:uid="{0B12FE85-B97E-4751-AAB2-08952C82E35C}"/>
    <cellStyle name="1 40 4" xfId="12325" xr:uid="{A9A00A1A-A7B4-4E5A-AE38-A65A5087375D}"/>
    <cellStyle name="1 40 5" xfId="40614" xr:uid="{8E8E64D3-C273-46B3-AC9F-7CB6B77BE2C1}"/>
    <cellStyle name="1 40 6" xfId="39397" xr:uid="{E714CEB8-EC70-4182-BFA9-F52A125D3F6E}"/>
    <cellStyle name="1 40 7" xfId="38878" xr:uid="{9DCEF9DF-D8E0-48B5-85D6-E0146B43E994}"/>
    <cellStyle name="1 40 8" xfId="42820" xr:uid="{D0C02059-EF49-4EBF-8666-F9B4F2178D6C}"/>
    <cellStyle name="1 40 9" xfId="38870" xr:uid="{0C8D9F58-9254-4141-8100-6232494244D1}"/>
    <cellStyle name="1 41" xfId="3345" xr:uid="{63EC9648-EFF5-472B-9ED2-5E8864BE0C6F}"/>
    <cellStyle name="1 41 10" xfId="50056" xr:uid="{829BAB2D-B724-4D1D-B9EC-AA9FD0AF14D3}"/>
    <cellStyle name="1 41 11" xfId="48539" xr:uid="{4FA7D5DE-06C4-4309-BDC5-9C1AD7FABDD0}"/>
    <cellStyle name="1 41 12" xfId="51692" xr:uid="{C90B41DB-65B7-4DE2-9CA9-7637AE43C905}"/>
    <cellStyle name="1 41 13" xfId="50734" xr:uid="{E1D6B00B-CD4A-4804-81EC-2F633242F8BF}"/>
    <cellStyle name="1 41 14" xfId="54011" xr:uid="{581DCEBD-3071-4F28-AFC1-C2ED453EF9F2}"/>
    <cellStyle name="1 41 15" xfId="54748" xr:uid="{F51CA7F0-5233-408F-8147-CC9BA5C34F88}"/>
    <cellStyle name="1 41 16" xfId="55771" xr:uid="{C8B1CA2E-7DA2-4F9E-B00C-BF4E6C01EAE1}"/>
    <cellStyle name="1 41 2" xfId="5774" xr:uid="{3FD9DE07-9441-459F-8B57-EE634F18F673}"/>
    <cellStyle name="1 41 3" xfId="12326" xr:uid="{9CF1FDB9-C257-4AA1-892E-258B5EEE0C15}"/>
    <cellStyle name="1 41 4" xfId="39310" xr:uid="{5E7CE4B2-6144-4CC1-BB9B-6D6EF21400B1}"/>
    <cellStyle name="1 41 5" xfId="42865" xr:uid="{998C133C-32AE-4FDF-9995-B95BB590F611}"/>
    <cellStyle name="1 41 6" xfId="43893" xr:uid="{61D685B0-A6AD-4E83-87F3-CA52049FEFF8}"/>
    <cellStyle name="1 41 7" xfId="46290" xr:uid="{0E6E16E8-11A7-4ACB-B568-8D04F33A9F3A}"/>
    <cellStyle name="1 41 8" xfId="45682" xr:uid="{02439CE6-AF0F-400C-9FE8-5C3A578B37EF}"/>
    <cellStyle name="1 41 9" xfId="49223" xr:uid="{DED68691-B552-46F6-9E36-A33FC8D89086}"/>
    <cellStyle name="1 42" xfId="3523" xr:uid="{B0B9CAE1-3FBC-4318-B6D4-E9F3785DB810}"/>
    <cellStyle name="1 42 10" xfId="48253" xr:uid="{2229332B-2EF8-40AD-A43B-FA7F6CACA69D}"/>
    <cellStyle name="1 42 11" xfId="47917" xr:uid="{184E081D-0858-4745-9667-B93A7F81CE3D}"/>
    <cellStyle name="1 42 12" xfId="51821" xr:uid="{E1130A50-EA5C-4A35-9887-8822DF6F29BF}"/>
    <cellStyle name="1 42 13" xfId="52563" xr:uid="{10CB0D22-C91D-4C03-BB57-20E17C869389}"/>
    <cellStyle name="1 42 14" xfId="54129" xr:uid="{516BB7D8-F611-4848-903B-14CC4CE2413F}"/>
    <cellStyle name="1 42 15" xfId="54782" xr:uid="{6943204D-15F8-435A-8A02-7557294E7473}"/>
    <cellStyle name="1 42 16" xfId="55888" xr:uid="{77822EBC-CED5-4ECA-ABBD-329AF6945A35}"/>
    <cellStyle name="1 42 2" xfId="5775" xr:uid="{59B88C3D-9383-46D8-844E-18128CFB2E0F}"/>
    <cellStyle name="1 42 3" xfId="12327" xr:uid="{48540361-53D1-41DF-9737-37F690A37115}"/>
    <cellStyle name="1 42 4" xfId="42724" xr:uid="{1891D388-C7E9-4467-8C40-36A53058414F}"/>
    <cellStyle name="1 42 5" xfId="42902" xr:uid="{B360B1B7-C7BA-4211-89EB-E174C123847B}"/>
    <cellStyle name="1 42 6" xfId="46500" xr:uid="{193E11A7-0EBB-4D8C-B9A6-489A2DB7CAE2}"/>
    <cellStyle name="1 42 7" xfId="44407" xr:uid="{DE3F41A2-CD89-4F65-BE5B-E6852DE7A175}"/>
    <cellStyle name="1 42 8" xfId="47735" xr:uid="{5CD9C54A-E546-4E94-A8EB-0A5317594AC3}"/>
    <cellStyle name="1 42 9" xfId="49355" xr:uid="{1316E2E7-C6AD-48FE-9E47-469C2C72ACDD}"/>
    <cellStyle name="1 43" xfId="3334" xr:uid="{8C5F3E33-A258-4520-88AA-88B9F9AEA770}"/>
    <cellStyle name="1 43 10" xfId="50147" xr:uid="{D55B6CC9-8F4E-49E1-BD09-F5A0401313AA}"/>
    <cellStyle name="1 43 11" xfId="49092" xr:uid="{59C64F88-63BA-4BFC-8D7E-1EC30A7461B7}"/>
    <cellStyle name="1 43 12" xfId="51683" xr:uid="{5FF65B6E-76CD-4280-A568-77421A25217F}"/>
    <cellStyle name="1 43 13" xfId="51079" xr:uid="{ED9B63E0-AFD8-4E05-BD7E-E2BEFBF62C01}"/>
    <cellStyle name="1 43 14" xfId="54003" xr:uid="{EF2C5980-7062-4326-A344-D787EBAC8F3F}"/>
    <cellStyle name="1 43 15" xfId="54741" xr:uid="{ECAD08B0-7830-4E0B-BEEB-422ECB53BAC2}"/>
    <cellStyle name="1 43 16" xfId="55763" xr:uid="{8FBD16D4-EACD-451C-84B5-3191ACA84D24}"/>
    <cellStyle name="1 43 2" xfId="5776" xr:uid="{F65AF5F7-5C1A-4DA3-B6D1-460731297792}"/>
    <cellStyle name="1 43 3" xfId="12328" xr:uid="{30FAEB29-2F2A-497D-9136-B52431C3D540}"/>
    <cellStyle name="1 43 4" xfId="41708" xr:uid="{CCFD9383-EB33-4464-9C09-69C899346B29}"/>
    <cellStyle name="1 43 5" xfId="43201" xr:uid="{85938BDA-FFF6-4801-A9A0-82D167BE6BAB}"/>
    <cellStyle name="1 43 6" xfId="43897" xr:uid="{3CAA5AC1-6E00-4212-A0B7-21E16976C7B3}"/>
    <cellStyle name="1 43 7" xfId="46287" xr:uid="{4AD1AD15-6871-49E3-8542-9D55149B2BAF}"/>
    <cellStyle name="1 43 8" xfId="47732" xr:uid="{0A8E476B-9445-4FFF-8996-347AB87A26EB}"/>
    <cellStyle name="1 43 9" xfId="49214" xr:uid="{9895CF28-ABA5-4E6C-A840-AAFB4A97B0F8}"/>
    <cellStyle name="1 44" xfId="3251" xr:uid="{0BC620D3-5E4C-4146-AEEB-9044530A440C}"/>
    <cellStyle name="1 44 10" xfId="50368" xr:uid="{A84527F7-3D72-4B1D-A349-00A957192DEF}"/>
    <cellStyle name="1 44 11" xfId="50534" xr:uid="{7F370488-D48E-410A-93B7-1ADE65432FB9}"/>
    <cellStyle name="1 44 12" xfId="51639" xr:uid="{A6E06398-F666-48FE-8D24-A8502AED1FF8}"/>
    <cellStyle name="1 44 13" xfId="50758" xr:uid="{70ADCB99-6C19-4C2E-95F7-2F62440E3BB1}"/>
    <cellStyle name="1 44 14" xfId="53958" xr:uid="{0EB98703-5BB8-4A65-B013-D8B5A736166D}"/>
    <cellStyle name="1 44 15" xfId="53308" xr:uid="{F90334FE-3F01-40BB-9572-59726722D177}"/>
    <cellStyle name="1 44 16" xfId="55718" xr:uid="{FD09F9E9-0D98-48D9-B2AD-BB73502C9078}"/>
    <cellStyle name="1 44 2" xfId="5777" xr:uid="{F1AFB8EC-7D44-4943-8676-DD08FCEB75EE}"/>
    <cellStyle name="1 44 3" xfId="12329" xr:uid="{962D9761-DEE9-460F-9447-2C89D3F5A6B4}"/>
    <cellStyle name="1 44 4" xfId="41707" xr:uid="{E8924263-A526-4432-84CC-D965CCF563BC}"/>
    <cellStyle name="1 44 5" xfId="43079" xr:uid="{36FADEE4-0B52-47A3-9440-5C0399C25E1A}"/>
    <cellStyle name="1 44 6" xfId="43957" xr:uid="{2BA99469-EF6C-4E96-B395-CE2C70BC263C}"/>
    <cellStyle name="1 44 7" xfId="43797" xr:uid="{33BDB095-EE97-4102-8515-A096F67175C5}"/>
    <cellStyle name="1 44 8" xfId="47621" xr:uid="{FD87E7F1-2530-40A0-9EB1-4146210619FE}"/>
    <cellStyle name="1 44 9" xfId="49161" xr:uid="{BD1A2A2C-D35F-4E57-9B9C-CDEBC7357B64}"/>
    <cellStyle name="1 45" xfId="3556" xr:uid="{7A5BE51F-138F-4CDD-83DD-19895E64FF83}"/>
    <cellStyle name="1 45 10" xfId="50333" xr:uid="{CCD484B7-5DAE-4E8D-A624-9B6F34F5B9BB}"/>
    <cellStyle name="1 45 11" xfId="48320" xr:uid="{974E86E9-A706-4EEC-B012-BCDD147DCF60}"/>
    <cellStyle name="1 45 12" xfId="51838" xr:uid="{218DB5BD-0448-4979-AFDB-BD551000BAC2}"/>
    <cellStyle name="1 45 13" xfId="52576" xr:uid="{A5C61942-4D8E-44E8-80A2-E7BDBD9352F4}"/>
    <cellStyle name="1 45 14" xfId="54141" xr:uid="{19B8F02B-E5A4-4574-A23E-9B4C85D1AF99}"/>
    <cellStyle name="1 45 15" xfId="54791" xr:uid="{036C46EB-5D1C-4D78-B6D5-4BBA06AB45FC}"/>
    <cellStyle name="1 45 16" xfId="55900" xr:uid="{027CA22A-5142-4FDC-9841-6ACE89C1BF41}"/>
    <cellStyle name="1 45 2" xfId="5778" xr:uid="{14169FEC-4E34-4C52-BCB4-5755406ABA8D}"/>
    <cellStyle name="1 45 3" xfId="12330" xr:uid="{3F096BB1-8223-4A24-8CC9-C263A643DFEC}"/>
    <cellStyle name="1 45 4" xfId="42018" xr:uid="{34261C94-6DFE-49DD-9C50-C5647882E7E8}"/>
    <cellStyle name="1 45 5" xfId="42344" xr:uid="{739500CA-EF7C-4B67-A3B6-C34C20435930}"/>
    <cellStyle name="1 45 6" xfId="46520" xr:uid="{5A389B88-9AE5-409D-8FF2-D41579DD07B7}"/>
    <cellStyle name="1 45 7" xfId="44788" xr:uid="{0DEDA75F-8096-413F-828B-0B7E06A4E46D}"/>
    <cellStyle name="1 45 8" xfId="47188" xr:uid="{E543F86A-DD78-41AF-87CC-71C85E34D6E3}"/>
    <cellStyle name="1 45 9" xfId="49375" xr:uid="{57AEA922-C301-4DE4-9102-9BE6E3E932C6}"/>
    <cellStyle name="1 46" xfId="3264" xr:uid="{49202E7D-CACA-48DB-A75F-191B58C1F6F5}"/>
    <cellStyle name="1 46 10" xfId="50054" xr:uid="{7C7611A6-964B-41A4-ADC0-25D741D472D2}"/>
    <cellStyle name="1 46 11" xfId="50046" xr:uid="{EB339EE3-D1D4-4033-BE81-83519B67FF2F}"/>
    <cellStyle name="1 46 12" xfId="51645" xr:uid="{3F3F5393-4F24-4526-9766-B88081C579AA}"/>
    <cellStyle name="1 46 13" xfId="51625" xr:uid="{4A6200CC-872A-4AC3-A4F6-E385CC1405DA}"/>
    <cellStyle name="1 46 14" xfId="53962" xr:uid="{684715A3-F92E-416D-91D7-66DBFCEA2A1B}"/>
    <cellStyle name="1 46 15" xfId="54710" xr:uid="{587F6A7B-8C0E-4679-BED8-23E8DD6DA921}"/>
    <cellStyle name="1 46 16" xfId="55722" xr:uid="{AC8DDE2A-02F0-4EEC-B0CA-178DAAB7D574}"/>
    <cellStyle name="1 46 2" xfId="5779" xr:uid="{CFEAD545-D8C8-4246-B808-315A111BBB21}"/>
    <cellStyle name="1 46 3" xfId="12331" xr:uid="{922C463D-F315-4849-955A-D65F831D94EF}"/>
    <cellStyle name="1 46 4" xfId="39978" xr:uid="{CBEE86AD-0D05-4BAA-AA6A-DB8E0F8E45F7}"/>
    <cellStyle name="1 46 5" xfId="38744" xr:uid="{B0CAD6C2-5381-471E-9D04-4A9F61F13BBB}"/>
    <cellStyle name="1 46 6" xfId="43948" xr:uid="{D24D132F-494D-4FB6-93A0-8CC2E9F91816}"/>
    <cellStyle name="1 46 7" xfId="44603" xr:uid="{31CDA80E-3A33-4458-ADAC-A69E82EAF70B}"/>
    <cellStyle name="1 46 8" xfId="44071" xr:uid="{9D13211E-4C07-478C-B973-41B7D9976AA4}"/>
    <cellStyle name="1 46 9" xfId="49168" xr:uid="{EA941A08-C181-4337-ADC5-6CA0EE3DCF0F}"/>
    <cellStyle name="1 47" xfId="3317" xr:uid="{E4873FF0-5499-4B5F-ACDE-BD9B97CD11F5}"/>
    <cellStyle name="1 47 10" xfId="48184" xr:uid="{A1D2E5C1-5332-41C8-8593-7168074F58CA}"/>
    <cellStyle name="1 47 11" xfId="50516" xr:uid="{B76A6332-649A-4A5C-909F-210A33D1442B}"/>
    <cellStyle name="1 47 12" xfId="51670" xr:uid="{17F0E4B0-1C64-42AF-B5DC-7B197B782CBB}"/>
    <cellStyle name="1 47 13" xfId="50604" xr:uid="{536D548E-64DE-400B-B42E-D5043F81A9F4}"/>
    <cellStyle name="1 47 14" xfId="53993" xr:uid="{4A84887A-B3AD-4030-85B3-B55C4FF31F58}"/>
    <cellStyle name="1 47 15" xfId="54739" xr:uid="{942C09FD-F75C-4E39-80B0-47F6F34C22F8}"/>
    <cellStyle name="1 47 16" xfId="55753" xr:uid="{7EB6EAD2-3AB2-4230-8DF3-500E93341C8A}"/>
    <cellStyle name="1 47 2" xfId="5780" xr:uid="{5F472C83-DA90-4EA5-A12B-86CF19BDED21}"/>
    <cellStyle name="1 47 3" xfId="12332" xr:uid="{8BA1B5FC-8A7F-4081-BFFD-78249B514F58}"/>
    <cellStyle name="1 47 4" xfId="40257" xr:uid="{F4BD93B6-278A-4189-BC50-16008E5513A6}"/>
    <cellStyle name="1 47 5" xfId="43056" xr:uid="{97ECA4A9-DB3F-475D-AA36-8523408D816C}"/>
    <cellStyle name="1 47 6" xfId="43907" xr:uid="{5FD8423A-3676-478F-922D-703732C3F3C0}"/>
    <cellStyle name="1 47 7" xfId="46502" xr:uid="{D2DFEAA0-203D-4F99-80F9-CF59F93C474A}"/>
    <cellStyle name="1 47 8" xfId="47758" xr:uid="{95BB401A-F999-408E-B6CD-65B20BBDA951}"/>
    <cellStyle name="1 47 9" xfId="49202" xr:uid="{E533DDB7-7BE3-4CF0-972F-C4B85F7EBB2B}"/>
    <cellStyle name="1 48" xfId="3381" xr:uid="{5B0AC9C1-F0CE-4EA7-8402-20D841522BBB}"/>
    <cellStyle name="1 48 10" xfId="48587" xr:uid="{BA99DBFD-8D6C-430D-877D-5DDCCC09C92A}"/>
    <cellStyle name="1 48 11" xfId="50341" xr:uid="{D76A658A-8EF1-4C44-916C-F0B2459260EA}"/>
    <cellStyle name="1 48 12" xfId="51716" xr:uid="{5E391FE8-EA6B-4C0B-AADF-FC47D083339A}"/>
    <cellStyle name="1 48 13" xfId="51075" xr:uid="{06457D19-A2BE-4F2F-8E6C-197F4130CF5D}"/>
    <cellStyle name="1 48 14" xfId="54031" xr:uid="{B6B5EECB-CE12-406D-8F8A-C90089435BDB}"/>
    <cellStyle name="1 48 15" xfId="54755" xr:uid="{D9A98191-5CDB-425A-83AF-50869F873361}"/>
    <cellStyle name="1 48 16" xfId="55791" xr:uid="{D208EF1E-F342-40BD-B852-A2B245FCB115}"/>
    <cellStyle name="1 48 2" xfId="5781" xr:uid="{4E556A3A-FDFC-4A17-B204-8CF892F8616A}"/>
    <cellStyle name="1 48 3" xfId="12333" xr:uid="{235AC40C-24C1-4255-9BFD-A478DCCF832E}"/>
    <cellStyle name="1 48 4" xfId="40688" xr:uid="{AF6AE3D4-7EC5-4662-9E7F-90C91A915273}"/>
    <cellStyle name="1 48 5" xfId="43381" xr:uid="{89DD8F9C-560B-44EC-9FBA-D6112CA55B7C}"/>
    <cellStyle name="1 48 6" xfId="43882" xr:uid="{FD7EC63F-4354-4BE4-A0B8-73E7D66DC1E9}"/>
    <cellStyle name="1 48 7" xfId="44585" xr:uid="{C1F3EEDB-A489-4FFD-8FC6-5CD127859524}"/>
    <cellStyle name="1 48 8" xfId="43994" xr:uid="{B843BC34-A512-46EE-A8B7-CBE55BB12FE4}"/>
    <cellStyle name="1 48 9" xfId="49247" xr:uid="{16D676B4-7C0F-464B-9409-275A857A8C3C}"/>
    <cellStyle name="1 49" xfId="3131" xr:uid="{9821BDEA-6662-40A2-8875-C9967F578C1E}"/>
    <cellStyle name="1 49 10" xfId="50052" xr:uid="{4D6863B7-F460-410B-879D-015160FF83C1}"/>
    <cellStyle name="1 49 11" xfId="48314" xr:uid="{C1A00E6A-6CD9-47A1-A643-B61050FCB08A}"/>
    <cellStyle name="1 49 12" xfId="51593" xr:uid="{89E022BC-FB23-494F-8D6C-8139EE64DC29}"/>
    <cellStyle name="1 49 13" xfId="50798" xr:uid="{ABA4403E-2ADF-4695-BE73-5858B181E925}"/>
    <cellStyle name="1 49 14" xfId="53916" xr:uid="{5B043DF6-23DD-49FC-A2DD-AF2F4D42B2A5}"/>
    <cellStyle name="1 49 15" xfId="53061" xr:uid="{2EC41868-D0E7-46C1-9415-518E7726FCC4}"/>
    <cellStyle name="1 49 16" xfId="55675" xr:uid="{FF38C024-D8BE-49EA-BF17-D53E81E645FB}"/>
    <cellStyle name="1 49 2" xfId="5782" xr:uid="{F99B8F3D-71E9-4B19-9BE5-1E093AF78D24}"/>
    <cellStyle name="1 49 3" xfId="12334" xr:uid="{EE9E0FA2-2FEE-4B41-ABA6-ECA6ABE6C24F}"/>
    <cellStyle name="1 49 4" xfId="41178" xr:uid="{FAE36304-EBCC-4426-A6C2-109EF8BA7B9F}"/>
    <cellStyle name="1 49 5" xfId="43355" xr:uid="{A37DFECA-885C-4055-988D-21BD7A5FA74E}"/>
    <cellStyle name="1 49 6" xfId="44018" xr:uid="{E1E9F713-6E8E-47C6-9D19-7F2DED2141BD}"/>
    <cellStyle name="1 49 7" xfId="45375" xr:uid="{54840F71-7888-4955-8FE9-4B9F7B252031}"/>
    <cellStyle name="1 49 8" xfId="47757" xr:uid="{7CEA6D14-BAD6-43ED-983A-EEB172AB326B}"/>
    <cellStyle name="1 49 9" xfId="49097" xr:uid="{2459B3BE-E3CE-472D-B6CB-66BD61262486}"/>
    <cellStyle name="1 5" xfId="974" xr:uid="{4FFBBF7F-5369-4767-90B8-5A2721B2FE91}"/>
    <cellStyle name="1 5 10" xfId="4528" xr:uid="{26C41F49-3A32-4A2A-AF3C-508E1EFEBF5B}"/>
    <cellStyle name="1 5 10 10" xfId="50553" xr:uid="{5B1948E6-1B3A-4F48-9990-C07789C39D00}"/>
    <cellStyle name="1 5 10 11" xfId="52439" xr:uid="{9000A069-288F-4205-8F3C-84121CF1EAFF}"/>
    <cellStyle name="1 5 10 12" xfId="52968" xr:uid="{10D30C19-DA60-4722-B6E9-F5C519B5F603}"/>
    <cellStyle name="1 5 10 13" xfId="55047" xr:uid="{56C2B42F-76CB-40B2-B3EE-0FDF4A48F471}"/>
    <cellStyle name="1 5 10 14" xfId="56517" xr:uid="{315D9B28-0853-4EEB-BFA5-6BC1DF5B7ECC}"/>
    <cellStyle name="1 5 10 15" xfId="57741" xr:uid="{59B07CFF-ED9C-4F30-A8CA-AB50B2BE33D1}"/>
    <cellStyle name="1 5 10 2" xfId="5783" xr:uid="{1BDB5CF0-DA6D-48A7-9E39-8B9BF67B86C9}"/>
    <cellStyle name="1 5 10 3" xfId="12335" xr:uid="{83CD1578-696A-46DD-9C64-2955BCAA0628}"/>
    <cellStyle name="1 5 10 4" xfId="43514" xr:uid="{FEACF6C0-43DC-404B-93FC-1E0855999257}"/>
    <cellStyle name="1 5 10 5" xfId="46376" xr:uid="{042E2F3F-9316-4A15-AFF9-5EC6BAB3C0F6}"/>
    <cellStyle name="1 5 10 6" xfId="47315" xr:uid="{3D0A2585-0711-4A71-B5D0-2BEDE72278E9}"/>
    <cellStyle name="1 5 10 7" xfId="49925" xr:uid="{3E612371-C716-41BE-B09E-F81267357F62}"/>
    <cellStyle name="1 5 10 8" xfId="50401" xr:uid="{10110D52-F4B9-4912-AB28-80F2E63FF4AE}"/>
    <cellStyle name="1 5 10 9" xfId="50512" xr:uid="{CFD33CAC-C0CD-4A3F-AD1C-45CF640173E2}"/>
    <cellStyle name="1 5 11" xfId="4953" xr:uid="{4323A1E7-3161-4072-8070-126E709EEDED}"/>
    <cellStyle name="1 5 12" xfId="11396" xr:uid="{D0444ADD-D283-411D-9009-6ABF3A7CD2B9}"/>
    <cellStyle name="1 5 13" xfId="44066" xr:uid="{67DC4571-834B-489D-897C-F0F4C60E3406}"/>
    <cellStyle name="1 5 14" xfId="43578" xr:uid="{BB02BE3B-07E0-4588-94C6-CF0DA66D4985}"/>
    <cellStyle name="1 5 15" xfId="49686" xr:uid="{A072BB44-2C38-4CEE-B131-B41A56579479}"/>
    <cellStyle name="1 5 16" xfId="52835" xr:uid="{C0967A48-71A6-4C79-A44E-17185AF02354}"/>
    <cellStyle name="1 5 2" xfId="2430" xr:uid="{29B935F0-7303-4C48-8896-E79ECD3F2511}"/>
    <cellStyle name="1 5 2 10" xfId="44710" xr:uid="{EDAB6E76-EAF5-467C-A22F-75643AB4F7FE}"/>
    <cellStyle name="1 5 2 11" xfId="45572" xr:uid="{E62F26AD-D516-423F-A65F-2E4E914DB324}"/>
    <cellStyle name="1 5 2 12" xfId="44966" xr:uid="{DEA40BCF-08C0-45F0-9F3E-CBD41612BD2A}"/>
    <cellStyle name="1 5 2 13" xfId="46582" xr:uid="{A5D0924E-C3AC-4EA0-AB83-55CB8ED29B16}"/>
    <cellStyle name="1 5 2 14" xfId="48662" xr:uid="{BDC134E5-7F9F-4784-8544-5237EB83A6A5}"/>
    <cellStyle name="1 5 2 15" xfId="48240" xr:uid="{A5D0DC2F-09EE-4B10-B2A9-662189C88287}"/>
    <cellStyle name="1 5 2 16" xfId="51238" xr:uid="{327619CC-BBFE-4D10-990B-C11FD94739D7}"/>
    <cellStyle name="1 5 2 17" xfId="50915" xr:uid="{055454AF-DD13-456E-B332-4FE3F79DF175}"/>
    <cellStyle name="1 5 2 18" xfId="50682" xr:uid="{6CE0F393-A2DD-43E5-86FA-3036A91C6211}"/>
    <cellStyle name="1 5 2 19" xfId="53214" xr:uid="{D6BE3775-2D68-4CF2-A970-E1F4CE15FFE9}"/>
    <cellStyle name="1 5 2 2" xfId="8427" xr:uid="{2B20130D-6551-4B11-983D-6026FFC33CCC}"/>
    <cellStyle name="1 5 2 2 2" xfId="14154" xr:uid="{F6B2EF41-B992-4F05-AEDC-A85983EFA22B}"/>
    <cellStyle name="1 5 2 20" xfId="55236" xr:uid="{8E445E24-6687-45E1-AB71-A018641EA327}"/>
    <cellStyle name="1 5 2 21" xfId="56784" xr:uid="{94C54ED9-FDED-4B8A-928B-B58A4D3C3977}"/>
    <cellStyle name="1 5 2 3" xfId="5402" xr:uid="{2A3EBD08-79C8-4B87-890E-F2F0B766C9B4}"/>
    <cellStyle name="1 5 2 4" xfId="12005" xr:uid="{2DB7ED48-70FB-4664-88A0-FF4FE552037F}"/>
    <cellStyle name="1 5 2 5" xfId="40020" xr:uid="{64E1D357-90F2-4947-BE6A-7F5FF903557A}"/>
    <cellStyle name="1 5 2 6" xfId="39063" xr:uid="{B5CA7BAB-ED9D-4608-8F9D-C5C74CAB771D}"/>
    <cellStyle name="1 5 2 7" xfId="38832" xr:uid="{7C9C9FA6-120D-4BA4-A3FA-2B8222EAF659}"/>
    <cellStyle name="1 5 2 8" xfId="40668" xr:uid="{4A80F756-6583-441E-9BED-2399697289AE}"/>
    <cellStyle name="1 5 2 9" xfId="42300" xr:uid="{96EDDBCA-C53E-4F88-92AC-03A583EDE408}"/>
    <cellStyle name="1 5 3" xfId="2351" xr:uid="{B58BA634-AFDC-4D71-AD03-B991F0A1AB91}"/>
    <cellStyle name="1 5 3 10" xfId="44062" xr:uid="{1B5839E5-2F15-4374-8DFB-B9876C5C6EFC}"/>
    <cellStyle name="1 5 3 11" xfId="44721" xr:uid="{0FB9CC7E-EC56-4A29-BEA5-1269573CF324}"/>
    <cellStyle name="1 5 3 12" xfId="47082" xr:uid="{3930C159-1F8E-4EB7-B005-EC2A526F5BD4}"/>
    <cellStyle name="1 5 3 13" xfId="46462" xr:uid="{CA3757EA-4BCF-4624-996F-B2D92AA0C38D}"/>
    <cellStyle name="1 5 3 14" xfId="44222" xr:uid="{3B7469DD-0436-4A65-9E1B-0C1319ACBF89}"/>
    <cellStyle name="1 5 3 15" xfId="48259" xr:uid="{7EFC0374-D7AF-4BB6-A72B-9BCA10AA6099}"/>
    <cellStyle name="1 5 3 16" xfId="48490" xr:uid="{2C3425D5-88AF-406B-8A1B-E2FA7092C2AA}"/>
    <cellStyle name="1 5 3 17" xfId="50567" xr:uid="{0DF259EC-7590-4784-8AA0-0B5F3FE36B67}"/>
    <cellStyle name="1 5 3 18" xfId="50925" xr:uid="{A95381C5-FB69-4ECD-B4D0-AE7CB3BFEE40}"/>
    <cellStyle name="1 5 3 19" xfId="50765" xr:uid="{8DE4029F-DAC8-420B-A577-EF424D170C2F}"/>
    <cellStyle name="1 5 3 2" xfId="5633" xr:uid="{948FB675-9C46-4CB1-9569-E6689F46DEE5}"/>
    <cellStyle name="1 5 3 20" xfId="53409" xr:uid="{F42ED60F-46F3-49D7-87EB-C5AEE0999381}"/>
    <cellStyle name="1 5 3 21" xfId="53224" xr:uid="{762D58ED-EFCF-491B-9D14-B1A589E2CD44}"/>
    <cellStyle name="1 5 3 22" xfId="55195" xr:uid="{71E65945-84EC-4A04-8712-26727A618E18}"/>
    <cellStyle name="1 5 3 23" xfId="56740" xr:uid="{5DB6AF42-ABEE-49CC-B1C3-9865A2028830}"/>
    <cellStyle name="1 5 3 3" xfId="12218" xr:uid="{356D187E-DC51-4CAC-A0EC-B7AA00744DB4}"/>
    <cellStyle name="1 5 3 4" xfId="39316" xr:uid="{F1DE7E04-C5EC-4B1F-AEED-4C407314FD89}"/>
    <cellStyle name="1 5 3 5" xfId="42008" xr:uid="{E4D69137-DBE6-40E5-A062-31934AC17B25}"/>
    <cellStyle name="1 5 3 6" xfId="41782" xr:uid="{EA500DA5-A3CD-41AB-A2A6-C69A288C6DCC}"/>
    <cellStyle name="1 5 3 7" xfId="39127" xr:uid="{F12FCB13-E56E-4D34-95C2-34D62CB6DC74}"/>
    <cellStyle name="1 5 3 8" xfId="38690" xr:uid="{B9CF2905-2855-4B2D-BA31-A75B326DF6FF}"/>
    <cellStyle name="1 5 3 9" xfId="45128" xr:uid="{8D8AE533-9C95-400A-AD63-1CC568B171AC}"/>
    <cellStyle name="1 5 4" xfId="2829" xr:uid="{80D119BB-7FEA-412C-851F-03E89D392F28}"/>
    <cellStyle name="1 5 4 10" xfId="43810" xr:uid="{1E850ABD-3687-4011-A25A-5640298A6042}"/>
    <cellStyle name="1 5 4 11" xfId="45601" xr:uid="{2AEFA900-B406-42F4-81A5-883E2CB17480}"/>
    <cellStyle name="1 5 4 12" xfId="47214" xr:uid="{02BBC4D3-F18B-44F6-8606-3EEA3E639174}"/>
    <cellStyle name="1 5 4 13" xfId="43694" xr:uid="{92787428-1324-4C8E-AD26-FA959A242F7E}"/>
    <cellStyle name="1 5 4 14" xfId="43860" xr:uid="{BAD0FCA3-D4B3-40BA-8C39-6A196C0F015C}"/>
    <cellStyle name="1 5 4 15" xfId="47935" xr:uid="{03F49D35-8DA2-48E7-B8D3-0168E7E0B14E}"/>
    <cellStyle name="1 5 4 16" xfId="49354" xr:uid="{CA04BFE3-DE41-461F-BA11-BDE30CEC57A8}"/>
    <cellStyle name="1 5 4 17" xfId="50310" xr:uid="{7C2FE6FA-B603-43CD-8FF6-35D114B6CF9D}"/>
    <cellStyle name="1 5 4 18" xfId="50846" xr:uid="{6181A662-631D-43F4-A351-7A337C489C71}"/>
    <cellStyle name="1 5 4 19" xfId="52892" xr:uid="{E9D2099F-A628-426A-8552-3E816B7E4695}"/>
    <cellStyle name="1 5 4 2" xfId="5784" xr:uid="{1EA517CA-8DD5-45E3-AE31-6B2A818E1FF0}"/>
    <cellStyle name="1 5 4 20" xfId="53716" xr:uid="{BD93582F-ED3A-4869-88BF-B7BC28F579FE}"/>
    <cellStyle name="1 5 4 21" xfId="53131" xr:uid="{20AF5C1B-9A13-4C43-94D0-88F233FF4225}"/>
    <cellStyle name="1 5 4 22" xfId="55493" xr:uid="{480BD601-1816-4974-B63F-090DF20B41CB}"/>
    <cellStyle name="1 5 4 23" xfId="57051" xr:uid="{89B4CE1D-9362-4079-BAA1-0A11A6F447BD}"/>
    <cellStyle name="1 5 4 3" xfId="12336" xr:uid="{A590873B-9958-4B53-AF06-F53B5BBA7209}"/>
    <cellStyle name="1 5 4 4" xfId="39162" xr:uid="{40899317-BEF2-45B6-B7AC-A1D8163F9846}"/>
    <cellStyle name="1 5 4 5" xfId="42127" xr:uid="{8E29E65D-B674-4C5B-812C-CBB74973A2BE}"/>
    <cellStyle name="1 5 4 6" xfId="42038" xr:uid="{0308D0A5-45C4-4880-A914-FB190570AAB2}"/>
    <cellStyle name="1 5 4 7" xfId="43361" xr:uid="{F965668F-41DB-46F8-A371-2AD0E32A8863}"/>
    <cellStyle name="1 5 4 8" xfId="38828" xr:uid="{5FE8D469-394F-401E-870D-7E0A2F0409A6}"/>
    <cellStyle name="1 5 4 9" xfId="44114" xr:uid="{5756BBF1-FA2F-4ED5-81E8-AE496ECC2383}"/>
    <cellStyle name="1 5 5" xfId="3342" xr:uid="{3A8F7ABF-D23F-4832-B25D-70E8B505D01C}"/>
    <cellStyle name="1 5 5 10" xfId="48133" xr:uid="{D7DD8157-AE28-4E36-B9FE-7C83CC275183}"/>
    <cellStyle name="1 5 5 11" xfId="48289" xr:uid="{B96FE70E-CC18-453C-9D6E-A3BF5AA9DB0E}"/>
    <cellStyle name="1 5 5 12" xfId="51690" xr:uid="{13709E48-6C28-4AB2-B613-D33273FCCAF1}"/>
    <cellStyle name="1 5 5 13" xfId="50736" xr:uid="{38758C10-615E-4664-B87B-7D10029B8F7C}"/>
    <cellStyle name="1 5 5 14" xfId="54009" xr:uid="{143A3FC2-C705-400B-8F53-AB183616C58E}"/>
    <cellStyle name="1 5 5 15" xfId="54746" xr:uid="{16BF9894-BF4F-462E-AE80-00D90CC6EA9C}"/>
    <cellStyle name="1 5 5 16" xfId="55769" xr:uid="{5DC58618-E62E-4BC8-A015-5F31A0AB0AF3}"/>
    <cellStyle name="1 5 5 2" xfId="5785" xr:uid="{8559348B-83BF-4722-BC1F-FD78127B1D11}"/>
    <cellStyle name="1 5 5 3" xfId="12337" xr:uid="{28507B36-E923-4461-802A-9ECF8FEEB20E}"/>
    <cellStyle name="1 5 5 4" xfId="40699" xr:uid="{FEC9DBBF-B32B-44C6-8B9F-6DD008C17DC9}"/>
    <cellStyle name="1 5 5 5" xfId="40194" xr:uid="{E2E89512-9D23-48C7-8186-5308A9298F0C}"/>
    <cellStyle name="1 5 5 6" xfId="45404" xr:uid="{415EF661-0AF1-490A-829B-9045A3236BF6}"/>
    <cellStyle name="1 5 5 7" xfId="46110" xr:uid="{F1886E8A-7954-427E-96D8-8D57BCC0CEEA}"/>
    <cellStyle name="1 5 5 8" xfId="43835" xr:uid="{F6AAA2CC-E40B-4674-BF04-897D79A2E186}"/>
    <cellStyle name="1 5 5 9" xfId="49221" xr:uid="{99CB3661-3013-41EC-BEEF-0E957CB309AC}"/>
    <cellStyle name="1 5 6" xfId="3661" xr:uid="{0A47FE14-59C3-4A6F-B903-5C498C0E85C6}"/>
    <cellStyle name="1 5 6 10" xfId="43866" xr:uid="{A3FBF775-9170-4964-AE15-545C8DB919B5}"/>
    <cellStyle name="1 5 6 11" xfId="43978" xr:uid="{681B2BA0-A020-4BD1-BE1D-AED61AC0243B}"/>
    <cellStyle name="1 5 6 12" xfId="45075" xr:uid="{D06D8195-663A-41DB-A2C8-16A117F95DA1}"/>
    <cellStyle name="1 5 6 13" xfId="47202" xr:uid="{0E964C39-5B34-4336-B7E6-CB1BCE07810C}"/>
    <cellStyle name="1 5 6 14" xfId="49448" xr:uid="{B1BE0798-A829-49F9-86F8-24DFACB61E94}"/>
    <cellStyle name="1 5 6 15" xfId="50120" xr:uid="{403250AD-6B65-42C3-838D-FB970D605DF7}"/>
    <cellStyle name="1 5 6 16" xfId="51904" xr:uid="{692B43EB-096D-4B67-AAAF-5E385E20DD50}"/>
    <cellStyle name="1 5 6 17" xfId="52604" xr:uid="{72531039-CBCD-4E91-AC1D-B9AB13F613E8}"/>
    <cellStyle name="1 5 6 18" xfId="50709" xr:uid="{5ED17D33-6793-4C0F-AE67-6723AF2181A4}"/>
    <cellStyle name="1 5 6 19" xfId="54817" xr:uid="{E5456A49-B258-4463-9A10-BABC0B1F92EB}"/>
    <cellStyle name="1 5 6 2" xfId="8428" xr:uid="{FFF34FBA-3845-4DAD-BA73-7F64AA9EEB1B}"/>
    <cellStyle name="1 5 6 2 2" xfId="14155" xr:uid="{2F540826-0C6C-4000-8244-0568361F36FF}"/>
    <cellStyle name="1 5 6 20" xfId="55959" xr:uid="{DB5EF55F-1B9B-4545-9710-CC96D1642399}"/>
    <cellStyle name="1 5 6 21" xfId="57394" xr:uid="{5631CABA-2E24-4303-B84E-CB6E3C2451D0}"/>
    <cellStyle name="1 5 6 3" xfId="5786" xr:uid="{D8D35A25-8939-4F75-9E6E-C2EBB1989160}"/>
    <cellStyle name="1 5 6 4" xfId="12338" xr:uid="{80913720-5721-41CA-8587-BA938A2C6772}"/>
    <cellStyle name="1 5 6 5" xfId="40937" xr:uid="{0DE97A6E-31D6-48A1-A017-4B4F5C6B0ADF}"/>
    <cellStyle name="1 5 6 6" xfId="40732" xr:uid="{992D9AFA-DFF7-43B8-9372-6BF515F741AC}"/>
    <cellStyle name="1 5 6 7" xfId="40911" xr:uid="{26C9925B-71DA-42F5-BC54-C32C1535AC54}"/>
    <cellStyle name="1 5 6 8" xfId="43218" xr:uid="{105F3ECB-6B4A-412B-B8F5-AA3C222038C1}"/>
    <cellStyle name="1 5 6 9" xfId="43174" xr:uid="{BA14CB87-0198-4D5E-9EBD-B134A624D62E}"/>
    <cellStyle name="1 5 7" xfId="3959" xr:uid="{C891056B-BB29-4D1D-BCF3-F7AFE701E344}"/>
    <cellStyle name="1 5 7 10" xfId="46785" xr:uid="{CA84DB59-9383-4A2C-AE87-86C090DEEB0D}"/>
    <cellStyle name="1 5 7 11" xfId="45609" xr:uid="{12DFB4BC-D481-4B72-99AB-D8FADB526BFE}"/>
    <cellStyle name="1 5 7 12" xfId="45326" xr:uid="{5FD22CDD-82A7-475E-989B-2C87524DC896}"/>
    <cellStyle name="1 5 7 13" xfId="45175" xr:uid="{CB98E423-B774-4571-AA67-E5BDFC0486DE}"/>
    <cellStyle name="1 5 7 14" xfId="45387" xr:uid="{F49D6114-60E8-4C58-A760-8457857FBC91}"/>
    <cellStyle name="1 5 7 15" xfId="47675" xr:uid="{9F61D5C1-6A14-4D0A-B380-1DC62DA81B7C}"/>
    <cellStyle name="1 5 7 16" xfId="49609" xr:uid="{AC8F5B96-4EF9-42FD-89E2-44877D885EB7}"/>
    <cellStyle name="1 5 7 17" xfId="50221" xr:uid="{DBC55967-8C69-4434-AE40-7335C9075B80}"/>
    <cellStyle name="1 5 7 18" xfId="52096" xr:uid="{DAD1735A-24D8-4A52-BFA7-97504D2EF511}"/>
    <cellStyle name="1 5 7 19" xfId="52732" xr:uid="{C1AB9EFA-DFD1-411E-9C15-56F665C4753E}"/>
    <cellStyle name="1 5 7 2" xfId="8429" xr:uid="{CBB971BA-2A7D-4A6D-92C5-62E375924281}"/>
    <cellStyle name="1 5 7 2 2" xfId="14156" xr:uid="{A4C64AFC-7BAC-4A69-9F78-59ACEC89A1F4}"/>
    <cellStyle name="1 5 7 20" xfId="50621" xr:uid="{9689CDB3-AA43-4AFA-BC2B-5B5817654FAD}"/>
    <cellStyle name="1 5 7 21" xfId="54338" xr:uid="{640C016D-465C-4ABC-89DE-53DC9116B8E8}"/>
    <cellStyle name="1 5 7 22" xfId="54931" xr:uid="{0F257DC8-D682-4297-99D5-C3CC18F8FCFE}"/>
    <cellStyle name="1 5 7 3" xfId="5787" xr:uid="{8CC074B1-2DCD-4537-8E43-89196942A99E}"/>
    <cellStyle name="1 5 7 4" xfId="12339" xr:uid="{8D81BFF3-2395-4E26-9F39-83DBE0F96B9A}"/>
    <cellStyle name="1 5 7 5" xfId="41164" xr:uid="{B7DA97DB-E441-4F70-B050-E55E74C4B65A}"/>
    <cellStyle name="1 5 7 6" xfId="39691" xr:uid="{893C3426-70C2-4080-A4F8-7706F18C40BF}"/>
    <cellStyle name="1 5 7 7" xfId="39910" xr:uid="{7B856B39-51A6-45C8-87F9-919D0EA88C2E}"/>
    <cellStyle name="1 5 7 8" xfId="43126" xr:uid="{4528EEEF-FDD6-4136-B66A-1AD1883D001A}"/>
    <cellStyle name="1 5 7 9" xfId="39463" xr:uid="{D510AF6B-8E5C-4D26-8E43-1689904444CC}"/>
    <cellStyle name="1 5 8" xfId="3779" xr:uid="{567F3C5C-E23B-4831-AB5F-81E7AFE712BF}"/>
    <cellStyle name="1 5 8 10" xfId="43393" xr:uid="{D78FECF1-E354-498A-93C9-48A1BCCB8D32}"/>
    <cellStyle name="1 5 8 11" xfId="44985" xr:uid="{04E22050-1209-4F5F-8BC5-1EAB98F27F10}"/>
    <cellStyle name="1 5 8 12" xfId="47024" xr:uid="{9D71895D-7390-4F4B-9D5F-137966EC854E}"/>
    <cellStyle name="1 5 8 13" xfId="44356" xr:uid="{51CE95F6-3FFF-4B7A-BF5A-0ED0210FA1D8}"/>
    <cellStyle name="1 5 8 14" xfId="44371" xr:uid="{1DF7DE93-B579-4D70-9BD9-25AF400AB4AD}"/>
    <cellStyle name="1 5 8 15" xfId="49493" xr:uid="{A49B19F6-DF9C-4925-9D00-88A3D18AD944}"/>
    <cellStyle name="1 5 8 16" xfId="50150" xr:uid="{C262E261-8BE6-44A7-B3E5-A56A9A441EB6}"/>
    <cellStyle name="1 5 8 17" xfId="49675" xr:uid="{1D0D5D12-4D8F-48BB-9145-88B57D85886D}"/>
    <cellStyle name="1 5 8 18" xfId="50464" xr:uid="{5EEB2B6B-114A-47BF-B0F6-FCEB46569616}"/>
    <cellStyle name="1 5 8 19" xfId="52644" xr:uid="{63ABB655-7CB0-424C-B521-B920A85F3BDB}"/>
    <cellStyle name="1 5 8 2" xfId="8430" xr:uid="{C49AA1BA-087B-4182-98DB-C30B14425ED2}"/>
    <cellStyle name="1 5 8 2 2" xfId="14157" xr:uid="{A70B64AB-D672-4D91-9489-442FC86E7AAB}"/>
    <cellStyle name="1 5 8 20" xfId="50643" xr:uid="{DB88469B-9B54-4E55-9C95-D4E9723D4B97}"/>
    <cellStyle name="1 5 8 21" xfId="54235" xr:uid="{7E7645D8-56F7-4086-86B7-10A701D482E1}"/>
    <cellStyle name="1 5 8 22" xfId="54847" xr:uid="{4E2BAFCB-229F-49D2-9C41-9AD115685486}"/>
    <cellStyle name="1 5 8 23" xfId="56017" xr:uid="{789D7DA9-520C-4D84-95C3-E1A15448B6FC}"/>
    <cellStyle name="1 5 8 3" xfId="5788" xr:uid="{40F3D1CD-7F11-48E1-957E-1C58847A9B7D}"/>
    <cellStyle name="1 5 8 4" xfId="12340" xr:uid="{DDE7939F-27F1-48F5-9045-76E7CDD78060}"/>
    <cellStyle name="1 5 8 5" xfId="41016" xr:uid="{D8D25C40-7FD9-47B5-8D17-ECF34BA950F3}"/>
    <cellStyle name="1 5 8 6" xfId="39861" xr:uid="{E590F3A6-ECCE-435A-849F-8DE03D2773EA}"/>
    <cellStyle name="1 5 8 7" xfId="38990" xr:uid="{1C24EB0B-8777-4445-962E-5131C9D35660}"/>
    <cellStyle name="1 5 8 8" xfId="40274" xr:uid="{73A6F4FE-834E-49F2-9D4A-CBA0EE5208E2}"/>
    <cellStyle name="1 5 8 9" xfId="42528" xr:uid="{643BBE14-6B84-4D68-9D48-6F2C4F474ECC}"/>
    <cellStyle name="1 5 9" xfId="4506" xr:uid="{E2FD7CF9-3163-4BA7-B412-81E0266CA66B}"/>
    <cellStyle name="1 5 9 10" xfId="43540" xr:uid="{F38C5F3D-115E-438D-A1E6-C283CB7AA87E}"/>
    <cellStyle name="1 5 9 11" xfId="47305" xr:uid="{190FA2ED-D7B5-4C37-8F97-A3C733D21C47}"/>
    <cellStyle name="1 5 9 12" xfId="47494" xr:uid="{7D1B523B-7330-4783-B7BC-49DDDE3C4BAC}"/>
    <cellStyle name="1 5 9 13" xfId="47716" xr:uid="{29721135-D4CB-40C5-974F-74461FE03F63}"/>
    <cellStyle name="1 5 9 14" xfId="47860" xr:uid="{A4F656A7-7F03-41FF-8F8E-847EB34E8004}"/>
    <cellStyle name="1 5 9 15" xfId="49915" xr:uid="{04A22CF8-95A9-4978-9E82-A27806AB527C}"/>
    <cellStyle name="1 5 9 16" xfId="50392" xr:uid="{73C42C7C-1776-4C79-A158-37D391F927E1}"/>
    <cellStyle name="1 5 9 17" xfId="50497" xr:uid="{B8A9CC76-5E2B-4CFB-A3B0-55808ADC8DB8}"/>
    <cellStyle name="1 5 9 18" xfId="50584" xr:uid="{CE2E776F-CEA2-47DA-B351-446322C03764}"/>
    <cellStyle name="1 5 9 19" xfId="52870" xr:uid="{AD4190CF-758F-4DD1-BFAC-CF864C181F7D}"/>
    <cellStyle name="1 5 9 2" xfId="8431" xr:uid="{09EC26F3-D1FF-4968-BB95-5978D982FA18}"/>
    <cellStyle name="1 5 9 2 2" xfId="14158" xr:uid="{75AA609E-BCD2-45A0-AD83-C97CEDD3F20B}"/>
    <cellStyle name="1 5 9 20" xfId="52960" xr:uid="{D19AB93D-D488-466E-BC6C-28CDC42EA094}"/>
    <cellStyle name="1 5 9 21" xfId="54618" xr:uid="{4C564E3C-35FD-4519-B8CA-B7BE23FE6C1A}"/>
    <cellStyle name="1 5 9 22" xfId="55039" xr:uid="{2998DBE7-0D19-4935-8126-25864C5006D9}"/>
    <cellStyle name="1 5 9 23" xfId="56508" xr:uid="{4B7D22C4-B09D-4A8A-8991-5782018E2777}"/>
    <cellStyle name="1 5 9 3" xfId="5789" xr:uid="{68F739B2-7DBB-4B4E-95D4-5C13B8133300}"/>
    <cellStyle name="1 5 9 4" xfId="12341" xr:uid="{83B197D5-C42B-46FB-8046-08AF57B7F669}"/>
    <cellStyle name="1 5 9 5" xfId="41578" xr:uid="{E62AC3DD-46CB-4A47-B4A6-896B0FF0F27F}"/>
    <cellStyle name="1 5 9 6" xfId="42416" xr:uid="{63E23A0D-ADF2-473C-A66B-518BB6A8AA5F}"/>
    <cellStyle name="1 5 9 7" xfId="42713" xr:uid="{3AB560B7-C905-4EB1-A6F9-5A5DB4BE0C8E}"/>
    <cellStyle name="1 5 9 8" xfId="38663" xr:uid="{A32015CC-6BD1-4FD9-A411-85EA7F530DA7}"/>
    <cellStyle name="1 5 9 9" xfId="43505" xr:uid="{EE493D97-D640-4E79-907C-34FDD3A0A29D}"/>
    <cellStyle name="1 50" xfId="3641" xr:uid="{EEFB6E06-F8AB-4131-B206-728694D00777}"/>
    <cellStyle name="1 50 10" xfId="48999" xr:uid="{AF0DCEED-0FD4-421D-9008-D6899760BECC}"/>
    <cellStyle name="1 50 11" xfId="50447" xr:uid="{CE8BC1E1-7C4D-4916-B747-086D9ECCE5D6}"/>
    <cellStyle name="1 50 12" xfId="51896" xr:uid="{3C42A574-CA0D-4237-89AE-70D9E6CB08D0}"/>
    <cellStyle name="1 50 13" xfId="52599" xr:uid="{2A73BEEA-2DEF-44A7-A3F8-D158717B03E9}"/>
    <cellStyle name="1 50 14" xfId="54193" xr:uid="{F51B7953-ECEA-4CD0-AA00-BC68FB857131}"/>
    <cellStyle name="1 50 15" xfId="54813" xr:uid="{D45E5A62-CE38-4AA3-BC9E-02BF7F29CDEE}"/>
    <cellStyle name="1 50 16" xfId="55952" xr:uid="{6913EA90-CF0E-4F6B-ACF9-49AEC55C23DC}"/>
    <cellStyle name="1 50 2" xfId="5790" xr:uid="{A7088F5A-8318-43CD-8B79-4CB1F6685E60}"/>
    <cellStyle name="1 50 3" xfId="12342" xr:uid="{67E23A93-AE7A-4593-BD5E-B923AC18C77F}"/>
    <cellStyle name="1 50 4" xfId="39000" xr:uid="{0FE77A4D-CB26-4036-A6DB-A41A66DA466F}"/>
    <cellStyle name="1 50 5" xfId="39459" xr:uid="{F838871E-7DD3-4672-A944-FF830353E4AC}"/>
    <cellStyle name="1 50 6" xfId="46576" xr:uid="{4153D4E1-4D51-408F-8E04-46FC3A314C12}"/>
    <cellStyle name="1 50 7" xfId="45347" xr:uid="{4FC8035B-501A-422A-96A9-8722FE203E1C}"/>
    <cellStyle name="1 50 8" xfId="44122" xr:uid="{A883DA41-E09E-436F-A327-1C20F745280C}"/>
    <cellStyle name="1 50 9" xfId="49438" xr:uid="{D1279CD1-B348-4560-8863-808C5F5DC0E2}"/>
    <cellStyle name="1 51" xfId="3307" xr:uid="{F50E3BB6-F7B9-49EF-B069-9CC148C20481}"/>
    <cellStyle name="1 51 10" xfId="47940" xr:uid="{E23D8D9E-1681-4A2F-A395-4E0DF27E6929}"/>
    <cellStyle name="1 51 11" xfId="50542" xr:uid="{3BBD0484-7956-4797-9E8C-91F1D6E70B33}"/>
    <cellStyle name="1 51 12" xfId="51666" xr:uid="{F15C2C66-C5C6-43DB-9C56-B316D6447122}"/>
    <cellStyle name="1 51 13" xfId="50741" xr:uid="{B8C057B0-6B72-4BFA-AD14-E3FB88F5D14D}"/>
    <cellStyle name="1 51 14" xfId="53990" xr:uid="{C7601FFE-D1E2-4C51-BD67-24BF6DD4DF65}"/>
    <cellStyle name="1 51 15" xfId="54737" xr:uid="{5A2F9BB4-9860-43E0-9DF2-90C38F1987DF}"/>
    <cellStyle name="1 51 16" xfId="55750" xr:uid="{AFA1353D-2C4F-4E90-B2D3-D71796011ADC}"/>
    <cellStyle name="1 51 2" xfId="5791" xr:uid="{05D1327E-220F-44A1-95FE-F0D5DFDE58FE}"/>
    <cellStyle name="1 51 3" xfId="12343" xr:uid="{BDBE659F-ACA0-476F-847A-EA36A0B3B499}"/>
    <cellStyle name="1 51 4" xfId="42440" xr:uid="{0138038D-98BD-4B43-9948-E69E823A6C59}"/>
    <cellStyle name="1 51 5" xfId="43152" xr:uid="{1E3FDB6E-DC0B-4229-9D6F-DA1E9DA97312}"/>
    <cellStyle name="1 51 6" xfId="43913" xr:uid="{B9AC82A4-C262-418C-96D7-7D3C4B843655}"/>
    <cellStyle name="1 51 7" xfId="44983" xr:uid="{7734E7C5-72C8-4961-8DE9-560D3D168E47}"/>
    <cellStyle name="1 51 8" xfId="47755" xr:uid="{AE0926CB-C4D6-4A01-8EA5-EB6C530BA2C4}"/>
    <cellStyle name="1 51 9" xfId="49196" xr:uid="{4C6CA6A6-2E05-41BD-A8AF-D11C43F8ADFC}"/>
    <cellStyle name="1 52" xfId="3270" xr:uid="{681884C6-311A-4647-8243-9B6E51DE2FCB}"/>
    <cellStyle name="1 52 10" xfId="50380" xr:uid="{BE9FFAD1-C64F-4988-8D58-AD27D7EC2C20}"/>
    <cellStyle name="1 52 11" xfId="48153" xr:uid="{14EC48AC-D2FA-4422-99B5-8BD050A1D4BA}"/>
    <cellStyle name="1 52 12" xfId="51650" xr:uid="{4615902B-A0C7-4F82-AB16-DE01324E0AF8}"/>
    <cellStyle name="1 52 13" xfId="50753" xr:uid="{91926D39-A98C-4C4D-BDD9-EE14D047B948}"/>
    <cellStyle name="1 52 14" xfId="53968" xr:uid="{D77CB16E-873E-4272-ABF4-AF1D17A45A2E}"/>
    <cellStyle name="1 52 15" xfId="54715" xr:uid="{DE504E19-4FC4-404E-9EEE-15866FF1F624}"/>
    <cellStyle name="1 52 16" xfId="55728" xr:uid="{1F5730C4-9DC0-4FA6-892A-25A89AF46AA2}"/>
    <cellStyle name="1 52 2" xfId="5792" xr:uid="{B61FD48C-2775-4D28-A9B8-D2873E745CA8}"/>
    <cellStyle name="1 52 3" xfId="12344" xr:uid="{90686560-EDC0-4A7C-BE14-3715D2546F3F}"/>
    <cellStyle name="1 52 4" xfId="38924" xr:uid="{E830CBAE-A5CD-4EA5-83C3-89EC8B880D30}"/>
    <cellStyle name="1 52 5" xfId="41203" xr:uid="{5B802F4E-8BCA-4DD1-B8FE-608AC7A3173A}"/>
    <cellStyle name="1 52 6" xfId="43942" xr:uid="{01E2F765-6F10-4945-AF56-982828AE7B87}"/>
    <cellStyle name="1 52 7" xfId="43701" xr:uid="{7B97B074-CE3C-4747-A047-082B7E5F3AA3}"/>
    <cellStyle name="1 52 8" xfId="47170" xr:uid="{8120AE94-0E1B-4A25-9ED9-46B89C4F9B43}"/>
    <cellStyle name="1 52 9" xfId="49173" xr:uid="{2CE07C67-BB50-47F4-B612-DB69C1BADF65}"/>
    <cellStyle name="1 53" xfId="3614" xr:uid="{AAD13AC2-54BD-41E5-A1E6-B2DFD94A3D3D}"/>
    <cellStyle name="1 53 10" xfId="48518" xr:uid="{12DAE116-F5C2-43E6-BE1E-B82826C4E274}"/>
    <cellStyle name="1 53 11" xfId="48777" xr:uid="{4DD50871-6763-4F51-8925-B05ECA98CC3B}"/>
    <cellStyle name="1 53 12" xfId="51875" xr:uid="{E6F77135-2F22-478A-9400-74BCC01EE902}"/>
    <cellStyle name="1 53 13" xfId="52581" xr:uid="{1AD7043C-E758-4688-B284-1BCA339172B1}"/>
    <cellStyle name="1 53 14" xfId="54175" xr:uid="{7EBD816B-A8D0-41FB-89FF-EEE950E3E501}"/>
    <cellStyle name="1 53 15" xfId="54795" xr:uid="{68BED19F-969B-476B-A5E3-552524B9B210}"/>
    <cellStyle name="1 53 16" xfId="55934" xr:uid="{2F89789E-84AF-4297-BB2B-9E5A740B7D30}"/>
    <cellStyle name="1 53 2" xfId="5793" xr:uid="{B9B1D589-0C66-4DA6-BE11-6F8A189370C2}"/>
    <cellStyle name="1 53 3" xfId="12345" xr:uid="{72FCC822-A6FB-4787-9C84-9ACD4DE05B1D}"/>
    <cellStyle name="1 53 4" xfId="41022" xr:uid="{FD7762BD-AD34-4DEA-9F3E-9ADA8291366C}"/>
    <cellStyle name="1 53 5" xfId="41340" xr:uid="{9D3879C2-220D-4AD6-AE2D-27C68BC3C518}"/>
    <cellStyle name="1 53 6" xfId="46552" xr:uid="{D0862187-45AC-4D7A-AADF-0C988E766126}"/>
    <cellStyle name="1 53 7" xfId="45487" xr:uid="{334545E7-2CD1-4AE4-B232-6108EBE21C01}"/>
    <cellStyle name="1 53 8" xfId="45424" xr:uid="{A88EA479-9297-4ABE-A385-0A8386C1065C}"/>
    <cellStyle name="1 53 9" xfId="49417" xr:uid="{2D541A6A-2E4B-42CB-9CB7-F746673A0488}"/>
    <cellStyle name="1 54" xfId="3173" xr:uid="{7D4C8E3C-3A00-44EC-BD52-588F7EABA3F3}"/>
    <cellStyle name="1 54 10" xfId="48824" xr:uid="{4FA8A53F-72C1-45CF-98D2-AA408FE10A33}"/>
    <cellStyle name="1 54 11" xfId="50526" xr:uid="{FB3E0139-C12A-420D-86CD-F1490976BCA3}"/>
    <cellStyle name="1 54 12" xfId="51612" xr:uid="{DFFF13EC-8572-4AB3-9807-DB61F3D2953C}"/>
    <cellStyle name="1 54 13" xfId="50780" xr:uid="{309186AE-FC67-4302-B067-26C2F1841F6B}"/>
    <cellStyle name="1 54 14" xfId="53937" xr:uid="{424847DD-A8D1-48A6-BE92-BC91D8F66677}"/>
    <cellStyle name="1 54 15" xfId="53316" xr:uid="{1694C825-361F-4E72-ACD3-173AE46726FF}"/>
    <cellStyle name="1 54 16" xfId="55697" xr:uid="{4C7EB9E8-A893-4638-A7F0-FA68F6F30FBE}"/>
    <cellStyle name="1 54 2" xfId="5794" xr:uid="{33158D52-23F1-4B5C-8899-9A12679D261D}"/>
    <cellStyle name="1 54 3" xfId="12346" xr:uid="{304AB533-E4A6-435F-B26E-0C55B54EE94A}"/>
    <cellStyle name="1 54 4" xfId="40734" xr:uid="{D3108673-17DF-4A69-8681-A9FE7D3CC692}"/>
    <cellStyle name="1 54 5" xfId="43263" xr:uid="{79CC061C-AD49-433E-9E18-E13555149B08}"/>
    <cellStyle name="1 54 6" xfId="43990" xr:uid="{F7C054BC-2440-4116-8411-613D4A8BDA65}"/>
    <cellStyle name="1 54 7" xfId="43700" xr:uid="{2FB5362D-B2D9-4642-B832-6867C9E54401}"/>
    <cellStyle name="1 54 8" xfId="44964" xr:uid="{3F5C7A41-ABD4-4264-836E-2F81E07A476A}"/>
    <cellStyle name="1 54 9" xfId="49125" xr:uid="{98E1C031-C79D-4854-83F4-DA9D2900CBE5}"/>
    <cellStyle name="1 55" xfId="3505" xr:uid="{1218062F-F350-4D80-90E7-E4D4AF9339BA}"/>
    <cellStyle name="1 55 10" xfId="49440" xr:uid="{3077FECB-2BA0-47BA-A56C-5ECA3F530A24}"/>
    <cellStyle name="1 55 11" xfId="50001" xr:uid="{DB26A52A-A9FE-4555-9032-34E6AF70CF1D}"/>
    <cellStyle name="1 55 12" xfId="51811" xr:uid="{43AA1958-7FE6-43B5-9915-C5E21DBA2892}"/>
    <cellStyle name="1 55 13" xfId="52558" xr:uid="{B1D61A51-EB7F-42DE-824B-A7C6B158D0B5}"/>
    <cellStyle name="1 55 14" xfId="54120" xr:uid="{DB4893D4-CED9-4DC3-A5CA-1B1742631246}"/>
    <cellStyle name="1 55 15" xfId="54777" xr:uid="{3B7E1AC4-0A7A-4E4D-AF8A-15B898B3E520}"/>
    <cellStyle name="1 55 16" xfId="55880" xr:uid="{A0A2E41C-6032-41E9-8840-E2F9ACDF4796}"/>
    <cellStyle name="1 55 2" xfId="5795" xr:uid="{3943D0F6-E211-45BA-8C03-0C5FEA351EE5}"/>
    <cellStyle name="1 55 3" xfId="12347" xr:uid="{109665F7-7CE8-48C0-AF78-1B0C3899282B}"/>
    <cellStyle name="1 55 4" xfId="39739" xr:uid="{ED77C96F-BF7E-40A8-ADB1-9E89E754F49C}"/>
    <cellStyle name="1 55 5" xfId="38568" xr:uid="{4DB0BA56-5571-4745-A704-30F948430D83}"/>
    <cellStyle name="1 55 6" xfId="46491" xr:uid="{63EE5705-1628-4959-BC37-FBCD9326490A}"/>
    <cellStyle name="1 55 7" xfId="44401" xr:uid="{68011942-28A7-4F7B-8FD4-6D4959B11334}"/>
    <cellStyle name="1 55 8" xfId="47018" xr:uid="{6B0658CE-FB8E-44D2-81EC-0263E86D050C}"/>
    <cellStyle name="1 55 9" xfId="49342" xr:uid="{D6450D41-C7EA-4C24-83E6-0AD40398075E}"/>
    <cellStyle name="1 56" xfId="3450" xr:uid="{CF84E883-79B6-43FB-967F-33B4FCC67482}"/>
    <cellStyle name="1 56 10" xfId="50332" xr:uid="{3CA722F8-E455-44C1-9FEF-70406C8F8CD4}"/>
    <cellStyle name="1 56 11" xfId="50491" xr:uid="{A995917F-990A-4E4D-AE2F-972B1F40096C}"/>
    <cellStyle name="1 56 12" xfId="51772" xr:uid="{2F6B68CD-F6C2-4AA7-A957-D13E8A54BD63}"/>
    <cellStyle name="1 56 13" xfId="52538" xr:uid="{11C2AD3E-1B31-46E1-A237-CA8A081C3577}"/>
    <cellStyle name="1 56 14" xfId="54084" xr:uid="{A124A689-EA7C-4E44-A3BC-0BF56B43D793}"/>
    <cellStyle name="1 56 15" xfId="54760" xr:uid="{7EA54F15-373A-4AD7-9EDA-0EF7BF2BA4CE}"/>
    <cellStyle name="1 56 16" xfId="55844" xr:uid="{55CD154F-1F8B-43E1-A743-3EB45A0D28D4}"/>
    <cellStyle name="1 56 2" xfId="5796" xr:uid="{DEC2FB79-7D54-4662-AB08-18408482DE8D}"/>
    <cellStyle name="1 56 3" xfId="12348" xr:uid="{D0C657F6-2CFA-41DD-999D-3493E101CC29}"/>
    <cellStyle name="1 56 4" xfId="41347" xr:uid="{A22F68AB-C0F8-47D1-A8B7-DB56596342CD}"/>
    <cellStyle name="1 56 5" xfId="42016" xr:uid="{41F58050-F8FC-4681-A1A7-9222A17894B0}"/>
    <cellStyle name="1 56 6" xfId="43870" xr:uid="{9BE5D45D-E199-4510-975D-24E2FFB642DD}"/>
    <cellStyle name="1 56 7" xfId="43702" xr:uid="{4A4A5FDD-6B79-4A5E-A26E-30ECC3A87BC0}"/>
    <cellStyle name="1 56 8" xfId="47280" xr:uid="{79B117E2-74D5-47F5-8DC5-C38A49819EF6}"/>
    <cellStyle name="1 56 9" xfId="49302" xr:uid="{DF0ADF31-C9C7-494E-B0AC-8A9264BF75E4}"/>
    <cellStyle name="1 57" xfId="3470" xr:uid="{04372CD5-A70C-4B29-9BF4-846EE946AFE6}"/>
    <cellStyle name="1 57 10" xfId="48086" xr:uid="{3CDBD267-58DA-4CD8-9E8A-6B95AF65BACF}"/>
    <cellStyle name="1 57 11" xfId="48218" xr:uid="{CD98001E-A787-492C-8103-B92FFE63AF7F}"/>
    <cellStyle name="1 57 12" xfId="51791" xr:uid="{6D12CCDB-ED4A-4971-8F49-BBE17F79F1BA}"/>
    <cellStyle name="1 57 13" xfId="52543" xr:uid="{7BCDBFAE-378E-4D9B-A5B7-D5C44A178677}"/>
    <cellStyle name="1 57 14" xfId="54102" xr:uid="{D7B17A0B-9568-42FF-AA27-DEB43C7604BE}"/>
    <cellStyle name="1 57 15" xfId="54763" xr:uid="{0053599F-2766-47A4-83B3-668A44234CDD}"/>
    <cellStyle name="1 57 16" xfId="55862" xr:uid="{6B10CDDD-764C-404F-981D-60E5AA7E0367}"/>
    <cellStyle name="1 57 2" xfId="5797" xr:uid="{7979441D-AA3A-4B0F-8ABF-6EA7A2A8A8DD}"/>
    <cellStyle name="1 57 3" xfId="12349" xr:uid="{B43F89C6-5A23-4F02-AE48-22DCCF83532F}"/>
    <cellStyle name="1 57 4" xfId="42446" xr:uid="{ED22CBDE-7F02-4448-8EDA-3A9F535F73A1}"/>
    <cellStyle name="1 57 5" xfId="43212" xr:uid="{15A6D785-E8F2-4C9B-BBEA-F9A89DA8162A}"/>
    <cellStyle name="1 57 6" xfId="43863" xr:uid="{81828E40-2BB9-4BDF-ADD5-BAB0624D1B55}"/>
    <cellStyle name="1 57 7" xfId="44383" xr:uid="{498CB427-C8C8-4D88-8220-AEFF7F2822E3}"/>
    <cellStyle name="1 57 8" xfId="44240" xr:uid="{C708CA26-E28D-4CD5-A692-4136D322602E}"/>
    <cellStyle name="1 57 9" xfId="49320" xr:uid="{5CAFE384-FEFD-4DBE-9B8D-8CD620FE7480}"/>
    <cellStyle name="1 58" xfId="3382" xr:uid="{1D82970E-EC4B-4619-8E91-AD81CE62891D}"/>
    <cellStyle name="1 58 10" xfId="48918" xr:uid="{F17D3372-8D22-420A-A958-9F6D68AD2A5B}"/>
    <cellStyle name="1 58 11" xfId="48168" xr:uid="{D40AA172-204A-4C4B-8A15-E92025ABE743}"/>
    <cellStyle name="1 58 12" xfId="51717" xr:uid="{9ADB69E1-2C3D-4E73-BF2D-528228BE03E8}"/>
    <cellStyle name="1 58 13" xfId="51074" xr:uid="{84BD7D75-9CE7-4A44-B072-9271A0F8B3D0}"/>
    <cellStyle name="1 58 14" xfId="54032" xr:uid="{9C46D3C2-C162-472F-B789-62A25ECBC2A1}"/>
    <cellStyle name="1 58 15" xfId="54756" xr:uid="{C5723F9D-2B88-482B-9D18-ADBA83D1FB8B}"/>
    <cellStyle name="1 58 16" xfId="55792" xr:uid="{2130E004-0FE6-404B-A795-43294310B0CC}"/>
    <cellStyle name="1 58 2" xfId="5798" xr:uid="{3622B4F7-2ABB-43F7-AF3A-B9B1EDB5364D}"/>
    <cellStyle name="1 58 3" xfId="12350" xr:uid="{2B692C4E-4EA1-4D0C-8DC8-355C1484E983}"/>
    <cellStyle name="1 58 4" xfId="40260" xr:uid="{439576D5-4CC3-4BCD-AE40-A32964667D34}"/>
    <cellStyle name="1 58 5" xfId="43325" xr:uid="{F9A379BA-26E8-4510-9D3D-785768A37CC6}"/>
    <cellStyle name="1 58 6" xfId="43881" xr:uid="{B32A36D3-7776-4550-8CCA-DDCB53C98BEE}"/>
    <cellStyle name="1 58 7" xfId="43626" xr:uid="{4C6CA4B3-66A5-471A-BCF5-E3943098D701}"/>
    <cellStyle name="1 58 8" xfId="44463" xr:uid="{6DAACDB8-2CB7-4D2B-88C2-D4528CFAED07}"/>
    <cellStyle name="1 58 9" xfId="49248" xr:uid="{8C9CA9B7-8B77-4FF2-B911-0271BA6FCBD1}"/>
    <cellStyle name="1 59" xfId="3335" xr:uid="{D03B33D1-4FF3-4978-B839-5D0196BE6756}"/>
    <cellStyle name="1 59 10" xfId="48416" xr:uid="{7DA2E961-2C98-4ADB-885B-0299F32C8CD3}"/>
    <cellStyle name="1 59 11" xfId="49992" xr:uid="{27BCE664-6E5E-48DC-83EC-D7EB61C14418}"/>
    <cellStyle name="1 59 12" xfId="51684" xr:uid="{E884FFC1-1BF4-4DD2-9231-69A37C8A9F40}"/>
    <cellStyle name="1 59 13" xfId="50627" xr:uid="{C3286DC1-AF7E-4CAF-B87E-48BB365907E8}"/>
    <cellStyle name="1 59 14" xfId="54004" xr:uid="{791FB575-8AF4-4C1D-9613-234A54ED5CDB}"/>
    <cellStyle name="1 59 15" xfId="54742" xr:uid="{5B7292AF-D55E-403B-9583-C8AE72DEFEF6}"/>
    <cellStyle name="1 59 16" xfId="55764" xr:uid="{8D24CFF8-BA06-4E0A-B427-C3EF3F5BD86C}"/>
    <cellStyle name="1 59 2" xfId="5799" xr:uid="{11F23E0A-E496-45AF-AC46-9A62560A640E}"/>
    <cellStyle name="1 59 3" xfId="12351" xr:uid="{FB7C17AA-AB8D-44F4-BF7D-5B01441A13AE}"/>
    <cellStyle name="1 59 4" xfId="40958" xr:uid="{56A4301D-51C6-4278-AE94-374E3DEF37B4}"/>
    <cellStyle name="1 59 5" xfId="43250" xr:uid="{02F9ECCE-05F4-4075-BD22-6C250C9D5B58}"/>
    <cellStyle name="1 59 6" xfId="43896" xr:uid="{233AB076-07AF-43E0-895D-8C6FF464DA05}"/>
    <cellStyle name="1 59 7" xfId="46260" xr:uid="{56ED4695-AEF7-4751-88D8-03290C0278E0}"/>
    <cellStyle name="1 59 8" xfId="43955" xr:uid="{63994CD2-EF4D-4863-B5C8-C965E23A0133}"/>
    <cellStyle name="1 59 9" xfId="49215" xr:uid="{FC5C3D22-9519-489D-B240-439EEECA3C43}"/>
    <cellStyle name="1 6" xfId="975" xr:uid="{2682A5CD-860C-46F6-BE65-C66CC7CBA270}"/>
    <cellStyle name="1 6 10" xfId="4527" xr:uid="{7128B2DC-1430-4D22-8290-403AB5982013}"/>
    <cellStyle name="1 6 10 10" xfId="50552" xr:uid="{5A3AA758-CC8B-4400-B759-DC57E68BEF4F}"/>
    <cellStyle name="1 6 10 11" xfId="52438" xr:uid="{78DE2AEF-BEF0-4723-8C23-7B24E4697178}"/>
    <cellStyle name="1 6 10 12" xfId="52967" xr:uid="{8521C055-882E-49DD-B57C-405495E99504}"/>
    <cellStyle name="1 6 10 13" xfId="55046" xr:uid="{71FA54D3-3EEB-42B0-8CDC-BB1AC1662BBE}"/>
    <cellStyle name="1 6 10 14" xfId="56516" xr:uid="{D0326F39-FC4F-4727-BB09-186ACA21466A}"/>
    <cellStyle name="1 6 10 15" xfId="57740" xr:uid="{EDA890A7-08DE-4F10-BEF7-964777E6DBA3}"/>
    <cellStyle name="1 6 10 2" xfId="5800" xr:uid="{7B9946C0-A4C3-49FC-B2ED-AA4ECAD50E70}"/>
    <cellStyle name="1 6 10 3" xfId="12352" xr:uid="{5C886E84-8D6C-4F7B-AF0D-85B7D8B5C85C}"/>
    <cellStyle name="1 6 10 4" xfId="43513" xr:uid="{6873BEBD-68D2-4FE0-896D-CA1A03E73A90}"/>
    <cellStyle name="1 6 10 5" xfId="46375" xr:uid="{B1F46259-22A9-41BF-B792-E69FF17B0613}"/>
    <cellStyle name="1 6 10 6" xfId="47314" xr:uid="{22E8CA9E-936F-4648-971B-72C2909CBD4E}"/>
    <cellStyle name="1 6 10 7" xfId="49924" xr:uid="{AD2008D2-CC94-4CFC-88BA-C1ECC3E332D4}"/>
    <cellStyle name="1 6 10 8" xfId="50400" xr:uid="{780F0C93-9316-41BF-A4DD-DA9F052879E3}"/>
    <cellStyle name="1 6 10 9" xfId="50511" xr:uid="{5886B9F2-8868-4A95-AD17-8A6CAE11F48E}"/>
    <cellStyle name="1 6 11" xfId="4954" xr:uid="{8651801B-7B8E-4B58-9DFD-F0FC74475FDC}"/>
    <cellStyle name="1 6 12" xfId="11397" xr:uid="{85E15BED-1BCB-4E88-AC96-BDDE3916AFB7}"/>
    <cellStyle name="1 6 13" xfId="44067" xr:uid="{5C5EA376-EC9E-4111-A8D3-7F3CABB89478}"/>
    <cellStyle name="1 6 14" xfId="44204" xr:uid="{A2AC8DD7-D13F-4B69-B727-AFD099613E04}"/>
    <cellStyle name="1 6 15" xfId="50468" xr:uid="{D266D2C7-6715-4B0C-B0EC-2CA788670D8D}"/>
    <cellStyle name="1 6 16" xfId="52731" xr:uid="{337031DD-13E0-42A5-B025-D11F0B6E9437}"/>
    <cellStyle name="1 6 2" xfId="2431" xr:uid="{17AEE8D4-C4A2-4AE4-991A-D262788442B6}"/>
    <cellStyle name="1 6 2 10" xfId="46127" xr:uid="{C1A29148-695B-4D5B-B249-21306F8859ED}"/>
    <cellStyle name="1 6 2 11" xfId="43593" xr:uid="{1A2D3AC4-6D80-4982-95CD-6F4BB603F656}"/>
    <cellStyle name="1 6 2 12" xfId="44590" xr:uid="{3C536DF1-E02E-4C1E-ADA2-94DB8D501B73}"/>
    <cellStyle name="1 6 2 13" xfId="43965" xr:uid="{F8F37A0C-3EB3-4844-8024-A0606C8335C7}"/>
    <cellStyle name="1 6 2 14" xfId="48663" xr:uid="{01E3C790-FD71-4DE3-8D1D-64A0DAF09AE6}"/>
    <cellStyle name="1 6 2 15" xfId="48239" xr:uid="{6F379C91-B549-4CFE-A65E-D506B7CCBD63}"/>
    <cellStyle name="1 6 2 16" xfId="51239" xr:uid="{9B7D7AEC-5696-4CFB-9733-45626D76D0F9}"/>
    <cellStyle name="1 6 2 17" xfId="51638" xr:uid="{759B667C-B49E-4E07-970C-BF75D011E3C1}"/>
    <cellStyle name="1 6 2 18" xfId="52729" xr:uid="{58F35566-BBEF-49CF-B84C-2E9C3E30501E}"/>
    <cellStyle name="1 6 2 19" xfId="53213" xr:uid="{6F0AD6D3-2199-4DCB-96B0-53F0B573403A}"/>
    <cellStyle name="1 6 2 2" xfId="8432" xr:uid="{261EDACA-310D-4931-A482-741ADECED67F}"/>
    <cellStyle name="1 6 2 2 2" xfId="14159" xr:uid="{74796049-869E-43F1-9052-B851BDA2D432}"/>
    <cellStyle name="1 6 2 20" xfId="55237" xr:uid="{727FCB75-81E6-4149-8AB6-A45772B6A074}"/>
    <cellStyle name="1 6 2 21" xfId="56785" xr:uid="{DBFC5199-1A07-4688-9B3D-204DA58D113C}"/>
    <cellStyle name="1 6 2 3" xfId="5403" xr:uid="{4F444DD6-8BF0-4DFD-9C57-5E0A776BA68D}"/>
    <cellStyle name="1 6 2 4" xfId="12006" xr:uid="{4F72C02C-20FB-4D4E-9EB7-84939ACE8B34}"/>
    <cellStyle name="1 6 2 5" xfId="40021" xr:uid="{4150DEAC-178F-4A83-827A-BA8B2953B5DC}"/>
    <cellStyle name="1 6 2 6" xfId="40991" xr:uid="{814FCFF2-DF8E-4DDB-A7A2-81A2698461BA}"/>
    <cellStyle name="1 6 2 7" xfId="42249" xr:uid="{CDF8D6A1-D541-401F-94B6-206ACD1E378F}"/>
    <cellStyle name="1 6 2 8" xfId="43331" xr:uid="{7A55D9AC-0F4D-475B-8E95-D232DB311ADE}"/>
    <cellStyle name="1 6 2 9" xfId="42842" xr:uid="{91596496-D11A-4FB4-8B18-13FFBCE87451}"/>
    <cellStyle name="1 6 3" xfId="2510" xr:uid="{A1C024E2-B5E8-46B1-8C1F-1F5DD1243114}"/>
    <cellStyle name="1 6 3 10" xfId="44836" xr:uid="{E74FD5D4-A64F-4558-A752-42DEA9B0AFB6}"/>
    <cellStyle name="1 6 3 11" xfId="44518" xr:uid="{D88BBE46-C470-4E44-B39E-23A7075570B2}"/>
    <cellStyle name="1 6 3 12" xfId="47231" xr:uid="{17C1A044-95AB-4AC4-8286-A2A53B0D6C8B}"/>
    <cellStyle name="1 6 3 13" xfId="43788" xr:uid="{19CE49CC-EBFA-4DDC-9CB4-8F5E9E4093F9}"/>
    <cellStyle name="1 6 3 14" xfId="47084" xr:uid="{53AE67AC-858C-42B8-BF28-4D0866C7FD85}"/>
    <cellStyle name="1 6 3 15" xfId="47909" xr:uid="{C0D03A8C-19F4-4251-9ADE-57CCFE6490FB}"/>
    <cellStyle name="1 6 3 16" xfId="50233" xr:uid="{11AC3607-7114-499D-B97B-4868442B4AFC}"/>
    <cellStyle name="1 6 3 17" xfId="50410" xr:uid="{1FF857CA-17C1-4002-8A89-615ECC7DD00D}"/>
    <cellStyle name="1 6 3 18" xfId="51247" xr:uid="{BC2CAE4B-8A31-45F4-8827-7A054FDF96A3}"/>
    <cellStyle name="1 6 3 19" xfId="50884" xr:uid="{F6A50B9D-95DE-4D63-BF94-54933BA20688}"/>
    <cellStyle name="1 6 3 2" xfId="5634" xr:uid="{2F5CAC23-0DAD-4B5B-9D74-42A1B6B232C9}"/>
    <cellStyle name="1 6 3 20" xfId="53520" xr:uid="{88777A75-604A-4C97-9DDD-47132CF3AD3D}"/>
    <cellStyle name="1 6 3 21" xfId="53203" xr:uid="{7712989A-8CAC-4C3B-B5A5-70792E006C9B}"/>
    <cellStyle name="1 6 3 22" xfId="55307" xr:uid="{401E5C1B-5010-4D2E-B8DF-A77027E4FCC5}"/>
    <cellStyle name="1 6 3 23" xfId="56856" xr:uid="{F215F2A9-E0EF-4F0D-A5D4-BBEE609813E3}"/>
    <cellStyle name="1 6 3 3" xfId="12219" xr:uid="{36EEB3D0-0292-4379-BC63-B75B7CFF7C9E}"/>
    <cellStyle name="1 6 3 4" xfId="39286" xr:uid="{33AB3CAF-9144-4389-A432-640DB278D671}"/>
    <cellStyle name="1 6 3 5" xfId="39639" xr:uid="{54A15831-A721-4F44-AEA0-78018A3A8DAE}"/>
    <cellStyle name="1 6 3 6" xfId="38810" xr:uid="{9D9CA837-CD98-45F6-B457-AB5A16FE8117}"/>
    <cellStyle name="1 6 3 7" xfId="43283" xr:uid="{EEE188CC-B083-4208-BAEC-3352AE502DE1}"/>
    <cellStyle name="1 6 3 8" xfId="38551" xr:uid="{D04EFAD8-E45B-4182-A7BC-163ED7367529}"/>
    <cellStyle name="1 6 3 9" xfId="45345" xr:uid="{4938245C-D327-4868-A0F6-59EA9EE2276A}"/>
    <cellStyle name="1 6 4" xfId="2830" xr:uid="{4BCBDE60-91D7-43BF-A261-17371DDCB548}"/>
    <cellStyle name="1 6 4 10" xfId="43651" xr:uid="{579A121B-4C1C-4AD7-AB0D-F23476CDB722}"/>
    <cellStyle name="1 6 4 11" xfId="44516" xr:uid="{E1585E4B-1243-41B6-ABD3-5AC5A0DF1237}"/>
    <cellStyle name="1 6 4 12" xfId="47323" xr:uid="{5D56EF30-89D8-4297-94DB-13D7CC833280}"/>
    <cellStyle name="1 6 4 13" xfId="44073" xr:uid="{046A9771-7834-4E6F-A4D9-C83234C0D975}"/>
    <cellStyle name="1 6 4 14" xfId="44187" xr:uid="{E5CF20D2-C5CB-461D-8E87-095C128C506D}"/>
    <cellStyle name="1 6 4 15" xfId="47897" xr:uid="{64539777-2FF2-4987-BC4F-B65EC4B9C7D9}"/>
    <cellStyle name="1 6 4 16" xfId="49381" xr:uid="{8A1C2300-0249-41D4-B32C-9A0B2C856108}"/>
    <cellStyle name="1 6 4 17" xfId="50536" xr:uid="{8AA01560-5A3C-4C68-AB11-466798224D57}"/>
    <cellStyle name="1 6 4 18" xfId="50672" xr:uid="{0B6C1DBB-AEB2-4D1B-BF8C-5F716E442F89}"/>
    <cellStyle name="1 6 4 19" xfId="52878" xr:uid="{D7D44C6A-297F-4452-AF7F-1F77A19D2602}"/>
    <cellStyle name="1 6 4 2" xfId="5801" xr:uid="{2BD69900-3205-4DEC-9E85-C0C68118D1E0}"/>
    <cellStyle name="1 6 4 20" xfId="53717" xr:uid="{9B8E2A15-DD75-4ECF-82D7-75B0599B8A3F}"/>
    <cellStyle name="1 6 4 21" xfId="53130" xr:uid="{EB3133A6-B3D4-447D-A736-620BA5EDC02E}"/>
    <cellStyle name="1 6 4 22" xfId="55494" xr:uid="{60C2B3E7-57E9-4197-9BB0-8CF6D0A4E57C}"/>
    <cellStyle name="1 6 4 23" xfId="57052" xr:uid="{5C51502F-D90E-4666-90CA-4336840181DE}"/>
    <cellStyle name="1 6 4 3" xfId="12353" xr:uid="{39FCD65F-A46C-4628-8838-DBBD316D70C2}"/>
    <cellStyle name="1 6 4 4" xfId="39161" xr:uid="{C3DFAB57-6D5D-4EDB-B711-4C4A86FC2266}"/>
    <cellStyle name="1 6 4 5" xfId="42077" xr:uid="{470FA5B5-FFB4-413E-A8AC-DC77FA7E8302}"/>
    <cellStyle name="1 6 4 6" xfId="41082" xr:uid="{B525EBAD-45C4-485F-981E-8F9D45F55122}"/>
    <cellStyle name="1 6 4 7" xfId="43332" xr:uid="{31E332F1-A78D-475F-8E6A-8FE64998A738}"/>
    <cellStyle name="1 6 4 8" xfId="42339" xr:uid="{F9C48A81-ABE6-4957-8EB7-FC1C6CED5FBB}"/>
    <cellStyle name="1 6 4 9" xfId="44113" xr:uid="{7BD68CF0-7A51-4BE3-AB79-CBAE6D0AEEC1}"/>
    <cellStyle name="1 6 5" xfId="3341" xr:uid="{4DC0BCE6-E330-4843-B4B8-8D8634B23437}"/>
    <cellStyle name="1 6 5 10" xfId="49678" xr:uid="{1D39F642-10F9-4914-82D6-BE7CF16591EB}"/>
    <cellStyle name="1 6 5 11" xfId="48166" xr:uid="{27D3AF66-ABF9-47F7-B3B0-A3B4ACEBD6FB}"/>
    <cellStyle name="1 6 5 12" xfId="51689" xr:uid="{AD44ADB8-0C87-4BB0-A433-81B050CB6360}"/>
    <cellStyle name="1 6 5 13" xfId="50737" xr:uid="{B22FD59B-2EBF-4428-8BEF-4ED044E4D2E1}"/>
    <cellStyle name="1 6 5 14" xfId="54008" xr:uid="{FC751BAC-FBA5-4359-A807-6EF7805AD92C}"/>
    <cellStyle name="1 6 5 15" xfId="54745" xr:uid="{64DF81A3-9039-4C37-B96B-3FBB3744E97D}"/>
    <cellStyle name="1 6 5 16" xfId="55768" xr:uid="{E0330B1C-E9EC-418B-BB71-FE0B3012854C}"/>
    <cellStyle name="1 6 5 2" xfId="5802" xr:uid="{596AE283-8577-46F9-803A-B127E32215CC}"/>
    <cellStyle name="1 6 5 3" xfId="12354" xr:uid="{968DD490-A2E3-42D1-8DB1-070DCFD331D6}"/>
    <cellStyle name="1 6 5 4" xfId="38848" xr:uid="{280C7422-9AE2-41BF-856D-3445CDEADF24}"/>
    <cellStyle name="1 6 5 5" xfId="42524" xr:uid="{65322447-9221-4BC5-982A-20C1D96DC776}"/>
    <cellStyle name="1 6 5 6" xfId="43895" xr:uid="{4DCACA91-EC12-4CEF-84D6-187AACD7C573}"/>
    <cellStyle name="1 6 5 7" xfId="46125" xr:uid="{9EAA23E7-D597-4323-BABF-F87E673F145E}"/>
    <cellStyle name="1 6 5 8" xfId="47475" xr:uid="{A5255A3F-A910-4F4D-9ED2-CCF8CA6D73D1}"/>
    <cellStyle name="1 6 5 9" xfId="49220" xr:uid="{13429F8F-25E6-45AE-8E10-36CB155B5535}"/>
    <cellStyle name="1 6 6" xfId="3660" xr:uid="{228B651B-56F3-40C7-9A7C-68D39E9330F7}"/>
    <cellStyle name="1 6 6 10" xfId="44287" xr:uid="{FAEFE981-F02D-40CA-A0EB-5BC76BEA72C4}"/>
    <cellStyle name="1 6 6 11" xfId="45027" xr:uid="{09DE1CFB-1ED2-4687-A21B-8E5AB29AD6EE}"/>
    <cellStyle name="1 6 6 12" xfId="46777" xr:uid="{DA90E7EA-53E8-4416-8AED-F4CF7AB518DA}"/>
    <cellStyle name="1 6 6 13" xfId="46434" xr:uid="{69804FD4-F9D7-4878-B558-AFD7499288AB}"/>
    <cellStyle name="1 6 6 14" xfId="49447" xr:uid="{71DCA7FB-762C-4E3D-A14C-9571F9915FD6}"/>
    <cellStyle name="1 6 6 15" xfId="50119" xr:uid="{31F1027D-CD8D-4576-ABC2-2FE47549AA87}"/>
    <cellStyle name="1 6 6 16" xfId="51903" xr:uid="{46EC58B3-37D3-477B-940E-B47BC44F96B0}"/>
    <cellStyle name="1 6 6 17" xfId="52603" xr:uid="{018B0062-AA04-40DB-8A31-F0D5D206CEA1}"/>
    <cellStyle name="1 6 6 18" xfId="51132" xr:uid="{BF0BBD02-1576-43F0-8706-35CF66E02E5D}"/>
    <cellStyle name="1 6 6 19" xfId="54816" xr:uid="{3BA9EF10-0C22-4DC8-87E6-6801736AA761}"/>
    <cellStyle name="1 6 6 2" xfId="8433" xr:uid="{3C1153F0-CA88-4276-AE76-70311194F7C7}"/>
    <cellStyle name="1 6 6 2 2" xfId="14160" xr:uid="{31464CD0-DD5D-4E6E-B0E2-F6CE42A282D1}"/>
    <cellStyle name="1 6 6 20" xfId="55958" xr:uid="{297CF04C-A028-4065-8829-A239314B7D9B}"/>
    <cellStyle name="1 6 6 21" xfId="57393" xr:uid="{927BFE4E-EB64-4B78-85C2-26AAFA297A07}"/>
    <cellStyle name="1 6 6 3" xfId="5803" xr:uid="{71E8A117-671B-4C8B-A081-72098696BD94}"/>
    <cellStyle name="1 6 6 4" xfId="12355" xr:uid="{DD8D2513-60AD-4A57-9D1C-992A767FADD3}"/>
    <cellStyle name="1 6 6 5" xfId="40936" xr:uid="{0D7FFA54-C950-43E0-B53D-31F03B651AA1}"/>
    <cellStyle name="1 6 6 6" xfId="40932" xr:uid="{E7F864AF-F2E5-42BC-9594-63259BCC1B20}"/>
    <cellStyle name="1 6 6 7" xfId="39797" xr:uid="{B57A57B8-227C-4F92-95B4-F8E097B242FC}"/>
    <cellStyle name="1 6 6 8" xfId="41015" xr:uid="{137E0155-5C67-44D1-887E-7E0B568A8679}"/>
    <cellStyle name="1 6 6 9" xfId="42304" xr:uid="{C3852992-F335-44E9-97B3-EDB1AE1893FC}"/>
    <cellStyle name="1 6 7" xfId="3897" xr:uid="{41521895-9AC1-445F-9610-31072C9E651A}"/>
    <cellStyle name="1 6 7 10" xfId="46758" xr:uid="{649AF155-904E-4817-9DA0-AE30762726F3}"/>
    <cellStyle name="1 6 7 11" xfId="44481" xr:uid="{AB7722BD-CFD4-42D2-BF2B-DDDB06D3EFC6}"/>
    <cellStyle name="1 6 7 12" xfId="43759" xr:uid="{4216BEA6-A768-4E16-B267-857CDA7C2BDC}"/>
    <cellStyle name="1 6 7 13" xfId="43831" xr:uid="{0B1A115F-5CD1-4EC8-9B56-083C7B4909E7}"/>
    <cellStyle name="1 6 7 14" xfId="46781" xr:uid="{ED00D12A-FD61-4BD7-BDF4-75FAF4017A0D}"/>
    <cellStyle name="1 6 7 15" xfId="47674" xr:uid="{3AFFD45B-6069-4995-ADA4-830174D50DCA}"/>
    <cellStyle name="1 6 7 16" xfId="49555" xr:uid="{2ECEFB66-B4A7-44C7-A36F-E3B3A17EA1B3}"/>
    <cellStyle name="1 6 7 17" xfId="50204" xr:uid="{3476E533-B93C-40EE-BF80-298A3940E7D4}"/>
    <cellStyle name="1 6 7 18" xfId="52040" xr:uid="{BC219DCA-753E-45C3-965C-F59755CBA83A}"/>
    <cellStyle name="1 6 7 19" xfId="52718" xr:uid="{E0F22826-ED70-4F6C-82D8-F6E9AF84C82B}"/>
    <cellStyle name="1 6 7 2" xfId="8434" xr:uid="{7E4150E3-2783-4DB9-9552-2BDDD640D158}"/>
    <cellStyle name="1 6 7 2 2" xfId="14161" xr:uid="{B67F3098-744F-42AF-8512-651FE309FEFB}"/>
    <cellStyle name="1 6 7 20" xfId="50857" xr:uid="{F3F1DBC7-2BBE-476A-9E5E-11D0C242F6DC}"/>
    <cellStyle name="1 6 7 21" xfId="54285" xr:uid="{778A1460-ACE1-4B0F-A02B-907EDFDF1B3F}"/>
    <cellStyle name="1 6 7 22" xfId="54920" xr:uid="{E8328D2A-6BD8-4257-AFB0-90AF44E7B21F}"/>
    <cellStyle name="1 6 7 3" xfId="5804" xr:uid="{968F334C-D9E5-4A99-88CC-2C7428FD7EE6}"/>
    <cellStyle name="1 6 7 4" xfId="12356" xr:uid="{ED888F30-0FFD-4279-9273-E1B8F6272A54}"/>
    <cellStyle name="1 6 7 5" xfId="41103" xr:uid="{162219AB-FE07-41C5-A385-42B3FACCE2F2}"/>
    <cellStyle name="1 6 7 6" xfId="39685" xr:uid="{AD063113-96EF-49BD-B14C-F59D9D40FD89}"/>
    <cellStyle name="1 6 7 7" xfId="42120" xr:uid="{2B97B40A-BE7E-4D40-80DE-E1D948D4D693}"/>
    <cellStyle name="1 6 7 8" xfId="41179" xr:uid="{80C52BA6-C479-46D5-933B-319B0EFB5763}"/>
    <cellStyle name="1 6 7 9" xfId="42762" xr:uid="{5629275A-6AEF-4CF6-8445-2A7803D8A3C8}"/>
    <cellStyle name="1 6 8" xfId="4084" xr:uid="{9132D2A3-CFCD-4BFC-8A59-215A64E25D96}"/>
    <cellStyle name="1 6 8 10" xfId="41798" xr:uid="{AC502239-B85D-42AE-B29B-0B6CA0A7A7CC}"/>
    <cellStyle name="1 6 8 11" xfId="44799" xr:uid="{308F280D-73E8-48EF-954E-66C702C315F8}"/>
    <cellStyle name="1 6 8 12" xfId="46661" xr:uid="{A139D3B7-B6F5-4445-9BD7-320606F043C8}"/>
    <cellStyle name="1 6 8 13" xfId="47574" xr:uid="{784A778D-E8F5-4267-B961-0EFCE81E08F7}"/>
    <cellStyle name="1 6 8 14" xfId="47784" xr:uid="{C0B6E6FB-C704-403C-8CE4-ADF30A7A20B9}"/>
    <cellStyle name="1 6 8 15" xfId="49670" xr:uid="{4250119F-D2FE-4E96-AE7C-01E1E25EF9BF}"/>
    <cellStyle name="1 6 8 16" xfId="50267" xr:uid="{A8B7E5EF-9B8C-4F3A-853D-110D55141563}"/>
    <cellStyle name="1 6 8 17" xfId="47961" xr:uid="{21F06574-21A3-40EE-9C54-F85DE72EDC40}"/>
    <cellStyle name="1 6 8 18" xfId="49000" xr:uid="{3455A8CB-E54C-41E4-8FED-90EDAD60CFCC}"/>
    <cellStyle name="1 6 8 19" xfId="52789" xr:uid="{6FDC5FF6-78E9-4BC0-8E03-6A4371C0DAF2}"/>
    <cellStyle name="1 6 8 2" xfId="8435" xr:uid="{9CED86FF-384D-4D42-9097-F1C880928C44}"/>
    <cellStyle name="1 6 8 2 2" xfId="14162" xr:uid="{83ADDC8C-CF18-4199-BAF1-DBFC3D4045D1}"/>
    <cellStyle name="1 6 8 20" xfId="52905" xr:uid="{FE051C6F-E271-45A4-9E26-9E6F2AF8F306}"/>
    <cellStyle name="1 6 8 21" xfId="54390" xr:uid="{316EB1FB-C59C-4DA8-AFC2-448315E6DC3A}"/>
    <cellStyle name="1 6 8 22" xfId="54984" xr:uid="{7968A32E-780F-4467-8F06-C3DFD0994C83}"/>
    <cellStyle name="1 6 8 23" xfId="56252" xr:uid="{48B58CCF-F3B3-4877-937E-C6609E83242E}"/>
    <cellStyle name="1 6 8 3" xfId="5805" xr:uid="{08E419A6-2868-4EBE-A185-0082DC16C49B}"/>
    <cellStyle name="1 6 8 4" xfId="12357" xr:uid="{94E6920B-A909-4DC7-84CC-ED95C11E647E}"/>
    <cellStyle name="1 6 8 5" xfId="41251" xr:uid="{E85EFE9F-BA7E-4D6C-8CB1-2FC1B6FC928A}"/>
    <cellStyle name="1 6 8 6" xfId="39566" xr:uid="{4FD1980D-847F-4962-8F58-71B353E88B87}"/>
    <cellStyle name="1 6 8 7" xfId="42503" xr:uid="{F1B6AAC4-CBFE-42E5-8251-1BFBBC686BE3}"/>
    <cellStyle name="1 6 8 8" xfId="40819" xr:uid="{991BD9B0-9B65-4831-94AF-1B542C51E733}"/>
    <cellStyle name="1 6 8 9" xfId="43411" xr:uid="{D394B40F-E79F-4B65-95F7-940230D6988E}"/>
    <cellStyle name="1 6 9" xfId="4507" xr:uid="{68352FE0-EF2B-4D7E-BFA6-D3D2F96CEFDA}"/>
    <cellStyle name="1 6 9 10" xfId="43541" xr:uid="{9C0977E4-573A-42F7-8140-7E027489F190}"/>
    <cellStyle name="1 6 9 11" xfId="47306" xr:uid="{069CEB75-D242-4265-962D-97042097DE26}"/>
    <cellStyle name="1 6 9 12" xfId="47495" xr:uid="{A91C3864-359D-447D-8DE4-4D219691871C}"/>
    <cellStyle name="1 6 9 13" xfId="47717" xr:uid="{71186D1A-5BFA-43F1-BEA3-1C372B1658EA}"/>
    <cellStyle name="1 6 9 14" xfId="47861" xr:uid="{6999A676-4799-45F2-BBB1-423E2E729160}"/>
    <cellStyle name="1 6 9 15" xfId="49916" xr:uid="{AFF8740E-7A95-49DF-9669-89FD162CA336}"/>
    <cellStyle name="1 6 9 16" xfId="50393" xr:uid="{B835C599-1839-49DA-8F8A-B7DE3D1D24F5}"/>
    <cellStyle name="1 6 9 17" xfId="50498" xr:uid="{DA24348E-1E0A-478D-AD19-637049B1A6FE}"/>
    <cellStyle name="1 6 9 18" xfId="50585" xr:uid="{E74EF3AE-B53B-494D-86BB-071ECC312BF1}"/>
    <cellStyle name="1 6 9 19" xfId="52871" xr:uid="{08E2BA88-7D01-44D0-B890-EA518FB23B7F}"/>
    <cellStyle name="1 6 9 2" xfId="8436" xr:uid="{D6B0A677-F543-4167-AEEB-DBE64A0690CF}"/>
    <cellStyle name="1 6 9 2 2" xfId="14163" xr:uid="{30A10B19-07D4-4072-BF56-1B79BA9F2975}"/>
    <cellStyle name="1 6 9 20" xfId="52961" xr:uid="{2E3ED033-9D71-40BB-9924-2D1EC722919D}"/>
    <cellStyle name="1 6 9 21" xfId="54619" xr:uid="{277521F5-36BC-4C11-ABBF-5B70CD4DA4D5}"/>
    <cellStyle name="1 6 9 22" xfId="55040" xr:uid="{DBC18118-160E-4780-B9E2-C593EC3AF40F}"/>
    <cellStyle name="1 6 9 23" xfId="56509" xr:uid="{2E9FF728-988A-4F66-A1F9-EE8600591D4D}"/>
    <cellStyle name="1 6 9 3" xfId="5806" xr:uid="{4346FA8B-B333-4CF3-85E5-3CA6F623B96C}"/>
    <cellStyle name="1 6 9 4" xfId="12358" xr:uid="{6E0E094E-AE74-42B6-A22E-58DE43FE29A3}"/>
    <cellStyle name="1 6 9 5" xfId="41579" xr:uid="{53FC92CE-1290-4BBD-A747-0A0750A764E1}"/>
    <cellStyle name="1 6 9 6" xfId="42417" xr:uid="{83BC90A3-0A21-445E-A19E-81250029F1FF}"/>
    <cellStyle name="1 6 9 7" xfId="42714" xr:uid="{7A35A85D-236A-4604-96DA-CE5FE30140F8}"/>
    <cellStyle name="1 6 9 8" xfId="41298" xr:uid="{6B772289-C8F5-4D06-8D61-D57EBAD76156}"/>
    <cellStyle name="1 6 9 9" xfId="43506" xr:uid="{F7CCF6A5-C961-4C38-A468-18DFC40DAC1A}"/>
    <cellStyle name="1 60" xfId="3842" xr:uid="{51568556-939D-45D0-813D-39292F13CCD1}"/>
    <cellStyle name="1 60 10" xfId="50093" xr:uid="{6B8B9C31-7306-47C6-B410-85632214C73F}"/>
    <cellStyle name="1 60 11" xfId="50077" xr:uid="{9C8937C6-9CC9-469B-BD24-E14D389A91E2}"/>
    <cellStyle name="1 60 12" xfId="52006" xr:uid="{2BAE4A52-F597-4776-9DC3-B6B5E65318B8}"/>
    <cellStyle name="1 60 13" xfId="52675" xr:uid="{0B62BC15-406F-47B9-AB89-57B1C30CEBBF}"/>
    <cellStyle name="1 60 14" xfId="54266" xr:uid="{D3331004-7038-4353-9A67-F297DF0C7797}"/>
    <cellStyle name="1 60 15" xfId="54878" xr:uid="{CCA295F3-C737-4B45-917D-0401301B1B07}"/>
    <cellStyle name="1 60 16" xfId="56069" xr:uid="{AD165930-55A9-48AF-B3D6-3D4CD3018596}"/>
    <cellStyle name="1 60 2" xfId="5807" xr:uid="{196DF71B-9065-4222-987B-7DCFCF1BBD7A}"/>
    <cellStyle name="1 60 3" xfId="12359" xr:uid="{2AF1AB3D-6616-4AAB-89B1-F41362A21AA9}"/>
    <cellStyle name="1 60 4" xfId="40667" xr:uid="{8BBE71EC-1BB7-4DFB-9A35-6C1B76F658FC}"/>
    <cellStyle name="1 60 5" xfId="40245" xr:uid="{E6550FF6-D59F-4979-84F0-75BA0EE721C6}"/>
    <cellStyle name="1 60 6" xfId="46712" xr:uid="{BD618A2D-32E2-44C2-8F6B-3AA13163D14B}"/>
    <cellStyle name="1 60 7" xfId="44757" xr:uid="{367606AD-940C-4952-A2DC-7B06B6729883}"/>
    <cellStyle name="1 60 8" xfId="47409" xr:uid="{9C02F47B-B5C8-4DC2-A511-F161E5C2080D}"/>
    <cellStyle name="1 60 9" xfId="49528" xr:uid="{859B61D8-1867-4AA1-BA5D-8AE4E62A8FF4}"/>
    <cellStyle name="1 61" xfId="3756" xr:uid="{910C330F-6329-47A0-AA12-E542373236B3}"/>
    <cellStyle name="1 61 10" xfId="47997" xr:uid="{FE2F7C6B-A99A-4571-B9F7-652F83AA6180}"/>
    <cellStyle name="1 61 11" xfId="48541" xr:uid="{1A00C998-6576-4D78-904B-149ECCBDE8EE}"/>
    <cellStyle name="1 61 12" xfId="51943" xr:uid="{A0309273-F226-44B6-91DB-D3B8C56EDD51}"/>
    <cellStyle name="1 61 13" xfId="52633" xr:uid="{6A3268FF-C9BC-4031-BCDA-155D667285E4}"/>
    <cellStyle name="1 61 14" xfId="54223" xr:uid="{15424B2A-E86D-424A-A919-2FFC6D8123E1}"/>
    <cellStyle name="1 61 15" xfId="54838" xr:uid="{A80B6748-F61B-472F-AC6D-D854E9D3CD69}"/>
    <cellStyle name="1 61 16" xfId="55997" xr:uid="{9EB20BB9-3578-4135-BDE1-025D310E0D52}"/>
    <cellStyle name="1 61 2" xfId="5808" xr:uid="{AC1D6D08-49D2-4D97-A93D-BEB74DDB51D9}"/>
    <cellStyle name="1 61 3" xfId="12360" xr:uid="{2D079FED-783A-4196-939B-6963763AB18D}"/>
    <cellStyle name="1 61 4" xfId="39560" xr:uid="{5BB5E98B-BE03-4EAA-B5AC-48BD8D5230E0}"/>
    <cellStyle name="1 61 5" xfId="42632" xr:uid="{527232D0-291E-40CD-B620-006C53DFAF09}"/>
    <cellStyle name="1 61 6" xfId="46655" xr:uid="{C99E8847-EEA6-4E5E-A5F4-8F7F1778C475}"/>
    <cellStyle name="1 61 7" xfId="44731" xr:uid="{47E598D8-6789-4C55-88ED-77F0F16793AC}"/>
    <cellStyle name="1 61 8" xfId="47536" xr:uid="{5C0D73B8-2A4D-4891-95CD-C4B75CB7F231}"/>
    <cellStyle name="1 61 9" xfId="49479" xr:uid="{F6903FA2-1415-40B1-B531-CF2240031021}"/>
    <cellStyle name="1 62" xfId="3891" xr:uid="{61C6F173-ACB0-40F9-8070-5E3B42767586}"/>
    <cellStyle name="1 62 10" xfId="46752" xr:uid="{42D0EE04-1CD3-463A-9878-ED930C7D7BA7}"/>
    <cellStyle name="1 62 11" xfId="43684" xr:uid="{288696FC-8D86-4FDE-A9C0-C3B06A2D1811}"/>
    <cellStyle name="1 62 12" xfId="44182" xr:uid="{603AB360-D468-4031-9EEB-D6A8E79154CD}"/>
    <cellStyle name="1 62 13" xfId="44722" xr:uid="{4456FCE7-345A-4473-A949-8CD7C0C7A5A0}"/>
    <cellStyle name="1 62 14" xfId="46991" xr:uid="{BFAAD99A-83A5-4B4D-BFCC-A092DDDFD82C}"/>
    <cellStyle name="1 62 15" xfId="47560" xr:uid="{8F274B28-6963-40D5-8E39-525DD2DB3A4F}"/>
    <cellStyle name="1 62 16" xfId="49552" xr:uid="{D8D670EB-419E-44E4-80D7-FC22A8C5CB11}"/>
    <cellStyle name="1 62 17" xfId="50199" xr:uid="{517C3E97-545B-4509-A2FE-576A496FFDFF}"/>
    <cellStyle name="1 62 18" xfId="52034" xr:uid="{99E580DF-9CEA-4FB7-859E-35A5A10A796D}"/>
    <cellStyle name="1 62 19" xfId="52712" xr:uid="{418B10ED-6674-4576-853E-4A960D25F7D2}"/>
    <cellStyle name="1 62 2" xfId="8437" xr:uid="{BD1A152C-CF0D-4331-8457-A57D5D1F4649}"/>
    <cellStyle name="1 62 2 2" xfId="14164" xr:uid="{EDA6AAA5-4E4F-4B03-9808-01F2CEE0498D}"/>
    <cellStyle name="1 62 20" xfId="51066" xr:uid="{C67D132F-907A-4288-B6E9-3067593637A3}"/>
    <cellStyle name="1 62 21" xfId="54282" xr:uid="{B64973D5-7008-4CE3-B78F-55A72F7987BC}"/>
    <cellStyle name="1 62 22" xfId="54914" xr:uid="{E73622AE-4231-4B59-AB20-D1C0FDF6117A}"/>
    <cellStyle name="1 62 3" xfId="5809" xr:uid="{60C9989C-6C96-464A-974F-CC2333477866}"/>
    <cellStyle name="1 62 4" xfId="12361" xr:uid="{6146FEA0-F704-4E9A-B6C8-81948189036A}"/>
    <cellStyle name="1 62 5" xfId="41098" xr:uid="{252C2E6F-37F5-4A81-A199-B6F2D8A220C1}"/>
    <cellStyle name="1 62 6" xfId="39536" xr:uid="{A4DE169D-3843-43DA-BA56-96929C0FDF52}"/>
    <cellStyle name="1 62 7" xfId="39898" xr:uid="{4DC2F138-D686-47C9-A193-5984203A2630}"/>
    <cellStyle name="1 62 8" xfId="38811" xr:uid="{AFB39C4D-28A6-4FA3-997F-47B613E3743B}"/>
    <cellStyle name="1 62 9" xfId="39247" xr:uid="{CFD8D983-5BF4-4EB7-A6B0-4B224C87B133}"/>
    <cellStyle name="1 63" xfId="4100" xr:uid="{07A81DEC-D31A-4581-8857-2890B5D7B638}"/>
    <cellStyle name="1 63 10" xfId="42819" xr:uid="{B06D0440-DCDF-42E8-BBCA-AC801E201C88}"/>
    <cellStyle name="1 63 11" xfId="44803" xr:uid="{70D54FF7-8D0A-43BA-8EE2-55ADF2737C82}"/>
    <cellStyle name="1 63 12" xfId="44634" xr:uid="{E57A741A-CF48-4C66-8727-29FFB42F77E6}"/>
    <cellStyle name="1 63 13" xfId="47589" xr:uid="{BFE4CAF0-C88B-4DAC-ABAE-ECEF342C247E}"/>
    <cellStyle name="1 63 14" xfId="47799" xr:uid="{E8554F19-1823-42A3-A5C3-44AC53770241}"/>
    <cellStyle name="1 63 15" xfId="49676" xr:uid="{232BD2D0-12F1-4D54-92BA-2A09891059DC}"/>
    <cellStyle name="1 63 16" xfId="50277" xr:uid="{CE4B75C8-AD88-43A4-93D2-98DF9248AADF}"/>
    <cellStyle name="1 63 17" xfId="48482" xr:uid="{CDF117D9-16EF-430B-BAA6-FCD208224E64}"/>
    <cellStyle name="1 63 18" xfId="49535" xr:uid="{33ED0E48-7FEF-470C-A84D-879BAB54DC1A}"/>
    <cellStyle name="1 63 19" xfId="52804" xr:uid="{713FF64F-3F4A-42F9-BF96-E27500FB9B16}"/>
    <cellStyle name="1 63 2" xfId="8438" xr:uid="{912C2B2C-DEAF-4BBE-95D5-2F063CFE3D5D}"/>
    <cellStyle name="1 63 2 2" xfId="14165" xr:uid="{3C39601C-2AE4-4AE3-BB85-93D55C9EC879}"/>
    <cellStyle name="1 63 20" xfId="52919" xr:uid="{B1D5FB00-9302-4AF4-9AE8-5DC9EE910FD7}"/>
    <cellStyle name="1 63 21" xfId="54395" xr:uid="{DFC754E6-D90E-48C7-8853-38095FC0413E}"/>
    <cellStyle name="1 63 22" xfId="54998" xr:uid="{5D5CFD98-DA76-4282-A315-F7048FC7B57A}"/>
    <cellStyle name="1 63 23" xfId="56266" xr:uid="{A094C993-8602-43BB-BFAE-AE0CEA1C0292}"/>
    <cellStyle name="1 63 3" xfId="5810" xr:uid="{AA978161-74B4-4F83-BD64-D636A5F78E35}"/>
    <cellStyle name="1 63 4" xfId="12362" xr:uid="{F6B6E1D7-7D06-40FB-97E9-4EC4FC5248E9}"/>
    <cellStyle name="1 63 5" xfId="41262" xr:uid="{D91F5F24-9E49-40D3-A15C-FF0B0E112311}"/>
    <cellStyle name="1 63 6" xfId="41520" xr:uid="{BE760AAF-17FD-4583-9C0D-ABE46206C728}"/>
    <cellStyle name="1 63 7" xfId="42517" xr:uid="{79596E36-3FFE-49A7-B22D-E5FB3C86B633}"/>
    <cellStyle name="1 63 8" xfId="39035" xr:uid="{D037AB36-3157-4F0B-83BF-BCD55ADEEFFE}"/>
    <cellStyle name="1 63 9" xfId="43425" xr:uid="{34D3FA4A-1A33-4A1F-B289-4E6F10843977}"/>
    <cellStyle name="1 64" xfId="4504" xr:uid="{BE80F8D3-C6A2-4FDE-8615-E336BCA35018}"/>
    <cellStyle name="1 64 10" xfId="43538" xr:uid="{B93A6B25-7A2A-4523-8C4E-AA557468D8D1}"/>
    <cellStyle name="1 64 11" xfId="47303" xr:uid="{2B30A79E-55A2-4C2B-A465-57B909482ADA}"/>
    <cellStyle name="1 64 12" xfId="47492" xr:uid="{42B5BE19-6608-4C3E-BCBC-FC1686101626}"/>
    <cellStyle name="1 64 13" xfId="47714" xr:uid="{232971D1-883D-433C-B02A-B7CD8415B5BF}"/>
    <cellStyle name="1 64 14" xfId="47858" xr:uid="{F1936D5B-6637-476C-B091-71051650CA7E}"/>
    <cellStyle name="1 64 15" xfId="49913" xr:uid="{984C76D9-2F42-40D0-81E1-6FAE8636AAC9}"/>
    <cellStyle name="1 64 16" xfId="50390" xr:uid="{33C6820C-EE33-400E-B0EC-8DE0B48387E4}"/>
    <cellStyle name="1 64 17" xfId="50495" xr:uid="{9A32737F-2BE2-4F45-A7F4-327815E52C7F}"/>
    <cellStyle name="1 64 18" xfId="50582" xr:uid="{10A54C84-D808-4A30-9BF8-4834339C05E2}"/>
    <cellStyle name="1 64 19" xfId="52868" xr:uid="{7F13B16E-B97E-411F-925A-976316A7E07D}"/>
    <cellStyle name="1 64 2" xfId="8439" xr:uid="{4F54523C-D45A-4D99-A04F-F10521E2A5A6}"/>
    <cellStyle name="1 64 2 2" xfId="14166" xr:uid="{3A65C50F-B8FB-4653-A6CC-D5D02FE89AFF}"/>
    <cellStyle name="1 64 20" xfId="52958" xr:uid="{23CF883A-ECB7-4B71-8CB3-C456DD8A846C}"/>
    <cellStyle name="1 64 21" xfId="54616" xr:uid="{0A477F07-03FC-4910-B001-53DDD18F7D76}"/>
    <cellStyle name="1 64 22" xfId="55037" xr:uid="{64E320A2-69E5-4781-8D93-A32FFA2283D4}"/>
    <cellStyle name="1 64 23" xfId="56506" xr:uid="{6AE57EA6-4D42-4120-9388-DFE4AC00CCF0}"/>
    <cellStyle name="1 64 3" xfId="5811" xr:uid="{622568B9-7662-499E-AD0F-AC354DA5A070}"/>
    <cellStyle name="1 64 4" xfId="12363" xr:uid="{1EA88A35-F401-4825-8D81-AACAF399D092}"/>
    <cellStyle name="1 64 5" xfId="41576" xr:uid="{30CE6456-9DBB-4E69-B2D3-05A70D23C990}"/>
    <cellStyle name="1 64 6" xfId="42414" xr:uid="{ADCC746C-A398-4696-8843-195FD8F69742}"/>
    <cellStyle name="1 64 7" xfId="42711" xr:uid="{232DB189-ED7F-4448-AC8E-6C9EF40BED5F}"/>
    <cellStyle name="1 64 8" xfId="39904" xr:uid="{04F9ABB8-A7A4-4D4D-8015-EDFA6662FAC6}"/>
    <cellStyle name="1 64 9" xfId="43503" xr:uid="{93B18051-8432-4DDE-BEF5-971D4DD84AB9}"/>
    <cellStyle name="1 65" xfId="8440" xr:uid="{1F9F034D-646C-44C8-A4F2-699850978EDD}"/>
    <cellStyle name="1 65 2" xfId="14167" xr:uid="{52EA39DD-2208-490E-ABF6-4514355F30DB}"/>
    <cellStyle name="1 66" xfId="9642" xr:uid="{6C005EE6-EEE3-4EC9-B3CE-9644EA565200}"/>
    <cellStyle name="1 66 2" xfId="15326" xr:uid="{ECAB2C3F-EA0B-4437-B73C-4254C0AC9CC9}"/>
    <cellStyle name="1 67" xfId="9585" xr:uid="{19600620-E7AC-4C7C-A74F-78141268F314}"/>
    <cellStyle name="1 67 2" xfId="15273" xr:uid="{7CE2834E-597D-4D4A-BFD1-A7B933D8F767}"/>
    <cellStyle name="1 68" xfId="9581" xr:uid="{80A93B63-9E0C-4B2F-8448-0A5A861F67D6}"/>
    <cellStyle name="1 68 2" xfId="15270" xr:uid="{EDE60ED0-96A4-4704-B867-F3FEA7433F0D}"/>
    <cellStyle name="1 69" xfId="9668" xr:uid="{29760464-2197-44C6-8948-88AE67A9B2A2}"/>
    <cellStyle name="1 69 2" xfId="15349" xr:uid="{4CD5116B-3F61-42D8-8651-5C3D3BFFDA95}"/>
    <cellStyle name="1 7" xfId="2426" xr:uid="{B3A6655E-44F0-41FA-949D-3878D18878C3}"/>
    <cellStyle name="1 7 10" xfId="46621" xr:uid="{42041E56-5852-4770-A8EC-92C980028A8C}"/>
    <cellStyle name="1 7 11" xfId="44271" xr:uid="{B9EC5FBD-6DC2-4146-AE6F-039DFF904D10}"/>
    <cellStyle name="1 7 12" xfId="45576" xr:uid="{3C3F2AC5-4EAF-4F9E-AF2B-CDC0D6FF5005}"/>
    <cellStyle name="1 7 13" xfId="47482" xr:uid="{F24AF7C7-4D7C-4F32-9690-82FC461BD25C}"/>
    <cellStyle name="1 7 14" xfId="48659" xr:uid="{20A13361-8D80-40EF-B454-131278FECE63}"/>
    <cellStyle name="1 7 15" xfId="48244" xr:uid="{6CE5BDC1-3E44-4009-AB9A-7352B91B2AA9}"/>
    <cellStyle name="1 7 16" xfId="51235" xr:uid="{3B45F7DF-13A8-4CD0-90C1-22B0240A91A7}"/>
    <cellStyle name="1 7 17" xfId="50917" xr:uid="{49FF090E-9753-40AF-B912-0EF372DD6454}"/>
    <cellStyle name="1 7 18" xfId="52554" xr:uid="{CFB01EC1-A1B9-460F-B992-5D7CEDBA6680}"/>
    <cellStyle name="1 7 19" xfId="53218" xr:uid="{98382A17-F97F-45E0-A941-F78172BB32EC}"/>
    <cellStyle name="1 7 2" xfId="8441" xr:uid="{76438B67-53EC-4FF9-9B19-23ED1E06C3D0}"/>
    <cellStyle name="1 7 2 2" xfId="14168" xr:uid="{1C271A6F-487D-4EC5-8537-D90C715CA3A5}"/>
    <cellStyle name="1 7 20" xfId="55234" xr:uid="{7D180724-1BDC-4576-912C-41EBA4E25C45}"/>
    <cellStyle name="1 7 21" xfId="56780" xr:uid="{7969C76A-01E0-4223-B287-D0FD792C810D}"/>
    <cellStyle name="1 7 3" xfId="5398" xr:uid="{5D50533D-E375-464F-9B3F-5EA03D21D3AE}"/>
    <cellStyle name="1 7 4" xfId="12002" xr:uid="{176D8031-1196-405F-A67C-3CB4972EBA37}"/>
    <cellStyle name="1 7 5" xfId="40016" xr:uid="{ABEE7710-5EEF-4F15-A982-F62CFB473CAF}"/>
    <cellStyle name="1 7 6" xfId="40097" xr:uid="{F52AC563-8A13-45DF-AC48-3943FD7365F4}"/>
    <cellStyle name="1 7 7" xfId="40242" xr:uid="{87B2D029-D94C-427E-8C85-2702345A75F3}"/>
    <cellStyle name="1 7 8" xfId="41066" xr:uid="{C742C70E-C601-444C-9F34-0C4D1E09ECFC}"/>
    <cellStyle name="1 7 9" xfId="42917" xr:uid="{3D683A65-69A4-4BC4-AE6A-498576DE3601}"/>
    <cellStyle name="1 70" xfId="9646" xr:uid="{595F3808-4881-4C4B-985B-1E5A8EA08561}"/>
    <cellStyle name="1 70 2" xfId="15327" xr:uid="{6573F4AB-AAA7-4038-8A6A-444B878F3620}"/>
    <cellStyle name="1 71" xfId="9667" xr:uid="{5EB0F7B8-DA97-47D5-B947-CEC5ACE592CA}"/>
    <cellStyle name="1 71 2" xfId="15348" xr:uid="{89997747-7E5C-4066-8AD5-A27215E2A48B}"/>
    <cellStyle name="1 72" xfId="9647" xr:uid="{437F46EC-8BA8-4DD1-85F0-856EBB30AE56}"/>
    <cellStyle name="1 72 2" xfId="15328" xr:uid="{637B2E5A-05A8-4329-8644-03EA0882C401}"/>
    <cellStyle name="1 73" xfId="4949" xr:uid="{BF72D301-9651-4A8C-806B-44A4AC255207}"/>
    <cellStyle name="1 74" xfId="11392" xr:uid="{4F868CB1-136E-4754-ADE2-6A7840C77023}"/>
    <cellStyle name="1 75" xfId="11677" xr:uid="{D04A83F2-F9A5-413E-B6E2-82A55803B349}"/>
    <cellStyle name="1 76" xfId="15485" xr:uid="{A8A94557-6E00-4018-82B4-170F19809CD9}"/>
    <cellStyle name="1 77" xfId="13960" xr:uid="{8F42C718-03E7-4E78-A9F8-B89156548ED6}"/>
    <cellStyle name="1 78" xfId="16478" xr:uid="{6FEF88CB-8FC1-45AC-9620-AA6C6F65CE1C}"/>
    <cellStyle name="1 79" xfId="15646" xr:uid="{5F0B24EA-B884-4BDD-A5DE-E80113AB3297}"/>
    <cellStyle name="1 8" xfId="2572" xr:uid="{7F4C86BF-375F-4F7D-87BC-6FB61CA15F96}"/>
    <cellStyle name="1 8 10" xfId="43924" xr:uid="{E2CAA86F-F117-4CEE-81E4-875AA4976E34}"/>
    <cellStyle name="1 8 11" xfId="46535" xr:uid="{74E9141C-CE62-498F-8E00-AFC05CE2A5EF}"/>
    <cellStyle name="1 8 12" xfId="47239" xr:uid="{456D2E7A-63EF-4D7B-B82E-14EB9A9B48C3}"/>
    <cellStyle name="1 8 13" xfId="44358" xr:uid="{0F52B0F6-DD49-4F33-9DFD-41C2DCD56972}"/>
    <cellStyle name="1 8 14" xfId="48772" xr:uid="{E42B4787-DFF9-417C-BE58-833C1FEB482F}"/>
    <cellStyle name="1 8 15" xfId="48178" xr:uid="{C24DD393-4997-401D-9D65-B268CE4AFD98}"/>
    <cellStyle name="1 8 16" xfId="51319" xr:uid="{EFE8D984-E736-4CA9-B5E9-BF834520040A}"/>
    <cellStyle name="1 8 17" xfId="50893" xr:uid="{A694DA78-D2F1-4347-A509-3A16C793ED75}"/>
    <cellStyle name="1 8 18" xfId="52813" xr:uid="{125C057E-B558-4F36-BDBC-89626F72B568}"/>
    <cellStyle name="1 8 19" xfId="53166" xr:uid="{75FD8AB1-911A-4D94-984E-DF37108B32A6}"/>
    <cellStyle name="1 8 2" xfId="8442" xr:uid="{487F3B5D-D65A-41FD-8B95-A3D58C2905BF}"/>
    <cellStyle name="1 8 2 2" xfId="14169" xr:uid="{B19DE757-8B6D-42E6-A43D-8CC468543135}"/>
    <cellStyle name="1 8 20" xfId="55350" xr:uid="{0BCF06A2-FB79-4CCB-8623-EDE08F3675E4}"/>
    <cellStyle name="1 8 21" xfId="56905" xr:uid="{5B887EF2-ACBA-497B-9B3E-44083C53F679}"/>
    <cellStyle name="1 8 3" xfId="5631" xr:uid="{73EA6ED1-3F06-40FE-8677-65500AE8DA6D}"/>
    <cellStyle name="1 8 4" xfId="12216" xr:uid="{61200582-698B-4346-809E-4D8C1B4FDA0E}"/>
    <cellStyle name="1 8 5" xfId="40132" xr:uid="{FDAC4992-BDDC-4B21-9E5A-43A1777975C0}"/>
    <cellStyle name="1 8 6" xfId="41085" xr:uid="{0332B9F4-0D31-453D-8F25-ECFC78F12908}"/>
    <cellStyle name="1 8 7" xfId="38967" xr:uid="{10DAF82F-93D3-4D86-8EC8-DFC14060797A}"/>
    <cellStyle name="1 8 8" xfId="42761" xr:uid="{0B007B2E-F43C-4734-B36F-0C6A13A8B35E}"/>
    <cellStyle name="1 8 9" xfId="40709" xr:uid="{F8F3285D-D3B4-4ED4-ADEB-B1B9445AE31D}"/>
    <cellStyle name="1 80" xfId="11135" xr:uid="{6B02061D-251D-4B1E-BDB7-1698F9770160}"/>
    <cellStyle name="1 81" xfId="16425" xr:uid="{95985D4C-32B3-4BB1-83E6-47AFAC79073A}"/>
    <cellStyle name="1 82" xfId="13952" xr:uid="{1F60C202-C81F-46A0-B98E-8AD235D20FD3}"/>
    <cellStyle name="1 83" xfId="13848" xr:uid="{54EED74E-37DF-4428-98A5-D68886F7FDB6}"/>
    <cellStyle name="1 84" xfId="13870" xr:uid="{114B6542-0778-4D74-9839-A03AB84B14B4}"/>
    <cellStyle name="1 85" xfId="11331" xr:uid="{ACBDB4D7-3FB2-4E47-B141-CE8CDCC43302}"/>
    <cellStyle name="1 86" xfId="11346" xr:uid="{B75B9A24-E236-4434-BD93-FB224C9FD5CC}"/>
    <cellStyle name="1 87" xfId="11814" xr:uid="{C83ECCBF-5082-4630-BDD5-C145AAEB546A}"/>
    <cellStyle name="1 88" xfId="16114" xr:uid="{A942C6AA-A9ED-4B8C-B1BF-A06AC4FE45BB}"/>
    <cellStyle name="1 89" xfId="15891" xr:uid="{F7F945EF-4BBA-40DA-AEEE-0C960943675C}"/>
    <cellStyle name="1 9" xfId="2460" xr:uid="{662E8B1B-934A-4CE6-B2AB-AC31134554B5}"/>
    <cellStyle name="1 9 10" xfId="47140" xr:uid="{0ADBF3B3-6E5B-4621-A5EA-1504A04B10DA}"/>
    <cellStyle name="1 9 11" xfId="43821" xr:uid="{67CBBC96-2C68-4702-ADFA-1BCE0830A60C}"/>
    <cellStyle name="1 9 12" xfId="46846" xr:uid="{C213B240-0139-4736-A2C1-A31BEA55011C}"/>
    <cellStyle name="1 9 13" xfId="46124" xr:uid="{A9FABCD2-0569-4165-9F4E-306C1223A8F0}"/>
    <cellStyle name="1 9 14" xfId="45669" xr:uid="{6E1A2353-39CC-4B35-A1CC-78D93EB0D386}"/>
    <cellStyle name="1 9 15" xfId="49531" xr:uid="{4064EA2C-C97A-427D-803F-6E798A7BC261}"/>
    <cellStyle name="1 9 16" xfId="50318" xr:uid="{1F0EA73D-78A0-4A85-95FE-66865FB5620E}"/>
    <cellStyle name="1 9 17" xfId="47930" xr:uid="{F87A2E96-2378-4DFE-9E52-0115217F43E4}"/>
    <cellStyle name="1 9 18" xfId="50901" xr:uid="{2554DEE4-A2EC-40F2-831E-AB15C0BF6BBF}"/>
    <cellStyle name="1 9 19" xfId="52610" xr:uid="{3B264393-B0F4-40B4-A95F-DAE20F4726E1}"/>
    <cellStyle name="1 9 2" xfId="5566" xr:uid="{131159B9-4EE3-4DCE-831E-BB00CF68B2DD}"/>
    <cellStyle name="1 9 20" xfId="53471" xr:uid="{9280443F-511E-4964-963A-C5A58185C24D}"/>
    <cellStyle name="1 9 21" xfId="54346" xr:uid="{CB278BF5-613A-4881-AF9D-AA4921ABA2ED}"/>
    <cellStyle name="1 9 22" xfId="55258" xr:uid="{2A7806BA-2044-47BE-B524-A4C96FFA98C5}"/>
    <cellStyle name="1 9 23" xfId="56807" xr:uid="{F7B43687-7866-41E1-80D8-3368B4496E28}"/>
    <cellStyle name="1 9 3" xfId="12155" xr:uid="{CD5B0347-3819-492C-806E-469359E13765}"/>
    <cellStyle name="1 9 4" xfId="40422" xr:uid="{861ABCD4-FEE6-48F4-9461-947445B241BD}"/>
    <cellStyle name="1 9 5" xfId="39213" xr:uid="{4121A384-BDCB-4DAD-A57E-8506CAC4F44E}"/>
    <cellStyle name="1 9 6" xfId="38545" xr:uid="{910AE510-B659-48ED-BACF-22850DED1F4F}"/>
    <cellStyle name="1 9 7" xfId="38543" xr:uid="{A529ACF1-4F0F-4CD3-9BD6-3D39A52EA017}"/>
    <cellStyle name="1 9 8" xfId="42436" xr:uid="{E674ECE1-9AE5-4D2F-9FA3-A820DC8D93AD}"/>
    <cellStyle name="1 9 9" xfId="44242" xr:uid="{BC34F1BC-B933-4A37-A4A5-559458948375}"/>
    <cellStyle name="1 90" xfId="12666" xr:uid="{DA11571C-08D3-45EA-8D89-349BDF962C33}"/>
    <cellStyle name="1 91" xfId="16335" xr:uid="{23BB4152-643A-48D5-9AA9-B77F931B6719}"/>
    <cellStyle name="1 92" xfId="14084" xr:uid="{C2DC4EE5-AAA7-4B63-B5B6-A51FC3287EE4}"/>
    <cellStyle name="1 93" xfId="12900" xr:uid="{4EB14EC5-5427-40FF-B3A5-9A69C54916FC}"/>
    <cellStyle name="1 94" xfId="12722" xr:uid="{725AD769-1529-46D2-A38F-0861F22E12AA}"/>
    <cellStyle name="1 95" xfId="16584" xr:uid="{EF5B1F0F-30F6-4F7C-9949-659A81CFBA92}"/>
    <cellStyle name="1 96" xfId="15745" xr:uid="{B8E032DE-3E0E-4C4F-9DFC-7B7DC5974162}"/>
    <cellStyle name="1 97" xfId="16549" xr:uid="{FA4E1D56-DA6F-47ED-81D0-3F3C77A7A75C}"/>
    <cellStyle name="1 98" xfId="16007" xr:uid="{95ED790F-0A39-46F7-A500-1E3973BA84EF}"/>
    <cellStyle name="1 99" xfId="14011" xr:uid="{A5E69B31-E2B4-429B-B70E-300AD38F1B5A}"/>
    <cellStyle name="1_002_08_4914_002_01_09_17_002Technicka_specifikace_2etapa" xfId="8331" xr:uid="{714B1CB1-A097-4488-90ED-02E31B54D0AA}"/>
    <cellStyle name="1_002_08_4914_002_01_09_17_002Technicka_specifikace_2etapa 2" xfId="14091" xr:uid="{C4B1D37A-40A7-475E-84F0-1CFE7F999A52}"/>
    <cellStyle name="1_002_08_4914_002_01_09_17_002Technicka_specifikace_2etapa_6052_Úpravy v terminálu T3_RO_130124" xfId="8332" xr:uid="{10A1F12A-6C6D-4ABB-826B-D7E2487ED962}"/>
    <cellStyle name="1_002_08_4914_002_01_09_17_002Technicka_specifikace_2etapa_rozpočet_" xfId="8333" xr:uid="{99B2D422-1B7B-4F0F-96FC-AA21CC7A9852}"/>
    <cellStyle name="1_002_08_4914_002_01_09_17_002Technicka_specifikace_2etapa_rozpočet_ 2" xfId="14093" xr:uid="{4A63773D-F6CE-4E35-B982-4CC29CCE5F66}"/>
    <cellStyle name="1_002_08_4914_002_01_09_17_002Technicka_specifikace_2etapa_SO 100 kom_Soupis prací" xfId="8334" xr:uid="{3C5540BE-B416-43F6-9D98-E32C9EC15F12}"/>
    <cellStyle name="1_002_08_4914_002_01_09_17_002Technicka_specifikace_2etapa_SO 100 kom_Soupis prací 2" xfId="14094" xr:uid="{0737544B-4488-4537-990B-697E19ED96D2}"/>
    <cellStyle name="1_002_08_4914_002_01_09_17_002Technicka_specifikace_2etapa_SO 101 provizorní DZ" xfId="8335" xr:uid="{2C2E6A33-ECD8-4B7D-BF24-80013813FF42}"/>
    <cellStyle name="1_002_08_4914_002_01_09_17_002Technicka_specifikace_2etapa_SO 101 provizorní DZ 2" xfId="14095" xr:uid="{37F8D731-B391-4020-A137-1EB918DD1BFD}"/>
    <cellStyle name="1_002_08_4914_002_01_09_17_002Technicka_specifikace_2etapa_SO 200" xfId="8336" xr:uid="{04B3A9E0-036A-4984-9727-0BA1003137A6}"/>
    <cellStyle name="1_002_08_4914_002_01_09_17_002Technicka_specifikace_2etapa_SO 200 2" xfId="14096" xr:uid="{FA1EF4F3-5095-49B8-9745-ACE09E8A5FBB}"/>
    <cellStyle name="1_002_08_4914_002_01_09_17_002Technicka_specifikace_2etapa_Soupis prací_SO400 xls" xfId="8337" xr:uid="{A950A816-37DA-4BE8-AA8C-C822D3813C4C}"/>
    <cellStyle name="1_002_08_4914_002_01_09_17_002Technicka_specifikace_2etapa_Soupis prací_SO400 xls 2" xfId="14097" xr:uid="{452DCF14-7171-4543-85BB-89CF91766859}"/>
    <cellStyle name="1_09-13-zbytek" xfId="8338" xr:uid="{6F85F291-1FF5-49CE-9579-B9CA89284DD9}"/>
    <cellStyle name="1_09-13-zbytek 2" xfId="14098" xr:uid="{D026800E-FA76-4B6A-A595-C3C8E9AC48EC}"/>
    <cellStyle name="1_09-13-zbytek_6052_Úpravy v terminálu T3_RO_130124" xfId="8339" xr:uid="{717141E5-CB16-4274-87C3-07E6B9B11C03}"/>
    <cellStyle name="1_09-13-zbytek_rozpočet_" xfId="8340" xr:uid="{49721FEC-09D7-4642-B667-CC7AC89FC781}"/>
    <cellStyle name="1_09-13-zbytek_rozpočet_ 2" xfId="14099" xr:uid="{7542B040-6281-48CE-AC8F-60CBD8E35520}"/>
    <cellStyle name="1_09-13-zbytek_SO 100 kom_Soupis prací" xfId="8341" xr:uid="{CA44FEB9-0245-4796-B168-A424A82A4B16}"/>
    <cellStyle name="1_09-13-zbytek_SO 100 kom_Soupis prací 2" xfId="14100" xr:uid="{4AB9D88C-1A8A-4446-9B2E-03D922118A28}"/>
    <cellStyle name="1_09-13-zbytek_SO 101 provizorní DZ" xfId="8342" xr:uid="{9A6EEDFE-420D-491F-AC67-1035D0EBDE08}"/>
    <cellStyle name="1_09-13-zbytek_SO 101 provizorní DZ 2" xfId="14101" xr:uid="{5C393735-40AF-4456-870E-55B7AC6DB4D4}"/>
    <cellStyle name="1_09-13-zbytek_SO 200" xfId="8343" xr:uid="{6A3CBAAD-FFF4-4B5B-B984-6373CC7DFDFE}"/>
    <cellStyle name="1_09-13-zbytek_SO 200 2" xfId="14102" xr:uid="{742A3EC1-69B0-4FE8-A380-7BDEE82F4918}"/>
    <cellStyle name="1_09-13-zbytek_Soupis prací_SO400 xls" xfId="8344" xr:uid="{DCB6CDF2-B606-4595-805E-B9DC59C1DBA1}"/>
    <cellStyle name="1_09-13-zbytek_Soupis prací_SO400 xls 2" xfId="14103" xr:uid="{D9AD7BCD-AE69-4B09-A8A2-EF464ED3B81E}"/>
    <cellStyle name="1_09-17" xfId="8345" xr:uid="{4F61A686-8A52-465F-AFCE-DFFDFD7E3C2F}"/>
    <cellStyle name="1_09-17 2" xfId="14104" xr:uid="{3AB86CD6-C6B3-4DCF-AA99-63D6467FAB33}"/>
    <cellStyle name="1_09-17_6052_Úpravy v terminálu T3_RO_130124" xfId="8346" xr:uid="{F9AA2AFD-ACF4-49DC-B428-1B88211C814E}"/>
    <cellStyle name="1_09-17_rozpočet_" xfId="8347" xr:uid="{380B4EC2-980F-4E9E-BB2B-19818D7B3C79}"/>
    <cellStyle name="1_09-17_rozpočet_ 2" xfId="14105" xr:uid="{EF7CFD92-467A-496C-B6E1-55CC80950193}"/>
    <cellStyle name="1_09-17_SO 100 kom_Soupis prací" xfId="8348" xr:uid="{536C1C09-B91B-4F1A-B9E8-8E0E99214514}"/>
    <cellStyle name="1_09-17_SO 100 kom_Soupis prací 2" xfId="14106" xr:uid="{74FF1C08-0412-4CE5-8DBE-9541C66C46E3}"/>
    <cellStyle name="1_09-17_SO 101 provizorní DZ" xfId="8349" xr:uid="{806C4332-FA69-48E7-95C6-76DA44D29409}"/>
    <cellStyle name="1_09-17_SO 101 provizorní DZ 2" xfId="14107" xr:uid="{5D5CD14D-0EE0-4AC6-A136-56D7D74219E0}"/>
    <cellStyle name="1_09-17_SO 200" xfId="8350" xr:uid="{AF9A167A-804D-42DC-BE09-5D8A407A65E6}"/>
    <cellStyle name="1_09-17_SO 200 2" xfId="14108" xr:uid="{73033076-1B63-4122-9B0F-FA04302AB281}"/>
    <cellStyle name="1_09-17_Soupis prací_SO400 xls" xfId="8351" xr:uid="{E2D14173-A829-4FF3-800B-EFDF0BD62A88}"/>
    <cellStyle name="1_09-17_Soupis prací_SO400 xls 2" xfId="14109" xr:uid="{AB64DCA7-217B-44AC-BA67-F917D043C211}"/>
    <cellStyle name="1_AED-YAZ MaR-LOTQ_EXE-001 specifikace" xfId="976" xr:uid="{8438615B-CED1-4EBE-B0A9-5BA9914B0EDB}"/>
    <cellStyle name="1_AED-YAZ MaR-LOTQ_EXE-001 specifikace 10" xfId="45351" xr:uid="{86D59E5F-EED6-4EB0-BF26-7B3D0785B90C}"/>
    <cellStyle name="1_AED-YAZ MaR-LOTQ_EXE-001 specifikace 11" xfId="48568" xr:uid="{DF380A3F-0324-487F-89E9-2AB6F2699E78}"/>
    <cellStyle name="1_AED-YAZ MaR-LOTQ_EXE-001 specifikace 12" xfId="52539" xr:uid="{D68C0A96-4B13-46A7-99EE-601E65B15A73}"/>
    <cellStyle name="1_AED-YAZ MaR-LOTQ_EXE-001 specifikace 2" xfId="2432" xr:uid="{60C894E3-6973-499C-8D5B-DC41222AA2AB}"/>
    <cellStyle name="1_AED-YAZ MaR-LOTQ_EXE-001 specifikace 2 10" xfId="43969" xr:uid="{41A905EF-A5F3-44DC-A504-8BF8ED15BE95}"/>
    <cellStyle name="1_AED-YAZ MaR-LOTQ_EXE-001 specifikace 2 11" xfId="45250" xr:uid="{A5EAD14B-6BE9-49B3-85D1-1738B8DBEBA7}"/>
    <cellStyle name="1_AED-YAZ MaR-LOTQ_EXE-001 specifikace 2 12" xfId="46092" xr:uid="{BDB2D8EF-3DEE-43A6-AECF-D6DEECD7E0FA}"/>
    <cellStyle name="1_AED-YAZ MaR-LOTQ_EXE-001 specifikace 2 13" xfId="44960" xr:uid="{BDF1CF9D-FEE9-448E-B52D-7E134BC2E243}"/>
    <cellStyle name="1_AED-YAZ MaR-LOTQ_EXE-001 specifikace 2 14" xfId="48664" xr:uid="{9424350A-B167-41AE-BFAF-5B4AB42875ED}"/>
    <cellStyle name="1_AED-YAZ MaR-LOTQ_EXE-001 specifikace 2 15" xfId="48510" xr:uid="{9659F9AB-5CC3-456D-9121-2D89A2F14727}"/>
    <cellStyle name="1_AED-YAZ MaR-LOTQ_EXE-001 specifikace 2 16" xfId="51240" xr:uid="{2F887283-D8DC-45A2-B20E-7562404B66FF}"/>
    <cellStyle name="1_AED-YAZ MaR-LOTQ_EXE-001 specifikace 2 17" xfId="51587" xr:uid="{2B1CA872-01C7-4C97-9F7B-E8C78D225C3D}"/>
    <cellStyle name="1_AED-YAZ MaR-LOTQ_EXE-001 specifikace 2 18" xfId="52796" xr:uid="{B18405D7-DC07-459A-B076-6B7B1D49DBBD}"/>
    <cellStyle name="1_AED-YAZ MaR-LOTQ_EXE-001 specifikace 2 19" xfId="53212" xr:uid="{F8FF1028-F9D8-45D6-909D-F6E39F9893CA}"/>
    <cellStyle name="1_AED-YAZ MaR-LOTQ_EXE-001 specifikace 2 2" xfId="8443" xr:uid="{10E7FACF-F716-4219-9AF9-33DC612C3479}"/>
    <cellStyle name="1_AED-YAZ MaR-LOTQ_EXE-001 specifikace 2 2 2" xfId="14170" xr:uid="{0C020571-E85C-4049-A446-0828AAA50D80}"/>
    <cellStyle name="1_AED-YAZ MaR-LOTQ_EXE-001 specifikace 2 20" xfId="55238" xr:uid="{9E9376B1-792B-4812-9CE1-EE1B707B8CA8}"/>
    <cellStyle name="1_AED-YAZ MaR-LOTQ_EXE-001 specifikace 2 21" xfId="56786" xr:uid="{EBFF809E-1358-40F2-8CB7-04D69CF20585}"/>
    <cellStyle name="1_AED-YAZ MaR-LOTQ_EXE-001 specifikace 2 3" xfId="5404" xr:uid="{D55E5954-BC70-4A96-9CFE-2716474F5F75}"/>
    <cellStyle name="1_AED-YAZ MaR-LOTQ_EXE-001 specifikace 2 4" xfId="12007" xr:uid="{FFF9C752-3758-4958-B4F0-E2C92B6C3341}"/>
    <cellStyle name="1_AED-YAZ MaR-LOTQ_EXE-001 specifikace 2 5" xfId="40022" xr:uid="{4654D21A-B0AE-476A-AAED-54F5F573D3C9}"/>
    <cellStyle name="1_AED-YAZ MaR-LOTQ_EXE-001 specifikace 2 6" xfId="38730" xr:uid="{68EEBD37-4DA1-4794-9CF3-C182C879096B}"/>
    <cellStyle name="1_AED-YAZ MaR-LOTQ_EXE-001 specifikace 2 7" xfId="40256" xr:uid="{067E43B0-18D4-4C2D-B7D6-DE1D79EC0B1C}"/>
    <cellStyle name="1_AED-YAZ MaR-LOTQ_EXE-001 specifikace 2 8" xfId="39893" xr:uid="{15E10123-9237-422E-9665-F7BF1501249A}"/>
    <cellStyle name="1_AED-YAZ MaR-LOTQ_EXE-001 specifikace 2 9" xfId="40724" xr:uid="{A334C969-A5D6-485B-BEBD-C4FC0B58AD5A}"/>
    <cellStyle name="1_AED-YAZ MaR-LOTQ_EXE-001 specifikace 3" xfId="2514" xr:uid="{CB0CBC09-2B33-4CE0-8EFD-DFE1F027CDF4}"/>
    <cellStyle name="1_AED-YAZ MaR-LOTQ_EXE-001 specifikace 3 10" xfId="46630" xr:uid="{CEA6C696-6BE3-4A1B-B9A4-3DBE631A503F}"/>
    <cellStyle name="1_AED-YAZ MaR-LOTQ_EXE-001 specifikace 3 11" xfId="45568" xr:uid="{D795017E-D267-4A4A-8B72-92187C7F085C}"/>
    <cellStyle name="1_AED-YAZ MaR-LOTQ_EXE-001 specifikace 3 12" xfId="47191" xr:uid="{286E7728-EC3A-4D92-B45B-EF31A76A7260}"/>
    <cellStyle name="1_AED-YAZ MaR-LOTQ_EXE-001 specifikace 3 13" xfId="47221" xr:uid="{E75BBA33-8B7D-4D9C-BD0F-E04144B70107}"/>
    <cellStyle name="1_AED-YAZ MaR-LOTQ_EXE-001 specifikace 3 14" xfId="45768" xr:uid="{A2C616D0-60BE-4EB4-880D-A611EE439379}"/>
    <cellStyle name="1_AED-YAZ MaR-LOTQ_EXE-001 specifikace 3 15" xfId="48217" xr:uid="{E5338049-1795-48C0-AD19-69EEAEFEA2B7}"/>
    <cellStyle name="1_AED-YAZ MaR-LOTQ_EXE-001 specifikace 3 16" xfId="48431" xr:uid="{B8569169-62ED-44BA-B20F-EAA8EB7B9D44}"/>
    <cellStyle name="1_AED-YAZ MaR-LOTQ_EXE-001 specifikace 3 17" xfId="50505" xr:uid="{3E46A1E9-F4A6-4F4A-96F5-8DFC0DEA865A}"/>
    <cellStyle name="1_AED-YAZ MaR-LOTQ_EXE-001 specifikace 3 18" xfId="51455" xr:uid="{F48FCBA6-09DC-4B15-AD6A-83F4EE70D8AE}"/>
    <cellStyle name="1_AED-YAZ MaR-LOTQ_EXE-001 specifikace 3 19" xfId="52044" xr:uid="{6B827647-E365-4E41-ABCB-AE90A96F0F5E}"/>
    <cellStyle name="1_AED-YAZ MaR-LOTQ_EXE-001 specifikace 3 2" xfId="5635" xr:uid="{76A19A02-9998-481C-8458-50D042511A9C}"/>
    <cellStyle name="1_AED-YAZ MaR-LOTQ_EXE-001 specifikace 3 20" xfId="53522" xr:uid="{D41F6C1E-5284-413C-85CD-E032D76D68CC}"/>
    <cellStyle name="1_AED-YAZ MaR-LOTQ_EXE-001 specifikace 3 21" xfId="53021" xr:uid="{3ECB89D8-AB6B-4227-B8F9-CED3E215FB11}"/>
    <cellStyle name="1_AED-YAZ MaR-LOTQ_EXE-001 specifikace 3 22" xfId="55309" xr:uid="{41120C32-33D6-47D9-B3F5-B12C0892E20B}"/>
    <cellStyle name="1_AED-YAZ MaR-LOTQ_EXE-001 specifikace 3 23" xfId="56858" xr:uid="{2EE6E6A5-0BB1-4BCD-A31C-394D0BDED01F}"/>
    <cellStyle name="1_AED-YAZ MaR-LOTQ_EXE-001 specifikace 3 3" xfId="12220" xr:uid="{40697C65-CAFA-4DB9-B0C1-03F5CC59840D}"/>
    <cellStyle name="1_AED-YAZ MaR-LOTQ_EXE-001 specifikace 3 4" xfId="39283" xr:uid="{260BC4BE-A51B-40FB-8890-215E541F0000}"/>
    <cellStyle name="1_AED-YAZ MaR-LOTQ_EXE-001 specifikace 3 5" xfId="42356" xr:uid="{BEEB0DBC-E48D-46AC-BBE1-ADDD70BA549D}"/>
    <cellStyle name="1_AED-YAZ MaR-LOTQ_EXE-001 specifikace 3 6" xfId="42125" xr:uid="{76CDEC6E-9691-46A2-9DAE-9EA1047135DB}"/>
    <cellStyle name="1_AED-YAZ MaR-LOTQ_EXE-001 specifikace 3 7" xfId="39340" xr:uid="{D82A1A67-88A8-4B37-B5DA-6026D8061CF3}"/>
    <cellStyle name="1_AED-YAZ MaR-LOTQ_EXE-001 specifikace 3 8" xfId="42358" xr:uid="{873FF487-C006-48F5-9CC4-1690FC6AC353}"/>
    <cellStyle name="1_AED-YAZ MaR-LOTQ_EXE-001 specifikace 3 9" xfId="44224" xr:uid="{A8D890A9-669A-418A-9458-31D3CB18B79C}"/>
    <cellStyle name="1_AED-YAZ MaR-LOTQ_EXE-001 specifikace 4" xfId="3340" xr:uid="{B0CF95E1-2F92-47C4-A0A9-664BCA03BB01}"/>
    <cellStyle name="1_AED-YAZ MaR-LOTQ_EXE-001 specifikace 4 10" xfId="49101" xr:uid="{64FE5003-78D7-4113-A818-BDA8A7A62924}"/>
    <cellStyle name="1_AED-YAZ MaR-LOTQ_EXE-001 specifikace 4 11" xfId="50214" xr:uid="{10E0A114-1E4C-44BF-91E7-B4699ACF4DBC}"/>
    <cellStyle name="1_AED-YAZ MaR-LOTQ_EXE-001 specifikace 4 12" xfId="51688" xr:uid="{517B2B62-9B98-4249-938C-702F3F28AF80}"/>
    <cellStyle name="1_AED-YAZ MaR-LOTQ_EXE-001 specifikace 4 13" xfId="50738" xr:uid="{183446E7-A487-4412-97B7-EFB4075EFD33}"/>
    <cellStyle name="1_AED-YAZ MaR-LOTQ_EXE-001 specifikace 4 14" xfId="54007" xr:uid="{FF3F1FCF-28D7-4CE7-BE82-AA7A0911FC93}"/>
    <cellStyle name="1_AED-YAZ MaR-LOTQ_EXE-001 specifikace 4 15" xfId="54744" xr:uid="{DFCF804E-E780-480F-89E1-CF5FE7C3B296}"/>
    <cellStyle name="1_AED-YAZ MaR-LOTQ_EXE-001 specifikace 4 16" xfId="55767" xr:uid="{A12C8846-14CD-4669-BA45-D68C19838107}"/>
    <cellStyle name="1_AED-YAZ MaR-LOTQ_EXE-001 specifikace 4 2" xfId="5812" xr:uid="{FD2B2466-C01F-46F8-A4A8-BE48FFA670CC}"/>
    <cellStyle name="1_AED-YAZ MaR-LOTQ_EXE-001 specifikace 4 3" xfId="12364" xr:uid="{BD5D0149-BF40-41BF-A793-28551C8F0183}"/>
    <cellStyle name="1_AED-YAZ MaR-LOTQ_EXE-001 specifikace 4 4" xfId="41942" xr:uid="{AC598E93-E53C-4D45-858B-A01E978407AB}"/>
    <cellStyle name="1_AED-YAZ MaR-LOTQ_EXE-001 specifikace 4 5" xfId="41995" xr:uid="{5E5818B0-F375-484E-8730-CFC53D51BD5C}"/>
    <cellStyle name="1_AED-YAZ MaR-LOTQ_EXE-001 specifikace 4 6" xfId="44642" xr:uid="{1DCAA4E8-47A7-4803-80C2-4A1F90854572}"/>
    <cellStyle name="1_AED-YAZ MaR-LOTQ_EXE-001 specifikace 4 7" xfId="43600" xr:uid="{EF0349A9-8A0B-4D67-9A21-3F6D3CF4E9E6}"/>
    <cellStyle name="1_AED-YAZ MaR-LOTQ_EXE-001 specifikace 4 8" xfId="47645" xr:uid="{AE91769F-9A5D-486B-88F1-4F6B9AA7A2C9}"/>
    <cellStyle name="1_AED-YAZ MaR-LOTQ_EXE-001 specifikace 4 9" xfId="49219" xr:uid="{7C4F2A72-C4E0-4A83-AED0-7DA0E2CD9F6A}"/>
    <cellStyle name="1_AED-YAZ MaR-LOTQ_EXE-001 specifikace 5" xfId="3819" xr:uid="{1B5451EB-781E-4A86-942F-4B8F159713A5}"/>
    <cellStyle name="1_AED-YAZ MaR-LOTQ_EXE-001 specifikace 5 10" xfId="46697" xr:uid="{F64AE1BB-9DEC-446D-9C2D-A2EF3F5A7E60}"/>
    <cellStyle name="1_AED-YAZ MaR-LOTQ_EXE-001 specifikace 5 11" xfId="44461" xr:uid="{633B3085-1BED-4F55-A0A7-5E38053E7184}"/>
    <cellStyle name="1_AED-YAZ MaR-LOTQ_EXE-001 specifikace 5 12" xfId="44686" xr:uid="{15581394-AE90-43D2-A9F6-3D8C323C3571}"/>
    <cellStyle name="1_AED-YAZ MaR-LOTQ_EXE-001 specifikace 5 13" xfId="44191" xr:uid="{D6F2CF28-7932-445F-B587-EE11A8D0F52F}"/>
    <cellStyle name="1_AED-YAZ MaR-LOTQ_EXE-001 specifikace 5 14" xfId="45712" xr:uid="{F1C61E3F-496B-49CA-88F0-1280A4D98514}"/>
    <cellStyle name="1_AED-YAZ MaR-LOTQ_EXE-001 specifikace 5 15" xfId="47739" xr:uid="{C5C538C6-EF92-40A5-8A35-FD7064453BA3}"/>
    <cellStyle name="1_AED-YAZ MaR-LOTQ_EXE-001 specifikace 5 16" xfId="49520" xr:uid="{ACF48B34-40E1-4EA8-A29A-BF4810F84CA8}"/>
    <cellStyle name="1_AED-YAZ MaR-LOTQ_EXE-001 specifikace 5 17" xfId="50163" xr:uid="{D4ABB73A-A34C-466D-9FED-64A4215BAE62}"/>
    <cellStyle name="1_AED-YAZ MaR-LOTQ_EXE-001 specifikace 5 18" xfId="51994" xr:uid="{8B98F0F4-D451-40D4-9F7C-76D97C882DF8}"/>
    <cellStyle name="1_AED-YAZ MaR-LOTQ_EXE-001 specifikace 5 19" xfId="52661" xr:uid="{69A9EFF6-C018-43C1-A5CA-9EE4E325339D}"/>
    <cellStyle name="1_AED-YAZ MaR-LOTQ_EXE-001 specifikace 5 2" xfId="8444" xr:uid="{31A48CB8-D676-44E1-B587-E409366F10D1}"/>
    <cellStyle name="1_AED-YAZ MaR-LOTQ_EXE-001 specifikace 5 2 2" xfId="14171" xr:uid="{ADBD135E-97D5-47D1-8E17-C3BBBE8DCED6}"/>
    <cellStyle name="1_AED-YAZ MaR-LOTQ_EXE-001 specifikace 5 20" xfId="51157" xr:uid="{2FD03B1A-6E07-426C-850B-49ECFD8B9D90}"/>
    <cellStyle name="1_AED-YAZ MaR-LOTQ_EXE-001 specifikace 5 21" xfId="54259" xr:uid="{79D332FC-8168-4852-AC35-73166F8BCFD1}"/>
    <cellStyle name="1_AED-YAZ MaR-LOTQ_EXE-001 specifikace 5 22" xfId="54864" xr:uid="{367F82BD-841C-44BE-BDB4-1A4DA8E8A429}"/>
    <cellStyle name="1_AED-YAZ MaR-LOTQ_EXE-001 specifikace 5 3" xfId="5813" xr:uid="{F5C765AD-E83A-4BA2-BBCB-185DC932DD3A}"/>
    <cellStyle name="1_AED-YAZ MaR-LOTQ_EXE-001 specifikace 5 4" xfId="12365" xr:uid="{DAEAE347-058C-4F73-BFF9-17876F2F1E24}"/>
    <cellStyle name="1_AED-YAZ MaR-LOTQ_EXE-001 specifikace 5 5" xfId="41047" xr:uid="{016B886A-6D17-4C97-A339-689AF50558C6}"/>
    <cellStyle name="1_AED-YAZ MaR-LOTQ_EXE-001 specifikace 5 6" xfId="42224" xr:uid="{B3781CCD-ABAD-4745-BAA9-7EC302A9F1D6}"/>
    <cellStyle name="1_AED-YAZ MaR-LOTQ_EXE-001 specifikace 5 7" xfId="39815" xr:uid="{EAD87BA0-6878-4D54-A666-9C53CD1172C2}"/>
    <cellStyle name="1_AED-YAZ MaR-LOTQ_EXE-001 specifikace 5 8" xfId="39637" xr:uid="{488A4BC6-6615-40F2-B7A6-904E147B0B06}"/>
    <cellStyle name="1_AED-YAZ MaR-LOTQ_EXE-001 specifikace 5 9" xfId="39452" xr:uid="{3CAF31F4-E0E6-4556-8976-ACF943EB52AF}"/>
    <cellStyle name="1_AED-YAZ MaR-LOTQ_EXE-001 specifikace 6" xfId="4101" xr:uid="{079FD271-AF57-474E-8A56-19E9DC254E0D}"/>
    <cellStyle name="1_AED-YAZ MaR-LOTQ_EXE-001 specifikace 6 10" xfId="43296" xr:uid="{6CD54B29-BFD1-45EF-A674-7E328DF468DD}"/>
    <cellStyle name="1_AED-YAZ MaR-LOTQ_EXE-001 specifikace 6 11" xfId="44499" xr:uid="{78AD00F6-5674-435B-9EBA-BDB4A244FD5F}"/>
    <cellStyle name="1_AED-YAZ MaR-LOTQ_EXE-001 specifikace 6 12" xfId="43949" xr:uid="{45AD7789-3CDE-44E3-A5CB-396F4FB4D1D8}"/>
    <cellStyle name="1_AED-YAZ MaR-LOTQ_EXE-001 specifikace 6 13" xfId="47590" xr:uid="{DBDC2647-91BB-477E-A75F-C2C75C726BA6}"/>
    <cellStyle name="1_AED-YAZ MaR-LOTQ_EXE-001 specifikace 6 14" xfId="47800" xr:uid="{7B3E2FE4-5B7D-4437-9C7B-B7C0D770CA7B}"/>
    <cellStyle name="1_AED-YAZ MaR-LOTQ_EXE-001 specifikace 6 15" xfId="49677" xr:uid="{9B137C9C-E61B-4998-B9C6-EFAA82E4A8B3}"/>
    <cellStyle name="1_AED-YAZ MaR-LOTQ_EXE-001 specifikace 6 16" xfId="50278" xr:uid="{033615C2-4F96-451C-AAD8-A7AD3E31D2BC}"/>
    <cellStyle name="1_AED-YAZ MaR-LOTQ_EXE-001 specifikace 6 17" xfId="48921" xr:uid="{31374229-4CAA-4822-A382-3C2F2B88046D}"/>
    <cellStyle name="1_AED-YAZ MaR-LOTQ_EXE-001 specifikace 6 18" xfId="48019" xr:uid="{C1C0C02B-F92D-46EA-88B2-692BF20EA62C}"/>
    <cellStyle name="1_AED-YAZ MaR-LOTQ_EXE-001 specifikace 6 19" xfId="52805" xr:uid="{8FE5CD25-469F-408A-A6EB-CDDB60ED01E8}"/>
    <cellStyle name="1_AED-YAZ MaR-LOTQ_EXE-001 specifikace 6 2" xfId="8445" xr:uid="{C571672D-8E73-4FC5-8E44-C068B6855C31}"/>
    <cellStyle name="1_AED-YAZ MaR-LOTQ_EXE-001 specifikace 6 2 2" xfId="14172" xr:uid="{BDCD75FD-7AD6-4188-8DC2-C0A75505486C}"/>
    <cellStyle name="1_AED-YAZ MaR-LOTQ_EXE-001 specifikace 6 20" xfId="52920" xr:uid="{33499023-99B4-45F0-AABC-8E1F403CE0DD}"/>
    <cellStyle name="1_AED-YAZ MaR-LOTQ_EXE-001 specifikace 6 21" xfId="54396" xr:uid="{48EE3868-7E5D-4399-B280-4A2E0FF91684}"/>
    <cellStyle name="1_AED-YAZ MaR-LOTQ_EXE-001 specifikace 6 22" xfId="54999" xr:uid="{27284D83-C2E6-44F4-ABEC-453679D5F0D2}"/>
    <cellStyle name="1_AED-YAZ MaR-LOTQ_EXE-001 specifikace 6 23" xfId="56267" xr:uid="{F308F16C-CB26-447B-8909-E6151C5E3BA7}"/>
    <cellStyle name="1_AED-YAZ MaR-LOTQ_EXE-001 specifikace 6 3" xfId="5814" xr:uid="{0169DFA7-9FEE-441D-810A-4535AA07ED0C}"/>
    <cellStyle name="1_AED-YAZ MaR-LOTQ_EXE-001 specifikace 6 4" xfId="12366" xr:uid="{9A9544A7-2F1B-46F1-BD94-07FA6CC445A9}"/>
    <cellStyle name="1_AED-YAZ MaR-LOTQ_EXE-001 specifikace 6 5" xfId="41263" xr:uid="{AF9DE0EC-73B5-47FB-99EC-53E4C7180D7E}"/>
    <cellStyle name="1_AED-YAZ MaR-LOTQ_EXE-001 specifikace 6 6" xfId="41655" xr:uid="{1232D7FB-AF6B-4D07-A1EC-4DFF1E165D30}"/>
    <cellStyle name="1_AED-YAZ MaR-LOTQ_EXE-001 specifikace 6 7" xfId="42518" xr:uid="{0487E2CD-71F1-4E91-BCC0-D5D3DAA5F3A5}"/>
    <cellStyle name="1_AED-YAZ MaR-LOTQ_EXE-001 specifikace 6 8" xfId="38514" xr:uid="{F6C02875-6567-4CFE-9D41-C94CCAD1B35C}"/>
    <cellStyle name="1_AED-YAZ MaR-LOTQ_EXE-001 specifikace 6 9" xfId="43426" xr:uid="{D8337CAB-531E-4260-93B3-E2152F549132}"/>
    <cellStyle name="1_AED-YAZ MaR-LOTQ_EXE-001 specifikace 7" xfId="4508" xr:uid="{48B138A4-613C-4CE5-9130-4D6BDB74D36E}"/>
    <cellStyle name="1_AED-YAZ MaR-LOTQ_EXE-001 specifikace 7 10" xfId="43542" xr:uid="{E1B5C88E-1513-418E-99F0-8F7F7E3340DD}"/>
    <cellStyle name="1_AED-YAZ MaR-LOTQ_EXE-001 specifikace 7 11" xfId="47307" xr:uid="{9D8A1B32-9498-49C3-B112-CBB1486CFE6F}"/>
    <cellStyle name="1_AED-YAZ MaR-LOTQ_EXE-001 specifikace 7 12" xfId="47496" xr:uid="{6041742A-A924-42A3-B719-A4BAEA1EE1D6}"/>
    <cellStyle name="1_AED-YAZ MaR-LOTQ_EXE-001 specifikace 7 13" xfId="47718" xr:uid="{6B639B9D-E977-47A2-9469-435E779279F6}"/>
    <cellStyle name="1_AED-YAZ MaR-LOTQ_EXE-001 specifikace 7 14" xfId="47862" xr:uid="{A03AF8C9-B831-459A-AE83-79AC0B0DE6F3}"/>
    <cellStyle name="1_AED-YAZ MaR-LOTQ_EXE-001 specifikace 7 15" xfId="49917" xr:uid="{6BB45F46-050B-4B90-9238-9A2D39481227}"/>
    <cellStyle name="1_AED-YAZ MaR-LOTQ_EXE-001 specifikace 7 16" xfId="50394" xr:uid="{BC94CA0B-427C-4867-B155-AB990145C4A4}"/>
    <cellStyle name="1_AED-YAZ MaR-LOTQ_EXE-001 specifikace 7 17" xfId="50499" xr:uid="{E4DBBF19-64F8-4034-A770-A14A9501C527}"/>
    <cellStyle name="1_AED-YAZ MaR-LOTQ_EXE-001 specifikace 7 18" xfId="50586" xr:uid="{9649F377-7D3E-4CE1-A35A-CB84F653CD13}"/>
    <cellStyle name="1_AED-YAZ MaR-LOTQ_EXE-001 specifikace 7 19" xfId="52872" xr:uid="{8B0C28BD-6376-4889-BE68-A12E9006221A}"/>
    <cellStyle name="1_AED-YAZ MaR-LOTQ_EXE-001 specifikace 7 2" xfId="8446" xr:uid="{9D531765-1C76-4D58-BC88-C7839B351F55}"/>
    <cellStyle name="1_AED-YAZ MaR-LOTQ_EXE-001 specifikace 7 2 2" xfId="14173" xr:uid="{6DA297BD-E8FE-4B6F-90A9-1FC4B6A8C858}"/>
    <cellStyle name="1_AED-YAZ MaR-LOTQ_EXE-001 specifikace 7 20" xfId="52962" xr:uid="{715B1479-7DD7-4E43-BCCA-B75D4A9E0350}"/>
    <cellStyle name="1_AED-YAZ MaR-LOTQ_EXE-001 specifikace 7 21" xfId="54620" xr:uid="{C6582D2F-17C4-41A6-BECA-7CB47628DC77}"/>
    <cellStyle name="1_AED-YAZ MaR-LOTQ_EXE-001 specifikace 7 22" xfId="55041" xr:uid="{214F2133-D8CA-4AA0-9727-9F761CE2C5CA}"/>
    <cellStyle name="1_AED-YAZ MaR-LOTQ_EXE-001 specifikace 7 23" xfId="56510" xr:uid="{6F4D1038-9955-4555-9D98-73DE09633231}"/>
    <cellStyle name="1_AED-YAZ MaR-LOTQ_EXE-001 specifikace 7 3" xfId="5815" xr:uid="{A3B2E225-352E-43D2-A2EF-11B60AD83EAF}"/>
    <cellStyle name="1_AED-YAZ MaR-LOTQ_EXE-001 specifikace 7 4" xfId="12367" xr:uid="{B3A8EB92-752A-48B7-AD3A-1856C449C686}"/>
    <cellStyle name="1_AED-YAZ MaR-LOTQ_EXE-001 specifikace 7 5" xfId="41580" xr:uid="{C27CDBAE-979E-464F-A8C1-3B5B6D608111}"/>
    <cellStyle name="1_AED-YAZ MaR-LOTQ_EXE-001 specifikace 7 6" xfId="42418" xr:uid="{FACC87FB-26CA-48B2-97BC-802B61C8B751}"/>
    <cellStyle name="1_AED-YAZ MaR-LOTQ_EXE-001 specifikace 7 7" xfId="42715" xr:uid="{A7253240-7D8B-424F-94DC-681667B97598}"/>
    <cellStyle name="1_AED-YAZ MaR-LOTQ_EXE-001 specifikace 7 8" xfId="40418" xr:uid="{A3C33478-2BE1-427B-8727-5264BC9318D7}"/>
    <cellStyle name="1_AED-YAZ MaR-LOTQ_EXE-001 specifikace 7 9" xfId="43507" xr:uid="{2D28B9AE-E195-48DF-AA0A-96F58BDA3502}"/>
    <cellStyle name="1_AED-YAZ MaR-LOTQ_EXE-001 specifikace 8" xfId="11398" xr:uid="{6F9E1B64-A9BC-40C5-8DBD-52C65B06B87F}"/>
    <cellStyle name="1_AED-YAZ MaR-LOTQ_EXE-001 specifikace 9" xfId="44068" xr:uid="{99CD9010-72D2-4AF2-B440-2C4CADD24354}"/>
    <cellStyle name="1_MaR REV 01" xfId="977" xr:uid="{902D3DA9-6E1D-4E51-8AC5-70C7C2DB9D1F}"/>
    <cellStyle name="1_MaR REV 01 10" xfId="4509" xr:uid="{611987B3-5F48-4744-830F-035B674B9997}"/>
    <cellStyle name="1_MaR REV 01 10 10" xfId="43543" xr:uid="{962F831A-E798-42B4-8F1D-8BCC271D2B64}"/>
    <cellStyle name="1_MaR REV 01 10 11" xfId="47308" xr:uid="{47C262D1-CA17-46E7-AAD9-139894DE6BC8}"/>
    <cellStyle name="1_MaR REV 01 10 12" xfId="47497" xr:uid="{E6BA93D7-29CB-447F-83AC-4F94386BE387}"/>
    <cellStyle name="1_MaR REV 01 10 13" xfId="47719" xr:uid="{4B187DDF-8188-4E7F-B337-359BD11362AD}"/>
    <cellStyle name="1_MaR REV 01 10 14" xfId="47863" xr:uid="{216F8F56-BC0A-4169-8B37-51F7B864232F}"/>
    <cellStyle name="1_MaR REV 01 10 15" xfId="49918" xr:uid="{86F24587-2885-41FB-93CD-2AD422E647FD}"/>
    <cellStyle name="1_MaR REV 01 10 16" xfId="50395" xr:uid="{BA9B8273-4499-4189-83A8-C5C128F98724}"/>
    <cellStyle name="1_MaR REV 01 10 17" xfId="50500" xr:uid="{B62505C3-BBCF-4D8B-AA1A-E8E5B37BB2E6}"/>
    <cellStyle name="1_MaR REV 01 10 18" xfId="50587" xr:uid="{D0007F4A-39DE-470B-AAF8-CF624F240340}"/>
    <cellStyle name="1_MaR REV 01 10 19" xfId="52873" xr:uid="{D501774B-2282-4121-9CBA-4815AC57AF25}"/>
    <cellStyle name="1_MaR REV 01 10 2" xfId="8447" xr:uid="{CDA775F6-8ABB-4EA6-AD80-009B8D4840CF}"/>
    <cellStyle name="1_MaR REV 01 10 2 2" xfId="14174" xr:uid="{FE7D9D18-BB80-4AED-94D8-C3F120813281}"/>
    <cellStyle name="1_MaR REV 01 10 20" xfId="52963" xr:uid="{2ED2C056-EF46-42B6-9282-FD225B4D9B3A}"/>
    <cellStyle name="1_MaR REV 01 10 21" xfId="54621" xr:uid="{318B7829-C9E3-462F-A86B-47BEE2809990}"/>
    <cellStyle name="1_MaR REV 01 10 22" xfId="55042" xr:uid="{34898124-88BB-4B92-93D1-CB9377E3EE48}"/>
    <cellStyle name="1_MaR REV 01 10 23" xfId="56511" xr:uid="{84FB330A-CEE8-4BED-93DC-42146279125F}"/>
    <cellStyle name="1_MaR REV 01 10 3" xfId="5816" xr:uid="{E53B7421-6B7F-4E0F-9354-53C901605E0C}"/>
    <cellStyle name="1_MaR REV 01 10 4" xfId="12368" xr:uid="{9013697A-C2B8-483A-B202-3A4A65D6C95A}"/>
    <cellStyle name="1_MaR REV 01 10 5" xfId="41581" xr:uid="{F48CC775-929F-48F7-83D5-4C3D6BAACFA7}"/>
    <cellStyle name="1_MaR REV 01 10 6" xfId="42419" xr:uid="{B933711A-1AE2-4E7D-B01C-748535100F65}"/>
    <cellStyle name="1_MaR REV 01 10 7" xfId="42716" xr:uid="{12FB5EF8-53B7-406E-8F41-7F8E1F9F0197}"/>
    <cellStyle name="1_MaR REV 01 10 8" xfId="43017" xr:uid="{25B78965-0C93-43F6-AD2F-178452D01811}"/>
    <cellStyle name="1_MaR REV 01 10 9" xfId="43508" xr:uid="{E4260EF0-4497-4226-8749-617D55F23C24}"/>
    <cellStyle name="1_MaR REV 01 11" xfId="4526" xr:uid="{4EA9E585-0279-44E7-A34C-1D3BDA483144}"/>
    <cellStyle name="1_MaR REV 01 11 10" xfId="50551" xr:uid="{4F392AE9-5810-474A-B44B-6F8E64EE7F5A}"/>
    <cellStyle name="1_MaR REV 01 11 11" xfId="52437" xr:uid="{2729C0FC-872E-4155-BF79-C6D66E5AECEE}"/>
    <cellStyle name="1_MaR REV 01 11 12" xfId="52966" xr:uid="{6C50D187-6A33-489E-8923-2AF18EFEFADE}"/>
    <cellStyle name="1_MaR REV 01 11 13" xfId="55045" xr:uid="{253DBFD8-FB86-4F60-83C8-1F9FFEEC874E}"/>
    <cellStyle name="1_MaR REV 01 11 14" xfId="56515" xr:uid="{A2D83293-B621-43C8-A95D-4A1865E7A441}"/>
    <cellStyle name="1_MaR REV 01 11 15" xfId="57739" xr:uid="{8073050F-5EC1-4F56-912D-640F92FE857A}"/>
    <cellStyle name="1_MaR REV 01 11 2" xfId="5817" xr:uid="{C39A23C3-5CFC-4A66-8B21-21B76E5AE5F9}"/>
    <cellStyle name="1_MaR REV 01 11 3" xfId="12369" xr:uid="{B753D12E-B1F1-45D0-A599-3E00209E9E81}"/>
    <cellStyle name="1_MaR REV 01 11 4" xfId="43512" xr:uid="{20C28E05-1525-4B5C-8D25-AFABB46933E2}"/>
    <cellStyle name="1_MaR REV 01 11 5" xfId="46374" xr:uid="{CA2845A2-6A8E-42F1-A808-ECB49DC6E69A}"/>
    <cellStyle name="1_MaR REV 01 11 6" xfId="47313" xr:uid="{EEA5A474-CC8E-4E8B-964D-C21CEB745020}"/>
    <cellStyle name="1_MaR REV 01 11 7" xfId="49923" xr:uid="{667CC799-2CCD-42AE-8BEA-CDF55E122D8A}"/>
    <cellStyle name="1_MaR REV 01 11 8" xfId="50399" xr:uid="{875EEBA1-A102-477C-91A1-5DAECF9ED17D}"/>
    <cellStyle name="1_MaR REV 01 11 9" xfId="50510" xr:uid="{D2F662C7-B96F-4FA9-A22D-BD64014F9D8A}"/>
    <cellStyle name="1_MaR REV 01 12" xfId="4955" xr:uid="{D0F6245E-2E39-4B97-92A9-3B11A9DC6B90}"/>
    <cellStyle name="1_MaR REV 01 13" xfId="11399" xr:uid="{64C77CA9-42E7-459F-85D3-01E3F6C2B326}"/>
    <cellStyle name="1_MaR REV 01 14" xfId="44069" xr:uid="{E4087C29-1ECD-48B9-9590-0018FC2894D3}"/>
    <cellStyle name="1_MaR REV 01 15" xfId="47134" xr:uid="{1B85E427-E2FD-4749-924F-8A1E217F87C1}"/>
    <cellStyle name="1_MaR REV 01 16" xfId="48573" xr:uid="{CDB1F4EC-BD94-48C3-A367-6091BF241CB6}"/>
    <cellStyle name="1_MaR REV 01 17" xfId="50629" xr:uid="{B8DF159B-16F0-4EA0-BC95-BBDB510C0562}"/>
    <cellStyle name="1_MaR REV 01 2" xfId="2433" xr:uid="{EE616183-458D-41B5-8AB4-765F770D1C01}"/>
    <cellStyle name="1_MaR REV 01 2 10" xfId="44726" xr:uid="{AF782D61-2400-48E5-B822-39BA44B4DF0D}"/>
    <cellStyle name="1_MaR REV 01 2 11" xfId="43755" xr:uid="{80AC88F8-510F-4113-B725-FEAB487FAEA1}"/>
    <cellStyle name="1_MaR REV 01 2 12" xfId="47060" xr:uid="{C9040B12-3716-4958-B36F-79F2234DCB1E}"/>
    <cellStyle name="1_MaR REV 01 2 13" xfId="45244" xr:uid="{948BE1BF-69FF-4989-ACA4-4332EC39161E}"/>
    <cellStyle name="1_MaR REV 01 2 14" xfId="48665" xr:uid="{1A7E1002-FA8A-4C3C-8217-441AA27F1731}"/>
    <cellStyle name="1_MaR REV 01 2 15" xfId="48509" xr:uid="{833C47C6-7B5F-4617-B0F6-950B2E5367D9}"/>
    <cellStyle name="1_MaR REV 01 2 16" xfId="51241" xr:uid="{258CA175-E070-4EDE-AF79-CC3E7DE30486}"/>
    <cellStyle name="1_MaR REV 01 2 17" xfId="51115" xr:uid="{9D5C660E-E869-41F9-AD06-A6A075DFE1A8}"/>
    <cellStyle name="1_MaR REV 01 2 18" xfId="52635" xr:uid="{4675AB61-7208-4DA1-919D-B50CAB9827BF}"/>
    <cellStyle name="1_MaR REV 01 2 19" xfId="53211" xr:uid="{930A758F-1162-4116-AA01-412B97C28706}"/>
    <cellStyle name="1_MaR REV 01 2 2" xfId="8448" xr:uid="{4FA5BE74-A64B-498D-BA78-761C8B38544D}"/>
    <cellStyle name="1_MaR REV 01 2 2 2" xfId="14175" xr:uid="{26E5A4A6-4C3F-4AB5-A921-7414C4ECF7BA}"/>
    <cellStyle name="1_MaR REV 01 2 20" xfId="55239" xr:uid="{F12070C9-1CA4-4200-8098-9A54D5B87A3C}"/>
    <cellStyle name="1_MaR REV 01 2 21" xfId="56787" xr:uid="{9BDB7F7F-E046-46AE-A08F-487CE27E2AC6}"/>
    <cellStyle name="1_MaR REV 01 2 3" xfId="5405" xr:uid="{3D65813A-0880-491B-8811-4EFA2123408E}"/>
    <cellStyle name="1_MaR REV 01 2 4" xfId="12008" xr:uid="{9E3BFE75-4F74-4B44-B584-DD59FB46A55B}"/>
    <cellStyle name="1_MaR REV 01 2 5" xfId="40023" xr:uid="{841C44AE-7B79-40CE-AB5E-23637E0FB861}"/>
    <cellStyle name="1_MaR REV 01 2 6" xfId="39064" xr:uid="{041EDE74-C089-4A50-B6B8-2A5D6391213A}"/>
    <cellStyle name="1_MaR REV 01 2 7" xfId="41797" xr:uid="{A5973D15-665D-4D4D-92A3-618556DF396B}"/>
    <cellStyle name="1_MaR REV 01 2 8" xfId="40312" xr:uid="{66172B5B-B350-4488-8055-26FA1D799693}"/>
    <cellStyle name="1_MaR REV 01 2 9" xfId="39677" xr:uid="{2A5DB09C-39B0-4087-86EA-5B471866661D}"/>
    <cellStyle name="1_MaR REV 01 3" xfId="2515" xr:uid="{ACBC2031-A825-4C8B-AC3C-C765308C7E37}"/>
    <cellStyle name="1_MaR REV 01 3 10" xfId="46629" xr:uid="{9FAA3163-C2C2-4499-86AA-BC80BA5EAEBE}"/>
    <cellStyle name="1_MaR REV 01 3 11" xfId="44510" xr:uid="{C66EE3DA-D71E-4E12-9C5B-3791562F6794}"/>
    <cellStyle name="1_MaR REV 01 3 12" xfId="46972" xr:uid="{39187D20-7529-44A4-BE6B-FC88083926B5}"/>
    <cellStyle name="1_MaR REV 01 3 13" xfId="45489" xr:uid="{C88E3471-7D54-453B-80ED-BA31997CBE25}"/>
    <cellStyle name="1_MaR REV 01 3 14" xfId="45460" xr:uid="{DE6A4308-2C11-4CD4-98AB-715902A54D39}"/>
    <cellStyle name="1_MaR REV 01 3 15" xfId="48216" xr:uid="{05B7C5FE-2857-402E-8275-0842CCEA8278}"/>
    <cellStyle name="1_MaR REV 01 3 16" xfId="48428" xr:uid="{B5DAFB89-1111-45EA-9E9B-1F20C3635644}"/>
    <cellStyle name="1_MaR REV 01 3 17" xfId="48065" xr:uid="{B465D01D-9352-4685-95FA-2BE622134C79}"/>
    <cellStyle name="1_MaR REV 01 3 18" xfId="51248" xr:uid="{B822F844-9781-4FBB-95DF-BEAA6DCBCA4B}"/>
    <cellStyle name="1_MaR REV 01 3 19" xfId="52572" xr:uid="{1DF9B4C2-386E-4E48-BC89-F5DB9D230968}"/>
    <cellStyle name="1_MaR REV 01 3 2" xfId="5636" xr:uid="{AF367BE9-E1B6-42A3-BEA5-8036EBE3C6A9}"/>
    <cellStyle name="1_MaR REV 01 3 20" xfId="53523" xr:uid="{D01252CF-31D0-4276-BDAB-7194A08B535C}"/>
    <cellStyle name="1_MaR REV 01 3 21" xfId="53202" xr:uid="{93E8B0D5-9AA9-43D8-AABC-7E2194C34697}"/>
    <cellStyle name="1_MaR REV 01 3 22" xfId="55310" xr:uid="{35B3C6B3-A842-448C-A57A-9A2F5EAD18D9}"/>
    <cellStyle name="1_MaR REV 01 3 23" xfId="56859" xr:uid="{8BC12C81-99BC-4041-AD05-A165F323DFB7}"/>
    <cellStyle name="1_MaR REV 01 3 3" xfId="12221" xr:uid="{B41D40AC-2CA2-4B12-8C11-81F0D76C52A0}"/>
    <cellStyle name="1_MaR REV 01 3 4" xfId="39282" xr:uid="{A5A8EFF5-6145-4780-8183-BA9604B4E758}"/>
    <cellStyle name="1_MaR REV 01 3 5" xfId="41765" xr:uid="{444F71D2-B250-4608-9741-DDCDC62C9371}"/>
    <cellStyle name="1_MaR REV 01 3 6" xfId="39179" xr:uid="{0D8C1727-4566-4AA1-B174-498379626EDC}"/>
    <cellStyle name="1_MaR REV 01 3 7" xfId="38521" xr:uid="{E2746796-6B9C-4714-8445-B9E96361EC46}"/>
    <cellStyle name="1_MaR REV 01 3 8" xfId="42674" xr:uid="{943F9E7E-873D-47B6-BBBA-C50181AAB122}"/>
    <cellStyle name="1_MaR REV 01 3 9" xfId="44223" xr:uid="{B272DBC6-3A31-44F0-8CB1-0DCFE04331EC}"/>
    <cellStyle name="1_MaR REV 01 4" xfId="2831" xr:uid="{EA0A8F29-16D1-4317-96BA-3576B96C533A}"/>
    <cellStyle name="1_MaR REV 01 4 10" xfId="43775" xr:uid="{B9F9518A-E546-4625-A05B-7BB91C4C975E}"/>
    <cellStyle name="1_MaR REV 01 4 11" xfId="45429" xr:uid="{997BC28B-A0A7-4A79-A8F9-A60639E2314F}"/>
    <cellStyle name="1_MaR REV 01 4 12" xfId="46506" xr:uid="{B516D0E6-DF11-45F4-BD18-604927129208}"/>
    <cellStyle name="1_MaR REV 01 4 13" xfId="43877" xr:uid="{1F3C9D00-83EE-4048-A84E-3525F9D1D156}"/>
    <cellStyle name="1_MaR REV 01 4 14" xfId="47292" xr:uid="{C2804840-9384-4B9C-B1DE-9BAF123FD1B8}"/>
    <cellStyle name="1_MaR REV 01 4 15" xfId="47896" xr:uid="{FF730D2C-FB5D-4649-A1DF-CF5A636CA80F}"/>
    <cellStyle name="1_MaR REV 01 4 16" xfId="48410" xr:uid="{721A9FA9-88E6-4026-ABBD-D00DE750B0BF}"/>
    <cellStyle name="1_MaR REV 01 4 17" xfId="48156" xr:uid="{EB9609A4-42C8-43C5-B439-B83FC4BC99D1}"/>
    <cellStyle name="1_MaR REV 01 4 18" xfId="52116" xr:uid="{C5BD17D4-D347-4A5A-B532-C68AEB8C4A82}"/>
    <cellStyle name="1_MaR REV 01 4 19" xfId="52876" xr:uid="{08AC2D49-9136-4B0F-B209-5A27B02D71F9}"/>
    <cellStyle name="1_MaR REV 01 4 2" xfId="5818" xr:uid="{4B9F21AA-BA70-43E9-84F8-000B0B7E7FCD}"/>
    <cellStyle name="1_MaR REV 01 4 20" xfId="53718" xr:uid="{7963E7A5-804C-4350-817A-7664F855A6B2}"/>
    <cellStyle name="1_MaR REV 01 4 21" xfId="52982" xr:uid="{56DEFD5B-517A-4AA0-8BA1-0E48ECD33730}"/>
    <cellStyle name="1_MaR REV 01 4 22" xfId="55495" xr:uid="{A9A16ADF-442F-4E1D-995F-C7FD0778E63B}"/>
    <cellStyle name="1_MaR REV 01 4 23" xfId="57053" xr:uid="{F9A64079-9A73-41BF-A908-609305C47DEB}"/>
    <cellStyle name="1_MaR REV 01 4 3" xfId="12370" xr:uid="{67F9A7A0-3F48-426E-A4F6-F051EC0CD323}"/>
    <cellStyle name="1_MaR REV 01 4 4" xfId="39160" xr:uid="{1B3D6C05-EB5B-4F80-87F2-62E8CBBBB677}"/>
    <cellStyle name="1_MaR REV 01 4 5" xfId="42013" xr:uid="{E3534DFA-B401-4F53-83F8-F9236BCD9DCE}"/>
    <cellStyle name="1_MaR REV 01 4 6" xfId="39462" xr:uid="{3D849A02-0B26-498B-8938-7756D1DF10A3}"/>
    <cellStyle name="1_MaR REV 01 4 7" xfId="43340" xr:uid="{12DB63F2-B037-4960-9CC6-AA02F281E279}"/>
    <cellStyle name="1_MaR REV 01 4 8" xfId="43516" xr:uid="{F40E228B-9B0B-40E4-9AED-0BEF42B65C79}"/>
    <cellStyle name="1_MaR REV 01 4 9" xfId="44112" xr:uid="{6B16F135-D0EE-4A37-908E-C97147AD6D7A}"/>
    <cellStyle name="1_MaR REV 01 5" xfId="3114" xr:uid="{B7389862-E307-4234-B6C3-1E59C0B6EED2}"/>
    <cellStyle name="1_MaR REV 01 5 10" xfId="48492" xr:uid="{D8D2BAE9-5102-4422-A575-98C2E999E4D1}"/>
    <cellStyle name="1_MaR REV 01 5 11" xfId="49146" xr:uid="{04499EBB-3340-4E87-AFA7-D986A3828BDC}"/>
    <cellStyle name="1_MaR REV 01 5 12" xfId="51584" xr:uid="{76FC9420-F080-4C3E-957B-BE5AD2A5B1DD}"/>
    <cellStyle name="1_MaR REV 01 5 13" xfId="50802" xr:uid="{D035F503-DE0B-49CB-B146-03792E4F80EB}"/>
    <cellStyle name="1_MaR REV 01 5 14" xfId="53911" xr:uid="{41C3488D-71E2-435A-9462-17C47DB240A9}"/>
    <cellStyle name="1_MaR REV 01 5 15" xfId="53322" xr:uid="{CFAE75B7-1555-46EF-A46C-1F2CE8306059}"/>
    <cellStyle name="1_MaR REV 01 5 16" xfId="55670" xr:uid="{0AE71178-F5A1-4F38-BDB3-E6C44259439A}"/>
    <cellStyle name="1_MaR REV 01 5 2" xfId="5819" xr:uid="{6F469012-F360-4D76-9C8D-4602E75D88E9}"/>
    <cellStyle name="1_MaR REV 01 5 3" xfId="12371" xr:uid="{7C1AF824-0C06-408D-8A73-A9F09CB3F9C9}"/>
    <cellStyle name="1_MaR REV 01 5 4" xfId="42003" xr:uid="{B294A4B9-993F-481D-9B3B-E617133DA181}"/>
    <cellStyle name="1_MaR REV 01 5 5" xfId="43251" xr:uid="{DF445D8A-E8F1-4A4A-837A-AF4CB083B5BE}"/>
    <cellStyle name="1_MaR REV 01 5 6" xfId="44029" xr:uid="{9C6871D9-FEB1-451A-8EC3-B27FD10C8B76}"/>
    <cellStyle name="1_MaR REV 01 5 7" xfId="44357" xr:uid="{9610B804-B27A-472E-8BE9-B8BA8ADA870A}"/>
    <cellStyle name="1_MaR REV 01 5 8" xfId="47753" xr:uid="{C2AB2D84-F53D-4C41-BA2D-0C0296E01405}"/>
    <cellStyle name="1_MaR REV 01 5 9" xfId="49088" xr:uid="{10240842-76CC-4445-8213-467D5073BD85}"/>
    <cellStyle name="1_MaR REV 01 6" xfId="3659" xr:uid="{8A1CCEE3-248C-4E6D-A885-DCBE0355E5A5}"/>
    <cellStyle name="1_MaR REV 01 6 10" xfId="45586" xr:uid="{0F62B434-6FEF-4B24-BE23-4A235DE45A32}"/>
    <cellStyle name="1_MaR REV 01 6 11" xfId="45153" xr:uid="{12D7B511-8132-431A-BD7C-8E9FDABBD3FF}"/>
    <cellStyle name="1_MaR REV 01 6 12" xfId="47193" xr:uid="{8305054D-C71C-4451-BE29-1FAB88D45F5B}"/>
    <cellStyle name="1_MaR REV 01 6 13" xfId="44377" xr:uid="{9B9B6E6C-5595-4166-A0D0-99978C0F4501}"/>
    <cellStyle name="1_MaR REV 01 6 14" xfId="49446" xr:uid="{8C5A76E9-8692-4451-A339-EEEB76B9B729}"/>
    <cellStyle name="1_MaR REV 01 6 15" xfId="50118" xr:uid="{143C22E7-5B14-4F2D-82FC-B71554D001F7}"/>
    <cellStyle name="1_MaR REV 01 6 16" xfId="51902" xr:uid="{87FBEC88-AD0F-4EAF-B93C-9F9EE40E532B}"/>
    <cellStyle name="1_MaR REV 01 6 17" xfId="52602" xr:uid="{A8BC1441-9AA7-4F45-A264-4FC9F66CC078}"/>
    <cellStyle name="1_MaR REV 01 6 18" xfId="50727" xr:uid="{3260B918-755C-48E8-8995-87AC1E172575}"/>
    <cellStyle name="1_MaR REV 01 6 19" xfId="54815" xr:uid="{1B228273-42F1-4EF9-88A8-083B4865DD3A}"/>
    <cellStyle name="1_MaR REV 01 6 2" xfId="8449" xr:uid="{A5A86077-DECD-43E5-A1A7-9E0C7801DA38}"/>
    <cellStyle name="1_MaR REV 01 6 2 2" xfId="14176" xr:uid="{F7736896-7E07-4BA0-98C1-5BDEC67DDED6}"/>
    <cellStyle name="1_MaR REV 01 6 20" xfId="55957" xr:uid="{A361949B-37DC-46EF-B8D3-92EEC84351D9}"/>
    <cellStyle name="1_MaR REV 01 6 21" xfId="57392" xr:uid="{D7E8224D-6BF0-4188-9F10-9887504E1418}"/>
    <cellStyle name="1_MaR REV 01 6 3" xfId="5820" xr:uid="{EF2DCC9A-7CF0-4B00-9C2E-A36E8F21A70B}"/>
    <cellStyle name="1_MaR REV 01 6 4" xfId="12372" xr:uid="{D3379365-40B9-472A-A430-BC202749FCE7}"/>
    <cellStyle name="1_MaR REV 01 6 5" xfId="40935" xr:uid="{7EADDCE6-8ABA-4D61-8DE0-D930C10B4E69}"/>
    <cellStyle name="1_MaR REV 01 6 6" xfId="40844" xr:uid="{C67E731C-1A02-4BA4-AE0F-FAF31752C3D6}"/>
    <cellStyle name="1_MaR REV 01 6 7" xfId="41168" xr:uid="{290AC810-6170-4E00-8026-882D6569AC58}"/>
    <cellStyle name="1_MaR REV 01 6 8" xfId="42569" xr:uid="{2DF05789-4980-4151-BB8B-5B5290FCB8EC}"/>
    <cellStyle name="1_MaR REV 01 6 9" xfId="40184" xr:uid="{5AB714CE-239C-4843-8110-F3738BC2B272}"/>
    <cellStyle name="1_MaR REV 01 7" xfId="3789" xr:uid="{9B671BE9-EEE6-4191-BE45-9E98C1C73861}"/>
    <cellStyle name="1_MaR REV 01 7 10" xfId="51972" xr:uid="{BA22FC7F-492C-471F-85CE-1F2CC8245F67}"/>
    <cellStyle name="1_MaR REV 01 7 11" xfId="50644" xr:uid="{B7A8BBFC-C3B7-4A91-9A7C-D7662F85F222}"/>
    <cellStyle name="1_MaR REV 01 7 12" xfId="54851" xr:uid="{736ECD91-0C39-4E7D-9E5F-6918E1116C3B}"/>
    <cellStyle name="1_MaR REV 01 7 13" xfId="56026" xr:uid="{EC94692C-5A77-43E7-BCE6-DB97F1801F6C}"/>
    <cellStyle name="1_MaR REV 01 7 14" xfId="57431" xr:uid="{8D4EBF67-B080-4C16-A63B-EF353CED4040}"/>
    <cellStyle name="1_MaR REV 01 7 2" xfId="12373" xr:uid="{60EEEC65-C121-49D0-8F40-D812B1EDC737}"/>
    <cellStyle name="1_MaR REV 01 7 3" xfId="42785" xr:uid="{F26DAFCB-19E9-4E36-A362-589AD71BCCA1}"/>
    <cellStyle name="1_MaR REV 01 7 4" xfId="45778" xr:uid="{4D985B5E-52BC-4DAF-AFC7-B79F6BD85346}"/>
    <cellStyle name="1_MaR REV 01 7 5" xfId="44733" xr:uid="{259AF8CD-590D-4F23-8CF3-2CFC6CB86060}"/>
    <cellStyle name="1_MaR REV 01 7 6" xfId="49501" xr:uid="{9B149BD2-D592-468F-BC28-D253A702F664}"/>
    <cellStyle name="1_MaR REV 01 7 7" xfId="50154" xr:uid="{22951458-42C1-41F4-81F0-19286E08EBF2}"/>
    <cellStyle name="1_MaR REV 01 7 8" xfId="49499" xr:uid="{7B1F0062-F240-49A1-8617-580D823A67C1}"/>
    <cellStyle name="1_MaR REV 01 7 9" xfId="48051" xr:uid="{794150C2-8F0E-4A74-BDF8-E5D59C2B315E}"/>
    <cellStyle name="1_MaR REV 01 8" xfId="3890" xr:uid="{EA2EC88B-D4F9-4D36-BE96-85DADD0ED80D}"/>
    <cellStyle name="1_MaR REV 01 8 10" xfId="46751" xr:uid="{9BD24C40-CC05-4603-B6FB-43BB5C474150}"/>
    <cellStyle name="1_MaR REV 01 8 11" xfId="44762" xr:uid="{2B04F187-A465-41A3-AE18-3526EE925FDE}"/>
    <cellStyle name="1_MaR REV 01 8 12" xfId="43630" xr:uid="{10956B83-67AD-4968-98EA-C5D7BE38CE10}"/>
    <cellStyle name="1_MaR REV 01 8 13" xfId="43644" xr:uid="{779E9FC6-2299-480B-B611-C9A89F2AA625}"/>
    <cellStyle name="1_MaR REV 01 8 14" xfId="45346" xr:uid="{BE1A4E1C-567A-4C31-8FFE-6E7606C8BA6E}"/>
    <cellStyle name="1_MaR REV 01 8 15" xfId="44231" xr:uid="{C3D16A38-7AA9-415A-A82F-0126F9CD7E37}"/>
    <cellStyle name="1_MaR REV 01 8 16" xfId="49551" xr:uid="{6F5EEC75-F6A9-479C-B35B-3159BB29FD68}"/>
    <cellStyle name="1_MaR REV 01 8 17" xfId="50198" xr:uid="{36AC20BF-8E59-45C3-84AB-524ADB299071}"/>
    <cellStyle name="1_MaR REV 01 8 18" xfId="52033" xr:uid="{1F9B1753-5213-4093-818D-FA7582515266}"/>
    <cellStyle name="1_MaR REV 01 8 19" xfId="52711" xr:uid="{A2F984DC-6B63-4BE3-B30C-0F345F7FC628}"/>
    <cellStyle name="1_MaR REV 01 8 2" xfId="8450" xr:uid="{C7E61805-C840-45A6-87B3-25D91E81EA8C}"/>
    <cellStyle name="1_MaR REV 01 8 2 2" xfId="14177" xr:uid="{3F4A6E10-EB71-45A0-9F63-6B27EE3A2BAF}"/>
    <cellStyle name="1_MaR REV 01 8 20" xfId="51166" xr:uid="{D1D2B3BD-86A6-469B-9699-7230EF82495A}"/>
    <cellStyle name="1_MaR REV 01 8 21" xfId="54281" xr:uid="{34F16EAE-C1BF-4F52-B8F1-887EF9534861}"/>
    <cellStyle name="1_MaR REV 01 8 22" xfId="54913" xr:uid="{109D0EAC-E038-4081-A786-6A39D5EB4FA0}"/>
    <cellStyle name="1_MaR REV 01 8 3" xfId="5822" xr:uid="{933C7A77-F1E9-4A01-839F-181417D8CD2D}"/>
    <cellStyle name="1_MaR REV 01 8 4" xfId="12374" xr:uid="{92F66DBD-B8BD-474E-A761-B685F48C1B4C}"/>
    <cellStyle name="1_MaR REV 01 8 5" xfId="41097" xr:uid="{F89355BC-95D6-4CFB-89CA-009B73809859}"/>
    <cellStyle name="1_MaR REV 01 8 6" xfId="40009" xr:uid="{F7E85436-6C3D-4591-A5CE-2FEB5B2CB1F9}"/>
    <cellStyle name="1_MaR REV 01 8 7" xfId="40584" xr:uid="{D581A83E-569A-49B9-B40B-4ADA5DD1C625}"/>
    <cellStyle name="1_MaR REV 01 8 8" xfId="42046" xr:uid="{973C2A00-92C4-492E-854B-96EF1A414D5F}"/>
    <cellStyle name="1_MaR REV 01 8 9" xfId="41988" xr:uid="{E12B1B9F-36F8-42E2-AB68-DA426013399A}"/>
    <cellStyle name="1_MaR REV 01 9" xfId="4014" xr:uid="{BD822E98-EF05-473D-B8D7-1FCF212621C8}"/>
    <cellStyle name="1_MaR REV 01 9 10" xfId="43072" xr:uid="{C6E0B17B-C9C2-46AD-B891-0CFCEC8A0ACD}"/>
    <cellStyle name="1_MaR REV 01 9 11" xfId="44694" xr:uid="{F6A1B4D4-F9BC-4E08-9E57-A5FA3ED5A0A4}"/>
    <cellStyle name="1_MaR REV 01 9 12" xfId="44557" xr:uid="{64F44F7D-A966-48DE-AA9F-F24C4396743C}"/>
    <cellStyle name="1_MaR REV 01 9 13" xfId="46678" xr:uid="{B7A86827-FD68-4569-A76E-34D3BE53FF69}"/>
    <cellStyle name="1_MaR REV 01 9 14" xfId="47253" xr:uid="{DB4F0E7E-FF9E-4417-9368-FAC049085E08}"/>
    <cellStyle name="1_MaR REV 01 9 15" xfId="49622" xr:uid="{631D89D1-FB95-44F7-8B98-CFB29F3A01D3}"/>
    <cellStyle name="1_MaR REV 01 9 16" xfId="50240" xr:uid="{98F3DE8C-9EEC-4B68-A7BA-C9316ECF0C4B}"/>
    <cellStyle name="1_MaR REV 01 9 17" xfId="48737" xr:uid="{B2470461-22B1-4BE9-A912-4BBB7E235E0B}"/>
    <cellStyle name="1_MaR REV 01 9 18" xfId="50472" xr:uid="{19FC6810-A794-4172-8167-05DB7F2A9943}"/>
    <cellStyle name="1_MaR REV 01 9 19" xfId="52758" xr:uid="{AEB5CFB7-530D-4FFC-9D3A-BA8549473603}"/>
    <cellStyle name="1_MaR REV 01 9 2" xfId="8451" xr:uid="{5795D571-F30D-43D5-A297-38BC2579A7CF}"/>
    <cellStyle name="1_MaR REV 01 9 2 2" xfId="14178" xr:uid="{E98D155A-15A9-47AA-9D05-F277D7F42316}"/>
    <cellStyle name="1_MaR REV 01 9 20" xfId="52386" xr:uid="{A0B8F938-5B3F-45EF-A25D-472D6C7A6E84}"/>
    <cellStyle name="1_MaR REV 01 9 21" xfId="54348" xr:uid="{FA5E704C-72ED-4DC6-9406-C92CB10E6052}"/>
    <cellStyle name="1_MaR REV 01 9 22" xfId="54955" xr:uid="{5594D641-B72B-4851-B287-D27902CDEC3C}"/>
    <cellStyle name="1_MaR REV 01 9 23" xfId="56192" xr:uid="{5A2526BA-3FFC-49F2-8972-7BB0E59F063B}"/>
    <cellStyle name="1_MaR REV 01 9 3" xfId="5823" xr:uid="{7754DF59-7B19-4B57-B1C6-94B8191C8A51}"/>
    <cellStyle name="1_MaR REV 01 9 4" xfId="12375" xr:uid="{6985406A-307D-467E-A565-D737AC41632A}"/>
    <cellStyle name="1_MaR REV 01 9 5" xfId="41195" xr:uid="{01969BC9-25C6-4A3D-A3D5-9EE3BD92D2D7}"/>
    <cellStyle name="1_MaR REV 01 9 6" xfId="39553" xr:uid="{486573BF-1359-4AF3-8229-9D80050F0B74}"/>
    <cellStyle name="1_MaR REV 01 9 7" xfId="38579" xr:uid="{49FFEA02-A634-4F59-A782-0357E9D38E7D}"/>
    <cellStyle name="1_MaR REV 01 9 8" xfId="38797" xr:uid="{CA5B293B-57CF-45EA-AD43-2F39D317965C}"/>
    <cellStyle name="1_MaR REV 01 9 9" xfId="42553" xr:uid="{CB6F2EC1-ECD3-44EA-A223-02D26BA8E1A6}"/>
    <cellStyle name="1_SO 05 interiér propočet" xfId="8352" xr:uid="{0AA5FAC4-9805-4D2E-9046-659025E7AE8D}"/>
    <cellStyle name="1_SO 05 interiér propočet 2" xfId="14110" xr:uid="{96B39D6C-1952-4D2F-A409-6F902EEA229F}"/>
    <cellStyle name="1_SO 05 interiér propočet_6052_Úpravy v terminálu T3_RO_130124" xfId="8353" xr:uid="{35920868-5E25-4FCF-B168-F62D8DD455E4}"/>
    <cellStyle name="1_SO 05 interiér propočet_rozpočet_" xfId="8354" xr:uid="{D4ED0D79-E0D3-418E-8E8C-D7E66EBA58AA}"/>
    <cellStyle name="1_SO 05 interiér propočet_rozpočet_ 2" xfId="14112" xr:uid="{5E3D37D4-7E43-42B0-903F-6C7A9BB0AE28}"/>
    <cellStyle name="1_SO 05 interiér propočet_SO 100 kom_Soupis prací" xfId="8355" xr:uid="{4EC247D0-CA12-4F26-8C40-B67064ED08D8}"/>
    <cellStyle name="1_SO 05 interiér propočet_SO 100 kom_Soupis prací 2" xfId="14113" xr:uid="{8BD91DC2-9896-4354-A57B-39DD910D6B7B}"/>
    <cellStyle name="1_SO 05 interiér propočet_SO 101 provizorní DZ" xfId="8356" xr:uid="{056B03A9-5B7C-4FD3-A94D-800B9A69A92B}"/>
    <cellStyle name="1_SO 05 interiér propočet_SO 101 provizorní DZ 2" xfId="14114" xr:uid="{666B66D7-D03D-405B-B9F1-20BA13F16FBA}"/>
    <cellStyle name="1_SO 05 interiér propočet_SO 200" xfId="8357" xr:uid="{9EAA8FDB-8315-435D-B19F-BD13B16B4603}"/>
    <cellStyle name="1_SO 05 interiér propočet_SO 200 2" xfId="14115" xr:uid="{30693AAE-242B-46BA-8458-35205EE37357}"/>
    <cellStyle name="1_SO 05 interiér propočet_Soupis prací_SO400 xls" xfId="8358" xr:uid="{A8B1DE64-C9A9-4B65-A4E1-9525464AF314}"/>
    <cellStyle name="1_SO 05 interiér propočet_Soupis prací_SO400 xls 2" xfId="14116" xr:uid="{545B7A3D-5C18-4D1C-8808-40EBC43E6809}"/>
    <cellStyle name="1_SO 05 střecha propočet" xfId="8359" xr:uid="{0417ED63-5FC2-4E4D-8AFF-07D01F3A3B01}"/>
    <cellStyle name="1_SO 05 střecha propočet 2" xfId="14117" xr:uid="{3E6135E4-6DF0-47EA-8BBB-0C03A17885DD}"/>
    <cellStyle name="1_SO 05 střecha propočet_6052_Úpravy v terminálu T3_RO_130124" xfId="8360" xr:uid="{8B965641-D364-4594-A986-627976F16D0E}"/>
    <cellStyle name="1_SO 05 střecha propočet_rozpočet_" xfId="8361" xr:uid="{FF8157B5-E7D7-4CCE-8CFD-9D7D88DE25D1}"/>
    <cellStyle name="1_SO 05 střecha propočet_rozpočet_ 2" xfId="14118" xr:uid="{5F07B87D-847E-42FA-80F4-F70C92743A0D}"/>
    <cellStyle name="1_SO 05 střecha propočet_SO 100 kom_Soupis prací" xfId="8362" xr:uid="{40E6A88D-8AAF-4DD6-8D7D-42890E5460FD}"/>
    <cellStyle name="1_SO 05 střecha propočet_SO 100 kom_Soupis prací 2" xfId="14119" xr:uid="{392AA921-4E90-41CB-9332-66B1B174227F}"/>
    <cellStyle name="1_SO 05 střecha propočet_SO 101 provizorní DZ" xfId="8363" xr:uid="{FD7C6892-CC43-434D-A5BC-2C002BE6E28E}"/>
    <cellStyle name="1_SO 05 střecha propočet_SO 101 provizorní DZ 2" xfId="14120" xr:uid="{83BB1FB1-0936-4374-8BC5-7DE0FF9230E4}"/>
    <cellStyle name="1_SO 05 střecha propočet_SO 200" xfId="8364" xr:uid="{BC9D73D0-53AE-429F-BBD8-872B1F6CB47D}"/>
    <cellStyle name="1_SO 05 střecha propočet_SO 200 2" xfId="14121" xr:uid="{A131B394-DD3C-4E2A-8B2E-79B906560878}"/>
    <cellStyle name="1_SO 05 střecha propočet_Soupis prací_SO400 xls" xfId="8365" xr:uid="{034AF13A-C709-4C0A-BBFB-F434D9949F6C}"/>
    <cellStyle name="1_SO 05 střecha propočet_Soupis prací_SO400 xls 2" xfId="14122" xr:uid="{9237539A-6174-42A7-BF0B-8757A5BFDAD4}"/>
    <cellStyle name="1_SO 05 vzduchové sanační úpravy propočet" xfId="8366" xr:uid="{4565BBBD-C845-4D81-82C8-FB6CD80C0685}"/>
    <cellStyle name="1_SO 05 vzduchové sanační úpravy propočet 2" xfId="14123" xr:uid="{9EE9FF67-7DF2-49A5-9026-A0E30B053B58}"/>
    <cellStyle name="1_SO 05 vzduchové sanační úpravy propočet_6052_Úpravy v terminálu T3_RO_130124" xfId="8367" xr:uid="{ABFDE9B3-C4AC-4428-B873-53230FA5330A}"/>
    <cellStyle name="1_SO 05 vzduchové sanační úpravy propočet_rozpočet_" xfId="8368" xr:uid="{F89A1AF3-F734-465E-A096-CD0DEBAE12BC}"/>
    <cellStyle name="1_SO 05 vzduchové sanační úpravy propočet_rozpočet_ 2" xfId="14124" xr:uid="{2BF5B47D-1398-44D7-BCD1-9A8283D7C3AD}"/>
    <cellStyle name="1_SO 05 vzduchové sanační úpravy propočet_SO 100 kom_Soupis prací" xfId="8369" xr:uid="{1BF56B74-D56B-455A-B45E-5FD6ADD11183}"/>
    <cellStyle name="1_SO 05 vzduchové sanační úpravy propočet_SO 100 kom_Soupis prací 2" xfId="14125" xr:uid="{66C0FFE3-A783-4578-B22A-9A765C8AF10C}"/>
    <cellStyle name="1_SO 05 vzduchové sanační úpravy propočet_SO 101 provizorní DZ" xfId="8370" xr:uid="{29C97EBB-E7D2-4714-8FC0-A9F244CB7F9E}"/>
    <cellStyle name="1_SO 05 vzduchové sanační úpravy propočet_SO 101 provizorní DZ 2" xfId="14126" xr:uid="{CB65EC25-E215-41C1-9BA4-37BCE94C1D52}"/>
    <cellStyle name="1_SO 05 vzduchové sanační úpravy propočet_SO 200" xfId="8371" xr:uid="{EF4ECF6F-8011-4619-BF56-795D3652E143}"/>
    <cellStyle name="1_SO 05 vzduchové sanační úpravy propočet_SO 200 2" xfId="14127" xr:uid="{BAF92E0F-9C6E-4C9F-933F-60EBE870B14A}"/>
    <cellStyle name="1_SO 05 vzduchové sanační úpravy propočet_Soupis prací_SO400 xls" xfId="8372" xr:uid="{C489178E-CB0C-42C3-AF7E-2127C3EE387D}"/>
    <cellStyle name="1_SO 05 vzduchové sanační úpravy propočet_Soupis prací_SO400 xls 2" xfId="14128" xr:uid="{892A5D21-DC31-4B4F-BAA9-36B4B36DE63E}"/>
    <cellStyle name="20 % – Zvýraznění1 2" xfId="406" xr:uid="{4F13F62C-C79E-4FE3-9722-584254306C05}"/>
    <cellStyle name="20 % – Zvýraznění1 2 2" xfId="978" xr:uid="{F2A03361-5E38-4982-92E7-FBAFDB183437}"/>
    <cellStyle name="20 % – Zvýraznění1 2 3" xfId="979" xr:uid="{5052FA64-5DCA-4091-AA92-0AFE222437B4}"/>
    <cellStyle name="20 % – Zvýraznění1 2 4" xfId="980" xr:uid="{35AC7F5A-68D8-4305-9321-BFFEFDF57BB8}"/>
    <cellStyle name="20 % – Zvýraznění1 2 5" xfId="981" xr:uid="{82C2395F-3697-4C41-8A5B-A5C625A7BDF2}"/>
    <cellStyle name="20 % – Zvýraznění1 2 6" xfId="982" xr:uid="{EC1523C7-C83B-4E89-A58B-1E6804249B0F}"/>
    <cellStyle name="20 % – Zvýraznění1 2 7" xfId="983" xr:uid="{BC869891-FBA6-4EF1-AA90-A0F02A29E10B}"/>
    <cellStyle name="20 % – Zvýraznění1 2 8" xfId="2043" xr:uid="{26B8C73B-88B8-4448-9FA1-56BECD0D7C45}"/>
    <cellStyle name="20 % – Zvýraznění1 3" xfId="984" xr:uid="{13FE8158-D028-46AC-AA9A-680D715A50CC}"/>
    <cellStyle name="20 % – Zvýraznění1 3 2" xfId="985" xr:uid="{8E2C45BB-9B6A-41C7-98BF-7A0AD10FA795}"/>
    <cellStyle name="20 % – Zvýraznění1 4" xfId="986" xr:uid="{8B3224DB-BF1A-458E-B6EB-FA50E0F4651C}"/>
    <cellStyle name="20 % – Zvýraznění1 4 2" xfId="987" xr:uid="{8B51F343-B881-43A7-A188-043B38C07552}"/>
    <cellStyle name="20 % – Zvýraznění2 2" xfId="407" xr:uid="{2DB0ABA6-2725-4A04-A395-7CD2B853675C}"/>
    <cellStyle name="20 % – Zvýraznění2 2 2" xfId="988" xr:uid="{D918A24C-FB14-4E5F-9E3C-C5E0CCD82918}"/>
    <cellStyle name="20 % – Zvýraznění2 2 3" xfId="989" xr:uid="{8F8884C2-6BC7-40E0-9CB0-E29A2B56B1D8}"/>
    <cellStyle name="20 % – Zvýraznění2 2 4" xfId="990" xr:uid="{0D77F825-E35F-4896-B102-3D40D4256B14}"/>
    <cellStyle name="20 % – Zvýraznění2 2 5" xfId="991" xr:uid="{27B4D9A4-6E37-4B13-A0CE-13490AAC1004}"/>
    <cellStyle name="20 % – Zvýraznění2 2 6" xfId="992" xr:uid="{009EA9B1-714C-40E6-A8DE-EF8A8B1082CD}"/>
    <cellStyle name="20 % – Zvýraznění2 2 7" xfId="993" xr:uid="{804DA824-6C5D-45CE-88AB-7513D4D90ACD}"/>
    <cellStyle name="20 % – Zvýraznění2 2 8" xfId="2044" xr:uid="{B49F5027-F5DF-4B5E-84C9-9CCAAD787F36}"/>
    <cellStyle name="20 % – Zvýraznění2 3" xfId="994" xr:uid="{D8B9761D-91E6-4BFC-8D57-3BD1C35A37F5}"/>
    <cellStyle name="20 % – Zvýraznění2 3 2" xfId="995" xr:uid="{8E1493E5-4C47-44CB-9911-036726CAD64E}"/>
    <cellStyle name="20 % – Zvýraznění2 4" xfId="996" xr:uid="{CFF14C3E-4EB9-4482-BAC7-C467F3697B81}"/>
    <cellStyle name="20 % – Zvýraznění2 4 2" xfId="997" xr:uid="{2AD1D7B0-953D-4DEF-BBCD-82C9BB822CD5}"/>
    <cellStyle name="20 % – Zvýraznění3 2" xfId="408" xr:uid="{F65BDA29-C0FA-45A6-9CA3-AF6DC3A2AB68}"/>
    <cellStyle name="20 % – Zvýraznění3 2 2" xfId="998" xr:uid="{BB37DD3C-BBF8-445E-BE64-F64AC2E0F9B4}"/>
    <cellStyle name="20 % – Zvýraznění3 2 3" xfId="999" xr:uid="{C1275350-0F93-4D7A-89D1-54384B3A951E}"/>
    <cellStyle name="20 % – Zvýraznění3 2 4" xfId="1000" xr:uid="{66B825C3-7079-40C8-8CC8-35C0A77D00AA}"/>
    <cellStyle name="20 % – Zvýraznění3 2 5" xfId="1001" xr:uid="{94D1A0CE-B178-4C96-BC7B-E0E2DBE3D2FE}"/>
    <cellStyle name="20 % – Zvýraznění3 2 6" xfId="1002" xr:uid="{7173512E-1796-4DEE-8FBA-BDB064D89F9C}"/>
    <cellStyle name="20 % – Zvýraznění3 2 7" xfId="2045" xr:uid="{D85B8F4E-4DC5-46E6-8D11-C2921CA90ED4}"/>
    <cellStyle name="20 % – Zvýraznění3 3" xfId="1003" xr:uid="{973736F8-B485-46A8-9E06-82EE01F5E228}"/>
    <cellStyle name="20 % – Zvýraznění3 3 2" xfId="1004" xr:uid="{A674FF65-B92A-4D15-8689-ECDFBA9ADD9F}"/>
    <cellStyle name="20 % – Zvýraznění3 4" xfId="1005" xr:uid="{45DABD9C-F9BE-441E-91DF-6ECC6032B19C}"/>
    <cellStyle name="20 % – Zvýraznění3 4 2" xfId="1006" xr:uid="{CFAA587D-D529-44AE-9620-B24612DF87AA}"/>
    <cellStyle name="20 % – Zvýraznění4 2" xfId="409" xr:uid="{065AA52B-1C98-40E5-A9C3-C0B22ADB83B4}"/>
    <cellStyle name="20 % – Zvýraznění4 2 2" xfId="1007" xr:uid="{CD04CDA4-5B8C-4A9B-8496-4B101BC07363}"/>
    <cellStyle name="20 % – Zvýraznění4 2 3" xfId="1008" xr:uid="{FC6548D5-69F0-4967-853E-110A01658B01}"/>
    <cellStyle name="20 % – Zvýraznění4 2 4" xfId="1009" xr:uid="{AE775F9A-CE37-4FAD-A856-B571370CECAC}"/>
    <cellStyle name="20 % – Zvýraznění4 2 5" xfId="1010" xr:uid="{30F81A9D-214F-4A98-8CF5-CFE483146A26}"/>
    <cellStyle name="20 % – Zvýraznění4 2 6" xfId="1011" xr:uid="{3FEAEAA5-0858-42F0-88AF-B1F5C4BBEB34}"/>
    <cellStyle name="20 % – Zvýraznění4 2 7" xfId="1012" xr:uid="{67347FB6-8C48-440D-95FA-07D4F66F5A29}"/>
    <cellStyle name="20 % – Zvýraznění4 2 8" xfId="2046" xr:uid="{BB992F38-AE94-4A28-BC15-79AE303D1167}"/>
    <cellStyle name="20 % – Zvýraznění4 3" xfId="1013" xr:uid="{1D41EB37-3A72-40FF-A57A-10E277130530}"/>
    <cellStyle name="20 % – Zvýraznění4 3 2" xfId="1014" xr:uid="{9DA4F80A-D8DD-4417-B85A-22ADF37226EA}"/>
    <cellStyle name="20 % – Zvýraznění4 4" xfId="1015" xr:uid="{760DD248-8A3A-42A0-A0A1-954D43CE007A}"/>
    <cellStyle name="20 % – Zvýraznění4 4 2" xfId="1016" xr:uid="{E486E4FA-1DAB-42E7-BEE1-2624FE2FD458}"/>
    <cellStyle name="20 % – Zvýraznění5 2" xfId="410" xr:uid="{3E1D638D-0D2E-44DE-8C64-6EA8E3D14E3E}"/>
    <cellStyle name="20 % – Zvýraznění5 2 2" xfId="1017" xr:uid="{4D8A06F5-06D9-468E-8292-355F9A5A0196}"/>
    <cellStyle name="20 % – Zvýraznění5 2 3" xfId="1018" xr:uid="{59DCD7B1-2901-4025-8445-728DF624EFD6}"/>
    <cellStyle name="20 % – Zvýraznění5 2 4" xfId="1019" xr:uid="{E60FCEFE-2641-41CE-B35B-87C8FD64CBBB}"/>
    <cellStyle name="20 % – Zvýraznění5 2 5" xfId="1020" xr:uid="{F06FB2CB-6A97-4B42-A18B-68064FAD7B84}"/>
    <cellStyle name="20 % – Zvýraznění5 2 6" xfId="1021" xr:uid="{5798B529-EB67-4648-9D73-D7008A672491}"/>
    <cellStyle name="20 % – Zvýraznění5 2 7" xfId="1022" xr:uid="{964F6A1C-FBA8-4DE9-9D26-D308649DD4D9}"/>
    <cellStyle name="20 % – Zvýraznění5 2 8" xfId="2047" xr:uid="{E0871DDA-EF02-49C0-891A-57956959EA18}"/>
    <cellStyle name="20 % – Zvýraznění5 3" xfId="1023" xr:uid="{10201DAF-E439-441F-8E68-A77DAFD5E1E3}"/>
    <cellStyle name="20 % – Zvýraznění5 3 2" xfId="1024" xr:uid="{0276F4BF-A179-489F-B390-872C4B4C76F1}"/>
    <cellStyle name="20 % – Zvýraznění5 4" xfId="1025" xr:uid="{EA5FC1B9-9300-449E-BCCC-596D0E884D21}"/>
    <cellStyle name="20 % – Zvýraznění5 4 2" xfId="1026" xr:uid="{ED692DCE-4312-47DA-B5FA-7C79E65AECD8}"/>
    <cellStyle name="20 % – Zvýraznění6 2" xfId="411" xr:uid="{37645F84-F7FF-4CC6-B67D-B5502F2494C4}"/>
    <cellStyle name="20 % – Zvýraznění6 2 2" xfId="1027" xr:uid="{ACD73750-E832-4E77-A610-E20656423F3A}"/>
    <cellStyle name="20 % – Zvýraznění6 2 3" xfId="1028" xr:uid="{579FE4FF-FCD9-4F7D-9866-0116A7A7469E}"/>
    <cellStyle name="20 % – Zvýraznění6 2 4" xfId="1029" xr:uid="{BDC809F6-97A5-4F12-B66D-B1042E31C44D}"/>
    <cellStyle name="20 % – Zvýraznění6 2 5" xfId="1030" xr:uid="{A00C0951-5080-4260-BFC1-920AB64A335C}"/>
    <cellStyle name="20 % – Zvýraznění6 2 6" xfId="1031" xr:uid="{9B92BC26-4B87-4EC6-A536-5BB3136FF572}"/>
    <cellStyle name="20 % – Zvýraznění6 2 7" xfId="1032" xr:uid="{3A07A593-552E-4E5D-95F1-09881F555056}"/>
    <cellStyle name="20 % – Zvýraznění6 2 8" xfId="2048" xr:uid="{E0EA987D-FF2D-45CE-9AAE-2103CC4F52AB}"/>
    <cellStyle name="20 % – Zvýraznění6 3" xfId="1033" xr:uid="{5D6B8012-4ADE-46D4-86BA-77EBE75B70FF}"/>
    <cellStyle name="20 % – Zvýraznění6 3 2" xfId="1034" xr:uid="{F268F07A-44DA-42C8-88AD-F82591DD8427}"/>
    <cellStyle name="20 % – Zvýraznění6 4" xfId="1035" xr:uid="{200EF5D1-E77E-448A-A0D8-12DFFD60A213}"/>
    <cellStyle name="20 % – Zvýraznění6 4 2" xfId="1036" xr:uid="{F5CEB64A-AFC3-4843-A3ED-29446D03778E}"/>
    <cellStyle name="20% - Accent1" xfId="115" xr:uid="{E6616A16-CAE1-40E1-BDB9-49B650DAEE29}"/>
    <cellStyle name="20% - Accent2" xfId="116" xr:uid="{94DA2DD0-221E-4733-ACB2-4378D290B813}"/>
    <cellStyle name="20% - Accent3" xfId="117" xr:uid="{06B4D68D-AC01-45EB-BE65-1AA577FB395D}"/>
    <cellStyle name="20% - Accent4" xfId="118" xr:uid="{B66F07BE-36B6-4111-8BBD-2E28D86A44C6}"/>
    <cellStyle name="20% - Accent5" xfId="119" xr:uid="{3307AEFC-DF4A-4884-9259-03DD171086ED}"/>
    <cellStyle name="20% - Accent6" xfId="120" xr:uid="{D09491B7-75EA-4921-8E7D-F679E9D414BB}"/>
    <cellStyle name="40 % – Zvýraznění1 2" xfId="412" xr:uid="{06E0B2D6-43FF-4F3E-8033-B1A152FAF5FF}"/>
    <cellStyle name="40 % – Zvýraznění1 2 2" xfId="1037" xr:uid="{F70B64AE-8590-4979-8CC2-409317B9F103}"/>
    <cellStyle name="40 % – Zvýraznění1 2 3" xfId="1038" xr:uid="{35063033-8963-4D84-90D5-BAF3BDD07130}"/>
    <cellStyle name="40 % – Zvýraznění1 2 4" xfId="1039" xr:uid="{6F37643F-EF32-4E58-95BD-8CF713C9C190}"/>
    <cellStyle name="40 % – Zvýraznění1 2 5" xfId="1040" xr:uid="{5434B045-7508-4F24-AE63-BD9F969A04E8}"/>
    <cellStyle name="40 % – Zvýraznění1 2 6" xfId="1041" xr:uid="{C252BFA1-02F2-4A96-91FA-5B23DFA8FB51}"/>
    <cellStyle name="40 % – Zvýraznění1 2 7" xfId="2049" xr:uid="{87BC50F3-31A7-4204-99DA-A19EB26AB834}"/>
    <cellStyle name="40 % – Zvýraznění1 3" xfId="1042" xr:uid="{8408BCEA-CD45-4788-BC19-E4449144E616}"/>
    <cellStyle name="40 % – Zvýraznění1 3 2" xfId="1043" xr:uid="{7B72F244-A6C2-46AC-9DDF-D09E2BECB324}"/>
    <cellStyle name="40 % – Zvýraznění1 4" xfId="1044" xr:uid="{F6D7ECBF-85E8-40D2-BA07-2E300D31990F}"/>
    <cellStyle name="40 % – Zvýraznění1 4 2" xfId="1045" xr:uid="{383E413D-75A7-46E9-8C09-1B1B595A1127}"/>
    <cellStyle name="40 % – Zvýraznění2 2" xfId="413" xr:uid="{AD6F4A9B-3ADF-4E11-93E5-F17D2762184A}"/>
    <cellStyle name="40 % – Zvýraznění2 2 2" xfId="1046" xr:uid="{F0C09CCB-C13D-490F-915D-518488FB5276}"/>
    <cellStyle name="40 % – Zvýraznění2 2 3" xfId="1047" xr:uid="{8B00785F-4619-453B-95E5-B534341F0049}"/>
    <cellStyle name="40 % – Zvýraznění2 2 4" xfId="1048" xr:uid="{AAAD34FE-6D41-455B-91B1-540137739B0B}"/>
    <cellStyle name="40 % – Zvýraznění2 2 5" xfId="1049" xr:uid="{4AAC163D-7C42-4F9C-A971-C5202AE11C42}"/>
    <cellStyle name="40 % – Zvýraznění2 2 6" xfId="1050" xr:uid="{9DFDA6AA-C965-4C97-A6F4-33D073503768}"/>
    <cellStyle name="40 % – Zvýraznění2 2 7" xfId="2050" xr:uid="{54379B4B-8BF5-478B-82A5-289CB5DF0511}"/>
    <cellStyle name="40 % – Zvýraznění2 3" xfId="1051" xr:uid="{71A8E0B7-E73B-4C37-84AF-B557589DFCEF}"/>
    <cellStyle name="40 % – Zvýraznění2 3 2" xfId="1052" xr:uid="{87FC6587-301F-48CA-9BB3-1CE4939FDC52}"/>
    <cellStyle name="40 % – Zvýraznění2 4" xfId="1053" xr:uid="{4A92DABD-8233-4C3E-9818-AA9D0C359C45}"/>
    <cellStyle name="40 % – Zvýraznění2 4 2" xfId="1054" xr:uid="{070C0461-EEC6-44AA-992D-1E97ED706B14}"/>
    <cellStyle name="40 % – Zvýraznění3 2" xfId="414" xr:uid="{02F348AD-F1F1-48B6-9BA7-DE8DA4F66CEE}"/>
    <cellStyle name="40 % – Zvýraznění3 2 2" xfId="1055" xr:uid="{81D89B5D-EAD6-48DA-9055-3DBD88E8A9A4}"/>
    <cellStyle name="40 % – Zvýraznění3 2 3" xfId="1056" xr:uid="{7320FC8E-7CED-4A9D-8081-9DCED60AC3BC}"/>
    <cellStyle name="40 % – Zvýraznění3 2 4" xfId="1057" xr:uid="{95DCAAB6-06BD-4DEB-A24D-EDA51F03BB2E}"/>
    <cellStyle name="40 % – Zvýraznění3 2 5" xfId="1058" xr:uid="{E161420D-5455-46E4-82AB-71D8F938C4CE}"/>
    <cellStyle name="40 % – Zvýraznění3 2 6" xfId="1059" xr:uid="{07638C9C-6E08-4780-8125-652B685931B9}"/>
    <cellStyle name="40 % – Zvýraznění3 2 7" xfId="2051" xr:uid="{74D71FC6-5D3C-41ED-81A1-6A527F838734}"/>
    <cellStyle name="40 % – Zvýraznění3 3" xfId="1060" xr:uid="{AC79BE83-2CDE-434C-BFC4-E4F81EAA85DA}"/>
    <cellStyle name="40 % – Zvýraznění3 3 2" xfId="1061" xr:uid="{72611C94-8566-47E1-9116-A2A1964BE85F}"/>
    <cellStyle name="40 % – Zvýraznění3 4" xfId="1062" xr:uid="{9C3B7431-91D0-47FA-A5BA-8BFD39555D2D}"/>
    <cellStyle name="40 % – Zvýraznění3 4 2" xfId="1063" xr:uid="{2F9DD1E2-5E05-413D-9598-E7688BA9EC44}"/>
    <cellStyle name="40 % – Zvýraznění4 2" xfId="415" xr:uid="{B726CA23-FD39-4A86-9FF0-A580557AEADC}"/>
    <cellStyle name="40 % – Zvýraznění4 2 2" xfId="1064" xr:uid="{9CF0A83E-AE35-4CE5-B94F-203107E3D443}"/>
    <cellStyle name="40 % – Zvýraznění4 2 3" xfId="1065" xr:uid="{1809639D-224F-4C20-9B9E-3D97BBA18292}"/>
    <cellStyle name="40 % – Zvýraznění4 2 4" xfId="1066" xr:uid="{252174AE-3314-44E6-9679-79A4C55DCF02}"/>
    <cellStyle name="40 % – Zvýraznění4 2 5" xfId="1067" xr:uid="{C4F24AF6-3CA4-487B-A67E-6DECAB7857C0}"/>
    <cellStyle name="40 % – Zvýraznění4 2 6" xfId="1068" xr:uid="{434AAD63-6CC1-4DC7-8B37-BB69006ED0D8}"/>
    <cellStyle name="40 % – Zvýraznění4 2 7" xfId="2052" xr:uid="{403DA0B3-0014-42C3-97D7-8377AC04D5CE}"/>
    <cellStyle name="40 % – Zvýraznění4 3" xfId="1069" xr:uid="{285606B2-D71E-4816-AEA2-9C9CA37630C0}"/>
    <cellStyle name="40 % – Zvýraznění4 3 2" xfId="1070" xr:uid="{8BD3858B-0AAE-4C63-BA19-A1B41D335998}"/>
    <cellStyle name="40 % – Zvýraznění4 4" xfId="1071" xr:uid="{FCEA08CA-3AC5-4A48-9F87-A733EC5354BB}"/>
    <cellStyle name="40 % – Zvýraznění4 4 2" xfId="1072" xr:uid="{0DECB336-57BF-43BD-B86B-32F83D9B803B}"/>
    <cellStyle name="40 % – Zvýraznění5 2" xfId="416" xr:uid="{D18059DA-3735-4162-ACE2-0ECB486935B6}"/>
    <cellStyle name="40 % – Zvýraznění5 2 2" xfId="1073" xr:uid="{F10855CF-35FF-4E45-B0A9-9CC9167A207E}"/>
    <cellStyle name="40 % – Zvýraznění5 2 3" xfId="1074" xr:uid="{EA569648-5C30-4826-8EF7-C490B2A235FB}"/>
    <cellStyle name="40 % – Zvýraznění5 2 4" xfId="1075" xr:uid="{68A82385-3FD9-4BEF-8012-C5BAC6893438}"/>
    <cellStyle name="40 % – Zvýraznění5 2 5" xfId="1076" xr:uid="{63090B9F-3AE8-4422-879C-517C17BD6E82}"/>
    <cellStyle name="40 % – Zvýraznění5 2 6" xfId="1077" xr:uid="{3A38A4ED-B7AD-4492-AA0F-FF27F672D050}"/>
    <cellStyle name="40 % – Zvýraznění5 2 7" xfId="2053" xr:uid="{B2E72310-B0A3-4A0F-A3B3-57A63185BBA8}"/>
    <cellStyle name="40 % – Zvýraznění5 3" xfId="1078" xr:uid="{9E5C3ACA-A242-4564-88DB-20FEB5A2C153}"/>
    <cellStyle name="40 % – Zvýraznění5 3 2" xfId="1079" xr:uid="{8C1523FB-3CF1-4919-84D2-90E24FF0FA48}"/>
    <cellStyle name="40 % – Zvýraznění5 4" xfId="1080" xr:uid="{0FED60D6-DDF6-4C24-BE44-6E6242E71CE1}"/>
    <cellStyle name="40 % – Zvýraznění5 4 2" xfId="1081" xr:uid="{C0CAB4DB-103C-483A-85D4-F7556395D6F7}"/>
    <cellStyle name="40 % – Zvýraznění6 2" xfId="417" xr:uid="{27C6DC23-BCEE-4760-9760-802EB33E0146}"/>
    <cellStyle name="40 % – Zvýraznění6 2 2" xfId="1082" xr:uid="{66B92D70-974C-406C-B1C8-BDE1A6980DF4}"/>
    <cellStyle name="40 % – Zvýraznění6 2 3" xfId="1083" xr:uid="{9D018D54-0F77-4B92-970A-AE6C2C12BD16}"/>
    <cellStyle name="40 % – Zvýraznění6 2 4" xfId="1084" xr:uid="{E660CE3E-2406-4819-ACE9-957AFC0E23D7}"/>
    <cellStyle name="40 % – Zvýraznění6 2 5" xfId="1085" xr:uid="{3E1CC45E-9172-480B-B3A8-0941473EC858}"/>
    <cellStyle name="40 % – Zvýraznění6 2 6" xfId="1086" xr:uid="{80AF153A-715C-4131-A955-432A9C7BBF43}"/>
    <cellStyle name="40 % – Zvýraznění6 2 7" xfId="1087" xr:uid="{D8767A99-6914-4134-AB7F-1D65D51555C1}"/>
    <cellStyle name="40 % – Zvýraznění6 2 8" xfId="2054" xr:uid="{DBBD43ED-C246-4832-A04E-7567A5EB7E0A}"/>
    <cellStyle name="40 % – Zvýraznění6 3" xfId="1088" xr:uid="{360E2786-3661-4894-8CE0-EE783DED4A61}"/>
    <cellStyle name="40 % – Zvýraznění6 3 2" xfId="1089" xr:uid="{E7FD8A4E-AE0B-4555-88B4-577ABA58261E}"/>
    <cellStyle name="40 % – Zvýraznění6 4" xfId="1090" xr:uid="{5AB1F989-F8B0-4DE9-9FCF-79FF373E87EB}"/>
    <cellStyle name="40 % – Zvýraznění6 4 2" xfId="1091" xr:uid="{B0F6E199-7CE9-4946-8932-D37A2D5F616F}"/>
    <cellStyle name="40% - Accent1" xfId="121" xr:uid="{C4FE2B89-EA1F-4D95-B117-539367F62B25}"/>
    <cellStyle name="40% - Accent2" xfId="122" xr:uid="{044FA0CF-6332-4535-8F4B-39C0FD76C5E1}"/>
    <cellStyle name="40% - Accent3" xfId="123" xr:uid="{202601EF-D798-4340-8714-E85135EDAFBB}"/>
    <cellStyle name="40% - Accent4" xfId="124" xr:uid="{470DD6C0-1F74-4BBC-81D8-811FF3D8F090}"/>
    <cellStyle name="40% - Accent5" xfId="125" xr:uid="{D7E165CD-3B54-451A-B0D0-EB0453FE615C}"/>
    <cellStyle name="40% - Accent6" xfId="126" xr:uid="{3BE423CB-669A-4E85-814F-DE824840C5D8}"/>
    <cellStyle name="5" xfId="1092" xr:uid="{51B8FEC5-A3E1-4FEA-BFA0-924D4C4A84AB}"/>
    <cellStyle name="5 10" xfId="1093" xr:uid="{A472804F-B220-4E6E-B8CF-9C6C8EEEB40F}"/>
    <cellStyle name="5 11" xfId="1094" xr:uid="{F96636A1-6C15-41BA-AD94-27874A9BE6FD}"/>
    <cellStyle name="5 12" xfId="1095" xr:uid="{FE46A726-67A2-47D0-A0C5-67876B9DA537}"/>
    <cellStyle name="5 13" xfId="1096" xr:uid="{046F3B62-B789-4AFF-B1FF-0C05176E83D9}"/>
    <cellStyle name="5 14" xfId="1097" xr:uid="{0F7593ED-2A1B-44B5-BC3F-29DEF52F0658}"/>
    <cellStyle name="5 15" xfId="1098" xr:uid="{C663D5AE-59AF-4D11-8F9E-534777EC012C}"/>
    <cellStyle name="5 16" xfId="1099" xr:uid="{6646E3A8-044F-4B40-A180-AAEDD15AE0CF}"/>
    <cellStyle name="5 17" xfId="1100" xr:uid="{7830CF24-268E-4433-B94B-635812835B03}"/>
    <cellStyle name="5 18" xfId="1101" xr:uid="{E27A9DDE-7509-4479-8F5B-C64E6382BE58}"/>
    <cellStyle name="5 19" xfId="1102" xr:uid="{C03EDEB1-D6CF-46AF-962A-128932F025C1}"/>
    <cellStyle name="5 2" xfId="1103" xr:uid="{A9A46347-CCF6-487F-B95C-0F152D92BCC4}"/>
    <cellStyle name="5 20" xfId="1104" xr:uid="{AEA44400-36A2-49BA-9ECC-A047B6D2E38A}"/>
    <cellStyle name="5 21" xfId="1105" xr:uid="{E20144D0-3415-4D43-9270-AA038B4E856F}"/>
    <cellStyle name="5 22" xfId="1106" xr:uid="{7F2AACA9-8346-47FC-8FBC-29D98FB8D256}"/>
    <cellStyle name="5 3" xfId="1107" xr:uid="{6D6C0922-6DE4-461E-8223-6F6F669564F8}"/>
    <cellStyle name="5 4" xfId="1108" xr:uid="{411C7DCD-6950-4F91-AB3B-2A28FC11B538}"/>
    <cellStyle name="5 5" xfId="1109" xr:uid="{4FB5EA11-F4B1-4F91-95CC-14DD0B535AE0}"/>
    <cellStyle name="5 6" xfId="1110" xr:uid="{4BC4B2D4-B3A4-447A-8FE8-6386A4DA62A5}"/>
    <cellStyle name="5 7" xfId="1111" xr:uid="{6894803F-7AA2-461B-B129-0B08F32AD900}"/>
    <cellStyle name="5 8" xfId="1112" xr:uid="{C182A237-2BB7-4364-B015-189872D583D9}"/>
    <cellStyle name="5 9" xfId="1113" xr:uid="{E6173534-C13C-466C-A445-E377F0EF2E1A}"/>
    <cellStyle name="60 % – Zvýraznění1 2" xfId="418" xr:uid="{ED34CCDE-A16F-45F0-AA94-FD1172FAB182}"/>
    <cellStyle name="60 % – Zvýraznění1 2 2" xfId="1114" xr:uid="{22124764-A8CD-4913-8D75-CE31EACA0057}"/>
    <cellStyle name="60 % – Zvýraznění1 2 3" xfId="1115" xr:uid="{853A1E8C-181F-461A-8761-CDCE0A2AD5DD}"/>
    <cellStyle name="60 % – Zvýraznění1 2 4" xfId="1116" xr:uid="{66676F9B-75A1-4755-9530-D7EC08C6F2C9}"/>
    <cellStyle name="60 % – Zvýraznění1 2 5" xfId="1117" xr:uid="{FA17AACC-3D8A-4E53-BB1D-0FCB0ED993E6}"/>
    <cellStyle name="60 % – Zvýraznění1 2 6" xfId="1118" xr:uid="{00D39742-6B1C-4749-B566-019BA4F4C973}"/>
    <cellStyle name="60 % – Zvýraznění1 2 7" xfId="2055" xr:uid="{C04179C5-3C60-4230-9761-FF40F9D8BCDA}"/>
    <cellStyle name="60 % – Zvýraznění1 3" xfId="1119" xr:uid="{79108581-A856-4D39-B88B-043A84200B21}"/>
    <cellStyle name="60 % – Zvýraznění1 3 2" xfId="1120" xr:uid="{70307D54-DC10-4B73-AC97-A27751A77270}"/>
    <cellStyle name="60 % – Zvýraznění1 4" xfId="1121" xr:uid="{AC7FFA05-AED6-4351-9704-2BB02D79F35A}"/>
    <cellStyle name="60 % – Zvýraznění1 4 2" xfId="1122" xr:uid="{4B6F068B-D64D-4103-A391-C4B026BDB49B}"/>
    <cellStyle name="60 % – Zvýraznění2 2" xfId="419" xr:uid="{85C6F650-DDD1-4ED9-8429-235FB0C08454}"/>
    <cellStyle name="60 % – Zvýraznění2 2 2" xfId="1123" xr:uid="{6E510181-3C03-4F56-8BAD-4847E10E3C4A}"/>
    <cellStyle name="60 % – Zvýraznění2 2 3" xfId="1124" xr:uid="{423A8C94-B52E-4EE4-8D0D-E6AC0C34A1C5}"/>
    <cellStyle name="60 % – Zvýraznění2 2 4" xfId="1125" xr:uid="{4BB8B5CB-B2EB-4B37-96F9-C965E588A9C2}"/>
    <cellStyle name="60 % – Zvýraznění2 2 5" xfId="1126" xr:uid="{CA06F5E5-3F0F-4510-92D2-0EE64264F717}"/>
    <cellStyle name="60 % – Zvýraznění2 2 6" xfId="1127" xr:uid="{AE7500DA-BE24-4FC4-B388-C033482ABE0C}"/>
    <cellStyle name="60 % – Zvýraznění2 2 7" xfId="2056" xr:uid="{C4B5C95A-DC83-4E5C-996E-7D269C0241A3}"/>
    <cellStyle name="60 % – Zvýraznění2 3" xfId="1128" xr:uid="{10CC6CC4-8C30-42B1-A1B4-885D51063D64}"/>
    <cellStyle name="60 % – Zvýraznění2 3 2" xfId="1129" xr:uid="{D3BEAB7B-4703-4B9F-A3F7-DB7D82DFE9D2}"/>
    <cellStyle name="60 % – Zvýraznění2 4" xfId="1130" xr:uid="{F5AA7F7A-7173-4305-B989-32C7FE390C99}"/>
    <cellStyle name="60 % – Zvýraznění2 4 2" xfId="1131" xr:uid="{F952EA28-00AA-41EF-BB38-9D12FC992E76}"/>
    <cellStyle name="60 % – Zvýraznění3 2" xfId="420" xr:uid="{61F6BAE3-FFEA-4E55-B2AC-5AC4AA831837}"/>
    <cellStyle name="60 % – Zvýraznění3 2 2" xfId="1132" xr:uid="{E6546AEB-AEDE-4761-868B-882468445DA2}"/>
    <cellStyle name="60 % – Zvýraznění3 2 3" xfId="1133" xr:uid="{5B29BB74-A459-4710-9E50-56194E575832}"/>
    <cellStyle name="60 % – Zvýraznění3 2 4" xfId="1134" xr:uid="{5EF876F3-0F3B-4DDF-BAF9-1B4E3D2525AF}"/>
    <cellStyle name="60 % – Zvýraznění3 2 5" xfId="1135" xr:uid="{1013C960-6777-4933-A14C-28A2584B6C31}"/>
    <cellStyle name="60 % – Zvýraznění3 2 6" xfId="1136" xr:uid="{200E9895-810A-4252-8A69-DA424D012FE0}"/>
    <cellStyle name="60 % – Zvýraznění3 2 7" xfId="1137" xr:uid="{C004AC2D-1B9A-4CB7-B0CA-F6F742418D05}"/>
    <cellStyle name="60 % – Zvýraznění3 2 8" xfId="2057" xr:uid="{BB7D5AE7-5C71-492E-A598-B74104211820}"/>
    <cellStyle name="60 % – Zvýraznění3 3" xfId="1138" xr:uid="{03B61DE8-94A5-4F7A-91D7-0F5F4253E4E5}"/>
    <cellStyle name="60 % – Zvýraznění3 3 2" xfId="1139" xr:uid="{DFDD8A0A-0F38-45CC-BF55-029EE38EF4D0}"/>
    <cellStyle name="60 % – Zvýraznění3 4" xfId="1140" xr:uid="{A566F0B9-C7EC-4F7B-BB7A-9B1BE9A63245}"/>
    <cellStyle name="60 % – Zvýraznění3 4 2" xfId="1141" xr:uid="{99599EF1-C5F4-44F7-8A2E-AE6F248C0C99}"/>
    <cellStyle name="60 % – Zvýraznění4 2" xfId="421" xr:uid="{B43F605F-F80F-4174-908B-CFAB48454134}"/>
    <cellStyle name="60 % – Zvýraznění4 2 2" xfId="1142" xr:uid="{54CAC9B4-9684-4E12-8B4D-EB6029C86E2C}"/>
    <cellStyle name="60 % – Zvýraznění4 2 3" xfId="1143" xr:uid="{0A1E3E95-3E24-441B-A401-88DFD74AB526}"/>
    <cellStyle name="60 % – Zvýraznění4 2 4" xfId="1144" xr:uid="{27897E53-6621-4AA5-A11B-5A35F825EE0D}"/>
    <cellStyle name="60 % – Zvýraznění4 2 5" xfId="1145" xr:uid="{66363C3B-BEC0-49B5-9524-C8D42FF56C33}"/>
    <cellStyle name="60 % – Zvýraznění4 2 6" xfId="1146" xr:uid="{4141647A-FB7E-41F4-AED8-28CE88DE32F5}"/>
    <cellStyle name="60 % – Zvýraznění4 2 7" xfId="2058" xr:uid="{C090069C-890E-407E-ACFF-C1AA2B6FA2DB}"/>
    <cellStyle name="60 % – Zvýraznění4 3" xfId="1147" xr:uid="{93F305E6-D909-4D3E-8DE4-DB33153D1B19}"/>
    <cellStyle name="60 % – Zvýraznění4 3 2" xfId="1148" xr:uid="{D15B821D-D199-47B7-AFE5-4371EB25B7D8}"/>
    <cellStyle name="60 % – Zvýraznění4 4" xfId="1149" xr:uid="{3767C4A5-EA15-4BBD-B7AA-66BCB9238778}"/>
    <cellStyle name="60 % – Zvýraznění4 4 2" xfId="1150" xr:uid="{465CDD99-B617-4C25-B8AA-3F98F59B1167}"/>
    <cellStyle name="60 % – Zvýraznění5 2" xfId="422" xr:uid="{976DFAED-4700-44A0-A8BC-55D2A3BA6451}"/>
    <cellStyle name="60 % – Zvýraznění5 2 2" xfId="1151" xr:uid="{6B45EE52-DCFE-461A-A5A8-E5C808216FE6}"/>
    <cellStyle name="60 % – Zvýraznění5 2 3" xfId="1152" xr:uid="{716750EA-D1D3-4E19-845F-3B69969282C7}"/>
    <cellStyle name="60 % – Zvýraznění5 2 4" xfId="1153" xr:uid="{D3350AFF-3C4E-4B72-99CA-FD025B45CA10}"/>
    <cellStyle name="60 % – Zvýraznění5 2 5" xfId="1154" xr:uid="{F84997AA-FC8E-4C1D-A122-E509D95893AC}"/>
    <cellStyle name="60 % – Zvýraznění5 2 6" xfId="1155" xr:uid="{0B3CDAC1-C131-4119-A694-B5198E5A2672}"/>
    <cellStyle name="60 % – Zvýraznění5 2 7" xfId="2059" xr:uid="{3D982EA9-6F03-4914-B2DB-250355A27452}"/>
    <cellStyle name="60 % – Zvýraznění5 3" xfId="1156" xr:uid="{253ED232-7C28-4570-9142-E36237529713}"/>
    <cellStyle name="60 % – Zvýraznění5 3 2" xfId="1157" xr:uid="{F216FB83-0E1E-4832-AD9D-E7D6AB3A05F6}"/>
    <cellStyle name="60 % – Zvýraznění5 4" xfId="1158" xr:uid="{A49AA24F-FF70-46F5-A4CE-9211DCDC5CAD}"/>
    <cellStyle name="60 % – Zvýraznění5 4 2" xfId="1159" xr:uid="{3DE5C2B5-4F15-4D69-8E44-618B4E9676B1}"/>
    <cellStyle name="60 % – Zvýraznění6 2" xfId="423" xr:uid="{AD2C6FE0-5AA4-4500-A2F2-0918538D9DFD}"/>
    <cellStyle name="60 % – Zvýraznění6 2 2" xfId="1160" xr:uid="{A0FEF38D-BADA-4EBF-BAE0-023B6F37AFD8}"/>
    <cellStyle name="60 % – Zvýraznění6 2 3" xfId="1161" xr:uid="{687F6FD0-A929-40F3-89B0-1C694A77AD03}"/>
    <cellStyle name="60 % – Zvýraznění6 2 4" xfId="1162" xr:uid="{55D59AD1-5E15-4C28-9AAE-485FFE196E59}"/>
    <cellStyle name="60 % – Zvýraznění6 2 5" xfId="1163" xr:uid="{2C9CE78F-595C-4E59-AB26-0D7B4616D44E}"/>
    <cellStyle name="60 % – Zvýraznění6 2 6" xfId="1164" xr:uid="{5A8E78EC-0668-47FC-94A0-F3716458500B}"/>
    <cellStyle name="60 % – Zvýraznění6 2 7" xfId="1165" xr:uid="{1B50F74B-FFF6-4419-9875-E5E7DA4B5E4D}"/>
    <cellStyle name="60 % – Zvýraznění6 2 8" xfId="2060" xr:uid="{479DD44C-F5C0-4924-A364-D0848D4A5208}"/>
    <cellStyle name="60 % – Zvýraznění6 3" xfId="1166" xr:uid="{60C8F410-D5FB-4417-93EC-EE41231B3240}"/>
    <cellStyle name="60 % – Zvýraznění6 3 2" xfId="1167" xr:uid="{6786E276-16D4-4DE0-B459-91E7FDCBFF1C}"/>
    <cellStyle name="60 % – Zvýraznění6 4" xfId="1168" xr:uid="{D468CEB6-90FC-41AF-A5CD-ADBF60B98A87}"/>
    <cellStyle name="60 % – Zvýraznění6 4 2" xfId="1169" xr:uid="{49C7E4FB-AC14-4582-99AC-C8B5CE8AE9D1}"/>
    <cellStyle name="60% - Accent1" xfId="127" xr:uid="{689B7E21-B8BC-483C-BE90-C0F939737CC7}"/>
    <cellStyle name="60% - Accent2" xfId="128" xr:uid="{27C24EB2-FD03-436D-903B-752EA914FF8C}"/>
    <cellStyle name="60% - Accent3" xfId="129" xr:uid="{6112994D-6CAA-4444-8B2C-53B0034368E9}"/>
    <cellStyle name="60% - Accent4" xfId="130" xr:uid="{02E586EF-36ED-479F-8972-5B622BBB02A4}"/>
    <cellStyle name="60% - Accent5" xfId="131" xr:uid="{90D19981-B0A1-4869-AB9B-3BAF43A1E0E7}"/>
    <cellStyle name="60% - Accent6" xfId="132" xr:uid="{69407AF8-A7F5-4EEB-A075-AAC54B72A180}"/>
    <cellStyle name="Accent1" xfId="133" xr:uid="{B973A0E4-35B6-4BBB-B04D-28FD52C71409}"/>
    <cellStyle name="Accent1 - 20%" xfId="8373" xr:uid="{7D5B194A-84C5-46EA-8415-73DB550DBCB7}"/>
    <cellStyle name="Accent1 - 40%" xfId="8374" xr:uid="{1880DAE1-71E6-496E-9A1E-542387957C4E}"/>
    <cellStyle name="Accent1 - 60%" xfId="8375" xr:uid="{5DC313C9-EBC5-4292-A13E-23E0ABEE88A2}"/>
    <cellStyle name="Accent2" xfId="134" xr:uid="{585386D5-0238-448B-BD66-C6FAA5074BAA}"/>
    <cellStyle name="Accent2 - 20%" xfId="8376" xr:uid="{D2E36FD3-D411-4B5F-BE57-95ED2D5CCCD6}"/>
    <cellStyle name="Accent2 - 40%" xfId="8377" xr:uid="{AC718079-ACC7-46FF-ACD1-A41E219DDE96}"/>
    <cellStyle name="Accent2 - 60%" xfId="8378" xr:uid="{5E154057-7F20-4D94-842A-61AE5D5C3C0C}"/>
    <cellStyle name="Accent3" xfId="135" xr:uid="{FED7BB6E-F396-45CA-BAC4-0DCE4411EBB1}"/>
    <cellStyle name="Accent3 - 20%" xfId="8379" xr:uid="{DBD2D0C3-28AC-4164-8BC5-8AA0D53DA74A}"/>
    <cellStyle name="Accent3 - 40%" xfId="8380" xr:uid="{FCDAE1EF-CE69-4EEE-AB21-B9B107C4C8A1}"/>
    <cellStyle name="Accent3 - 60%" xfId="8381" xr:uid="{FEF04F4D-4593-4EB0-BC82-4B85D6A4296E}"/>
    <cellStyle name="Accent4" xfId="136" xr:uid="{2EFEF900-7AAA-4991-BFFA-5AF5D16FA9E7}"/>
    <cellStyle name="Accent4 - 20%" xfId="8382" xr:uid="{7C5DD4FF-43DE-463B-9C77-E7AB8C92C399}"/>
    <cellStyle name="Accent4 - 40%" xfId="8383" xr:uid="{2BC703B8-C5AB-414E-9D28-8F9D5B007A2A}"/>
    <cellStyle name="Accent4 - 60%" xfId="8384" xr:uid="{C44B79B1-DFE5-4523-9C91-32948757DD01}"/>
    <cellStyle name="Accent5" xfId="137" xr:uid="{32A3F1AD-99A6-4EBB-8FA7-D2065E7EA457}"/>
    <cellStyle name="Accent5 - 20%" xfId="8385" xr:uid="{B7CCA28B-BFF8-4614-B484-E1FEB61A6B18}"/>
    <cellStyle name="Accent5 - 40%" xfId="8386" xr:uid="{3206240E-50A4-4E71-A290-69B105C62AE1}"/>
    <cellStyle name="Accent5 - 60%" xfId="8387" xr:uid="{DCEB102E-0877-4D83-911C-B5FBE071A9D0}"/>
    <cellStyle name="Accent6" xfId="138" xr:uid="{A1797472-E59B-493B-A22D-9626CA82855A}"/>
    <cellStyle name="Accent6 - 20%" xfId="8388" xr:uid="{0F726F86-7C20-4C72-B919-00934EF6B8E7}"/>
    <cellStyle name="Accent6 - 40%" xfId="8389" xr:uid="{D32DB9EA-4A1B-4861-A1D6-A6C3601127BF}"/>
    <cellStyle name="Accent6 - 60%" xfId="8390" xr:uid="{84E8502E-6E12-4878-9D5E-3BC708CC4955}"/>
    <cellStyle name="Bad" xfId="139" xr:uid="{4A75A463-1EDD-4E3B-8EC3-2C311FA6AD16}"/>
    <cellStyle name="bezčárky_" xfId="140" xr:uid="{97EC3E7C-D851-446C-821B-B7F9185A5BC8}"/>
    <cellStyle name="blokcen" xfId="1170" xr:uid="{4313BDEF-546E-4E82-821B-1DFAD35ACE7F}"/>
    <cellStyle name="blokcen 2" xfId="3088" xr:uid="{F56D87EA-C05B-4F1F-9AAE-1AA33E17ED57}"/>
    <cellStyle name="B-NR" xfId="1171" xr:uid="{3010932E-6138-4072-8645-B3AA123080F8}"/>
    <cellStyle name="Bold 11" xfId="1172" xr:uid="{E4734A8F-153C-4C88-8F59-8E6AD9F03566}"/>
    <cellStyle name="Bold 11 2" xfId="1173" xr:uid="{ACB07BF1-1DE4-4E5C-B101-172307B2FFDD}"/>
    <cellStyle name="Bold 11 3" xfId="1174" xr:uid="{DA4FC7A7-5175-4522-B59F-029BA19A7797}"/>
    <cellStyle name="Bold 11 4" xfId="1175" xr:uid="{F653C9B8-7963-4588-A6CE-F141515AC774}"/>
    <cellStyle name="Bold 11 5" xfId="1176" xr:uid="{654D030F-0899-4F71-BDF9-39CAD6597D7F}"/>
    <cellStyle name="Bold 11 6" xfId="1177" xr:uid="{4B4F4612-9AA4-4311-B25C-72217F8E6FCE}"/>
    <cellStyle name="Calculation" xfId="141" xr:uid="{0678F53D-9B6C-4023-A62B-AA598A2E5372}"/>
    <cellStyle name="Calculation 10" xfId="11076" xr:uid="{6B0C1447-8E29-41BD-8BD8-D2568538E277}"/>
    <cellStyle name="Calculation 11" xfId="39041" xr:uid="{201121FC-9BA3-4F04-B396-FB276E703478}"/>
    <cellStyle name="Calculation 12" xfId="39037" xr:uid="{9F30FA01-FBAA-48A5-84E6-412B2BA2588D}"/>
    <cellStyle name="Calculation 13" xfId="43323" xr:uid="{013D7A7F-BCF5-4578-9968-88A586D6A49B}"/>
    <cellStyle name="Calculation 14" xfId="45464" xr:uid="{A47EDCA2-3B2A-4C1D-849C-58091A8499A1}"/>
    <cellStyle name="Calculation 15" xfId="43995" xr:uid="{2A790B7F-B9CB-4A26-BE57-18ED618D5D89}"/>
    <cellStyle name="Calculation 16" xfId="47912" xr:uid="{A906FDD3-474B-4B37-A336-3564BCF5A49D}"/>
    <cellStyle name="Calculation 17" xfId="48315" xr:uid="{240C388A-219A-45EE-8968-7374EB2143C5}"/>
    <cellStyle name="Calculation 18" xfId="52419" xr:uid="{FEAE6F88-FA58-4F88-9D13-C3C8EA572AEF}"/>
    <cellStyle name="Calculation 19" xfId="53303" xr:uid="{A188E4AA-05E7-4969-85F7-E9D9DF3E1F1E}"/>
    <cellStyle name="Calculation 2" xfId="2327" xr:uid="{0D2ACDFE-AB0D-45C6-A53E-B8277564C06E}"/>
    <cellStyle name="Calculation 2 10" xfId="43494" xr:uid="{3F4013DE-0D22-4ABF-8DC2-EF986BAF060E}"/>
    <cellStyle name="Calculation 2 11" xfId="46584" xr:uid="{48054774-A558-4129-B69D-83673F9D8E46}"/>
    <cellStyle name="Calculation 2 12" xfId="44878" xr:uid="{23D03259-6D6A-4E14-BDBC-E7CC2122FFC8}"/>
    <cellStyle name="Calculation 2 13" xfId="47113" xr:uid="{BF273D7D-F7A0-4CAA-A279-D1D695F48D10}"/>
    <cellStyle name="Calculation 2 14" xfId="46314" xr:uid="{D9B85184-7B23-482A-9AD3-FA0EDD143CD9}"/>
    <cellStyle name="Calculation 2 15" xfId="43763" xr:uid="{81E0B404-D7FC-4632-86CF-5E1687741B9D}"/>
    <cellStyle name="Calculation 2 16" xfId="47919" xr:uid="{7381D81A-5F67-413F-B5D8-40311F13D3FD}"/>
    <cellStyle name="Calculation 2 17" xfId="50424" xr:uid="{3140C3F6-A27D-4AB6-95C1-BE0B7D74EE02}"/>
    <cellStyle name="Calculation 2 18" xfId="50535" xr:uid="{FA5E5155-53BC-4C37-AB98-246B5EED9816}"/>
    <cellStyle name="Calculation 2 19" xfId="50932" xr:uid="{0E454956-6A2B-4183-8121-1848D6A0602E}"/>
    <cellStyle name="Calculation 2 2" xfId="5346" xr:uid="{4B96C2BF-ABAF-4428-B051-EEEA1146A563}"/>
    <cellStyle name="Calculation 2 20" xfId="53397" xr:uid="{F7C70278-1638-40C3-A479-969BD697DECB}"/>
    <cellStyle name="Calculation 2 21" xfId="53233" xr:uid="{DA916809-446B-49BA-8703-57BA4342B0A4}"/>
    <cellStyle name="Calculation 2 22" xfId="55184" xr:uid="{AD6B8730-AF70-47BF-B799-98266F6104C9}"/>
    <cellStyle name="Calculation 2 23" xfId="56726" xr:uid="{FA45394D-35A2-44BB-B9D3-87374D7F8817}"/>
    <cellStyle name="Calculation 2 3" xfId="11939" xr:uid="{95FD4C75-FF9B-42D1-B4ED-C9C9F6F18ED7}"/>
    <cellStyle name="Calculation 2 4" xfId="39953" xr:uid="{582F9502-7E93-4E39-9656-57A8F904385D}"/>
    <cellStyle name="Calculation 2 5" xfId="39651" xr:uid="{5A609C76-DB8E-42FD-B1C5-9D087E7852E3}"/>
    <cellStyle name="Calculation 2 6" xfId="41099" xr:uid="{3F76D5EC-7DBC-4DE8-BFBA-E98D0C3E60E5}"/>
    <cellStyle name="Calculation 2 7" xfId="39526" xr:uid="{5AE3CC95-5FEF-4196-B23E-C5865C4EA5DF}"/>
    <cellStyle name="Calculation 2 8" xfId="42814" xr:uid="{F5E23939-1110-4A3B-812E-0B8FB47AF708}"/>
    <cellStyle name="Calculation 2 9" xfId="42115" xr:uid="{FCA63437-F89C-4708-ACD0-D150F81BD044}"/>
    <cellStyle name="Calculation 3" xfId="2699" xr:uid="{A2BDC3C3-EF46-453D-B70F-D3E59C2E3E99}"/>
    <cellStyle name="Calculation 3 10" xfId="41682" xr:uid="{659AFDED-21E7-400F-BE6D-F2A5EEDD79BC}"/>
    <cellStyle name="Calculation 3 11" xfId="44176" xr:uid="{4694F2F4-D444-4EFB-A508-501ED96123B6}"/>
    <cellStyle name="Calculation 3 12" xfId="47043" xr:uid="{1C193DD0-D4C0-4387-8321-FEC05802638A}"/>
    <cellStyle name="Calculation 3 13" xfId="43714" xr:uid="{CF40D519-2FB1-45E4-9DAE-79C936D8E2C8}"/>
    <cellStyle name="Calculation 3 14" xfId="43885" xr:uid="{69DDC8D2-B99C-4B98-BAA1-A4A936280BE2}"/>
    <cellStyle name="Calculation 3 15" xfId="46057" xr:uid="{D961DFB9-98E7-4CE9-92A6-2E1C08C1E71D}"/>
    <cellStyle name="Calculation 3 16" xfId="43686" xr:uid="{EC5893A8-D8B9-427B-80B1-89932783BBE2}"/>
    <cellStyle name="Calculation 3 17" xfId="50069" xr:uid="{6A50853E-018F-44DD-AB37-FAB530F580FA}"/>
    <cellStyle name="Calculation 3 18" xfId="50878" xr:uid="{C6DBD24F-5D6C-459F-BCEC-3A8AC510FAB4}"/>
    <cellStyle name="Calculation 3 19" xfId="53645" xr:uid="{DF9E9E0D-2663-4C1C-B7A1-3B25FFA15C4C}"/>
    <cellStyle name="Calculation 3 2" xfId="5825" xr:uid="{0FF9AA7C-5DF9-48BE-B0D3-1C030FCEE709}"/>
    <cellStyle name="Calculation 3 20" xfId="53151" xr:uid="{26C83957-FE70-43A5-9F47-461EE5596669}"/>
    <cellStyle name="Calculation 3 21" xfId="55427" xr:uid="{1C213DA7-EBC9-4AB9-A22E-6B5EA871F4EA}"/>
    <cellStyle name="Calculation 3 22" xfId="56983" xr:uid="{385CE924-ABC9-401B-BC2F-7ED6D9911ED5}"/>
    <cellStyle name="Calculation 3 3" xfId="12376" xr:uid="{6B3365FD-AA6B-4A75-87C9-165D99630086}"/>
    <cellStyle name="Calculation 3 4" xfId="40472" xr:uid="{C78B14E5-2FD8-44CF-9C23-CF289F6673BD}"/>
    <cellStyle name="Calculation 3 5" xfId="42194" xr:uid="{C01385ED-6BD3-49C0-87B3-C0DA38AEB32F}"/>
    <cellStyle name="Calculation 3 6" xfId="41315" xr:uid="{5660D849-3EF2-4F39-84D0-916460F8A90C}"/>
    <cellStyle name="Calculation 3 7" xfId="42317" xr:uid="{02C4E4E4-FA5D-4979-9F44-969D6DCC213A}"/>
    <cellStyle name="Calculation 3 8" xfId="42118" xr:uid="{9792CD5D-B08E-4BF3-B127-E6395481E2CB}"/>
    <cellStyle name="Calculation 3 9" xfId="39379" xr:uid="{1AA8E9D7-C92A-48D7-A744-1D5A66082D19}"/>
    <cellStyle name="Calculation 4" xfId="3306" xr:uid="{3D2AEDC2-4279-411B-8850-A058B34216CE}"/>
    <cellStyle name="Calculation 4 10" xfId="43914" xr:uid="{4E2C22F5-4ACE-4D81-A428-6F83988ECD87}"/>
    <cellStyle name="Calculation 4 11" xfId="46253" xr:uid="{ECE5F590-573F-4D10-861B-7ED7943F5C15}"/>
    <cellStyle name="Calculation 4 12" xfId="44785" xr:uid="{3225B5BE-DEC0-4B65-8480-F90A701F54AA}"/>
    <cellStyle name="Calculation 4 13" xfId="45069" xr:uid="{F7A8DA77-8518-46CB-81A9-E4BC605F8D20}"/>
    <cellStyle name="Calculation 4 14" xfId="47754" xr:uid="{BBD95591-0AC3-48DD-AFC0-13EF2F572F6E}"/>
    <cellStyle name="Calculation 4 15" xfId="49195" xr:uid="{6EA82727-7E28-4CD6-A603-9DDC818B66FD}"/>
    <cellStyle name="Calculation 4 16" xfId="50024" xr:uid="{34C09B75-0A5D-4754-8CC0-E408B21E338B}"/>
    <cellStyle name="Calculation 4 17" xfId="50549" xr:uid="{113642C9-A3C0-47E5-8C73-04876AF9975D}"/>
    <cellStyle name="Calculation 4 18" xfId="51665" xr:uid="{C630EEF0-1F40-4B64-A135-433750D84289}"/>
    <cellStyle name="Calculation 4 19" xfId="50742" xr:uid="{047FA43C-C999-448A-B269-4BD652C1BB29}"/>
    <cellStyle name="Calculation 4 2" xfId="5826" xr:uid="{ADF5C212-4752-4B3F-89A6-33E82ADD44E9}"/>
    <cellStyle name="Calculation 4 20" xfId="51052" xr:uid="{3E94FD82-CCDA-46C9-87B9-DB97DBE571AF}"/>
    <cellStyle name="Calculation 4 21" xfId="53989" xr:uid="{363EFEEA-F22A-4A9A-AA24-420AC0985AC7}"/>
    <cellStyle name="Calculation 4 22" xfId="54736" xr:uid="{521B2257-9CFE-4DD6-BAD7-9477CB7012C5}"/>
    <cellStyle name="Calculation 4 23" xfId="55749" xr:uid="{E6120D42-C716-4949-9696-4F1917F4C643}"/>
    <cellStyle name="Calculation 4 3" xfId="12377" xr:uid="{53EB5383-046B-4D46-B6B3-C524919289D0}"/>
    <cellStyle name="Calculation 4 4" xfId="39432" xr:uid="{053B0C93-321C-4D9E-A9B6-160DDCDB924A}"/>
    <cellStyle name="Calculation 4 5" xfId="42275" xr:uid="{82AFF694-37B4-40D5-90BE-997AD007A397}"/>
    <cellStyle name="Calculation 4 6" xfId="40944" xr:uid="{5B5FF686-4623-49AB-97CC-192D956BDDF8}"/>
    <cellStyle name="Calculation 4 7" xfId="40564" xr:uid="{15C6D031-B3FD-4F23-8664-CA7662274538}"/>
    <cellStyle name="Calculation 4 8" xfId="42959" xr:uid="{476323CB-0A86-4E71-BAA1-83DFAE36B4CE}"/>
    <cellStyle name="Calculation 4 9" xfId="39198" xr:uid="{E16E92A8-3E53-4F44-A872-D4B8FB1DC942}"/>
    <cellStyle name="Calculation 5" xfId="3736" xr:uid="{D747D876-A997-4EE8-9875-BBCBE3B22BF5}"/>
    <cellStyle name="Calculation 5 10" xfId="41767" xr:uid="{64216F65-D9BD-4410-8D19-F0B14AB68C76}"/>
    <cellStyle name="Calculation 5 11" xfId="45730" xr:uid="{7CEE2CC3-D3FE-41F0-A56D-07DFC0B9347B}"/>
    <cellStyle name="Calculation 5 12" xfId="46638" xr:uid="{DF76CC2C-CB3F-46BC-BEF0-917EF62A3A55}"/>
    <cellStyle name="Calculation 5 13" xfId="47021" xr:uid="{B050AAEF-2DB7-4410-B6C5-C734073B8101}"/>
    <cellStyle name="Calculation 5 14" xfId="46967" xr:uid="{B471CE5E-C525-4BB3-B743-FF8539228AE3}"/>
    <cellStyle name="Calculation 5 15" xfId="45267" xr:uid="{F31A843E-DB85-4F76-8112-BF40C8D45E4C}"/>
    <cellStyle name="Calculation 5 16" xfId="50133" xr:uid="{8148B660-BB6D-44AB-8B7E-5D2CA5E3CB58}"/>
    <cellStyle name="Calculation 5 17" xfId="50033" xr:uid="{C897E552-1654-4C6B-9F73-83885E354D3F}"/>
    <cellStyle name="Calculation 5 18" xfId="51930" xr:uid="{DE6E4D2E-2F04-4AEA-8730-96839BF26FAC}"/>
    <cellStyle name="Calculation 5 19" xfId="52619" xr:uid="{84F1485F-EC28-4D33-AB4E-36E92F372C29}"/>
    <cellStyle name="Calculation 5 2" xfId="5827" xr:uid="{8696BF85-9631-4742-B76E-DB83F28A9136}"/>
    <cellStyle name="Calculation 5 20" xfId="51015" xr:uid="{ECF5DD98-F426-492E-9276-FBB31500B433}"/>
    <cellStyle name="Calculation 5 21" xfId="54824" xr:uid="{F063F985-4392-40D5-BF29-B1328ADEAB25}"/>
    <cellStyle name="Calculation 5 22" xfId="55980" xr:uid="{37C8ADBC-88C5-4629-8242-697A05D2BC29}"/>
    <cellStyle name="Calculation 5 3" xfId="12378" xr:uid="{3907066D-4DF5-4C48-A6C8-60DBA3C01CB6}"/>
    <cellStyle name="Calculation 5 4" xfId="39854" xr:uid="{E4A8C513-FC17-4A17-A521-14777693A3B4}"/>
    <cellStyle name="Calculation 5 5" xfId="40712" xr:uid="{1F6B1AEF-0DCC-4829-99F9-57E4329D3B6F}"/>
    <cellStyle name="Calculation 5 6" xfId="42335" xr:uid="{4291AFB4-688E-44F4-B240-DED354D56A41}"/>
    <cellStyle name="Calculation 5 7" xfId="42613" xr:uid="{0FC2B569-59CB-4072-82EB-F39DB5A0BB8D}"/>
    <cellStyle name="Calculation 5 8" xfId="42992" xr:uid="{7451A68D-91AD-4632-B6AB-C04F93FCC09D}"/>
    <cellStyle name="Calculation 5 9" xfId="42965" xr:uid="{5B4CA2BC-B7C5-4AED-ABD5-1DB071C64741}"/>
    <cellStyle name="Calculation 6" xfId="3889" xr:uid="{79792A10-F539-446C-93C1-650A94783C36}"/>
    <cellStyle name="Calculation 6 10" xfId="43333" xr:uid="{6E0ABD32-C531-4E2F-B5A9-B98872108A40}"/>
    <cellStyle name="Calculation 6 11" xfId="45868" xr:uid="{77071C6E-3776-4DFC-9003-950C77E1D3B3}"/>
    <cellStyle name="Calculation 6 12" xfId="46750" xr:uid="{8F164519-0EBE-4ACB-89AD-9F34BD735284}"/>
    <cellStyle name="Calculation 6 13" xfId="44606" xr:uid="{DE916026-9607-43CD-AC77-D46FE6AAA352}"/>
    <cellStyle name="Calculation 6 14" xfId="44406" xr:uid="{E15DAB47-B535-4829-8CA7-06589C526988}"/>
    <cellStyle name="Calculation 6 15" xfId="45407" xr:uid="{ADF1C198-B1E4-48DA-9C31-69AAE7ABBF8D}"/>
    <cellStyle name="Calculation 6 16" xfId="50197" xr:uid="{55F7700D-F52F-4BEA-861B-B76A421AE8C3}"/>
    <cellStyle name="Calculation 6 17" xfId="47980" xr:uid="{5E13DFA3-BB01-4D3C-9937-9131B29E2A6F}"/>
    <cellStyle name="Calculation 6 18" xfId="52032" xr:uid="{1AAA9974-062C-4987-8786-D51DA7B09F82}"/>
    <cellStyle name="Calculation 6 19" xfId="52710" xr:uid="{8C69B4C5-3CE5-4356-BD4C-C02A774531B8}"/>
    <cellStyle name="Calculation 6 2" xfId="5828" xr:uid="{3E17F554-E0D1-4AFA-823F-59CF01F5EBA2}"/>
    <cellStyle name="Calculation 6 20" xfId="51045" xr:uid="{C9C21241-D5F5-453E-9FE4-6C99E68A20B1}"/>
    <cellStyle name="Calculation 6 21" xfId="54912" xr:uid="{AE7BF7EE-F0FB-472A-BB56-D2C286368187}"/>
    <cellStyle name="Calculation 6 22" xfId="56104" xr:uid="{EB3380FC-46AA-4E1F-B981-9DF7473CFBDA}"/>
    <cellStyle name="Calculation 6 3" xfId="12379" xr:uid="{5C488FAB-E035-498B-A67D-2E3C972341E2}"/>
    <cellStyle name="Calculation 6 4" xfId="40108" xr:uid="{C098DF64-A6FA-47C9-AD36-762DB0870BDC}"/>
    <cellStyle name="Calculation 6 5" xfId="39353" xr:uid="{86EF3121-3077-4736-9BAD-DDAE5962D1BE}"/>
    <cellStyle name="Calculation 6 6" xfId="42292" xr:uid="{F3498AF5-F768-4EE4-B87F-AED7BA42C89F}"/>
    <cellStyle name="Calculation 6 7" xfId="39421" xr:uid="{CB52FE1D-4A5A-4A24-8FB7-93E6658D8C7D}"/>
    <cellStyle name="Calculation 6 8" xfId="42389" xr:uid="{7C156F26-9B68-452D-B822-D2E715FD5C5B}"/>
    <cellStyle name="Calculation 6 9" xfId="43082" xr:uid="{3811127B-3EE9-4A45-96E9-1024DB0BB420}"/>
    <cellStyle name="Calculation 7" xfId="9582" xr:uid="{05DFF312-F13B-4502-A6E9-9609D9E94AB7}"/>
    <cellStyle name="Calculation 7 2" xfId="15271" xr:uid="{44CCF905-6AE7-451D-8BC9-39101B5F6012}"/>
    <cellStyle name="Calculation 8" xfId="9739" xr:uid="{F5F028A9-2F0A-4461-BC19-CF63A46D1DDF}"/>
    <cellStyle name="Calculation 8 2" xfId="15415" xr:uid="{2B507431-F3F2-4EB8-9BAD-E57C9FA16581}"/>
    <cellStyle name="Calculation 9" xfId="4680" xr:uid="{9AA330C3-4527-433A-A632-5064A020B4B7}"/>
    <cellStyle name="cárkyd" xfId="1178" xr:uid="{7F54953A-ED56-43F4-B1F6-4C6DFF7B974E}"/>
    <cellStyle name="cárkyd 2" xfId="3862" xr:uid="{3E0E9D29-8562-44D8-9D85-D59560F952C0}"/>
    <cellStyle name="cárkyd 2 2" xfId="8452" xr:uid="{9747C443-7C83-4E9E-B55B-98C76FE273B3}"/>
    <cellStyle name="cárkyd 2 2 2" xfId="5069" xr:uid="{D5A7E73B-55D5-457D-BF49-90A6F4BF93E5}"/>
    <cellStyle name="cárkyd 2 2 3" xfId="14179" xr:uid="{0A720435-790F-4D59-81C1-37562029E121}"/>
    <cellStyle name="cárkyd 2 2 4" xfId="23967" xr:uid="{DA06E87D-4B9C-49B4-A46C-CA72058771A8}"/>
    <cellStyle name="cárkyd 2 2 5" xfId="33329" xr:uid="{8CE61CD2-F656-447C-8552-890838D8B6F9}"/>
    <cellStyle name="cárkyd 2 3" xfId="10328" xr:uid="{F76507E7-4CF5-48C0-9094-5CAA0225CD22}"/>
    <cellStyle name="cárkyd 2 4" xfId="12380" xr:uid="{A10A25EC-7D91-4159-86E0-B19C7C6241A4}"/>
    <cellStyle name="cárkyd 2 5" xfId="22728" xr:uid="{452C690E-B82C-47C2-927C-13201AEC0481}"/>
    <cellStyle name="cárkyd 2 6" xfId="30656" xr:uid="{6835C05B-5513-45C9-99A8-2640516EE399}"/>
    <cellStyle name="cárkyd 2 7" xfId="41074" xr:uid="{20EDE1B2-A476-40D0-86EA-001A827DC5A1}"/>
    <cellStyle name="cárkyd 2 8" xfId="52017" xr:uid="{682150DA-E1A3-4AA8-AFED-7E1329B3506B}"/>
    <cellStyle name="cárkyd 3" xfId="8453" xr:uid="{748E4334-7B3C-4885-BA7A-F5420AA4BB2D}"/>
    <cellStyle name="cárkyd 3 2" xfId="10446" xr:uid="{A6E42A87-F83F-4D2D-B6CA-D1BAEE786527}"/>
    <cellStyle name="cárkyd 3 3" xfId="14180" xr:uid="{5ED8A87D-27E3-4928-ABC1-CC80F46E268C}"/>
    <cellStyle name="cárkyd 3 4" xfId="23968" xr:uid="{7217D10C-F35D-47F8-A299-8EAF4AFD66EA}"/>
    <cellStyle name="cárkyd 3 5" xfId="33330" xr:uid="{406588D4-A5BA-4C3B-BB03-49A38B81EC43}"/>
    <cellStyle name="cárkyd 4" xfId="11486" xr:uid="{5BBFA704-88B6-498F-A223-8F2056DC9F88}"/>
    <cellStyle name="cárkyd 5" xfId="22128" xr:uid="{2124166D-740A-4A81-B945-8CD0F15E8543}"/>
    <cellStyle name="cárkyd 6" xfId="30204" xr:uid="{919ED43C-8695-4083-A006-9918DB4567AC}"/>
    <cellStyle name="cary" xfId="1179" xr:uid="{BB15C212-5A12-4A57-81A4-B0CD8943CE18}"/>
    <cellStyle name="cary 2" xfId="2434" xr:uid="{A9FFDF35-BA23-42AC-A18C-1E9BEBB727D9}"/>
    <cellStyle name="cary 2 10" xfId="44790" xr:uid="{C36994D1-1292-4119-8AD2-9C9CD7D7FF05}"/>
    <cellStyle name="cary 2 11" xfId="49538" xr:uid="{B624F103-6A95-481B-9203-3BB3D3999FC6}"/>
    <cellStyle name="cary 2 12" xfId="50287" xr:uid="{1D54B038-56EA-4707-B30D-DE909D55F177}"/>
    <cellStyle name="cary 2 13" xfId="49102" xr:uid="{1BF923D8-FE59-4219-908C-10D2F4987B27}"/>
    <cellStyle name="cary 2 14" xfId="50914" xr:uid="{8FEC1044-CF36-4933-9C2A-186B1E4F6A46}"/>
    <cellStyle name="cary 2 15" xfId="52643" xr:uid="{5DD387DE-0B8A-4897-840E-523E89370DC4}"/>
    <cellStyle name="cary 2 16" xfId="53455" xr:uid="{964654DF-1EE5-4A37-8B75-57D0819607D0}"/>
    <cellStyle name="cary 2 17" xfId="55240" xr:uid="{CF43A37C-0EB0-4A49-8707-FAF89AE0132B}"/>
    <cellStyle name="cary 2 18" xfId="56788" xr:uid="{1E18C027-B2D8-4D7F-A3A1-F4E1FB5EEF71}"/>
    <cellStyle name="cary 2 2" xfId="5829" xr:uid="{9D9D7B32-F295-43F3-8883-53130506B666}"/>
    <cellStyle name="cary 2 3" xfId="40815" xr:uid="{E0A42F77-754B-45B3-A500-23DB2DDD0F81}"/>
    <cellStyle name="cary 2 4" xfId="39281" xr:uid="{F3DE7E45-0B96-43C6-957C-FBC8E8436D1B}"/>
    <cellStyle name="cary 2 5" xfId="39749" xr:uid="{E3D44293-43CA-4AEF-93D0-3946D4D6D8B8}"/>
    <cellStyle name="cary 2 6" xfId="39048" xr:uid="{C47DE489-E645-4619-B0E7-2C0E774B1617}"/>
    <cellStyle name="cary 2 7" xfId="44120" xr:uid="{CDDCCDE8-81C7-4981-809C-EEB2D895FA5B}"/>
    <cellStyle name="cary 2 8" xfId="44715" xr:uid="{D929D044-2E74-44AE-8AC5-946ACBF8B475}"/>
    <cellStyle name="cary 2 9" xfId="45692" xr:uid="{FB69895C-1044-4129-BF26-3591EFC58A16}"/>
    <cellStyle name="cary 3" xfId="3161" xr:uid="{105E71B9-4887-4B00-9D8C-7669CC4D2086}"/>
    <cellStyle name="cary 3 10" xfId="48075" xr:uid="{DBE7741F-EC97-497D-8789-C8CC979B1439}"/>
    <cellStyle name="cary 3 11" xfId="49808" xr:uid="{0EB3E858-5311-47A7-9B77-117330022D5E}"/>
    <cellStyle name="cary 3 12" xfId="51605" xr:uid="{D6474287-5FC8-4DE7-B7D7-EAB8EB1E0C96}"/>
    <cellStyle name="cary 3 13" xfId="50784" xr:uid="{F129A0E9-7FBD-4A63-9FA7-42005AA33AFB}"/>
    <cellStyle name="cary 3 14" xfId="53931" xr:uid="{532A1666-823D-4F13-8B4A-7BF8C3BD8666}"/>
    <cellStyle name="cary 3 15" xfId="53320" xr:uid="{E9460A1C-86CD-4A2D-8FA4-8B00DA0AC9F3}"/>
    <cellStyle name="cary 3 16" xfId="55691" xr:uid="{DC8C57AC-7433-4B84-8299-C3ABBB4850BD}"/>
    <cellStyle name="cary 3 2" xfId="5830" xr:uid="{F0794464-9989-4C02-956F-9AEAACB2229A}"/>
    <cellStyle name="cary 3 3" xfId="40805" xr:uid="{333941F6-644D-4C2B-B208-4E67BC7BEECE}"/>
    <cellStyle name="cary 3 4" xfId="40127" xr:uid="{31B73E6E-18B0-416E-8F4D-D3AAE254F0B0}"/>
    <cellStyle name="cary 3 5" xfId="45369" xr:uid="{4DBA01FC-CA2A-41BE-B49E-701C6C4AC34D}"/>
    <cellStyle name="cary 3 6" xfId="43996" xr:uid="{EDF1990B-65C8-4B10-8087-D1AE268919D3}"/>
    <cellStyle name="cary 3 7" xfId="46744" xr:uid="{10721493-58D9-4E7E-A242-DC6231CA2DA1}"/>
    <cellStyle name="cary 3 8" xfId="46533" xr:uid="{A93436C3-2701-4E50-B5A9-56EC7D0C656E}"/>
    <cellStyle name="cary 3 9" xfId="49118" xr:uid="{F7BD79C5-462D-40DD-8140-12D04B3C13FD}"/>
    <cellStyle name="cary 4" xfId="9657" xr:uid="{C0D6E806-8780-4094-91A2-43373A8AD83D}"/>
    <cellStyle name="cary 5" xfId="45265" xr:uid="{DA1A21D7-4F9A-4DB4-A719-19DBF73DB694}"/>
    <cellStyle name="cary 6" xfId="52104" xr:uid="{1C22CD52-3A25-4932-94D0-0F1346D8F6BE}"/>
    <cellStyle name="category" xfId="2061" xr:uid="{1EED91D6-6973-4680-AF31-150BD96C5A8E}"/>
    <cellStyle name="Celá čísla" xfId="424" xr:uid="{D4220475-DAD0-4B1F-9EE9-8D191C434BCB}"/>
    <cellStyle name="Celkem 2" xfId="448" xr:uid="{75F5C0D8-704B-4D39-B18E-E285766A981D}"/>
    <cellStyle name="Celkem 2 10" xfId="3305" xr:uid="{521637A7-4A9D-43ED-8E53-9B7F410CEED5}"/>
    <cellStyle name="Celkem 2 10 10" xfId="43915" xr:uid="{7324DE16-DAAC-4894-B55A-9A4839C9032B}"/>
    <cellStyle name="Celkem 2 10 11" xfId="46266" xr:uid="{7ED1D2B5-B0FA-490F-9ADB-57E34D5F2BEF}"/>
    <cellStyle name="Celkem 2 10 12" xfId="46680" xr:uid="{D37C880F-54F4-4440-9F02-D3D440078D87}"/>
    <cellStyle name="Celkem 2 10 13" xfId="44019" xr:uid="{D3B12BEB-5FD1-489E-8E7E-92425A44BF27}"/>
    <cellStyle name="Celkem 2 10 14" xfId="47752" xr:uid="{901AF76C-6700-43F9-8FED-C8F1F691B1DE}"/>
    <cellStyle name="Celkem 2 10 15" xfId="49194" xr:uid="{4D0F57BD-6AD6-4A55-9C4A-2C0ABD3C8416}"/>
    <cellStyle name="Celkem 2 10 16" xfId="50023" xr:uid="{CA9EE17B-E3D9-4505-97B9-E8D4120C9DD8}"/>
    <cellStyle name="Celkem 2 10 17" xfId="50547" xr:uid="{DE087485-0346-4DE6-81F4-F09823E6B8FF}"/>
    <cellStyle name="Celkem 2 10 18" xfId="50743" xr:uid="{D62AD8AE-7C49-467C-8E48-B0D836AB9C8A}"/>
    <cellStyle name="Celkem 2 10 19" xfId="51846" xr:uid="{E097A8AF-7C5D-482F-9C84-4764C77F23B5}"/>
    <cellStyle name="Celkem 2 10 2" xfId="5831" xr:uid="{24C902B5-93AF-4FD0-875C-5D4807BAEB67}"/>
    <cellStyle name="Celkem 2 10 20" xfId="53988" xr:uid="{2C710762-1F3B-483C-8E7D-3087560D7D00}"/>
    <cellStyle name="Celkem 2 10 21" xfId="54735" xr:uid="{8C70A41E-C377-4640-9D55-1D3D5880CAB3}"/>
    <cellStyle name="Celkem 2 10 22" xfId="55748" xr:uid="{A80FB184-9A19-4438-B685-F90F4BF25DD0}"/>
    <cellStyle name="Celkem 2 10 3" xfId="12382" xr:uid="{275AB156-42C2-4DA1-A770-25924D667924}"/>
    <cellStyle name="Celkem 2 10 4" xfId="39431" xr:uid="{7BA06B74-A2A0-4B8C-9FFF-050FE0C4330F}"/>
    <cellStyle name="Celkem 2 10 5" xfId="42110" xr:uid="{0ADF4622-9012-433C-BC6F-3766FDA1E946}"/>
    <cellStyle name="Celkem 2 10 6" xfId="39540" xr:uid="{4788C3E6-0A63-4A88-AB52-4601D03B9ABF}"/>
    <cellStyle name="Celkem 2 10 7" xfId="42390" xr:uid="{B9694EA9-19F1-4A98-8937-72FE84F9F8E0}"/>
    <cellStyle name="Celkem 2 10 8" xfId="43147" xr:uid="{91F08FDA-D23D-4DC4-B55A-2295BE0849E4}"/>
    <cellStyle name="Celkem 2 10 9" xfId="40832" xr:uid="{7FF7D61B-C43E-42C7-9E20-009D573F5B7A}"/>
    <cellStyle name="Celkem 2 11" xfId="3994" xr:uid="{462ABBFA-2079-4A82-801A-D65C24417B7D}"/>
    <cellStyle name="Celkem 2 11 10" xfId="39302" xr:uid="{391B002E-CB3B-4573-AE9E-227AF4D7E088}"/>
    <cellStyle name="Celkem 2 11 11" xfId="45952" xr:uid="{B86CA507-A5FE-4676-8283-56BD9F1381B9}"/>
    <cellStyle name="Celkem 2 11 12" xfId="46800" xr:uid="{A7985346-032F-4AC7-82D1-1BA3DD9E95F2}"/>
    <cellStyle name="Celkem 2 11 13" xfId="45348" xr:uid="{52EABFDE-1832-4041-BFE9-82003E182376}"/>
    <cellStyle name="Celkem 2 11 14" xfId="44214" xr:uid="{2AD5B7E0-3C20-4CA2-A7E7-0C6B3B2D8E01}"/>
    <cellStyle name="Celkem 2 11 15" xfId="46598" xr:uid="{982EFBC8-54CE-44CA-88B1-D596D6F8186E}"/>
    <cellStyle name="Celkem 2 11 16" xfId="47953" xr:uid="{BC180EF8-86A9-45DA-85B6-F48B07C69990}"/>
    <cellStyle name="Celkem 2 11 17" xfId="52743" xr:uid="{DF1D0F6F-3282-4AB2-96C6-6835112E056E}"/>
    <cellStyle name="Celkem 2 11 18" xfId="50946" xr:uid="{2D49A991-E2D9-4CFA-A519-9EBB65AE52FF}"/>
    <cellStyle name="Celkem 2 11 19" xfId="54941" xr:uid="{E3CF911D-F32F-40F3-AB4A-25831B54689E}"/>
    <cellStyle name="Celkem 2 11 2" xfId="5832" xr:uid="{DC40582A-A623-4A26-A284-C61716ED36BF}"/>
    <cellStyle name="Celkem 2 11 20" xfId="56178" xr:uid="{9A41ED29-7185-4AF7-8AA0-77669EDFC901}"/>
    <cellStyle name="Celkem 2 11 3" xfId="12383" xr:uid="{64E94D99-C8EC-40D2-BC49-D26AB1F1A8A2}"/>
    <cellStyle name="Celkem 2 11 4" xfId="39544" xr:uid="{4E4D4CC6-45FD-4995-A4B9-9F99BA433401}"/>
    <cellStyle name="Celkem 2 11 5" xfId="39318" xr:uid="{15B3DB1C-7DF4-474A-AC7E-2371A9D33DA6}"/>
    <cellStyle name="Celkem 2 11 6" xfId="41352" xr:uid="{1E16D89B-9F84-45AD-9DC8-9D8C7C912814}"/>
    <cellStyle name="Celkem 2 11 7" xfId="39389" xr:uid="{A061A308-5FE6-43B3-ADB5-61E4AE300F62}"/>
    <cellStyle name="Celkem 2 11 8" xfId="43127" xr:uid="{062A3D24-B565-45CD-AEAD-88A6D7A7E36B}"/>
    <cellStyle name="Celkem 2 11 9" xfId="42962" xr:uid="{DD5613C7-C684-4B04-AD28-3F6A1FCE4007}"/>
    <cellStyle name="Celkem 2 12" xfId="4103" xr:uid="{C8628364-DDD3-4779-BBF2-75D673D2BCB9}"/>
    <cellStyle name="Celkem 2 12 10" xfId="40328" xr:uid="{3EFA6A2D-6717-49FF-AF00-211995618837}"/>
    <cellStyle name="Celkem 2 12 11" xfId="46048" xr:uid="{FFD95591-FC52-4381-95A5-611721B347CE}"/>
    <cellStyle name="Celkem 2 12 12" xfId="46882" xr:uid="{5E37E7C9-8E78-4691-BE07-1543C46B6DC3}"/>
    <cellStyle name="Celkem 2 12 13" xfId="44580" xr:uid="{E3EABEF5-9C6B-40AF-9495-FD0E8AFDBCA1}"/>
    <cellStyle name="Celkem 2 12 14" xfId="47592" xr:uid="{61030291-611F-4DEC-8B26-D871CE206F3E}"/>
    <cellStyle name="Celkem 2 12 15" xfId="47802" xr:uid="{A1FFC7C0-8FB1-469A-88AE-CEDF359AFA62}"/>
    <cellStyle name="Celkem 2 12 16" xfId="48403" xr:uid="{5394FFBD-F9C6-4333-8E32-E21361ADB4B7}"/>
    <cellStyle name="Celkem 2 12 17" xfId="52807" xr:uid="{FBE10DB3-EC9A-4F8D-AE82-4D9BB2E30328}"/>
    <cellStyle name="Celkem 2 12 18" xfId="52922" xr:uid="{4FF82F96-691B-43BB-9A90-760EBDA734AB}"/>
    <cellStyle name="Celkem 2 12 19" xfId="55001" xr:uid="{4C76A804-A90A-4105-9A41-B329E0BE932C}"/>
    <cellStyle name="Celkem 2 12 2" xfId="5833" xr:uid="{B7EAFA48-3682-4E8B-819F-4A04139ACD61}"/>
    <cellStyle name="Celkem 2 12 20" xfId="56269" xr:uid="{48F455E6-08B7-4CE8-AE00-6166AE36F7BD}"/>
    <cellStyle name="Celkem 2 12 3" xfId="12384" xr:uid="{0BAD8D20-6D1D-4CDD-B443-D90013DB8F37}"/>
    <cellStyle name="Celkem 2 12 4" xfId="40106" xr:uid="{373B314D-1C6C-488C-8301-79F57BEF8799}"/>
    <cellStyle name="Celkem 2 12 5" xfId="42520" xr:uid="{9BFB747F-0D95-4DBC-B6C5-245A30DAB9B9}"/>
    <cellStyle name="Celkem 2 12 6" xfId="42803" xr:uid="{CDCC37C6-6EFA-4D37-8604-3F0F6CABBDC5}"/>
    <cellStyle name="Celkem 2 12 7" xfId="43045" xr:uid="{DA936D7F-C1EB-430F-BF37-C88B4C118377}"/>
    <cellStyle name="Celkem 2 12 8" xfId="43172" xr:uid="{CCCC2AF7-23A1-4601-8E92-5E6AFC03F796}"/>
    <cellStyle name="Celkem 2 12 9" xfId="43428" xr:uid="{EF30AC05-BDD2-4C9A-8655-B4D8DC143E59}"/>
    <cellStyle name="Celkem 2 13" xfId="9616" xr:uid="{7FDE4F13-6598-4DA5-9ACB-FF56E94256B5}"/>
    <cellStyle name="Celkem 2 13 2" xfId="15300" xr:uid="{E4F2B1A5-ABDD-4CF2-9D79-1A2BDF526D48}"/>
    <cellStyle name="Celkem 2 14" xfId="9621" xr:uid="{5D0D3DA7-1508-422F-ACBE-FD2FA3A48AC8}"/>
    <cellStyle name="Celkem 2 14 2" xfId="15305" xr:uid="{CA86577F-3690-49D9-8B1F-D1FB8ABA8018}"/>
    <cellStyle name="Celkem 2 15" xfId="4824" xr:uid="{E8E47C9F-48D3-4A35-A5CA-316955DBAE0A}"/>
    <cellStyle name="Celkem 2 16" xfId="41726" xr:uid="{EB925F7E-E178-4C29-B155-30ADA73345B5}"/>
    <cellStyle name="Celkem 2 17" xfId="39966" xr:uid="{8F4F407A-BA39-40FC-B83B-60F6CF74F870}"/>
    <cellStyle name="Celkem 2 18" xfId="43375" xr:uid="{1EEAE654-235E-49C5-80CE-8ABB6F36283B}"/>
    <cellStyle name="Celkem 2 19" xfId="44494" xr:uid="{1721A412-3A03-433C-B9CE-EC8E38D63033}"/>
    <cellStyle name="Celkem 2 2" xfId="1180" xr:uid="{AF46BCE5-58CD-408F-B8CB-578E75D385DC}"/>
    <cellStyle name="Celkem 2 2 10" xfId="42104" xr:uid="{E062D37E-1D72-4B55-94A2-DD7D804EBD3A}"/>
    <cellStyle name="Celkem 2 2 11" xfId="42044" xr:uid="{17C3B40C-5942-472B-BE4E-F4623F4E33EB}"/>
    <cellStyle name="Celkem 2 2 12" xfId="42222" xr:uid="{64584CAC-F37C-4E75-A5C7-6FBBD520AB81}"/>
    <cellStyle name="Celkem 2 2 13" xfId="46056" xr:uid="{661BD5FE-5578-400C-AFAE-2A90605F5E5D}"/>
    <cellStyle name="Celkem 2 2 14" xfId="47404" xr:uid="{34100A28-D7C1-418F-8646-DAEEA15F4B05}"/>
    <cellStyle name="Celkem 2 2 15" xfId="48221" xr:uid="{C6978528-FBB3-4BF9-B9AB-CE6B8F4C6CA6}"/>
    <cellStyle name="Celkem 2 2 16" xfId="50624" xr:uid="{F3459076-F3C9-40EB-A6ED-8B07629C64B7}"/>
    <cellStyle name="Celkem 2 2 2" xfId="2435" xr:uid="{37DF18C5-3FC4-479E-A3E5-31C22B63FCC5}"/>
    <cellStyle name="Celkem 2 2 2 10" xfId="43279" xr:uid="{E5E62E2D-1931-45A1-9CCE-033CAFAA3667}"/>
    <cellStyle name="Celkem 2 2 2 11" xfId="45463" xr:uid="{C83C3C01-63CC-46C1-8576-26D824C92ED7}"/>
    <cellStyle name="Celkem 2 2 2 12" xfId="44653" xr:uid="{4E4D0FB8-38D7-4ED0-8B7E-E7D22B93E45E}"/>
    <cellStyle name="Celkem 2 2 2 13" xfId="46847" xr:uid="{03E73148-413F-40F8-AF17-B14A3FF73F66}"/>
    <cellStyle name="Celkem 2 2 2 14" xfId="47207" xr:uid="{D3BED823-A3E8-4F16-8A8D-71E100237CD1}"/>
    <cellStyle name="Celkem 2 2 2 15" xfId="45580" xr:uid="{7878F1D7-1445-4AFD-A429-37FCDA3792F5}"/>
    <cellStyle name="Celkem 2 2 2 16" xfId="48667" xr:uid="{99607B3C-204F-40CA-8160-C2E40E94BFA6}"/>
    <cellStyle name="Celkem 2 2 2 17" xfId="49356" xr:uid="{6420378A-5DB3-4203-8EC3-AC2DFBCC3F17}"/>
    <cellStyle name="Celkem 2 2 2 18" xfId="48459" xr:uid="{8915B5A3-1DF2-44C6-810B-25D4861F29ED}"/>
    <cellStyle name="Celkem 2 2 2 19" xfId="50028" xr:uid="{333432B2-9A9C-48F1-875A-AD9DBF23D8E2}"/>
    <cellStyle name="Celkem 2 2 2 2" xfId="5406" xr:uid="{28A78417-CC67-427C-91CE-AE52F48EBEB7}"/>
    <cellStyle name="Celkem 2 2 2 20" xfId="50913" xr:uid="{35CB60B3-BAB0-4B31-9D62-14E1416986B5}"/>
    <cellStyle name="Celkem 2 2 2 21" xfId="53456" xr:uid="{9814A8D6-196A-44C8-9B85-CE76EA89ACA0}"/>
    <cellStyle name="Celkem 2 2 2 22" xfId="53210" xr:uid="{BFBC6CBC-A572-4C04-ACAF-41B448F708D2}"/>
    <cellStyle name="Celkem 2 2 2 23" xfId="55241" xr:uid="{723B0C63-DBE6-4D63-9ED2-A3D0604CD348}"/>
    <cellStyle name="Celkem 2 2 2 24" xfId="56789" xr:uid="{4E2C18EA-21AB-4FF4-B21D-771E072371C0}"/>
    <cellStyle name="Celkem 2 2 2 3" xfId="12009" xr:uid="{68D69BF1-E01C-4405-94CB-79D1FE9A81E3}"/>
    <cellStyle name="Celkem 2 2 2 4" xfId="40808" xr:uid="{035C2B01-B0A2-4367-A02D-1E73E646EA59}"/>
    <cellStyle name="Celkem 2 2 2 5" xfId="39065" xr:uid="{51868131-3AB6-4393-91F1-CA7BB01A9AE5}"/>
    <cellStyle name="Celkem 2 2 2 6" xfId="38770" xr:uid="{3B59DD4F-4B70-475B-BE2E-6000AC5592A9}"/>
    <cellStyle name="Celkem 2 2 2 7" xfId="39315" xr:uid="{B5A27EF7-4D0E-455E-9D9E-A811B0A20142}"/>
    <cellStyle name="Celkem 2 2 2 8" xfId="42547" xr:uid="{7DDADC9B-8152-4658-BFA2-590E81D7DC19}"/>
    <cellStyle name="Celkem 2 2 2 9" xfId="43180" xr:uid="{E1280EDA-BB3E-427F-AC40-71B7390B0D0B}"/>
    <cellStyle name="Celkem 2 2 3" xfId="2844" xr:uid="{8936A43E-57C9-4A3F-AA70-25A55EFBBEC3}"/>
    <cellStyle name="Celkem 2 2 3 10" xfId="43502" xr:uid="{07D58FF7-79D0-4510-9EF9-89C3F3D875E6}"/>
    <cellStyle name="Celkem 2 2 3 11" xfId="44103" xr:uid="{F5123A40-2CD9-4CFC-9FBD-5FA3E0109694}"/>
    <cellStyle name="Celkem 2 2 3 12" xfId="44321" xr:uid="{331CB606-AD5A-474B-99E4-6C3C3E38C0C8}"/>
    <cellStyle name="Celkem 2 2 3 13" xfId="47091" xr:uid="{F361C995-760C-4B5A-AFD2-DB2834804F65}"/>
    <cellStyle name="Celkem 2 2 3 14" xfId="45280" xr:uid="{BF98C8A7-09B9-4F1E-9C6A-3667763BAA4D}"/>
    <cellStyle name="Celkem 2 2 3 15" xfId="45427" xr:uid="{6F2DF345-391D-4E25-BC90-4B0C026784C8}"/>
    <cellStyle name="Celkem 2 2 3 16" xfId="46440" xr:uid="{E8F1FE11-9D4B-420F-8520-AA7F1DE2B1D2}"/>
    <cellStyle name="Celkem 2 2 3 17" xfId="48924" xr:uid="{55BF30CA-C1D6-49BD-953C-191C7614A40B}"/>
    <cellStyle name="Celkem 2 2 3 18" xfId="49660" xr:uid="{3C344838-72F2-40DC-B984-A68CDA887279}"/>
    <cellStyle name="Celkem 2 2 3 19" xfId="52167" xr:uid="{9FDFD2CD-2957-4E7B-98EB-28AB516D6ECF}"/>
    <cellStyle name="Celkem 2 2 3 2" xfId="5834" xr:uid="{1C76FDC0-881E-455F-B8E1-5410E0FFFA65}"/>
    <cellStyle name="Celkem 2 2 3 20" xfId="53727" xr:uid="{CD066858-9184-4039-9C97-979A82D5734E}"/>
    <cellStyle name="Celkem 2 2 3 21" xfId="53333" xr:uid="{ED8EB1D7-1A1B-4C75-9E8D-ECC3DAA9A3C2}"/>
    <cellStyle name="Celkem 2 2 3 22" xfId="55504" xr:uid="{DBEA651B-F5F2-47FB-828E-E7F9879DC338}"/>
    <cellStyle name="Celkem 2 2 3 23" xfId="57062" xr:uid="{40AAEA0B-89DB-4CD5-962D-2FADBFDE20DC}"/>
    <cellStyle name="Celkem 2 2 3 3" xfId="12385" xr:uid="{A4213C6F-EE47-4A88-88F4-378E0A189968}"/>
    <cellStyle name="Celkem 2 2 3 4" xfId="39149" xr:uid="{4FA7D4FC-272F-45ED-A0E2-0ED5275D7BD7}"/>
    <cellStyle name="Celkem 2 2 3 5" xfId="41982" xr:uid="{269A13C3-78B6-49A6-88A6-7C7496C7D9C2}"/>
    <cellStyle name="Celkem 2 2 3 6" xfId="39406" xr:uid="{1BCF35B1-34F0-4AE1-BBFB-FD1D68BAC0D8}"/>
    <cellStyle name="Celkem 2 2 3 7" xfId="42596" xr:uid="{A8E1449F-C3AF-4C1D-8361-104330B72C6E}"/>
    <cellStyle name="Celkem 2 2 3 8" xfId="42973" xr:uid="{422615C4-175C-4905-ABF1-1802B9A4BE64}"/>
    <cellStyle name="Celkem 2 2 3 9" xfId="43320" xr:uid="{99158489-11F2-45C5-8879-04E314029ADC}"/>
    <cellStyle name="Celkem 2 2 4" xfId="3304" xr:uid="{43165B85-4926-48D5-A28A-C9BBB7B931DE}"/>
    <cellStyle name="Celkem 2 2 4 10" xfId="43916" xr:uid="{0E7E6B42-43DC-4E7A-8F3A-56FB1507373F}"/>
    <cellStyle name="Celkem 2 2 4 11" xfId="45802" xr:uid="{CB0B8039-FE1A-486E-B237-A36D6B3FEE07}"/>
    <cellStyle name="Celkem 2 2 4 12" xfId="44628" xr:uid="{8B817839-9A00-4A88-AADB-57D09054B916}"/>
    <cellStyle name="Celkem 2 2 4 13" xfId="45092" xr:uid="{A16A938E-77D0-4F31-8245-8CFBBA2DAD74}"/>
    <cellStyle name="Celkem 2 2 4 14" xfId="47712" xr:uid="{756A121B-781D-4327-BA3E-31ACABB2A9CE}"/>
    <cellStyle name="Celkem 2 2 4 15" xfId="49193" xr:uid="{2023BE71-35D6-4C48-8CBB-EC1F442B2531}"/>
    <cellStyle name="Celkem 2 2 4 16" xfId="50022" xr:uid="{6EDB2EE2-4E01-4F69-8F31-4FD59872A068}"/>
    <cellStyle name="Celkem 2 2 4 17" xfId="50538" xr:uid="{106B4317-0A2B-4F5E-87EB-F78DE2B1DEFF}"/>
    <cellStyle name="Celkem 2 2 4 18" xfId="51440" xr:uid="{7D2AE790-0D14-4205-A897-CA060F7A0C5E}"/>
    <cellStyle name="Celkem 2 2 4 19" xfId="52365" xr:uid="{CAE67FD8-4C2F-46A8-83A9-1BC32202DB3B}"/>
    <cellStyle name="Celkem 2 2 4 2" xfId="5835" xr:uid="{9C7D5DC5-4AA2-44B3-B6A1-45AEACD046A0}"/>
    <cellStyle name="Celkem 2 2 4 20" xfId="53987" xr:uid="{E48E1AB4-F13E-4801-B327-35A0A05704F2}"/>
    <cellStyle name="Celkem 2 2 4 21" xfId="54734" xr:uid="{17313DB6-634A-4917-B191-16B6192832AE}"/>
    <cellStyle name="Celkem 2 2 4 22" xfId="55747" xr:uid="{E9559E2C-C8FF-4D27-BA19-F49764AE6391}"/>
    <cellStyle name="Celkem 2 2 4 3" xfId="12386" xr:uid="{E9C73A53-A425-49E8-B000-35E598F3A261}"/>
    <cellStyle name="Celkem 2 2 4 4" xfId="39430" xr:uid="{9F34757C-FD74-437D-9800-EFCF24640B26}"/>
    <cellStyle name="Celkem 2 2 4 5" xfId="40243" xr:uid="{0F889F26-03D2-404E-B3E3-8D5F8ACF2119}"/>
    <cellStyle name="Celkem 2 2 4 6" xfId="40926" xr:uid="{DD6A7D0C-B824-4547-A83F-7A73520A01D8}"/>
    <cellStyle name="Celkem 2 2 4 7" xfId="40566" xr:uid="{93DACC2F-166D-4D5B-ADE9-A023D73326DD}"/>
    <cellStyle name="Celkem 2 2 4 8" xfId="38951" xr:uid="{44696F76-8225-4945-B88B-DC74608BBF36}"/>
    <cellStyle name="Celkem 2 2 4 9" xfId="40666" xr:uid="{84000ED6-5EE9-47B8-823F-0EA47ECACB06}"/>
    <cellStyle name="Celkem 2 2 5" xfId="3774" xr:uid="{F6672B9A-404B-41B9-9ACC-6432CE9C31F0}"/>
    <cellStyle name="Celkem 2 2 5 10" xfId="42567" xr:uid="{461D1248-D0AF-4CBD-98AF-A662975A8566}"/>
    <cellStyle name="Celkem 2 2 5 11" xfId="45764" xr:uid="{97159AC9-4328-4D6B-87A8-E7BC9B82DA14}"/>
    <cellStyle name="Celkem 2 2 5 12" xfId="46666" xr:uid="{F90A6175-65C8-4192-885A-5FE5E1464B7B}"/>
    <cellStyle name="Celkem 2 2 5 13" xfId="47017" xr:uid="{E8B53A76-47D1-4AA9-AB2B-47A2CDAD28F6}"/>
    <cellStyle name="Celkem 2 2 5 14" xfId="46066" xr:uid="{106F815E-9761-4A38-8A22-68B45C217379}"/>
    <cellStyle name="Celkem 2 2 5 15" xfId="43761" xr:uid="{5A5BDA35-1A93-4316-A6DA-37E40EBF37F8}"/>
    <cellStyle name="Celkem 2 2 5 16" xfId="48849" xr:uid="{495FE3D5-7C31-4886-A516-8716E70D1304}"/>
    <cellStyle name="Celkem 2 2 5 17" xfId="52639" xr:uid="{21371556-51FB-428E-9951-7C3163B3313B}"/>
    <cellStyle name="Celkem 2 2 5 18" xfId="51341" xr:uid="{E6AAFB5C-29B1-46C5-B491-714CF6D39175}"/>
    <cellStyle name="Celkem 2 2 5 19" xfId="54843" xr:uid="{D0AD8FA6-78A3-4838-AC46-053F2C62656C}"/>
    <cellStyle name="Celkem 2 2 5 2" xfId="5836" xr:uid="{77107C83-B41B-4D38-A241-F7CB35EAF707}"/>
    <cellStyle name="Celkem 2 2 5 20" xfId="56013" xr:uid="{01817240-A1CE-49A4-A383-B24595F4886F}"/>
    <cellStyle name="Celkem 2 2 5 3" xfId="12387" xr:uid="{D528F41E-1066-4658-B664-C7C6527CAA30}"/>
    <cellStyle name="Celkem 2 2 5 4" xfId="39860" xr:uid="{A1539BA2-744F-49A3-954C-4FC38A6D7CE7}"/>
    <cellStyle name="Celkem 2 2 5 5" xfId="38912" xr:uid="{6AD7722E-2D7C-4BA6-BB6C-08F058EA4459}"/>
    <cellStyle name="Celkem 2 2 5 6" xfId="38598" xr:uid="{445A7E4E-38C3-4462-9801-8F46ABD58B2C}"/>
    <cellStyle name="Celkem 2 2 5 7" xfId="39021" xr:uid="{1366BBE8-1230-4C1F-A7E8-A4DA639E0A1F}"/>
    <cellStyle name="Celkem 2 2 5 8" xfId="39222" xr:uid="{52785D0F-4073-4314-AFD5-2D13A9A050B6}"/>
    <cellStyle name="Celkem 2 2 5 9" xfId="42268" xr:uid="{CB2F0632-7EC7-4E35-B4DF-C0BA0B87F4F2}"/>
    <cellStyle name="Celkem 2 2 6" xfId="3751" xr:uid="{EAB9BB6A-47EA-425B-AA2B-186EFAE3528A}"/>
    <cellStyle name="Celkem 2 2 6 10" xfId="40671" xr:uid="{6A58C86C-FE25-4338-9C96-B7F1D41423ED}"/>
    <cellStyle name="Celkem 2 2 6 11" xfId="45742" xr:uid="{8D465A36-2155-43C4-8020-CE3989170539}"/>
    <cellStyle name="Celkem 2 2 6 12" xfId="46650" xr:uid="{A5299E71-A587-4561-84F1-8EC557FF2F85}"/>
    <cellStyle name="Celkem 2 2 6 13" xfId="45237" xr:uid="{C2B69FED-5049-42A7-ACFC-F0B90E239374}"/>
    <cellStyle name="Celkem 2 2 6 14" xfId="46909" xr:uid="{9D61B5A7-4F14-4EEA-9891-D4CFF340569A}"/>
    <cellStyle name="Celkem 2 2 6 15" xfId="44380" xr:uid="{D3EDA659-2180-4DAB-8A7E-604ECD0D1324}"/>
    <cellStyle name="Celkem 2 2 6 16" xfId="49087" xr:uid="{02AD52C2-E372-4340-B572-F19746AE8BA2}"/>
    <cellStyle name="Celkem 2 2 6 17" xfId="52630" xr:uid="{199E4C5E-F9B5-47AF-B45C-FE189C6CA003}"/>
    <cellStyle name="Celkem 2 2 6 18" xfId="51024" xr:uid="{923C69A3-3D0B-4F6B-A5F9-9798CC1FD837}"/>
    <cellStyle name="Celkem 2 2 6 19" xfId="54835" xr:uid="{D5800510-3352-4C1E-99D6-B7E099E18ED6}"/>
    <cellStyle name="Celkem 2 2 6 2" xfId="5837" xr:uid="{D1442862-4643-4AFE-8BBD-461D64F994AB}"/>
    <cellStyle name="Celkem 2 2 6 20" xfId="55992" xr:uid="{5C5DB858-B1E5-4C6E-AF15-84D4201C850D}"/>
    <cellStyle name="Celkem 2 2 6 3" xfId="12388" xr:uid="{A789859A-2959-40A2-8CD0-8BE7D5578F1D}"/>
    <cellStyle name="Celkem 2 2 6 4" xfId="39473" xr:uid="{ED7874B7-6CAF-4AF2-81A7-6EC95A332B7A}"/>
    <cellStyle name="Celkem 2 2 6 5" xfId="39659" xr:uid="{2E9EFCE1-021E-4DF2-A5C4-15083E0B6D4E}"/>
    <cellStyle name="Celkem 2 2 6 6" xfId="38637" xr:uid="{B832C807-6E43-4CA3-9EAB-AEE8E27AC6D5}"/>
    <cellStyle name="Celkem 2 2 6 7" xfId="42744" xr:uid="{3B23DB51-6908-498B-B626-356961CE9C27}"/>
    <cellStyle name="Celkem 2 2 6 8" xfId="42005" xr:uid="{C5FEF33E-48B8-43A6-8256-2D38314B2EA7}"/>
    <cellStyle name="Celkem 2 2 6 9" xfId="39370" xr:uid="{8FA83583-1024-49B1-A0F1-880949A0292F}"/>
    <cellStyle name="Celkem 2 2 7" xfId="9658" xr:uid="{EDE04FF2-5757-46DA-80DA-9F30201B4A8C}"/>
    <cellStyle name="Celkem 2 2 7 2" xfId="15339" xr:uid="{F9824DFD-0D93-4848-AE13-B79D8DD911C9}"/>
    <cellStyle name="Celkem 2 2 8" xfId="9656" xr:uid="{6F87902F-63F6-4545-873F-5E8A30EB8992}"/>
    <cellStyle name="Celkem 2 2 8 2" xfId="15337" xr:uid="{6F2BBBE0-70ED-4EEC-B710-05F45C61C48E}"/>
    <cellStyle name="Celkem 2 2 9" xfId="5010" xr:uid="{2A0EB576-0326-4119-9271-3DACD30FBE5B}"/>
    <cellStyle name="Celkem 2 20" xfId="45352" xr:uid="{DC5919DA-C4B1-4CBB-B958-F3DF3047084A}"/>
    <cellStyle name="Celkem 2 21" xfId="48002" xr:uid="{D1ED4E14-3445-4979-B32A-748412FE2D76}"/>
    <cellStyle name="Celkem 2 22" xfId="52739" xr:uid="{A3657937-7681-491A-A17B-9443DE772013}"/>
    <cellStyle name="Celkem 2 3" xfId="1181" xr:uid="{31ADB103-23A2-4CCE-9BBE-43510A9F71AB}"/>
    <cellStyle name="Celkem 2 3 10" xfId="41913" xr:uid="{6142B774-C2AF-4D5D-A427-8E5E76AEA0F6}"/>
    <cellStyle name="Celkem 2 3 11" xfId="41239" xr:uid="{AB725FD3-2FBB-4C8B-B744-0BC11044F796}"/>
    <cellStyle name="Celkem 2 3 12" xfId="43387" xr:uid="{2F030FB6-C634-45FC-A036-18B0F3262F80}"/>
    <cellStyle name="Celkem 2 3 13" xfId="47104" xr:uid="{55E3B862-E47D-4F7D-8212-26920CAC0EA4}"/>
    <cellStyle name="Celkem 2 3 14" xfId="44680" xr:uid="{99EDE0B3-66C1-4A67-93BB-731F9D4FF183}"/>
    <cellStyle name="Celkem 2 3 15" xfId="48222" xr:uid="{6437F5F8-3779-4F11-8707-8AA778E91F4D}"/>
    <cellStyle name="Celkem 2 3 16" xfId="52854" xr:uid="{3257E9E7-71DF-4746-8066-0086F07941C1}"/>
    <cellStyle name="Celkem 2 3 2" xfId="2436" xr:uid="{007EAFCB-09A1-4842-A064-590FA8E79E36}"/>
    <cellStyle name="Celkem 2 3 2 10" xfId="41758" xr:uid="{5A617958-E3D7-4B3F-8175-AB23DE08DD29}"/>
    <cellStyle name="Celkem 2 3 2 11" xfId="44268" xr:uid="{8F3747FC-2207-4326-A867-3233B165A482}"/>
    <cellStyle name="Celkem 2 3 2 12" xfId="43723" xr:uid="{682181C4-2857-4BA3-84DD-0F4BF4FE1D87}"/>
    <cellStyle name="Celkem 2 3 2 13" xfId="43637" xr:uid="{C6060B93-79A8-4500-A0FF-0AADD94D411E}"/>
    <cellStyle name="Celkem 2 3 2 14" xfId="43591" xr:uid="{77C1501D-2456-47B6-BE39-AFA2685A6CEA}"/>
    <cellStyle name="Celkem 2 3 2 15" xfId="46136" xr:uid="{350B5C25-1091-4CF3-BCD4-E2487350DA51}"/>
    <cellStyle name="Celkem 2 3 2 16" xfId="48668" xr:uid="{E680D9B2-90A2-4DDB-B1E4-CD6B84B336A2}"/>
    <cellStyle name="Celkem 2 3 2 17" xfId="49541" xr:uid="{6DE19530-854F-49AF-BFD0-090FADF7521A}"/>
    <cellStyle name="Celkem 2 3 2 18" xfId="48324" xr:uid="{21C369BE-B7F8-4BB6-B128-E26E626A7774}"/>
    <cellStyle name="Celkem 2 3 2 19" xfId="50285" xr:uid="{CF3EDBE7-EB1E-4F41-BB5C-6328AB0F3646}"/>
    <cellStyle name="Celkem 2 3 2 2" xfId="5407" xr:uid="{BA11BCFE-31FC-4F03-82F1-ABA4FE1703FD}"/>
    <cellStyle name="Celkem 2 3 2 20" xfId="50912" xr:uid="{FA2758BB-3C95-4609-9F46-DC75F7FCAE91}"/>
    <cellStyle name="Celkem 2 3 2 21" xfId="53457" xr:uid="{073D2657-8527-4408-9D33-D1125F09BC32}"/>
    <cellStyle name="Celkem 2 3 2 22" xfId="53957" xr:uid="{882D50C9-1CC0-401D-91D4-C1B833F82BEE}"/>
    <cellStyle name="Celkem 2 3 2 23" xfId="55242" xr:uid="{CE45CCDF-71B4-4A21-B7B5-A658D180CFCC}"/>
    <cellStyle name="Celkem 2 3 2 24" xfId="56790" xr:uid="{695AC380-FC83-4B5A-AD5F-63ABF744DBC0}"/>
    <cellStyle name="Celkem 2 3 2 3" xfId="12010" xr:uid="{A09C381F-D75C-4EE1-882C-5DFC86970905}"/>
    <cellStyle name="Celkem 2 3 2 4" xfId="40719" xr:uid="{0BFF3E61-24BB-4623-A53F-C09FCB30F86E}"/>
    <cellStyle name="Celkem 2 3 2 5" xfId="39066" xr:uid="{EE667D03-0A49-4420-8B26-7F28529B5798}"/>
    <cellStyle name="Celkem 2 3 2 6" xfId="38611" xr:uid="{66172C54-0F45-4F82-818E-D7BA424297EB}"/>
    <cellStyle name="Celkem 2 3 2 7" xfId="40523" xr:uid="{22F98F5C-BA4D-4BC9-A731-4CC0060C552A}"/>
    <cellStyle name="Celkem 2 3 2 8" xfId="42687" xr:uid="{B9730BBC-65FC-4EFD-9263-73431C652BB8}"/>
    <cellStyle name="Celkem 2 3 2 9" xfId="43203" xr:uid="{0F524A00-F056-4909-A3AA-8F34D3612A0F}"/>
    <cellStyle name="Celkem 2 3 3" xfId="2845" xr:uid="{4C02C579-1D11-458D-8DB3-839B85FB5DA5}"/>
    <cellStyle name="Celkem 2 3 3 10" xfId="43491" xr:uid="{CD887006-F282-47A4-B869-8A0077C99E98}"/>
    <cellStyle name="Celkem 2 3 3 11" xfId="44102" xr:uid="{1BF32719-56A6-4E82-B199-460BCE75B8E1}"/>
    <cellStyle name="Celkem 2 3 3 12" xfId="43813" xr:uid="{42F9347C-6434-4869-B10F-71A81690C43A}"/>
    <cellStyle name="Celkem 2 3 3 13" xfId="44258" xr:uid="{0B209CDA-4064-49E6-A7CA-E22142BBF614}"/>
    <cellStyle name="Celkem 2 3 3 14" xfId="44564" xr:uid="{2D1B2CA8-CF36-4DDE-8AD3-C38092CE6E30}"/>
    <cellStyle name="Celkem 2 3 3 15" xfId="47550" xr:uid="{49DE7568-A25B-4AE7-98C9-19E7CE04E8C2}"/>
    <cellStyle name="Celkem 2 3 3 16" xfId="46902" xr:uid="{91B33679-F4EB-4884-B4F2-1A3C64225B50}"/>
    <cellStyle name="Celkem 2 3 3 17" xfId="48925" xr:uid="{210117CD-9F39-49AA-B4BA-5DA50401F7E9}"/>
    <cellStyle name="Celkem 2 3 3 18" xfId="49849" xr:uid="{653D1A8D-1AAD-4952-85D6-D6CA3ADE9A27}"/>
    <cellStyle name="Celkem 2 3 3 19" xfId="51448" xr:uid="{A1648E7B-98B1-4EEB-9662-1E933A4D034D}"/>
    <cellStyle name="Celkem 2 3 3 2" xfId="5838" xr:uid="{B5C55E35-FD9C-434B-BDF0-4CE05B630547}"/>
    <cellStyle name="Celkem 2 3 3 20" xfId="53728" xr:uid="{FDCF3B36-974B-4CF3-AD35-9E70E8338C74}"/>
    <cellStyle name="Celkem 2 3 3 21" xfId="53332" xr:uid="{73F6EBF6-84A9-4E42-A3F4-70288C4A446C}"/>
    <cellStyle name="Celkem 2 3 3 22" xfId="55505" xr:uid="{C8DE601B-3802-405A-8A49-A0AB33BC7463}"/>
    <cellStyle name="Celkem 2 3 3 23" xfId="57063" xr:uid="{9F05DE24-EEE6-4F1A-85B0-1F6CCED2DDDA}"/>
    <cellStyle name="Celkem 2 3 3 3" xfId="12389" xr:uid="{B0F4BF77-2EFD-461C-A6C2-11C2F880D381}"/>
    <cellStyle name="Celkem 2 3 3 4" xfId="39148" xr:uid="{06771A83-F1F0-4950-85B9-4DCCAABF79FE}"/>
    <cellStyle name="Celkem 2 3 3 5" xfId="41701" xr:uid="{AF99B986-4B01-4C39-819D-A55051C04379}"/>
    <cellStyle name="Celkem 2 3 3 6" xfId="40839" xr:uid="{71F4287F-41EA-4184-B6FD-10FB78CA68A1}"/>
    <cellStyle name="Celkem 2 3 3 7" xfId="41174" xr:uid="{B57609E1-B27C-4C25-8BD1-A49B4729CB31}"/>
    <cellStyle name="Celkem 2 3 3 8" xfId="42968" xr:uid="{A35C6DD6-283B-4A5D-B462-2FBE5EF04035}"/>
    <cellStyle name="Celkem 2 3 3 9" xfId="43286" xr:uid="{F0BEEFB8-07B4-4CD4-B978-379BC0DC5CD4}"/>
    <cellStyle name="Celkem 2 3 4" xfId="3303" xr:uid="{B0FD847A-3B40-4012-A594-378BAAA68D00}"/>
    <cellStyle name="Celkem 2 3 4 10" xfId="43917" xr:uid="{10D2CEAF-8380-4263-849C-95A4C74F7A1C}"/>
    <cellStyle name="Celkem 2 3 4 11" xfId="45998" xr:uid="{AED8216B-9C1E-4ED3-8D9E-4708330CF71C}"/>
    <cellStyle name="Celkem 2 3 4 12" xfId="43745" xr:uid="{F2E1E43A-C571-4CB2-AE03-1146BD2135B7}"/>
    <cellStyle name="Celkem 2 3 4 13" xfId="45357" xr:uid="{45407FEC-9F62-49D4-A7DD-051D41EC4554}"/>
    <cellStyle name="Celkem 2 3 4 14" xfId="47751" xr:uid="{D8C67D08-8CCE-4F16-96BD-11E477A760BD}"/>
    <cellStyle name="Celkem 2 3 4 15" xfId="49192" xr:uid="{E78B5F7E-D49C-484E-A941-14D576EEBF0F}"/>
    <cellStyle name="Celkem 2 3 4 16" xfId="50021" xr:uid="{63B2945B-6B09-4419-9B4B-02460E091A1C}"/>
    <cellStyle name="Celkem 2 3 4 17" xfId="50537" xr:uid="{FAD96847-012D-4DB5-A560-C0DFB3B10EA7}"/>
    <cellStyle name="Celkem 2 3 4 18" xfId="51914" xr:uid="{C409AF28-97C2-4E0B-B621-78081853BFE4}"/>
    <cellStyle name="Celkem 2 3 4 19" xfId="52238" xr:uid="{23F51B9F-F9E4-4DC5-9933-8DDFE25CFF74}"/>
    <cellStyle name="Celkem 2 3 4 2" xfId="5839" xr:uid="{3FD9FE1D-5DB6-43D9-829F-718096009FDE}"/>
    <cellStyle name="Celkem 2 3 4 20" xfId="53986" xr:uid="{08656D4A-C9BE-414E-85FE-D48670F3D61C}"/>
    <cellStyle name="Celkem 2 3 4 21" xfId="54733" xr:uid="{E5D0F2B3-2B4E-403B-97B0-14C66B2E14D4}"/>
    <cellStyle name="Celkem 2 3 4 22" xfId="55746" xr:uid="{7372FC59-EC8F-4C22-A071-B447BAB07CA4}"/>
    <cellStyle name="Celkem 2 3 4 3" xfId="12390" xr:uid="{37F3CF72-A4B9-4A8C-B2D4-DB74ED5F2790}"/>
    <cellStyle name="Celkem 2 3 4 4" xfId="39429" xr:uid="{EDC4C7B8-AD1F-48BE-9EAE-05DADFFA77F9}"/>
    <cellStyle name="Celkem 2 3 4 5" xfId="41919" xr:uid="{0FEA4A50-77A8-4A0C-B843-9856DC9556BC}"/>
    <cellStyle name="Celkem 2 3 4 6" xfId="40542" xr:uid="{24543A51-2E04-40C5-875F-90C6A0E143FC}"/>
    <cellStyle name="Celkem 2 3 4 7" xfId="42152" xr:uid="{651E67E1-C333-4E71-83C2-95D4C72D4714}"/>
    <cellStyle name="Celkem 2 3 4 8" xfId="40922" xr:uid="{80C8C871-66C0-4FEF-B049-274C61A23431}"/>
    <cellStyle name="Celkem 2 3 4 9" xfId="41760" xr:uid="{A46573DD-11BB-4AB9-8112-F5E7E3D24518}"/>
    <cellStyle name="Celkem 2 3 5" xfId="3850" xr:uid="{64CC123B-AB41-4614-B74F-2426A591BF22}"/>
    <cellStyle name="Celkem 2 3 5 10" xfId="42822" xr:uid="{526DC0EE-08D9-4D5F-92FD-14042833501C}"/>
    <cellStyle name="Celkem 2 3 5 11" xfId="45834" xr:uid="{A902AAD3-E643-4201-83CD-D3C1A9BA99C8}"/>
    <cellStyle name="Celkem 2 3 5 12" xfId="46718" xr:uid="{317217CF-437B-4BD6-8FB4-EDBE25EF69D7}"/>
    <cellStyle name="Celkem 2 3 5 13" xfId="45142" xr:uid="{A7E0DBB6-EFE1-4F65-805C-4297C54AD2BC}"/>
    <cellStyle name="Celkem 2 3 5 14" xfId="46916" xr:uid="{408DA8C6-EEEA-4329-8D2B-2F7A34BF1ED7}"/>
    <cellStyle name="Celkem 2 3 5 15" xfId="44772" xr:uid="{7D39CE14-27E0-4C94-AB6C-8254346555B9}"/>
    <cellStyle name="Celkem 2 3 5 16" xfId="49370" xr:uid="{060A4370-D0CD-4767-A955-A87183D559E6}"/>
    <cellStyle name="Celkem 2 3 5 17" xfId="52682" xr:uid="{E421570A-2C5F-4FAA-B373-6B6D6BC89580}"/>
    <cellStyle name="Celkem 2 3 5 18" xfId="50648" xr:uid="{337BC067-00C6-49AD-87BD-B90133137125}"/>
    <cellStyle name="Celkem 2 3 5 19" xfId="54884" xr:uid="{BAB306B4-3E4B-4FE3-B3C5-A9BE824C14B9}"/>
    <cellStyle name="Celkem 2 3 5 2" xfId="5840" xr:uid="{DB52B381-A34B-461B-A1F8-8E886A72850D}"/>
    <cellStyle name="Celkem 2 3 5 20" xfId="56075" xr:uid="{FAA5E6B2-112A-4BAF-AEC2-B92BDCDF019A}"/>
    <cellStyle name="Celkem 2 3 5 3" xfId="12391" xr:uid="{EFA5EB95-6D94-4016-A7B4-5CCCD41A7557}"/>
    <cellStyle name="Celkem 2 3 5 4" xfId="38501" xr:uid="{7E512625-F087-4879-A55F-7C4DE808680A}"/>
    <cellStyle name="Celkem 2 3 5 5" xfId="39019" xr:uid="{685DD2B5-CBF5-4E92-BB2A-E97BAB2FC528}"/>
    <cellStyle name="Celkem 2 3 5 6" xfId="38835" xr:uid="{0B0D4FA1-E88D-454E-9938-F85B45AA71FA}"/>
    <cellStyle name="Celkem 2 3 5 7" xfId="39920" xr:uid="{337B6FE3-D217-4D0F-A625-83E4DC5D837D}"/>
    <cellStyle name="Celkem 2 3 5 8" xfId="38505" xr:uid="{6A41968C-A03C-41C3-A441-9281ED119112}"/>
    <cellStyle name="Celkem 2 3 5 9" xfId="40236" xr:uid="{BC66A52B-BBA9-4E96-8AF4-E82585B4F012}"/>
    <cellStyle name="Celkem 2 3 6" xfId="3894" xr:uid="{A99397C0-38FB-44E9-9AEC-9BFEC3A32DED}"/>
    <cellStyle name="Celkem 2 3 6 10" xfId="39757" xr:uid="{F7DF06DE-A219-4BD6-A74F-1D04FFFA0E29}"/>
    <cellStyle name="Celkem 2 3 6 11" xfId="45873" xr:uid="{5619F1A1-1264-40B7-A5ED-855F793BCB32}"/>
    <cellStyle name="Celkem 2 3 6 12" xfId="46755" xr:uid="{78E1E1AC-C16D-46FB-B392-B9B14F372E4A}"/>
    <cellStyle name="Celkem 2 3 6 13" xfId="43560" xr:uid="{D89F0698-E16F-4709-83A9-43324AED4759}"/>
    <cellStyle name="Celkem 2 3 6 14" xfId="46437" xr:uid="{1173FD78-F8A3-4E97-B702-6DA2C5E0D04B}"/>
    <cellStyle name="Celkem 2 3 6 15" xfId="43908" xr:uid="{A1637AB1-B311-4211-B2BE-D1D8E9043633}"/>
    <cellStyle name="Celkem 2 3 6 16" xfId="47949" xr:uid="{C6B2205A-6155-49BF-B30F-C53594E15AAC}"/>
    <cellStyle name="Celkem 2 3 6 17" xfId="52715" xr:uid="{69C67666-EFD3-4024-A214-D760D6A6B05D}"/>
    <cellStyle name="Celkem 2 3 6 18" xfId="51251" xr:uid="{8F1F85BA-C295-4B55-96AD-963A310405EB}"/>
    <cellStyle name="Celkem 2 3 6 19" xfId="54917" xr:uid="{19E2D9A5-954F-4894-88AF-3D6829D3752B}"/>
    <cellStyle name="Celkem 2 3 6 2" xfId="5841" xr:uid="{2338A9F0-FA66-46AD-A9D6-5684F6850E38}"/>
    <cellStyle name="Celkem 2 3 6 20" xfId="56106" xr:uid="{E6F78301-E819-46CD-B1A8-7E2A38A609D2}"/>
    <cellStyle name="Celkem 2 3 6 3" xfId="12392" xr:uid="{2FBC02AF-6744-4A35-9A6D-B3BD15928E9E}"/>
    <cellStyle name="Celkem 2 3 6 4" xfId="38734" xr:uid="{92E56C4E-5ED2-40CC-9A48-52DD29050EC1}"/>
    <cellStyle name="Celkem 2 3 6 5" xfId="38702" xr:uid="{E859C5B2-B024-4897-91D0-2C227E744745}"/>
    <cellStyle name="Celkem 2 3 6 6" xfId="38911" xr:uid="{9C52D0F5-C165-4040-8E5E-8BE6D4182F75}"/>
    <cellStyle name="Celkem 2 3 6 7" xfId="41465" xr:uid="{E3AA6FF3-B58F-461C-9A82-DA7AB02C2FD9}"/>
    <cellStyle name="Celkem 2 3 6 8" xfId="43123" xr:uid="{195D9A7A-2ECD-4641-8FE9-51588194E9C5}"/>
    <cellStyle name="Celkem 2 3 6 9" xfId="39004" xr:uid="{41FD80D3-E27F-424E-B5C8-FA3B76C37C54}"/>
    <cellStyle name="Celkem 2 3 7" xfId="9659" xr:uid="{410D6100-F2CE-409D-9632-AA7FBF127331}"/>
    <cellStyle name="Celkem 2 3 7 2" xfId="15340" xr:uid="{44A6E514-3795-4AD0-9F3C-B927D1CBF668}"/>
    <cellStyle name="Celkem 2 3 8" xfId="9655" xr:uid="{94C44718-882A-4917-8F27-A18623A6E110}"/>
    <cellStyle name="Celkem 2 3 8 2" xfId="15336" xr:uid="{4A3A2CB0-0C92-4473-8B60-49FE55D03F5E}"/>
    <cellStyle name="Celkem 2 3 9" xfId="5011" xr:uid="{A8B1CAC3-19A4-4A83-9773-337F29FCD70B}"/>
    <cellStyle name="Celkem 2 4" xfId="1182" xr:uid="{C4B67776-BE2D-4BA7-B247-B6BBAD611DA1}"/>
    <cellStyle name="Celkem 2 4 10" xfId="38877" xr:uid="{A1BCBE3C-BC42-47AC-96A0-63F57B6C2257}"/>
    <cellStyle name="Celkem 2 4 11" xfId="42438" xr:uid="{B68A7F12-9A95-4E92-A2AB-5868D64B08CA}"/>
    <cellStyle name="Celkem 2 4 12" xfId="42154" xr:uid="{4FDF4557-E68A-4470-9628-5EAC6CCC8B16}"/>
    <cellStyle name="Celkem 2 4 13" xfId="44312" xr:uid="{09C20EDD-D04F-469C-ADB1-A708085416E8}"/>
    <cellStyle name="Celkem 2 4 14" xfId="45306" xr:uid="{E95ECE1B-98CD-435E-A42A-28BBD6E3EFEC}"/>
    <cellStyle name="Celkem 2 4 15" xfId="48223" xr:uid="{254A79D4-0B3E-4854-BDD4-7955EE6F9CC6}"/>
    <cellStyle name="Celkem 2 4 16" xfId="52815" xr:uid="{D6B967F0-0DE0-42B0-834B-A55B9D53347E}"/>
    <cellStyle name="Celkem 2 4 2" xfId="2437" xr:uid="{1BD5B8C5-17A3-4361-B862-4CD0E2019EB9}"/>
    <cellStyle name="Celkem 2 4 2 10" xfId="40303" xr:uid="{30C73E3F-FE76-449B-AD24-2C5500386701}"/>
    <cellStyle name="Celkem 2 4 2 11" xfId="43583" xr:uid="{0F634F05-04B1-439B-8C06-51EB6A6C6DED}"/>
    <cellStyle name="Celkem 2 4 2 12" xfId="44309" xr:uid="{01AB08EF-C5F0-4816-906C-505EA243BE4A}"/>
    <cellStyle name="Celkem 2 4 2 13" xfId="46676" xr:uid="{B5D6ED02-FA60-47F5-B609-53D532868AA5}"/>
    <cellStyle name="Celkem 2 4 2 14" xfId="47075" xr:uid="{CD686E01-90DF-42C0-9B03-A7E7C9FE2DC6}"/>
    <cellStyle name="Celkem 2 4 2 15" xfId="44520" xr:uid="{AF03ED9D-C580-425E-9664-A05D2E71D079}"/>
    <cellStyle name="Celkem 2 4 2 16" xfId="48669" xr:uid="{D54EB7E7-F44E-447B-83FB-6D89B5BF9C6D}"/>
    <cellStyle name="Celkem 2 4 2 17" xfId="49184" xr:uid="{5BE37688-3DEF-48CB-9EBE-A4F33ECD3B5A}"/>
    <cellStyle name="Celkem 2 4 2 18" xfId="48326" xr:uid="{F345A2F0-36B8-4B89-A38E-8582E94AC400}"/>
    <cellStyle name="Celkem 2 4 2 19" xfId="50305" xr:uid="{86AF4837-929B-4B0E-96B8-EB853EB44146}"/>
    <cellStyle name="Celkem 2 4 2 2" xfId="5408" xr:uid="{D47B16C7-8B34-4AC8-8EA4-7C43D7B32554}"/>
    <cellStyle name="Celkem 2 4 2 20" xfId="50911" xr:uid="{7C087D00-9E56-424B-8D6F-B3467352DA47}"/>
    <cellStyle name="Celkem 2 4 2 21" xfId="53458" xr:uid="{2CE4C9A8-6741-4949-95E8-1F4894BD8CD3}"/>
    <cellStyle name="Celkem 2 4 2 22" xfId="53912" xr:uid="{9A8E2E30-62E0-481C-A1E9-86D84EA2B166}"/>
    <cellStyle name="Celkem 2 4 2 23" xfId="55243" xr:uid="{032B14E3-F19D-4CEA-A12B-F3E3ECE1808B}"/>
    <cellStyle name="Celkem 2 4 2 24" xfId="56791" xr:uid="{AA2AA52B-AED0-40DC-812D-E27E0696FCE0}"/>
    <cellStyle name="Celkem 2 4 2 3" xfId="12011" xr:uid="{DBF7499A-4E68-4204-BAF4-77E07089704B}"/>
    <cellStyle name="Celkem 2 4 2 4" xfId="40657" xr:uid="{9288C78A-DB13-4B2D-B36A-05F4F2FEF2CB}"/>
    <cellStyle name="Celkem 2 4 2 5" xfId="39067" xr:uid="{F88CCCC9-1169-4EB5-B723-8F1BB7A2D5EB}"/>
    <cellStyle name="Celkem 2 4 2 6" xfId="39851" xr:uid="{AB282B39-CC04-453E-A467-E8FE48B889ED}"/>
    <cellStyle name="Celkem 2 4 2 7" xfId="40620" xr:uid="{E7279831-CDB8-4BA5-B6C4-990877CBB6F5}"/>
    <cellStyle name="Celkem 2 4 2 8" xfId="41201" xr:uid="{37E993BF-1B23-4832-B319-FDF668D24801}"/>
    <cellStyle name="Celkem 2 4 2 9" xfId="43335" xr:uid="{E3B70B7D-6FE5-42F1-A755-000F829189CE}"/>
    <cellStyle name="Celkem 2 4 3" xfId="2846" xr:uid="{E080EAD7-1A85-473C-9730-0D11E1DEF740}"/>
    <cellStyle name="Celkem 2 4 3 10" xfId="43527" xr:uid="{4611768B-C85D-45AA-9A53-CB0471E3556C}"/>
    <cellStyle name="Celkem 2 4 3 11" xfId="44101" xr:uid="{0A7902CF-F55B-425A-8D65-B473D1D00FB2}"/>
    <cellStyle name="Celkem 2 4 3 12" xfId="43653" xr:uid="{650163D4-6CC7-4278-87C0-409580D45260}"/>
    <cellStyle name="Celkem 2 4 3 13" xfId="43570" xr:uid="{95780037-4368-43A4-BFF9-4867F5FC2F54}"/>
    <cellStyle name="Celkem 2 4 3 14" xfId="44315" xr:uid="{C02784F1-4830-4C94-B0B4-FA2D2D9BE10F}"/>
    <cellStyle name="Celkem 2 4 3 15" xfId="44491" xr:uid="{326679E0-BCE3-4749-9CF9-F9C1E215AEF6}"/>
    <cellStyle name="Celkem 2 4 3 16" xfId="47322" xr:uid="{5B62B707-6416-4192-B4AA-09E15B9C1DF6}"/>
    <cellStyle name="Celkem 2 4 3 17" xfId="48926" xr:uid="{B0E70992-81AF-43F3-86E7-269E21D8C09E}"/>
    <cellStyle name="Celkem 2 4 3 18" xfId="48036" xr:uid="{40E33C43-F423-48BA-8DAD-08757E216083}"/>
    <cellStyle name="Celkem 2 4 3 19" xfId="51303" xr:uid="{3A6B6B12-BE4F-4045-9F71-8623320F5E20}"/>
    <cellStyle name="Celkem 2 4 3 2" xfId="5842" xr:uid="{62A75E9A-28AB-47CD-BCCD-81D8CF5D9543}"/>
    <cellStyle name="Celkem 2 4 3 20" xfId="53729" xr:uid="{DB76CBAE-80F8-4DAC-A556-F4D07AFAA3B0}"/>
    <cellStyle name="Celkem 2 4 3 21" xfId="53331" xr:uid="{2AF5BF34-9210-4700-812E-268568FED26E}"/>
    <cellStyle name="Celkem 2 4 3 22" xfId="55506" xr:uid="{EB512471-DB3E-4E47-9184-04C2FD95F55F}"/>
    <cellStyle name="Celkem 2 4 3 23" xfId="57064" xr:uid="{535B0EDB-A8FA-400F-A8B9-D1F055E3B2F2}"/>
    <cellStyle name="Celkem 2 4 3 3" xfId="12393" xr:uid="{46A68605-0061-4D03-A517-F0DE031DDEE1}"/>
    <cellStyle name="Celkem 2 4 3 4" xfId="39147" xr:uid="{E197E7EB-E019-41DB-9745-593302527750}"/>
    <cellStyle name="Celkem 2 4 3 5" xfId="40362" xr:uid="{EEAC3FE5-40C4-4210-9ED0-24C8C4805B78}"/>
    <cellStyle name="Celkem 2 4 3 6" xfId="39527" xr:uid="{1BA090FD-7A8C-46C6-8A2C-B2C33119FFFD}"/>
    <cellStyle name="Celkem 2 4 3 7" xfId="39356" xr:uid="{CD137276-4B34-482C-A296-C73E7AEBEA0E}"/>
    <cellStyle name="Celkem 2 4 3 8" xfId="42974" xr:uid="{5A2AB971-A347-4B2F-A623-F8A13D1D1F67}"/>
    <cellStyle name="Celkem 2 4 3 9" xfId="39675" xr:uid="{6296377E-4178-41E5-83C9-D422AE645764}"/>
    <cellStyle name="Celkem 2 4 4" xfId="3302" xr:uid="{2E2B8039-0BEB-4A9B-AEA2-015CC64FA88F}"/>
    <cellStyle name="Celkem 2 4 4 10" xfId="43918" xr:uid="{527D502D-51F4-4EA4-A32C-56D08D09ECD0}"/>
    <cellStyle name="Celkem 2 4 4 11" xfId="45823" xr:uid="{C88E09F7-6352-4688-A833-D02F0FA4A9A1}"/>
    <cellStyle name="Celkem 2 4 4 12" xfId="44259" xr:uid="{A4B7756E-1840-42A8-A698-528AFC8E5D14}"/>
    <cellStyle name="Celkem 2 4 4 13" xfId="47337" xr:uid="{1A9ED717-1DD3-47EC-9E6F-A8C17F4A8787}"/>
    <cellStyle name="Celkem 2 4 4 14" xfId="47750" xr:uid="{D07C04A8-2B80-449D-AB3B-3D6B6C19899D}"/>
    <cellStyle name="Celkem 2 4 4 15" xfId="49191" xr:uid="{AED21BFE-07DC-4179-9F00-6A8A24A410A3}"/>
    <cellStyle name="Celkem 2 4 4 16" xfId="50020" xr:uid="{46787B1F-0608-4630-B19E-3DF78BFAC79A}"/>
    <cellStyle name="Celkem 2 4 4 17" xfId="50545" xr:uid="{FCB57E8B-021A-418F-9163-BEE6DE2C48D6}"/>
    <cellStyle name="Celkem 2 4 4 18" xfId="50744" xr:uid="{67438C9F-F62C-410E-B416-5975D7283368}"/>
    <cellStyle name="Celkem 2 4 4 19" xfId="52225" xr:uid="{EF7ABE42-097E-4CD4-86FE-0A917FBF99D6}"/>
    <cellStyle name="Celkem 2 4 4 2" xfId="5843" xr:uid="{3BCE7620-82D2-456E-BF83-4004AD530B38}"/>
    <cellStyle name="Celkem 2 4 4 20" xfId="53985" xr:uid="{28F57A89-67AE-456C-A420-DDAFD8B055B2}"/>
    <cellStyle name="Celkem 2 4 4 21" xfId="54732" xr:uid="{415476D3-5B3F-43BB-B575-307123CDEE0F}"/>
    <cellStyle name="Celkem 2 4 4 22" xfId="55745" xr:uid="{51C43829-0FCE-4DBF-9449-EC8D9D5BD48A}"/>
    <cellStyle name="Celkem 2 4 4 3" xfId="12394" xr:uid="{B666EB7D-6277-45E5-88EA-FE41A956373F}"/>
    <cellStyle name="Celkem 2 4 4 4" xfId="42295" xr:uid="{33C1B130-ED43-466B-A0C2-8150C467CEF4}"/>
    <cellStyle name="Celkem 2 4 4 5" xfId="38871" xr:uid="{BDF55723-2390-4124-97CC-F81BB65AE89D}"/>
    <cellStyle name="Celkem 2 4 4 6" xfId="39728" xr:uid="{555E0739-8CF3-4508-A422-5946C53CA964}"/>
    <cellStyle name="Celkem 2 4 4 7" xfId="39053" xr:uid="{E29826A7-4C20-4E54-BC55-B85D994D1988}"/>
    <cellStyle name="Celkem 2 4 4 8" xfId="41070" xr:uid="{B253931B-A04C-4CEE-B97A-2189BF7A030B}"/>
    <cellStyle name="Celkem 2 4 4 9" xfId="42843" xr:uid="{9D2B8628-0287-4BB6-A15F-56DE857F8D1F}"/>
    <cellStyle name="Celkem 2 4 5" xfId="3777" xr:uid="{3B296CD2-5D4C-421F-96F2-0308B667BEF1}"/>
    <cellStyle name="Celkem 2 4 5 10" xfId="42351" xr:uid="{3E5E602F-CB38-408D-B367-A16F08B0D566}"/>
    <cellStyle name="Celkem 2 4 5 11" xfId="45767" xr:uid="{F9BBA186-6B72-489F-998F-2081F7E236B9}"/>
    <cellStyle name="Celkem 2 4 5 12" xfId="46669" xr:uid="{5A571978-6656-41C3-BEC2-C86A1812B5D0}"/>
    <cellStyle name="Celkem 2 4 5 13" xfId="43576" xr:uid="{52F07F41-103D-43B7-ACF6-F09562DF2BF4}"/>
    <cellStyle name="Celkem 2 4 5 14" xfId="46543" xr:uid="{5A6A2877-1FDE-487D-994D-37B0A5C384E8}"/>
    <cellStyle name="Celkem 2 4 5 15" xfId="46499" xr:uid="{3808193A-A3CA-449B-82CF-3207B7E6A1E7}"/>
    <cellStyle name="Celkem 2 4 5 16" xfId="48006" xr:uid="{450A0686-A039-474F-9B2E-FB6E76779B34}"/>
    <cellStyle name="Celkem 2 4 5 17" xfId="52642" xr:uid="{90F5CEB4-F70F-4AC9-8876-3A77E6A7E212}"/>
    <cellStyle name="Celkem 2 4 5 18" xfId="51155" xr:uid="{D3F1AE7C-FB94-4EF9-8C32-6180843F22B8}"/>
    <cellStyle name="Celkem 2 4 5 19" xfId="54846" xr:uid="{3C2AE076-6DB6-4052-B96A-D60447C1166D}"/>
    <cellStyle name="Celkem 2 4 5 2" xfId="5844" xr:uid="{9A9D70F9-D723-4052-8E92-8FADAF3C871A}"/>
    <cellStyle name="Celkem 2 4 5 20" xfId="56016" xr:uid="{BC397AE5-AC0F-4659-A396-6FF40D7962AC}"/>
    <cellStyle name="Celkem 2 4 5 3" xfId="12395" xr:uid="{3B16843B-2884-4B69-BA32-0E4074EEBA7B}"/>
    <cellStyle name="Celkem 2 4 5 4" xfId="38558" xr:uid="{9252AB0E-7D31-4EE5-8A21-800DBB56FA6F}"/>
    <cellStyle name="Celkem 2 4 5 5" xfId="38904" xr:uid="{E5159A1A-1E5A-4B2C-837D-46D686099460}"/>
    <cellStyle name="Celkem 2 4 5 6" xfId="42341" xr:uid="{A88E1E2C-DFD1-4AEA-93D8-F8991F60B184}"/>
    <cellStyle name="Celkem 2 4 5 7" xfId="42646" xr:uid="{DF577E23-FF29-4D48-BA50-FFA67FE46360}"/>
    <cellStyle name="Celkem 2 4 5 8" xfId="42040" xr:uid="{7D78F72D-0507-4646-B836-FD0DE36DC8EA}"/>
    <cellStyle name="Celkem 2 4 5 9" xfId="39698" xr:uid="{42EE4DA7-3B42-4FE4-9659-F2E00BA18D7B}"/>
    <cellStyle name="Celkem 2 4 6" xfId="4004" xr:uid="{99B02ACE-540D-4303-9A34-73210BD3949E}"/>
    <cellStyle name="Celkem 2 4 6 10" xfId="42801" xr:uid="{4A946A80-704C-425C-96EE-80F072D79DA1}"/>
    <cellStyle name="Celkem 2 4 6 11" xfId="45962" xr:uid="{771760B0-03FE-402A-A0C5-912703677E7B}"/>
    <cellStyle name="Celkem 2 4 6 12" xfId="46809" xr:uid="{3A99A58B-76CD-41B3-ABBE-BCD08946C103}"/>
    <cellStyle name="Celkem 2 4 6 13" xfId="47055" xr:uid="{74345D53-5426-46F9-BEE2-4700AC1498A2}"/>
    <cellStyle name="Celkem 2 4 6 14" xfId="47321" xr:uid="{CD804926-88FF-42B2-8E36-EE4DDC3C2FF4}"/>
    <cellStyle name="Celkem 2 4 6 15" xfId="44184" xr:uid="{2A265352-8AA9-47F0-85B1-D102AC8CE6E4}"/>
    <cellStyle name="Celkem 2 4 6 16" xfId="48560" xr:uid="{4419B0C4-E5E0-4B1C-9B1E-26EB4107049B}"/>
    <cellStyle name="Celkem 2 4 6 17" xfId="52751" xr:uid="{47FC8FE5-6A79-4900-813B-7DFC96C97245}"/>
    <cellStyle name="Celkem 2 4 6 18" xfId="51687" xr:uid="{694DA5A7-41D1-4B6A-9B9F-3B0748372C15}"/>
    <cellStyle name="Celkem 2 4 6 19" xfId="54949" xr:uid="{0FA1E24B-C6CB-408A-AFC2-54F35B940482}"/>
    <cellStyle name="Celkem 2 4 6 2" xfId="5845" xr:uid="{7B802920-3521-4DE2-A05E-064B9BFA932F}"/>
    <cellStyle name="Celkem 2 4 6 20" xfId="56186" xr:uid="{C8D53C5D-68D4-4D95-8723-8FCF33BE0D4D}"/>
    <cellStyle name="Celkem 2 4 6 3" xfId="12396" xr:uid="{ABACA87D-1DB3-416E-ABD9-B3C37B4D4157}"/>
    <cellStyle name="Celkem 2 4 6 4" xfId="38631" xr:uid="{0FDE0883-04C5-44B9-9E53-AE4566A3475C}"/>
    <cellStyle name="Celkem 2 4 6 5" xfId="39056" xr:uid="{FA7DC66E-7252-43DE-8510-F93180D8E661}"/>
    <cellStyle name="Celkem 2 4 6 6" xfId="40622" xr:uid="{A0FFFE7E-7F5E-4018-80CB-3CDE849FE832}"/>
    <cellStyle name="Celkem 2 4 6 7" xfId="41936" xr:uid="{57F409B1-B604-456A-9C2D-5590F6047658}"/>
    <cellStyle name="Celkem 2 4 6 8" xfId="41559" xr:uid="{A9C0EA41-0385-4A77-85E3-2321A7D3EF23}"/>
    <cellStyle name="Celkem 2 4 6 9" xfId="42811" xr:uid="{B79E0270-AE99-4FF1-852C-C70AE2FEB9DE}"/>
    <cellStyle name="Celkem 2 4 7" xfId="9660" xr:uid="{9C515266-45DA-4A4E-803A-EE0EEE0F0880}"/>
    <cellStyle name="Celkem 2 4 7 2" xfId="15341" xr:uid="{838DDBFC-9D4F-4296-BC88-27FD7CE18BE3}"/>
    <cellStyle name="Celkem 2 4 8" xfId="9654" xr:uid="{87FAF357-8E81-4155-ABD4-709EF09A877C}"/>
    <cellStyle name="Celkem 2 4 8 2" xfId="15335" xr:uid="{476C0D4A-5E6E-485B-BFA7-37E762EEA5E6}"/>
    <cellStyle name="Celkem 2 4 9" xfId="5012" xr:uid="{876B12CC-6D12-4346-B91D-18ADF4854B30}"/>
    <cellStyle name="Celkem 2 5" xfId="1183" xr:uid="{49623C49-AD14-472A-9B47-5D01F350CEC2}"/>
    <cellStyle name="Celkem 2 5 10" xfId="39113" xr:uid="{CCD7B336-B6AA-4B86-96C1-AB727D3AB4E5}"/>
    <cellStyle name="Celkem 2 5 11" xfId="40925" xr:uid="{20BCB3C2-1B2D-4B55-AC9C-9813B59B0358}"/>
    <cellStyle name="Celkem 2 5 12" xfId="39080" xr:uid="{D1402C0D-C4E8-47EF-9649-244993E0F487}"/>
    <cellStyle name="Celkem 2 5 13" xfId="44305" xr:uid="{801A9FE3-5F71-4664-912A-D4277A550436}"/>
    <cellStyle name="Celkem 2 5 14" xfId="43688" xr:uid="{6FAF6FC8-74FE-4F82-BB1D-D4A9E400CA2E}"/>
    <cellStyle name="Celkem 2 5 15" xfId="48224" xr:uid="{C7530066-9009-4E02-9D30-1BA1AB4DE32A}"/>
    <cellStyle name="Celkem 2 5 16" xfId="51059" xr:uid="{6A444B26-F7AF-45E0-9E51-3563D645D0D9}"/>
    <cellStyle name="Celkem 2 5 2" xfId="2438" xr:uid="{15DA86BF-8F01-4811-B498-A4CB3D0AE77B}"/>
    <cellStyle name="Celkem 2 5 2 10" xfId="38563" xr:uid="{F7551E86-9A01-478A-B72C-E41893ECEE3A}"/>
    <cellStyle name="Celkem 2 5 2 11" xfId="44164" xr:uid="{2982D1E6-1DED-4EAE-A1D2-D15B89214267}"/>
    <cellStyle name="Celkem 2 5 2 12" xfId="46441" xr:uid="{972A0DEF-BF26-4DDE-8813-A268D9E99C3A}"/>
    <cellStyle name="Celkem 2 5 2 13" xfId="45402" xr:uid="{5B13324C-9FE9-47F6-8A6F-064061C82321}"/>
    <cellStyle name="Celkem 2 5 2 14" xfId="45145" xr:uid="{E831465D-B1FB-49DF-84A3-129668C7104E}"/>
    <cellStyle name="Celkem 2 5 2 15" xfId="44368" xr:uid="{30842826-E55A-49B1-BBC4-39812E9B3B50}"/>
    <cellStyle name="Celkem 2 5 2 16" xfId="48670" xr:uid="{FEC17826-86CB-4E9E-A60C-9890F735FAD6}"/>
    <cellStyle name="Celkem 2 5 2 17" xfId="48238" xr:uid="{006E9CF4-781E-4857-A88D-217886B27365}"/>
    <cellStyle name="Celkem 2 5 2 18" xfId="49532" xr:uid="{D3F1EA7E-90CF-458B-9CE9-BACB251A7BEE}"/>
    <cellStyle name="Celkem 2 5 2 19" xfId="50345" xr:uid="{1CAFA123-3FAF-4CCF-B51E-D5FA79B2C575}"/>
    <cellStyle name="Celkem 2 5 2 2" xfId="5409" xr:uid="{1EE0BCD6-A070-4571-93FF-D10C54822354}"/>
    <cellStyle name="Celkem 2 5 2 20" xfId="50910" xr:uid="{C8EC649F-4863-43BF-A996-60A6BD9CB83B}"/>
    <cellStyle name="Celkem 2 5 2 21" xfId="53459" xr:uid="{E278C65D-88C2-4D25-9A4A-730D831F3741}"/>
    <cellStyle name="Celkem 2 5 2 22" xfId="53209" xr:uid="{A76D72D0-2744-4ED9-847C-7BD0A1B68EC9}"/>
    <cellStyle name="Celkem 2 5 2 23" xfId="55244" xr:uid="{2EB0AC15-E128-46FE-9B54-E8B6A762EC61}"/>
    <cellStyle name="Celkem 2 5 2 24" xfId="56792" xr:uid="{B1E026AE-C34E-4B85-869B-0170878D2CBA}"/>
    <cellStyle name="Celkem 2 5 2 3" xfId="12012" xr:uid="{000760BE-D999-401F-8E4B-9A62A3FBD6D6}"/>
    <cellStyle name="Celkem 2 5 2 4" xfId="40720" xr:uid="{ED8AE643-1A04-4839-A6BC-9F13FF0E1B7B}"/>
    <cellStyle name="Celkem 2 5 2 5" xfId="39069" xr:uid="{76F2FD45-494D-45BA-951C-0387670A6AB1}"/>
    <cellStyle name="Celkem 2 5 2 6" xfId="38790" xr:uid="{29AE5420-1B46-4538-A435-23C2C1BCF722}"/>
    <cellStyle name="Celkem 2 5 2 7" xfId="42196" xr:uid="{DE875E10-B5CC-469B-9935-7FA25C1782AC}"/>
    <cellStyle name="Celkem 2 5 2 8" xfId="42025" xr:uid="{94C454CA-181A-40DC-9AA5-D0BC08AD18A9}"/>
    <cellStyle name="Celkem 2 5 2 9" xfId="42592" xr:uid="{22FA8814-A4B5-4D8D-9E77-0AA37F7B2B7A}"/>
    <cellStyle name="Celkem 2 5 3" xfId="2847" xr:uid="{D6669C3E-F249-4DD5-ABD2-7EE1F6A59ADC}"/>
    <cellStyle name="Celkem 2 5 3 10" xfId="43526" xr:uid="{7CFDB1D3-D58C-41B0-8B59-AEE944E5923C}"/>
    <cellStyle name="Celkem 2 5 3 11" xfId="43741" xr:uid="{CC3083A5-E37D-4C2E-AFDF-5C41BEE0F43C}"/>
    <cellStyle name="Celkem 2 5 3 12" xfId="44322" xr:uid="{37075BE3-440F-4B2D-8A4E-BBF53C19250F}"/>
    <cellStyle name="Celkem 2 5 3 13" xfId="44138" xr:uid="{02599615-CA7E-49F8-A235-35D3C593F5A1}"/>
    <cellStyle name="Celkem 2 5 3 14" xfId="47215" xr:uid="{A1D881D9-C0BD-41DB-A838-E2098EBF5A03}"/>
    <cellStyle name="Celkem 2 5 3 15" xfId="47241" xr:uid="{1E0900F6-79E3-4F25-9D4C-D85D4554EFF0}"/>
    <cellStyle name="Celkem 2 5 3 16" xfId="44982" xr:uid="{01310E2F-ED87-4BD3-BAF2-68557D3F2DD9}"/>
    <cellStyle name="Celkem 2 5 3 17" xfId="48927" xr:uid="{D9352972-00F7-41AC-B78C-602D9BEC762F}"/>
    <cellStyle name="Celkem 2 5 3 18" xfId="49068" xr:uid="{F65942DB-BBE0-4F56-AF50-D33AB00B54FB}"/>
    <cellStyle name="Celkem 2 5 3 19" xfId="50845" xr:uid="{560461FD-51A2-4982-AC54-26194FED11F8}"/>
    <cellStyle name="Celkem 2 5 3 2" xfId="5846" xr:uid="{206FC489-D614-4B99-B2A1-1B010CB6CB63}"/>
    <cellStyle name="Celkem 2 5 3 20" xfId="53730" xr:uid="{A8EB3591-494E-4140-B3FB-63A6222EC45B}"/>
    <cellStyle name="Celkem 2 5 3 21" xfId="53330" xr:uid="{A98A8A28-254E-48B5-8F01-34AF77258142}"/>
    <cellStyle name="Celkem 2 5 3 22" xfId="55507" xr:uid="{89D26211-C83F-4C3F-847E-7CAD0B0E88C1}"/>
    <cellStyle name="Celkem 2 5 3 23" xfId="57065" xr:uid="{8D79E88E-EC34-4EAF-BE12-28A1266F477E}"/>
    <cellStyle name="Celkem 2 5 3 3" xfId="12397" xr:uid="{996E917D-26DD-473F-B32F-5E21CCC7F220}"/>
    <cellStyle name="Celkem 2 5 3 4" xfId="39146" xr:uid="{52F5D4A6-7F60-425B-8DB7-87C192462BB4}"/>
    <cellStyle name="Celkem 2 5 3 5" xfId="39778" xr:uid="{37329538-4D9D-4BC8-8D89-8BC2BD428E00}"/>
    <cellStyle name="Celkem 2 5 3 6" xfId="38934" xr:uid="{98163613-2F4D-4735-9891-0227978589C8}"/>
    <cellStyle name="Celkem 2 5 3 7" xfId="39317" xr:uid="{3C04DD73-04B0-4B39-82B9-2F587A6C18A6}"/>
    <cellStyle name="Celkem 2 5 3 8" xfId="42967" xr:uid="{5E0B038F-61E5-492A-ACCB-64F6597F1039}"/>
    <cellStyle name="Celkem 2 5 3 9" xfId="43282" xr:uid="{0AAABD7B-C886-4FC6-B95F-E0BBBF3637E7}"/>
    <cellStyle name="Celkem 2 5 4" xfId="3301" xr:uid="{D2A18360-1B6C-443F-95EE-482621866C06}"/>
    <cellStyle name="Celkem 2 5 4 10" xfId="43919" xr:uid="{61A30375-6C77-4BEB-A2B7-CAAD6AEF4694}"/>
    <cellStyle name="Celkem 2 5 4 11" xfId="45957" xr:uid="{9D55EDFD-B079-4030-97DB-5AE5EBF70026}"/>
    <cellStyle name="Celkem 2 5 4 12" xfId="44523" xr:uid="{993AF6E9-0E67-4A66-B95D-85E774D4CC0D}"/>
    <cellStyle name="Celkem 2 5 4 13" xfId="47224" xr:uid="{5A1AF89C-EDF5-484C-B7DC-8DEC7B26213C}"/>
    <cellStyle name="Celkem 2 5 4 14" xfId="47747" xr:uid="{5AC86CCD-8CFB-4006-9F25-7281A529C408}"/>
    <cellStyle name="Celkem 2 5 4 15" xfId="49190" xr:uid="{E7247134-4B44-43C1-A4E8-2FBDAD76A44E}"/>
    <cellStyle name="Celkem 2 5 4 16" xfId="50019" xr:uid="{C0B1A9C9-00C7-414D-BB91-042A49D51317}"/>
    <cellStyle name="Celkem 2 5 4 17" xfId="50557" xr:uid="{307C1690-C118-4344-BC2E-B4D77D9A3897}"/>
    <cellStyle name="Celkem 2 5 4 18" xfId="50745" xr:uid="{9FB8E6C8-59A5-45FC-A226-1667A5F80872}"/>
    <cellStyle name="Celkem 2 5 4 19" xfId="52183" xr:uid="{1B0F6F4E-21EA-4178-B957-58B526D900C2}"/>
    <cellStyle name="Celkem 2 5 4 2" xfId="5847" xr:uid="{03004037-56A9-4B2F-9023-3A40962EDC75}"/>
    <cellStyle name="Celkem 2 5 4 20" xfId="53984" xr:uid="{F528906A-C9D5-428E-9A4E-6F6048F6E70B}"/>
    <cellStyle name="Celkem 2 5 4 21" xfId="54731" xr:uid="{8032F607-71D3-47EF-9E21-DBDF537BED47}"/>
    <cellStyle name="Celkem 2 5 4 22" xfId="55744" xr:uid="{34557511-646A-4706-8BCA-0D384B7EEF0A}"/>
    <cellStyle name="Celkem 2 5 4 3" xfId="12398" xr:uid="{2B576CDC-805E-448D-86BD-919C62B52678}"/>
    <cellStyle name="Celkem 2 5 4 4" xfId="42215" xr:uid="{A2BDF6C0-2450-42DC-AE85-13259138E2C5}"/>
    <cellStyle name="Celkem 2 5 4 5" xfId="39111" xr:uid="{98FC39C3-A86B-4F54-99DB-065E15137541}"/>
    <cellStyle name="Celkem 2 5 4 6" xfId="42132" xr:uid="{DCAFE038-A792-4F00-80EC-AD20583E4C51}"/>
    <cellStyle name="Celkem 2 5 4 7" xfId="40118" xr:uid="{7398D05F-885B-49F5-AAB5-6B5D11F44E38}"/>
    <cellStyle name="Celkem 2 5 4 8" xfId="43318" xr:uid="{4A3EF6CD-75CA-4A3F-952C-3FC09A2380AB}"/>
    <cellStyle name="Celkem 2 5 4 9" xfId="41876" xr:uid="{BAA267FA-2B7D-440F-A1CF-CDF5C046D78D}"/>
    <cellStyle name="Celkem 2 5 5" xfId="3863" xr:uid="{4CB7DAD8-EFA9-47AC-9CDB-9F2F98DA90E4}"/>
    <cellStyle name="Celkem 2 5 5 10" xfId="39908" xr:uid="{D2BDFFD9-7D77-49B6-B77A-F5D0A2A668EE}"/>
    <cellStyle name="Celkem 2 5 5 11" xfId="45846" xr:uid="{DC4D28A4-681A-4481-9B9D-68436D1629F8}"/>
    <cellStyle name="Celkem 2 5 5 12" xfId="46729" xr:uid="{F5DD70F6-1880-4F93-B557-978C38A9A2C8}"/>
    <cellStyle name="Celkem 2 5 5 13" xfId="44566" xr:uid="{4B23B3C0-E616-45A5-A6FD-412BE496B3E1}"/>
    <cellStyle name="Celkem 2 5 5 14" xfId="44328" xr:uid="{89A87BBA-9587-4CA6-B606-2476A6EF4E40}"/>
    <cellStyle name="Celkem 2 5 5 15" xfId="44266" xr:uid="{9C9612FB-2939-4499-BDC6-94897C15DA56}"/>
    <cellStyle name="Celkem 2 5 5 16" xfId="49155" xr:uid="{AA0C862B-D838-44F7-AC8E-98B49717C4A0}"/>
    <cellStyle name="Celkem 2 5 5 17" xfId="52693" xr:uid="{7CC49028-20A9-4BC1-BDB5-64930B1810E6}"/>
    <cellStyle name="Celkem 2 5 5 18" xfId="51042" xr:uid="{6277476D-8C84-4D31-977B-860790E271C6}"/>
    <cellStyle name="Celkem 2 5 5 19" xfId="54895" xr:uid="{3F1FA4FD-D623-4362-BADE-B3A6D72BD29A}"/>
    <cellStyle name="Celkem 2 5 5 2" xfId="5848" xr:uid="{EC07C44F-67DA-4A86-B35B-A170B13C617A}"/>
    <cellStyle name="Celkem 2 5 5 20" xfId="56087" xr:uid="{82FE79C8-7FD3-4558-86EA-BE71CA13DE6B}"/>
    <cellStyle name="Celkem 2 5 5 3" xfId="12399" xr:uid="{B71DBDC1-BFBC-4D21-ADFC-C3C4637740B7}"/>
    <cellStyle name="Celkem 2 5 5 4" xfId="41734" xr:uid="{D8CF57BE-9FD0-4A52-80D1-9E63683C9E4E}"/>
    <cellStyle name="Celkem 2 5 5 5" xfId="39047" xr:uid="{931E72CF-A5D0-432F-A465-6C53F2103BF6}"/>
    <cellStyle name="Celkem 2 5 5 6" xfId="41052" xr:uid="{83F36421-4A68-4B57-ACC3-A0A2A2C50D0C}"/>
    <cellStyle name="Celkem 2 5 5 7" xfId="41563" xr:uid="{8EB70D72-41F0-4EA8-B918-107B181016F5}"/>
    <cellStyle name="Celkem 2 5 5 8" xfId="38657" xr:uid="{99466FFB-D9C3-4918-9C83-1D5F443B1C00}"/>
    <cellStyle name="Celkem 2 5 5 9" xfId="39442" xr:uid="{64BBCBC4-246A-4CAD-989E-73ADD20A353B}"/>
    <cellStyle name="Celkem 2 5 6" xfId="3752" xr:uid="{F0C9466C-ACFA-4B78-A240-6B4DD74A55D0}"/>
    <cellStyle name="Celkem 2 5 6 10" xfId="42070" xr:uid="{902C2714-6FC5-4249-ABD8-67CB74F4C82B}"/>
    <cellStyle name="Celkem 2 5 6 11" xfId="45743" xr:uid="{6304D1E6-A94C-49D1-8F2D-BA640D5D3999}"/>
    <cellStyle name="Celkem 2 5 6 12" xfId="46651" xr:uid="{FAFCCDF0-B44E-4D3B-8617-7765DAE64A5D}"/>
    <cellStyle name="Celkem 2 5 6 13" xfId="44151" xr:uid="{CC4FA708-5495-4E2E-ACAC-9799D3C8EF12}"/>
    <cellStyle name="Celkem 2 5 6 14" xfId="45626" xr:uid="{D50396B4-72D6-4A49-A153-051D85A3F537}"/>
    <cellStyle name="Celkem 2 5 6 15" xfId="43647" xr:uid="{06C97472-F6F8-4C6E-8E9F-026C4AF063A2}"/>
    <cellStyle name="Celkem 2 5 6 16" xfId="50037" xr:uid="{3F18BC77-9B5F-4842-ABF1-520519155E8F}"/>
    <cellStyle name="Celkem 2 5 6 17" xfId="52631" xr:uid="{31E9AD46-8DE7-4604-BF0A-A7D72A607DD6}"/>
    <cellStyle name="Celkem 2 5 6 18" xfId="51025" xr:uid="{0DAF5788-A471-4DD6-B4B8-9AA9D1F5FACC}"/>
    <cellStyle name="Celkem 2 5 6 19" xfId="54836" xr:uid="{FF89CFE3-4A47-495B-8255-AC05DF35EEB0}"/>
    <cellStyle name="Celkem 2 5 6 2" xfId="5849" xr:uid="{95C14562-E9E7-4365-B011-1A67DE28EB98}"/>
    <cellStyle name="Celkem 2 5 6 20" xfId="55993" xr:uid="{F858B826-851C-4C21-8D74-9B66640A148E}"/>
    <cellStyle name="Celkem 2 5 6 3" xfId="12400" xr:uid="{30111C2F-07D8-4B72-9ACC-4E6E9FE3554F}"/>
    <cellStyle name="Celkem 2 5 6 4" xfId="39474" xr:uid="{40708526-CF46-47CE-828A-EE53D6F15D42}"/>
    <cellStyle name="Celkem 2 5 6 5" xfId="40534" xr:uid="{6B405AEC-9842-4FE4-A6CF-F1AD2877C197}"/>
    <cellStyle name="Celkem 2 5 6 6" xfId="42338" xr:uid="{146E75D8-CFA8-4477-8093-AC10D44F36B4}"/>
    <cellStyle name="Celkem 2 5 6 7" xfId="39610" xr:uid="{2D38F8AD-A8B5-4F4C-AA52-6F3FC7A8E5E1}"/>
    <cellStyle name="Celkem 2 5 6 8" xfId="40316" xr:uid="{B73C2AD1-ADBB-49D6-B875-CAC883373F1F}"/>
    <cellStyle name="Celkem 2 5 6 9" xfId="42835" xr:uid="{EC3D8D5B-4CB0-47D2-AEC7-C72E4A740353}"/>
    <cellStyle name="Celkem 2 5 7" xfId="9661" xr:uid="{7142F2B7-164D-40E4-A0F0-F19B8DAB31C0}"/>
    <cellStyle name="Celkem 2 5 7 2" xfId="15342" xr:uid="{F25B10C0-67A5-4509-8F29-4D7CED5C534C}"/>
    <cellStyle name="Celkem 2 5 8" xfId="9653" xr:uid="{51481C31-3137-4A5A-BE67-AED248D0FA64}"/>
    <cellStyle name="Celkem 2 5 8 2" xfId="15334" xr:uid="{DDDD20F4-24BA-4390-90C7-1A10CFD6A49C}"/>
    <cellStyle name="Celkem 2 5 9" xfId="5013" xr:uid="{8D799A64-8F83-49F0-AF30-8F71D33E86BF}"/>
    <cellStyle name="Celkem 2 6" xfId="1184" xr:uid="{726211F2-8BD9-409E-9D9F-93E4FE30386B}"/>
    <cellStyle name="Celkem 2 6 10" xfId="41582" xr:uid="{AA794EC4-93B8-4EC3-9022-EC5469716766}"/>
    <cellStyle name="Celkem 2 6 11" xfId="39539" xr:uid="{C1B8B689-0D3F-4A00-ADFE-B7023F50D9C3}"/>
    <cellStyle name="Celkem 2 6 12" xfId="43003" xr:uid="{29EBFF3A-61EE-4A70-A854-DA28BCDFA41D}"/>
    <cellStyle name="Celkem 2 6 13" xfId="47333" xr:uid="{38C96235-E750-4D80-89F3-965623B8BA60}"/>
    <cellStyle name="Celkem 2 6 14" xfId="44533" xr:uid="{8EB6CF77-B3EE-46D8-85B1-06AC3B07BA89}"/>
    <cellStyle name="Celkem 2 6 15" xfId="48225" xr:uid="{27CFB570-B646-4B1B-985E-70057CE56405}"/>
    <cellStyle name="Celkem 2 6 16" xfId="52883" xr:uid="{B1E8354B-7236-4B72-AB7F-37A3B961C0CF}"/>
    <cellStyle name="Celkem 2 6 2" xfId="2439" xr:uid="{605DFB22-EA19-4A59-BE66-E3DC1538C7C6}"/>
    <cellStyle name="Celkem 2 6 2 10" xfId="38759" xr:uid="{9753BBB4-3DC6-4AF1-ADEA-76266DAC87C7}"/>
    <cellStyle name="Celkem 2 6 2 11" xfId="43742" xr:uid="{91C423C4-ECA0-4F42-8E59-6C307FCCA92D}"/>
    <cellStyle name="Celkem 2 6 2 12" xfId="46453" xr:uid="{E805AAE9-B965-47A0-8507-6BDF6834B3A3}"/>
    <cellStyle name="Celkem 2 6 2 13" xfId="45165" xr:uid="{5A01756D-75AE-43CB-A79A-139FC3F8FF4E}"/>
    <cellStyle name="Celkem 2 6 2 14" xfId="47265" xr:uid="{81051E9D-1F16-49EC-B077-7F3E8E5B3676}"/>
    <cellStyle name="Celkem 2 6 2 15" xfId="47518" xr:uid="{843903DD-CB44-4558-9011-610942EFBB4D}"/>
    <cellStyle name="Celkem 2 6 2 16" xfId="48671" xr:uid="{9ECE6968-4F6A-4167-9919-B05414CF2E17}"/>
    <cellStyle name="Celkem 2 6 2 17" xfId="49540" xr:uid="{4427E554-2B8E-4760-982C-404DA2BFA2C4}"/>
    <cellStyle name="Celkem 2 6 2 18" xfId="47944" xr:uid="{4B98B7C4-ADAB-4E18-B4A4-BEF10B3DE6E9}"/>
    <cellStyle name="Celkem 2 6 2 19" xfId="48083" xr:uid="{7C19B9E4-8BCD-4E87-82F8-D2747373A098}"/>
    <cellStyle name="Celkem 2 6 2 2" xfId="5410" xr:uid="{A8F43870-E2DD-412D-B596-3C4F57AA1438}"/>
    <cellStyle name="Celkem 2 6 2 20" xfId="50909" xr:uid="{65426FD8-5B96-415E-8A53-FAFBD7B003E9}"/>
    <cellStyle name="Celkem 2 6 2 21" xfId="53460" xr:uid="{5463FEF2-755F-44B4-A3EF-5EF9FE6F4A5B}"/>
    <cellStyle name="Celkem 2 6 2 22" xfId="54262" xr:uid="{E88CD0EB-9DF7-41E1-828B-A6BCFFE41DD1}"/>
    <cellStyle name="Celkem 2 6 2 23" xfId="55245" xr:uid="{CAD3EA8B-0C77-44D4-B9A5-E42DFA064FB7}"/>
    <cellStyle name="Celkem 2 6 2 24" xfId="56793" xr:uid="{9CE56AEF-BBE5-4E38-A6DC-93C96C733D51}"/>
    <cellStyle name="Celkem 2 6 2 3" xfId="12013" xr:uid="{7FCF5A61-E37C-4806-9D74-B2785BE5D48E}"/>
    <cellStyle name="Celkem 2 6 2 4" xfId="40601" xr:uid="{CCAB52E2-FEC7-41FA-A7C7-E6CB9183ADD6}"/>
    <cellStyle name="Celkem 2 6 2 5" xfId="39071" xr:uid="{1AC286DA-18A6-41E7-9684-A5F126649A1B}"/>
    <cellStyle name="Celkem 2 6 2 6" xfId="39850" xr:uid="{49A967AE-32B5-4A13-B6FD-78C2ED637CFB}"/>
    <cellStyle name="Celkem 2 6 2 7" xfId="42028" xr:uid="{6EF3A202-C408-4E33-B6C5-A7E00E75C243}"/>
    <cellStyle name="Celkem 2 6 2 8" xfId="42276" xr:uid="{414A1866-9261-4BB7-A1C1-AD8A4314DD01}"/>
    <cellStyle name="Celkem 2 6 2 9" xfId="39414" xr:uid="{39ACB8C4-CA13-4039-83A0-7A27A1F9D3A5}"/>
    <cellStyle name="Celkem 2 6 3" xfId="2848" xr:uid="{485FD1E7-5145-4D6C-94A8-5F1AEB104488}"/>
    <cellStyle name="Celkem 2 6 3 10" xfId="43486" xr:uid="{2E4D1918-17AF-423B-B359-4391FD262482}"/>
    <cellStyle name="Celkem 2 6 3 11" xfId="44100" xr:uid="{3B2AF553-F9EA-4250-8447-2CCE67595CF7}"/>
    <cellStyle name="Celkem 2 6 3 12" xfId="44323" xr:uid="{52F58043-18F3-42E4-937C-C05EFEF73755}"/>
    <cellStyle name="Celkem 2 6 3 13" xfId="43879" xr:uid="{6B6426DF-9741-4710-9A0A-C211DDA021A2}"/>
    <cellStyle name="Celkem 2 6 3 14" xfId="47324" xr:uid="{C590E3A7-0F9F-4DE5-A937-6C4D637EEDBA}"/>
    <cellStyle name="Celkem 2 6 3 15" xfId="43664" xr:uid="{049D0CDE-B9FF-4344-AA1A-C13ACA43E01F}"/>
    <cellStyle name="Celkem 2 6 3 16" xfId="43911" xr:uid="{6E1562DB-4C35-40E3-AEC7-69683D402973}"/>
    <cellStyle name="Celkem 2 6 3 17" xfId="48928" xr:uid="{5DBBA27B-F1B6-49AC-B819-65E4DF1371DF}"/>
    <cellStyle name="Celkem 2 6 3 18" xfId="48321" xr:uid="{8B720941-69E3-4F33-95C6-1CA40C7CC2F4}"/>
    <cellStyle name="Celkem 2 6 3 19" xfId="52428" xr:uid="{82BBAC90-5710-4C58-966E-D6B98064C897}"/>
    <cellStyle name="Celkem 2 6 3 2" xfId="5850" xr:uid="{A2FB110E-B297-4940-B6C3-3928EB8228BC}"/>
    <cellStyle name="Celkem 2 6 3 20" xfId="53731" xr:uid="{A47A1338-464A-4F5E-99D0-23EA526E7BCE}"/>
    <cellStyle name="Celkem 2 6 3 21" xfId="53329" xr:uid="{FF9595FD-BD50-4E5E-BE37-43A1271E5845}"/>
    <cellStyle name="Celkem 2 6 3 22" xfId="55508" xr:uid="{87ECA40B-AB1E-40D4-9BC8-662C57C6DC5D}"/>
    <cellStyle name="Celkem 2 6 3 23" xfId="57066" xr:uid="{39C85C29-B341-4286-8280-CF5F9754B923}"/>
    <cellStyle name="Celkem 2 6 3 3" xfId="12401" xr:uid="{7F8C072C-2734-4268-942D-0C8DBC1E1B94}"/>
    <cellStyle name="Celkem 2 6 3 4" xfId="39145" xr:uid="{C13A1AB1-569D-4238-9BB3-67EB49950D6D}"/>
    <cellStyle name="Celkem 2 6 3 5" xfId="41514" xr:uid="{B146EBBE-51A8-4C3E-A1BA-402174CDF199}"/>
    <cellStyle name="Celkem 2 6 3 6" xfId="39528" xr:uid="{4905B6AF-EA17-42F6-BFA1-32C935B50316}"/>
    <cellStyle name="Celkem 2 6 3 7" xfId="38738" xr:uid="{F20B6104-C6E2-48D4-A328-10FA9AD3DD6B}"/>
    <cellStyle name="Celkem 2 6 3 8" xfId="42023" xr:uid="{CC90895B-1375-4C60-BF6B-E2671D270CB5}"/>
    <cellStyle name="Celkem 2 6 3 9" xfId="41031" xr:uid="{D874172C-C196-40A7-B6C1-B9FE0C6FE893}"/>
    <cellStyle name="Celkem 2 6 4" xfId="3300" xr:uid="{9F71EFB0-528B-40B9-B665-D2308659B4B5}"/>
    <cellStyle name="Celkem 2 6 4 10" xfId="43920" xr:uid="{6389556F-4EA0-4324-B93C-6257CD825206}"/>
    <cellStyle name="Celkem 2 6 4 11" xfId="45754" xr:uid="{19A1B7A6-4820-4F22-989F-F7A9DEFFE4D9}"/>
    <cellStyle name="Celkem 2 6 4 12" xfId="47064" xr:uid="{4B328727-7876-408B-AE3F-0D0AEE2CF2EC}"/>
    <cellStyle name="Celkem 2 6 4 13" xfId="47284" xr:uid="{53B5E70D-7D26-4A41-82B7-AD8E05980C40}"/>
    <cellStyle name="Celkem 2 6 4 14" xfId="47684" xr:uid="{DF974B96-3E0F-4320-9FF7-42FBD1784DFD}"/>
    <cellStyle name="Celkem 2 6 4 15" xfId="49189" xr:uid="{8A81E684-F236-45F3-8EFC-8F1472596A97}"/>
    <cellStyle name="Celkem 2 6 4 16" xfId="50018" xr:uid="{7498D963-E45E-4C30-933B-379811527C39}"/>
    <cellStyle name="Celkem 2 6 4 17" xfId="50560" xr:uid="{37D00160-3DB0-450E-ACE7-5287DE28FC50}"/>
    <cellStyle name="Celkem 2 6 4 18" xfId="50746" xr:uid="{B509429C-9E01-4864-AF73-0342F89E15B1}"/>
    <cellStyle name="Celkem 2 6 4 19" xfId="52249" xr:uid="{E6671517-09D6-4AC2-B511-84EBD4BCFD42}"/>
    <cellStyle name="Celkem 2 6 4 2" xfId="5851" xr:uid="{0485655E-6D77-4905-981B-696546D682DD}"/>
    <cellStyle name="Celkem 2 6 4 20" xfId="53983" xr:uid="{1826DB88-65C4-43B3-B1EF-1DD99CA84473}"/>
    <cellStyle name="Celkem 2 6 4 21" xfId="54730" xr:uid="{DA3F2F4E-0375-4E42-A995-A2B6A114D277}"/>
    <cellStyle name="Celkem 2 6 4 22" xfId="55743" xr:uid="{AB0515F9-0AC9-420F-839C-61E3FD105EBC}"/>
    <cellStyle name="Celkem 2 6 4 3" xfId="12402" xr:uid="{9F358AF3-51FE-4821-979E-C3642D3FC33F}"/>
    <cellStyle name="Celkem 2 6 4 4" xfId="42233" xr:uid="{19F72AFC-8D63-4DB7-A1B1-4DE5C3BBE4C8}"/>
    <cellStyle name="Celkem 2 6 4 5" xfId="39289" xr:uid="{28CA3421-EFA8-431B-A8EF-E97F5A34A8B2}"/>
    <cellStyle name="Celkem 2 6 4 6" xfId="41260" xr:uid="{3F8874BE-9FD0-41AD-8446-FFB9BC0F51BE}"/>
    <cellStyle name="Celkem 2 6 4 7" xfId="40969" xr:uid="{098903EB-3083-4DC9-BE9F-EE678FF3B148}"/>
    <cellStyle name="Celkem 2 6 4 8" xfId="43025" xr:uid="{5D626959-6B5D-46E4-81BB-250F1614218D}"/>
    <cellStyle name="Celkem 2 6 4 9" xfId="41547" xr:uid="{8C49D1B5-1ED4-4540-909D-0A6D327F397A}"/>
    <cellStyle name="Celkem 2 6 5" xfId="3864" xr:uid="{2537E98F-7B21-46AD-8BA1-7FB7E678E9D1}"/>
    <cellStyle name="Celkem 2 6 5 10" xfId="43029" xr:uid="{FD026412-882D-439A-89C1-D1674E9C298C}"/>
    <cellStyle name="Celkem 2 6 5 11" xfId="45847" xr:uid="{F79A80D3-F955-4340-8A7C-8410236223E2}"/>
    <cellStyle name="Celkem 2 6 5 12" xfId="46730" xr:uid="{15721A71-CECF-4F7D-AAE6-58B8D0646D25}"/>
    <cellStyle name="Celkem 2 6 5 13" xfId="46116" xr:uid="{50EC0D5F-9A75-4C4B-979B-1AC91DAEE53D}"/>
    <cellStyle name="Celkem 2 6 5 14" xfId="44387" xr:uid="{9FC5A2AD-7180-42E7-A027-258C282B2A1F}"/>
    <cellStyle name="Celkem 2 6 5 15" xfId="44281" xr:uid="{264BFC82-4814-4041-84F2-5D5B0648E56B}"/>
    <cellStyle name="Celkem 2 6 5 16" xfId="49351" xr:uid="{F34E8911-5446-4B14-AEB9-CFCB58C38601}"/>
    <cellStyle name="Celkem 2 6 5 17" xfId="52694" xr:uid="{2B4126DB-06E4-4EDE-B16A-38DD945DDC06}"/>
    <cellStyle name="Celkem 2 6 5 18" xfId="51043" xr:uid="{CAD6E353-DC18-4064-9F70-82019B8CF1A2}"/>
    <cellStyle name="Celkem 2 6 5 19" xfId="54896" xr:uid="{B32846DC-DC96-4695-A7B4-B011308DA028}"/>
    <cellStyle name="Celkem 2 6 5 2" xfId="5852" xr:uid="{CA9DF7F2-50FB-45F2-AA1A-A9BED52C2528}"/>
    <cellStyle name="Celkem 2 6 5 20" xfId="56088" xr:uid="{2D8D2EEC-5C1F-4FF0-969F-71BA829597DA}"/>
    <cellStyle name="Celkem 2 6 5 3" xfId="12403" xr:uid="{8630A296-C31D-4E34-A8BB-00F97D1442B9}"/>
    <cellStyle name="Celkem 2 6 5 4" xfId="38931" xr:uid="{1B7483A6-5346-4982-A906-9D3B2F60EA14}"/>
    <cellStyle name="Celkem 2 6 5 5" xfId="39723" xr:uid="{5E6C85DA-D471-4459-8736-2D5DF6F3AE89}"/>
    <cellStyle name="Celkem 2 6 5 6" xfId="39197" xr:uid="{F341E419-1ABC-4ABC-9021-A21695890D5C}"/>
    <cellStyle name="Celkem 2 6 5 7" xfId="42072" xr:uid="{5F2157EB-88B7-4984-AF70-15DE7E88F260}"/>
    <cellStyle name="Celkem 2 6 5 8" xfId="38823" xr:uid="{84734092-079C-4F6D-B2A9-10C8658E69C0}"/>
    <cellStyle name="Celkem 2 6 5 9" xfId="42009" xr:uid="{064F27A3-E041-4ED0-8964-9FE33C4A74EC}"/>
    <cellStyle name="Celkem 2 6 6" xfId="3853" xr:uid="{A6B41AB0-2CCD-46C6-8354-750FF736B952}"/>
    <cellStyle name="Celkem 2 6 6 10" xfId="42387" xr:uid="{B8DD3344-B603-49FA-986E-198B1DA81518}"/>
    <cellStyle name="Celkem 2 6 6 11" xfId="45837" xr:uid="{11ECA735-D7BC-401C-A1AF-E1D3325D16F2}"/>
    <cellStyle name="Celkem 2 6 6 12" xfId="46721" xr:uid="{F78D8A09-CFE7-4538-827E-2BDEFF492F20}"/>
    <cellStyle name="Celkem 2 6 6 13" xfId="45134" xr:uid="{0DADBE9D-8FFE-4FD3-84C3-938974CA7904}"/>
    <cellStyle name="Celkem 2 6 6 14" xfId="44875" xr:uid="{4850D314-90DA-4F0F-ABD9-5DA1E0B03055}"/>
    <cellStyle name="Celkem 2 6 6 15" xfId="46994" xr:uid="{1ED6AEAC-0ADC-4B88-BB9D-6D9BEA2F8CC7}"/>
    <cellStyle name="Celkem 2 6 6 16" xfId="49119" xr:uid="{2A327273-D342-41AB-B22D-8B72268D6661}"/>
    <cellStyle name="Celkem 2 6 6 17" xfId="52685" xr:uid="{34C451A1-A923-4752-99C6-D3798629B723}"/>
    <cellStyle name="Celkem 2 6 6 18" xfId="50657" xr:uid="{ED6DAF49-8290-46F5-8E47-0215DDFD706E}"/>
    <cellStyle name="Celkem 2 6 6 19" xfId="54887" xr:uid="{9C60D41B-1794-4ED8-9BAF-133CF088EB36}"/>
    <cellStyle name="Celkem 2 6 6 2" xfId="5853" xr:uid="{053BC5AB-A0F2-4C81-868D-6C438C8D3690}"/>
    <cellStyle name="Celkem 2 6 6 20" xfId="56078" xr:uid="{9F00F7FC-6941-4B96-B99D-23077C1626AC}"/>
    <cellStyle name="Celkem 2 6 6 3" xfId="12404" xr:uid="{D767EC7C-701E-4CA3-A0C4-898BEBA130BD}"/>
    <cellStyle name="Celkem 2 6 6 4" xfId="38987" xr:uid="{640F6B28-3C36-4D54-8DFC-9904CEEDC1B8}"/>
    <cellStyle name="Celkem 2 6 6 5" xfId="40435" xr:uid="{7B2D1840-25F4-4910-9B9D-96368E3385D7}"/>
    <cellStyle name="Celkem 2 6 6 6" xfId="40985" xr:uid="{D354466B-D50D-4AF7-B293-F7D10CE97A57}"/>
    <cellStyle name="Celkem 2 6 6 7" xfId="39201" xr:uid="{F46FC03F-1177-4B42-AFB5-FC50FA23EB46}"/>
    <cellStyle name="Celkem 2 6 6 8" xfId="43120" xr:uid="{3A5C80E6-5112-4183-AED6-9067CB67AD6D}"/>
    <cellStyle name="Celkem 2 6 6 9" xfId="39596" xr:uid="{CB229309-FD98-44FB-825E-3D74DB2C5321}"/>
    <cellStyle name="Celkem 2 6 7" xfId="9662" xr:uid="{FF847044-770B-47B7-A239-B81916B1CD56}"/>
    <cellStyle name="Celkem 2 6 7 2" xfId="15343" xr:uid="{180ED2F9-AB2C-4279-9F6B-6CA073CE863B}"/>
    <cellStyle name="Celkem 2 6 8" xfId="9652" xr:uid="{F02B5BCD-237E-4551-92F5-E1C4EA0114DA}"/>
    <cellStyle name="Celkem 2 6 8 2" xfId="15333" xr:uid="{73D046E6-9F03-4DB4-8421-23BD6924B487}"/>
    <cellStyle name="Celkem 2 6 9" xfId="5014" xr:uid="{B2086255-997C-496B-A22F-BD4E0DDDD866}"/>
    <cellStyle name="Celkem 2 7" xfId="2062" xr:uid="{3EB21344-B522-4D9A-8870-202E16952204}"/>
    <cellStyle name="Celkem 2 7 10" xfId="43528" xr:uid="{DC4FCB1C-AC3B-4A67-B6A0-06418390C1AF}"/>
    <cellStyle name="Celkem 2 7 11" xfId="47290" xr:uid="{C7EF3065-FD03-4090-8079-8DB50FA7FFCC}"/>
    <cellStyle name="Celkem 2 7 12" xfId="46798" xr:uid="{C2EC553B-E798-48E5-A78D-279574B49A4A}"/>
    <cellStyle name="Celkem 2 7 13" xfId="48507" xr:uid="{0B4F781D-A359-4C40-A40F-518E8E0DC3E1}"/>
    <cellStyle name="Celkem 2 7 14" xfId="51513" xr:uid="{375F274E-7C3C-406F-BA3A-D94AF17F1484}"/>
    <cellStyle name="Celkem 2 7 2" xfId="2567" xr:uid="{DD7F3D04-1BBE-4632-8D9A-E9188F567BD5}"/>
    <cellStyle name="Celkem 2 7 2 10" xfId="43498" xr:uid="{D28FA894-3E46-4EE8-8B83-9ECDDA16E300}"/>
    <cellStyle name="Celkem 2 7 2 11" xfId="46610" xr:uid="{69547E67-E213-4F94-A80F-7423739DBA05}"/>
    <cellStyle name="Celkem 2 7 2 12" xfId="47010" xr:uid="{B30FC97F-C7C9-4607-98D2-CF1765D58A7F}"/>
    <cellStyle name="Celkem 2 7 2 13" xfId="43577" xr:uid="{BEE34448-B629-412C-B111-8A9B57715CA2}"/>
    <cellStyle name="Celkem 2 7 2 14" xfId="45679" xr:uid="{2AF4DDC2-EE13-4FC2-9F52-59AF1CC5174D}"/>
    <cellStyle name="Celkem 2 7 2 15" xfId="47121" xr:uid="{26D8F954-F407-4FB2-93BC-D80B1B79C395}"/>
    <cellStyle name="Celkem 2 7 2 16" xfId="48767" xr:uid="{10233BAB-FE15-46DB-8D1A-70A62734C339}"/>
    <cellStyle name="Celkem 2 7 2 17" xfId="48182" xr:uid="{2AA98674-5EF4-45DE-BD89-9669A6EDADFB}"/>
    <cellStyle name="Celkem 2 7 2 18" xfId="49813" xr:uid="{6CD7F0D5-9A76-486A-9269-E6F13F8CDC44}"/>
    <cellStyle name="Celkem 2 7 2 19" xfId="50347" xr:uid="{EFC6EC21-825E-44EC-947E-0E1C24058287}"/>
    <cellStyle name="Celkem 2 7 2 2" xfId="5641" xr:uid="{D4767F03-3A10-44AA-8350-1C54BBCE87C9}"/>
    <cellStyle name="Celkem 2 7 2 20" xfId="50612" xr:uid="{BE06601D-537B-4BF8-90BB-67BEDCB93FDD}"/>
    <cellStyle name="Celkem 2 7 2 21" xfId="53562" xr:uid="{B8925799-6EDC-4ED9-AC03-B924970FBB91}"/>
    <cellStyle name="Celkem 2 7 2 22" xfId="53170" xr:uid="{EECAE479-9337-4A31-B0B6-D5ADA3E88A4C}"/>
    <cellStyle name="Celkem 2 7 2 23" xfId="55345" xr:uid="{27CFA6E9-6CAC-4FFC-B624-B2A0078FAAAD}"/>
    <cellStyle name="Celkem 2 7 2 24" xfId="56900" xr:uid="{1DB6F2CD-C0DF-45A6-9E0F-7381FFB93E79}"/>
    <cellStyle name="Celkem 2 7 2 3" xfId="12225" xr:uid="{5FB9DBE8-B0AE-4BAE-946C-62853B3ACAD6}"/>
    <cellStyle name="Celkem 2 7 2 4" xfId="38527" xr:uid="{D1E9B014-0241-4EDB-8852-EC0D363D78BB}"/>
    <cellStyle name="Celkem 2 7 2 5" xfId="39327" xr:uid="{391BFD3B-3571-4D79-9AEE-9B845D305229}"/>
    <cellStyle name="Celkem 2 7 2 6" xfId="39550" xr:uid="{6DE10C7D-FA79-4D51-A8CF-D1829DA09C8D}"/>
    <cellStyle name="Celkem 2 7 2 7" xfId="39632" xr:uid="{FAD71DA3-639B-4677-8E7E-7EE2C02E5D61}"/>
    <cellStyle name="Celkem 2 7 2 8" xfId="42960" xr:uid="{E0312E76-7644-4963-B00A-992435389A6F}"/>
    <cellStyle name="Celkem 2 7 2 9" xfId="42345" xr:uid="{95503BD2-2D15-49F7-8FBD-82CA43B75E65}"/>
    <cellStyle name="Celkem 2 7 3" xfId="3018" xr:uid="{856289E4-4BC6-49A3-B9E2-D7D2F294F7BD}"/>
    <cellStyle name="Celkem 2 7 3 10" xfId="41807" xr:uid="{E60AB173-FCE2-44DA-8224-151478EA7003}"/>
    <cellStyle name="Celkem 2 7 3 11" xfId="44055" xr:uid="{2A8DBA41-6E1E-4321-8063-E2F194276940}"/>
    <cellStyle name="Celkem 2 7 3 12" xfId="43824" xr:uid="{7815E263-6C4B-433F-B03F-F48229206C07}"/>
    <cellStyle name="Celkem 2 7 3 13" xfId="46971" xr:uid="{C2B012C9-D5FB-404C-A159-980548850A5A}"/>
    <cellStyle name="Celkem 2 7 3 14" xfId="45116" xr:uid="{BE2C1EB7-D545-49D5-ACEF-28FF72624323}"/>
    <cellStyle name="Celkem 2 7 3 15" xfId="46913" xr:uid="{CBC230A1-0A54-4580-975D-E19C9D3976C0}"/>
    <cellStyle name="Celkem 2 7 3 16" xfId="47072" xr:uid="{E997776A-9B14-44F0-99C0-946EE093F2E6}"/>
    <cellStyle name="Celkem 2 7 3 17" xfId="49025" xr:uid="{EAF74DAB-60C7-4395-9F33-6F2104F695DF}"/>
    <cellStyle name="Celkem 2 7 3 18" xfId="48258" xr:uid="{29342EA1-DCF6-4864-905A-5D9C23B8F3B7}"/>
    <cellStyle name="Celkem 2 7 3 19" xfId="50827" xr:uid="{1E6226BE-EACE-4858-A63F-A4288561AA85}"/>
    <cellStyle name="Celkem 2 7 3 2" xfId="5854" xr:uid="{C8EEFF45-E661-4DAA-BDF9-330704850A92}"/>
    <cellStyle name="Celkem 2 7 3 20" xfId="53856" xr:uid="{56A52F00-92AA-4652-8946-5D8445262484}"/>
    <cellStyle name="Celkem 2 7 3 21" xfId="53084" xr:uid="{1109412A-0645-4D70-A829-7EFB25F1FC6A}"/>
    <cellStyle name="Celkem 2 7 3 22" xfId="55623" xr:uid="{0AE84736-FECC-4FEA-B1C6-8EAAC8C71F60}"/>
    <cellStyle name="Celkem 2 7 3 23" xfId="57189" xr:uid="{5F5AFF5D-04F1-411B-90B7-D3D4966F2B64}"/>
    <cellStyle name="Celkem 2 7 3 3" xfId="12405" xr:uid="{C37C7AC8-55FE-486D-B1D0-23ACC9D689CE}"/>
    <cellStyle name="Celkem 2 7 3 4" xfId="40096" xr:uid="{97854976-3CF4-44A5-8333-74CFBF53777D}"/>
    <cellStyle name="Celkem 2 7 3 5" xfId="40743" xr:uid="{542BC994-72F1-4E4C-A04F-5895D1D56E81}"/>
    <cellStyle name="Celkem 2 7 3 6" xfId="39187" xr:uid="{E7BF8B5E-AF0C-4BEA-93D8-5474D08FC7EC}"/>
    <cellStyle name="Celkem 2 7 3 7" xfId="40855" xr:uid="{E216652F-521D-4482-B308-757E15B020E9}"/>
    <cellStyle name="Celkem 2 7 3 8" xfId="42560" xr:uid="{026B1349-3F71-4AB4-93AF-B8D7E98AC719}"/>
    <cellStyle name="Celkem 2 7 3 9" xfId="42594" xr:uid="{40089656-9283-458C-ABA3-8087B413A8BD}"/>
    <cellStyle name="Celkem 2 7 4" xfId="4033" xr:uid="{AE2D17F0-D954-4480-A02E-DAD861BAE5EE}"/>
    <cellStyle name="Celkem 2 7 4 10" xfId="46832" xr:uid="{CB04A4F2-3D08-45A0-B358-9A4D255D82DC}"/>
    <cellStyle name="Celkem 2 7 4 11" xfId="45327" xr:uid="{9688EE63-B3D8-4815-80BA-54A314B1DC11}"/>
    <cellStyle name="Celkem 2 7 4 12" xfId="45070" xr:uid="{A11DB906-9EA8-419F-A719-6B6C2F77FFEF}"/>
    <cellStyle name="Celkem 2 7 4 13" xfId="47548" xr:uid="{9966EC6D-29EC-4D74-93B4-A89E5974F0BB}"/>
    <cellStyle name="Celkem 2 7 4 14" xfId="47706" xr:uid="{C82061AC-9508-4A05-9862-A4987674F2BB}"/>
    <cellStyle name="Celkem 2 7 4 15" xfId="49629" xr:uid="{2868EC64-8562-41CA-9375-9422405662F1}"/>
    <cellStyle name="Celkem 2 7 4 16" xfId="50250" xr:uid="{C9597A8F-E448-458B-9674-2FE78EBA371E}"/>
    <cellStyle name="Celkem 2 7 4 17" xfId="49498" xr:uid="{20511013-C8E9-42AD-AE81-E98CC9F5506C}"/>
    <cellStyle name="Celkem 2 7 4 18" xfId="52771" xr:uid="{2D760248-DDCC-4998-A3F2-7DA4B87F5916}"/>
    <cellStyle name="Celkem 2 7 4 19" xfId="51118" xr:uid="{98799029-55DD-4D13-82F8-2D36D040529F}"/>
    <cellStyle name="Celkem 2 7 4 2" xfId="5855" xr:uid="{30E4D123-AFDB-4320-BF27-FA039A5CF13E}"/>
    <cellStyle name="Celkem 2 7 4 20" xfId="54353" xr:uid="{021AEB82-C691-45A1-8B90-EE971414AB12}"/>
    <cellStyle name="Celkem 2 7 4 21" xfId="54968" xr:uid="{11D5E086-0BFE-4AA9-BF48-8F29E5355E2B}"/>
    <cellStyle name="Celkem 2 7 4 22" xfId="56208" xr:uid="{5697354F-A948-4CF1-B309-5D51B550D29B}"/>
    <cellStyle name="Celkem 2 7 4 3" xfId="12406" xr:uid="{8AD01321-7DD5-4567-841B-C721B34CACF3}"/>
    <cellStyle name="Celkem 2 7 4 4" xfId="41519" xr:uid="{29CE01AF-1EC2-4950-AC53-496EC533535A}"/>
    <cellStyle name="Celkem 2 7 4 5" xfId="39923" xr:uid="{37A6F0F7-C423-4B81-8CFF-B30693BE0877}"/>
    <cellStyle name="Celkem 2 7 4 6" xfId="40813" xr:uid="{BBF9764B-25ED-4206-94AF-8C0C04954A27}"/>
    <cellStyle name="Celkem 2 7 4 7" xfId="39314" xr:uid="{66953E29-4D0F-41E3-8DA5-A66162AD0914}"/>
    <cellStyle name="Celkem 2 7 4 8" xfId="41525" xr:uid="{A0B792A3-A017-42C9-8845-829556D73AB0}"/>
    <cellStyle name="Celkem 2 7 4 9" xfId="39403" xr:uid="{FEBF99E7-B025-4B83-9231-0505D030ABD7}"/>
    <cellStyle name="Celkem 2 7 5" xfId="4003" xr:uid="{4CF02216-D496-44C4-9FF6-523BAD626FBA}"/>
    <cellStyle name="Celkem 2 7 5 10" xfId="42628" xr:uid="{21BC2014-84BA-437F-93C6-40BCD87F9D7A}"/>
    <cellStyle name="Celkem 2 7 5 11" xfId="45961" xr:uid="{7026EF5B-2D2D-4E73-BB32-E4B64C53BB4F}"/>
    <cellStyle name="Celkem 2 7 5 12" xfId="46808" xr:uid="{CABDCEAF-FDA3-4CC6-B866-52190832D69E}"/>
    <cellStyle name="Celkem 2 7 5 13" xfId="47044" xr:uid="{37E879E1-A38E-48B6-AED9-B3E14D05D13F}"/>
    <cellStyle name="Celkem 2 7 5 14" xfId="46918" xr:uid="{84B64019-213A-47E8-97E6-BAE6FEE80EB2}"/>
    <cellStyle name="Celkem 2 7 5 15" xfId="43678" xr:uid="{CB8010E1-F74D-4721-B8BB-69C394897652}"/>
    <cellStyle name="Celkem 2 7 5 16" xfId="47892" xr:uid="{FB257927-F62C-4DD4-9E3F-C505E8112625}"/>
    <cellStyle name="Celkem 2 7 5 17" xfId="52750" xr:uid="{58300D3F-6C77-4A3B-8AF4-7BEDAF4F5BC3}"/>
    <cellStyle name="Celkem 2 7 5 18" xfId="51878" xr:uid="{C703FC29-6FED-4629-89B1-CE97AF8D9A96}"/>
    <cellStyle name="Celkem 2 7 5 19" xfId="54948" xr:uid="{70412494-5859-4630-A852-AEAB9C276121}"/>
    <cellStyle name="Celkem 2 7 5 2" xfId="5856" xr:uid="{033F01B6-2680-4F9D-B954-CB2BBBD34A94}"/>
    <cellStyle name="Celkem 2 7 5 20" xfId="56185" xr:uid="{592E0C41-A529-42FF-A91C-C80BABD47260}"/>
    <cellStyle name="Celkem 2 7 5 3" xfId="12407" xr:uid="{74883C75-157A-40BF-806B-5E3ADD912902}"/>
    <cellStyle name="Celkem 2 7 5 4" xfId="39548" xr:uid="{CF4A35F0-BC51-4805-9369-4CE33D539AF4}"/>
    <cellStyle name="Celkem 2 7 5 5" xfId="38815" xr:uid="{2A424692-7B5A-4E1E-BC17-F14BE8D4BD51}"/>
    <cellStyle name="Celkem 2 7 5 6" xfId="41709" xr:uid="{93000D85-4401-4ABB-9B32-81062955FBB0}"/>
    <cellStyle name="Celkem 2 7 5 7" xfId="39398" xr:uid="{F2FD52AA-7163-40C7-BCDF-41CF53256BFE}"/>
    <cellStyle name="Celkem 2 7 5 8" xfId="43158" xr:uid="{33D938FC-DC49-4EF6-B07F-40D1B170A909}"/>
    <cellStyle name="Celkem 2 7 5 9" xfId="41842" xr:uid="{CA848823-CE48-49A7-9320-D885BC38608E}"/>
    <cellStyle name="Celkem 2 7 6" xfId="3876" xr:uid="{F47E94D0-03EC-4F59-94AC-71939E90194F}"/>
    <cellStyle name="Celkem 2 7 6 10" xfId="42681" xr:uid="{0F8FDBF4-51B9-49FC-9CFB-2C098FEB4DDE}"/>
    <cellStyle name="Celkem 2 7 6 11" xfId="45857" xr:uid="{84FE9AE0-D362-4D41-9174-A38923A5861E}"/>
    <cellStyle name="Celkem 2 7 6 12" xfId="46741" xr:uid="{FEC4EEB5-95C8-4278-A0F9-569F02A827BF}"/>
    <cellStyle name="Celkem 2 7 6 13" xfId="45956" xr:uid="{BA4B8864-D14E-4232-B199-EB98836FAF3F}"/>
    <cellStyle name="Celkem 2 7 6 14" xfId="45625" xr:uid="{215BC8DD-0B01-4B67-A22F-2A63C8EB5203}"/>
    <cellStyle name="Celkem 2 7 6 15" xfId="45403" xr:uid="{3A36CFE1-5772-45CC-88B8-89E0D639A4D2}"/>
    <cellStyle name="Celkem 2 7 6 16" xfId="49201" xr:uid="{FFFF3735-BABE-47AA-BF04-617767681870}"/>
    <cellStyle name="Celkem 2 7 6 17" xfId="52699" xr:uid="{8D821528-260F-46CA-B00E-10AE3998BC51}"/>
    <cellStyle name="Celkem 2 7 6 18" xfId="51808" xr:uid="{727F87C1-B6B2-4F64-A7AF-816CCF349931}"/>
    <cellStyle name="Celkem 2 7 6 19" xfId="54901" xr:uid="{41E78C9F-7410-47E0-8498-AA675A48CDA0}"/>
    <cellStyle name="Celkem 2 7 6 2" xfId="5857" xr:uid="{CD320F42-1DAB-49A2-80C2-1F591EAD5D4B}"/>
    <cellStyle name="Celkem 2 7 6 20" xfId="56093" xr:uid="{84A55FA9-4073-411D-8810-A51EB354E084}"/>
    <cellStyle name="Celkem 2 7 6 3" xfId="12408" xr:uid="{33A7F827-410E-4F63-B124-2FD85551F248}"/>
    <cellStyle name="Celkem 2 7 6 4" xfId="39530" xr:uid="{4CBC040B-B668-4995-95C6-0DBDED2F7326}"/>
    <cellStyle name="Celkem 2 7 6 5" xfId="41595" xr:uid="{C26D3217-95D9-46A2-A625-0DAAB03E69B7}"/>
    <cellStyle name="Celkem 2 7 6 6" xfId="41167" xr:uid="{EBEAF2FD-1265-4212-9ED9-EBAC951CB321}"/>
    <cellStyle name="Celkem 2 7 6 7" xfId="39438" xr:uid="{0BF04B8E-42C2-49B6-93C2-D02BCEB22C2A}"/>
    <cellStyle name="Celkem 2 7 6 8" xfId="40939" xr:uid="{61E905D8-BA60-430B-B413-3F82F6A2C92A}"/>
    <cellStyle name="Celkem 2 7 6 9" xfId="42425" xr:uid="{B623DC1E-1C60-40BE-86D2-B270FE7659C2}"/>
    <cellStyle name="Celkem 2 7 7" xfId="5015" xr:uid="{918DE688-8D73-4B08-8DA9-F70B6872F937}"/>
    <cellStyle name="Celkem 2 7 8" xfId="38947" xr:uid="{8BABFFC0-AC60-4C1C-97C5-38F4F20FDC1A}"/>
    <cellStyle name="Celkem 2 7 9" xfId="40344" xr:uid="{9AC390E6-4B97-40B1-8A3E-28AABF13922B}"/>
    <cellStyle name="Celkem 2 8" xfId="2388" xr:uid="{A758B985-F5B6-4878-9304-AF0C2944795A}"/>
    <cellStyle name="Celkem 2 8 10" xfId="43454" xr:uid="{9542B14F-105E-4404-8327-2CF45C2A284E}"/>
    <cellStyle name="Celkem 2 8 11" xfId="46926" xr:uid="{042ADF3D-C126-4109-BD95-233446074DA9}"/>
    <cellStyle name="Celkem 2 8 12" xfId="47340" xr:uid="{3355724E-4339-45A6-B8A7-54F516BBA943}"/>
    <cellStyle name="Celkem 2 8 13" xfId="45415" xr:uid="{2713610F-4533-4FE2-91E5-5E6010DF1A7F}"/>
    <cellStyle name="Celkem 2 8 14" xfId="45251" xr:uid="{FADFA7DE-A33C-4858-9666-DAC62AF08C8A}"/>
    <cellStyle name="Celkem 2 8 15" xfId="47844" xr:uid="{A283CFBB-13D3-4104-AD76-267EED042E58}"/>
    <cellStyle name="Celkem 2 8 16" xfId="48636" xr:uid="{050C202F-1EDC-4D13-82F0-FC8FD77D3A6D}"/>
    <cellStyle name="Celkem 2 8 17" xfId="48257" xr:uid="{35A8BC31-5EB9-4CA4-B5E7-0B531797A4AA}"/>
    <cellStyle name="Celkem 2 8 18" xfId="50488" xr:uid="{717AA668-FD73-45D0-B824-D2AD9FE9F412}"/>
    <cellStyle name="Celkem 2 8 19" xfId="50185" xr:uid="{676302E1-23DD-4E24-ACE8-E7360F90DA2D}"/>
    <cellStyle name="Celkem 2 8 2" xfId="5375" xr:uid="{2DF307E5-401D-4E19-924F-6B2F54038010}"/>
    <cellStyle name="Celkem 2 8 20" xfId="50923" xr:uid="{D40862BD-1A5F-45C1-8DD3-BD1B86FAC421}"/>
    <cellStyle name="Celkem 2 8 21" xfId="53424" xr:uid="{0A74E84B-E694-40F3-95EB-F95C2F906A6F}"/>
    <cellStyle name="Celkem 2 8 22" xfId="53223" xr:uid="{65F67883-8DD8-4BF9-BDB3-312373D1D5DE}"/>
    <cellStyle name="Celkem 2 8 23" xfId="55208" xr:uid="{17C29E68-99EE-43A0-9999-F9BD929B3061}"/>
    <cellStyle name="Celkem 2 8 24" xfId="56754" xr:uid="{AF5CF54F-FB1B-44CA-AB92-6D2D3ACB7BA9}"/>
    <cellStyle name="Celkem 2 8 3" xfId="11980" xr:uid="{11707198-3BE5-4283-A60E-AAA28AB3F1DC}"/>
    <cellStyle name="Celkem 2 8 4" xfId="41574" xr:uid="{1008FB7E-2EF6-476E-8DDC-35E28BFD520F}"/>
    <cellStyle name="Celkem 2 8 5" xfId="41836" xr:uid="{79F786DE-157B-4A7A-8570-DDDB0D4F1CAE}"/>
    <cellStyle name="Celkem 2 8 6" xfId="42476" xr:uid="{4EE22294-E3CF-4078-AA85-629D6279F227}"/>
    <cellStyle name="Celkem 2 8 7" xfId="39699" xr:uid="{3618DA91-CBA1-499F-9101-DCE063567F3B}"/>
    <cellStyle name="Celkem 2 8 8" xfId="41937" xr:uid="{DAFDA6D4-9EC9-43D4-895C-3FA8D73D749F}"/>
    <cellStyle name="Celkem 2 8 9" xfId="43080" xr:uid="{86416C69-C6FC-44E6-B89E-6D1E249F4019}"/>
    <cellStyle name="Celkem 2 9" xfId="2770" xr:uid="{EB61C520-1FFF-4DB4-BA08-FB52AA8D5FD7}"/>
    <cellStyle name="Celkem 2 9 10" xfId="43302" xr:uid="{C405622E-1AA6-4804-A5B2-741E71D870FE}"/>
    <cellStyle name="Celkem 2 9 11" xfId="44146" xr:uid="{E650B2CD-827D-4C13-BEF6-268EBF181901}"/>
    <cellStyle name="Celkem 2 9 12" xfId="47039" xr:uid="{FC4E3E7D-4FE0-47A9-9A70-0AE9B9330AEA}"/>
    <cellStyle name="Celkem 2 9 13" xfId="45964" xr:uid="{DE2B72C1-FEC3-47A8-83A0-4D0FB7A8FEE2}"/>
    <cellStyle name="Celkem 2 9 14" xfId="45869" xr:uid="{34A671F6-2735-4EE7-994E-A6379B296F7D}"/>
    <cellStyle name="Celkem 2 9 15" xfId="45079" xr:uid="{F235F6BE-9F91-45B5-85DF-8AAA818A0C74}"/>
    <cellStyle name="Celkem 2 9 16" xfId="47782" xr:uid="{43589D8C-EF63-4E69-BDC9-A5E696441378}"/>
    <cellStyle name="Celkem 2 9 17" xfId="48891" xr:uid="{7469C1B7-4791-4F4C-9472-3FBD01F0392B}"/>
    <cellStyle name="Celkem 2 9 18" xfId="50523" xr:uid="{37207985-1866-49EF-B57B-B32B8517E5C7}"/>
    <cellStyle name="Celkem 2 9 19" xfId="50867" xr:uid="{CBA99995-F7CC-4318-AD2D-5481A848D906}"/>
    <cellStyle name="Celkem 2 9 2" xfId="5858" xr:uid="{F1C78E5A-F242-495C-927B-D8F6F78D07FD}"/>
    <cellStyle name="Celkem 2 9 20" xfId="53677" xr:uid="{590EA36A-7BD4-42EC-91DD-F7DB9C54E054}"/>
    <cellStyle name="Celkem 2 9 21" xfId="54339" xr:uid="{E5263BD2-E344-4BE0-8CC2-4092BA29B518}"/>
    <cellStyle name="Celkem 2 9 22" xfId="55455" xr:uid="{6F52135B-22B3-4A9F-BE2B-6163B35651A2}"/>
    <cellStyle name="Celkem 2 9 23" xfId="57013" xr:uid="{0A040B57-83D2-4886-947B-DF90B9836EBA}"/>
    <cellStyle name="Celkem 2 9 3" xfId="12409" xr:uid="{ACC9B21A-4428-4EE2-936E-88930F256717}"/>
    <cellStyle name="Celkem 2 9 4" xfId="38517" xr:uid="{A04B275E-4AD1-4CBC-A3E1-185CC9DBDBC2}"/>
    <cellStyle name="Celkem 2 9 5" xfId="39216" xr:uid="{1680D20F-A664-41BB-8625-F6461C1A9BCC}"/>
    <cellStyle name="Celkem 2 9 6" xfId="42056" xr:uid="{7B482998-114D-4840-990E-54471651FFEB}"/>
    <cellStyle name="Celkem 2 9 7" xfId="41897" xr:uid="{EBF6F9A4-6E58-4FA4-B9A7-5870E309E7B9}"/>
    <cellStyle name="Celkem 2 9 8" xfId="41541" xr:uid="{421A3AAB-4CA4-4CA0-B4EF-44D0D535C86A}"/>
    <cellStyle name="Celkem 2 9 9" xfId="39394" xr:uid="{28C0064C-1819-4F2C-AE08-0D7582DCB46F}"/>
    <cellStyle name="Celkem 3" xfId="1185" xr:uid="{A8FECDDF-8108-4AB0-BFB2-AA6247CEB282}"/>
    <cellStyle name="Celkem 3 10" xfId="5016" xr:uid="{D73D5987-4D5E-4616-A9F7-5167C7ED351C}"/>
    <cellStyle name="Celkem 3 11" xfId="41364" xr:uid="{A9B047B0-FEC5-4E0C-A506-01763080072A}"/>
    <cellStyle name="Celkem 3 12" xfId="38575" xr:uid="{FE1538B9-2C4F-4D84-BDC2-F0620803D994}"/>
    <cellStyle name="Celkem 3 13" xfId="42134" xr:uid="{1565DE35-4EDD-4757-8A77-B289CD594CA0}"/>
    <cellStyle name="Celkem 3 14" xfId="47222" xr:uid="{159D4CB2-07A1-4F24-956C-1938764BCA4B}"/>
    <cellStyle name="Celkem 3 15" xfId="46732" xr:uid="{E675E716-0ADA-43D3-B013-B82C24C02815}"/>
    <cellStyle name="Celkem 3 16" xfId="48226" xr:uid="{784942D8-2EB9-47CC-8790-C388BFE5D33A}"/>
    <cellStyle name="Celkem 3 17" xfId="52834" xr:uid="{A25BF7A0-4DAB-4064-84E5-1FE6AB007CF2}"/>
    <cellStyle name="Celkem 3 2" xfId="1186" xr:uid="{93CCF037-0F9E-4858-99B1-88782479BEAA}"/>
    <cellStyle name="Celkem 3 2 10" xfId="42270" xr:uid="{4D71D537-0935-4203-B448-5CD47B57EE11}"/>
    <cellStyle name="Celkem 3 2 11" xfId="38728" xr:uid="{3994949D-1779-4DFB-8AD3-584B9456C143}"/>
    <cellStyle name="Celkem 3 2 12" xfId="43520" xr:uid="{F76AC793-FBAB-4AAE-B4CF-C866D51E8C92}"/>
    <cellStyle name="Celkem 3 2 13" xfId="44485" xr:uid="{EB6640B8-3EA2-438D-8EC3-DB3EA83B2D73}"/>
    <cellStyle name="Celkem 3 2 14" xfId="47513" xr:uid="{DE012C6C-F5E2-4723-8750-31985D52B419}"/>
    <cellStyle name="Celkem 3 2 15" xfId="48227" xr:uid="{DB7D50E9-3158-4850-BF66-6B95CEEDB155}"/>
    <cellStyle name="Celkem 3 2 16" xfId="52730" xr:uid="{639FE871-9EE1-4251-B036-892F9205CD55}"/>
    <cellStyle name="Celkem 3 2 2" xfId="2441" xr:uid="{E22AF481-AB5B-444C-86B7-23E4A1DD3487}"/>
    <cellStyle name="Celkem 3 2 2 10" xfId="42488" xr:uid="{F2A18AF1-8E29-45C6-8BA7-35C9EE9D7E0D}"/>
    <cellStyle name="Celkem 3 2 2 11" xfId="44121" xr:uid="{63E33F4E-8A62-4134-B055-47E3C69B2F24}"/>
    <cellStyle name="Celkem 3 2 2 12" xfId="44025" xr:uid="{A6C9DF48-16D8-475F-90FA-EEC488BB5856}"/>
    <cellStyle name="Celkem 3 2 2 13" xfId="46534" xr:uid="{046B6DC1-16C1-4F24-AFC9-4DE4B6829F59}"/>
    <cellStyle name="Celkem 3 2 2 14" xfId="45496" xr:uid="{76786642-826F-4446-8EF1-A8D463DA7896}"/>
    <cellStyle name="Celkem 3 2 2 15" xfId="45090" xr:uid="{9DA79181-50FF-48A4-A0B2-559DCDE6E653}"/>
    <cellStyle name="Celkem 3 2 2 16" xfId="48673" xr:uid="{B1BCAA09-FF4A-4313-A347-0C8E9AA19F19}"/>
    <cellStyle name="Celkem 3 2 2 17" xfId="48237" xr:uid="{958F9B00-5D22-442B-B1A6-268E1505B751}"/>
    <cellStyle name="Celkem 3 2 2 18" xfId="50282" xr:uid="{7BE4315D-C7D1-4A88-879E-42ADB07ED9CC}"/>
    <cellStyle name="Celkem 3 2 2 19" xfId="50373" xr:uid="{6FA88622-B0C4-41DA-A358-09BB4ADD61A2}"/>
    <cellStyle name="Celkem 3 2 2 2" xfId="5412" xr:uid="{FA2F7CEE-F680-4515-B252-660D6F845D5A}"/>
    <cellStyle name="Celkem 3 2 2 20" xfId="50630" xr:uid="{505A3062-2561-4E86-8192-C1246628B805}"/>
    <cellStyle name="Celkem 3 2 2 21" xfId="53462" xr:uid="{1E7DB61F-A690-4599-91B5-389516DF593A}"/>
    <cellStyle name="Celkem 3 2 2 22" xfId="54252" xr:uid="{C9E7497D-914D-4A17-BDE7-C9581BFAB411}"/>
    <cellStyle name="Celkem 3 2 2 23" xfId="55247" xr:uid="{AEC730F9-5601-4A6F-BDC7-19C3352FC2DF}"/>
    <cellStyle name="Celkem 3 2 2 24" xfId="56795" xr:uid="{A2E894BA-84B7-4E77-878F-F2E67CED23E2}"/>
    <cellStyle name="Celkem 3 2 2 3" xfId="12015" xr:uid="{192212E6-EE8C-4528-8B06-C394FE3615CE}"/>
    <cellStyle name="Celkem 3 2 2 4" xfId="40600" xr:uid="{F0B3AC30-1FE0-4CCA-9814-A82F77BE8924}"/>
    <cellStyle name="Celkem 3 2 2 5" xfId="39074" xr:uid="{0CB9782E-37F5-4284-8DE8-F0B214DC7699}"/>
    <cellStyle name="Celkem 3 2 2 6" xfId="38831" xr:uid="{A11BE3BE-C6AA-4A26-87F8-028CFBBC19A9}"/>
    <cellStyle name="Celkem 3 2 2 7" xfId="38867" xr:uid="{4A43EAF4-2952-498F-B9E8-2358EEFE691B}"/>
    <cellStyle name="Celkem 3 2 2 8" xfId="40575" xr:uid="{CF9C4C05-9A99-4A90-A8FC-FF20AC775E7E}"/>
    <cellStyle name="Celkem 3 2 2 9" xfId="42771" xr:uid="{03A50794-31C6-4E3C-A5B8-CEEB4AFB5D38}"/>
    <cellStyle name="Celkem 3 2 3" xfId="2850" xr:uid="{A6A8A924-6945-46D6-B574-E9E7928DB84A}"/>
    <cellStyle name="Celkem 3 2 3 10" xfId="43275" xr:uid="{02697E72-9AF3-4E2D-8D1D-CEC3DFE40F11}"/>
    <cellStyle name="Celkem 3 2 3 11" xfId="44098" xr:uid="{AD68A381-1091-4F7A-BADA-5BE4D578A98A}"/>
    <cellStyle name="Celkem 3 2 3 12" xfId="43778" xr:uid="{1032AB69-3F2B-47AF-94F4-C2C917980E06}"/>
    <cellStyle name="Celkem 3 2 3 13" xfId="46921" xr:uid="{A2898858-1EAF-494D-8E77-7994B14649A1}"/>
    <cellStyle name="Celkem 3 2 3 14" xfId="45863" xr:uid="{73DF8A04-4165-4375-98F5-8F5331047557}"/>
    <cellStyle name="Celkem 3 2 3 15" xfId="45721" xr:uid="{F636736D-3F26-446A-9ECC-F88273A7C4BE}"/>
    <cellStyle name="Celkem 3 2 3 16" xfId="43611" xr:uid="{801DADA5-562C-4976-BC17-7F2FA39B73E3}"/>
    <cellStyle name="Celkem 3 2 3 17" xfId="48930" xr:uid="{E8D2F185-7296-4AEE-AFD6-C5C6DCA7D242}"/>
    <cellStyle name="Celkem 3 2 3 18" xfId="48435" xr:uid="{54A8D270-0AA4-451C-B081-A711807D38B1}"/>
    <cellStyle name="Celkem 3 2 3 19" xfId="51447" xr:uid="{3CB2E72A-7F00-4760-AF53-EF09A4246542}"/>
    <cellStyle name="Celkem 3 2 3 2" xfId="5859" xr:uid="{AE07BAA9-6B67-4924-8C05-7CA8BA9DE970}"/>
    <cellStyle name="Celkem 3 2 3 20" xfId="53733" xr:uid="{384B7981-D0C2-41E5-802C-F31CEB4259D7}"/>
    <cellStyle name="Celkem 3 2 3 21" xfId="53327" xr:uid="{CD6EE89C-0540-487E-AC47-E2795BB22A47}"/>
    <cellStyle name="Celkem 3 2 3 22" xfId="55510" xr:uid="{78A5EEA3-C110-4336-B88D-D94EA31BDEC1}"/>
    <cellStyle name="Celkem 3 2 3 23" xfId="57068" xr:uid="{01BE482E-0E9F-47A8-B987-09AA0B7015D9}"/>
    <cellStyle name="Celkem 3 2 3 3" xfId="12410" xr:uid="{CCF9E608-71AE-4290-B662-6B332937F385}"/>
    <cellStyle name="Celkem 3 2 3 4" xfId="39143" xr:uid="{05C81549-4523-4174-A759-1E933DDE85B8}"/>
    <cellStyle name="Celkem 3 2 3 5" xfId="41981" xr:uid="{D6B72EF9-15F0-4C0D-91E8-068DA66325FE}"/>
    <cellStyle name="Celkem 3 2 3 6" xfId="39368" xr:uid="{97B3CE2F-51C2-400A-B3F0-09D9D0F79EB1}"/>
    <cellStyle name="Celkem 3 2 3 7" xfId="38742" xr:uid="{BE180223-3207-41FE-AD99-F948F193EDBC}"/>
    <cellStyle name="Celkem 3 2 3 8" xfId="42932" xr:uid="{9C6736A3-F99A-488D-97DB-3F6BA2D5A05F}"/>
    <cellStyle name="Celkem 3 2 3 9" xfId="39803" xr:uid="{519347CA-2E96-4FFF-92B8-16AC2C8376B7}"/>
    <cellStyle name="Celkem 3 2 4" xfId="3299" xr:uid="{1B5BE1F2-8C17-4990-B4EA-EFAD3E7115CF}"/>
    <cellStyle name="Celkem 3 2 4 10" xfId="43921" xr:uid="{D1775128-F4DB-4E1A-B18E-B5BE5DA95B62}"/>
    <cellStyle name="Celkem 3 2 4 11" xfId="45979" xr:uid="{96B9867E-5697-45E3-BAEE-25E50E7EF51A}"/>
    <cellStyle name="Celkem 3 2 4 12" xfId="46907" xr:uid="{9E267E96-07C2-4756-9A90-50BF604B4D1C}"/>
    <cellStyle name="Celkem 3 2 4 13" xfId="43713" xr:uid="{916C9B92-6805-4083-BADB-1D8FC366330C}"/>
    <cellStyle name="Celkem 3 2 4 14" xfId="47682" xr:uid="{C746BAB2-5123-4310-BDCA-4748FB8603A4}"/>
    <cellStyle name="Celkem 3 2 4 15" xfId="49188" xr:uid="{1A7869D2-459C-4266-B996-A1053E979417}"/>
    <cellStyle name="Celkem 3 2 4 16" xfId="50017" xr:uid="{C32AF221-C870-40B7-8772-4A8A69053364}"/>
    <cellStyle name="Celkem 3 2 4 17" xfId="50084" xr:uid="{74F57EB7-9304-4A75-967F-E3E3C769C68A}"/>
    <cellStyle name="Celkem 3 2 4 18" xfId="50747" xr:uid="{915B9EA3-156A-4CC1-B984-75EA1EA4619F}"/>
    <cellStyle name="Celkem 3 2 4 19" xfId="51592" xr:uid="{9B116ED3-3080-4713-ADB8-BA1DF1E8C026}"/>
    <cellStyle name="Celkem 3 2 4 2" xfId="5860" xr:uid="{EFDA8157-447B-47D2-8B6F-48F54D0528DC}"/>
    <cellStyle name="Celkem 3 2 4 20" xfId="53982" xr:uid="{1D1D08AC-EBDC-4F22-91A3-73E0B58668B9}"/>
    <cellStyle name="Celkem 3 2 4 21" xfId="54729" xr:uid="{546FC84E-0657-4388-AECE-BCD9C910AC64}"/>
    <cellStyle name="Celkem 3 2 4 22" xfId="55742" xr:uid="{5C6EB5E6-FFF0-45AC-A080-17FF5C90F4A4}"/>
    <cellStyle name="Celkem 3 2 4 3" xfId="12411" xr:uid="{6ED66FB5-DA26-4807-A3C8-95CD962B8E49}"/>
    <cellStyle name="Celkem 3 2 4 4" xfId="42227" xr:uid="{B249113D-AB07-4E6E-80C6-7CB59E0509B3}"/>
    <cellStyle name="Celkem 3 2 4 5" xfId="39040" xr:uid="{E92F0E6B-B1BC-481C-A673-08003CFB5269}"/>
    <cellStyle name="Celkem 3 2 4 6" xfId="38616" xr:uid="{985B849F-067C-4DB1-98AF-D12E1254FE4C}"/>
    <cellStyle name="Celkem 3 2 4 7" xfId="39249" xr:uid="{091DC58B-31D2-4A26-917C-8BB866927083}"/>
    <cellStyle name="Celkem 3 2 4 8" xfId="40272" xr:uid="{3B657331-5BFF-4A0E-A8CE-696D8F28EC2E}"/>
    <cellStyle name="Celkem 3 2 4 9" xfId="40907" xr:uid="{C47E8A9B-80F8-4A6C-BABA-40E427E2ADC2}"/>
    <cellStyle name="Celkem 3 2 5" xfId="4000" xr:uid="{95030BC3-EF6A-4D5A-B0AE-F0EAD270C68A}"/>
    <cellStyle name="Celkem 3 2 5 10" xfId="43089" xr:uid="{DE03E58A-20F1-4700-80E1-BFD5FE6E4CB6}"/>
    <cellStyle name="Celkem 3 2 5 11" xfId="45958" xr:uid="{F8BEA85A-B824-4BDC-87C6-8497653DFF0E}"/>
    <cellStyle name="Celkem 3 2 5 12" xfId="46805" xr:uid="{752E1FC3-D77B-4FE3-A95D-A392274EC550}"/>
    <cellStyle name="Celkem 3 2 5 13" xfId="46523" xr:uid="{FA51AE64-14EB-420A-84BB-E5C0722A30DC}"/>
    <cellStyle name="Celkem 3 2 5 14" xfId="44395" xr:uid="{A0E0FD11-5448-4AEE-8A40-5B382F5AA2E5}"/>
    <cellStyle name="Celkem 3 2 5 15" xfId="47463" xr:uid="{AC5734D5-171E-42AD-AB73-D58C824A0551}"/>
    <cellStyle name="Celkem 3 2 5 16" xfId="47955" xr:uid="{8BFB9651-3C9D-4F3A-A1FB-52F476907E67}"/>
    <cellStyle name="Celkem 3 2 5 17" xfId="52747" xr:uid="{9CB69A91-8708-4555-98E1-5DB963A416AD}"/>
    <cellStyle name="Celkem 3 2 5 18" xfId="51702" xr:uid="{BAE01242-5630-4D23-A588-DFB6F782EF39}"/>
    <cellStyle name="Celkem 3 2 5 19" xfId="54945" xr:uid="{C5568B55-3748-40FB-8E30-AC587DE82B8D}"/>
    <cellStyle name="Celkem 3 2 5 2" xfId="5861" xr:uid="{42642D4D-C72E-4A6B-90BE-CB9469FEF64B}"/>
    <cellStyle name="Celkem 3 2 5 20" xfId="56182" xr:uid="{94C70874-FAAA-40C8-8BD9-9F869939EDD1}"/>
    <cellStyle name="Celkem 3 2 5 3" xfId="12412" xr:uid="{D0005C79-33F7-42FC-B051-5A53903C3F1C}"/>
    <cellStyle name="Celkem 3 2 5 4" xfId="39173" xr:uid="{DCF9AB09-3B0C-46AE-B6EA-5FD949430B46}"/>
    <cellStyle name="Celkem 3 2 5 5" xfId="39629" xr:uid="{4FA7F7D5-E44F-421E-8F68-2C5CBB72914C}"/>
    <cellStyle name="Celkem 3 2 5 6" xfId="41929" xr:uid="{8E3FBE75-5BC2-42D7-93BB-A1746A1DD50C}"/>
    <cellStyle name="Celkem 3 2 5 7" xfId="40643" xr:uid="{24F2D391-0751-426A-BDE5-971F283020BD}"/>
    <cellStyle name="Celkem 3 2 5 8" xfId="38714" xr:uid="{4C518628-40B5-4A5A-BAEA-2659461D0636}"/>
    <cellStyle name="Celkem 3 2 5 9" xfId="43010" xr:uid="{016A0950-7A0E-4591-AC8F-2DEB75D95A60}"/>
    <cellStyle name="Celkem 3 2 6" xfId="3865" xr:uid="{BCDAC955-28D1-42B3-A0B6-BB6059549C39}"/>
    <cellStyle name="Celkem 3 2 6 10" xfId="43037" xr:uid="{1AADB147-A819-4CDE-9374-E551945BD788}"/>
    <cellStyle name="Celkem 3 2 6 11" xfId="45848" xr:uid="{3BB8ECEC-DAED-4FA0-B1A5-C9DCF700AB38}"/>
    <cellStyle name="Celkem 3 2 6 12" xfId="46731" xr:uid="{BECA3768-4FC3-4055-933B-CB644EBB9A62}"/>
    <cellStyle name="Celkem 3 2 6 13" xfId="46147" xr:uid="{859D63F2-4693-4F94-9AB7-04453047B3B4}"/>
    <cellStyle name="Celkem 3 2 6 14" xfId="47035" xr:uid="{E4F08DC2-97A3-4AC2-A0E5-38F529B1D9AB}"/>
    <cellStyle name="Celkem 3 2 6 15" xfId="46931" xr:uid="{0BD9B32D-0763-4EAE-865C-AEF834523706}"/>
    <cellStyle name="Celkem 3 2 6 16" xfId="49136" xr:uid="{D0951838-2CD8-4968-9BCA-DFFA27CC86C2}"/>
    <cellStyle name="Celkem 3 2 6 17" xfId="52695" xr:uid="{20E4467D-5587-422D-906A-F9D901F3EA5E}"/>
    <cellStyle name="Celkem 3 2 6 18" xfId="50684" xr:uid="{170AF24C-D1DC-4808-96A3-AA1AB2F553AA}"/>
    <cellStyle name="Celkem 3 2 6 19" xfId="54897" xr:uid="{FD7EDB28-F510-4820-891A-EEAA952CD882}"/>
    <cellStyle name="Celkem 3 2 6 2" xfId="5862" xr:uid="{A11F20E5-6FBA-4E5B-BEC6-6C968F59437C}"/>
    <cellStyle name="Celkem 3 2 6 20" xfId="56089" xr:uid="{BCAE8E10-969B-4180-A98B-B5D95A981852}"/>
    <cellStyle name="Celkem 3 2 6 3" xfId="12413" xr:uid="{357C68FA-2776-4FD8-B87B-77759816E298}"/>
    <cellStyle name="Celkem 3 2 6 4" xfId="39295" xr:uid="{6EA32ACD-2C17-4677-A0AE-D76BB624EF98}"/>
    <cellStyle name="Celkem 3 2 6 5" xfId="42084" xr:uid="{D61E0192-96B6-4DB4-8B73-3B0320F07C28}"/>
    <cellStyle name="Celkem 3 2 6 6" xfId="39592" xr:uid="{74177DCD-4827-45FE-ADDB-0975BE229B04}"/>
    <cellStyle name="Celkem 3 2 6 7" xfId="39825" xr:uid="{77776F53-13A6-4B14-9656-34D109FAB428}"/>
    <cellStyle name="Celkem 3 2 6 8" xfId="40672" xr:uid="{BF9CE22C-735D-47BD-94EC-AA7FA1497245}"/>
    <cellStyle name="Celkem 3 2 6 9" xfId="40351" xr:uid="{41DA4C12-F0C3-4646-8B51-21C649207E0D}"/>
    <cellStyle name="Celkem 3 2 7" xfId="9664" xr:uid="{B3677F65-B477-45FA-AAE9-E8BEE1731667}"/>
    <cellStyle name="Celkem 3 2 7 2" xfId="15345" xr:uid="{9100CADF-E1AA-47A4-899E-4AD9E31D8C53}"/>
    <cellStyle name="Celkem 3 2 8" xfId="9650" xr:uid="{6B23BE06-EBE8-44B2-99A2-D8A6B527AA67}"/>
    <cellStyle name="Celkem 3 2 8 2" xfId="15331" xr:uid="{B2BD0199-0AE9-4C88-B81B-944DC4850CDE}"/>
    <cellStyle name="Celkem 3 2 9" xfId="5017" xr:uid="{5FF8A9A5-AE61-4B15-ACF4-DD6607E0AFC9}"/>
    <cellStyle name="Celkem 3 3" xfId="2440" xr:uid="{7597ECC7-1D5B-4177-AA99-707026A5A8CE}"/>
    <cellStyle name="Celkem 3 3 10" xfId="41428" xr:uid="{EDEE15DF-3881-405E-8E7A-8C9D436A1C2E}"/>
    <cellStyle name="Celkem 3 3 11" xfId="43748" xr:uid="{18EE2DB1-A7AE-4A39-8C5C-B6729C020B2B}"/>
    <cellStyle name="Celkem 3 3 12" xfId="44977" xr:uid="{88DF1880-5B93-4C43-89A4-44E93D437604}"/>
    <cellStyle name="Celkem 3 3 13" xfId="44298" xr:uid="{F8965241-47D5-4476-B06D-2665ED7E1081}"/>
    <cellStyle name="Celkem 3 3 14" xfId="46776" xr:uid="{062B4FFC-5069-48EC-A733-F438BEC0BAAA}"/>
    <cellStyle name="Celkem 3 3 15" xfId="47841" xr:uid="{46F01F7C-B151-4C57-9B85-DB9E11E63D67}"/>
    <cellStyle name="Celkem 3 3 16" xfId="48672" xr:uid="{6C2402FC-5EA3-4730-84E1-24F2791936A3}"/>
    <cellStyle name="Celkem 3 3 17" xfId="49185" xr:uid="{2F0AEF08-5502-4731-B862-75B7781B19CA}"/>
    <cellStyle name="Celkem 3 3 18" xfId="47943" xr:uid="{0EB06CB9-B145-4512-85E0-45DDCC96FEAB}"/>
    <cellStyle name="Celkem 3 3 19" xfId="50302" xr:uid="{1F57361D-DF36-419B-901B-E0C8E39CC3FD}"/>
    <cellStyle name="Celkem 3 3 2" xfId="5411" xr:uid="{50239FE7-AC4B-4B59-A5F3-14AA626C33EA}"/>
    <cellStyle name="Celkem 3 3 20" xfId="51114" xr:uid="{7327F725-0419-4BC0-8623-AB689725EE82}"/>
    <cellStyle name="Celkem 3 3 21" xfId="53461" xr:uid="{280F8E71-ED11-48F7-B7EA-C28EF23532A0}"/>
    <cellStyle name="Celkem 3 3 22" xfId="54267" xr:uid="{87332D32-26A5-4176-BD88-ACF3CD0E615A}"/>
    <cellStyle name="Celkem 3 3 23" xfId="55246" xr:uid="{6DA3EE48-330F-4E13-AFC1-1024BA9EC197}"/>
    <cellStyle name="Celkem 3 3 24" xfId="56794" xr:uid="{494FD277-7296-4F5C-8C0A-6D22490B1CF9}"/>
    <cellStyle name="Celkem 3 3 3" xfId="12014" xr:uid="{53D2B234-41BA-4DCE-ADD4-F9365DBB9243}"/>
    <cellStyle name="Celkem 3 3 4" xfId="39294" xr:uid="{ABD8F432-8AB8-454D-A41E-CE4A15AA3634}"/>
    <cellStyle name="Celkem 3 3 5" xfId="39072" xr:uid="{3E35C318-B6A0-4316-82A8-8A44F9EBA011}"/>
    <cellStyle name="Celkem 3 3 6" xfId="40000" xr:uid="{A8C310CA-843E-4A6B-9FED-9E0FE2A15938}"/>
    <cellStyle name="Celkem 3 3 7" xfId="41808" xr:uid="{368C2179-B201-46BB-9864-1FBAF4ED8D58}"/>
    <cellStyle name="Celkem 3 3 8" xfId="39935" xr:uid="{26B523B7-ED76-4720-B840-267C45EE82B4}"/>
    <cellStyle name="Celkem 3 3 9" xfId="38564" xr:uid="{D99DF18C-0A09-4FC5-AF4F-CD4EC9FED37F}"/>
    <cellStyle name="Celkem 3 4" xfId="2849" xr:uid="{B9EBE233-8989-4D9A-B973-F5435A1D157B}"/>
    <cellStyle name="Celkem 3 4 10" xfId="43441" xr:uid="{F04AC5A3-FBF9-4BB0-9B09-DC71EF3EB598}"/>
    <cellStyle name="Celkem 3 4 11" xfId="44099" xr:uid="{571E88EA-57B2-4810-9DFC-647A9A914745}"/>
    <cellStyle name="Celkem 3 4 12" xfId="44324" xr:uid="{889467E4-E0EE-46FE-B91E-176B8BDC994A}"/>
    <cellStyle name="Celkem 3 4 13" xfId="46681" xr:uid="{857133C3-E3E1-479F-A8DA-7C730FA86734}"/>
    <cellStyle name="Celkem 3 4 14" xfId="45401" xr:uid="{5F34385F-1CB8-43AF-90D8-D133380D241E}"/>
    <cellStyle name="Celkem 3 4 15" xfId="44350" xr:uid="{BD272DF1-7A32-4602-9E42-1AFECD44E4DE}"/>
    <cellStyle name="Celkem 3 4 16" xfId="47454" xr:uid="{147F4FDE-83BE-4C51-AD05-1E6B3209786A}"/>
    <cellStyle name="Celkem 3 4 17" xfId="48929" xr:uid="{9104003A-012C-4F9D-AF30-2897DC08FD81}"/>
    <cellStyle name="Celkem 3 4 18" xfId="49469" xr:uid="{D3FD7372-A190-4F69-B608-44D1E687ED7F}"/>
    <cellStyle name="Celkem 3 4 19" xfId="51963" xr:uid="{36291ACF-7442-4982-9E19-6CBA21E2B6D3}"/>
    <cellStyle name="Celkem 3 4 2" xfId="5863" xr:uid="{D0194698-570D-4C6D-B9B1-4C16436B68F5}"/>
    <cellStyle name="Celkem 3 4 20" xfId="53732" xr:uid="{1098AE40-6E20-427E-837E-966397F3CD07}"/>
    <cellStyle name="Celkem 3 4 21" xfId="53328" xr:uid="{1C1B350D-74EC-4331-94F8-A56A79DEB271}"/>
    <cellStyle name="Celkem 3 4 22" xfId="55509" xr:uid="{B653DF4F-44C8-4EE4-B1B2-E4AB679FFF2D}"/>
    <cellStyle name="Celkem 3 4 23" xfId="57067" xr:uid="{3FEDC218-63BB-402B-BA5E-94BA011B00AF}"/>
    <cellStyle name="Celkem 3 4 3" xfId="12414" xr:uid="{C10FB01D-BD4F-4786-BFF5-4120FB4A9360}"/>
    <cellStyle name="Celkem 3 4 4" xfId="39144" xr:uid="{00D58091-3555-4C5D-B3CF-48B20CDD963D}"/>
    <cellStyle name="Celkem 3 4 5" xfId="42165" xr:uid="{B7823A9D-3060-4E83-9144-AD3A123F2D76}"/>
    <cellStyle name="Celkem 3 4 6" xfId="39958" xr:uid="{5496CF9A-F030-4A5C-967E-D14C4D2D1CA5}"/>
    <cellStyle name="Celkem 3 4 7" xfId="39837" xr:uid="{AB2E7A2A-2248-4C2A-82CC-E42EA4256728}"/>
    <cellStyle name="Celkem 3 4 8" xfId="42976" xr:uid="{24993764-0D21-422C-AFB8-2C60C96739F6}"/>
    <cellStyle name="Celkem 3 4 9" xfId="42264" xr:uid="{44DE87FE-A673-42AE-9F1B-17750CAC3AD2}"/>
    <cellStyle name="Celkem 3 5" xfId="3091" xr:uid="{2CE22846-E2FB-4662-B341-B6F06BB5EFB6}"/>
    <cellStyle name="Celkem 3 5 10" xfId="44039" xr:uid="{8513A4A7-06E3-43AD-8E0D-94EC0619CB74}"/>
    <cellStyle name="Celkem 3 5 11" xfId="45593" xr:uid="{063C0D1D-EB7C-44F8-A7C5-46C019CB1E8A}"/>
    <cellStyle name="Celkem 3 5 12" xfId="46936" xr:uid="{5F23646D-7554-45DC-B6D5-FFACCA5F30FF}"/>
    <cellStyle name="Celkem 3 5 13" xfId="45359" xr:uid="{AC4006F7-5CA5-496C-A254-42B774010F52}"/>
    <cellStyle name="Celkem 3 5 14" xfId="45491" xr:uid="{B9E539D9-4AE3-468A-BEFC-F8556F875D69}"/>
    <cellStyle name="Celkem 3 5 15" xfId="49078" xr:uid="{D9E79A59-E905-4BBF-A13C-39AE120639B6}"/>
    <cellStyle name="Celkem 3 5 16" xfId="48096" xr:uid="{0C1F21BF-B654-4C9A-8673-0ADCBD73273F}"/>
    <cellStyle name="Celkem 3 5 17" xfId="50268" xr:uid="{DF438B34-37EC-41AF-8BC9-58CD1C6CDD42}"/>
    <cellStyle name="Celkem 3 5 18" xfId="50806" xr:uid="{EDB20DE7-4BF7-4041-832C-7A50CE038144}"/>
    <cellStyle name="Celkem 3 5 19" xfId="52010" xr:uid="{8FD9FC87-D53C-4E0E-99A5-AA70A7295FD7}"/>
    <cellStyle name="Celkem 3 5 2" xfId="5864" xr:uid="{A33A7126-2905-4481-8DC0-1D443B9F29F2}"/>
    <cellStyle name="Celkem 3 5 20" xfId="53905" xr:uid="{871C830A-3BF2-4304-945D-AA13BC7C5955}"/>
    <cellStyle name="Celkem 3 5 21" xfId="53066" xr:uid="{B797BCA4-5E8D-4B46-90CA-C9C564DDF7A9}"/>
    <cellStyle name="Celkem 3 5 22" xfId="55665" xr:uid="{4285762D-4766-4BBF-8598-B8C64A11F7F1}"/>
    <cellStyle name="Celkem 3 5 3" xfId="12415" xr:uid="{B42BE1F0-5CE8-47F0-A387-EEA743E59A4F}"/>
    <cellStyle name="Celkem 3 5 4" xfId="41653" xr:uid="{ED41F4FE-0C10-467B-97AB-8E35AFBDC51F}"/>
    <cellStyle name="Celkem 3 5 5" xfId="39121" xr:uid="{20E77A9C-6792-4514-B8FF-60495FF835B9}"/>
    <cellStyle name="Celkem 3 5 6" xfId="38727" xr:uid="{189E1E64-CB62-4856-A2BD-60066B9AAB48}"/>
    <cellStyle name="Celkem 3 5 7" xfId="41896" xr:uid="{B38DD834-50B2-4093-BFCD-7AFAB0FDE1A1}"/>
    <cellStyle name="Celkem 3 5 8" xfId="42163" xr:uid="{C2062F91-66A0-4976-9B35-ADC95351CCE9}"/>
    <cellStyle name="Celkem 3 5 9" xfId="42990" xr:uid="{C12197D4-F5B2-443B-B046-75F605D4E1A5}"/>
    <cellStyle name="Celkem 3 6" xfId="3734" xr:uid="{3CAC54E9-2FEB-453E-9B2A-3DFF4E3FFD6F}"/>
    <cellStyle name="Celkem 3 6 10" xfId="42019" xr:uid="{4572AE34-EB14-4F82-BDB0-0E79FC8E0F13}"/>
    <cellStyle name="Celkem 3 6 11" xfId="45728" xr:uid="{4F34DBA7-DBAE-4E70-88C6-7C18B578CF01}"/>
    <cellStyle name="Celkem 3 6 12" xfId="46637" xr:uid="{21AA90B2-61A2-4DDF-A8BE-FD764E048D3C}"/>
    <cellStyle name="Celkem 3 6 13" xfId="46062" xr:uid="{257972B2-C505-40A4-8220-B729BA251E21}"/>
    <cellStyle name="Celkem 3 6 14" xfId="45711" xr:uid="{9D206F35-258D-453B-9555-079BFA6891D6}"/>
    <cellStyle name="Celkem 3 6 15" xfId="47441" xr:uid="{59B81A00-5953-4EF7-94BE-EEAF208597CD}"/>
    <cellStyle name="Celkem 3 6 16" xfId="50025" xr:uid="{028DCF4D-1B48-402D-A017-2619978FDAED}"/>
    <cellStyle name="Celkem 3 6 17" xfId="52617" xr:uid="{0BBC1861-D211-4451-B21F-ACA332B41790}"/>
    <cellStyle name="Celkem 3 6 18" xfId="51014" xr:uid="{944C2E5D-1E4E-4BB5-B2F1-DD5B3A6E2288}"/>
    <cellStyle name="Celkem 3 6 19" xfId="54822" xr:uid="{7C35C659-56E5-4430-B1CE-C070B9125BFE}"/>
    <cellStyle name="Celkem 3 6 2" xfId="5865" xr:uid="{C5A074A1-CE3C-47CF-8777-34FB9F307F48}"/>
    <cellStyle name="Celkem 3 6 20" xfId="55978" xr:uid="{EB46B669-1415-4DCA-8B2C-1B207BC63D3B}"/>
    <cellStyle name="Celkem 3 6 3" xfId="12416" xr:uid="{48F3DD12-C8E8-4538-A440-E629CCEFADE2}"/>
    <cellStyle name="Celkem 3 6 4" xfId="38833" xr:uid="{C6A1059B-6D20-4529-9746-4FDD23285C53}"/>
    <cellStyle name="Celkem 3 6 5" xfId="39915" xr:uid="{01C692F7-E052-4CD8-B0BE-7D12F113512E}"/>
    <cellStyle name="Celkem 3 6 6" xfId="42081" xr:uid="{5477C772-A3BC-4410-BD59-ABC935B1677A}"/>
    <cellStyle name="Celkem 3 6 7" xfId="39243" xr:uid="{7E8C282E-8E4E-4115-A4F7-E74C42342D4F}"/>
    <cellStyle name="Celkem 3 6 8" xfId="42578" xr:uid="{5FAA282C-81A0-440A-B765-A2645BABEDE2}"/>
    <cellStyle name="Celkem 3 6 9" xfId="39721" xr:uid="{F05C1211-E772-4D8B-8C14-D1CD42F314FF}"/>
    <cellStyle name="Celkem 3 7" xfId="3813" xr:uid="{F6FE2018-EE90-43CA-9474-2DC53E2CC7C2}"/>
    <cellStyle name="Celkem 3 7 10" xfId="40950" xr:uid="{3A1D9121-0072-4301-83E5-AE5936A5A4F4}"/>
    <cellStyle name="Celkem 3 7 11" xfId="45799" xr:uid="{B596E736-B20F-4624-852C-D24559647CE2}"/>
    <cellStyle name="Celkem 3 7 12" xfId="46692" xr:uid="{279AA439-4C70-4BF6-B13C-366622DBF64C}"/>
    <cellStyle name="Celkem 3 7 13" xfId="44820" xr:uid="{DE45116A-F458-41A0-A47A-0A301FF9FEB1}"/>
    <cellStyle name="Celkem 3 7 14" xfId="44366" xr:uid="{C73BFC67-0020-436D-B05C-6FF8DF7EA740}"/>
    <cellStyle name="Celkem 3 7 15" xfId="47444" xr:uid="{64B4F1BA-8F92-4896-9238-A30FB4FC7EC5}"/>
    <cellStyle name="Celkem 3 7 16" xfId="48533" xr:uid="{A2E5E736-7318-49E8-B7A9-F43D7117001E}"/>
    <cellStyle name="Celkem 3 7 17" xfId="52657" xr:uid="{2A6F6383-35E0-486E-A109-FAC783D7ADDE}"/>
    <cellStyle name="Celkem 3 7 18" xfId="50656" xr:uid="{B149EBD7-21A3-49F1-846D-7B3EA3614AF5}"/>
    <cellStyle name="Celkem 3 7 19" xfId="54860" xr:uid="{EFAB1974-DFDA-4683-B869-C0DD36F50C81}"/>
    <cellStyle name="Celkem 3 7 2" xfId="5866" xr:uid="{EF03694C-E6B7-4E2F-9106-FD8DFB893F33}"/>
    <cellStyle name="Celkem 3 7 20" xfId="56049" xr:uid="{5C031961-1289-4134-87CC-90196C456A7C}"/>
    <cellStyle name="Celkem 3 7 3" xfId="12417" xr:uid="{73A51C51-C838-4D45-A489-5F0310B397AF}"/>
    <cellStyle name="Celkem 3 7 4" xfId="41845" xr:uid="{B6D6C626-DF2F-4112-9204-36E31F0EAD5D}"/>
    <cellStyle name="Celkem 3 7 5" xfId="40465" xr:uid="{5A3EBF1C-47E9-4DD4-9B53-A312646A9607}"/>
    <cellStyle name="Celkem 3 7 6" xfId="41704" xr:uid="{A2E398DE-F2AB-45BC-BA5E-76B2AEC52ACA}"/>
    <cellStyle name="Celkem 3 7 7" xfId="42650" xr:uid="{6C1D0383-C13B-4AB8-A8F4-E3D01A3A4033}"/>
    <cellStyle name="Celkem 3 7 8" xfId="41057" xr:uid="{54F7367C-DB5F-4738-906E-F67FBC07E8DC}"/>
    <cellStyle name="Celkem 3 7 9" xfId="39231" xr:uid="{42E6588F-A56E-41CA-A152-E6E8A91822A4}"/>
    <cellStyle name="Celkem 3 8" xfId="9663" xr:uid="{F1C4A184-B67C-4ECC-AC7A-9FCC960CE5FC}"/>
    <cellStyle name="Celkem 3 8 2" xfId="15344" xr:uid="{AF4F7F41-8EEB-44A0-8FEF-30E393F0AF89}"/>
    <cellStyle name="Celkem 3 9" xfId="9651" xr:uid="{99795FEF-50D0-41B9-BE54-DEBA22320235}"/>
    <cellStyle name="Celkem 3 9 2" xfId="15332" xr:uid="{B4BA2F5C-2E65-46D1-A37D-2F8A2AD291AE}"/>
    <cellStyle name="Celkem 4" xfId="1187" xr:uid="{B2D4D3FB-4F3F-446B-9C83-DA7B43868377}"/>
    <cellStyle name="Celkem 4 10" xfId="5018" xr:uid="{FBEBF284-4522-4585-8AFC-979526FD6E22}"/>
    <cellStyle name="Celkem 4 11" xfId="42103" xr:uid="{E5AAEC05-7D7B-43E3-9EE7-AF05929C2F58}"/>
    <cellStyle name="Celkem 4 12" xfId="42122" xr:uid="{5CC55C7D-8677-4D2D-88E8-1EABCEDE8559}"/>
    <cellStyle name="Celkem 4 13" xfId="43459" xr:uid="{954836CA-24BF-4CC6-B62C-9F359D3DF57B}"/>
    <cellStyle name="Celkem 4 14" xfId="44805" xr:uid="{73DAF849-6500-467C-B74A-35FDE2EAB2D0}"/>
    <cellStyle name="Celkem 4 15" xfId="47403" xr:uid="{95F86B07-86B1-4331-9072-E064EE859B46}"/>
    <cellStyle name="Celkem 4 16" xfId="48228" xr:uid="{122CB1BD-8582-49FC-B881-E423BE2F728F}"/>
    <cellStyle name="Celkem 4 17" xfId="52537" xr:uid="{89255ABE-2276-460D-8D98-2FB3CEA9F4C4}"/>
    <cellStyle name="Celkem 4 2" xfId="1188" xr:uid="{C00033CC-D66D-456D-97E1-1AF033D6E6FB}"/>
    <cellStyle name="Celkem 4 2 10" xfId="41912" xr:uid="{F31F2925-0859-442C-8220-CF79DECB16B7}"/>
    <cellStyle name="Celkem 4 2 11" xfId="40233" xr:uid="{35A5D037-9894-4606-BB07-F70B9E0A213B}"/>
    <cellStyle name="Celkem 4 2 12" xfId="38494" xr:uid="{86D41D6F-C27F-4A1F-B22F-C497A21BEFF5}"/>
    <cellStyle name="Celkem 4 2 13" xfId="47050" xr:uid="{10D8169B-1F55-4628-8AE8-B3A0FBAA1037}"/>
    <cellStyle name="Celkem 4 2 14" xfId="43596" xr:uid="{D81B8330-6ACB-491E-A7ED-B0D25AEAD9F1}"/>
    <cellStyle name="Celkem 4 2 15" xfId="48229" xr:uid="{CE660D75-68D3-45B0-B3AB-91EF9437E5A6}"/>
    <cellStyle name="Celkem 4 2 16" xfId="51110" xr:uid="{B04EDCD7-14E6-4718-B73E-F7DDD46B8426}"/>
    <cellStyle name="Celkem 4 2 2" xfId="2443" xr:uid="{9DA6CF57-1C64-41FA-8C8F-871030118C4A}"/>
    <cellStyle name="Celkem 4 2 2 10" xfId="42577" xr:uid="{54C7368A-3DE0-4E15-94CB-46FAC836A60E}"/>
    <cellStyle name="Celkem 4 2 2 11" xfId="44083" xr:uid="{5034924A-D76B-4949-A034-65F9A288FD65}"/>
    <cellStyle name="Celkem 4 2 2 12" xfId="44591" xr:uid="{F3002B8D-1966-4B16-B7F7-7FC367FE5A91}"/>
    <cellStyle name="Celkem 4 2 2 13" xfId="47472" xr:uid="{356125BC-0BA2-4832-BEFB-293ED859D65D}"/>
    <cellStyle name="Celkem 4 2 2 14" xfId="47607" xr:uid="{5BA6B02E-8B90-41CA-97AE-51B816FC53D3}"/>
    <cellStyle name="Celkem 4 2 2 15" xfId="46794" xr:uid="{12051E92-C26B-4D14-95F9-253B5DCB4CEA}"/>
    <cellStyle name="Celkem 4 2 2 16" xfId="48675" xr:uid="{65C0F60F-B1FB-47AF-B609-93D32F507844}"/>
    <cellStyle name="Celkem 4 2 2 17" xfId="49082" xr:uid="{09617D11-2BA9-448B-86CC-B984BBC85D27}"/>
    <cellStyle name="Celkem 4 2 2 18" xfId="48287" xr:uid="{D87EFABB-3748-49F6-9ABC-29B62062B8DD}"/>
    <cellStyle name="Celkem 4 2 2 19" xfId="50539" xr:uid="{8C410B89-D096-45FA-8855-7CA30221EFE4}"/>
    <cellStyle name="Celkem 4 2 2 2" xfId="5414" xr:uid="{F2882140-AF10-4E16-AC23-139D5DF49A52}"/>
    <cellStyle name="Celkem 4 2 2 20" xfId="50907" xr:uid="{6683C469-C4B2-4AB9-85E6-172D2B834B68}"/>
    <cellStyle name="Celkem 4 2 2 21" xfId="53464" xr:uid="{46A4E5B1-7CD9-474B-83B2-1FCEFD951CD1}"/>
    <cellStyle name="Celkem 4 2 2 22" xfId="53208" xr:uid="{278B54BE-3E93-47E8-A339-22898F16A7EA}"/>
    <cellStyle name="Celkem 4 2 2 23" xfId="55249" xr:uid="{C4B10F47-669A-4E96-B5EF-FBA2698C926C}"/>
    <cellStyle name="Celkem 4 2 2 24" xfId="56797" xr:uid="{10364D6B-4E81-484A-912D-3991E2AF9884}"/>
    <cellStyle name="Celkem 4 2 2 3" xfId="12017" xr:uid="{EF92DDDC-5049-4D87-9E97-0D24F5C50DD8}"/>
    <cellStyle name="Celkem 4 2 2 4" xfId="40859" xr:uid="{5B5BD9A8-58C1-4779-A2B7-1D5EDCF5DBA3}"/>
    <cellStyle name="Celkem 4 2 2 5" xfId="42243" xr:uid="{3BEF556C-F300-43F1-BF65-985EB092AD65}"/>
    <cellStyle name="Celkem 4 2 2 6" xfId="38610" xr:uid="{77AFDCBA-9970-4285-B22F-7DCD826845FD}"/>
    <cellStyle name="Celkem 4 2 2 7" xfId="42370" xr:uid="{BDFC7C6D-0B6A-43C0-B81E-16E877A7A729}"/>
    <cellStyle name="Celkem 4 2 2 8" xfId="39120" xr:uid="{792DA397-BC07-4ADD-AC35-0E1EE19AD381}"/>
    <cellStyle name="Celkem 4 2 2 9" xfId="39555" xr:uid="{12B5A787-E667-4AEC-B0F5-6F48F197291D}"/>
    <cellStyle name="Celkem 4 2 3" xfId="2852" xr:uid="{54994DB0-AF58-4D61-9F39-806F98FEE5E4}"/>
    <cellStyle name="Celkem 4 2 3 10" xfId="43477" xr:uid="{50755EF4-BD17-4DC6-92A1-9A862D227F89}"/>
    <cellStyle name="Celkem 4 2 3 11" xfId="44665" xr:uid="{274D6E03-F64A-445A-BE35-A8EE3638F6F5}"/>
    <cellStyle name="Celkem 4 2 3 12" xfId="43814" xr:uid="{85E00280-9963-4580-9C18-68732381E561}"/>
    <cellStyle name="Celkem 4 2 3 13" xfId="46964" xr:uid="{5941BADA-7631-483D-B3DA-36C60769927B}"/>
    <cellStyle name="Celkem 4 2 3 14" xfId="45082" xr:uid="{1D24279A-121E-4CEA-9F92-3918747129C5}"/>
    <cellStyle name="Celkem 4 2 3 15" xfId="43692" xr:uid="{8F236E83-065B-44F1-96EB-2E3B769824DE}"/>
    <cellStyle name="Celkem 4 2 3 16" xfId="47375" xr:uid="{94DB775E-5179-4539-A2DC-255DF5A76E48}"/>
    <cellStyle name="Celkem 4 2 3 17" xfId="48932" xr:uid="{5AD0B306-FA14-4B56-9B9C-FF6E3DFEB70E}"/>
    <cellStyle name="Celkem 4 2 3 18" xfId="50047" xr:uid="{FAFE8567-C40A-4080-83AC-2F006987296E}"/>
    <cellStyle name="Celkem 4 2 3 19" xfId="50844" xr:uid="{62B74497-25E0-4FEE-B36D-812B792E0DDA}"/>
    <cellStyle name="Celkem 4 2 3 2" xfId="5867" xr:uid="{2BD187E3-FBDC-4C44-B422-4E40C19F9824}"/>
    <cellStyle name="Celkem 4 2 3 20" xfId="53735" xr:uid="{19E27E98-08E9-400F-B8AE-69D9DDBA1CAA}"/>
    <cellStyle name="Celkem 4 2 3 21" xfId="53325" xr:uid="{7C22AEF2-452F-4B24-825A-7B5BC57DE161}"/>
    <cellStyle name="Celkem 4 2 3 22" xfId="55512" xr:uid="{C8E597C9-8991-444F-8B3D-779B2D4FFE7E}"/>
    <cellStyle name="Celkem 4 2 3 23" xfId="57070" xr:uid="{83E510DD-D0C2-47F1-8491-879C1E2407B7}"/>
    <cellStyle name="Celkem 4 2 3 3" xfId="12418" xr:uid="{B048F88F-5B87-4831-A0A0-91879BFE3B0F}"/>
    <cellStyle name="Celkem 4 2 3 4" xfId="39141" xr:uid="{FAA77463-F6EC-4679-B00F-88C058BD2796}"/>
    <cellStyle name="Celkem 4 2 3 5" xfId="39059" xr:uid="{A0F86D7E-3688-46B4-8F3E-438042130309}"/>
    <cellStyle name="Celkem 4 2 3 6" xfId="42176" xr:uid="{52BEE8FE-192D-488A-8389-37749CF4C621}"/>
    <cellStyle name="Celkem 4 2 3 7" xfId="42397" xr:uid="{623EB2E8-BCCA-401E-8D0E-0332FFA37416}"/>
    <cellStyle name="Celkem 4 2 3 8" xfId="42872" xr:uid="{D86C8B61-509C-4308-BB1E-BDC0157A5FDA}"/>
    <cellStyle name="Celkem 4 2 3 9" xfId="43304" xr:uid="{2E3B8AF0-A975-445D-BCD2-294523F37277}"/>
    <cellStyle name="Celkem 4 2 4" xfId="3297" xr:uid="{5AB96825-5432-4BC3-83A4-E54C1DE9EBE2}"/>
    <cellStyle name="Celkem 4 2 4 10" xfId="43923" xr:uid="{447326A9-6784-4C50-85B4-FA41CE3C77F1}"/>
    <cellStyle name="Celkem 4 2 4 11" xfId="45574" xr:uid="{9E612E7C-BA7B-43AD-9A80-F95A792A1081}"/>
    <cellStyle name="Celkem 4 2 4 12" xfId="44703" xr:uid="{1F3FCA27-119C-4311-BB48-0C6FEC01BA10}"/>
    <cellStyle name="Celkem 4 2 4 13" xfId="46943" xr:uid="{B9FFE4B4-7945-435F-B07F-F0DB3E45165F}"/>
    <cellStyle name="Celkem 4 2 4 14" xfId="47664" xr:uid="{BEF96057-89E9-4C4E-9A9A-0913DF776D88}"/>
    <cellStyle name="Celkem 4 2 4 15" xfId="49186" xr:uid="{D3BA2B44-C0A6-4454-8343-514AB3833292}"/>
    <cellStyle name="Celkem 4 2 4 16" xfId="50015" xr:uid="{0EF128EA-82AA-4E8C-8BBF-C83B18BEF736}"/>
    <cellStyle name="Celkem 4 2 4 17" xfId="50515" xr:uid="{8C5746BC-3FA6-410D-A0D7-017ABDB85302}"/>
    <cellStyle name="Celkem 4 2 4 18" xfId="51080" xr:uid="{8F5CA80D-7FFD-4074-926C-3F63B2D17345}"/>
    <cellStyle name="Celkem 4 2 4 19" xfId="52341" xr:uid="{6A355C94-2610-43CE-8FA7-3096AA45B9A7}"/>
    <cellStyle name="Celkem 4 2 4 2" xfId="5868" xr:uid="{956A325A-DE1C-4F8C-945F-808584BB91FD}"/>
    <cellStyle name="Celkem 4 2 4 20" xfId="53980" xr:uid="{9C0D59CB-2010-4056-9561-903B4388C5DF}"/>
    <cellStyle name="Celkem 4 2 4 21" xfId="54727" xr:uid="{F7CF1078-816E-4C7D-93B3-84C6A684B94E}"/>
    <cellStyle name="Celkem 4 2 4 22" xfId="55740" xr:uid="{1BE78919-39B5-4477-8B8C-9144AD34E145}"/>
    <cellStyle name="Celkem 4 2 4 3" xfId="12419" xr:uid="{C5748BC2-8FAF-4A89-98F0-F0DFBEE908E3}"/>
    <cellStyle name="Celkem 4 2 4 4" xfId="42189" xr:uid="{44AF1405-F098-4197-B959-7FF8A5FF6E15}"/>
    <cellStyle name="Celkem 4 2 4 5" xfId="42274" xr:uid="{828AC219-23A3-48F9-977C-2BA44C35A688}"/>
    <cellStyle name="Celkem 4 2 4 6" xfId="40619" xr:uid="{72BBC37B-82AE-4924-94D2-7B20F4ACB680}"/>
    <cellStyle name="Celkem 4 2 4 7" xfId="42608" xr:uid="{A00D7FFC-CEB9-40D2-9B26-2C26F122C491}"/>
    <cellStyle name="Celkem 4 2 4 8" xfId="39766" xr:uid="{C0AB4C93-1A37-40BF-970D-09C494AB0586}"/>
    <cellStyle name="Celkem 4 2 4 9" xfId="38500" xr:uid="{070F7842-609C-4002-B543-A3BF85021195}"/>
    <cellStyle name="Celkem 4 2 5" xfId="3852" xr:uid="{F71A109E-778B-46C7-ACD3-E6DFE4868725}"/>
    <cellStyle name="Celkem 4 2 5 10" xfId="41208" xr:uid="{D2C41318-13E1-4D96-9F29-301187062E01}"/>
    <cellStyle name="Celkem 4 2 5 11" xfId="45836" xr:uid="{F5673964-201F-4F8B-BF3C-864AC74DD3CF}"/>
    <cellStyle name="Celkem 4 2 5 12" xfId="46720" xr:uid="{DA8E4D71-D118-4B83-B515-808DD9843811}"/>
    <cellStyle name="Celkem 4 2 5 13" xfId="45108" xr:uid="{97F34C2D-5FD2-46D6-88AC-CF0378C4EB52}"/>
    <cellStyle name="Celkem 4 2 5 14" xfId="46178" xr:uid="{137FC574-8AD3-4CF6-B682-1C18C46EE6C0}"/>
    <cellStyle name="Celkem 4 2 5 15" xfId="47204" xr:uid="{DB97E09A-A85F-46EF-BCE2-E5CD63D358F3}"/>
    <cellStyle name="Celkem 4 2 5 16" xfId="49346" xr:uid="{B7D38335-B5D0-44ED-A2D2-9F92E7D460D4}"/>
    <cellStyle name="Celkem 4 2 5 17" xfId="52684" xr:uid="{37316350-D001-491D-BB96-868C92C73DDE}"/>
    <cellStyle name="Celkem 4 2 5 18" xfId="51039" xr:uid="{0E13C499-0BCE-405C-9D0E-18B9323F9490}"/>
    <cellStyle name="Celkem 4 2 5 19" xfId="54886" xr:uid="{46A006D1-60AB-46D4-87FC-28AF8A3DCCB6}"/>
    <cellStyle name="Celkem 4 2 5 2" xfId="5869" xr:uid="{F7CD765A-7B60-4ADB-BC10-C14FFBFE551B}"/>
    <cellStyle name="Celkem 4 2 5 20" xfId="56077" xr:uid="{F17EC7EE-9568-48B4-8C52-6A040AD38140}"/>
    <cellStyle name="Celkem 4 2 5 3" xfId="12420" xr:uid="{EA69EC3C-4A77-4CEE-8E2A-C81523B142A8}"/>
    <cellStyle name="Celkem 4 2 5 4" xfId="38948" xr:uid="{5F51BB89-E641-46AA-8C8F-88DE91D7A2CF}"/>
    <cellStyle name="Celkem 4 2 5 5" xfId="39022" xr:uid="{5C72E7BE-E8FE-4007-BE04-47C304BE1CCA}"/>
    <cellStyle name="Celkem 4 2 5 6" xfId="39344" xr:uid="{EA685E68-009E-4866-A655-B113C14E3413}"/>
    <cellStyle name="Celkem 4 2 5 7" xfId="42208" xr:uid="{392A540F-5D33-4B08-B8B8-A98EF6882B4B}"/>
    <cellStyle name="Celkem 4 2 5 8" xfId="38863" xr:uid="{53C0F3E2-CA16-476E-A370-F945EA388E66}"/>
    <cellStyle name="Celkem 4 2 5 9" xfId="40123" xr:uid="{9745F24A-9BB2-4129-9997-88CD13E831AE}"/>
    <cellStyle name="Celkem 4 2 6" xfId="3802" xr:uid="{06DF9948-0E82-4FCD-8AAA-25853811A4C9}"/>
    <cellStyle name="Celkem 4 2 6 10" xfId="42666" xr:uid="{A0E4C2B9-3A3F-4C7E-857C-2F6486A4C69D}"/>
    <cellStyle name="Celkem 4 2 6 11" xfId="45791" xr:uid="{3E7D8F7D-5B8E-46AB-9285-5EE1CF63DDCA}"/>
    <cellStyle name="Celkem 4 2 6 12" xfId="46684" xr:uid="{C61BAC88-02DD-4E86-A196-EA528E66B5DB}"/>
    <cellStyle name="Celkem 4 2 6 13" xfId="45695" xr:uid="{9DF6B065-CCD8-4CC9-8CA2-E2A9CB8EC533}"/>
    <cellStyle name="Celkem 4 2 6 14" xfId="43690" xr:uid="{122FDDB7-24E1-4FF9-A4AA-0B1EF4733E47}"/>
    <cellStyle name="Celkem 4 2 6 15" xfId="45005" xr:uid="{C7D2F786-AF9B-4AEA-8515-33C1D5750E4A}"/>
    <cellStyle name="Celkem 4 2 6 16" xfId="48012" xr:uid="{6AEC81CE-D4B4-4500-B2DC-94C8B6C031A6}"/>
    <cellStyle name="Celkem 4 2 6 17" xfId="52650" xr:uid="{45547379-7781-478A-8795-C97422C415FC}"/>
    <cellStyle name="Celkem 4 2 6 18" xfId="51156" xr:uid="{51EC2135-77F0-4DB7-AFA7-4CB9C3BAC974}"/>
    <cellStyle name="Celkem 4 2 6 19" xfId="54853" xr:uid="{CC5E677F-D7FC-447E-9BF6-260E53B551D1}"/>
    <cellStyle name="Celkem 4 2 6 2" xfId="5870" xr:uid="{BC0D07A3-A330-46C6-8885-CFB91628CB3A}"/>
    <cellStyle name="Celkem 4 2 6 20" xfId="56039" xr:uid="{0B33E61C-277E-407B-8711-BA60C0D86DF7}"/>
    <cellStyle name="Celkem 4 2 6 3" xfId="12421" xr:uid="{E3DD6397-F479-42E4-8567-4B255FDE190A}"/>
    <cellStyle name="Celkem 4 2 6 4" xfId="41951" xr:uid="{4184BFCE-E0B7-4BA1-93D9-DDAFD7A7076D}"/>
    <cellStyle name="Celkem 4 2 6 5" xfId="41261" xr:uid="{E1CAC877-98F7-4164-8A1D-436145BF9C0C}"/>
    <cellStyle name="Celkem 4 2 6 6" xfId="38778" xr:uid="{CDC04635-B566-4815-8C6A-CDE2F8B37484}"/>
    <cellStyle name="Celkem 4 2 6 7" xfId="40417" xr:uid="{15494FC0-2DF4-4938-A851-707671E5A11F}"/>
    <cellStyle name="Celkem 4 2 6 8" xfId="39911" xr:uid="{107AE0C9-AB83-444B-AA8C-1B00B083BA2E}"/>
    <cellStyle name="Celkem 4 2 6 9" xfId="42143" xr:uid="{4FADA8D2-C50B-4769-8FAB-7B1188760C2B}"/>
    <cellStyle name="Celkem 4 2 7" xfId="9666" xr:uid="{111BFDC4-478B-4319-9346-8CEE7F0F8C34}"/>
    <cellStyle name="Celkem 4 2 7 2" xfId="15347" xr:uid="{1362C982-6E5E-4A4A-A97C-867D411586B1}"/>
    <cellStyle name="Celkem 4 2 8" xfId="9648" xr:uid="{2B0E0B55-C74B-45A4-9AC9-36A2108F2F2D}"/>
    <cellStyle name="Celkem 4 2 8 2" xfId="15329" xr:uid="{2AF2E539-ABEB-45D5-A760-321DF767E813}"/>
    <cellStyle name="Celkem 4 2 9" xfId="5019" xr:uid="{8FC244A7-0CAD-4770-8DCE-2F5567C26569}"/>
    <cellStyle name="Celkem 4 3" xfId="2442" xr:uid="{87DC052E-E690-4921-AE12-1A5396BC92BC}"/>
    <cellStyle name="Celkem 4 3 10" xfId="42330" xr:uid="{4182239E-AB07-4F38-AE95-FF4AA6B28385}"/>
    <cellStyle name="Celkem 4 3 11" xfId="45171" xr:uid="{4236936F-4C78-4C82-BC5E-908A7FB585ED}"/>
    <cellStyle name="Celkem 4 3 12" xfId="44708" xr:uid="{A545C066-EECE-4420-9FA1-1019702C1C2C}"/>
    <cellStyle name="Celkem 4 3 13" xfId="43998" xr:uid="{7AAF81AF-E53D-4BEA-8648-25CF9148A3FF}"/>
    <cellStyle name="Celkem 4 3 14" xfId="47696" xr:uid="{558C08A0-CDB2-4BDE-B251-54112CE6DD88}"/>
    <cellStyle name="Celkem 4 3 15" xfId="44827" xr:uid="{1B83D952-9353-4D68-902C-C3D74F13E879}"/>
    <cellStyle name="Celkem 4 3 16" xfId="48674" xr:uid="{221AE06C-A2BD-40E6-AA67-424F07A4DC56}"/>
    <cellStyle name="Celkem 4 3 17" xfId="49539" xr:uid="{957C7069-54F8-430C-A05E-571F6046ACE5}"/>
    <cellStyle name="Celkem 4 3 18" xfId="48286" xr:uid="{22A34618-5797-4477-A37E-863101185267}"/>
    <cellStyle name="Celkem 4 3 19" xfId="50558" xr:uid="{BB99C274-7CE9-4CE7-92C1-95D1897D8F27}"/>
    <cellStyle name="Celkem 4 3 2" xfId="5413" xr:uid="{B90975FA-B5C8-4F0B-9D61-BFBECB6203C9}"/>
    <cellStyle name="Celkem 4 3 20" xfId="50908" xr:uid="{4781A6E3-9E23-4082-98D3-1CD1DF6428B5}"/>
    <cellStyle name="Celkem 4 3 21" xfId="53463" xr:uid="{033FF9A7-C702-48F8-ADAD-AA49A5CEEA6A}"/>
    <cellStyle name="Celkem 4 3 22" xfId="54268" xr:uid="{408992B1-D914-4B1C-A90B-82387E4997D5}"/>
    <cellStyle name="Celkem 4 3 23" xfId="55248" xr:uid="{0D14FDF9-FAE2-48A8-BFCD-F0951A096E16}"/>
    <cellStyle name="Celkem 4 3 24" xfId="56796" xr:uid="{6AC82A2B-087B-497B-87EA-9D8E7D445F5A}"/>
    <cellStyle name="Celkem 4 3 3" xfId="12016" xr:uid="{F88D30F3-BC84-4244-B746-E58F631C2816}"/>
    <cellStyle name="Celkem 4 3 4" xfId="40658" xr:uid="{951B64C8-6FF6-4276-A8AF-E1F62298475B}"/>
    <cellStyle name="Celkem 4 3 5" xfId="38698" xr:uid="{61F5F12E-9750-4EE7-B2F6-383FBD2272C4}"/>
    <cellStyle name="Celkem 4 3 6" xfId="38769" xr:uid="{A815F92B-4F52-4B3B-83BF-D4E38F290328}"/>
    <cellStyle name="Celkem 4 3 7" xfId="38522" xr:uid="{C9AABE8D-1164-4913-AB5A-135CE9FB7346}"/>
    <cellStyle name="Celkem 4 3 8" xfId="42114" xr:uid="{2AE98F79-DB3B-4984-8E5A-B35A83E6F2A1}"/>
    <cellStyle name="Celkem 4 3 9" xfId="43134" xr:uid="{E1EE3EEE-A533-4040-A6B4-837DEB668EE6}"/>
    <cellStyle name="Celkem 4 4" xfId="2851" xr:uid="{561B94BD-0579-49FC-85AF-DFA9C3F2A22C}"/>
    <cellStyle name="Celkem 4 4 10" xfId="39772" xr:uid="{CAC54874-91E0-4CFE-8EE1-38539352D8D9}"/>
    <cellStyle name="Celkem 4 4 11" xfId="44097" xr:uid="{C4D3427B-4F6C-4EA8-86F2-845D5B2D9436}"/>
    <cellStyle name="Celkem 4 4 12" xfId="43844" xr:uid="{7481304D-DF64-4EBD-87DD-47958CF9EDEE}"/>
    <cellStyle name="Celkem 4 4 13" xfId="46766" xr:uid="{5D6233CF-ABBF-4507-BCA8-175B9B5B9361}"/>
    <cellStyle name="Celkem 4 4 14" xfId="44012" xr:uid="{C232F1A7-935A-4B9A-AFFC-AD182E0F6C29}"/>
    <cellStyle name="Celkem 4 4 15" xfId="46851" xr:uid="{45676349-EB9E-4282-AA8F-0F03D055EDA6}"/>
    <cellStyle name="Celkem 4 4 16" xfId="44303" xr:uid="{4725EDBA-09C6-403B-AE61-5ECBAC33E161}"/>
    <cellStyle name="Celkem 4 4 17" xfId="48931" xr:uid="{29BAEE4B-1B60-46F7-AE86-F872A6AF7C9B}"/>
    <cellStyle name="Celkem 4 4 18" xfId="48493" xr:uid="{9B835CAB-B7DB-4F8E-B835-37955A41F5E6}"/>
    <cellStyle name="Celkem 4 4 19" xfId="51193" xr:uid="{7A65A566-73DD-4376-A8D3-2F780571B7DE}"/>
    <cellStyle name="Celkem 4 4 2" xfId="5871" xr:uid="{5D190F16-12F9-4E0D-9E97-D258C7D9CFBA}"/>
    <cellStyle name="Celkem 4 4 20" xfId="53734" xr:uid="{A4B11077-177B-4327-8B27-EDC3AE921B70}"/>
    <cellStyle name="Celkem 4 4 21" xfId="53326" xr:uid="{D2CCD14A-C527-4C38-81FE-2DE1893212D9}"/>
    <cellStyle name="Celkem 4 4 22" xfId="55511" xr:uid="{A2A3047E-795D-48E7-AFF4-768F7F4FB4FA}"/>
    <cellStyle name="Celkem 4 4 23" xfId="57069" xr:uid="{5FD46B13-F446-43F0-B40A-687535AB1BE6}"/>
    <cellStyle name="Celkem 4 4 3" xfId="12422" xr:uid="{6DAEBED5-94EF-4185-8DAE-4AA153F03A29}"/>
    <cellStyle name="Celkem 4 4 4" xfId="39142" xr:uid="{0211AC51-D099-4549-80E0-28A030F1F893}"/>
    <cellStyle name="Celkem 4 4 5" xfId="41700" xr:uid="{89A498DD-F4CC-4DBA-AEF8-FB541AF03343}"/>
    <cellStyle name="Celkem 4 4 6" xfId="42174" xr:uid="{F274D739-B37C-4470-B588-EB5C22839B6B}"/>
    <cellStyle name="Celkem 4 4 7" xfId="39933" xr:uid="{5F07C826-3F67-4D05-94E0-AB012720AE2D}"/>
    <cellStyle name="Celkem 4 4 8" xfId="42980" xr:uid="{7878E364-0DFC-4C60-B507-C28F035ACB17}"/>
    <cellStyle name="Celkem 4 4 9" xfId="42911" xr:uid="{63F2A632-77F6-4880-A7D5-6896BC22D0E9}"/>
    <cellStyle name="Celkem 4 5" xfId="3298" xr:uid="{FAF4CB4D-CDF8-45B2-8E8A-AF1A270F04F7}"/>
    <cellStyle name="Celkem 4 5 10" xfId="43922" xr:uid="{AD05FC20-C0E8-4DF6-AC87-2DC906C9E177}"/>
    <cellStyle name="Celkem 4 5 11" xfId="45993" xr:uid="{9ED1A5B6-296C-4A60-AD02-E69B1C83E538}"/>
    <cellStyle name="Celkem 4 5 12" xfId="46446" xr:uid="{96B804A0-77A0-4120-AA87-1AB85586AA79}"/>
    <cellStyle name="Celkem 4 5 13" xfId="44723" xr:uid="{4B0358B8-6FDB-4EAA-859B-A6D66C6BFE03}"/>
    <cellStyle name="Celkem 4 5 14" xfId="46349" xr:uid="{1DC93115-A63B-4CF5-9CC8-AE55C94D0409}"/>
    <cellStyle name="Celkem 4 5 15" xfId="49187" xr:uid="{ACBB2476-A4D9-4B53-980F-50142930215A}"/>
    <cellStyle name="Celkem 4 5 16" xfId="50016" xr:uid="{BDF70445-6FE3-4E1E-8A0E-2EB2637E73E9}"/>
    <cellStyle name="Celkem 4 5 17" xfId="48270" xr:uid="{7B0D743D-A79B-45DE-B32F-AB6C1DE09F2A}"/>
    <cellStyle name="Celkem 4 5 18" xfId="50748" xr:uid="{1BDFA341-49CE-429B-B043-519FBEDB8D3A}"/>
    <cellStyle name="Celkem 4 5 19" xfId="52319" xr:uid="{BF28EDF0-E35A-4347-A19C-DA938BE43F55}"/>
    <cellStyle name="Celkem 4 5 2" xfId="5872" xr:uid="{DCDE63E7-2977-4CE1-9BC4-76C827CAE943}"/>
    <cellStyle name="Celkem 4 5 20" xfId="53981" xr:uid="{8BE47F24-FC4E-4103-9239-70DC5AAC6F79}"/>
    <cellStyle name="Celkem 4 5 21" xfId="54728" xr:uid="{6E148573-3B4E-4BDC-9AC6-9E69685FAF79}"/>
    <cellStyle name="Celkem 4 5 22" xfId="55741" xr:uid="{230EF653-5970-4AB2-8E88-7D70AC80D5C0}"/>
    <cellStyle name="Celkem 4 5 3" xfId="12423" xr:uid="{BC308907-D559-476D-B917-3EDA4E6CBE71}"/>
    <cellStyle name="Celkem 4 5 4" xfId="42191" xr:uid="{6E66ABE9-7417-42BB-BEFC-4584C218A3D9}"/>
    <cellStyle name="Celkem 4 5 5" xfId="41350" xr:uid="{925DF163-F83F-415B-B872-67A2B65A565B}"/>
    <cellStyle name="Celkem 4 5 6" xfId="38648" xr:uid="{1E44A4BD-8DBB-4686-AF24-B4E9F5018866}"/>
    <cellStyle name="Celkem 4 5 7" xfId="42734" xr:uid="{E89911D3-F640-42FB-991D-F325F0EBA36A}"/>
    <cellStyle name="Celkem 4 5 8" xfId="43059" xr:uid="{917486B8-806B-43EF-82DE-4C5539BBFE3F}"/>
    <cellStyle name="Celkem 4 5 9" xfId="43083" xr:uid="{7E926EE3-E83C-4F42-86FA-616F11A2D546}"/>
    <cellStyle name="Celkem 4 6" xfId="3851" xr:uid="{50AE8EEC-16BC-4B4E-A2BD-05D68EC949DA}"/>
    <cellStyle name="Celkem 4 6 10" xfId="42758" xr:uid="{757447EA-000D-4BFD-A9EA-3E2ABCDC88F4}"/>
    <cellStyle name="Celkem 4 6 11" xfId="45835" xr:uid="{68DBF3FC-0884-45AA-9EF5-A9509A2FC06E}"/>
    <cellStyle name="Celkem 4 6 12" xfId="46719" xr:uid="{3FF20A07-4A7A-4863-8535-13E118E7D9B9}"/>
    <cellStyle name="Celkem 4 6 13" xfId="45249" xr:uid="{68F753AB-EB3A-4D2D-925A-D6715B49A4FF}"/>
    <cellStyle name="Celkem 4 6 14" xfId="44352" xr:uid="{D851CA83-316E-43F9-B43A-752150B1C3C6}"/>
    <cellStyle name="Celkem 4 6 15" xfId="43642" xr:uid="{16703C59-C813-4D4B-A056-38F23D7C5047}"/>
    <cellStyle name="Celkem 4 6 16" xfId="49411" xr:uid="{181B78D0-9A07-4DB7-A899-B2D637DA66DE}"/>
    <cellStyle name="Celkem 4 6 17" xfId="52683" xr:uid="{BD0DE420-309D-4B2B-98A3-6624AA63AEA2}"/>
    <cellStyle name="Celkem 4 6 18" xfId="51038" xr:uid="{F4AE7A21-5478-40A8-8AB8-578C72E07C99}"/>
    <cellStyle name="Celkem 4 6 19" xfId="54885" xr:uid="{63DBEC70-BD36-4F70-B494-B3D726C7FBAF}"/>
    <cellStyle name="Celkem 4 6 2" xfId="5873" xr:uid="{5CAACC1D-AD5C-43AB-9588-54CF97241850}"/>
    <cellStyle name="Celkem 4 6 20" xfId="56076" xr:uid="{955C38A6-E82F-4EFA-A2DE-0E1258154244}"/>
    <cellStyle name="Celkem 4 6 3" xfId="12424" xr:uid="{DB91B17B-716F-4D92-81CA-AF6E585C2C88}"/>
    <cellStyle name="Celkem 4 6 4" xfId="38910" xr:uid="{75E13C82-EE61-4622-AC0B-21D65ED2F71A}"/>
    <cellStyle name="Celkem 4 6 5" xfId="38923" xr:uid="{454D345F-AF5A-485A-8D70-6D985A90EAAF}"/>
    <cellStyle name="Celkem 4 6 6" xfId="42346" xr:uid="{B94DA6ED-ABCD-41A1-9A15-99B4B9D92BC5}"/>
    <cellStyle name="Celkem 4 6 7" xfId="39931" xr:uid="{362D1530-0037-49A2-BA2C-0409B8E65834}"/>
    <cellStyle name="Celkem 4 6 8" xfId="39244" xr:uid="{7BC22495-DB3F-4786-9EE4-4F406E3DDC72}"/>
    <cellStyle name="Celkem 4 6 9" xfId="43000" xr:uid="{4B52F03E-7120-4C4B-9B91-443763A6327C}"/>
    <cellStyle name="Celkem 4 7" xfId="3831" xr:uid="{7E20FD8E-36E7-4475-86B0-6B3631CDFDE0}"/>
    <cellStyle name="Celkem 4 7 10" xfId="40276" xr:uid="{9BAA145D-B428-4B46-865F-98C4D21222DB}"/>
    <cellStyle name="Celkem 4 7 11" xfId="45817" xr:uid="{92B210ED-E3C4-4C5E-962B-ED8CE188C1C0}"/>
    <cellStyle name="Celkem 4 7 12" xfId="46705" xr:uid="{2A80B2F7-B603-40A1-88B0-7E636C5B219E}"/>
    <cellStyle name="Celkem 4 7 13" xfId="45436" xr:uid="{466E3F5D-2133-4E2C-895C-FB257633ABDF}"/>
    <cellStyle name="Celkem 4 7 14" xfId="46250" xr:uid="{BAE00939-E122-445A-B120-155F935227BB}"/>
    <cellStyle name="Celkem 4 7 15" xfId="44859" xr:uid="{6C126B50-E40C-423B-9234-098F27E05A2C}"/>
    <cellStyle name="Celkem 4 7 16" xfId="48296" xr:uid="{8E4D59DE-00B0-4543-8EBF-69A94DCDD230}"/>
    <cellStyle name="Celkem 4 7 17" xfId="52669" xr:uid="{F6895CEA-BC75-493B-A1DD-DE8399143AD4}"/>
    <cellStyle name="Celkem 4 7 18" xfId="51232" xr:uid="{49ED02E5-6264-4D69-8695-E24F2B288A02}"/>
    <cellStyle name="Celkem 4 7 19" xfId="54872" xr:uid="{28EB9B48-449D-494D-BE9C-7667FEEBA8D9}"/>
    <cellStyle name="Celkem 4 7 2" xfId="5874" xr:uid="{42C8E57D-291D-4939-AE87-6FECDDED5EF2}"/>
    <cellStyle name="Celkem 4 7 20" xfId="56062" xr:uid="{949ADF3A-7195-4592-B29B-5F1C8326014F}"/>
    <cellStyle name="Celkem 4 7 3" xfId="12425" xr:uid="{67E7495B-B5A1-49EB-8458-0D0B6CCF7AF6}"/>
    <cellStyle name="Celkem 4 7 4" xfId="39525" xr:uid="{8EBC707A-DE26-40B8-AAC2-A171AC4D9F69}"/>
    <cellStyle name="Celkem 4 7 5" xfId="40841" xr:uid="{471B4AEE-40DB-4A08-856A-5274E323A30F}"/>
    <cellStyle name="Celkem 4 7 6" xfId="40112" xr:uid="{C8884F37-F6D7-4081-A201-A4A1207E8546}"/>
    <cellStyle name="Celkem 4 7 7" xfId="38717" xr:uid="{278568A3-AEA9-4DCE-A4D2-F8725AD3AE6A}"/>
    <cellStyle name="Celkem 4 7 8" xfId="41930" xr:uid="{BAD9BAC6-929B-40F9-81EB-345662E443AE}"/>
    <cellStyle name="Celkem 4 7 9" xfId="43187" xr:uid="{100E1F71-0935-4423-86B6-88BC69E547ED}"/>
    <cellStyle name="Celkem 4 8" xfId="9665" xr:uid="{E90EFD8B-E1DB-41EF-BB68-576ADDF35ACF}"/>
    <cellStyle name="Celkem 4 8 2" xfId="15346" xr:uid="{5C60C276-E931-4F43-B875-4A78062A7F4F}"/>
    <cellStyle name="Celkem 4 9" xfId="9649" xr:uid="{6C54BADC-2549-4F38-96E5-0E83B363706C}"/>
    <cellStyle name="Celkem 4 9 2" xfId="15330" xr:uid="{F50B1A23-9EF5-4A35-806F-93F6CFE5161F}"/>
    <cellStyle name="Celkem 5" xfId="3517" xr:uid="{C6BB1577-0263-496B-83B6-88B0F5699547}"/>
    <cellStyle name="Celkem 5 10" xfId="46496" xr:uid="{8CF84DA6-7117-4B21-87E1-39C846DD0458}"/>
    <cellStyle name="Celkem 5 11" xfId="43666" xr:uid="{B2B4A0EB-5ECC-4D7D-BBD9-A24C7C320EED}"/>
    <cellStyle name="Celkem 5 12" xfId="43872" xr:uid="{76C7709E-E6A0-4694-A47A-A543D3D0999E}"/>
    <cellStyle name="Celkem 5 13" xfId="46975" xr:uid="{C524D203-FB47-4BBA-AD0F-C36FA4E29E93}"/>
    <cellStyle name="Celkem 5 14" xfId="46538" xr:uid="{55484099-80FC-4C08-98E7-F543A0846E54}"/>
    <cellStyle name="Celkem 5 15" xfId="49350" xr:uid="{A4D5D7D4-A04F-41EF-9F86-F530191BBE65}"/>
    <cellStyle name="Celkem 5 16" xfId="50076" xr:uid="{C5357F61-CCA4-40F7-809C-0F8BFCB2A06D}"/>
    <cellStyle name="Celkem 5 17" xfId="48174" xr:uid="{A1CCBD25-5026-49FE-BBD3-E457A47FD40A}"/>
    <cellStyle name="Celkem 5 18" xfId="52562" xr:uid="{FB474998-E65C-4C59-B9A3-C0C6FCB77B36}"/>
    <cellStyle name="Celkem 5 19" xfId="50653" xr:uid="{08703982-1BD6-436E-95E3-06BF050FD8AF}"/>
    <cellStyle name="Celkem 5 2" xfId="5875" xr:uid="{C7EF2635-1E62-46EE-B352-441828B31E73}"/>
    <cellStyle name="Celkem 5 20" xfId="54126" xr:uid="{39B58267-46A6-4833-BDCC-5340211B4C33}"/>
    <cellStyle name="Celkem 5 21" xfId="54781" xr:uid="{77346BF9-20F6-4CC9-830B-EC8F6445EFFA}"/>
    <cellStyle name="Celkem 5 22" xfId="55885" xr:uid="{69D066A5-3E32-45F8-A737-1DC85C06F179}"/>
    <cellStyle name="Celkem 5 3" xfId="12426" xr:uid="{E429DE25-3A88-4E88-B8BF-1EA32D47D52D}"/>
    <cellStyle name="Celkem 5 4" xfId="41890" xr:uid="{FB15458E-A989-4215-9F2B-9ABDA66BB1B1}"/>
    <cellStyle name="Celkem 5 5" xfId="38741" xr:uid="{E70E4CB6-CC88-48C9-BA29-54C615F9963B}"/>
    <cellStyle name="Celkem 5 6" xfId="39373" xr:uid="{011880DD-8113-4FA8-A1C7-C7CBB3EC8C19}"/>
    <cellStyle name="Celkem 5 7" xfId="39015" xr:uid="{B812DF52-D0EC-4F80-A496-499F23AD7C71}"/>
    <cellStyle name="Celkem 5 8" xfId="43214" xr:uid="{319E3269-51A0-4060-ADD0-F9D9EDFAEC4D}"/>
    <cellStyle name="Celkem 5 9" xfId="43054" xr:uid="{D6973AB9-7E70-4D06-8A6A-7B3F90A09881}"/>
    <cellStyle name="cena" xfId="1189" xr:uid="{2F916DB5-3A06-4007-B8B4-F0AA43FE802C}"/>
    <cellStyle name="Cena 2" xfId="3117" xr:uid="{103EFF6B-5F0A-4140-8725-320B9866C047}"/>
    <cellStyle name="Cena 3" xfId="3227" xr:uid="{989DF081-6869-454A-B0B1-032658A88327}"/>
    <cellStyle name="Cena 3 2" xfId="5877" xr:uid="{6541C58C-954C-4B16-8DA6-24DD4A856F72}"/>
    <cellStyle name="CenaJednPolozky" xfId="1190" xr:uid="{F95BDA9E-410B-42D6-9028-DF5EE6BD2BC7}"/>
    <cellStyle name="CenaJednPolozky 2" xfId="1191" xr:uid="{49B2AA4A-5D25-40D6-BF8E-9CB7DACD6D58}"/>
    <cellStyle name="CenaJednPolozky 3" xfId="1192" xr:uid="{001752DF-E168-4A8B-A824-E4F3490B78A1}"/>
    <cellStyle name="CenaJednPolozky 4" xfId="1193" xr:uid="{BE77960E-5EE6-461F-9C97-6D3AEBFF9E9D}"/>
    <cellStyle name="CenaJednPolozky 5" xfId="1194" xr:uid="{0B104B7B-16CA-41CA-BC90-73F74C9ED11B}"/>
    <cellStyle name="CenaJednPolozky 6" xfId="1195" xr:uid="{74E1626F-E883-42CF-90ED-83B9E4F6ABA5}"/>
    <cellStyle name="ceník" xfId="1196" xr:uid="{94676AD2-6385-497B-BB8E-23406F424226}"/>
    <cellStyle name="ceník 10" xfId="11491" xr:uid="{70FE55A9-76E1-4890-8035-FB8A98722092}"/>
    <cellStyle name="ceník 11" xfId="22132" xr:uid="{EB9C1204-B54F-47A9-BDF2-AAF7BD8620FF}"/>
    <cellStyle name="ceník 12" xfId="30538" xr:uid="{571F108A-9060-495B-9363-697601EF0931}"/>
    <cellStyle name="ceník 2" xfId="1197" xr:uid="{56F65FFC-455C-48CF-A6D7-BFD6606C3EC1}"/>
    <cellStyle name="ceník 3" xfId="1198" xr:uid="{F8B955CA-1B25-42A5-83B7-3981976AEA56}"/>
    <cellStyle name="ceník 4" xfId="1199" xr:uid="{E4B2EF86-90E7-42A1-BB5D-9C0195B46B1C}"/>
    <cellStyle name="ceník 4 2" xfId="3104" xr:uid="{35BA7C98-1B64-4374-8191-4AF32323B4CC}"/>
    <cellStyle name="ceník 4 2 10" xfId="34996" xr:uid="{28A5081C-3909-4C29-8D63-5759DD9D154D}"/>
    <cellStyle name="ceník 4 2 11" xfId="40323" xr:uid="{408BA051-7205-4B39-82D1-873E896B9735}"/>
    <cellStyle name="ceník 4 2 12" xfId="48046" xr:uid="{D2E2D4A9-B934-4CCC-B3EA-F6EFC75873C6}"/>
    <cellStyle name="ceník 4 2 13" xfId="50804" xr:uid="{4A85741E-86E4-4A1D-BFC2-6A01790F97A8}"/>
    <cellStyle name="ceník 4 2 2" xfId="9533" xr:uid="{5A0CD820-73E2-4398-911C-737900228E32}"/>
    <cellStyle name="ceník 4 2 2 2" xfId="10541" xr:uid="{A178FE7B-1E63-43A8-BEAF-9434732A4E1C}"/>
    <cellStyle name="ceník 4 2 2 3" xfId="16479" xr:uid="{221A74BE-8B00-4972-A507-A70306B3E071}"/>
    <cellStyle name="ceník 4 2 2 4" xfId="17242" xr:uid="{D653E1C0-2F42-481B-989C-28CF133CC1D1}"/>
    <cellStyle name="ceník 4 2 2 5" xfId="24970" xr:uid="{4A6F00FF-BCC3-4F64-B084-1E702B465184}"/>
    <cellStyle name="ceník 4 2 2 6" xfId="29762" xr:uid="{06D44D4D-0046-4066-8BE1-AB21B4AA0754}"/>
    <cellStyle name="ceník 4 2 2 7" xfId="33550" xr:uid="{A6437FC6-6EF3-4FE3-857F-A9AC65CD7EA5}"/>
    <cellStyle name="ceník 4 2 2 8" xfId="35141" xr:uid="{FE80DB45-2B8F-4C51-92D7-ACD98A58CD34}"/>
    <cellStyle name="ceník 4 2 3" xfId="5878" xr:uid="{7D707863-E6C7-432E-BA0D-D26B871EB49E}"/>
    <cellStyle name="ceník 4 2 4" xfId="4739" xr:uid="{517CA92B-F2BA-4237-A982-87A0900F7621}"/>
    <cellStyle name="ceník 4 2 5" xfId="11114" xr:uid="{C233BFE2-66DA-4E70-831B-E74009E2E2BB}"/>
    <cellStyle name="ceník 4 2 6" xfId="20804" xr:uid="{158F07E6-8159-425F-8BC8-996BDD443EED}"/>
    <cellStyle name="ceník 4 2 7" xfId="22743" xr:uid="{A4E98B8B-CFCC-4835-A239-47DBD1295D77}"/>
    <cellStyle name="ceník 4 2 8" xfId="27054" xr:uid="{AB66ED7A-A903-4E18-A2CD-D275521AEA14}"/>
    <cellStyle name="ceník 4 2 9" xfId="30957" xr:uid="{AB51C471-E738-4033-9159-55D7E9B316E1}"/>
    <cellStyle name="ceník 4 3" xfId="3867" xr:uid="{F17FDB75-7DA4-420E-A84C-716E8A4EC247}"/>
    <cellStyle name="ceník 4 3 10" xfId="52020" xr:uid="{1761820E-4C82-43DE-8981-92B3CBC4C8EA}"/>
    <cellStyle name="ceník 4 3 2" xfId="8454" xr:uid="{E3827A36-036A-4071-A123-45B82AC8F7C3}"/>
    <cellStyle name="ceník 4 3 2 2" xfId="14181" xr:uid="{02C21BAF-82C1-4F3E-AC0A-92617391F618}"/>
    <cellStyle name="ceník 4 3 2 3" xfId="23969" xr:uid="{297C5E88-7501-4893-9B3F-AB9817E24C6B}"/>
    <cellStyle name="ceník 4 3 2 4" xfId="32040" xr:uid="{DE4818D1-7DA5-4ACA-87DF-C40A490E541C}"/>
    <cellStyle name="ceník 4 3 2 5" xfId="33331" xr:uid="{1AFAFB04-86A0-46B1-B117-11ACABF45832}"/>
    <cellStyle name="ceník 4 3 2 6" xfId="37378" xr:uid="{5A635AEC-3F3F-422B-9E7A-0073CB46DAC8}"/>
    <cellStyle name="ceník 4 3 3" xfId="9959" xr:uid="{C330F81E-29A1-4B6F-A0AE-8FAD0980F2B7}"/>
    <cellStyle name="ceník 4 3 4" xfId="18473" xr:uid="{8CFF2D74-6E90-4D5A-B305-FB2E3ACA41AC}"/>
    <cellStyle name="ceník 4 3 5" xfId="22744" xr:uid="{12815B31-7203-4AF2-B1E4-45F891CD4A85}"/>
    <cellStyle name="ceník 4 3 6" xfId="26789" xr:uid="{BC45ADF2-567D-4DBF-881A-4911210FC843}"/>
    <cellStyle name="ceník 4 3 7" xfId="30674" xr:uid="{5B31FC52-EAC9-471A-8291-495497147979}"/>
    <cellStyle name="ceník 4 3 8" xfId="36344" xr:uid="{3EC01AAA-E2CF-44D1-9815-92D313995427}"/>
    <cellStyle name="ceník 4 3 9" xfId="41079" xr:uid="{9BAA4509-0ECA-479A-8EC5-4A179641A9AA}"/>
    <cellStyle name="ceník 4 4" xfId="8455" xr:uid="{19B02535-5D4D-4F4B-9CB6-372EFB10BE98}"/>
    <cellStyle name="ceník 4 4 2" xfId="14182" xr:uid="{217CF074-BDF8-4F74-BB5E-24B5FB8DC004}"/>
    <cellStyle name="ceník 4 4 3" xfId="23970" xr:uid="{ACCBE7E6-EDE4-4339-B4EE-ED82169B075D}"/>
    <cellStyle name="ceník 4 4 4" xfId="32041" xr:uid="{24A4F221-DF86-47CC-9AE5-EBA36368FDC2}"/>
    <cellStyle name="ceník 4 4 5" xfId="33332" xr:uid="{DED971C4-1E60-4E6F-B84F-6AEF379D1B41}"/>
    <cellStyle name="ceník 4 4 6" xfId="37379" xr:uid="{F79E53E2-7DB6-4D9C-9599-B3B642352C2E}"/>
    <cellStyle name="ceník 4 5" xfId="11492" xr:uid="{B5DA83E7-05DF-4388-84FA-EDB247E0AC06}"/>
    <cellStyle name="ceník 4 6" xfId="22134" xr:uid="{C543F7C7-C664-4035-B647-B897B00C8289}"/>
    <cellStyle name="ceník 4 7" xfId="30537" xr:uid="{38634D35-BF36-4145-9EF0-0C89E2C2D144}"/>
    <cellStyle name="ceník 5" xfId="1200" xr:uid="{2CAA9D53-693F-48EC-A4ED-2DB39711E577}"/>
    <cellStyle name="ceník 5 2" xfId="3296" xr:uid="{87CD464F-0D77-4FFE-BDD2-23F8371DD73A}"/>
    <cellStyle name="ceník 5 2 10" xfId="34056" xr:uid="{A24E5A78-5F3D-4345-B3C5-9FC5BC93E4AB}"/>
    <cellStyle name="ceník 5 2 11" xfId="38962" xr:uid="{1FF99EE9-F37D-44F3-95B8-8BDA4292A755}"/>
    <cellStyle name="ceník 5 2 12" xfId="48775" xr:uid="{44FD7EC6-827C-4FFB-8881-617B0C72CF58}"/>
    <cellStyle name="ceník 5 2 13" xfId="51081" xr:uid="{A4EE6297-79C5-42A9-8E3F-C05122DD79C6}"/>
    <cellStyle name="ceník 5 2 2" xfId="9534" xr:uid="{E9C8DAAC-7DCF-4211-8A30-3473BC8A0A58}"/>
    <cellStyle name="ceník 5 2 2 2" xfId="9858" xr:uid="{8C8BE6A8-CC99-4807-BE18-E30AFEE195CA}"/>
    <cellStyle name="ceník 5 2 2 3" xfId="16480" xr:uid="{9FD855CD-E2F6-4BC1-9E13-246043BA770B}"/>
    <cellStyle name="ceník 5 2 2 4" xfId="17907" xr:uid="{0F23B41C-440B-40DA-AA5F-92396829F28B}"/>
    <cellStyle name="ceník 5 2 2 5" xfId="24971" xr:uid="{471DB6DA-903A-4485-B71B-7495871C6500}"/>
    <cellStyle name="ceník 5 2 2 6" xfId="29763" xr:uid="{60201F72-9DB0-4412-9F74-E016B77DF5AD}"/>
    <cellStyle name="ceník 5 2 2 7" xfId="33551" xr:uid="{0532B587-1659-4CF2-A957-7C962C36D1EC}"/>
    <cellStyle name="ceník 5 2 2 8" xfId="35106" xr:uid="{229FB38B-E22D-4530-9AE0-7C03A028AD3E}"/>
    <cellStyle name="ceník 5 2 3" xfId="5879" xr:uid="{49E01B58-EE2C-44DE-9DCD-9DEF00E49F3D}"/>
    <cellStyle name="ceník 5 2 4" xfId="10702" xr:uid="{6E2FEC2B-270A-43DF-B253-E9A1A457AF86}"/>
    <cellStyle name="ceník 5 2 5" xfId="11113" xr:uid="{4A6CE8C3-AF88-427C-9FBD-16671F90B13E}"/>
    <cellStyle name="ceník 5 2 6" xfId="17947" xr:uid="{18CE4EC5-8325-4554-850A-6D5A3DD6D42E}"/>
    <cellStyle name="ceník 5 2 7" xfId="22745" xr:uid="{49B574F7-ED70-4845-BEE2-A20EFF4DD5BD}"/>
    <cellStyle name="ceník 5 2 8" xfId="27053" xr:uid="{ACBEB7ED-B4DB-4C42-B049-3CFF8CC7DBBA}"/>
    <cellStyle name="ceník 5 2 9" xfId="30956" xr:uid="{0B1E1B58-A609-44FE-998A-3C2F392279D9}"/>
    <cellStyle name="ceník 5 3" xfId="3868" xr:uid="{64C5DFCA-C57A-499B-952F-45EFBBF34DA8}"/>
    <cellStyle name="ceník 5 3 10" xfId="52021" xr:uid="{E3812BCE-D638-4EF7-A0F3-D55B41C3ED4C}"/>
    <cellStyle name="ceník 5 3 2" xfId="8456" xr:uid="{08080CEB-3D75-4BED-84AD-4B7D6F079B76}"/>
    <cellStyle name="ceník 5 3 2 2" xfId="14183" xr:uid="{C734783C-3D82-4C87-9D7D-90F20B585606}"/>
    <cellStyle name="ceník 5 3 2 3" xfId="23971" xr:uid="{C913250C-C117-4240-A26E-69CA24F603B1}"/>
    <cellStyle name="ceník 5 3 2 4" xfId="32042" xr:uid="{97CF8922-952D-455A-A1BB-8DCB0E9736C7}"/>
    <cellStyle name="ceník 5 3 2 5" xfId="33333" xr:uid="{1763FB23-6113-4C01-A8F4-841A205403D1}"/>
    <cellStyle name="ceník 5 3 2 6" xfId="37380" xr:uid="{D0540384-F1F5-4244-B683-8360CC4DDE67}"/>
    <cellStyle name="ceník 5 3 3" xfId="5315" xr:uid="{1CFE07C4-E6F5-41D6-846E-A02568078C1F}"/>
    <cellStyle name="ceník 5 3 4" xfId="17819" xr:uid="{EE9355FF-D1B5-4F0B-BAF9-386748A7B318}"/>
    <cellStyle name="ceník 5 3 5" xfId="22746" xr:uid="{5FFE1E39-5980-4848-9B05-350A6C7E65E5}"/>
    <cellStyle name="ceník 5 3 6" xfId="27052" xr:uid="{66B31031-0CE6-4199-9721-6B34EC2AC997}"/>
    <cellStyle name="ceník 5 3 7" xfId="30955" xr:uid="{B577EB29-93BB-4480-B651-63EF9628002B}"/>
    <cellStyle name="ceník 5 3 8" xfId="34322" xr:uid="{FA00FF4D-21F8-424B-B4DB-30EB922E9D07}"/>
    <cellStyle name="ceník 5 3 9" xfId="41080" xr:uid="{99124862-2FAF-4163-B72A-16860D463E0B}"/>
    <cellStyle name="ceník 5 4" xfId="8457" xr:uid="{D1A43C20-0F7E-4E5F-AD8B-90E811C6AEA7}"/>
    <cellStyle name="ceník 5 4 2" xfId="14184" xr:uid="{B716E0FB-E9AF-4A7C-B1BB-67B7E90629F3}"/>
    <cellStyle name="ceník 5 4 3" xfId="23972" xr:uid="{6E0DBEF2-8405-4F0D-A219-EB398E296D28}"/>
    <cellStyle name="ceník 5 4 4" xfId="32043" xr:uid="{BDE60340-6164-4AB0-ADD3-3BC0578B9329}"/>
    <cellStyle name="ceník 5 4 5" xfId="33334" xr:uid="{F2A620FF-9A9D-4851-8991-88F4AEEE3C12}"/>
    <cellStyle name="ceník 5 4 6" xfId="37381" xr:uid="{5CA29D8D-A2ED-45E5-8B0B-15000EC6B293}"/>
    <cellStyle name="ceník 5 5" xfId="11493" xr:uid="{28D83EA8-2F46-4381-BDE2-F040B2D57940}"/>
    <cellStyle name="ceník 5 6" xfId="22135" xr:uid="{3FD54175-8F02-4E8F-B2E7-249CE65EB25C}"/>
    <cellStyle name="ceník 5 7" xfId="30200" xr:uid="{D0D85C29-52A5-41B1-B553-CFBC1C0ADA46}"/>
    <cellStyle name="ceník 6" xfId="1201" xr:uid="{AED4D591-82CC-4E5B-8C30-A92D523266B5}"/>
    <cellStyle name="ceník 6 2" xfId="3295" xr:uid="{42CA7867-E9B5-497D-8A44-62D802FB00EB}"/>
    <cellStyle name="ceník 6 2 10" xfId="33983" xr:uid="{A1C6A589-8125-46A8-B3EE-9C440D29181D}"/>
    <cellStyle name="ceník 6 2 11" xfId="38963" xr:uid="{646FE620-AD76-478B-B26F-FA8D7B9EC133}"/>
    <cellStyle name="ceník 6 2 12" xfId="48458" xr:uid="{2F1FD24A-8C8C-42A5-8647-4768FF7E8CF0}"/>
    <cellStyle name="ceník 6 2 13" xfId="51082" xr:uid="{0C1FC3F9-8958-4B45-ADF9-DC74159B4EED}"/>
    <cellStyle name="ceník 6 2 2" xfId="9535" xr:uid="{A00D106C-EE09-4548-85A2-BED934BCC26D}"/>
    <cellStyle name="ceník 6 2 2 2" xfId="10542" xr:uid="{83EFC8FD-13CD-49A6-9961-9850800CB530}"/>
    <cellStyle name="ceník 6 2 2 3" xfId="16481" xr:uid="{6D682055-C4E1-4182-94C3-72BA1E5DD875}"/>
    <cellStyle name="ceník 6 2 2 4" xfId="18501" xr:uid="{BA37A5D6-E13C-4715-899F-0AD7A942E820}"/>
    <cellStyle name="ceník 6 2 2 5" xfId="24972" xr:uid="{47FDA3E5-2889-45BC-9464-5F0E6D72EA87}"/>
    <cellStyle name="ceník 6 2 2 6" xfId="29764" xr:uid="{D3D4490A-ABF0-4635-839E-63D67A932FFA}"/>
    <cellStyle name="ceník 6 2 2 7" xfId="33552" xr:uid="{5E1CEB09-89A8-4B15-A767-1CFB4CED4FF2}"/>
    <cellStyle name="ceník 6 2 2 8" xfId="35127" xr:uid="{A60E2423-1777-491A-B1FA-199EE697522B}"/>
    <cellStyle name="ceník 6 2 3" xfId="5881" xr:uid="{BE6BA239-2E2C-4C4A-8A8D-AEDDDEE0DDE6}"/>
    <cellStyle name="ceník 6 2 4" xfId="10197" xr:uid="{06F5270E-F75E-4C0C-A4D4-48E05BF62DAF}"/>
    <cellStyle name="ceník 6 2 5" xfId="11112" xr:uid="{237049FF-1689-49B0-B78C-31150E2AEF89}"/>
    <cellStyle name="ceník 6 2 6" xfId="20899" xr:uid="{8B900E31-4681-4F5A-9258-F82110B5F07E}"/>
    <cellStyle name="ceník 6 2 7" xfId="22747" xr:uid="{174C4EB9-93D8-46D1-A30F-55B7C120F761}"/>
    <cellStyle name="ceník 6 2 8" xfId="27051" xr:uid="{8FB937AF-68CC-48D6-A213-EE2F8B92B9FB}"/>
    <cellStyle name="ceník 6 2 9" xfId="30954" xr:uid="{427816B0-4663-4609-8598-1E064E2084C4}"/>
    <cellStyle name="ceník 6 3" xfId="3869" xr:uid="{9A3627EB-1FEE-4A46-8CC9-D527C7B558E0}"/>
    <cellStyle name="ceník 6 3 10" xfId="52022" xr:uid="{CFA958D9-BA05-434F-9575-8C257FB5664E}"/>
    <cellStyle name="ceník 6 3 2" xfId="8458" xr:uid="{414C4489-43E2-44D7-871F-BE775C0AB715}"/>
    <cellStyle name="ceník 6 3 2 2" xfId="14185" xr:uid="{9E500D3C-49A4-4C52-A5EE-3084EB99189F}"/>
    <cellStyle name="ceník 6 3 2 3" xfId="23973" xr:uid="{540E013F-EDEF-4875-BBCB-C7BE87C36012}"/>
    <cellStyle name="ceník 6 3 2 4" xfId="32044" xr:uid="{C2088AFA-890A-4629-94FD-E4A0CD88C399}"/>
    <cellStyle name="ceník 6 3 2 5" xfId="33335" xr:uid="{73753D01-DF2A-4AEA-B860-539C7112CE21}"/>
    <cellStyle name="ceník 6 3 2 6" xfId="37382" xr:uid="{76700E2C-2DBD-4276-AC99-5898B428BF3E}"/>
    <cellStyle name="ceník 6 3 3" xfId="10819" xr:uid="{8DBD7360-7E21-4FF8-9859-6722220B0EB5}"/>
    <cellStyle name="ceník 6 3 4" xfId="21177" xr:uid="{92779F7F-DF1E-4BDB-AAFC-365DC1836CF5}"/>
    <cellStyle name="ceník 6 3 5" xfId="22748" xr:uid="{B38FA0A4-7D04-45A4-AFED-D7ECB48991E8}"/>
    <cellStyle name="ceník 6 3 6" xfId="27050" xr:uid="{5B6F172B-EF1F-4E25-9EA3-2C7472F7D808}"/>
    <cellStyle name="ceník 6 3 7" xfId="30953" xr:uid="{D08EE235-AD1E-4A30-8CAA-74F158AAE8D7}"/>
    <cellStyle name="ceník 6 3 8" xfId="34321" xr:uid="{0B183F85-CA1E-4F38-A27F-8798A65DBE04}"/>
    <cellStyle name="ceník 6 3 9" xfId="41081" xr:uid="{EDA20B05-4AD0-4420-90B6-4E3A46AECF38}"/>
    <cellStyle name="ceník 6 4" xfId="8459" xr:uid="{E651AAEF-695B-49A1-A156-FC7F6C68AF7A}"/>
    <cellStyle name="ceník 6 4 2" xfId="14186" xr:uid="{5B8BF228-1BD0-4C18-871C-ECD6F3245733}"/>
    <cellStyle name="ceník 6 4 3" xfId="23974" xr:uid="{622B8334-8279-4CA4-B911-729EFF8677A4}"/>
    <cellStyle name="ceník 6 4 4" xfId="32045" xr:uid="{1479248A-2597-414E-9EED-84E649308728}"/>
    <cellStyle name="ceník 6 4 5" xfId="33336" xr:uid="{CD258680-5814-4A95-97A3-2629A7E4BFDF}"/>
    <cellStyle name="ceník 6 4 6" xfId="37383" xr:uid="{38EF3076-6844-4A23-9BD0-F27146688223}"/>
    <cellStyle name="ceník 6 5" xfId="11494" xr:uid="{82AC70FB-F4B7-4E22-9CCB-043DB0AA7F9A}"/>
    <cellStyle name="ceník 6 6" xfId="22136" xr:uid="{76F94898-E4AC-4B3B-849B-6B940E1081CE}"/>
    <cellStyle name="ceník 6 7" xfId="30536" xr:uid="{BDBF880F-7C3F-4657-A5CC-6D7329BB3006}"/>
    <cellStyle name="ceník 7" xfId="3526" xr:uid="{A473A8FE-3417-45E5-8414-0B8559CA88FA}"/>
    <cellStyle name="ceník 7 10" xfId="34350" xr:uid="{67E85675-4AEB-451C-9E67-B999E3E544B4}"/>
    <cellStyle name="ceník 7 11" xfId="39726" xr:uid="{1495209A-3DFC-47B3-A762-B2540D71EEDB}"/>
    <cellStyle name="ceník 7 12" xfId="49634" xr:uid="{2E6D0921-EAFB-4102-A1D8-FB1BBD5C09CE}"/>
    <cellStyle name="ceník 7 13" xfId="52564" xr:uid="{4B0FEE3F-F4F7-412F-A0CF-7D7E420C70AB}"/>
    <cellStyle name="ceník 7 2" xfId="9536" xr:uid="{00A6168A-C8A9-4B28-971A-5BCAA330BAA3}"/>
    <cellStyle name="ceník 7 2 2" xfId="5684" xr:uid="{8CA9E878-5DFE-47D6-BDAB-A1B064C6C850}"/>
    <cellStyle name="ceník 7 2 3" xfId="16482" xr:uid="{3BEA03C1-902D-4841-923C-000E1136D1F6}"/>
    <cellStyle name="ceník 7 2 4" xfId="18018" xr:uid="{341D4132-D49D-4C4D-B716-CCB51CF925F1}"/>
    <cellStyle name="ceník 7 2 5" xfId="24973" xr:uid="{61C383B8-D0D0-4AC7-A482-80EBB4D6E379}"/>
    <cellStyle name="ceník 7 2 6" xfId="29765" xr:uid="{B31391CC-C46A-4AE5-A8CD-0175557A6F6A}"/>
    <cellStyle name="ceník 7 2 7" xfId="33553" xr:uid="{2E1C1531-B286-4B82-9765-0B92D257E2A8}"/>
    <cellStyle name="ceník 7 2 8" xfId="36353" xr:uid="{D5E0E601-2AF4-45E7-9BF4-4E6061199532}"/>
    <cellStyle name="ceník 7 3" xfId="5882" xr:uid="{DED487AC-2F1F-48E0-90FE-1CDF4A63A4EA}"/>
    <cellStyle name="ceník 7 4" xfId="10823" xr:uid="{96A7D2A7-B5E5-4282-B631-1302906D71BB}"/>
    <cellStyle name="ceník 7 5" xfId="11060" xr:uid="{B102D44F-D110-442F-842B-0E24CBE6FBB0}"/>
    <cellStyle name="ceník 7 6" xfId="17352" xr:uid="{E117E3D3-35A6-4968-B8AE-0D91E2EFD0E6}"/>
    <cellStyle name="ceník 7 7" xfId="22749" xr:uid="{9C192EAF-CB1C-4B37-939C-0E69D6D49615}"/>
    <cellStyle name="ceník 7 8" xfId="27049" xr:uid="{A0F3C381-9C73-413E-9692-CF4ABBAC02EB}"/>
    <cellStyle name="ceník 7 9" xfId="30952" xr:uid="{6D6EEF8B-B98F-4A36-A868-28E9F0F89C3B}"/>
    <cellStyle name="ceník 8" xfId="3866" xr:uid="{39AFC867-E863-4BD1-851B-0E83470E7523}"/>
    <cellStyle name="ceník 8 10" xfId="52019" xr:uid="{9A42BD43-3DE3-48B2-8003-50A86C8513FF}"/>
    <cellStyle name="ceník 8 2" xfId="8460" xr:uid="{52FC3DC5-EDBA-4125-B92D-5B4BF25D3C6F}"/>
    <cellStyle name="ceník 8 2 2" xfId="14187" xr:uid="{6E0D6527-66A2-4DA9-9C16-60E6F33A4F5E}"/>
    <cellStyle name="ceník 8 2 3" xfId="23975" xr:uid="{2E4C0303-9E6A-4A6A-A8A0-F3708D3E0208}"/>
    <cellStyle name="ceník 8 2 4" xfId="32046" xr:uid="{637EB3C0-2FBF-4FF3-9A28-004C0F834613}"/>
    <cellStyle name="ceník 8 2 5" xfId="33337" xr:uid="{E51B44C0-313C-4068-8D5A-E625A52239E2}"/>
    <cellStyle name="ceník 8 2 6" xfId="37384" xr:uid="{35632C97-4334-41C9-9B77-476A6B572881}"/>
    <cellStyle name="ceník 8 3" xfId="10198" xr:uid="{C52D2949-42D5-4D21-9012-D37E9776E1E1}"/>
    <cellStyle name="ceník 8 4" xfId="20805" xr:uid="{FAA1DD44-FBC6-40DF-9984-4E6DC3AC3053}"/>
    <cellStyle name="ceník 8 5" xfId="22750" xr:uid="{B6ACAD3C-DCE9-4613-A485-B852A7A25CA2}"/>
    <cellStyle name="ceník 8 6" xfId="26214" xr:uid="{A0A252F4-7F43-42DB-BC10-4E0C06F3D4F8}"/>
    <cellStyle name="ceník 8 7" xfId="30122" xr:uid="{85E328F1-1E92-48DF-A7CC-8DEE35D846B0}"/>
    <cellStyle name="ceník 8 8" xfId="36406" xr:uid="{C7303AB1-FA3D-4F6D-9EED-52C49EB245B9}"/>
    <cellStyle name="ceník 8 9" xfId="41078" xr:uid="{4496762B-BC15-45A1-90CE-0CB1321B2186}"/>
    <cellStyle name="ceník 9" xfId="8461" xr:uid="{C04AC08B-E556-4967-A4F5-40D90E9F8833}"/>
    <cellStyle name="ceník 9 2" xfId="14188" xr:uid="{5DD6C46F-0D5B-4259-A6A2-52F37D2D5724}"/>
    <cellStyle name="ceník 9 3" xfId="23976" xr:uid="{9A930A30-0D65-42B1-9FBD-C384BE954178}"/>
    <cellStyle name="ceník 9 4" xfId="32047" xr:uid="{26FB9002-44EB-4F9F-B74C-9DB3FE6CDFC2}"/>
    <cellStyle name="ceník 9 5" xfId="33338" xr:uid="{CF0643DC-61B5-4153-A3C7-9ADCC81C2816}"/>
    <cellStyle name="ceník 9 6" xfId="37385" xr:uid="{BFE2B725-C9DF-4B4C-B030-82774A489F1C}"/>
    <cellStyle name="Ceny" xfId="2063" xr:uid="{1CE1AAE0-A92D-4A1B-A68C-6923A1152540}"/>
    <cellStyle name="Ceny 10" xfId="41441" xr:uid="{7CBB7D70-7967-420A-95A9-19AC715057C2}"/>
    <cellStyle name="Ceny 11" xfId="43466" xr:uid="{72C60CAE-3273-4697-9639-24187C6A6832}"/>
    <cellStyle name="Ceny 12" xfId="47175" xr:uid="{5D04BA99-58E5-4540-AF23-30F19778C261}"/>
    <cellStyle name="Ceny 13" xfId="45412" xr:uid="{87572A69-739E-491A-8E7A-270155F00984}"/>
    <cellStyle name="Ceny 14" xfId="48508" xr:uid="{8E8DC3EE-E8CF-4C19-9BFF-0FCA5DA1E0CF}"/>
    <cellStyle name="Ceny 15" xfId="53243" xr:uid="{822C3983-3C84-4577-9344-20110DC5697A}"/>
    <cellStyle name="Ceny 2" xfId="2568" xr:uid="{F6D60A1C-F534-4AB6-9623-CE9E3B265C6B}"/>
    <cellStyle name="Ceny 2 10" xfId="43497" xr:uid="{34EC05CD-39BE-44A6-8111-0FDF7AFC6898}"/>
    <cellStyle name="Ceny 2 11" xfId="46605" xr:uid="{B22F8A9A-5F7C-40B9-B717-B56BE6E50E63}"/>
    <cellStyle name="Ceny 2 12" xfId="45083" xr:uid="{A710C2B0-4F6E-4719-A634-F1DE9B864E6D}"/>
    <cellStyle name="Ceny 2 13" xfId="46589" xr:uid="{F7C3B5EC-5FA5-4C09-98DC-9B4456EC4DC1}"/>
    <cellStyle name="Ceny 2 14" xfId="44754" xr:uid="{D9233B0C-CE5D-4489-874C-A3E5E7BEA522}"/>
    <cellStyle name="Ceny 2 15" xfId="48768" xr:uid="{A4723C7A-789D-432C-BA71-77617192DE3B}"/>
    <cellStyle name="Ceny 2 16" xfId="47994" xr:uid="{A8F2A758-B899-4674-9762-EDE53C68406C}"/>
    <cellStyle name="Ceny 2 17" xfId="48291" xr:uid="{09CEB3EB-BA9B-42AB-AC05-88369CBE6812}"/>
    <cellStyle name="Ceny 2 18" xfId="52845" xr:uid="{F5E3FC3A-5F5F-46CF-9A61-4E0376752E73}"/>
    <cellStyle name="Ceny 2 19" xfId="53563" xr:uid="{5C13C26D-3EA1-4F1C-9B28-87AED283F620}"/>
    <cellStyle name="Ceny 2 2" xfId="8462" xr:uid="{ACCB3B7F-6105-4FA4-BA05-03160638E618}"/>
    <cellStyle name="Ceny 2 2 2" xfId="14189" xr:uid="{F1A0C6F6-F90E-428A-9879-1E07DBEA111C}"/>
    <cellStyle name="Ceny 2 20" xfId="53169" xr:uid="{BF4B3402-848B-493F-90C0-0576C177AF4E}"/>
    <cellStyle name="Ceny 2 21" xfId="55346" xr:uid="{D2EF9D44-33BD-4652-9B88-E3DAB6C65F90}"/>
    <cellStyle name="Ceny 2 22" xfId="56901" xr:uid="{C34F998C-C37D-4AAF-994C-1168D2E0CB36}"/>
    <cellStyle name="Ceny 2 3" xfId="5696" xr:uid="{71512FD3-CB8A-4497-B1BB-BB7908BE2890}"/>
    <cellStyle name="Ceny 2 4" xfId="12274" xr:uid="{E136D5D6-0539-4C0F-8743-EF81FCD6528C}"/>
    <cellStyle name="Ceny 2 5" xfId="40128" xr:uid="{10CC96BD-D72C-46BF-8732-7C95906A3ADC}"/>
    <cellStyle name="Ceny 2 6" xfId="39260" xr:uid="{C2FA566A-4A05-45C0-A2A6-D79CA080E752}"/>
    <cellStyle name="Ceny 2 7" xfId="41259" xr:uid="{01A8B6EA-E46A-4DD7-880E-427526265C17}"/>
    <cellStyle name="Ceny 2 8" xfId="38909" xr:uid="{79982B28-97F5-4E45-91A5-7401A26A66C7}"/>
    <cellStyle name="Ceny 2 9" xfId="41706" xr:uid="{9D885B86-F5D7-4231-B610-A0AF86A6F027}"/>
    <cellStyle name="Ceny 3" xfId="3019" xr:uid="{478DC734-2590-429D-8D91-26C88FDEC5A4}"/>
    <cellStyle name="Ceny 3 10" xfId="43639" xr:uid="{50E5058F-D1F1-4C85-AFDD-884AAD48B68C}"/>
    <cellStyle name="Ceny 3 11" xfId="43719" xr:uid="{7C51D5F5-308C-4A54-8CE7-183B8073F839}"/>
    <cellStyle name="Ceny 3 12" xfId="47112" xr:uid="{03F6F38A-6BE7-4DF8-B6BB-B40E99B3638F}"/>
    <cellStyle name="Ceny 3 13" xfId="47217" xr:uid="{026D76E0-A8DC-49D1-8391-3AEF0D051F06}"/>
    <cellStyle name="Ceny 3 14" xfId="45354" xr:uid="{10A87193-EE98-4D2F-B9B8-1BF36D58A292}"/>
    <cellStyle name="Ceny 3 15" xfId="46304" xr:uid="{04CDB1CC-81D8-4A85-9638-C7557F7CEAAD}"/>
    <cellStyle name="Ceny 3 16" xfId="49026" xr:uid="{CF021992-E133-4128-9C15-3D2D5201DAAD}"/>
    <cellStyle name="Ceny 3 17" xfId="48113" xr:uid="{7A54F3BF-17C9-4CA0-B872-08A444060E38}"/>
    <cellStyle name="Ceny 3 18" xfId="51535" xr:uid="{2F1AEB27-AACA-43A7-8B9D-303D1814BBCC}"/>
    <cellStyle name="Ceny 3 19" xfId="51444" xr:uid="{4BCDCEC3-57EF-4A3A-AA27-BE9C297BE03E}"/>
    <cellStyle name="Ceny 3 2" xfId="8463" xr:uid="{F4055FF9-752D-4FB2-AF35-996713FC3E99}"/>
    <cellStyle name="Ceny 3 2 2" xfId="14190" xr:uid="{E1CDF0BF-559A-44C8-85D0-C3740E7F952E}"/>
    <cellStyle name="Ceny 3 20" xfId="50693" xr:uid="{0BA806FD-DB25-4275-A995-9CF05E14035E}"/>
    <cellStyle name="Ceny 3 21" xfId="53857" xr:uid="{B9BC2E76-BA9C-4D19-9360-69D7DFA20E14}"/>
    <cellStyle name="Ceny 3 22" xfId="53083" xr:uid="{6F00E11E-2EA4-4843-8388-55204C96A7D0}"/>
    <cellStyle name="Ceny 3 3" xfId="5883" xr:uid="{4E1E42AC-9475-4925-89BD-2AB1E4B38E4F}"/>
    <cellStyle name="Ceny 3 4" xfId="12432" xr:uid="{A8889121-2E5A-49B7-B4AF-B063DB9EAA24}"/>
    <cellStyle name="Ceny 3 5" xfId="40473" xr:uid="{659A61EE-21D2-4FAE-8E8F-A527BF2C6F62}"/>
    <cellStyle name="Ceny 3 6" xfId="40544" xr:uid="{46F33927-C682-477B-A068-6BD1415A11EF}"/>
    <cellStyle name="Ceny 3 7" xfId="38887" xr:uid="{E39A3822-2493-45FE-BF6E-2C8C4D5D04AD}"/>
    <cellStyle name="Ceny 3 8" xfId="40517" xr:uid="{6AE38CFE-E344-49D9-9AA3-E14FEAD33683}"/>
    <cellStyle name="Ceny 3 9" xfId="43511" xr:uid="{4B0E6FE7-F23A-4A02-AB90-C0C90791E17C}"/>
    <cellStyle name="Ceny 4" xfId="3496" xr:uid="{7FBF8388-1056-4B85-B495-C9A65835A675}"/>
    <cellStyle name="Ceny 4 10" xfId="49337" xr:uid="{37BF757E-A212-4C8C-A9E5-5684D4FA558E}"/>
    <cellStyle name="Ceny 4 11" xfId="48219" xr:uid="{30F86394-E32E-4E90-ADEE-F6B2776102D9}"/>
    <cellStyle name="Ceny 4 12" xfId="50184" xr:uid="{A619084A-BA6E-4B7B-96EF-BA0D812DE8F7}"/>
    <cellStyle name="Ceny 4 13" xfId="51806" xr:uid="{AEED50F9-1829-4037-A205-959293A4DB55}"/>
    <cellStyle name="Ceny 4 14" xfId="52555" xr:uid="{15C8943A-D74E-432A-9A48-35A0B82C8DE4}"/>
    <cellStyle name="Ceny 4 15" xfId="54117" xr:uid="{0FB89F96-BACB-42DC-91EB-89A75C4B07CA}"/>
    <cellStyle name="Ceny 4 16" xfId="54774" xr:uid="{3B310F93-0AF9-467A-86BE-1E26C3A2E361}"/>
    <cellStyle name="Ceny 4 17" xfId="55877" xr:uid="{7E018A8B-34EE-4D44-A0A8-C466196335EF}"/>
    <cellStyle name="Ceny 4 2" xfId="8464" xr:uid="{66C5E353-87AA-4555-91D7-D10E4CE7785F}"/>
    <cellStyle name="Ceny 4 2 2" xfId="14191" xr:uid="{A5174ED7-3373-4CC9-ACFE-1FC0AD27EAAF}"/>
    <cellStyle name="Ceny 4 3" xfId="5884" xr:uid="{89B697AC-05D7-4305-A7EF-EF2893B4DA36}"/>
    <cellStyle name="Ceny 4 4" xfId="12433" xr:uid="{4C6AFE34-BB0C-40A3-888C-82AEA155A54B}"/>
    <cellStyle name="Ceny 4 5" xfId="40124" xr:uid="{978777A0-4264-47A9-8F25-921E65010637}"/>
    <cellStyle name="Ceny 4 6" xfId="42671" xr:uid="{81A7D52C-0275-42A7-8A06-B58F329710EA}"/>
    <cellStyle name="Ceny 4 7" xfId="46483" xr:uid="{0FF12EDB-2403-434F-ADDE-8FFDA623D44F}"/>
    <cellStyle name="Ceny 4 8" xfId="44394" xr:uid="{E6F82724-D522-479C-864F-19990AB97F22}"/>
    <cellStyle name="Ceny 4 9" xfId="44353" xr:uid="{F3F5CBC6-5513-401B-B415-9FF9DB961A77}"/>
    <cellStyle name="Ceny 5" xfId="3881" xr:uid="{227BBCD0-E7D4-4C08-A78D-5CB04993AD91}"/>
    <cellStyle name="Ceny 5 10" xfId="42832" xr:uid="{83411DB5-EEE6-4CF7-BA73-5FD5D50422A9}"/>
    <cellStyle name="Ceny 5 11" xfId="44474" xr:uid="{A963AAB0-20B4-45BC-A94E-8B265C11BAE0}"/>
    <cellStyle name="Ceny 5 12" xfId="46856" xr:uid="{62285716-9E5C-489D-998E-1E913615C981}"/>
    <cellStyle name="Ceny 5 13" xfId="45440" xr:uid="{3B550A52-6A13-4CC2-A17D-8805C17DC62B}"/>
    <cellStyle name="Ceny 5 14" xfId="45179" xr:uid="{23CD29BB-C815-4FB4-B002-E37480FD7E18}"/>
    <cellStyle name="Ceny 5 15" xfId="49547" xr:uid="{826BD956-A305-47CB-BBA8-98CEFE30AD87}"/>
    <cellStyle name="Ceny 5 16" xfId="50191" xr:uid="{5DF675C5-6638-4B6C-9D35-10F16096DAE8}"/>
    <cellStyle name="Ceny 5 17" xfId="48622" xr:uid="{CD40BA24-5C0E-41B3-87CF-CBC1B27F4865}"/>
    <cellStyle name="Ceny 5 18" xfId="50029" xr:uid="{4F786166-5248-4FDA-8E3A-1D8267C596B3}"/>
    <cellStyle name="Ceny 5 19" xfId="52703" xr:uid="{44F77202-BB3A-48F1-9F36-608DB52DAB9A}"/>
    <cellStyle name="Ceny 5 2" xfId="8465" xr:uid="{05ABD5BB-5064-40AE-A956-9E0AE17CACEF}"/>
    <cellStyle name="Ceny 5 2 2" xfId="14192" xr:uid="{8DB71CE3-C6A8-4BB7-A088-481EC36D1EB7}"/>
    <cellStyle name="Ceny 5 20" xfId="51630" xr:uid="{C31C4ACC-2B6C-47EC-8D1A-6B3A1D5C5CF8}"/>
    <cellStyle name="Ceny 5 21" xfId="54275" xr:uid="{9AE26D13-9485-4C59-8011-FCBFE9CEA914}"/>
    <cellStyle name="Ceny 5 22" xfId="54905" xr:uid="{757EA5FC-ED94-4EC1-B07F-D47018CCA034}"/>
    <cellStyle name="Ceny 5 23" xfId="56097" xr:uid="{FDA50BFD-7FD1-4508-AF0E-6164E35AD017}"/>
    <cellStyle name="Ceny 5 3" xfId="5885" xr:uid="{20FB32DB-D1B0-40E3-8375-095F730D4985}"/>
    <cellStyle name="Ceny 5 4" xfId="12434" xr:uid="{FEFEE30E-149C-4B4E-96EE-C0C0D21B1BC8}"/>
    <cellStyle name="Ceny 5 5" xfId="41091" xr:uid="{17C14BAE-9C08-40EE-A7AB-2A8446B0584D}"/>
    <cellStyle name="Ceny 5 6" xfId="39168" xr:uid="{26E17B1B-C83A-42E2-BA99-F1FC97CF2BA9}"/>
    <cellStyle name="Ceny 5 7" xfId="41649" xr:uid="{BAF9A98C-6F91-4F5B-9F41-C890D2C78D99}"/>
    <cellStyle name="Ceny 5 8" xfId="42201" xr:uid="{61A99F46-6853-4D84-92FD-F6337EB08F1C}"/>
    <cellStyle name="Ceny 5 9" xfId="41978" xr:uid="{CFFC6E31-F024-4E54-8ACC-00B7488FEB6D}"/>
    <cellStyle name="Ceny 6" xfId="3990" xr:uid="{C5C39011-1CA8-499D-8D98-BF5C552E8BDA}"/>
    <cellStyle name="Ceny 6 10" xfId="42690" xr:uid="{6A7DFF96-8DE1-4AF5-AAC1-543321B946FA}"/>
    <cellStyle name="Ceny 6 11" xfId="44492" xr:uid="{023EC3D1-258D-44AC-83F9-2E32349AA1BE}"/>
    <cellStyle name="Ceny 6 12" xfId="44633" xr:uid="{1A3E8767-04FF-4AAE-ABC6-A6F3082C9EB9}"/>
    <cellStyle name="Ceny 6 13" xfId="44677" xr:uid="{C0326D77-A8B6-4EC7-9362-88180D895ED8}"/>
    <cellStyle name="Ceny 6 14" xfId="44468" xr:uid="{2DF0C21B-EAD9-427D-B8F0-F264B57A9752}"/>
    <cellStyle name="Ceny 6 15" xfId="49616" xr:uid="{D6946F9B-0531-4380-AF70-5B48BCC27ABD}"/>
    <cellStyle name="Ceny 6 16" xfId="50227" xr:uid="{14D3BC22-84C3-42C4-BC47-202E2C645658}"/>
    <cellStyle name="Ceny 6 17" xfId="48386" xr:uid="{38E887BF-AC64-4D27-9A50-ACEDEAB2C381}"/>
    <cellStyle name="Ceny 6 18" xfId="48098" xr:uid="{BD3127CD-F0F6-4A5E-A7D4-044F2C5CA739}"/>
    <cellStyle name="Ceny 6 19" xfId="52741" xr:uid="{2C9D6B9C-49FD-4A5B-848D-77564A53B668}"/>
    <cellStyle name="Ceny 6 2" xfId="8466" xr:uid="{31B25F79-897C-44C4-9E07-6EFA4C064D52}"/>
    <cellStyle name="Ceny 6 2 2" xfId="14193" xr:uid="{51A14FC1-02C3-4DD1-A3BF-597071E8FEE9}"/>
    <cellStyle name="Ceny 6 20" xfId="51117" xr:uid="{71B99E89-045A-4E40-A9D1-77816548AA2D}"/>
    <cellStyle name="Ceny 6 21" xfId="54343" xr:uid="{068190C8-66D3-4C56-845C-013C807D0796}"/>
    <cellStyle name="Ceny 6 22" xfId="54939" xr:uid="{D681439C-188C-472B-BE13-EB5BD07E8C3B}"/>
    <cellStyle name="Ceny 6 23" xfId="56176" xr:uid="{F0B7A570-3607-485A-A525-CF27265C8951}"/>
    <cellStyle name="Ceny 6 3" xfId="5886" xr:uid="{435F517D-EC34-44E4-BD99-656F35802B2C}"/>
    <cellStyle name="Ceny 6 4" xfId="12435" xr:uid="{0B5E0F15-4B6E-4E8D-A648-5FA94FBFA01E}"/>
    <cellStyle name="Ceny 6 5" xfId="41182" xr:uid="{504462E5-DCF0-4357-8CFF-157F7E857763}"/>
    <cellStyle name="Ceny 6 6" xfId="38628" xr:uid="{7E3871B9-D2BC-453E-8B31-25753CBACB25}"/>
    <cellStyle name="Ceny 6 7" xfId="40585" xr:uid="{D18C0F28-DA23-487B-89C2-2FEDB013493D}"/>
    <cellStyle name="Ceny 6 8" xfId="39661" xr:uid="{D72112F3-DC5F-4F0F-A141-606D8DE54877}"/>
    <cellStyle name="Ceny 6 9" xfId="42559" xr:uid="{65FDB69D-59C7-4D92-B103-084540479A45}"/>
    <cellStyle name="Ceny 7" xfId="11914" xr:uid="{77C888A3-F88D-4EDD-BCAE-8190883FA609}"/>
    <cellStyle name="Ceny 8" xfId="39776" xr:uid="{91BC91A4-BAF3-451D-8BF1-36FE0B59B9FC}"/>
    <cellStyle name="Ceny 9" xfId="39023" xr:uid="{F7C3EA7A-1ECB-41A0-AAD1-0D9A1CD5E69C}"/>
    <cellStyle name="CisloOddilu" xfId="8391" xr:uid="{71D2CA78-1BF8-4499-A23A-D4273D452EB3}"/>
    <cellStyle name="CisloPolozky" xfId="8392" xr:uid="{419DFA2A-FBDB-4371-AE0A-42718260E69A}"/>
    <cellStyle name="CisloSpecif" xfId="8393" xr:uid="{752014D9-D606-49B1-9B66-979954B90DB5}"/>
    <cellStyle name="Currency (0)" xfId="1202" xr:uid="{A171A70F-CEBA-48B1-9B6D-4D8483EEAF53}"/>
    <cellStyle name="Currency (0) 2" xfId="1203" xr:uid="{7A1002F8-19BF-4875-B2D3-BA60699D838D}"/>
    <cellStyle name="Currency (0) 3" xfId="1204" xr:uid="{76F36AD7-F191-446E-ACC1-22F29527B373}"/>
    <cellStyle name="Currency (0) 4" xfId="1205" xr:uid="{5E600D89-C7B9-4F9F-BD71-102D20172B4F}"/>
    <cellStyle name="Currency (0) 5" xfId="1206" xr:uid="{4E4CBEA1-69FC-4DE3-A2EE-4FB4CBC6935B}"/>
    <cellStyle name="Currency (0) 6" xfId="1207" xr:uid="{09024A91-B60A-4802-B705-3F58DA1F9AE2}"/>
    <cellStyle name="Currency (2)" xfId="1208" xr:uid="{9B2951AE-574E-42DA-ADFD-329D590D9333}"/>
    <cellStyle name="Currency (2) 2" xfId="1209" xr:uid="{5A34B99F-D557-4CD4-B704-09A199D18549}"/>
    <cellStyle name="Currency (2) 3" xfId="1210" xr:uid="{F3A11E8B-7235-47BF-A91D-1C22669A9BF8}"/>
    <cellStyle name="Currency (2) 4" xfId="1211" xr:uid="{917C25D0-9C75-4593-B74C-03AC5082216A}"/>
    <cellStyle name="Currency (2) 5" xfId="1212" xr:uid="{45BED5C5-A878-4657-BDCA-3CB2B98D44D7}"/>
    <cellStyle name="Currency (2) 6" xfId="1213" xr:uid="{CA612773-20E9-49AC-A0B6-132980E959E9}"/>
    <cellStyle name="Currency0" xfId="142" xr:uid="{0A8EFE2D-6DDF-47C7-B61C-5719CFE7F127}"/>
    <cellStyle name="Čárka" xfId="22" builtinId="3"/>
    <cellStyle name="Čárka 2" xfId="7" xr:uid="{00000000-0005-0000-0000-000000000000}"/>
    <cellStyle name="Čárka 2 2" xfId="8394" xr:uid="{95EC6207-1C74-4B4B-B0DF-13AA97A56FED}"/>
    <cellStyle name="Čárka 3" xfId="10" xr:uid="{00000000-0005-0000-0000-000001000000}"/>
    <cellStyle name="čárky [0]_0002axi1" xfId="2064" xr:uid="{82B09A4D-BE1D-4BD7-994B-8F0AC29E3E3B}"/>
    <cellStyle name="čárky 2" xfId="143" xr:uid="{956453AF-F4CA-4391-9D67-87B10088B5B2}"/>
    <cellStyle name="čárky 2 10" xfId="1214" xr:uid="{71DF4D56-54BD-4D5F-BE8B-82992D6620CC}"/>
    <cellStyle name="čárky 2 11" xfId="1215" xr:uid="{3CDC5110-C7BE-4DCB-B09D-BB5C1D0C9CE8}"/>
    <cellStyle name="čárky 2 12" xfId="1216" xr:uid="{40A1C630-6F2B-46B1-B390-55896C44F6F3}"/>
    <cellStyle name="čárky 2 13" xfId="1217" xr:uid="{52AF887D-D09D-4BF7-A09D-B8B52E5148AF}"/>
    <cellStyle name="čárky 2 14" xfId="1218" xr:uid="{AE59ED2B-7D96-496F-B2DE-30AEBE84187E}"/>
    <cellStyle name="čárky 2 15" xfId="1219" xr:uid="{E4E763CC-1694-4C5B-ACF1-347D0DC3155B}"/>
    <cellStyle name="čárky 2 16" xfId="1220" xr:uid="{F27CF584-C732-423E-B2C3-44EB81A895A3}"/>
    <cellStyle name="čárky 2 17" xfId="1221" xr:uid="{4F49D2AA-FB89-4E5F-A8D7-FFF9556FFF52}"/>
    <cellStyle name="čárky 2 18" xfId="1222" xr:uid="{5550B890-4868-4295-8458-0401FDC0D710}"/>
    <cellStyle name="čárky 2 19" xfId="1223" xr:uid="{52985A12-88CD-4586-A2D2-4268FFE693EC}"/>
    <cellStyle name="čárky 2 2" xfId="226" xr:uid="{C4CB4F7D-9E8E-4476-9892-08AC7FB4D095}"/>
    <cellStyle name="čárky 2 2 2" xfId="2065" xr:uid="{8C1AD481-9A2D-46DF-84AE-061A857767E5}"/>
    <cellStyle name="čárky 2 20" xfId="1224" xr:uid="{9B8DDE46-BD6B-4513-A6EC-10B03DD6105E}"/>
    <cellStyle name="čárky 2 21" xfId="1225" xr:uid="{11D2866F-8F22-4EE9-88FA-0390CFA1ABF5}"/>
    <cellStyle name="čárky 2 22" xfId="1226" xr:uid="{32CAEA60-BD2A-4EF8-B2ED-6CF92DC9DAD3}"/>
    <cellStyle name="čárky 2 23" xfId="1227" xr:uid="{BB1F5610-75CB-4C24-864A-2855652FFB13}"/>
    <cellStyle name="čárky 2 24" xfId="1228" xr:uid="{A26CF6E8-466C-46FB-85D1-C404D2C45752}"/>
    <cellStyle name="čárky 2 25" xfId="1229" xr:uid="{9C6E8E64-76E3-4455-AD6D-3A9EE22DC00B}"/>
    <cellStyle name="čárky 2 26" xfId="2066" xr:uid="{446C09C4-9069-4B4A-99BD-59E82FFBF8A9}"/>
    <cellStyle name="čárky 2 27" xfId="3119" xr:uid="{631D6E95-67AB-46CB-8BC2-9FC0CB1D69F3}"/>
    <cellStyle name="čárky 2 28" xfId="3228" xr:uid="{703DD211-AC23-471B-83D3-796922CAB650}"/>
    <cellStyle name="čárky 2 28 2" xfId="5887" xr:uid="{D437651D-BD27-47C5-8F48-912023CD224F}"/>
    <cellStyle name="čárky 2 3" xfId="1230" xr:uid="{FF2D30C7-45F8-4930-B9E2-E5D500AEFC43}"/>
    <cellStyle name="čárky 2 4" xfId="1231" xr:uid="{A8C3F375-5FA4-42C4-8BEF-2E4C0F875C22}"/>
    <cellStyle name="čárky 2 5" xfId="1232" xr:uid="{22A6AFBB-1B0A-4E4B-8D76-4774C3B65117}"/>
    <cellStyle name="čárky 2 6" xfId="1233" xr:uid="{6A5F4279-EDF7-4223-A654-CE3FFDBE6D2C}"/>
    <cellStyle name="čárky 2 7" xfId="1234" xr:uid="{A42A84E8-D720-49BE-A5A8-A21A693DB407}"/>
    <cellStyle name="čárky 2 8" xfId="1235" xr:uid="{2DAEB26D-AA75-4F02-BA41-7D0531D6DE0B}"/>
    <cellStyle name="čárky 2 9" xfId="1236" xr:uid="{A31D7C69-6026-4406-A343-6638307BA5E5}"/>
    <cellStyle name="čísla požek" xfId="85" xr:uid="{4BB51EA9-CBA7-431B-8006-3B9813BA158B}"/>
    <cellStyle name="čísla požek 10" xfId="3172" xr:uid="{BB573496-DD77-4280-B503-2ABD5EB7998E}"/>
    <cellStyle name="čísla požek 10 10" xfId="10105" xr:uid="{0D87B544-AEB2-4F51-A28A-328DDE05D240}"/>
    <cellStyle name="čísla požek 10 100" xfId="50781" xr:uid="{460840D1-4F36-4538-B578-A283A2323ACA}"/>
    <cellStyle name="čísla požek 10 101" xfId="50710" xr:uid="{9F108629-2673-45E3-89EA-3B6046DB137F}"/>
    <cellStyle name="čísla požek 10 102" xfId="53936" xr:uid="{66EB0E3C-517E-4606-A5AB-0C2FA9D632AA}"/>
    <cellStyle name="čísla požek 10 103" xfId="53317" xr:uid="{F5837F23-6E6B-4458-9D81-3DA68B24BCA6}"/>
    <cellStyle name="čísla požek 10 104" xfId="55696" xr:uid="{2866B064-F757-443B-A9C8-0D283D44CC4D}"/>
    <cellStyle name="čísla požek 10 105" xfId="57241" xr:uid="{CBA48EE0-8B4E-4613-8D94-42E8BE76B5AD}"/>
    <cellStyle name="čísla požek 10 11" xfId="10212" xr:uid="{A78F9F35-A02B-46DB-9F77-63E270E75D70}"/>
    <cellStyle name="čísla požek 10 12" xfId="4909" xr:uid="{6C612B3E-E29A-4874-9D39-3386CD1CFBE2}"/>
    <cellStyle name="čísla požek 10 13" xfId="10973" xr:uid="{84007AFF-13B6-4060-B20E-ED1B9C9A9EAC}"/>
    <cellStyle name="čísla požek 10 14" xfId="10497" xr:uid="{54148676-44F6-4F48-A702-2DC7BF5BEF8B}"/>
    <cellStyle name="čísla požek 10 15" xfId="11058" xr:uid="{17CAAAD8-E614-4E3D-9754-7B1A6C6AC4E7}"/>
    <cellStyle name="čísla požek 10 16" xfId="12950" xr:uid="{C674FD4A-1CCB-48F7-ADAB-592D03F823EA}"/>
    <cellStyle name="čísla požek 10 17" xfId="12210" xr:uid="{6BD98C1E-D0EC-4716-BEAF-3FCB0469BBD1}"/>
    <cellStyle name="čísla požek 10 18" xfId="11632" xr:uid="{693596B8-11F5-42AF-9671-08396E25B3D5}"/>
    <cellStyle name="čísla požek 10 19" xfId="11037" xr:uid="{4F9D30DC-9E07-46B0-9A23-90B9F0533155}"/>
    <cellStyle name="čísla požek 10 2" xfId="8467" xr:uid="{4183F304-5254-4323-870E-AF526CEF6F5F}"/>
    <cellStyle name="čísla požek 10 2 10" xfId="5199" xr:uid="{D9EF2951-C6E4-4B98-A1D9-A34875432C65}"/>
    <cellStyle name="čísla požek 10 2 100" xfId="21478" xr:uid="{E3310EDF-39C7-4A80-A86D-7BD0BC72B3DD}"/>
    <cellStyle name="čísla požek 10 2 101" xfId="21494" xr:uid="{044B05C5-7F40-4A04-A02B-BE5DF2A88611}"/>
    <cellStyle name="čísla požek 10 2 102" xfId="21297" xr:uid="{0B206D4C-EF85-4E29-8026-37309556F888}"/>
    <cellStyle name="čísla požek 10 2 103" xfId="21530" xr:uid="{543BE3F1-5322-4AA5-A2A7-507CB316A7A5}"/>
    <cellStyle name="čísla požek 10 2 104" xfId="21542" xr:uid="{5DA28B1B-1002-40BF-AEAC-D3A6E7483C8A}"/>
    <cellStyle name="čísla požek 10 2 105" xfId="21130" xr:uid="{394BB61F-2F2C-4857-AE2F-D9654A4110B4}"/>
    <cellStyle name="čísla požek 10 2 106" xfId="18239" xr:uid="{F12722CA-FBED-462D-9172-E87354480DA3}"/>
    <cellStyle name="čísla požek 10 2 107" xfId="21580" xr:uid="{30DF083B-482C-4DE2-859D-C98DC53CF8CA}"/>
    <cellStyle name="čísla požek 10 2 108" xfId="21594" xr:uid="{75B609D9-D680-4F3A-9E75-4D839F126BC9}"/>
    <cellStyle name="čísla požek 10 2 109" xfId="19268" xr:uid="{6CD62C35-B98E-45CF-827B-82A6923C55FE}"/>
    <cellStyle name="čísla požek 10 2 11" xfId="10204" xr:uid="{F0577940-1312-4F1D-8C29-E8D8920B4E43}"/>
    <cellStyle name="čísla požek 10 2 110" xfId="21606" xr:uid="{CCEE0CBB-9A3C-4998-983D-D44095E727D6}"/>
    <cellStyle name="čísla požek 10 2 111" xfId="21619" xr:uid="{0F0B1501-84D8-4103-9CB2-91AF9CB8E574}"/>
    <cellStyle name="čísla požek 10 2 112" xfId="21565" xr:uid="{F448F8B2-3C69-4AF9-8F52-0C37218A8576}"/>
    <cellStyle name="čísla požek 10 2 113" xfId="18469" xr:uid="{3A5835DC-4A3B-4344-9307-0C67FF3F7093}"/>
    <cellStyle name="čísla požek 10 2 114" xfId="21646" xr:uid="{97752368-6EC1-48B0-8439-6AEB43C19929}"/>
    <cellStyle name="čísla požek 10 2 115" xfId="21661" xr:uid="{88BF179A-81D1-4CF5-8736-4F3777B171BF}"/>
    <cellStyle name="čísla požek 10 2 116" xfId="17173" xr:uid="{D7BF1460-ED4B-42FF-8337-1CF4B1BA9C5A}"/>
    <cellStyle name="čísla požek 10 2 117" xfId="18227" xr:uid="{347FD2E6-5BA0-408C-B100-C29ADA7E45A3}"/>
    <cellStyle name="čísla požek 10 2 118" xfId="19301" xr:uid="{A45C45E9-AB95-4722-9A9F-C2C7CC6E8B9B}"/>
    <cellStyle name="čísla požek 10 2 119" xfId="20859" xr:uid="{50C32DAD-3378-4071-A38D-0651D18C6586}"/>
    <cellStyle name="čísla požek 10 2 12" xfId="10383" xr:uid="{21DA8E04-83BD-4A57-8AB4-498127CE55DB}"/>
    <cellStyle name="čísla požek 10 2 120" xfId="18449" xr:uid="{7DBE3D10-4C37-4463-B0FE-3B5D3C51DD5B}"/>
    <cellStyle name="čísla požek 10 2 121" xfId="19627" xr:uid="{C948E36B-A05D-4274-9FE6-EF0154253ECA}"/>
    <cellStyle name="čísla požek 10 2 122" xfId="20821" xr:uid="{7D338508-C28B-4033-9AF9-32B6B8B50A33}"/>
    <cellStyle name="čísla požek 10 2 123" xfId="18400" xr:uid="{3F114EAB-CAB3-4DA1-B599-428AB7F4F546}"/>
    <cellStyle name="čísla požek 10 2 124" xfId="17443" xr:uid="{E8FE0544-C153-446E-84BE-2C13829467FB}"/>
    <cellStyle name="čísla požek 10 2 125" xfId="17347" xr:uid="{3A20ECD5-5817-4A13-A4E6-209BEA4E7A30}"/>
    <cellStyle name="čísla požek 10 2 126" xfId="21102" xr:uid="{199BD768-C307-423E-A4C5-D7114BD89517}"/>
    <cellStyle name="čísla požek 10 2 127" xfId="21772" xr:uid="{6FB4FB50-C960-4F77-8B16-7543892E7448}"/>
    <cellStyle name="čísla požek 10 2 128" xfId="21152" xr:uid="{007C1FD6-8A43-4579-89BA-D3C2090E5513}"/>
    <cellStyle name="čísla požek 10 2 129" xfId="20911" xr:uid="{11FCB613-20BB-4751-AB7F-16B5BC6327B2}"/>
    <cellStyle name="čísla požek 10 2 13" xfId="10788" xr:uid="{0DC539C3-3ECA-41AF-8754-B610FD5EDFFF}"/>
    <cellStyle name="čísla požek 10 2 130" xfId="21789" xr:uid="{964ACC0D-4CCC-4303-9100-B6248D07E9A5}"/>
    <cellStyle name="čísla požek 10 2 131" xfId="20900" xr:uid="{7E0BD49A-01C9-452B-9934-7A98C713C2AD}"/>
    <cellStyle name="čísla požek 10 2 132" xfId="21793" xr:uid="{2F144EA5-1F73-4A15-AF0B-BBC757619808}"/>
    <cellStyle name="čísla požek 10 2 133" xfId="17138" xr:uid="{B3944ECD-E844-46A0-A9A6-B94334CC143A}"/>
    <cellStyle name="čísla požek 10 2 134" xfId="21552" xr:uid="{34F32073-B8D3-4DE6-A26F-0A84DE92C4C3}"/>
    <cellStyle name="čísla požek 10 2 135" xfId="21804" xr:uid="{31F5BB1E-E1F6-41EA-9FAB-BF672B23A6E5}"/>
    <cellStyle name="čísla požek 10 2 136" xfId="23977" xr:uid="{5FAF0157-4563-4121-9540-20A04B4177E7}"/>
    <cellStyle name="čísla požek 10 2 137" xfId="25316" xr:uid="{7D857BDB-2AEB-49F4-82C5-1079533C65FD}"/>
    <cellStyle name="čísla požek 10 2 138" xfId="25233" xr:uid="{2CE05252-D359-4C98-8FA8-F97F6C69AA78}"/>
    <cellStyle name="čísla požek 10 2 139" xfId="25302" xr:uid="{8808FF6B-F9F0-4F91-ADB5-D4419C2F4F64}"/>
    <cellStyle name="čísla požek 10 2 14" xfId="4741" xr:uid="{6BE550C7-FAAF-468E-8AF4-A4C7FAE37A0E}"/>
    <cellStyle name="čísla požek 10 2 140" xfId="22428" xr:uid="{25FCBAB7-4F53-4D3D-8E10-D135790002CE}"/>
    <cellStyle name="čísla požek 10 2 141" xfId="25110" xr:uid="{604D8B42-8103-469E-9A84-5CCB931062EF}"/>
    <cellStyle name="čísla požek 10 2 142" xfId="25190" xr:uid="{0E32AED3-AE92-4747-8A89-B2A7581B54AD}"/>
    <cellStyle name="čísla požek 10 2 143" xfId="25654" xr:uid="{CFC24613-75A2-4907-8FB2-ED2FF0CAE494}"/>
    <cellStyle name="čísla požek 10 2 144" xfId="23880" xr:uid="{D74D0BF5-6F98-45C9-80DA-22351B327EA0}"/>
    <cellStyle name="čísla požek 10 2 145" xfId="25552" xr:uid="{FBA42A37-9D54-4CF8-AEE0-8FAA7830F175}"/>
    <cellStyle name="čísla požek 10 2 146" xfId="25369" xr:uid="{9ECFF02A-113E-43F5-9869-1403640533AF}"/>
    <cellStyle name="čísla požek 10 2 147" xfId="23839" xr:uid="{1409E161-66DF-4597-AFDD-69BFE25C82CC}"/>
    <cellStyle name="čísla požek 10 2 148" xfId="23920" xr:uid="{5374BF69-C87E-47F9-B34F-10F9615F2C61}"/>
    <cellStyle name="čísla požek 10 2 149" xfId="23812" xr:uid="{DF132DE0-0F1B-4B1E-8E5E-26F828DD93E4}"/>
    <cellStyle name="čísla požek 10 2 15" xfId="10612" xr:uid="{6D18D594-B0A2-419D-816C-DB56BA006647}"/>
    <cellStyle name="čísla požek 10 2 150" xfId="22820" xr:uid="{29A013C5-A269-4D68-8C58-1D79F64CF95C}"/>
    <cellStyle name="čísla požek 10 2 151" xfId="22565" xr:uid="{FFCDA143-1864-486B-9F9F-00C203F7679C}"/>
    <cellStyle name="čísla požek 10 2 152" xfId="22306" xr:uid="{C784A506-FE19-43E5-B0EC-83282ED7106A}"/>
    <cellStyle name="čísla požek 10 2 153" xfId="22262" xr:uid="{D6D0F652-3EF4-44CA-88B0-3F2D87B70359}"/>
    <cellStyle name="čísla požek 10 2 154" xfId="23603" xr:uid="{0B64780E-B40F-41CD-B9CD-786177984024}"/>
    <cellStyle name="čísla požek 10 2 155" xfId="23704" xr:uid="{3616F23F-3DB9-4455-AD09-6530724B36BA}"/>
    <cellStyle name="čísla požek 10 2 156" xfId="25435" xr:uid="{69690BC8-5B5D-460D-9837-7547F020DC77}"/>
    <cellStyle name="čísla požek 10 2 157" xfId="25372" xr:uid="{A6711CDF-3D18-4201-9104-45B20D4C8558}"/>
    <cellStyle name="čísla požek 10 2 158" xfId="25723" xr:uid="{EF0B4C79-46FD-416F-89F4-59E1E3B3E15D}"/>
    <cellStyle name="čísla požek 10 2 159" xfId="25125" xr:uid="{03520D32-63EC-4A2B-9D14-53E354D97946}"/>
    <cellStyle name="čísla požek 10 2 16" xfId="4715" xr:uid="{F08D9907-CCE8-4271-8417-80E9D6240EA3}"/>
    <cellStyle name="čísla požek 10 2 160" xfId="25313" xr:uid="{F0F37D94-0937-48C0-B0FE-28F0431753A6}"/>
    <cellStyle name="čísla požek 10 2 161" xfId="21964" xr:uid="{6671411B-A6F4-440C-B65D-C160C9DE37FE}"/>
    <cellStyle name="čísla požek 10 2 162" xfId="25908" xr:uid="{900C55AD-FE33-42B2-B8A4-4251FC12F586}"/>
    <cellStyle name="čísla požek 10 2 163" xfId="25831" xr:uid="{4532BAC0-C740-47B1-AA0C-FC375677A8DF}"/>
    <cellStyle name="čísla požek 10 2 164" xfId="25962" xr:uid="{9FF6D447-EE13-4226-8B72-257797266679}"/>
    <cellStyle name="čísla požek 10 2 165" xfId="25942" xr:uid="{118CA88A-248A-4AB4-9D57-9BF04B0CF86C}"/>
    <cellStyle name="čísla požek 10 2 166" xfId="25581" xr:uid="{C9A32187-1807-4778-83F6-2465C219FE21}"/>
    <cellStyle name="čísla požek 10 2 167" xfId="23929" xr:uid="{53CE656E-EC63-41A1-ADBF-BCC5F480A6DD}"/>
    <cellStyle name="čísla požek 10 2 168" xfId="25725" xr:uid="{F80477DE-41B2-4049-8EEE-548190F78A82}"/>
    <cellStyle name="čísla požek 10 2 169" xfId="21855" xr:uid="{9CCA7488-605C-4A38-9C62-03DAD0011B7A}"/>
    <cellStyle name="čísla požek 10 2 17" xfId="5160" xr:uid="{B4BF41E1-1608-41BE-B8E3-D65DEA0B3E27}"/>
    <cellStyle name="čísla požek 10 2 170" xfId="24953" xr:uid="{4A86C3AD-880F-453D-AA6F-48C206E249C2}"/>
    <cellStyle name="čísla požek 10 2 171" xfId="22204" xr:uid="{212A2BCF-7A3A-41A8-8BCE-246B8231D37A}"/>
    <cellStyle name="čísla požek 10 2 172" xfId="25992" xr:uid="{E6158427-AD0E-4801-A6C9-2B35217086CF}"/>
    <cellStyle name="čísla požek 10 2 173" xfId="26157" xr:uid="{BD67196C-43D1-4742-9D22-60493F3BE468}"/>
    <cellStyle name="čísla požek 10 2 174" xfId="25394" xr:uid="{445FC673-EFE5-4916-95E9-9DCCC85846D5}"/>
    <cellStyle name="čísla požek 10 2 175" xfId="22496" xr:uid="{9B3920E0-E2C7-4E64-A542-C620DD5BF79B}"/>
    <cellStyle name="čísla požek 10 2 176" xfId="28236" xr:uid="{C6040F69-AC63-4088-895C-C1D0EF1E9CB8}"/>
    <cellStyle name="čísla požek 10 2 177" xfId="29544" xr:uid="{ADD5D273-6095-475A-887A-D245866ECE76}"/>
    <cellStyle name="čísla požek 10 2 178" xfId="29465" xr:uid="{51DCDA2E-501B-4BBB-B3B2-B6ADE1468DCB}"/>
    <cellStyle name="čísla požek 10 2 179" xfId="26546" xr:uid="{A3B51E62-B5DF-44BC-B81C-075568188A4B}"/>
    <cellStyle name="čísla požek 10 2 18" xfId="9854" xr:uid="{5DF1112C-5279-4E65-B0AE-7E19BA36BD7F}"/>
    <cellStyle name="čísla požek 10 2 180" xfId="26272" xr:uid="{2F73DB9C-5D10-4EBC-B350-5E75A3BEBB1F}"/>
    <cellStyle name="čísla požek 10 2 181" xfId="29701" xr:uid="{3624326C-1301-444D-9AA2-17D2F4568E22}"/>
    <cellStyle name="čísla požek 10 2 182" xfId="26409" xr:uid="{D84D2491-E659-4D90-B4D3-AEED9CB9B1B3}"/>
    <cellStyle name="čísla požek 10 2 183" xfId="26237" xr:uid="{CB7F6651-5461-4E42-A6C3-367F408C5339}"/>
    <cellStyle name="čísla požek 10 2 184" xfId="26436" xr:uid="{0847FF36-4C81-454C-A371-35CA8298BF3C}"/>
    <cellStyle name="čísla požek 10 2 185" xfId="29731" xr:uid="{1E2684E0-63DC-423D-B8CC-236F3A6D179A}"/>
    <cellStyle name="čísla požek 10 2 186" xfId="28181" xr:uid="{B5C4EE52-4AEB-4899-BDF8-FF62399B4836}"/>
    <cellStyle name="čísla požek 10 2 187" xfId="26977" xr:uid="{CF83350F-0207-438E-B96F-06703829FA54}"/>
    <cellStyle name="čísla požek 10 2 188" xfId="28142" xr:uid="{DDB56E4F-059B-4742-A5C4-20FBF1619DD9}"/>
    <cellStyle name="čísla požek 10 2 189" xfId="29807" xr:uid="{A7B18958-7BC0-4ED0-8D43-37BA3F8368CD}"/>
    <cellStyle name="čísla požek 10 2 19" xfId="10081" xr:uid="{4302BAA2-BE96-4607-B251-24A88C1D9323}"/>
    <cellStyle name="čísla požek 10 2 190" xfId="27276" xr:uid="{7D63A1FB-73F8-4D62-9C00-81EE9E8AB722}"/>
    <cellStyle name="čísla požek 10 2 191" xfId="28229" xr:uid="{6E8B906D-D710-40A3-A64A-0FFA18FE4358}"/>
    <cellStyle name="čísla požek 10 2 192" xfId="29734" xr:uid="{562BA4B8-5169-430E-B76D-14CA2DA84480}"/>
    <cellStyle name="čísla požek 10 2 193" xfId="29536" xr:uid="{5AB30F95-895C-4D41-8FD2-4658D879C6A2}"/>
    <cellStyle name="čísla požek 10 2 194" xfId="27085" xr:uid="{B993A5D6-A88D-4755-8440-DB6A366C4EFA}"/>
    <cellStyle name="čísla požek 10 2 195" xfId="29980" xr:uid="{08506C48-B13C-440A-A1FE-648C55F6D0E0}"/>
    <cellStyle name="čísla požek 10 2 196" xfId="27966" xr:uid="{305B02C7-F0B7-4309-815E-B63EDA70014C}"/>
    <cellStyle name="čísla požek 10 2 197" xfId="26558" xr:uid="{157CB7E7-BD38-46AA-8A9A-17ACE9BF0429}"/>
    <cellStyle name="čísla požek 10 2 198" xfId="29798" xr:uid="{6CE9C4EB-68B8-49D0-942D-F13EEA5BBA3A}"/>
    <cellStyle name="čísla požek 10 2 199" xfId="26793" xr:uid="{C6CD546D-429B-42B2-BD38-BCA1BC829FF2}"/>
    <cellStyle name="čísla požek 10 2 2" xfId="10529" xr:uid="{369B9595-9F7C-42D2-93C3-2142C6C3B848}"/>
    <cellStyle name="čísla požek 10 2 20" xfId="10396" xr:uid="{B6F8C542-6BBD-4188-BF0E-E2A2B2C12110}"/>
    <cellStyle name="čísla požek 10 2 200" xfId="29997" xr:uid="{9666072C-47A2-414F-9A48-BA4833945725}"/>
    <cellStyle name="čísla požek 10 2 201" xfId="26353" xr:uid="{860F3AE2-DDF8-4A95-9DDE-C2C1DF6C01E4}"/>
    <cellStyle name="čísla požek 10 2 202" xfId="29563" xr:uid="{EE40E05B-2741-4489-8882-22D244D88F51}"/>
    <cellStyle name="čísla požek 10 2 203" xfId="26538" xr:uid="{87BD1BF8-0CDC-4DCC-B214-56B6F91B0774}"/>
    <cellStyle name="čísla požek 10 2 204" xfId="26705" xr:uid="{0E5D5898-D9E0-4DF2-ADA4-166CCBBB15D8}"/>
    <cellStyle name="čísla požek 10 2 205" xfId="29981" xr:uid="{B1A310C0-9255-4595-9C97-C0218A6AEBB6}"/>
    <cellStyle name="čísla požek 10 2 206" xfId="28121" xr:uid="{2A8A1DD7-0E6C-4EF4-9B09-32D7FE18CE9A}"/>
    <cellStyle name="čísla požek 10 2 207" xfId="29617" xr:uid="{6177E3D1-D25A-42B1-BA6D-BED6F0D1FA1F}"/>
    <cellStyle name="čísla požek 10 2 208" xfId="32049" xr:uid="{93D18CBD-11D8-4870-835C-3EC46F9B8AFB}"/>
    <cellStyle name="čísla požek 10 2 209" xfId="33339" xr:uid="{F3066DC5-AAD7-4265-A97B-CD2E09C1A99C}"/>
    <cellStyle name="čísla požek 10 2 21" xfId="10023" xr:uid="{3DB1D899-211A-429A-8F70-F9F0B47D70CC}"/>
    <cellStyle name="čísla požek 10 2 210" xfId="33259" xr:uid="{D93F6A1B-B953-4C48-A111-88E674921DFB}"/>
    <cellStyle name="čísla požek 10 2 211" xfId="33598" xr:uid="{B9D4FFE4-79AC-43DB-9F1B-E8FEBD64C18C}"/>
    <cellStyle name="čísla požek 10 2 212" xfId="33268" xr:uid="{F31F510B-30C8-4824-8950-BD0D2451A5B4}"/>
    <cellStyle name="čísla požek 10 2 213" xfId="33486" xr:uid="{A8DC2DD1-143B-4687-A2A3-8B387B2A4D8C}"/>
    <cellStyle name="čísla požek 10 2 214" xfId="31811" xr:uid="{EEF142F2-D71E-47FB-B1AE-EFF9F3CA0059}"/>
    <cellStyle name="čísla požek 10 2 215" xfId="30304" xr:uid="{B13827B6-E70C-4AC5-90A6-30A5F6EC0691}"/>
    <cellStyle name="čísla požek 10 2 216" xfId="31111" xr:uid="{2D2ED9F4-5A43-4B56-8BBF-C070D4387626}"/>
    <cellStyle name="čísla požek 10 2 217" xfId="33618" xr:uid="{799513AB-EC3A-429C-BF5B-5673657D9D4B}"/>
    <cellStyle name="čísla požek 10 2 218" xfId="30931" xr:uid="{CCC643A1-7A2F-4D64-9F58-BA87D5E9FB67}"/>
    <cellStyle name="čísla požek 10 2 219" xfId="33242" xr:uid="{D835C0DA-CF50-473F-984B-A418DC28348B}"/>
    <cellStyle name="čísla požek 10 2 22" xfId="10873" xr:uid="{51DA8252-6A7A-4266-9576-739DD8FEF946}"/>
    <cellStyle name="čísla požek 10 2 220" xfId="31907" xr:uid="{565B0F0D-B159-4BC5-9095-AD38C8211DD8}"/>
    <cellStyle name="čísla požek 10 2 221" xfId="33525" xr:uid="{4A863EE6-6A79-4114-B922-D1A88B93A169}"/>
    <cellStyle name="čísla požek 10 2 222" xfId="33294" xr:uid="{2D957373-DC39-4C1F-9E38-FE96CA6D95B9}"/>
    <cellStyle name="čísla požek 10 2 223" xfId="33306" xr:uid="{3C23F759-06A5-481D-A2C9-844D12D502EB}"/>
    <cellStyle name="čísla požek 10 2 224" xfId="33677" xr:uid="{8B79CA55-EE25-4A8B-AF07-274BE51A5A9B}"/>
    <cellStyle name="čísla požek 10 2 225" xfId="33615" xr:uid="{171B8EED-4AD3-4AF1-BAC1-8876D97403DF}"/>
    <cellStyle name="čísla požek 10 2 226" xfId="31124" xr:uid="{0C45DD1C-1DCC-4DC9-9D8D-4FA12FC39E9C}"/>
    <cellStyle name="čísla požek 10 2 227" xfId="33517" xr:uid="{30226505-4A7B-4024-B9C0-0F5BC3AAF454}"/>
    <cellStyle name="čísla požek 10 2 228" xfId="33773" xr:uid="{4F20DAEB-E935-4CD3-A0D2-38682C669217}"/>
    <cellStyle name="čísla požek 10 2 229" xfId="30156" xr:uid="{8B269E0A-4455-4BA2-B13F-51FD98384967}"/>
    <cellStyle name="čísla požek 10 2 23" xfId="10889" xr:uid="{D84C760F-3CF2-412E-9D2E-CE1FE4DFAFE8}"/>
    <cellStyle name="čísla požek 10 2 230" xfId="30604" xr:uid="{8D0D2A31-1291-4AAB-ADCD-E8E610A3BE4C}"/>
    <cellStyle name="čísla požek 10 2 231" xfId="31827" xr:uid="{B4F5D47A-773B-4D2F-9D2D-814267498B1C}"/>
    <cellStyle name="čísla požek 10 2 232" xfId="30474" xr:uid="{0004FCC8-E7CA-4ED8-A2AE-6EC97BDC1290}"/>
    <cellStyle name="čísla požek 10 2 233" xfId="33745" xr:uid="{F15C2380-8474-4B98-8182-021D5FBC6759}"/>
    <cellStyle name="čísla požek 10 2 234" xfId="31137" xr:uid="{BE341FFB-23BC-492D-861D-4D7872437AD5}"/>
    <cellStyle name="čísla požek 10 2 235" xfId="35131" xr:uid="{2CC03BFB-D58A-484F-8DDB-EA220949BE54}"/>
    <cellStyle name="čísla požek 10 2 236" xfId="36285" xr:uid="{8429AA44-E2B5-4A83-B875-6044F9DA66A9}"/>
    <cellStyle name="čísla požek 10 2 237" xfId="36273" xr:uid="{0ECE0C3C-B089-4598-9369-F38A08507513}"/>
    <cellStyle name="čísla požek 10 2 238" xfId="34025" xr:uid="{09834C7C-B62A-433B-A2AF-1FA6A954D658}"/>
    <cellStyle name="čísla požek 10 2 239" xfId="33883" xr:uid="{439A73FB-08C4-4020-82B7-7E6ABFF634A0}"/>
    <cellStyle name="čísla požek 10 2 24" xfId="10972" xr:uid="{1815F221-F167-4EEA-A48C-7AD2B30E7C70}"/>
    <cellStyle name="čísla požek 10 2 240" xfId="33973" xr:uid="{EB7C055B-25B9-4C95-AF28-5A1AE5B1A434}"/>
    <cellStyle name="čísla požek 10 2 241" xfId="35044" xr:uid="{22083BF1-B640-4B40-B7EC-A18C3F60A85C}"/>
    <cellStyle name="čísla požek 10 2 242" xfId="34125" xr:uid="{13AF2ACD-4B45-4BF8-8CBB-16BB8FFA3227}"/>
    <cellStyle name="čísla požek 10 2 243" xfId="34038" xr:uid="{D35D4271-632F-4FD9-AF1B-A948BCB4161C}"/>
    <cellStyle name="čísla požek 10 2 244" xfId="34447" xr:uid="{1E50B117-335A-493F-9B37-AB7D095797BD}"/>
    <cellStyle name="čísla požek 10 2 25" xfId="4958" xr:uid="{4E4189CD-5700-4662-A036-4213D3CD0155}"/>
    <cellStyle name="čísla požek 10 2 26" xfId="5288" xr:uid="{DE7D02D2-536F-412F-86B9-24601417B657}"/>
    <cellStyle name="čísla požek 10 2 27" xfId="9980" xr:uid="{25483A94-8BB2-418C-8BCA-B538E4F9A43E}"/>
    <cellStyle name="čísla požek 10 2 28" xfId="10686" xr:uid="{A1B2BF8E-86C2-4D72-B4DA-B0BF8E31D42B}"/>
    <cellStyle name="čísla požek 10 2 29" xfId="6094" xr:uid="{72C1F27F-2986-4310-B014-13CA6AB95D4D}"/>
    <cellStyle name="čísla požek 10 2 3" xfId="10437" xr:uid="{6B740C6E-329E-4E6B-936D-BF6E715543DE}"/>
    <cellStyle name="čísla požek 10 2 30" xfId="10318" xr:uid="{6E7E43D0-DFEA-46CE-A0C9-110348E9D31F}"/>
    <cellStyle name="čísla požek 10 2 31" xfId="6289" xr:uid="{05202B8E-8510-4FB6-A833-3BC38428BE1A}"/>
    <cellStyle name="čísla požek 10 2 32" xfId="16065" xr:uid="{9E788F81-B2E4-4FD1-98BD-077157383AFE}"/>
    <cellStyle name="čísla požek 10 2 33" xfId="15940" xr:uid="{33142811-A0E5-4596-A2A6-6F8DA6D48E7C}"/>
    <cellStyle name="čísla požek 10 2 34" xfId="14079" xr:uid="{7A328BA9-79E3-4A17-A910-336472358BEF}"/>
    <cellStyle name="čísla požek 10 2 35" xfId="15956" xr:uid="{4BCD8E08-9FFF-4331-AD2C-BE286009A78B}"/>
    <cellStyle name="čísla požek 10 2 36" xfId="16135" xr:uid="{564D57DE-6DDB-47A8-8DFB-C8FA4BE92E82}"/>
    <cellStyle name="čísla požek 10 2 37" xfId="15753" xr:uid="{35B49266-28DF-42E2-9D99-F7F9445CC579}"/>
    <cellStyle name="čísla požek 10 2 38" xfId="11069" xr:uid="{3AC73F78-5488-4C91-AF87-FEC3163FA958}"/>
    <cellStyle name="čísla požek 10 2 39" xfId="15589" xr:uid="{2D49F2BC-5ABA-4176-B93E-623EFCDD7D05}"/>
    <cellStyle name="čísla požek 10 2 4" xfId="5524" xr:uid="{92572D41-19E0-46F8-903D-C531F8E8EFA0}"/>
    <cellStyle name="čísla požek 10 2 40" xfId="11371" xr:uid="{9E6D8B23-EE32-42C8-994F-64692CC25BF5}"/>
    <cellStyle name="čísla požek 10 2 41" xfId="11808" xr:uid="{81105F58-516A-45AB-B1BE-DBDC84B74B5E}"/>
    <cellStyle name="čísla požek 10 2 42" xfId="16579" xr:uid="{453976C8-CE7E-4749-9684-4527221FB8EF}"/>
    <cellStyle name="čísla požek 10 2 43" xfId="16620" xr:uid="{761CB874-F0E1-4B66-BAEA-386452DF2BB5}"/>
    <cellStyle name="čísla požek 10 2 44" xfId="16597" xr:uid="{90647A76-495D-4395-864A-32002B2DD36F}"/>
    <cellStyle name="čísla požek 10 2 45" xfId="16651" xr:uid="{D66CC2C2-F36F-4B7E-801F-B194D17B0438}"/>
    <cellStyle name="čísla požek 10 2 46" xfId="16418" xr:uid="{044C1BA6-0AD9-46D4-BC59-DE84A60E9D41}"/>
    <cellStyle name="čísla požek 10 2 47" xfId="15915" xr:uid="{EDA5F64B-1C1C-4732-A54E-DDD8792F1098}"/>
    <cellStyle name="čísla požek 10 2 48" xfId="16691" xr:uid="{707E17C3-C94D-43AA-86D7-169DB87519C0}"/>
    <cellStyle name="čísla požek 10 2 49" xfId="16704" xr:uid="{87EF6BAF-5492-44F9-96CB-51F00E710173}"/>
    <cellStyle name="čísla požek 10 2 5" xfId="5071" xr:uid="{5B6E3CC8-8C08-4C69-9915-F623A699565F}"/>
    <cellStyle name="čísla požek 10 2 50" xfId="16724" xr:uid="{3DA4376A-AF74-4FF1-AB24-8A055D2AD6A9}"/>
    <cellStyle name="čísla požek 10 2 51" xfId="16745" xr:uid="{6424E017-778A-4385-94F2-08388CD89D99}"/>
    <cellStyle name="čísla požek 10 2 52" xfId="16753" xr:uid="{97A4583F-2089-4FC5-9D92-B48EE84B09BF}"/>
    <cellStyle name="čísla požek 10 2 53" xfId="16750" xr:uid="{5F4DD6B3-B213-4627-A0C7-A0EA4E41E5D0}"/>
    <cellStyle name="čísla požek 10 2 54" xfId="16791" xr:uid="{FE5EDAD8-87A4-4F67-9946-51A49B094B12}"/>
    <cellStyle name="čísla požek 10 2 55" xfId="16804" xr:uid="{4DEC7437-639B-4490-9368-216400478ED4}"/>
    <cellStyle name="čísla požek 10 2 56" xfId="16719" xr:uid="{5DEA8A66-6674-4150-B0F5-AB03B910CCCD}"/>
    <cellStyle name="čísla požek 10 2 57" xfId="11307" xr:uid="{DAD4D77B-F1C9-438B-BBD8-E5750683964A}"/>
    <cellStyle name="čísla požek 10 2 58" xfId="16837" xr:uid="{FA450F5B-A8E2-4819-9075-F51A5267CCAA}"/>
    <cellStyle name="čísla požek 10 2 59" xfId="16849" xr:uid="{E848AF07-9C07-40A7-87F8-9B21AE7C799C}"/>
    <cellStyle name="čísla požek 10 2 6" xfId="10479" xr:uid="{592596AC-0497-46BA-9D2C-A5C1BE19C157}"/>
    <cellStyle name="čísla požek 10 2 60" xfId="11656" xr:uid="{76997E23-8D27-411E-9C86-A83DF30D32C1}"/>
    <cellStyle name="čísla požek 10 2 61" xfId="16872" xr:uid="{C6A7F47B-A0F7-44F8-ABDD-9B11705AF798}"/>
    <cellStyle name="čísla požek 10 2 62" xfId="16880" xr:uid="{C742670D-782E-443D-8CA6-24033E144CD5}"/>
    <cellStyle name="čísla požek 10 2 63" xfId="16876" xr:uid="{F3B76BCD-06B2-4C55-850D-1CEAEEA364A6}"/>
    <cellStyle name="čísla požek 10 2 64" xfId="13777" xr:uid="{7800ECB9-2828-4C59-A609-DDE08B99B601}"/>
    <cellStyle name="čísla požek 10 2 65" xfId="16914" xr:uid="{A4E114E3-215C-4FE0-A193-C37B995ACEEF}"/>
    <cellStyle name="čísla požek 10 2 66" xfId="16869" xr:uid="{CF0DF8C2-BAC3-412D-9318-39FCE9640CCB}"/>
    <cellStyle name="čísla požek 10 2 67" xfId="16937" xr:uid="{638B3F1E-AFA4-4266-9BC6-DD5ABD84EE81}"/>
    <cellStyle name="čísla požek 10 2 68" xfId="16649" xr:uid="{0C76A2FC-C432-48C9-B612-B29CB81C2F69}"/>
    <cellStyle name="čísla požek 10 2 69" xfId="16124" xr:uid="{CC222F31-523F-4F6F-B824-381A53188BA8}"/>
    <cellStyle name="čísla požek 10 2 7" xfId="5024" xr:uid="{842C59D1-CC59-4599-B897-610E99545FD5}"/>
    <cellStyle name="čísla požek 10 2 70" xfId="16904" xr:uid="{01AE7F6E-C227-473D-BC4B-6D44FED91099}"/>
    <cellStyle name="čísla požek 10 2 71" xfId="16395" xr:uid="{F1292643-62DE-4FF2-8C22-86B08857DA76}"/>
    <cellStyle name="čísla požek 10 2 72" xfId="16192" xr:uid="{E4AE0D62-E9C3-46D0-AE89-774452371236}"/>
    <cellStyle name="čísla požek 10 2 73" xfId="16988" xr:uid="{208C151A-1F8E-4194-9B67-BC5FD1B43DFD}"/>
    <cellStyle name="čísla požek 10 2 74" xfId="11584" xr:uid="{1FDA2520-2186-4D5C-AD40-D1479EED1E50}"/>
    <cellStyle name="čísla požek 10 2 75" xfId="17001" xr:uid="{74F414DF-BF6A-4AE0-86D4-C1ABB6EDA3DF}"/>
    <cellStyle name="čísla požek 10 2 76" xfId="16965" xr:uid="{6665E81F-9500-4425-81CB-F2574736E506}"/>
    <cellStyle name="čísla požek 10 2 77" xfId="14044" xr:uid="{57A7E2C3-E20C-47FF-AA1B-53C45AD620D7}"/>
    <cellStyle name="čísla požek 10 2 78" xfId="17030" xr:uid="{B41B80D2-362B-4798-B3B8-912F6F5FFB15}"/>
    <cellStyle name="čísla požek 10 2 79" xfId="13730" xr:uid="{C4DED47E-0B06-43BA-84D1-A366A83B95ED}"/>
    <cellStyle name="čísla požek 10 2 8" xfId="10721" xr:uid="{EC01CE18-33B0-4AFC-A810-0DD117A9605C}"/>
    <cellStyle name="čísla požek 10 2 80" xfId="17042" xr:uid="{88639346-1134-4550-8B1A-68A111AB2C31}"/>
    <cellStyle name="čísla požek 10 2 81" xfId="17049" xr:uid="{9DE93E2C-3E60-4885-B093-BB55B4AC5D4B}"/>
    <cellStyle name="čísla požek 10 2 82" xfId="17052" xr:uid="{AB34D5B4-FB8C-417D-A73D-59B74E3E36FA}"/>
    <cellStyle name="čísla požek 10 2 83" xfId="17054" xr:uid="{6557DA20-7771-44AB-88A9-8B658FD3CBB1}"/>
    <cellStyle name="čísla požek 10 2 84" xfId="17053" xr:uid="{E1A5BBAE-48B7-4B6A-8FB2-9BF49271E3EF}"/>
    <cellStyle name="čísla požek 10 2 85" xfId="17060" xr:uid="{33C1B58F-884F-4054-A928-A342E988F071}"/>
    <cellStyle name="čísla požek 10 2 86" xfId="17062" xr:uid="{001E4B19-150C-4915-AB9D-423778F56323}"/>
    <cellStyle name="čísla požek 10 2 87" xfId="19602" xr:uid="{94824178-C1D0-4528-803D-123BD9CA1890}"/>
    <cellStyle name="čísla požek 10 2 88" xfId="20993" xr:uid="{C629A364-9757-4370-A392-0E61CCA58FEC}"/>
    <cellStyle name="čísla požek 10 2 89" xfId="20881" xr:uid="{3F598674-72B6-4276-B8CC-34A5F7E3DF7B}"/>
    <cellStyle name="čísla požek 10 2 9" xfId="10078" xr:uid="{FBEB2506-BCE7-4FF0-92BD-8FC3E8C11CA6}"/>
    <cellStyle name="čísla požek 10 2 90" xfId="18237" xr:uid="{65B9CA84-9B40-4E79-9B53-D89A71F4A802}"/>
    <cellStyle name="čísla požek 10 2 91" xfId="17205" xr:uid="{78707E02-47BF-48F1-88F3-B4A936A4C266}"/>
    <cellStyle name="čísla požek 10 2 92" xfId="20944" xr:uid="{67A95A3A-CAAE-468B-8A4F-9935079A8089}"/>
    <cellStyle name="čísla požek 10 2 93" xfId="19145" xr:uid="{36592311-E010-455C-886B-863F1144FEC0}"/>
    <cellStyle name="čísla požek 10 2 94" xfId="18283" xr:uid="{39A3DDFA-7304-4369-BE21-4666F30F0244}"/>
    <cellStyle name="čísla požek 10 2 95" xfId="19504" xr:uid="{F3F11BFF-4A7D-4565-95C9-F3A3B3660D96}"/>
    <cellStyle name="čísla požek 10 2 96" xfId="17550" xr:uid="{E4AEAC67-F3B3-4E86-96DA-8B68FB968076}"/>
    <cellStyle name="čísla požek 10 2 97" xfId="19197" xr:uid="{B6F10BB9-AEDB-4A12-AA0F-592EB5B78DA2}"/>
    <cellStyle name="čísla požek 10 2 98" xfId="21436" xr:uid="{13D812CB-ADBE-4CA8-9FF9-E41614687B34}"/>
    <cellStyle name="čísla požek 10 2 99" xfId="17585" xr:uid="{C160E92C-DF3D-4737-A9DC-6C462253142E}"/>
    <cellStyle name="čísla požek 10 20" xfId="12292" xr:uid="{9DBD04F2-1AFE-4C20-9C80-26C59E04E6A4}"/>
    <cellStyle name="čísla požek 10 21" xfId="16696" xr:uid="{7BC17725-B804-4D57-B61C-A368B5ACAB3F}"/>
    <cellStyle name="čísla požek 10 22" xfId="15874" xr:uid="{6F9C0F24-6414-498B-8000-5749D2CC1A94}"/>
    <cellStyle name="čísla požek 10 23" xfId="12598" xr:uid="{9CEFB94D-4840-458C-8444-59F224A61AEE}"/>
    <cellStyle name="čísla požek 10 24" xfId="16671" xr:uid="{B450C2FE-1ED2-4037-913D-38B90C31FE3A}"/>
    <cellStyle name="čísla požek 10 25" xfId="16297" xr:uid="{926E1C73-F216-47FD-AD82-79A952EA5CF0}"/>
    <cellStyle name="čísla požek 10 26" xfId="11127" xr:uid="{C9A96232-A5F0-4BEB-A8B8-4110589B347D}"/>
    <cellStyle name="čísla požek 10 27" xfId="15821" xr:uid="{A4197DC4-2480-40D3-AFFE-C17266AFB7DB}"/>
    <cellStyle name="čísla požek 10 28" xfId="16783" xr:uid="{6543530C-4208-44FA-AC2A-3FEE0261DAAA}"/>
    <cellStyle name="čísla požek 10 29" xfId="17067" xr:uid="{F46D4AD8-ACE6-4913-8A53-9D1BDC4FA482}"/>
    <cellStyle name="čísla požek 10 3" xfId="9537" xr:uid="{789F9506-292E-45A7-AE85-7C9550FCF128}"/>
    <cellStyle name="čísla požek 10 3 10" xfId="10002" xr:uid="{8DDAC76E-2AAC-4284-9E35-359A609FD6FD}"/>
    <cellStyle name="čísla požek 10 3 100" xfId="18238" xr:uid="{5F4AF873-2F8B-49BF-BA39-475E75733E36}"/>
    <cellStyle name="čísla požek 10 3 101" xfId="17802" xr:uid="{8B270E6A-03EE-48E4-B38A-6F2DF0059175}"/>
    <cellStyle name="čísla požek 10 3 102" xfId="19455" xr:uid="{32F69EFE-33CB-4777-B918-65AD6663F1ED}"/>
    <cellStyle name="čísla požek 10 3 103" xfId="21286" xr:uid="{E46D3E51-F733-48D7-87A8-4FE02C213A77}"/>
    <cellStyle name="čísla požek 10 3 104" xfId="17287" xr:uid="{0A3495B4-9C55-448E-AC3B-A10BC1DFBAC1}"/>
    <cellStyle name="čísla požek 10 3 105" xfId="17855" xr:uid="{647400B7-99DB-4190-BF4D-D23910F38E58}"/>
    <cellStyle name="čísla požek 10 3 106" xfId="20757" xr:uid="{DA096E1E-09B7-444C-8A1D-29E06F5D3DB5}"/>
    <cellStyle name="čísla požek 10 3 107" xfId="17391" xr:uid="{546C9117-C4CB-42B7-BDDE-71B3FDDD0D9A}"/>
    <cellStyle name="čísla požek 10 3 108" xfId="20744" xr:uid="{1CB007F5-1488-4084-BF4E-6130B6487ADC}"/>
    <cellStyle name="čísla požek 10 3 109" xfId="20861" xr:uid="{E9B46774-235B-42D0-8C0A-237887024297}"/>
    <cellStyle name="čísla požek 10 3 11" xfId="10652" xr:uid="{08E07485-362D-4E7B-82BF-D01D94CED6DA}"/>
    <cellStyle name="čísla požek 10 3 110" xfId="17797" xr:uid="{D88459E0-1FCB-4B76-9CCE-360C343B1AC9}"/>
    <cellStyle name="čísla požek 10 3 111" xfId="18492" xr:uid="{CCB208FB-445D-4CE5-B75D-F1CB12F680A3}"/>
    <cellStyle name="čísla požek 10 3 112" xfId="17226" xr:uid="{173A299C-FE5B-43DE-973D-75A772677839}"/>
    <cellStyle name="čísla požek 10 3 113" xfId="21120" xr:uid="{5B0B1593-5BA2-4A94-83DF-A83E3E36F3B4}"/>
    <cellStyle name="čísla požek 10 3 114" xfId="19242" xr:uid="{490FC19B-1AFE-4216-B852-150ED197A933}"/>
    <cellStyle name="čísla požek 10 3 115" xfId="20639" xr:uid="{71DC670A-2D94-4407-922B-4A48E56D7D56}"/>
    <cellStyle name="čísla požek 10 3 116" xfId="20813" xr:uid="{F3040675-D55C-4942-94DB-B14105FF77F5}"/>
    <cellStyle name="čísla požek 10 3 117" xfId="19307" xr:uid="{B660D2F6-7343-4B26-9D3A-3A9F3D0890FA}"/>
    <cellStyle name="čísla požek 10 3 118" xfId="18253" xr:uid="{39BC69C2-60D4-4131-8E9A-88E142133D4D}"/>
    <cellStyle name="čísla požek 10 3 119" xfId="21456" xr:uid="{D934030C-575C-40BC-AF3E-0AC18B60ECF7}"/>
    <cellStyle name="čísla požek 10 3 12" xfId="10813" xr:uid="{575112F7-CF98-4780-8739-1D3878D23C63}"/>
    <cellStyle name="čísla požek 10 3 120" xfId="17231" xr:uid="{5D3AFE5D-B2A4-4F5B-A6D9-F5E0DA42009C}"/>
    <cellStyle name="čísla požek 10 3 121" xfId="21756" xr:uid="{50051337-FFC1-41D2-A039-F2EC39C4C3B9}"/>
    <cellStyle name="čísla požek 10 3 122" xfId="21479" xr:uid="{4A683D0A-94B8-4692-BAE4-31E4899A3805}"/>
    <cellStyle name="čísla požek 10 3 123" xfId="20635" xr:uid="{23A076A9-D0CE-4961-B6E5-241B5F69D5B4}"/>
    <cellStyle name="čísla požek 10 3 124" xfId="21193" xr:uid="{CE496097-1196-4F3A-89B3-4BD6F4B20CBA}"/>
    <cellStyle name="čísla požek 10 3 125" xfId="17369" xr:uid="{93DC0E55-DEC4-45E8-8BA6-6D33607CD105}"/>
    <cellStyle name="čísla požek 10 3 126" xfId="17165" xr:uid="{E235BE7B-38C5-40E0-AF31-B103E202A833}"/>
    <cellStyle name="čísla požek 10 3 127" xfId="17734" xr:uid="{E414C2AE-5D37-4401-A520-4963BAAEBD32}"/>
    <cellStyle name="čísla požek 10 3 128" xfId="21516" xr:uid="{F043934A-A098-452E-8F82-74FC29711578}"/>
    <cellStyle name="čísla požek 10 3 129" xfId="19514" xr:uid="{57E9F7F6-9B6F-4B1A-8886-168BDF59744F}"/>
    <cellStyle name="čísla požek 10 3 13" xfId="6271" xr:uid="{D1072670-EF55-48FD-A54F-F1FB3EAD754D}"/>
    <cellStyle name="čísla požek 10 3 130" xfId="21462" xr:uid="{8A8819EF-6390-427A-B225-E17CA694B179}"/>
    <cellStyle name="čísla požek 10 3 131" xfId="21761" xr:uid="{C8C50378-2922-4EFD-A28C-192037AF97CC}"/>
    <cellStyle name="čísla požek 10 3 132" xfId="17171" xr:uid="{9998EB22-59F3-4777-8FA7-471B7EF33B3A}"/>
    <cellStyle name="čísla požek 10 3 133" xfId="21682" xr:uid="{87C9A491-F1BE-411C-A44A-EAC3B050E5ED}"/>
    <cellStyle name="čísla požek 10 3 134" xfId="21707" xr:uid="{7F6608C0-4752-4FE4-944F-A95F340B0830}"/>
    <cellStyle name="čísla požek 10 3 135" xfId="21390" xr:uid="{FEDC24F2-E4E0-447E-8222-3F8ED980B594}"/>
    <cellStyle name="čísla požek 10 3 136" xfId="21546" xr:uid="{3E1338DA-8962-4B71-8D4D-7C7E27AB7194}"/>
    <cellStyle name="čísla požek 10 3 137" xfId="21685" xr:uid="{D0A652E9-A182-49BF-8B16-388AB1FE8BF9}"/>
    <cellStyle name="čísla požek 10 3 138" xfId="24974" xr:uid="{AE7A6221-F075-40C6-B1D0-6887B91AE944}"/>
    <cellStyle name="čísla požek 10 3 139" xfId="25599" xr:uid="{796CB3B8-D1DF-4B05-B209-6E5216A34BF4}"/>
    <cellStyle name="čísla požek 10 3 14" xfId="5128" xr:uid="{3FB458A3-D85E-4AA4-839D-DE1F08308CBD}"/>
    <cellStyle name="čísla požek 10 3 140" xfId="23709" xr:uid="{96A53B4B-B942-43EC-A4BF-D1869A986EA9}"/>
    <cellStyle name="čísla požek 10 3 141" xfId="22771" xr:uid="{977FB9AC-7823-42C8-BA9C-5C99CD531228}"/>
    <cellStyle name="čísla požek 10 3 142" xfId="22989" xr:uid="{108A1BBC-5C54-4034-9FE8-C40A6D2D63AA}"/>
    <cellStyle name="čísla požek 10 3 143" xfId="25671" xr:uid="{464AD176-18E5-454A-A66D-B5C91B453CE6}"/>
    <cellStyle name="čísla požek 10 3 144" xfId="25356" xr:uid="{5EB80C65-AE86-4C7A-930F-0969E57174D9}"/>
    <cellStyle name="čísla požek 10 3 145" xfId="25203" xr:uid="{55B039F6-37C6-49E2-941E-729E52F5450F}"/>
    <cellStyle name="čísla požek 10 3 146" xfId="25281" xr:uid="{C22411E3-AE74-49A6-B19F-EC09AB91E6A7}"/>
    <cellStyle name="čísla požek 10 3 147" xfId="25848" xr:uid="{C2216041-2555-4B0D-AEFD-90DFA7156917}"/>
    <cellStyle name="čísla požek 10 3 148" xfId="25029" xr:uid="{6DAB5675-A9A8-43C4-9042-1834F590ACAD}"/>
    <cellStyle name="čísla požek 10 3 149" xfId="25919" xr:uid="{E686365F-8E58-4EE0-9928-A35488785947}"/>
    <cellStyle name="čísla požek 10 3 15" xfId="10634" xr:uid="{E584A123-8BA3-4E6F-A2F5-FCCA9267817D}"/>
    <cellStyle name="čísla požek 10 3 150" xfId="22077" xr:uid="{530DBDF0-C0F1-4E03-8E03-6E1354489D8A}"/>
    <cellStyle name="čísla požek 10 3 151" xfId="23618" xr:uid="{80E24652-AF9B-4242-AE63-F779E7637D02}"/>
    <cellStyle name="čísla požek 10 3 152" xfId="25763" xr:uid="{FA87C5DA-3008-42AF-BEBD-A3B6F43A1235}"/>
    <cellStyle name="čísla požek 10 3 153" xfId="21893" xr:uid="{0CC8D601-1A46-44EE-AF53-108AEF44C133}"/>
    <cellStyle name="čísla požek 10 3 154" xfId="23836" xr:uid="{EAD47656-9680-4A20-9CF0-971D201081D2}"/>
    <cellStyle name="čísla požek 10 3 155" xfId="23756" xr:uid="{4F05B24E-BAE3-4AB6-8A77-340A2455A9FD}"/>
    <cellStyle name="čísla požek 10 3 156" xfId="22940" xr:uid="{BFE7F1C0-880B-4C3F-A55B-25CB1A3B98CD}"/>
    <cellStyle name="čísla požek 10 3 157" xfId="23014" xr:uid="{5841A58B-165F-418F-BC8F-6BC28BFF46BC}"/>
    <cellStyle name="čísla požek 10 3 158" xfId="22047" xr:uid="{2BF3A3AF-2F28-40F8-A6E8-DE7823FFFCA9}"/>
    <cellStyle name="čísla požek 10 3 159" xfId="22493" xr:uid="{1774A76B-CB88-4094-990F-AF8BB4BC8612}"/>
    <cellStyle name="čísla požek 10 3 16" xfId="10195" xr:uid="{7A3E09C4-8087-4BBA-A638-3D692C514541}"/>
    <cellStyle name="čísla požek 10 3 160" xfId="22772" xr:uid="{2CC7BA9B-1CA6-4434-B753-ECE596B1097D}"/>
    <cellStyle name="čísla požek 10 3 161" xfId="23084" xr:uid="{19A404AD-2E5A-4EEF-A29B-B44B4A7C298A}"/>
    <cellStyle name="čísla požek 10 3 162" xfId="25828" xr:uid="{94A20F9F-2B30-4736-A8C4-0288CC9EA8E5}"/>
    <cellStyle name="čísla požek 10 3 163" xfId="23903" xr:uid="{D053E448-D520-4991-83EA-38BF8BC8B5EC}"/>
    <cellStyle name="čísla požek 10 3 164" xfId="22329" xr:uid="{719E7CCB-B5DF-4796-AE6C-2C163D029E98}"/>
    <cellStyle name="čísla požek 10 3 165" xfId="22818" xr:uid="{D2B849D4-4DEA-4BDA-B776-5DE0A2E87AD8}"/>
    <cellStyle name="čísla požek 10 3 166" xfId="22162" xr:uid="{C0FBFCBB-1EDD-4D48-A355-E2FC9F3F1D73}"/>
    <cellStyle name="čísla požek 10 3 167" xfId="24962" xr:uid="{E876232C-3F78-4881-BC2A-3B89350C8DEE}"/>
    <cellStyle name="čísla požek 10 3 168" xfId="22304" xr:uid="{D923F9D0-E05E-418D-A128-30670248CB44}"/>
    <cellStyle name="čísla požek 10 3 169" xfId="21854" xr:uid="{4AD6A345-9706-43C7-A6A5-F58284AF7C26}"/>
    <cellStyle name="čísla požek 10 3 17" xfId="9883" xr:uid="{331FD900-6998-4F6B-95BB-607F57A414CA}"/>
    <cellStyle name="čísla požek 10 3 170" xfId="25007" xr:uid="{3D8E0718-84C9-49FD-9FCC-2CA8AE4DBFAC}"/>
    <cellStyle name="čísla požek 10 3 171" xfId="22094" xr:uid="{46CB1E4F-873F-4895-A98B-2E777ED12FEB}"/>
    <cellStyle name="čísla požek 10 3 172" xfId="22339" xr:uid="{586AB67E-B63E-4846-B689-41A3836179A3}"/>
    <cellStyle name="čísla požek 10 3 173" xfId="26095" xr:uid="{6ACD38B2-EE83-42F0-9E96-C852E23B80EA}"/>
    <cellStyle name="čísla požek 10 3 174" xfId="22064" xr:uid="{294246CD-9161-41EC-80FB-C129889F6013}"/>
    <cellStyle name="čísla požek 10 3 175" xfId="22722" xr:uid="{3749D50D-DC7C-4F86-8C9D-98000F71FC45}"/>
    <cellStyle name="čísla požek 10 3 176" xfId="26091" xr:uid="{A05279EB-8644-4568-B5DE-F15D5066A800}"/>
    <cellStyle name="čísla požek 10 3 177" xfId="22280" xr:uid="{6E8F5A76-E60F-4EFD-8A24-D898496E56D2}"/>
    <cellStyle name="čísla požek 10 3 178" xfId="29230" xr:uid="{33DC9BA8-02D8-4D58-A3E5-5A1BF6023E5F}"/>
    <cellStyle name="čísla požek 10 3 179" xfId="29766" xr:uid="{516EC549-90DF-46D7-B577-20B00C2D59B2}"/>
    <cellStyle name="čísla požek 10 3 18" xfId="10397" xr:uid="{71320FAF-D299-4BDD-827C-D546C6FEDBD8}"/>
    <cellStyle name="čísla požek 10 3 180" xfId="28025" xr:uid="{CA3B7E51-14F7-4BB1-846C-355B5CA095A5}"/>
    <cellStyle name="čísla požek 10 3 181" xfId="26658" xr:uid="{209BB028-0111-41A6-970B-A56CC04699AE}"/>
    <cellStyle name="čísla požek 10 3 182" xfId="26444" xr:uid="{6F1CF55C-0699-44F1-B35D-E8F4B4593BD6}"/>
    <cellStyle name="čísla požek 10 3 183" xfId="27950" xr:uid="{6AA681C7-685D-490A-97BD-80D9446A112D}"/>
    <cellStyle name="čísla požek 10 3 184" xfId="28079" xr:uid="{6C2DF461-5AB5-4560-9384-8A9FE5E56C04}"/>
    <cellStyle name="čísla požek 10 3 185" xfId="29559" xr:uid="{F495ECA1-2CB3-4AA6-A8A8-BEB4F2B31B7E}"/>
    <cellStyle name="čísla požek 10 3 186" xfId="27108" xr:uid="{9975BC1D-05A9-4239-9386-8754D754DB87}"/>
    <cellStyle name="čísla požek 10 3 187" xfId="29533" xr:uid="{ABE6968E-07EA-4D29-A70B-0D4AB7F960E2}"/>
    <cellStyle name="čísla požek 10 3 188" xfId="26888" xr:uid="{71F40C93-22E7-4E11-8C39-C88CF21679A2}"/>
    <cellStyle name="čísla požek 10 3 189" xfId="26756" xr:uid="{772021B9-3EDF-4C2D-81E6-1B29C001125C}"/>
    <cellStyle name="čísla požek 10 3 19" xfId="10578" xr:uid="{6EFC6714-986B-4CF2-B60F-281CB47BE7E4}"/>
    <cellStyle name="čísla požek 10 3 190" xfId="27195" xr:uid="{274F0C81-FA8C-4A77-B7F4-A47AB01D45BF}"/>
    <cellStyle name="čísla požek 10 3 191" xfId="27197" xr:uid="{FF7A2CE0-0E82-4703-B203-4A488F0321CC}"/>
    <cellStyle name="čísla požek 10 3 192" xfId="29593" xr:uid="{745EFB4F-15C0-4F1E-BD44-906D2BB3217B}"/>
    <cellStyle name="čísla požek 10 3 193" xfId="29833" xr:uid="{F75F4A20-14E6-4999-8390-1ABB8DA09A18}"/>
    <cellStyle name="čísla požek 10 3 194" xfId="29720" xr:uid="{77BE289B-5E98-4982-B5DF-E83FDA4FD670}"/>
    <cellStyle name="čísla požek 10 3 195" xfId="29831" xr:uid="{0D2A4C2C-4BA0-4023-91E3-C37C68885CB0}"/>
    <cellStyle name="čísla požek 10 3 196" xfId="30028" xr:uid="{FB3569B0-2167-4B25-9EEC-FF5C830F860F}"/>
    <cellStyle name="čísla požek 10 3 197" xfId="29841" xr:uid="{3125C20D-6D83-4AAB-8EB1-1A5A28E0AB5D}"/>
    <cellStyle name="čísla požek 10 3 198" xfId="30050" xr:uid="{DA22DF42-C982-4378-BACA-E4C69A339290}"/>
    <cellStyle name="čísla požek 10 3 199" xfId="26428" xr:uid="{E1955B2C-669C-4055-BD61-66611DFC9759}"/>
    <cellStyle name="čísla požek 10 3 2" xfId="10755" xr:uid="{469331F6-E29B-4FCC-AA8F-D3DDB55257F6}"/>
    <cellStyle name="čísla požek 10 3 20" xfId="4900" xr:uid="{BE2321C2-4324-42A3-A15A-152942FD05DC}"/>
    <cellStyle name="čísla požek 10 3 200" xfId="27917" xr:uid="{890BB497-4F7D-459B-AED5-CFB5642F6825}"/>
    <cellStyle name="čísla požek 10 3 201" xfId="29657" xr:uid="{7D314C43-FD62-4FFD-AB2D-3EFF515ECD06}"/>
    <cellStyle name="čísla požek 10 3 202" xfId="28251" xr:uid="{8E40AEBF-50EE-4AFA-A815-98C04E07D48C}"/>
    <cellStyle name="čísla požek 10 3 203" xfId="30027" xr:uid="{6D9900AB-38CD-4A71-9223-78282CD73C61}"/>
    <cellStyle name="čísla požek 10 3 204" xfId="28213" xr:uid="{F8F8F399-9819-4E63-9433-87DD43F560F6}"/>
    <cellStyle name="čísla požek 10 3 205" xfId="29438" xr:uid="{FD4594E2-B9A2-4541-84A3-38418A544074}"/>
    <cellStyle name="čísla požek 10 3 206" xfId="29965" xr:uid="{739AA3B8-50F3-4FDE-BBA6-D30231D4179A}"/>
    <cellStyle name="čísla požek 10 3 207" xfId="27256" xr:uid="{C5A80F43-CEFA-4A57-921A-5103A2A27689}"/>
    <cellStyle name="čísla požek 10 3 208" xfId="27822" xr:uid="{13E9F913-3A22-4CBC-8A71-B4B5B44E3B2E}"/>
    <cellStyle name="čísla požek 10 3 209" xfId="29603" xr:uid="{DA8D64DE-C9AD-4E9D-A333-D0CE40BCE68E}"/>
    <cellStyle name="čísla požek 10 3 21" xfId="5220" xr:uid="{75EA85A3-AA83-497A-892A-3AE56EF41D81}"/>
    <cellStyle name="čísla požek 10 3 210" xfId="26498" xr:uid="{65CE1BF0-78A9-4D50-A394-D3CE86A3B0F6}"/>
    <cellStyle name="čísla požek 10 3 211" xfId="26663" xr:uid="{E313AC91-2881-4B6A-B71A-44C83B8F7007}"/>
    <cellStyle name="čísla požek 10 3 212" xfId="33038" xr:uid="{CDB61C38-6E13-41D4-9652-97FA2F159D58}"/>
    <cellStyle name="čísla požek 10 3 213" xfId="33554" xr:uid="{19946D8A-6F2D-4044-8C34-047D1FF38963}"/>
    <cellStyle name="čísla požek 10 3 214" xfId="31856" xr:uid="{494E4B1E-04E6-4E9A-A54E-9F6A83341CEE}"/>
    <cellStyle name="čísla požek 10 3 215" xfId="30532" xr:uid="{1E0B8F9C-7521-45AF-847E-F106C63B0D4D}"/>
    <cellStyle name="čísla požek 10 3 216" xfId="31993" xr:uid="{81BE792A-2BC7-4A3F-BE3C-FA5FE1E4D2E1}"/>
    <cellStyle name="čísla požek 10 3 217" xfId="30508" xr:uid="{67099895-B7A7-4641-95A3-DC42F5D805D0}"/>
    <cellStyle name="čísla požek 10 3 218" xfId="33502" xr:uid="{4208A6F8-39B2-4661-A053-ED611BECA8B7}"/>
    <cellStyle name="čísla požek 10 3 219" xfId="33355" xr:uid="{385D02B6-5A4E-423E-8E82-2F47F4E3B489}"/>
    <cellStyle name="čísla požek 10 3 22" xfId="10869" xr:uid="{1171BE9D-63BB-4BF6-B6E8-A7B695C37EF3}"/>
    <cellStyle name="čísla požek 10 3 220" xfId="30420" xr:uid="{584273F5-F40D-47D6-8303-75865ED88601}"/>
    <cellStyle name="čísla požek 10 3 221" xfId="33714" xr:uid="{5294EC4E-AF58-4807-9552-915345BCBE2B}"/>
    <cellStyle name="čísla požek 10 3 222" xfId="33264" xr:uid="{30CB93D4-D107-4192-BEFF-30522A63725D}"/>
    <cellStyle name="čísla požek 10 3 223" xfId="31914" xr:uid="{DABF8581-1B2A-4171-A7DB-9C4F3DECA08F}"/>
    <cellStyle name="čísla požek 10 3 224" xfId="30404" xr:uid="{05DAF11F-B8C5-4D6C-BA82-608E4712E135}"/>
    <cellStyle name="čísla požek 10 3 225" xfId="30453" xr:uid="{EAA726B5-0B21-4E1D-9C8F-CE5BC873EE5F}"/>
    <cellStyle name="čísla požek 10 3 226" xfId="33387" xr:uid="{D16B7990-B467-4D3C-8699-F7A104F8E56F}"/>
    <cellStyle name="čísla požek 10 3 227" xfId="33537" xr:uid="{6448569F-974D-43F9-920E-FDCED297502A}"/>
    <cellStyle name="čísla požek 10 3 228" xfId="33710" xr:uid="{99771106-5F0E-4958-AA83-63069018246B}"/>
    <cellStyle name="čísla požek 10 3 229" xfId="31826" xr:uid="{073C1442-DCC3-4014-9931-8643A905A714}"/>
    <cellStyle name="čísla požek 10 3 23" xfId="10047" xr:uid="{2435BB5D-51F1-4C9A-B616-55770CA52B45}"/>
    <cellStyle name="čísla požek 10 3 230" xfId="30454" xr:uid="{FF1CBC94-8318-47EA-8AC8-06BD366FD01D}"/>
    <cellStyle name="čísla požek 10 3 231" xfId="30596" xr:uid="{43567BC7-BFA1-4418-A0D3-9305003A419B}"/>
    <cellStyle name="čísla požek 10 3 232" xfId="30878" xr:uid="{8721A2D2-EF20-4036-997B-C790876FE4A7}"/>
    <cellStyle name="čísla požek 10 3 233" xfId="33818" xr:uid="{F70A1681-C22B-4EDC-B635-FD6DF7AC9D0C}"/>
    <cellStyle name="čísla požek 10 3 234" xfId="33727" xr:uid="{B4765C31-ACE1-4606-88B0-2E312A785812}"/>
    <cellStyle name="čísla požek 10 3 235" xfId="33450" xr:uid="{C18028F6-AF09-48C3-BF57-FF47BD8A7FD9}"/>
    <cellStyle name="čísla požek 10 3 236" xfId="33379" xr:uid="{9FED7598-E2A9-408D-810D-8D0CCCD52C19}"/>
    <cellStyle name="čísla požek 10 3 237" xfId="30377" xr:uid="{4D521DD1-A02D-453D-A8D9-2427331CA777}"/>
    <cellStyle name="čísla požek 10 3 238" xfId="30600" xr:uid="{6FA74768-2A93-4CAF-9EFA-11E6ED7D6639}"/>
    <cellStyle name="čísla požek 10 3 239" xfId="31812" xr:uid="{05979651-0C59-4A09-8BCE-8D198F45EF6F}"/>
    <cellStyle name="čísla požek 10 3 24" xfId="10986" xr:uid="{A46F888A-B251-45FA-9BEA-BCF9AE210300}"/>
    <cellStyle name="čísla požek 10 3 240" xfId="30316" xr:uid="{7B78DF52-5FDA-4059-AE55-480C49CB7836}"/>
    <cellStyle name="čísla požek 10 3 241" xfId="32017" xr:uid="{14247715-1A35-4E91-AB5D-3DCAEF2AA8DF}"/>
    <cellStyle name="čísla požek 10 3 242" xfId="36110" xr:uid="{3975F571-0CF9-40C5-AFC3-49000B5306A3}"/>
    <cellStyle name="čísla požek 10 3 243" xfId="36368" xr:uid="{133E6798-0C8F-45EF-A597-3D4F28D5E8BF}"/>
    <cellStyle name="čísla požek 10 3 244" xfId="35054" xr:uid="{ADA2FE5C-F31C-41E7-8A77-28CC912A558A}"/>
    <cellStyle name="čísla požek 10 3 245" xfId="34062" xr:uid="{B58376A0-5EF4-444B-900D-370E43708573}"/>
    <cellStyle name="čísla požek 10 3 246" xfId="33978" xr:uid="{B9AFBF34-15E0-4707-94D7-0FA4AE886349}"/>
    <cellStyle name="čísla požek 10 3 247" xfId="36282" xr:uid="{C043A49C-0AC2-4172-93E9-22C39BB88930}"/>
    <cellStyle name="čísla požek 10 3 248" xfId="34105" xr:uid="{82AE5F73-ECDD-409A-902B-9D651815DF55}"/>
    <cellStyle name="čísla požek 10 3 249" xfId="36304" xr:uid="{FF91538E-C992-4FE9-8221-BF3A4C37D4D6}"/>
    <cellStyle name="čísla požek 10 3 25" xfId="10076" xr:uid="{CC3A0225-5D97-4033-9CA9-819D8AADC2D9}"/>
    <cellStyle name="čísla požek 10 3 250" xfId="36313" xr:uid="{D270D7E3-FC82-4606-912B-8292CD86F1DD}"/>
    <cellStyle name="čísla požek 10 3 251" xfId="34029" xr:uid="{F0A9D43E-A254-407F-9F65-2C3A1EF79FCA}"/>
    <cellStyle name="čísla požek 10 3 252" xfId="38344" xr:uid="{8FAE0A94-5D41-4CD7-91A2-59236B3560E2}"/>
    <cellStyle name="čísla požek 10 3 26" xfId="10668" xr:uid="{9371A549-50FD-4A3B-AF91-BEFDA1A94E7A}"/>
    <cellStyle name="čísla požek 10 3 27" xfId="4743" xr:uid="{EF78FBFC-7F44-4B1F-8124-F60F890D858A}"/>
    <cellStyle name="čísla požek 10 3 28" xfId="6918" xr:uid="{E65C1088-E7C8-4307-AA5F-120E78906385}"/>
    <cellStyle name="čísla požek 10 3 29" xfId="10183" xr:uid="{77F3292B-7D20-427C-965F-F6612DCC513C}"/>
    <cellStyle name="čísla požek 10 3 3" xfId="10265" xr:uid="{2DE99CB7-762C-4085-B17C-662484AD2BC0}"/>
    <cellStyle name="čísla požek 10 3 30" xfId="4881" xr:uid="{58658086-84A7-4C03-9CCD-32E05895321C}"/>
    <cellStyle name="čísla požek 10 3 31" xfId="5330" xr:uid="{A865648F-BAA8-4051-B380-60B5015D3ACD}"/>
    <cellStyle name="čísla požek 10 3 32" xfId="10160" xr:uid="{7FD65BA0-3776-4B71-8591-792359B5CA02}"/>
    <cellStyle name="čísla požek 10 3 33" xfId="15230" xr:uid="{03EFCFD5-3AE3-4A5A-9D8D-906A5ECD6F5A}"/>
    <cellStyle name="čísla požek 10 3 34" xfId="16483" xr:uid="{56CD74B2-E2BE-4A95-89EE-8541BC924360}"/>
    <cellStyle name="čísla požek 10 3 35" xfId="15644" xr:uid="{B71D3288-DF11-40F9-B402-3860D8BBD843}"/>
    <cellStyle name="čísla požek 10 3 36" xfId="11207" xr:uid="{70F02D59-33A5-49AA-BF38-47E598F839E7}"/>
    <cellStyle name="čísla požek 10 3 37" xfId="12681" xr:uid="{907D8732-7020-401D-830E-8873D0D32893}"/>
    <cellStyle name="čísla požek 10 3 38" xfId="13750" xr:uid="{770E76F1-A04C-4039-830E-27319B8C8F45}"/>
    <cellStyle name="čísla požek 10 3 39" xfId="16110" xr:uid="{BD28DCA6-2A73-4BF7-BBBA-20254B0EDB58}"/>
    <cellStyle name="čísla požek 10 3 4" xfId="6243" xr:uid="{CDE38F04-8D8B-4BA5-9B41-57239A37BFD7}"/>
    <cellStyle name="čísla požek 10 3 40" xfId="15896" xr:uid="{2F6E8358-5271-4952-9C40-065D0AED962C}"/>
    <cellStyle name="čísla požek 10 3 41" xfId="14050" xr:uid="{69C2CD39-3F80-4166-844E-1A13F5341656}"/>
    <cellStyle name="čísla požek 10 3 42" xfId="11535" xr:uid="{63153DF0-29DF-41DB-8724-8079ED06096F}"/>
    <cellStyle name="čísla požek 10 3 43" xfId="16349" xr:uid="{8ED8376B-427D-4426-9CFA-73EA6E2FD636}"/>
    <cellStyle name="čísla požek 10 3 44" xfId="11537" xr:uid="{773215FA-F669-41CA-9F6C-BA9346CEF8A0}"/>
    <cellStyle name="čísla požek 10 3 45" xfId="14033" xr:uid="{A2C66C5C-27D4-4503-B5CB-5A0BCBD4B9E1}"/>
    <cellStyle name="čísla požek 10 3 46" xfId="13762" xr:uid="{2B03EE21-BDB0-46C9-89F9-F48974A3AE08}"/>
    <cellStyle name="čísla požek 10 3 47" xfId="16292" xr:uid="{0D78F1C4-3CDE-4A6A-A3E4-0B9135D43C1F}"/>
    <cellStyle name="čísla požek 10 3 48" xfId="15810" xr:uid="{ED39C52D-B816-4BC9-BC47-B17DCA1A4BC2}"/>
    <cellStyle name="čísla požek 10 3 49" xfId="15714" xr:uid="{9FA3A9D5-719B-448C-BC7C-E3709427557C}"/>
    <cellStyle name="čísla požek 10 3 5" xfId="10666" xr:uid="{BC5BD7DF-9FA8-4A74-A552-5E4803F04703}"/>
    <cellStyle name="čísla požek 10 3 50" xfId="16446" xr:uid="{214C3A63-20A8-481D-BB11-9A296CE3359F}"/>
    <cellStyle name="čísla požek 10 3 51" xfId="11436" xr:uid="{F39F3109-06C6-4DEB-AB06-70AC0230A85E}"/>
    <cellStyle name="čísla požek 10 3 52" xfId="16215" xr:uid="{D5460810-3DD8-47D9-BEDD-ECBAD1B468B3}"/>
    <cellStyle name="čísla požek 10 3 53" xfId="11163" xr:uid="{AA525621-E692-4D49-99AF-624468E787BB}"/>
    <cellStyle name="čísla požek 10 3 54" xfId="16581" xr:uid="{FAC2FB8E-6254-4789-9B4D-84B379A894A0}"/>
    <cellStyle name="čísla požek 10 3 55" xfId="16305" xr:uid="{9D05589A-1F6E-4DAF-9E58-5B7341FD4B65}"/>
    <cellStyle name="čísla požek 10 3 56" xfId="15570" xr:uid="{7DEC508C-CBBC-4926-B72E-B6B4BDEE518D}"/>
    <cellStyle name="čísla požek 10 3 57" xfId="11629" xr:uid="{AF36E430-D3DF-44ED-B786-2AF0270CD6CF}"/>
    <cellStyle name="čísla požek 10 3 58" xfId="11322" xr:uid="{C1CEDD32-C725-4358-8758-A337955EB912}"/>
    <cellStyle name="čísla požek 10 3 59" xfId="11314" xr:uid="{F1E09FE7-C92C-434E-A863-837ED5D5A9AA}"/>
    <cellStyle name="čísla požek 10 3 6" xfId="10553" xr:uid="{0C9D1907-6B9B-4D3C-BFAA-9E9D5CD9B1C7}"/>
    <cellStyle name="čísla požek 10 3 60" xfId="13983" xr:uid="{3F655DDE-BAFE-4929-BDC2-9839439B9E66}"/>
    <cellStyle name="čísla požek 10 3 61" xfId="11223" xr:uid="{E1C2FE7B-19CD-477A-81D4-DF1D2E02BBA2}"/>
    <cellStyle name="čísla požek 10 3 62" xfId="11898" xr:uid="{B9B8095D-019B-446A-80E4-719786C0445B}"/>
    <cellStyle name="čísla požek 10 3 63" xfId="16736" xr:uid="{61F4AAF9-FF36-4D95-BE34-D1A338AB349A}"/>
    <cellStyle name="čísla požek 10 3 64" xfId="13845" xr:uid="{D44DA458-1DF1-4D2A-A2E5-88AC4CD30FFB}"/>
    <cellStyle name="čísla požek 10 3 65" xfId="16117" xr:uid="{DCB9A851-3053-4D63-B7DA-3B7CD948CA1F}"/>
    <cellStyle name="čísla požek 10 3 66" xfId="16522" xr:uid="{DF173E2F-0582-4C51-A4F2-E8553A0F72EB}"/>
    <cellStyle name="čísla požek 10 3 67" xfId="13945" xr:uid="{B487D67A-E3DE-420C-860F-CAA0EE66A97D}"/>
    <cellStyle name="čísla požek 10 3 68" xfId="16314" xr:uid="{AA295FC2-0CF0-4703-9A35-40C8D2E807C9}"/>
    <cellStyle name="čísla požek 10 3 69" xfId="11326" xr:uid="{44B41DC7-4A61-4652-B159-177499280340}"/>
    <cellStyle name="čísla požek 10 3 7" xfId="4933" xr:uid="{28B224DE-FA5D-49BF-A326-D1C10119EB07}"/>
    <cellStyle name="čísla požek 10 3 70" xfId="15872" xr:uid="{9C98273A-9742-477A-82D0-23B8EF22A61E}"/>
    <cellStyle name="čísla požek 10 3 71" xfId="11415" xr:uid="{2AA41AFE-66F2-42F1-A974-627E80DDECC9}"/>
    <cellStyle name="čísla požek 10 3 72" xfId="11576" xr:uid="{799CC767-4225-4887-8DA3-5A78FA6D5ECA}"/>
    <cellStyle name="čísla požek 10 3 73" xfId="16368" xr:uid="{90896A6A-BA31-465C-9329-6ACA0474F0F2}"/>
    <cellStyle name="čísla požek 10 3 74" xfId="16843" xr:uid="{4584F012-3DA1-43BA-A607-E0A206F3B8F0}"/>
    <cellStyle name="čísla požek 10 3 75" xfId="15699" xr:uid="{748AA3C6-C2FC-441B-8D52-C44262F463D0}"/>
    <cellStyle name="čísla požek 10 3 76" xfId="16806" xr:uid="{0DF02A47-CDA4-4D40-AA40-6AE66E86E7FD}"/>
    <cellStyle name="čísla požek 10 3 77" xfId="15791" xr:uid="{1AE21B76-00B4-4D36-92E0-1B576F8EB470}"/>
    <cellStyle name="čísla požek 10 3 78" xfId="11487" xr:uid="{C63B36F7-DCCB-49F1-9BB5-4A8A884C359F}"/>
    <cellStyle name="čísla požek 10 3 79" xfId="15962" xr:uid="{7F3CCB46-AE01-4FE9-B386-B144840C4624}"/>
    <cellStyle name="čísla požek 10 3 8" xfId="10358" xr:uid="{6B6B5C5D-1CB1-4A88-BBA8-D04BDBFF9644}"/>
    <cellStyle name="čísla požek 10 3 80" xfId="16266" xr:uid="{61C0FC90-FBC8-47F5-A98F-5DEB263B08AC}"/>
    <cellStyle name="čísla požek 10 3 81" xfId="15968" xr:uid="{BC1C2892-1637-47C9-A554-071413E66D9C}"/>
    <cellStyle name="čísla požek 10 3 82" xfId="14051" xr:uid="{1456DD0D-8D20-41F9-A09C-66C2ED2C6725}"/>
    <cellStyle name="čísla požek 10 3 83" xfId="11531" xr:uid="{C9F3A108-A456-49A0-BCA3-60C706AD3AC0}"/>
    <cellStyle name="čísla požek 10 3 84" xfId="11650" xr:uid="{1129C747-ED35-480E-88FD-F90FC2D0F076}"/>
    <cellStyle name="čísla požek 10 3 85" xfId="16782" xr:uid="{4336DA73-B5B2-4B64-9A24-53DA1FD1731B}"/>
    <cellStyle name="čísla požek 10 3 86" xfId="16992" xr:uid="{3163B32E-5E59-48C2-9DB0-DE8FBB18F281}"/>
    <cellStyle name="čísla požek 10 3 87" xfId="16392" xr:uid="{CE272F65-A818-4851-81AF-0077F5A4288C}"/>
    <cellStyle name="čísla požek 10 3 88" xfId="13904" xr:uid="{7210BF0B-12F9-4265-A33F-ABA4350E4A9F}"/>
    <cellStyle name="čísla požek 10 3 89" xfId="20602" xr:uid="{FE37BF25-020C-4B0B-91BF-82929FBD35AB}"/>
    <cellStyle name="čísla požek 10 3 9" xfId="10890" xr:uid="{0DD91C78-3C1E-433D-8F45-BD6548B3F162}"/>
    <cellStyle name="čísla požek 10 3 90" xfId="21349" xr:uid="{0CE461D0-5856-4103-816E-59BC295FFFF0}"/>
    <cellStyle name="čísla požek 10 3 91" xfId="19319" xr:uid="{8C94F298-4759-4A82-8ECB-048F8C27182A}"/>
    <cellStyle name="čísla požek 10 3 92" xfId="17695" xr:uid="{DA46F92A-DD12-44FC-A301-4F0EFEBEC882}"/>
    <cellStyle name="čísla požek 10 3 93" xfId="18502" xr:uid="{791A97B8-F5EC-4369-B218-E07123D2EB1B}"/>
    <cellStyle name="čísla požek 10 3 94" xfId="21227" xr:uid="{D7794F34-69A2-493A-BFC6-5E78F7EC195E}"/>
    <cellStyle name="čísla požek 10 3 95" xfId="21034" xr:uid="{E30C9D8B-6020-4E22-8FF0-E9A58AF4429F}"/>
    <cellStyle name="čísla požek 10 3 96" xfId="20841" xr:uid="{97C89214-6D25-4F42-8846-9DBC852414AD}"/>
    <cellStyle name="čísla požek 10 3 97" xfId="17866" xr:uid="{16BDB711-37BD-4098-95E7-FECF2588FE09}"/>
    <cellStyle name="čísla požek 10 3 98" xfId="21108" xr:uid="{6E716A78-C59C-4707-93FE-2E57FB4AED86}"/>
    <cellStyle name="čísla požek 10 3 99" xfId="18302" xr:uid="{F09B5A70-8479-4A98-837F-3FB2A7045AA2}"/>
    <cellStyle name="čísla požek 10 30" xfId="17497" xr:uid="{B8E8AC9D-ADCD-421D-89D9-3D87FF4CC88C}"/>
    <cellStyle name="čísla požek 10 31" xfId="19404" xr:uid="{60A7473E-352C-4178-8AB0-57DCE6F12A1E}"/>
    <cellStyle name="čísla požek 10 32" xfId="17206" xr:uid="{CDF75708-915A-4107-ADA9-BCF975DE75E5}"/>
    <cellStyle name="čísla požek 10 33" xfId="21335" xr:uid="{AE99742E-8C58-42B1-9F1F-6B12373A25B6}"/>
    <cellStyle name="čísla požek 10 34" xfId="19551" xr:uid="{12B9F32E-A77B-411B-8635-62D98FCD933F}"/>
    <cellStyle name="čísla požek 10 35" xfId="19352" xr:uid="{DF74538D-E7A0-4704-8251-8BA6B99BEA04}"/>
    <cellStyle name="čísla požek 10 36" xfId="21250" xr:uid="{C8C861E7-FA6B-4120-A0DA-166350F130DC}"/>
    <cellStyle name="čísla požek 10 37" xfId="17355" xr:uid="{341A2946-627B-4CF9-8085-359069DF6139}"/>
    <cellStyle name="čísla požek 10 38" xfId="21435" xr:uid="{16059A93-1CAD-493F-B538-27B94C266515}"/>
    <cellStyle name="čísla požek 10 39" xfId="25404" xr:uid="{996605ED-024E-4B73-BC0F-1951CE7F7E35}"/>
    <cellStyle name="čísla požek 10 4" xfId="9538" xr:uid="{091489C0-E870-4E4D-ADFC-450C412BE8C6}"/>
    <cellStyle name="čísla požek 10 4 10" xfId="10660" xr:uid="{8D7904A6-4AF3-40F6-BBE3-B27D2498EE75}"/>
    <cellStyle name="čísla požek 10 4 100" xfId="20942" xr:uid="{63A27F6A-FBDA-4FDF-86DF-0247C9ACFEB3}"/>
    <cellStyle name="čísla požek 10 4 101" xfId="17848" xr:uid="{27273709-7120-42D9-921C-545D095C539D}"/>
    <cellStyle name="čísla požek 10 4 102" xfId="17332" xr:uid="{208E16CD-4D4F-450D-873F-A84C7178CDDE}"/>
    <cellStyle name="čísla požek 10 4 103" xfId="20681" xr:uid="{D88C2339-DB1C-4A56-A81B-B0AC5E4552E2}"/>
    <cellStyle name="čísla požek 10 4 104" xfId="21090" xr:uid="{9F19911B-CBF8-47D0-ABCE-513480778198}"/>
    <cellStyle name="čísla požek 10 4 105" xfId="17157" xr:uid="{ABA42B47-1094-49BE-A492-0C3E5E213C58}"/>
    <cellStyle name="čísla požek 10 4 106" xfId="18014" xr:uid="{7D0DD612-A497-4AB6-A92E-8F22AD8C2BBF}"/>
    <cellStyle name="čísla požek 10 4 107" xfId="21463" xr:uid="{DCCA0FAF-4280-4A2A-AAED-38D564F4B5CB}"/>
    <cellStyle name="čísla požek 10 4 108" xfId="19529" xr:uid="{20F77529-0AC5-4A59-9EDB-5271E8E24C30}"/>
    <cellStyle name="čísla požek 10 4 109" xfId="18574" xr:uid="{F14127C4-201C-423E-A5CB-C40226674090}"/>
    <cellStyle name="čísla požek 10 4 11" xfId="10623" xr:uid="{679BF530-4E1E-42B6-9939-163068856613}"/>
    <cellStyle name="čísla požek 10 4 110" xfId="18299" xr:uid="{5CBB2A18-9FD1-4F5C-B92B-7BFE81D0F0B8}"/>
    <cellStyle name="čísla požek 10 4 111" xfId="17511" xr:uid="{58018F23-E5CA-484F-ACC7-63901A1D527D}"/>
    <cellStyle name="čísla požek 10 4 112" xfId="17890" xr:uid="{21491525-D52C-478C-85A7-77A0CAEC1DDE}"/>
    <cellStyle name="čísla požek 10 4 113" xfId="17090" xr:uid="{D8C24514-D84B-48BF-8E62-30ED4D08E03A}"/>
    <cellStyle name="čísla požek 10 4 114" xfId="21568" xr:uid="{7CA1E833-71DF-4F6B-89A8-736EE28240FB}"/>
    <cellStyle name="čísla požek 10 4 115" xfId="17483" xr:uid="{AD685738-F2C3-4ED7-B054-F726478B20B0}"/>
    <cellStyle name="čísla požek 10 4 116" xfId="17557" xr:uid="{3B324D89-E4CC-4892-981E-321168C9EDF8}"/>
    <cellStyle name="čísla požek 10 4 117" xfId="17116" xr:uid="{F64B1D7B-D649-4A3A-A1E1-274E80D1A54B}"/>
    <cellStyle name="čísla požek 10 4 118" xfId="18378" xr:uid="{BD5F6557-56AD-437E-9252-9B0D962B5E72}"/>
    <cellStyle name="čísla požek 10 4 119" xfId="18500" xr:uid="{B903FF69-6734-424D-9EEA-FFC640FAD473}"/>
    <cellStyle name="čísla požek 10 4 12" xfId="10673" xr:uid="{D8FD3993-D1C0-4E69-AA5B-F503D72F30D5}"/>
    <cellStyle name="čísla požek 10 4 120" xfId="21191" xr:uid="{D9B934EE-7440-42BE-8B26-4C712A2F481E}"/>
    <cellStyle name="čísla požek 10 4 121" xfId="20983" xr:uid="{BA95194E-7A1D-441A-B621-9CA9B51288AB}"/>
    <cellStyle name="čísla požek 10 4 122" xfId="19536" xr:uid="{4C2F7832-1F14-4C25-A445-45C3CE217EF8}"/>
    <cellStyle name="čísla požek 10 4 123" xfId="21734" xr:uid="{F063014E-938A-40BE-8613-B24017D84208}"/>
    <cellStyle name="čísla požek 10 4 124" xfId="18374" xr:uid="{C28CF455-3F55-4C72-9D79-99C7E004C715}"/>
    <cellStyle name="čísla požek 10 4 125" xfId="21086" xr:uid="{32C51713-E18B-4FB2-B36E-87DF26F6E51F}"/>
    <cellStyle name="čísla požek 10 4 126" xfId="21054" xr:uid="{D1D0F66B-4B4B-43B7-9270-2FF807E5FF56}"/>
    <cellStyle name="čísla požek 10 4 127" xfId="19175" xr:uid="{154CD4A3-AB3F-443C-81F4-DA440EE1D5E4}"/>
    <cellStyle name="čísla požek 10 4 128" xfId="19388" xr:uid="{B335B342-AB43-48E5-A347-F99B25FD648B}"/>
    <cellStyle name="čísla požek 10 4 129" xfId="21461" xr:uid="{39BB20D3-CFDD-46E5-A170-B1AD262F7231}"/>
    <cellStyle name="čísla požek 10 4 13" xfId="10833" xr:uid="{AD46C8BF-4F97-4961-818D-C747AB17E3BE}"/>
    <cellStyle name="čísla požek 10 4 130" xfId="19471" xr:uid="{C8BD1934-96C1-4858-BD0E-8CC281BDD905}"/>
    <cellStyle name="čísla požek 10 4 131" xfId="17669" xr:uid="{D3072E78-B25A-4A16-9A9F-0BB23F4A9467}"/>
    <cellStyle name="čísla požek 10 4 132" xfId="19304" xr:uid="{AC6152C8-F19F-471E-8DD4-8F1F2A9D8CF2}"/>
    <cellStyle name="čísla požek 10 4 133" xfId="17366" xr:uid="{BCF29FC7-8A2B-4868-BE6A-C24275F61D65}"/>
    <cellStyle name="čísla požek 10 4 134" xfId="18482" xr:uid="{6537419B-D28E-4599-87B6-4F0F170AF8DA}"/>
    <cellStyle name="čísla požek 10 4 135" xfId="17079" xr:uid="{8A66188D-EE5A-4CF1-ABA3-F04EAC177B1E}"/>
    <cellStyle name="čísla požek 10 4 136" xfId="18527" xr:uid="{97DCDF05-15C9-47A9-AD37-63CA0F622477}"/>
    <cellStyle name="čísla požek 10 4 137" xfId="21334" xr:uid="{FBC59AE8-03D9-459D-8239-008DED19B4AD}"/>
    <cellStyle name="čísla požek 10 4 138" xfId="24975" xr:uid="{F2BBC349-F29E-4B7D-819E-07B5A12F7761}"/>
    <cellStyle name="čísla požek 10 4 139" xfId="25600" xr:uid="{0EFC827E-D12D-46FE-9CD8-9D354E7E8C12}"/>
    <cellStyle name="čísla požek 10 4 14" xfId="10145" xr:uid="{D697511D-2224-4CF6-AD28-234913EE2771}"/>
    <cellStyle name="čísla požek 10 4 140" xfId="23710" xr:uid="{275F053A-53E8-46EB-B9BA-4F628B89E592}"/>
    <cellStyle name="čísla požek 10 4 141" xfId="25327" xr:uid="{39ACDC2E-4E77-4C53-8FFC-CEA99D049D58}"/>
    <cellStyle name="čísla požek 10 4 142" xfId="24965" xr:uid="{6D06CA53-82F1-4444-B958-1C880A807526}"/>
    <cellStyle name="čísla požek 10 4 143" xfId="22170" xr:uid="{1717AC05-9297-46CC-8AFB-A84CBA0AC371}"/>
    <cellStyle name="čísla požek 10 4 144" xfId="23661" xr:uid="{1F944D86-1158-4001-8540-F60867922148}"/>
    <cellStyle name="čísla požek 10 4 145" xfId="25643" xr:uid="{2B7269D8-12E6-48DD-9485-6DB2AFE0BAD2}"/>
    <cellStyle name="čísla požek 10 4 146" xfId="23821" xr:uid="{DFD2AEF7-7A51-49EA-8707-A0EA5F65E026}"/>
    <cellStyle name="čísla požek 10 4 147" xfId="25849" xr:uid="{ACCE6503-7814-4F5D-BE47-178FA9BC072C}"/>
    <cellStyle name="čísla požek 10 4 148" xfId="25240" xr:uid="{80FFEFFB-D0EF-4994-A0D2-3DC3F6B63E4A}"/>
    <cellStyle name="čísla požek 10 4 149" xfId="25901" xr:uid="{31838A6A-C30D-4EAF-A7B6-10E66B01509D}"/>
    <cellStyle name="čísla požek 10 4 15" xfId="10179" xr:uid="{D928F854-EC4A-48FC-A7AA-783A341E8577}"/>
    <cellStyle name="čísla požek 10 4 150" xfId="25812" xr:uid="{DC4D12BA-FC47-4AFA-A4ED-C11C898FFBA9}"/>
    <cellStyle name="čísla požek 10 4 151" xfId="22080" xr:uid="{7B161CD5-27AB-458F-A158-2E1C44554A3E}"/>
    <cellStyle name="čísla požek 10 4 152" xfId="25522" xr:uid="{3680687F-885B-44C2-86FB-43419FFFBBF2}"/>
    <cellStyle name="čísla požek 10 4 153" xfId="25937" xr:uid="{0E224D09-7080-49D6-B2B8-80F3D08A9B01}"/>
    <cellStyle name="čísla požek 10 4 154" xfId="23604" xr:uid="{F7FD5889-0079-4386-A473-4C452D15BF7C}"/>
    <cellStyle name="čísla požek 10 4 155" xfId="22116" xr:uid="{5AC90647-F651-4D4C-9C93-8BADCAADE116}"/>
    <cellStyle name="čísla požek 10 4 156" xfId="25577" xr:uid="{73129159-8EE9-495C-8978-19B6E797C556}"/>
    <cellStyle name="čísla požek 10 4 157" xfId="25579" xr:uid="{4408DD6E-603C-4D1F-9B82-59BBBC11E2A0}"/>
    <cellStyle name="čísla požek 10 4 158" xfId="23775" xr:uid="{6E8D415F-1738-4FDC-8AC1-F6AEB154EE95}"/>
    <cellStyle name="čísla požek 10 4 159" xfId="25275" xr:uid="{7A04EA76-BEC3-4F95-9BFC-9FC0301A3519}"/>
    <cellStyle name="čísla požek 10 4 16" xfId="4682" xr:uid="{38980AD1-3801-4DFC-8F38-601C5900C162}"/>
    <cellStyle name="čísla požek 10 4 160" xfId="21951" xr:uid="{50646ABA-94CA-474F-A98F-308F65B8F806}"/>
    <cellStyle name="čísla požek 10 4 161" xfId="25197" xr:uid="{A930DAEA-3535-4D86-9189-A401174F07CD}"/>
    <cellStyle name="čísla požek 10 4 162" xfId="22710" xr:uid="{C406896B-9CC4-4D7B-8317-B04A151E9513}"/>
    <cellStyle name="čísla požek 10 4 163" xfId="26027" xr:uid="{C52AE953-FEFD-4814-914C-F6E92CA3D747}"/>
    <cellStyle name="čísla požek 10 4 164" xfId="22104" xr:uid="{6370FFE7-E0FF-4B6E-B785-EDBE759F9F3D}"/>
    <cellStyle name="čísla požek 10 4 165" xfId="23674" xr:uid="{F4D5016C-524F-43BC-BCC8-503F55EEAC16}"/>
    <cellStyle name="čísla požek 10 4 166" xfId="25774" xr:uid="{74532432-ED2F-4988-867B-BFE356B403DC}"/>
    <cellStyle name="čísla požek 10 4 167" xfId="22709" xr:uid="{301DDC7D-16D1-4247-9A6F-9A0D03C0C6DF}"/>
    <cellStyle name="čísla požek 10 4 168" xfId="23059" xr:uid="{A8B8046E-F17D-464A-8FCD-5123A87C52D7}"/>
    <cellStyle name="čísla požek 10 4 169" xfId="23955" xr:uid="{A36513A7-1320-46D9-856B-EA8CFE615AFA}"/>
    <cellStyle name="čísla požek 10 4 17" xfId="10267" xr:uid="{619CB2F9-4D22-4D06-90B3-5854121FF7C3}"/>
    <cellStyle name="čísla požek 10 4 170" xfId="25277" xr:uid="{39A11807-746B-4B22-869F-E7C14AFE74C3}"/>
    <cellStyle name="čísla požek 10 4 171" xfId="22454" xr:uid="{C8F431AC-3C97-4730-8A26-982A51E42A50}"/>
    <cellStyle name="čísla požek 10 4 172" xfId="22020" xr:uid="{9A422B5A-7F17-4552-A7AD-59C4D911A0A9}"/>
    <cellStyle name="čísla požek 10 4 173" xfId="21841" xr:uid="{8A88DA3D-F5E4-4138-B2E8-2ED42FDBECE5}"/>
    <cellStyle name="čísla požek 10 4 174" xfId="22552" xr:uid="{99AA1D81-5D2F-40A2-BAE9-230C5D011D40}"/>
    <cellStyle name="čísla požek 10 4 175" xfId="25528" xr:uid="{B886EF57-3207-47E8-98C6-C140C8EEEC5A}"/>
    <cellStyle name="čísla požek 10 4 176" xfId="22960" xr:uid="{618979C7-3EFF-4983-9268-F67042C50E6B}"/>
    <cellStyle name="čísla požek 10 4 177" xfId="23820" xr:uid="{70BA6F77-E8AE-4E0E-A58F-AD0619A43B6E}"/>
    <cellStyle name="čísla požek 10 4 178" xfId="29231" xr:uid="{9D7FBA71-9498-4289-BF8D-D6A950B5CE18}"/>
    <cellStyle name="čísla požek 10 4 179" xfId="29767" xr:uid="{162DEE16-2C43-44E6-B0D0-5DEDDF04B762}"/>
    <cellStyle name="čísla požek 10 4 18" xfId="5138" xr:uid="{6727698A-3C40-4EAE-9DD3-C19703F656A7}"/>
    <cellStyle name="čísla požek 10 4 180" xfId="28026" xr:uid="{C331BD9A-0374-4341-8829-914715B4460F}"/>
    <cellStyle name="čísla požek 10 4 181" xfId="26657" xr:uid="{126DAC8E-6F39-49E8-A726-31B3E3270FD9}"/>
    <cellStyle name="čísla požek 10 4 182" xfId="29741" xr:uid="{E40368B5-9E59-4260-BF04-D5C208DF87C0}"/>
    <cellStyle name="čísla požek 10 4 183" xfId="28004" xr:uid="{DFEBBB33-84AB-4E27-B956-E18DB1717AD3}"/>
    <cellStyle name="čísla požek 10 4 184" xfId="26530" xr:uid="{FC51F9D7-4004-40D6-B6FD-D820DB0C7BD7}"/>
    <cellStyle name="čísla požek 10 4 185" xfId="29612" xr:uid="{40D5BC24-41D7-463B-A6B1-C97D1A2DC3DC}"/>
    <cellStyle name="čísla požek 10 4 186" xfId="27186" xr:uid="{714D4AB5-EA62-49DC-B64C-94D884EA2F44}"/>
    <cellStyle name="čísla požek 10 4 187" xfId="26438" xr:uid="{095E3502-4E26-47AB-A114-8205D5783020}"/>
    <cellStyle name="čísla požek 10 4 188" xfId="26511" xr:uid="{81444975-6E92-4E19-A37B-EFA584B9A94A}"/>
    <cellStyle name="čísla požek 10 4 189" xfId="27037" xr:uid="{1A93ACF3-D87D-4FE9-8B95-02A3EB867D5F}"/>
    <cellStyle name="čísla požek 10 4 19" xfId="10147" xr:uid="{36E5CCEB-7840-40CE-A110-7D5D70C5BA5A}"/>
    <cellStyle name="čísla požek 10 4 190" xfId="29410" xr:uid="{7D31DF16-C7E2-4A5C-9779-BE1CC1FF7161}"/>
    <cellStyle name="čísla požek 10 4 191" xfId="26637" xr:uid="{3C23DBFB-87B8-4417-BDB4-3E739DB9CC42}"/>
    <cellStyle name="čísla požek 10 4 192" xfId="28006" xr:uid="{39B9404A-5080-4253-BB92-B74E11E3F4AE}"/>
    <cellStyle name="čísla požek 10 4 193" xfId="27153" xr:uid="{B0B7DDC4-C613-4227-A2B2-3EF6F2D8C313}"/>
    <cellStyle name="čísla požek 10 4 194" xfId="26333" xr:uid="{E269D154-B12F-4D79-91E0-41A7179D1937}"/>
    <cellStyle name="čísla požek 10 4 195" xfId="27247" xr:uid="{D9A8660D-CAE2-4627-AD5E-6D144CCB99A2}"/>
    <cellStyle name="čísla požek 10 4 196" xfId="26452" xr:uid="{4AFA3138-2CE3-47B2-AAF9-CF36E5C4C979}"/>
    <cellStyle name="čísla požek 10 4 197" xfId="26668" xr:uid="{E204655D-0CBA-442A-A054-8C0726A7FEF6}"/>
    <cellStyle name="čísla požek 10 4 198" xfId="26618" xr:uid="{F564D2C3-6EC8-407B-BF3A-5ABA5169803A}"/>
    <cellStyle name="čísla požek 10 4 199" xfId="29893" xr:uid="{D7D4850A-B761-412F-9108-470E5D226A41}"/>
    <cellStyle name="čísla požek 10 4 2" xfId="10756" xr:uid="{01C81275-FCEC-4707-AEBE-021DBFE566D6}"/>
    <cellStyle name="čísla požek 10 4 20" xfId="10539" xr:uid="{67E09A0F-EC34-4698-8613-240DA5D57BCC}"/>
    <cellStyle name="čísla požek 10 4 200" xfId="29918" xr:uid="{9A19CE8D-F672-47D1-B40B-4BBD3E540BC5}"/>
    <cellStyle name="čísla požek 10 4 201" xfId="26292" xr:uid="{576DD198-A178-4E07-AB54-B1FFF622352C}"/>
    <cellStyle name="čísla požek 10 4 202" xfId="26260" xr:uid="{2B4EAAAF-7012-4964-9E29-CE02F3E17CE3}"/>
    <cellStyle name="čísla požek 10 4 203" xfId="28067" xr:uid="{25A7F88C-0F41-4847-B1BB-E103D81FA1FB}"/>
    <cellStyle name="čísla požek 10 4 204" xfId="29860" xr:uid="{F2A603E9-26CA-4D6F-B680-15EA94029C40}"/>
    <cellStyle name="čísla požek 10 4 205" xfId="29816" xr:uid="{0D56A3D9-095F-4D12-94C7-48B763AB5141}"/>
    <cellStyle name="čísla požek 10 4 206" xfId="28153" xr:uid="{FAA8F735-BD52-42AA-9BCF-9706EC642722}"/>
    <cellStyle name="čísla požek 10 4 207" xfId="28013" xr:uid="{A234E06F-D2A8-48E4-AFF8-576D72570E5D}"/>
    <cellStyle name="čísla požek 10 4 208" xfId="29307" xr:uid="{21016DDE-A295-42CF-975D-DF09E0084837}"/>
    <cellStyle name="čísla požek 10 4 209" xfId="26271" xr:uid="{28C27316-5084-4E0E-A850-BE073664FA4E}"/>
    <cellStyle name="čísla požek 10 4 21" xfId="6032" xr:uid="{A08ED63E-E5C1-4791-84C8-AF01D9D5731D}"/>
    <cellStyle name="čísla požek 10 4 210" xfId="26659" xr:uid="{B21FD997-4D62-482E-A2B7-809939EDEEC1}"/>
    <cellStyle name="čísla požek 10 4 211" xfId="26745" xr:uid="{C8FE1766-1B22-411C-9F83-F1A9A1D0AE6F}"/>
    <cellStyle name="čísla požek 10 4 212" xfId="33039" xr:uid="{7826D5D8-0A64-4C1A-B493-F4F8848309BD}"/>
    <cellStyle name="čísla požek 10 4 213" xfId="33555" xr:uid="{2DC427D5-407A-4F90-8C0C-1DB245CA1F58}"/>
    <cellStyle name="čísla požek 10 4 214" xfId="31857" xr:uid="{A899D42D-FC57-4A36-819A-9335E9837B97}"/>
    <cellStyle name="čísla požek 10 4 215" xfId="30531" xr:uid="{BEAF75D5-E5DD-4A98-A616-8FA3E2BBC630}"/>
    <cellStyle name="čísla požek 10 4 216" xfId="30665" xr:uid="{B80173BD-CBF8-4E9F-BB1D-1845B9D6B9A8}"/>
    <cellStyle name="čísla požek 10 4 217" xfId="30675" xr:uid="{2A94D22B-4A32-46DA-8103-309A32682082}"/>
    <cellStyle name="čísla požek 10 4 218" xfId="32070" xr:uid="{63195D05-FBD0-4DA3-A069-9CDCB5D0EDD1}"/>
    <cellStyle name="čísla požek 10 4 219" xfId="33526" xr:uid="{6F0AF925-0038-4D8B-AC11-749AE21675AC}"/>
    <cellStyle name="čísla požek 10 4 22" xfId="10420" xr:uid="{12C7C5A7-3851-440E-9479-DF7DD3EE582C}"/>
    <cellStyle name="čísla požek 10 4 220" xfId="30918" xr:uid="{43995854-195C-4D21-B3DB-75A9D65F2312}"/>
    <cellStyle name="čísla požek 10 4 221" xfId="31978" xr:uid="{50D7A262-D890-4485-9817-75F73C78EF71}"/>
    <cellStyle name="čísla požek 10 4 222" xfId="30324" xr:uid="{569B474D-A620-4E95-A01D-A9D08ED6EE03}"/>
    <cellStyle name="čísla požek 10 4 223" xfId="31835" xr:uid="{E6233C35-C2D6-4C2A-A9D7-4CBC5EFAAE46}"/>
    <cellStyle name="čísla požek 10 4 224" xfId="30926" xr:uid="{552B2E05-1AED-4E03-B6CF-451D6509E59D}"/>
    <cellStyle name="čísla požek 10 4 225" xfId="30144" xr:uid="{E3A51E6E-0E28-47CE-A81A-B13AB0249C5F}"/>
    <cellStyle name="čísla požek 10 4 226" xfId="30522" xr:uid="{68D90CD7-4B5A-4481-8975-B8E6B04B17CC}"/>
    <cellStyle name="čísla požek 10 4 227" xfId="30173" xr:uid="{1EBBE496-8F9B-4E54-B980-2F33F7BA7FEE}"/>
    <cellStyle name="čísla požek 10 4 228" xfId="31908" xr:uid="{7A877E1C-EB06-45F3-AEA7-1CF76C692B54}"/>
    <cellStyle name="čísla požek 10 4 229" xfId="30485" xr:uid="{B0B7539A-583E-4785-B318-251922EA35D1}"/>
    <cellStyle name="čísla požek 10 4 23" xfId="5090" xr:uid="{09F8868A-3ECD-4F49-8DC9-3D0EBDEBD175}"/>
    <cellStyle name="čísla požek 10 4 230" xfId="31983" xr:uid="{167469C6-43D1-4E23-AFE0-22DEFD01B91F}"/>
    <cellStyle name="čísla požek 10 4 231" xfId="33197" xr:uid="{1372AD60-EC45-416F-808C-060C687F1CFE}"/>
    <cellStyle name="čísla požek 10 4 232" xfId="33246" xr:uid="{F4B94F28-2664-442F-B076-DB59492A6C95}"/>
    <cellStyle name="čísla požek 10 4 233" xfId="33642" xr:uid="{017B29FD-C6CD-4BB7-810A-A80B84B3F89B}"/>
    <cellStyle name="čísla požek 10 4 234" xfId="30379" xr:uid="{C4D949EB-78B0-47A1-ACA4-9C83213310B2}"/>
    <cellStyle name="čísla požek 10 4 235" xfId="33801" xr:uid="{3193E2FF-0276-49D4-839D-1A5B170F02A6}"/>
    <cellStyle name="čísla požek 10 4 236" xfId="31897" xr:uid="{80458D6D-B005-4271-B4C8-D75AFD8FF3D7}"/>
    <cellStyle name="čísla požek 10 4 237" xfId="33440" xr:uid="{E56EC701-082D-49DF-9B5F-BB2D90070D75}"/>
    <cellStyle name="čísla požek 10 4 238" xfId="31836" xr:uid="{999ECD0E-2DD7-454B-85E6-48A410A62A53}"/>
    <cellStyle name="čísla požek 10 4 239" xfId="33415" xr:uid="{498D1C07-FBC4-4149-B107-3F4072A54D85}"/>
    <cellStyle name="čísla požek 10 4 24" xfId="10636" xr:uid="{3AF0684A-960E-4FD8-8317-15552E6107B1}"/>
    <cellStyle name="čísla požek 10 4 240" xfId="33363" xr:uid="{B53A5998-09D8-4B78-8F3B-1E4DD58F234C}"/>
    <cellStyle name="čísla požek 10 4 241" xfId="33195" xr:uid="{7BA59AC7-BE8D-4F85-9C62-56E1C2785241}"/>
    <cellStyle name="čísla požek 10 4 242" xfId="36111" xr:uid="{46E20F23-FF03-4775-A4B5-261711548B21}"/>
    <cellStyle name="čísla požek 10 4 243" xfId="36369" xr:uid="{F137AA3E-678E-440F-A537-7D26272B3B6F}"/>
    <cellStyle name="čísla požek 10 4 244" xfId="35055" xr:uid="{CE857E2A-9538-4638-B8A4-80FB8401DE01}"/>
    <cellStyle name="čísla požek 10 4 245" xfId="34061" xr:uid="{95C4D1B1-A04F-4A8D-93BA-BB840325B02D}"/>
    <cellStyle name="čísla požek 10 4 246" xfId="36362" xr:uid="{CE205F53-32B8-40B0-A1BF-6719B5A21D6A}"/>
    <cellStyle name="čísla požek 10 4 247" xfId="35105" xr:uid="{A6F5C53D-713A-4ABC-A1CD-A2594D4A8EF9}"/>
    <cellStyle name="čísla požek 10 4 248" xfId="34205" xr:uid="{B18037BD-0578-4DF2-A5AE-77E19257A6A1}"/>
    <cellStyle name="čísla požek 10 4 249" xfId="36323" xr:uid="{5D23D7E8-B208-4710-B5F2-17960A15DA68}"/>
    <cellStyle name="čísla požek 10 4 25" xfId="10852" xr:uid="{7DE5EA40-BDA1-43CF-B3BA-44EEB68017F2}"/>
    <cellStyle name="čísla požek 10 4 250" xfId="35118" xr:uid="{7B222A89-71C2-4566-8D91-59DCFF7D7F6C}"/>
    <cellStyle name="čísla požek 10 4 251" xfId="34550" xr:uid="{D1D63968-96F3-4C59-9100-2A3BE8169275}"/>
    <cellStyle name="čísla požek 10 4 252" xfId="38345" xr:uid="{1439D851-1E04-40DF-AC2C-02757831C730}"/>
    <cellStyle name="čísla požek 10 4 26" xfId="10796" xr:uid="{56E87390-BB1E-45AD-9073-9308B52C8F23}"/>
    <cellStyle name="čísla požek 10 4 27" xfId="4915" xr:uid="{474280F8-EAA9-454C-BDCE-E48793932E1D}"/>
    <cellStyle name="čísla požek 10 4 28" xfId="10969" xr:uid="{2DF2AFDE-884F-4E64-A60D-FDCD7EC2CC6F}"/>
    <cellStyle name="čísla požek 10 4 29" xfId="10684" xr:uid="{E5ECDD6C-FE6B-42DA-8A9D-5361F80DF0A5}"/>
    <cellStyle name="čísla požek 10 4 3" xfId="10264" xr:uid="{FBD907F8-D193-4FB5-BCA1-6C7C8834C5CE}"/>
    <cellStyle name="čísla požek 10 4 30" xfId="9995" xr:uid="{F3081A88-0A52-41C0-B46E-7B2DE874700D}"/>
    <cellStyle name="čísla požek 10 4 31" xfId="5331" xr:uid="{50ACFEFC-D8EC-4819-A92D-0856304F9F11}"/>
    <cellStyle name="čísla požek 10 4 32" xfId="11003" xr:uid="{15D5EC74-534C-4135-877D-14F09FB21FE8}"/>
    <cellStyle name="čísla požek 10 4 33" xfId="15231" xr:uid="{120D096F-E270-4464-8E22-3B6C53870925}"/>
    <cellStyle name="čísla požek 10 4 34" xfId="16484" xr:uid="{922F59F3-41D2-482A-8E3E-D653A4D51FBB}"/>
    <cellStyle name="čísla požek 10 4 35" xfId="15643" xr:uid="{BEC91402-3A33-4042-9A64-F23019158F95}"/>
    <cellStyle name="čísla požek 10 4 36" xfId="11134" xr:uid="{0B9CEAC1-305F-4C07-AC47-E2D87FC65EF5}"/>
    <cellStyle name="čísla požek 10 4 37" xfId="15929" xr:uid="{32F25426-7EDC-4DF3-822E-E1C4C72F9424}"/>
    <cellStyle name="čísla požek 10 4 38" xfId="16332" xr:uid="{1DAC0308-5A95-4065-A9CD-A529D25D4474}"/>
    <cellStyle name="čísla požek 10 4 39" xfId="15764" xr:uid="{51A94342-894E-42FC-89DE-EC76BFF4EF8E}"/>
    <cellStyle name="čísla požek 10 4 4" xfId="6242" xr:uid="{A077AB95-6101-4512-93DB-3D59A4B962C2}"/>
    <cellStyle name="čísla požek 10 4 40" xfId="16026" xr:uid="{B5C22363-B57C-4DF7-B5E0-DF18EB8809F2}"/>
    <cellStyle name="čísla požek 10 4 41" xfId="15607" xr:uid="{B823462A-5D57-4CCD-8DEA-FA885D505399}"/>
    <cellStyle name="čísla požek 10 4 42" xfId="13954" xr:uid="{F1F98E86-D855-4D15-85EC-9AE3AB5F04C0}"/>
    <cellStyle name="čísla požek 10 4 43" xfId="11578" xr:uid="{8FCD110B-1889-407F-93B0-EB88B103387C}"/>
    <cellStyle name="čísla požek 10 4 44" xfId="16005" xr:uid="{4E1D1E8C-E3C5-4E62-8216-21BA2A3EF11E}"/>
    <cellStyle name="čísla požek 10 4 45" xfId="16187" xr:uid="{3E29B80D-CC6D-4C60-AA3F-AC22BCB02CCF}"/>
    <cellStyle name="čísla požek 10 4 46" xfId="15517" xr:uid="{2FF7A30E-F3AE-4F0A-A9EF-A325D3AEB983}"/>
    <cellStyle name="čísla požek 10 4 47" xfId="11394" xr:uid="{C4ED7588-656C-426A-B223-DA45D950BB7A}"/>
    <cellStyle name="čísla požek 10 4 48" xfId="16182" xr:uid="{1D13EC87-CC22-4F89-99B4-BFEBACFA1D88}"/>
    <cellStyle name="čísla požek 10 4 49" xfId="16365" xr:uid="{94AF5555-CB58-4ADB-939A-EE551706461D}"/>
    <cellStyle name="čísla požek 10 4 5" xfId="10070" xr:uid="{E8C3DDE8-C7BF-4BD0-B74E-6B1B922944D0}"/>
    <cellStyle name="čísla požek 10 4 50" xfId="13718" xr:uid="{34621313-3D53-4F2B-89C4-7F1E41F8CBB4}"/>
    <cellStyle name="čísla požek 10 4 51" xfId="14030" xr:uid="{D9C02DD6-4332-4C6E-A1C6-0F27CC445A2E}"/>
    <cellStyle name="čísla požek 10 4 52" xfId="12801" xr:uid="{1B174733-4A96-46AF-9492-DB61F0078A9A}"/>
    <cellStyle name="čísla požek 10 4 53" xfId="13735" xr:uid="{19F3D64E-98B2-4B62-B0BE-89442FA83FCC}"/>
    <cellStyle name="čísla požek 10 4 54" xfId="16660" xr:uid="{3ABBC819-B438-4737-8E6D-7B26DCFA081F}"/>
    <cellStyle name="čísla požek 10 4 55" xfId="16654" xr:uid="{8A710210-CD08-410E-A19D-464C41154E60}"/>
    <cellStyle name="čísla požek 10 4 56" xfId="13756" xr:uid="{7D554F9C-FA1E-4CE8-9B80-33208CA845AF}"/>
    <cellStyle name="čísla požek 10 4 57" xfId="13922" xr:uid="{84AB20BD-C82D-494E-A191-C9970C4EC5F7}"/>
    <cellStyle name="čísla požek 10 4 58" xfId="16722" xr:uid="{3FE81331-DC19-4FEF-A819-A84A3AA4E24F}"/>
    <cellStyle name="čísla požek 10 4 59" xfId="13441" xr:uid="{28E9B019-C914-480F-887B-FC265ADB418F}"/>
    <cellStyle name="čísla požek 10 4 6" xfId="5336" xr:uid="{74A771A5-0785-4F6B-89E5-F95A64CC8F4D}"/>
    <cellStyle name="čísla požek 10 4 60" xfId="15743" xr:uid="{D810C65C-7A17-49B8-B649-F78D1BFC43D2}"/>
    <cellStyle name="čísla požek 10 4 61" xfId="11316" xr:uid="{657A3AFA-B8F7-4F1B-AE4A-F99793DC2430}"/>
    <cellStyle name="čísla požek 10 4 62" xfId="15664" xr:uid="{1DBBA856-6D71-4CFC-B92E-1D9E9CFADBFB}"/>
    <cellStyle name="čísla požek 10 4 63" xfId="16317" xr:uid="{795C5FD6-5439-435F-BBF8-6CDDEE5BF5F2}"/>
    <cellStyle name="čísla požek 10 4 64" xfId="13860" xr:uid="{61C59BD4-1BF1-4F32-B1A4-E86C8E7E3B95}"/>
    <cellStyle name="čísla požek 10 4 65" xfId="16083" xr:uid="{EA78CF07-703E-40BD-A4E0-E5E602D266C8}"/>
    <cellStyle name="čísla požek 10 4 66" xfId="16625" xr:uid="{86269237-B27A-41DA-A6C3-6028DB9CA58E}"/>
    <cellStyle name="čísla požek 10 4 67" xfId="12897" xr:uid="{B982E6B0-A20B-40E5-AA63-260CAB6EEEB7}"/>
    <cellStyle name="čísla požek 10 4 68" xfId="13935" xr:uid="{57D9D343-330A-44B5-A73F-8B2185095F75}"/>
    <cellStyle name="čísla požek 10 4 69" xfId="13770" xr:uid="{3FFD1B9B-92E0-47CD-8DBD-A32A1B1CCC68}"/>
    <cellStyle name="čísla požek 10 4 7" xfId="6275" xr:uid="{FB78979F-4B11-48FF-9BCF-3FC648B86E3F}"/>
    <cellStyle name="čísla požek 10 4 70" xfId="15838" xr:uid="{10B9BD61-3C45-458A-8000-C10FF0E47AE1}"/>
    <cellStyle name="čísla požek 10 4 71" xfId="15561" xr:uid="{FC76F3A9-6D40-4619-A95E-BA613DF8E7F2}"/>
    <cellStyle name="čísla požek 10 4 72" xfId="13712" xr:uid="{79B74391-926D-49FE-9224-C676758EED36}"/>
    <cellStyle name="čísla požek 10 4 73" xfId="15499" xr:uid="{5C116336-CACE-4D41-9850-DCF68CD5D233}"/>
    <cellStyle name="čísla požek 10 4 74" xfId="15736" xr:uid="{1F195581-5BB6-4393-9E3A-D985CF9AF412}"/>
    <cellStyle name="čísla požek 10 4 75" xfId="13968" xr:uid="{20F7803B-6FA3-4534-B829-DAFDAB50A8E9}"/>
    <cellStyle name="čísla požek 10 4 76" xfId="15576" xr:uid="{C110355D-7848-4F83-8E52-EFC5CDA7629A}"/>
    <cellStyle name="čísla požek 10 4 77" xfId="13867" xr:uid="{2CFD8344-CA2D-4942-96E4-CAAC4F247B11}"/>
    <cellStyle name="čísla požek 10 4 78" xfId="12566" xr:uid="{0A935265-6E6C-4C53-ADF8-289874F95137}"/>
    <cellStyle name="čísla požek 10 4 79" xfId="16861" xr:uid="{65B2FC02-1BC2-4D2E-9FF0-095D3EBB954A}"/>
    <cellStyle name="čísla požek 10 4 8" xfId="10034" xr:uid="{935E5F70-0030-4962-8315-1D29F8866933}"/>
    <cellStyle name="čísla požek 10 4 80" xfId="14039" xr:uid="{ED10C845-B898-491D-A595-16B062BA29CD}"/>
    <cellStyle name="čísla požek 10 4 81" xfId="12804" xr:uid="{1C5231DA-9717-411B-88F7-BC1FD59BFB0B}"/>
    <cellStyle name="čísla požek 10 4 82" xfId="16221" xr:uid="{16D9FF30-2417-4231-94A7-F2AC821D1FC8}"/>
    <cellStyle name="čísla požek 10 4 83" xfId="11577" xr:uid="{4B69598B-13BA-49F6-9CDD-565B1F744133}"/>
    <cellStyle name="čísla požek 10 4 84" xfId="16049" xr:uid="{7CC8C8E1-541F-40EA-9622-39E5ACCB487B}"/>
    <cellStyle name="čísla požek 10 4 85" xfId="15886" xr:uid="{D56ADF1B-AF1B-454A-9ABA-BA4FC9A271A6}"/>
    <cellStyle name="čísla požek 10 4 86" xfId="16846" xr:uid="{298A5A8C-C23A-4256-9F6D-2A526201AA15}"/>
    <cellStyle name="čísla požek 10 4 87" xfId="11233" xr:uid="{D65303A6-52B2-4541-AEBB-CB242B641B28}"/>
    <cellStyle name="čísla požek 10 4 88" xfId="15734" xr:uid="{4BAFF048-906E-4D77-8F00-AEA6788D41F2}"/>
    <cellStyle name="čísla požek 10 4 89" xfId="20603" xr:uid="{918260F1-490B-41C8-985E-83BA4263BC7D}"/>
    <cellStyle name="čísla požek 10 4 9" xfId="10294" xr:uid="{7EE9C932-FBEA-4C5A-A101-342C39BFFBBB}"/>
    <cellStyle name="čísla požek 10 4 90" xfId="21350" xr:uid="{FE05453F-E3C6-430E-A617-23B8F79B8B1B}"/>
    <cellStyle name="čísla požek 10 4 91" xfId="19320" xr:uid="{81DED20D-3F19-4562-8B1C-0FCBFCF062C6}"/>
    <cellStyle name="čísla požek 10 4 92" xfId="18626" xr:uid="{9232726D-6C9E-42E7-9D62-E04793711383}"/>
    <cellStyle name="čísla požek 10 4 93" xfId="20595" xr:uid="{936C9743-34AA-4266-BEAE-705614929896}"/>
    <cellStyle name="čísla požek 10 4 94" xfId="18013" xr:uid="{18238170-F412-4186-BBAD-434CDBF56828}"/>
    <cellStyle name="čísla požek 10 4 95" xfId="17850" xr:uid="{AF39A522-5DDD-41FF-B94E-01626A3D488F}"/>
    <cellStyle name="čísla požek 10 4 96" xfId="17726" xr:uid="{B2EED685-D773-4319-8031-9C9665494223}"/>
    <cellStyle name="čísla požek 10 4 97" xfId="17633" xr:uid="{29BE5A7A-11FD-4BB3-A370-1E3715D5DEFD}"/>
    <cellStyle name="čísla požek 10 4 98" xfId="19443" xr:uid="{9547B07C-D015-4AEA-86EF-5B28BBDFBB18}"/>
    <cellStyle name="čísla požek 10 4 99" xfId="21010" xr:uid="{4F49BE2D-90FC-43F7-AA71-54CDCB6699D7}"/>
    <cellStyle name="čísla požek 10 40" xfId="22043" xr:uid="{BA802A45-2487-4C62-BC35-255C9F737BC0}"/>
    <cellStyle name="čísla požek 10 41" xfId="25742" xr:uid="{D39D161E-4205-4E98-97BB-689464AA7ED2}"/>
    <cellStyle name="čísla požek 10 42" xfId="22783" xr:uid="{23A432F1-DF46-48AE-BB3F-CCA9DF115732}"/>
    <cellStyle name="čísla požek 10 43" xfId="22421" xr:uid="{CCE728B0-8B54-4329-A226-492F3A70E75E}"/>
    <cellStyle name="čísla požek 10 44" xfId="22963" xr:uid="{7FB4FD62-6EAE-4F01-82E5-DB76B8407237}"/>
    <cellStyle name="čísla požek 10 45" xfId="25806" xr:uid="{8BE09B8E-42AC-4397-A5B0-D8552B55AEE5}"/>
    <cellStyle name="čísla požek 10 46" xfId="25531" xr:uid="{60731F05-3A7D-4882-9864-888F198ED949}"/>
    <cellStyle name="čísla požek 10 47" xfId="22495" xr:uid="{AB02126C-CC27-46C3-B33C-9B23E73D68CF}"/>
    <cellStyle name="čísla požek 10 48" xfId="25423" xr:uid="{7863C443-CC03-4E64-A776-266AB955208A}"/>
    <cellStyle name="čísla požek 10 49" xfId="22564" xr:uid="{1350B131-AD19-44C7-AD80-6FF32EC41A8D}"/>
    <cellStyle name="čísla požek 10 5" xfId="5888" xr:uid="{B28D09F3-94E6-4863-92FD-6F4AA99504C2}"/>
    <cellStyle name="čísla požek 10 50" xfId="25467" xr:uid="{9D0B2D1A-2149-4E2E-9A8E-07DD7DEE0ABF}"/>
    <cellStyle name="čísla požek 10 51" xfId="22387" xr:uid="{D11B2198-F84E-4A1E-9507-6CF732AAB90B}"/>
    <cellStyle name="čísla požek 10 52" xfId="22352" xr:uid="{2D5B0861-6065-4FA1-8A92-9C9868040292}"/>
    <cellStyle name="čísla požek 10 53" xfId="25834" xr:uid="{D3913E50-3161-4D70-87E6-1913EED3CD9E}"/>
    <cellStyle name="čísla požek 10 54" xfId="22375" xr:uid="{0BD67A68-FCB8-406A-A50B-CAC69A355A6F}"/>
    <cellStyle name="čísla požek 10 55" xfId="22075" xr:uid="{29B39B9A-417C-41D7-A850-B8DD2C9E3F38}"/>
    <cellStyle name="čísla požek 10 56" xfId="26009" xr:uid="{B32B4BC1-5834-434C-8A9C-126FDF71C06C}"/>
    <cellStyle name="čísla požek 10 57" xfId="26887" xr:uid="{7801EF1D-47A9-4C26-896A-36D7A1B62283}"/>
    <cellStyle name="čísla požek 10 58" xfId="26447" xr:uid="{B58A8012-56E7-4EDE-A784-7EA8D86CA7D8}"/>
    <cellStyle name="čísla požek 10 59" xfId="26585" xr:uid="{219F726D-47D7-4564-814D-20A140129A50}"/>
    <cellStyle name="čísla požek 10 6" xfId="5077" xr:uid="{C9C8358F-4B9B-4B82-9C34-F70F93C961FA}"/>
    <cellStyle name="čísla požek 10 60" xfId="26434" xr:uid="{3F7AE041-26BC-4DE2-8AB5-AB44421D63BE}"/>
    <cellStyle name="čísla požek 10 61" xfId="29727" xr:uid="{E0127DC1-D3B0-4253-984A-BBE550D6CAA2}"/>
    <cellStyle name="čísla požek 10 62" xfId="27875" xr:uid="{D31404B7-5190-483F-ABD8-6488EB4E84C1}"/>
    <cellStyle name="čísla požek 10 63" xfId="26229" xr:uid="{D71B8772-BDA1-4AFE-A37F-45CA7E19B38A}"/>
    <cellStyle name="čísla požek 10 64" xfId="30605" xr:uid="{6528747E-48A5-4F6C-8441-BC065715AEB4}"/>
    <cellStyle name="čísla požek 10 65" xfId="31117" xr:uid="{E0546575-F540-40FD-8744-89ED42F6370D}"/>
    <cellStyle name="čísla požek 10 66" xfId="30466" xr:uid="{4D2ED628-DD18-4591-9D46-1C3437C3E5EB}"/>
    <cellStyle name="čísla požek 10 67" xfId="30773" xr:uid="{6D9C4629-306E-40AF-BACF-B4E567151160}"/>
    <cellStyle name="čísla požek 10 68" xfId="30470" xr:uid="{A645828D-19C5-460F-9DB3-BBA370A53E66}"/>
    <cellStyle name="čísla požek 10 69" xfId="30322" xr:uid="{3EB6BD60-8CCA-43FD-9B8F-B61A0607C9CD}"/>
    <cellStyle name="čísla požek 10 7" xfId="10117" xr:uid="{C2CC0068-75D8-46CF-92FF-A119199DA39B}"/>
    <cellStyle name="čísla požek 10 70" xfId="33028" xr:uid="{E85A6E63-FC4E-4EAF-8AE8-4FE397D64753}"/>
    <cellStyle name="čísla požek 10 71" xfId="30153" xr:uid="{0CC64794-0DEE-41FC-B005-4CDCC5E6E74F}"/>
    <cellStyle name="čísla požek 10 72" xfId="30193" xr:uid="{B32F3E49-EA9F-48F7-9A45-0E3A616D61F2}"/>
    <cellStyle name="čísla požek 10 73" xfId="31996" xr:uid="{F2D48B68-1178-479F-8DBF-0D928FEFA8FA}"/>
    <cellStyle name="čísla požek 10 74" xfId="34021" xr:uid="{4C179C8E-1135-43D7-A579-0104A89628BA}"/>
    <cellStyle name="čísla požek 10 75" xfId="34052" xr:uid="{F5DF8F1A-BD43-44BF-B032-3C0BE89EDDBB}"/>
    <cellStyle name="čísla požek 10 76" xfId="34455" xr:uid="{D49DEDAF-5618-46B6-A12C-2FFF84053901}"/>
    <cellStyle name="čísla požek 10 77" xfId="40580" xr:uid="{56C4DA48-2DAE-4744-A35E-E2F9784A1BB0}"/>
    <cellStyle name="čísla požek 10 78" xfId="39745" xr:uid="{225FC8F8-2E46-4950-A37F-BFF0ABE3E6AD}"/>
    <cellStyle name="čísla požek 10 79" xfId="38765" xr:uid="{B91AB591-9ADE-404D-8A6E-62469D1608CD}"/>
    <cellStyle name="čísla požek 10 8" xfId="10210" xr:uid="{E9B8ABC6-E377-4341-B0B2-2379080F782D}"/>
    <cellStyle name="čísla požek 10 80" xfId="42101" xr:uid="{704B1723-F83E-4DE1-A40E-810E7500ECEB}"/>
    <cellStyle name="čísla požek 10 81" xfId="40477" xr:uid="{DD12666E-652F-4FDF-9573-4481D4BBF2E0}"/>
    <cellStyle name="čísla požek 10 82" xfId="42548" xr:uid="{62710254-9C41-4358-8960-5607BD61EEA5}"/>
    <cellStyle name="čísla požek 10 83" xfId="39377" xr:uid="{589916A9-D529-4028-866A-CF52DD16E5A9}"/>
    <cellStyle name="čísla požek 10 84" xfId="43269" xr:uid="{8071EC2F-8FEC-4CC4-85F3-941DA19471E9}"/>
    <cellStyle name="čísla požek 10 85" xfId="42429" xr:uid="{3A59FF30-9CED-4295-92A4-689CC7A69BE9}"/>
    <cellStyle name="čísla požek 10 86" xfId="39738" xr:uid="{E72A660C-A34D-4402-8412-91ED012EDB69}"/>
    <cellStyle name="čísla požek 10 87" xfId="45374" xr:uid="{64F45CF2-4442-4B67-BBF0-8ADB6DB59B72}"/>
    <cellStyle name="čísla požek 10 88" xfId="43991" xr:uid="{4ECF7CCF-60AC-4CF1-956F-4572342AB493}"/>
    <cellStyle name="čísla požek 10 89" xfId="45370" xr:uid="{29DF96DD-5AE2-479B-A8FE-6697FFD136CA}"/>
    <cellStyle name="čísla požek 10 9" xfId="10791" xr:uid="{E4D8CC66-163F-468B-85B4-0F9577ACC910}"/>
    <cellStyle name="čísla požek 10 90" xfId="47212" xr:uid="{B677AFCB-17BC-4E8C-A8FF-A3D0080CF2F6}"/>
    <cellStyle name="čísla požek 10 91" xfId="47330" xr:uid="{26B58F13-EA53-47C0-A023-058E9D3A9432}"/>
    <cellStyle name="čísla požek 10 92" xfId="44351" xr:uid="{70EB08B8-397B-40DA-9395-6B26C8EFEDCA}"/>
    <cellStyle name="čísla požek 10 93" xfId="45072" xr:uid="{57F95C7A-7A07-48A8-A70D-93F849094311}"/>
    <cellStyle name="čísla požek 10 94" xfId="49124" xr:uid="{5FD5108F-AD74-425A-B7E1-2B5F6A76E2CB}"/>
    <cellStyle name="čísla požek 10 95" xfId="49140" xr:uid="{F5EE813A-DC09-4D9D-9C8F-6AA89128DE12}"/>
    <cellStyle name="čísla požek 10 96" xfId="48023" xr:uid="{AA5E607A-7422-4A75-9E44-E6970F1DEEC2}"/>
    <cellStyle name="čísla požek 10 97" xfId="48319" xr:uid="{BFDB9C8C-BB1D-4CD6-BA60-0E218D35E367}"/>
    <cellStyle name="čísla požek 10 98" xfId="50493" xr:uid="{94BD1E5C-6669-4050-B693-748D737924CD}"/>
    <cellStyle name="čísla požek 10 99" xfId="51611" xr:uid="{B6C457E8-376C-41D0-94DF-FE2F7CEF7CF8}"/>
    <cellStyle name="čísla požek 11" xfId="3469" xr:uid="{498B434A-6562-4C30-BF14-E071D82D593B}"/>
    <cellStyle name="čísla požek 11 10" xfId="4895" xr:uid="{CDBA0036-C3BF-4AC2-B697-6ECA68627A7D}"/>
    <cellStyle name="čísla požek 11 100" xfId="52542" xr:uid="{E1B47CEF-2E15-4168-8F8F-0FDC8B2132AF}"/>
    <cellStyle name="čísla požek 11 101" xfId="50962" xr:uid="{A4334FA9-F834-4E89-9DFD-A909FB950AD9}"/>
    <cellStyle name="čísla požek 11 102" xfId="54101" xr:uid="{64E31742-15C4-41BF-A6E5-1733F2BF4099}"/>
    <cellStyle name="čísla požek 11 103" xfId="54762" xr:uid="{4AEB9423-AC81-43D3-BB32-B3666ADCE988}"/>
    <cellStyle name="čísla požek 11 104" xfId="55861" xr:uid="{73AD3045-7217-463E-A55A-0F7527DF4558}"/>
    <cellStyle name="čísla požek 11 105" xfId="57344" xr:uid="{4C435E8A-7673-4346-AA7C-F434F9ECE649}"/>
    <cellStyle name="čísla požek 11 11" xfId="10572" xr:uid="{EC44C414-F114-446F-9CF1-7FF0402D62ED}"/>
    <cellStyle name="čísla požek 11 12" xfId="10797" xr:uid="{B0C96C96-7A1F-4C91-8A0E-A11B59BEB335}"/>
    <cellStyle name="čísla požek 11 13" xfId="9990" xr:uid="{4DBEE361-3E16-4355-BEE0-775C2BCC01DD}"/>
    <cellStyle name="čísla požek 11 14" xfId="5196" xr:uid="{45572E3A-73A5-4E6B-BEAF-E03B5700DFEE}"/>
    <cellStyle name="čísla požek 11 15" xfId="11110" xr:uid="{3BC3366F-46B7-4922-8B18-0435BA68EB57}"/>
    <cellStyle name="čísla požek 11 16" xfId="12676" xr:uid="{77D9EE81-57B8-4763-B9B4-8583A8BCA2B3}"/>
    <cellStyle name="čísla požek 11 17" xfId="16102" xr:uid="{413D871D-3757-445C-8D38-DF545E14866B}"/>
    <cellStyle name="čísla požek 11 18" xfId="15902" xr:uid="{B0F6DB97-28F3-43CE-A8BE-824EF9C12C67}"/>
    <cellStyle name="čísla požek 11 19" xfId="14026" xr:uid="{BA4C78F5-4371-4C1E-BA1C-3D0378971CCB}"/>
    <cellStyle name="čísla požek 11 2" xfId="8468" xr:uid="{65E872D8-B787-4F14-AF2F-6C3221721C37}"/>
    <cellStyle name="čísla požek 11 2 10" xfId="10577" xr:uid="{85A62213-0B66-4709-8DE4-C5C4F7C9CA93}"/>
    <cellStyle name="čísla požek 11 2 100" xfId="20951" xr:uid="{62257BCD-A9A9-4BF7-A82B-A152BD65373C}"/>
    <cellStyle name="čísla požek 11 2 101" xfId="17320" xr:uid="{D67D346D-C939-4BDE-A2FD-D99A9F99CF9F}"/>
    <cellStyle name="čísla požek 11 2 102" xfId="19299" xr:uid="{E991C2B5-3C6E-4146-BEA5-59AA55AF100E}"/>
    <cellStyle name="čísla požek 11 2 103" xfId="21036" xr:uid="{69BFB369-7B5B-40BD-8027-156EE5F3C66B}"/>
    <cellStyle name="čísla požek 11 2 104" xfId="17546" xr:uid="{C528990C-571F-4893-8EEC-9C6D1DB63808}"/>
    <cellStyle name="čísla požek 11 2 105" xfId="20582" xr:uid="{5B91C5FB-C415-4A0C-86EE-7715E91996A3}"/>
    <cellStyle name="čísla požek 11 2 106" xfId="21208" xr:uid="{A857222A-26CE-4A22-96FE-FBE7659261AD}"/>
    <cellStyle name="čísla požek 11 2 107" xfId="21291" xr:uid="{17DC9263-BB2B-4584-90C7-D80864CE2BC2}"/>
    <cellStyle name="čísla požek 11 2 108" xfId="19453" xr:uid="{DB956CF2-C048-4E55-AD7B-4A7EEAF8C627}"/>
    <cellStyle name="čísla požek 11 2 109" xfId="20842" xr:uid="{1E87FE31-1D31-4E93-8861-BAD79EDC8236}"/>
    <cellStyle name="čísla požek 11 2 11" xfId="10903" xr:uid="{802C01CC-C0F4-44A2-A664-26C85BD231AE}"/>
    <cellStyle name="čísla požek 11 2 110" xfId="19365" xr:uid="{438DEB05-9551-4607-8E4F-874A678C7ADE}"/>
    <cellStyle name="čísla požek 11 2 111" xfId="17479" xr:uid="{90A30AD2-C1BF-408A-B8BB-D4A770B0D8B7}"/>
    <cellStyle name="čísla požek 11 2 112" xfId="21337" xr:uid="{674EDA34-8E25-4F0A-8C47-06FDEB5723C7}"/>
    <cellStyle name="čísla požek 11 2 113" xfId="20584" xr:uid="{ACEF3702-2B8E-4442-A236-ED9FF2FA690F}"/>
    <cellStyle name="čísla požek 11 2 114" xfId="17791" xr:uid="{D7B08D75-72A7-48AB-8DB1-746376E5FF95}"/>
    <cellStyle name="čísla požek 11 2 115" xfId="21459" xr:uid="{11C1D481-09F9-403C-96AF-6B0CCD7198B1}"/>
    <cellStyle name="čísla požek 11 2 116" xfId="19415" xr:uid="{EC98A05C-28BB-4EA0-A723-E70D48AF4774}"/>
    <cellStyle name="čísla požek 11 2 117" xfId="21658" xr:uid="{B6C9D533-1B1C-4E24-8E2F-AD9896CEB7C4}"/>
    <cellStyle name="čísla požek 11 2 118" xfId="19864" xr:uid="{B3F2D57C-6695-43C0-9577-DB1446FC44A6}"/>
    <cellStyle name="čísla požek 11 2 119" xfId="19310" xr:uid="{B28A4206-A538-44DE-9EAD-E73738782065}"/>
    <cellStyle name="čísla požek 11 2 12" xfId="10129" xr:uid="{2CCB85DF-E9DE-4A01-B6B7-815F0D137144}"/>
    <cellStyle name="čísla požek 11 2 120" xfId="21245" xr:uid="{7C421244-474F-40BA-A3B6-A4E0C740EAF7}"/>
    <cellStyle name="čísla požek 11 2 121" xfId="21718" xr:uid="{C9411F02-AEEC-45B0-9D1B-36FA17B37026}"/>
    <cellStyle name="čísla požek 11 2 122" xfId="17758" xr:uid="{01FC6D47-C45F-4998-8389-0838CECD72B5}"/>
    <cellStyle name="čísla požek 11 2 123" xfId="21674" xr:uid="{49B9825B-4200-46EB-ABC6-321034778FC9}"/>
    <cellStyle name="čísla požek 11 2 124" xfId="21179" xr:uid="{B10CEEF4-A4B6-42DE-960B-6051B1599C3A}"/>
    <cellStyle name="čísla požek 11 2 125" xfId="18459" xr:uid="{EDBDEA3A-91D5-46AC-AF16-EF7FEA649BA2}"/>
    <cellStyle name="čísla požek 11 2 126" xfId="19258" xr:uid="{E8F4A5D6-6386-4A47-91C9-C3655A22CDA5}"/>
    <cellStyle name="čísla požek 11 2 127" xfId="21487" xr:uid="{06E0F233-B2E8-46CE-9D07-8034B01BBEF1}"/>
    <cellStyle name="čísla požek 11 2 128" xfId="17730" xr:uid="{04235570-457E-445E-8024-61CDCAC41DEA}"/>
    <cellStyle name="čísla požek 11 2 129" xfId="20759" xr:uid="{3802C29E-C7A0-470D-8063-AC1F16D8C88D}"/>
    <cellStyle name="čísla požek 11 2 13" xfId="5122" xr:uid="{2D4C532F-2DDD-4A11-9CCB-5492710A2234}"/>
    <cellStyle name="čísla požek 11 2 130" xfId="19564" xr:uid="{0A3674D4-1099-4430-9B6C-DFF8EAE1A220}"/>
    <cellStyle name="čísla požek 11 2 131" xfId="20929" xr:uid="{A6901AE3-D315-415E-8C39-A4D0C3CCA886}"/>
    <cellStyle name="čísla požek 11 2 132" xfId="21499" xr:uid="{24116C89-E1C3-4D9F-A333-C39F461CD192}"/>
    <cellStyle name="čísla požek 11 2 133" xfId="17451" xr:uid="{E2E7C2E7-9575-46B4-9AEB-D609DCD8C9C5}"/>
    <cellStyle name="čísla požek 11 2 134" xfId="18182" xr:uid="{8B7CECF2-318E-47B2-BF6F-B3AEF1ADAC10}"/>
    <cellStyle name="čísla požek 11 2 135" xfId="17912" xr:uid="{2BED7EAD-F578-4EF4-B535-60A8EF17E0A9}"/>
    <cellStyle name="čísla požek 11 2 136" xfId="23978" xr:uid="{C6431258-0669-40A8-8B2C-79AC797BD66C}"/>
    <cellStyle name="čísla požek 11 2 137" xfId="25317" xr:uid="{C0C737CE-C45F-4D7E-AFC8-C500293E44C5}"/>
    <cellStyle name="čísla požek 11 2 138" xfId="25232" xr:uid="{E3E5EA14-8DA2-46DF-BA2A-FDE12250E95A}"/>
    <cellStyle name="čísla požek 11 2 139" xfId="23987" xr:uid="{E0430D6E-4144-4F34-88A8-DD52ADADD802}"/>
    <cellStyle name="čísla požek 11 2 14" xfId="6267" xr:uid="{17C96FD4-3AD3-43E3-89A6-AE177A6031D6}"/>
    <cellStyle name="čísla požek 11 2 140" xfId="22429" xr:uid="{8AA0CB5A-F1CC-49EF-B607-BBE3E2D8AA3D}"/>
    <cellStyle name="čísla požek 11 2 141" xfId="22073" xr:uid="{E1DCF00A-C224-4D27-B788-781EDEA24EE4}"/>
    <cellStyle name="čísla požek 11 2 142" xfId="21949" xr:uid="{2293B800-353C-4BE7-BE1A-27BAC7F82F6C}"/>
    <cellStyle name="čísla požek 11 2 143" xfId="25449" xr:uid="{1C201AE4-5658-4BE6-B201-9040A32CB379}"/>
    <cellStyle name="čísla požek 11 2 144" xfId="25469" xr:uid="{D5E74483-854B-4DB7-9E1D-006A50C6AD10}"/>
    <cellStyle name="čísla požek 11 2 145" xfId="22269" xr:uid="{05A99A5B-0852-4DE9-8F4B-99C7FF4B5102}"/>
    <cellStyle name="čísla požek 11 2 146" xfId="25731" xr:uid="{81EC4F37-1D97-419B-89B0-00F788D4A246}"/>
    <cellStyle name="čísla požek 11 2 147" xfId="25218" xr:uid="{6788BB65-618B-4188-82B1-DFEEE7EDEE5B}"/>
    <cellStyle name="čísla požek 11 2 148" xfId="22190" xr:uid="{B87A393A-9016-4100-AFE4-6B1CB77DDCE2}"/>
    <cellStyle name="čísla požek 11 2 149" xfId="25417" xr:uid="{EF968481-CD50-49F4-96C3-D01AD3BA9357}"/>
    <cellStyle name="čísla požek 11 2 15" xfId="9993" xr:uid="{8E07F5A3-84B0-4441-870A-61AD6D40CBA6}"/>
    <cellStyle name="čísla požek 11 2 150" xfId="22155" xr:uid="{A67B51D2-8213-408A-960C-8E3AD3EDF603}"/>
    <cellStyle name="čísla požek 11 2 151" xfId="25732" xr:uid="{78AD3B32-6770-4298-B798-04FD1407AA42}"/>
    <cellStyle name="čísla požek 11 2 152" xfId="25406" xr:uid="{0F24790E-06D1-4C4B-84D3-9A8D866FCCD8}"/>
    <cellStyle name="čísla požek 11 2 153" xfId="23822" xr:uid="{B54C3BD4-3ACF-48AE-9D05-6C891AE92059}"/>
    <cellStyle name="čísla požek 11 2 154" xfId="23804" xr:uid="{3CD9BFE3-0107-4AB5-BC38-5927F7DD1990}"/>
    <cellStyle name="čísla požek 11 2 155" xfId="25491" xr:uid="{980240DC-F443-483C-9D30-365D368AD4C3}"/>
    <cellStyle name="čísla požek 11 2 156" xfId="23866" xr:uid="{4E74596E-C868-408F-B074-78F2C203BD09}"/>
    <cellStyle name="čísla požek 11 2 157" xfId="22013" xr:uid="{8A55AA6E-3453-4400-96D5-FC5AD91A2A63}"/>
    <cellStyle name="čísla požek 11 2 158" xfId="25379" xr:uid="{E10B633D-7E60-464E-9077-DE930DEC700B}"/>
    <cellStyle name="čísla požek 11 2 159" xfId="25279" xr:uid="{68C5D495-2D57-4D4D-BF39-A3733150529A}"/>
    <cellStyle name="čísla požek 11 2 16" xfId="4799" xr:uid="{7253A31B-1035-491B-ADAD-E9FC536CB438}"/>
    <cellStyle name="čísla požek 11 2 160" xfId="21881" xr:uid="{E6573802-C10D-4219-BD61-15D244AD917D}"/>
    <cellStyle name="čísla požek 11 2 161" xfId="23690" xr:uid="{4CEC7687-D2D2-4F90-8BEF-2799A521B51C}"/>
    <cellStyle name="čísla požek 11 2 162" xfId="26100" xr:uid="{4EAB22C5-07A8-456A-9EA0-3B550A753CA3}"/>
    <cellStyle name="čísla požek 11 2 163" xfId="25712" xr:uid="{672E3AB8-1A57-4D6A-8D1A-73249AAF4487}"/>
    <cellStyle name="čísla požek 11 2 164" xfId="22959" xr:uid="{E616052A-3D71-4DD9-B002-5A864D9AF491}"/>
    <cellStyle name="čísla požek 11 2 165" xfId="22069" xr:uid="{D49B47B0-46A7-4136-A68D-7DFEE9109F39}"/>
    <cellStyle name="čísla požek 11 2 166" xfId="25191" xr:uid="{4337789B-A4AC-481F-B649-900B08D866D1}"/>
    <cellStyle name="čísla požek 11 2 167" xfId="26124" xr:uid="{E2E1FC10-2C56-40C6-A8DB-A5B20A462DA9}"/>
    <cellStyle name="čísla požek 11 2 168" xfId="26159" xr:uid="{10DB8FD4-7B14-4DD0-B604-A6EA0CE9C117}"/>
    <cellStyle name="čísla požek 11 2 169" xfId="25798" xr:uid="{F3A1FC10-54FD-4ED8-945F-D392FF6D7D0F}"/>
    <cellStyle name="čísla požek 11 2 17" xfId="10403" xr:uid="{42443A61-F082-4237-80D7-BE3A6941711E}"/>
    <cellStyle name="čísla požek 11 2 170" xfId="23608" xr:uid="{4EE13BE7-7F66-438F-981D-BECCF395F36E}"/>
    <cellStyle name="čísla požek 11 2 171" xfId="22092" xr:uid="{EFFD0C95-6FB5-40E7-B1A2-414E321BBD69}"/>
    <cellStyle name="čísla požek 11 2 172" xfId="26191" xr:uid="{387721F8-7D02-41C1-BEA2-A63D979CC0A7}"/>
    <cellStyle name="čísla požek 11 2 173" xfId="25189" xr:uid="{CA178C6E-039F-4AD6-BBD7-42740FE40D2E}"/>
    <cellStyle name="čísla požek 11 2 174" xfId="25899" xr:uid="{7B7C26A2-40D2-4905-8A76-C996507B26EF}"/>
    <cellStyle name="čísla požek 11 2 175" xfId="25293" xr:uid="{BDA3F89F-6B92-4532-8E73-7DD13EE94109}"/>
    <cellStyle name="čísla požek 11 2 176" xfId="28237" xr:uid="{C6200944-472B-491D-BC8C-8B5A57634253}"/>
    <cellStyle name="čísla požek 11 2 177" xfId="29545" xr:uid="{4BE54933-D603-4DC7-B2BC-13DD657A7381}"/>
    <cellStyle name="čísla požek 11 2 178" xfId="29464" xr:uid="{7D3D2511-F464-4FA2-9962-CB49CF56024F}"/>
    <cellStyle name="čísla požek 11 2 179" xfId="26545" xr:uid="{2D1895E9-53B9-432F-AD66-235C7AA6ADA2}"/>
    <cellStyle name="čísla požek 11 2 18" xfId="10840" xr:uid="{FDF4F5B2-C6CB-4FD4-8E22-F9176107831E}"/>
    <cellStyle name="čísla požek 11 2 180" xfId="29477" xr:uid="{63413491-F6BA-45CB-9E48-C991FD3BE29D}"/>
    <cellStyle name="čísla požek 11 2 181" xfId="29512" xr:uid="{D475CEF1-D864-4465-AA0D-924465632550}"/>
    <cellStyle name="čísla požek 11 2 182" xfId="26749" xr:uid="{50FCA615-8395-48B4-B2D7-72C543F90020}"/>
    <cellStyle name="čísla požek 11 2 183" xfId="29503" xr:uid="{6FE2C9B1-EA4B-4427-923F-BC0FBC4F0E5B}"/>
    <cellStyle name="čísla požek 11 2 184" xfId="26284" xr:uid="{7AA42D5C-1801-4054-B323-24E7EE8CAB75}"/>
    <cellStyle name="čísla požek 11 2 185" xfId="29889" xr:uid="{433B816E-1393-4FA1-8924-03876B9638B9}"/>
    <cellStyle name="čísla požek 11 2 186" xfId="28135" xr:uid="{54A1B983-DE98-4996-AA17-1C886C9B6BE9}"/>
    <cellStyle name="čísla požek 11 2 187" xfId="26772" xr:uid="{8A6AA414-9F25-4BF0-93FB-CED793889F0F}"/>
    <cellStyle name="čísla požek 11 2 188" xfId="29416" xr:uid="{EFAAC400-DDBE-4C52-8A09-EDAD2252F283}"/>
    <cellStyle name="čísla požek 11 2 189" xfId="29944" xr:uid="{58D045CE-210E-40C1-913F-3B244A20CB07}"/>
    <cellStyle name="čísla požek 11 2 19" xfId="9874" xr:uid="{DD76FD98-30D6-47C6-A0CE-E100029EA4A3}"/>
    <cellStyle name="čísla požek 11 2 190" xfId="29916" xr:uid="{08F6AC1C-9A66-490D-90EB-5CECA2A574D1}"/>
    <cellStyle name="čísla požek 11 2 191" xfId="27984" xr:uid="{3CBAF1EA-67F1-44AA-9F83-62897D4CE6B4}"/>
    <cellStyle name="čísla požek 11 2 192" xfId="29978" xr:uid="{A94AC161-54ED-4D13-8C0D-939A61408215}"/>
    <cellStyle name="čísla požek 11 2 193" xfId="27910" xr:uid="{EA14E3D3-D90E-419A-8BC3-2F12510B9536}"/>
    <cellStyle name="čísla požek 11 2 194" xfId="28202" xr:uid="{98865927-E5CE-4CF2-9035-4D32CE22AFFB}"/>
    <cellStyle name="čísla požek 11 2 195" xfId="27402" xr:uid="{BAB408E8-DD90-413E-B151-E602E3A7203D}"/>
    <cellStyle name="čísla požek 11 2 196" xfId="30046" xr:uid="{4CD7AF73-5241-4990-86E6-469BAD07497C}"/>
    <cellStyle name="čísla požek 11 2 197" xfId="29839" xr:uid="{A888E8CF-E820-4119-9E0A-722205D7EA05}"/>
    <cellStyle name="čísla požek 11 2 198" xfId="27919" xr:uid="{26A311BF-8331-47E4-80EE-1BAC4FA36934}"/>
    <cellStyle name="čísla požek 11 2 199" xfId="29854" xr:uid="{C9BC787F-BEE6-4BF3-93B1-B1E5946030B3}"/>
    <cellStyle name="čísla požek 11 2 2" xfId="10530" xr:uid="{D198913A-F6B5-4D49-A827-379170F0F033}"/>
    <cellStyle name="čísla požek 11 2 20" xfId="9812" xr:uid="{F011EB72-3EF3-4DDE-92F1-EDE1A8D45F24}"/>
    <cellStyle name="čísla požek 11 2 200" xfId="29496" xr:uid="{B7CFDF4E-CA02-43D7-A23A-9F29809D8896}"/>
    <cellStyle name="čísla požek 11 2 201" xfId="30067" xr:uid="{65C11747-3F16-4805-A712-A18D4C2E3395}"/>
    <cellStyle name="čísla požek 11 2 202" xfId="30077" xr:uid="{2C1CEE2A-84E6-4AF4-9AF2-7664A33AE2A6}"/>
    <cellStyle name="čísla požek 11 2 203" xfId="29849" xr:uid="{653F9C4B-4026-4FA3-B814-09CE3389E1DB}"/>
    <cellStyle name="čísla požek 11 2 204" xfId="30106" xr:uid="{B5029260-B333-4D28-BC17-ED910628AA81}"/>
    <cellStyle name="čísla požek 11 2 205" xfId="27250" xr:uid="{3F76303B-6A56-4573-A930-1B80BD8E78A2}"/>
    <cellStyle name="čísla požek 11 2 206" xfId="29697" xr:uid="{1C0ED747-16F9-45B7-8C0A-2541A0A10730}"/>
    <cellStyle name="čísla požek 11 2 207" xfId="27038" xr:uid="{09756D2B-28C1-482C-A46F-3CE53FB3FB36}"/>
    <cellStyle name="čísla požek 11 2 208" xfId="32050" xr:uid="{3819D54B-62AB-48D2-A661-F82B7395B1E6}"/>
    <cellStyle name="čísla požek 11 2 209" xfId="33340" xr:uid="{58A79A18-E8A2-42E9-A08A-98E95633DB2B}"/>
    <cellStyle name="čísla požek 11 2 21" xfId="10106" xr:uid="{103A23C5-AA02-43E0-AAB0-1A875BFF788D}"/>
    <cellStyle name="čísla požek 11 2 210" xfId="33258" xr:uid="{91AB1B01-CB26-476B-BF16-9F311EC56199}"/>
    <cellStyle name="čísla požek 11 2 211" xfId="33605" xr:uid="{DB6C7A9E-2C62-42EA-B8EF-D2F1EA0DE46A}"/>
    <cellStyle name="čísla požek 11 2 212" xfId="30619" xr:uid="{0DA604FC-E197-4E65-B1B1-6330D6EF0658}"/>
    <cellStyle name="čísla požek 11 2 213" xfId="33297" xr:uid="{23F30907-A56E-4EBC-AAC2-81727DA212FD}"/>
    <cellStyle name="čísla požek 11 2 214" xfId="30146" xr:uid="{F4178B55-2D2A-4C11-B6B3-F55618AB091C}"/>
    <cellStyle name="čísla požek 11 2 215" xfId="33650" xr:uid="{904E3893-F977-4191-8FCF-E9698B9A2897}"/>
    <cellStyle name="čísla požek 11 2 216" xfId="33452" xr:uid="{11D9429B-4EFD-49FB-B9BF-234D949C98D7}"/>
    <cellStyle name="čísla požek 11 2 217" xfId="30613" xr:uid="{3723C7C2-B55B-45F4-85AD-20CDF32F707F}"/>
    <cellStyle name="čísla požek 11 2 218" xfId="31917" xr:uid="{A5EDBD76-222B-4723-B7E7-78104AA2D1A9}"/>
    <cellStyle name="čísla požek 11 2 219" xfId="30352" xr:uid="{0F8FC0E0-9F50-4FB4-92A8-49CE07EEB302}"/>
    <cellStyle name="čísla požek 11 2 22" xfId="10716" xr:uid="{DBA4B982-55A6-4D8C-A147-7C007ED76B0D}"/>
    <cellStyle name="čísla požek 11 2 220" xfId="33732" xr:uid="{21224E3A-3613-472F-B7CD-B17D5E2C079E}"/>
    <cellStyle name="čísla požek 11 2 221" xfId="30328" xr:uid="{5B520565-36F6-4548-B83E-3E369A9CC528}"/>
    <cellStyle name="čísla požek 11 2 222" xfId="31817" xr:uid="{41216A14-0409-47A4-9022-15B434326657}"/>
    <cellStyle name="čísla požek 11 2 223" xfId="33761" xr:uid="{BCD133B4-B8B9-40A9-B24A-58A62630ADC6}"/>
    <cellStyle name="čísla požek 11 2 224" xfId="33443" xr:uid="{D11C32B4-DC72-4C71-8E50-656C9EB91C11}"/>
    <cellStyle name="čísla požek 11 2 225" xfId="32033" xr:uid="{5D7F369A-F77A-40D4-9059-209E7B442B7E}"/>
    <cellStyle name="čísla požek 11 2 226" xfId="32006" xr:uid="{E8C39B5D-35CC-4D1B-B695-4B20ABB27F86}"/>
    <cellStyle name="čísla požek 11 2 227" xfId="31918" xr:uid="{43FBA527-DF1B-46CF-954B-B31C011BD491}"/>
    <cellStyle name="čísla požek 11 2 228" xfId="33020" xr:uid="{20492CFA-691B-4F7B-9D9B-D279A8D7BD89}"/>
    <cellStyle name="čísla požek 11 2 229" xfId="31957" xr:uid="{928D39B6-B532-4EF8-914B-381758CA6EDA}"/>
    <cellStyle name="čísla požek 11 2 23" xfId="10380" xr:uid="{54741DB6-1743-4BE9-8D23-778D69D8F7E4}"/>
    <cellStyle name="čísla požek 11 2 230" xfId="33821" xr:uid="{BF2B51A4-5AAD-4945-8DAC-E634681446D5}"/>
    <cellStyle name="čísla požek 11 2 231" xfId="30381" xr:uid="{4A0F40E6-8661-46E7-AEBB-E26C756FABFB}"/>
    <cellStyle name="čísla požek 11 2 232" xfId="33836" xr:uid="{235E64FF-7B2F-4FE8-AC4A-1585DAF89725}"/>
    <cellStyle name="čísla požek 11 2 233" xfId="30369" xr:uid="{4C6C42A2-FCE8-4496-8D5F-EBEDB2BF31B5}"/>
    <cellStyle name="čísla požek 11 2 234" xfId="30621" xr:uid="{39DAD26C-56BF-407B-BB62-30913F7447B7}"/>
    <cellStyle name="čísla požek 11 2 235" xfId="35132" xr:uid="{D76BF579-8918-4660-BB10-70BADD5495C5}"/>
    <cellStyle name="čísla požek 11 2 236" xfId="36286" xr:uid="{2610FF91-95A9-491D-BEF8-73C737729010}"/>
    <cellStyle name="čísla požek 11 2 237" xfId="36272" xr:uid="{928310AE-9A50-44BF-A474-FA65F24109F9}"/>
    <cellStyle name="čísla požek 11 2 238" xfId="34024" xr:uid="{6EFAD826-FE50-47CA-AC48-EFFB7E19524A}"/>
    <cellStyle name="čísla požek 11 2 239" xfId="36364" xr:uid="{C9E24AB6-E582-4990-9D98-607281171D83}"/>
    <cellStyle name="čísla požek 11 2 24" xfId="10722" xr:uid="{DA15C947-4430-4EFE-80E2-C03963CE0F32}"/>
    <cellStyle name="čísla požek 11 2 240" xfId="36280" xr:uid="{BFD44092-632A-441C-B142-BF3F86A07BBF}"/>
    <cellStyle name="čísla požek 11 2 241" xfId="35092" xr:uid="{789C1C26-A67E-453D-A15B-A4855A592ED4}"/>
    <cellStyle name="čísla požek 11 2 242" xfId="35114" xr:uid="{566D31B3-76D4-4A6E-B5A6-524E03234E29}"/>
    <cellStyle name="čísla požek 11 2 243" xfId="34415" xr:uid="{C71BB04E-35EF-4149-87BF-78D67B2EB6F3}"/>
    <cellStyle name="čísla požek 11 2 244" xfId="34326" xr:uid="{6BEE02D3-6F77-403A-A20E-7920D9FE9082}"/>
    <cellStyle name="čísla požek 11 2 25" xfId="10984" xr:uid="{820A5B02-FA74-4D25-BC21-7AACA4D7DF80}"/>
    <cellStyle name="čísla požek 11 2 26" xfId="9852" xr:uid="{0977F85D-7B48-4540-8EE9-11FAFF1A1EF5}"/>
    <cellStyle name="čísla požek 11 2 27" xfId="10422" xr:uid="{F28CB7A0-A41E-4D35-933B-847D76A4C155}"/>
    <cellStyle name="čísla požek 11 2 28" xfId="10993" xr:uid="{D694FBF5-993E-4568-8D0F-3F20264902FC}"/>
    <cellStyle name="čísla požek 11 2 29" xfId="10933" xr:uid="{E62647CF-22A0-4E19-91F3-EEC2E269F5BE}"/>
    <cellStyle name="čísla požek 11 2 3" xfId="10436" xr:uid="{8CCC425D-F00B-466D-A174-E58236E42DAD}"/>
    <cellStyle name="čísla požek 11 2 30" xfId="9998" xr:uid="{CB2AB7B4-5255-4887-A69A-DC94E5B7DF48}"/>
    <cellStyle name="čísla požek 11 2 31" xfId="10872" xr:uid="{CAEDFB02-42BC-4420-828D-E834C316C52D}"/>
    <cellStyle name="čísla požek 11 2 32" xfId="16066" xr:uid="{8E83480C-C36F-4C02-8E48-FEC7E9895D5A}"/>
    <cellStyle name="čísla požek 11 2 33" xfId="15939" xr:uid="{97874799-A6B6-46F1-A52E-5EF46CE0CDDC}"/>
    <cellStyle name="čísla požek 11 2 34" xfId="14078" xr:uid="{EFD2E55B-2230-450E-8D8F-0583F3F53E89}"/>
    <cellStyle name="čísla požek 11 2 35" xfId="12686" xr:uid="{44195756-7EE2-4175-8284-C56122F10585}"/>
    <cellStyle name="čísla požek 11 2 36" xfId="13899" xr:uid="{98DD5400-5B27-42D7-844C-2529CC05C3DB}"/>
    <cellStyle name="čísla požek 11 2 37" xfId="11523" xr:uid="{E898AD8E-E68A-46F0-A33C-1294CA478266}"/>
    <cellStyle name="čísla požek 11 2 38" xfId="11087" xr:uid="{B5BC3CBD-419C-412B-846D-B710126E412B}"/>
    <cellStyle name="čísla požek 11 2 39" xfId="16242" xr:uid="{031B5EB7-C088-4523-A01C-7724055F1127}"/>
    <cellStyle name="čísla požek 11 2 4" xfId="4979" xr:uid="{96C8DAF5-6AF5-484D-944E-6E1C9FBABDEF}"/>
    <cellStyle name="čísla požek 11 2 40" xfId="11805" xr:uid="{FC93E38F-0D5B-44F4-9939-EE2DE6C8BB41}"/>
    <cellStyle name="čísla požek 11 2 41" xfId="15553" xr:uid="{DF2B2C70-48F1-4B69-BC01-A4E08129C106}"/>
    <cellStyle name="čísla požek 11 2 42" xfId="11887" xr:uid="{87859926-348F-4F93-AC47-11A5490A36CD}"/>
    <cellStyle name="čísla požek 11 2 43" xfId="16238" xr:uid="{A7DE245C-A7BC-4BB8-9712-22A0AF1E4221}"/>
    <cellStyle name="čísla požek 11 2 44" xfId="15778" xr:uid="{B4ACB1CC-F16F-40A3-BEA1-662F319ADCE5}"/>
    <cellStyle name="čísla požek 11 2 45" xfId="15503" xr:uid="{A2FBEE76-C6F6-45E8-8F55-CEBF96DB0338}"/>
    <cellStyle name="čísla požek 11 2 46" xfId="11895" xr:uid="{7F142A2D-92B4-451C-920F-2DF9E1CCF3A7}"/>
    <cellStyle name="čísla požek 11 2 47" xfId="16391" xr:uid="{18A74763-338B-438E-9DE4-D00C4EE0CCCD}"/>
    <cellStyle name="čísla požek 11 2 48" xfId="11433" xr:uid="{58BE6140-78CD-437B-AEAA-844C7FFEC8BB}"/>
    <cellStyle name="čísla požek 11 2 49" xfId="16189" xr:uid="{1ED9B3B9-A5B6-46BB-AFDB-C4FAF212BB6A}"/>
    <cellStyle name="čísla požek 11 2 5" xfId="10444" xr:uid="{ABE20A00-C0E0-46A9-AEC6-F09696DF098C}"/>
    <cellStyle name="čísla požek 11 2 50" xfId="15851" xr:uid="{D6FC024B-F967-47C6-860D-E5B4B2AA9892}"/>
    <cellStyle name="čísla požek 11 2 51" xfId="15351" xr:uid="{245356E8-F19C-42DC-95D2-D920A7CFC8B4}"/>
    <cellStyle name="čísla požek 11 2 52" xfId="16258" xr:uid="{B234442C-C489-48B3-B400-EAE3276BD3AE}"/>
    <cellStyle name="čísla požek 11 2 53" xfId="15536" xr:uid="{E6D0254D-5A23-4014-91CA-549A60932577}"/>
    <cellStyle name="čísla požek 11 2 54" xfId="16252" xr:uid="{0C11F82F-7C9C-426B-B71D-96F1E4EF9EC0}"/>
    <cellStyle name="čísla požek 11 2 55" xfId="15679" xr:uid="{C7190ED6-4972-47E0-863B-2352307B447F}"/>
    <cellStyle name="čísla požek 11 2 56" xfId="16459" xr:uid="{A46ED19B-5151-446A-9F2B-FD56E1FD139E}"/>
    <cellStyle name="čísla požek 11 2 57" xfId="12567" xr:uid="{3E3F0ACE-09A3-4435-8ACE-9E2854B89506}"/>
    <cellStyle name="čísla požek 11 2 58" xfId="13857" xr:uid="{462BFE02-151B-48A6-8167-F75E5C303AB9}"/>
    <cellStyle name="čísla požek 11 2 59" xfId="12814" xr:uid="{0868EADA-6101-4AC1-B463-82ACE57D596B}"/>
    <cellStyle name="čísla požek 11 2 6" xfId="10480" xr:uid="{A29D98DE-BB40-49AD-B946-64C4D7686ABB}"/>
    <cellStyle name="čísla požek 11 2 60" xfId="11250" xr:uid="{9BED54AD-E122-4283-A5EA-F660EB8C195D}"/>
    <cellStyle name="čísla požek 11 2 61" xfId="13776" xr:uid="{BA233010-F694-4886-A2C5-8391CDC169E0}"/>
    <cellStyle name="čísla požek 11 2 62" xfId="15746" xr:uid="{AA6C5815-3D8F-47FD-93AF-34BDC07A2D81}"/>
    <cellStyle name="čísla požek 11 2 63" xfId="16569" xr:uid="{440CDC84-2A9A-488B-834A-485C78308A85}"/>
    <cellStyle name="čísla požek 11 2 64" xfId="11330" xr:uid="{96DEED18-539D-4806-8AF0-28994E1340E0}"/>
    <cellStyle name="čísla požek 11 2 65" xfId="13700" xr:uid="{6DDD7293-73C2-48CD-8782-CBFB3CD54054}"/>
    <cellStyle name="čísla požek 11 2 66" xfId="16329" xr:uid="{BB00B48E-24E0-4E25-B9DE-494A16D815D2}"/>
    <cellStyle name="čísla požek 11 2 67" xfId="11764" xr:uid="{005779EE-B020-43A0-9543-5F7A6C7902F3}"/>
    <cellStyle name="čísla požek 11 2 68" xfId="11880" xr:uid="{C09EFB00-4DAE-42EB-A896-FE072129F2D1}"/>
    <cellStyle name="čísla požek 11 2 69" xfId="13841" xr:uid="{22681C37-6853-4931-B15B-BD6C8593E1F1}"/>
    <cellStyle name="čísla požek 11 2 7" xfId="10842" xr:uid="{B46F8014-EA9E-46E0-B3D4-BD943B462D46}"/>
    <cellStyle name="čísla požek 11 2 70" xfId="15993" xr:uid="{230EB4B9-1B7A-4B68-96E6-5A5D044F3222}"/>
    <cellStyle name="čísla požek 11 2 71" xfId="16540" xr:uid="{E6347162-8BAB-405B-B066-AE0C6119D49A}"/>
    <cellStyle name="čísla požek 11 2 72" xfId="14054" xr:uid="{86C6E0E3-6EA1-47CB-8C8D-58672A38A3C1}"/>
    <cellStyle name="čísla požek 11 2 73" xfId="16146" xr:uid="{B02FEF87-49D1-454E-923C-31B1F5493FFC}"/>
    <cellStyle name="čísla požek 11 2 74" xfId="15735" xr:uid="{DDA10069-8225-4775-9F2B-7BBC7D02762F}"/>
    <cellStyle name="čísla požek 11 2 75" xfId="11652" xr:uid="{6AFB1A52-592E-4E6E-B985-4DC8E215C7A0}"/>
    <cellStyle name="čísla požek 11 2 76" xfId="11380" xr:uid="{1FFA29C8-375B-4E15-A8E8-7BC0FA68BA78}"/>
    <cellStyle name="čísla požek 11 2 77" xfId="16756" xr:uid="{BE4E381C-45E5-439D-BE92-B5156CB0B881}"/>
    <cellStyle name="čísla požek 11 2 78" xfId="11681" xr:uid="{CF33D90E-045A-4D51-8646-BFE41D806C03}"/>
    <cellStyle name="čísla požek 11 2 79" xfId="11739" xr:uid="{F912F2B9-021D-4F2D-82FA-B28F7E86E02B}"/>
    <cellStyle name="čísla požek 11 2 8" xfId="10558" xr:uid="{31D09E91-A591-4D1D-AC4E-47142DE53F4A}"/>
    <cellStyle name="čísla požek 11 2 80" xfId="16352" xr:uid="{398380A0-6E69-48D7-98B4-F5498001296A}"/>
    <cellStyle name="čísla požek 11 2 81" xfId="16177" xr:uid="{57E6C249-3CA2-4298-8B18-20912699F3C4}"/>
    <cellStyle name="čísla požek 11 2 82" xfId="13775" xr:uid="{A715EB4E-ABD1-4F2D-A2D3-F26F3442F6F6}"/>
    <cellStyle name="čísla požek 11 2 83" xfId="15998" xr:uid="{323CF213-F2D5-443E-9851-686B0ABFB542}"/>
    <cellStyle name="čísla požek 11 2 84" xfId="11816" xr:uid="{CDFC3FF1-0CF5-42D9-A25F-A44C1119E0CA}"/>
    <cellStyle name="čísla požek 11 2 85" xfId="14052" xr:uid="{610DAA31-00AA-4E76-9B35-6769921B2DEB}"/>
    <cellStyle name="čísla požek 11 2 86" xfId="15490" xr:uid="{BD3352F3-D517-4626-A9BD-E9B5384F9BA0}"/>
    <cellStyle name="čísla požek 11 2 87" xfId="19603" xr:uid="{643D2AAF-7727-4690-9CAE-755E4FB05BCF}"/>
    <cellStyle name="čísla požek 11 2 88" xfId="20994" xr:uid="{6E82190D-9F95-42D0-A57D-E2A8DF2F7AC1}"/>
    <cellStyle name="čísla požek 11 2 89" xfId="20880" xr:uid="{322B4154-1528-4CC1-9AAA-2C9BE370E666}"/>
    <cellStyle name="čísla požek 11 2 9" xfId="5048" xr:uid="{662A2C1D-95E2-40FB-A67D-C40BC0A92C09}"/>
    <cellStyle name="čísla požek 11 2 90" xfId="18236" xr:uid="{A85D9934-C2C7-4B15-8626-2BBE8BA44C72}"/>
    <cellStyle name="čísla požek 11 2 91" xfId="20897" xr:uid="{8BEAC5F1-F73C-4515-8561-57FCC9C0CF8E}"/>
    <cellStyle name="čísla požek 11 2 92" xfId="21242" xr:uid="{A7F080C9-5A9A-40B4-BE76-2FB2A9309712}"/>
    <cellStyle name="čísla požek 11 2 93" xfId="17449" xr:uid="{8223947D-2713-43B7-971A-073CB8F6EA57}"/>
    <cellStyle name="čísla požek 11 2 94" xfId="17761" xr:uid="{7C327887-2FC2-4F0C-9E8B-9BC465782529}"/>
    <cellStyle name="čísla požek 11 2 95" xfId="21452" xr:uid="{F9B55EEA-DA1D-4259-9B65-CDFC8F52FFF2}"/>
    <cellStyle name="čísla požek 11 2 96" xfId="18581" xr:uid="{251198BF-3828-4FA7-8DA9-DDCDF801DC62}"/>
    <cellStyle name="čísla požek 11 2 97" xfId="19382" xr:uid="{CCBB1387-76E8-4750-AFD3-5DB2BE679441}"/>
    <cellStyle name="čísla požek 11 2 98" xfId="21037" xr:uid="{D54483BA-9D4E-4603-AC4D-00D6BD53B8BA}"/>
    <cellStyle name="čísla požek 11 2 99" xfId="17162" xr:uid="{B8AED6EE-F5C1-4A43-8816-180F44AF08CF}"/>
    <cellStyle name="čísla požek 11 20" xfId="11312" xr:uid="{34FF7F16-20F7-43A2-8249-877ABFB3E87B}"/>
    <cellStyle name="čísla požek 11 21" xfId="15600" xr:uid="{46DBE63A-5BE6-4589-A3A9-FFF6A3E7308F}"/>
    <cellStyle name="čísla požek 11 22" xfId="13846" xr:uid="{C31E16AE-689B-4653-8919-622FE1E9E05A}"/>
    <cellStyle name="čísla požek 11 23" xfId="13874" xr:uid="{04EFEFAC-2C83-4F07-8D66-FFF3118E877C}"/>
    <cellStyle name="čísla požek 11 24" xfId="16599" xr:uid="{165D7E4B-4BF3-4785-B60D-50C615C797FE}"/>
    <cellStyle name="čísla požek 11 25" xfId="15836" xr:uid="{DAD0637B-EDE8-4EBD-8B5D-8640835DDF4B}"/>
    <cellStyle name="čísla požek 11 26" xfId="16871" xr:uid="{490EF12E-7533-4370-8BA7-C15E6D992609}"/>
    <cellStyle name="čísla požek 11 27" xfId="16243" xr:uid="{37C76582-33FC-40C9-9EB2-C9F6C96BD980}"/>
    <cellStyle name="čísla požek 11 28" xfId="15996" xr:uid="{17E09054-D2F7-4831-A383-EDE82EF1410D}"/>
    <cellStyle name="čísla požek 11 29" xfId="17506" xr:uid="{CB3C7B70-C6A9-473C-9692-7A18EDF042B9}"/>
    <cellStyle name="čísla požek 11 3" xfId="9539" xr:uid="{C60E46DC-BDBF-4DD8-8F66-18C488F2F714}"/>
    <cellStyle name="čísla požek 11 3 10" xfId="4802" xr:uid="{A16A66E8-9C6C-4831-B2EE-AC84EA7C25BE}"/>
    <cellStyle name="čísla požek 11 3 100" xfId="21237" xr:uid="{D9DA4D09-A42C-4CD8-8F00-9BC4FB62BEF5}"/>
    <cellStyle name="čísla požek 11 3 101" xfId="21107" xr:uid="{A0CC825B-82DB-451C-A65B-789CA63705A8}"/>
    <cellStyle name="čísla požek 11 3 102" xfId="20797" xr:uid="{20FDE2D8-267F-408D-8301-2A1ACBDECA47}"/>
    <cellStyle name="čísla požek 11 3 103" xfId="17240" xr:uid="{B927DC4D-9AD3-48DF-96C9-3AB61D9ACDA0}"/>
    <cellStyle name="čísla požek 11 3 104" xfId="18479" xr:uid="{BC71831D-45BF-4C6E-A810-EFAA35591C26}"/>
    <cellStyle name="čísla požek 11 3 105" xfId="21217" xr:uid="{5831588C-CB10-41B8-94BC-399055ACE3CC}"/>
    <cellStyle name="čísla požek 11 3 106" xfId="19168" xr:uid="{DF07DB9B-A9DC-4074-9E99-6B92853B0EEE}"/>
    <cellStyle name="čísla požek 11 3 107" xfId="19437" xr:uid="{FD99F257-0BEB-4671-91FC-9EBED5DD18E2}"/>
    <cellStyle name="čísla požek 11 3 108" xfId="19533" xr:uid="{0C0F34C3-4394-49F3-A499-709ACA7644B5}"/>
    <cellStyle name="čísla požek 11 3 109" xfId="17319" xr:uid="{72567ED1-A723-40EB-BF5C-E6A33B9265C9}"/>
    <cellStyle name="čísla požek 11 3 11" xfId="5002" xr:uid="{E26943FF-CCD5-48FA-B00E-C4D8A9044CB1}"/>
    <cellStyle name="čísla požek 11 3 110" xfId="17133" xr:uid="{EAC28E56-D591-4F14-A3EA-ACA533EF2AD2}"/>
    <cellStyle name="čísla požek 11 3 111" xfId="21060" xr:uid="{94A40EB8-3ECB-4828-B57E-837B55261ACC}"/>
    <cellStyle name="čísla požek 11 3 112" xfId="21151" xr:uid="{1350E206-9783-4BC6-BBD6-29B7655E30EB}"/>
    <cellStyle name="čísla požek 11 3 113" xfId="21223" xr:uid="{3CA7E4EC-E61C-4B6D-95C0-674BF51400D9}"/>
    <cellStyle name="čísla požek 11 3 114" xfId="17223" xr:uid="{D80B4F10-F0B4-4069-88AF-EA23F4CD6561}"/>
    <cellStyle name="čísla požek 11 3 115" xfId="17361" xr:uid="{02F0DE83-4192-4D6D-88E4-090DAEB8D949}"/>
    <cellStyle name="čísla požek 11 3 116" xfId="19261" xr:uid="{5C363E93-F65F-49DA-85CE-1AF1D0D81DB8}"/>
    <cellStyle name="čísla požek 11 3 117" xfId="21313" xr:uid="{6139F6C4-B43C-4932-B53A-601A0B5E3A33}"/>
    <cellStyle name="čísla požek 11 3 118" xfId="18124" xr:uid="{5A8D349C-B793-4FD4-9057-A0A599EA72EB}"/>
    <cellStyle name="čísla požek 11 3 119" xfId="17579" xr:uid="{0FC3F988-4264-4EC5-821F-E51840FBE89F}"/>
    <cellStyle name="čísla požek 11 3 12" xfId="4878" xr:uid="{A2048AC7-9F76-45FA-BCB1-F1459AFACD2E}"/>
    <cellStyle name="čísla požek 11 3 120" xfId="17104" xr:uid="{8BCC7B7E-48B9-4FD6-9D43-4763DEA1490F}"/>
    <cellStyle name="čísla požek 11 3 121" xfId="17593" xr:uid="{DF995263-20FE-4CA8-AF04-082907B5E847}"/>
    <cellStyle name="čísla požek 11 3 122" xfId="18184" xr:uid="{C3409183-A84C-4366-B867-9D0BB387A193}"/>
    <cellStyle name="čísla požek 11 3 123" xfId="17442" xr:uid="{6B14DCDA-276C-42B3-8D33-2EF1799004FB}"/>
    <cellStyle name="čísla požek 11 3 124" xfId="17749" xr:uid="{222DA7B9-13CF-47ED-98A1-7A531BB1FA70}"/>
    <cellStyle name="čísla požek 11 3 125" xfId="21418" xr:uid="{13369B91-4EE4-4A5F-8652-A459F49F359E}"/>
    <cellStyle name="čísla požek 11 3 126" xfId="17565" xr:uid="{22F9DC61-FF1B-4AEE-A90F-6EE808C08F89}"/>
    <cellStyle name="čísla požek 11 3 127" xfId="18630" xr:uid="{FE29E61F-5EA6-47B9-8863-394CDA0F7FF0}"/>
    <cellStyle name="čísla požek 11 3 128" xfId="18528" xr:uid="{F8DAFA27-9BC9-468B-AC55-71BA44BFBE24}"/>
    <cellStyle name="čísla požek 11 3 129" xfId="18434" xr:uid="{86720B9B-2539-4867-849E-0ED318C8DD61}"/>
    <cellStyle name="čísla požek 11 3 13" xfId="5054" xr:uid="{F15FD03A-D58B-455E-ACD6-AD32034DC6F6}"/>
    <cellStyle name="čísla požek 11 3 130" xfId="21590" xr:uid="{49C3A794-3181-40B6-852D-5CD0E02E269C}"/>
    <cellStyle name="čísla požek 11 3 131" xfId="19535" xr:uid="{181D05F8-57AB-4B48-9347-F13C98701F2A}"/>
    <cellStyle name="čísla požek 11 3 132" xfId="21705" xr:uid="{E1DAD5D8-D51B-4C30-9E70-C898324DACC5}"/>
    <cellStyle name="čísla požek 11 3 133" xfId="21662" xr:uid="{5D971ED0-14A1-473F-8293-BDD509A8AFF8}"/>
    <cellStyle name="čísla požek 11 3 134" xfId="19511" xr:uid="{D5317317-A033-4BC3-A19D-43CB2E7187F4}"/>
    <cellStyle name="čísla požek 11 3 135" xfId="18164" xr:uid="{70AEDA1F-CA63-43F7-997E-EC7A755EF659}"/>
    <cellStyle name="čísla požek 11 3 136" xfId="17135" xr:uid="{4E48C68E-0189-4E80-BDE8-6A79AFAD7BA6}"/>
    <cellStyle name="čísla požek 11 3 137" xfId="20822" xr:uid="{F68FF9DF-3042-4978-9247-F09E0A577E1B}"/>
    <cellStyle name="čísla požek 11 3 138" xfId="24976" xr:uid="{C85B5D8A-9631-488F-B92A-B02E427A69A3}"/>
    <cellStyle name="čísla požek 11 3 139" xfId="25601" xr:uid="{04931867-825C-439C-A353-7317B8C08D78}"/>
    <cellStyle name="čísla požek 11 3 14" xfId="10059" xr:uid="{4814C337-3C2D-49EF-9DF0-A9D08D8DC368}"/>
    <cellStyle name="čísla požek 11 3 140" xfId="23711" xr:uid="{F342E9E0-214B-4706-8059-82E1227EB342}"/>
    <cellStyle name="čísla požek 11 3 141" xfId="22148" xr:uid="{4EFF0744-FE20-45E8-A363-1C332BE749E4}"/>
    <cellStyle name="čísla požek 11 3 142" xfId="23620" xr:uid="{6091A09A-E899-483B-9794-5EBD59919F6E}"/>
    <cellStyle name="čísla požek 11 3 143" xfId="23945" xr:uid="{09854B5E-5768-4ED3-BD47-1B32F1F1B017}"/>
    <cellStyle name="čísla požek 11 3 144" xfId="22734" xr:uid="{DD41918D-5C27-436F-8EB6-A6E005CDE115}"/>
    <cellStyle name="čísla požek 11 3 145" xfId="25392" xr:uid="{AA6BF455-E5A4-4A98-8DB0-464343256947}"/>
    <cellStyle name="čísla požek 11 3 146" xfId="23590" xr:uid="{9411EB4B-E220-410B-BDAC-192FF00D1035}"/>
    <cellStyle name="čísla požek 11 3 147" xfId="25850" xr:uid="{0BFFF4EB-B681-48AC-BD0F-A9F678E3F2F1}"/>
    <cellStyle name="čísla požek 11 3 148" xfId="22105" xr:uid="{2C948C1C-C967-41C0-9E72-16B216F524B3}"/>
    <cellStyle name="čísla požek 11 3 149" xfId="25892" xr:uid="{DDC9A80F-DCFF-401E-A922-FEBF30BA4F2D}"/>
    <cellStyle name="čísla požek 11 3 15" xfId="5139" xr:uid="{820F7146-3D71-460D-9198-41BB5D9EBACB}"/>
    <cellStyle name="čísla požek 11 3 150" xfId="22434" xr:uid="{E5BDF654-FFB5-4A76-AFDC-D937D10D9BA9}"/>
    <cellStyle name="čísla požek 11 3 151" xfId="21890" xr:uid="{B298F47E-D539-47AF-AFFC-D0A074DCCF72}"/>
    <cellStyle name="čísla požek 11 3 152" xfId="25238" xr:uid="{DC2BF281-BE91-444D-9797-AFC5D9661B91}"/>
    <cellStyle name="čísla požek 11 3 153" xfId="22007" xr:uid="{DB3EE7D5-728A-46BA-8DD8-6BF8E51AA27F}"/>
    <cellStyle name="čísla požek 11 3 154" xfId="23708" xr:uid="{C6B54476-FDFF-4353-9FB2-D536D32C8A11}"/>
    <cellStyle name="čísla požek 11 3 155" xfId="22065" xr:uid="{82FA4F7F-DB77-4BA3-93B5-AD11FFBF51F8}"/>
    <cellStyle name="čísla požek 11 3 156" xfId="25664" xr:uid="{4C977F17-607C-4F6B-B176-4A041E0A8E15}"/>
    <cellStyle name="čísla požek 11 3 157" xfId="22118" xr:uid="{8481C98E-2B70-456E-91FD-678A46030497}"/>
    <cellStyle name="čísla požek 11 3 158" xfId="22755" xr:uid="{1B7FE067-463B-487F-9239-AB7BBC498C4D}"/>
    <cellStyle name="čísla požek 11 3 159" xfId="22776" xr:uid="{DF4BE18B-4E9A-4565-B318-CD67422A60AA}"/>
    <cellStyle name="čísla požek 11 3 16" xfId="10733" xr:uid="{2C306429-DF26-46DB-8BD4-0017211A130E}"/>
    <cellStyle name="čísla požek 11 3 160" xfId="23587" xr:uid="{33CEBD73-B8B1-4CB4-B9BE-74526B6EA029}"/>
    <cellStyle name="čísla požek 11 3 161" xfId="25216" xr:uid="{5EEA5465-8893-4D03-8E6E-A127B9FAD6DF}"/>
    <cellStyle name="čísla požek 11 3 162" xfId="22360" xr:uid="{22F6EC1D-BC87-495A-98CD-B8A5968E6DD5}"/>
    <cellStyle name="čísla požek 11 3 163" xfId="23697" xr:uid="{B3B4D941-D874-4433-8137-C82E5DA1CD72}"/>
    <cellStyle name="čísla požek 11 3 164" xfId="25152" xr:uid="{AAA8D076-53DD-4333-BDA8-5A5945228248}"/>
    <cellStyle name="čísla požek 11 3 165" xfId="21832" xr:uid="{9B5266A3-5D1C-49EB-BA21-18F78A5DFD2C}"/>
    <cellStyle name="čísla požek 11 3 166" xfId="22037" xr:uid="{E3BE9EA8-FEAD-43F6-BEF3-6AFCFB883902}"/>
    <cellStyle name="čísla požek 11 3 167" xfId="26000" xr:uid="{774B302C-FDCF-40F2-AF23-79CB08561046}"/>
    <cellStyle name="čísla požek 11 3 168" xfId="25308" xr:uid="{485CC0C1-4482-43F8-86D8-5D081564DA11}"/>
    <cellStyle name="čísla požek 11 3 169" xfId="23949" xr:uid="{F8FC843D-B396-43A8-8C87-3EB7A5439597}"/>
    <cellStyle name="čísla požek 11 3 17" xfId="10449" xr:uid="{52843E46-674F-41CC-A7F9-2A7543141E6D}"/>
    <cellStyle name="čísla požek 11 3 170" xfId="23095" xr:uid="{FD95D19B-0EF0-4A99-99CE-A5B97892B34F}"/>
    <cellStyle name="čísla požek 11 3 171" xfId="26038" xr:uid="{C0431644-2EE9-4A23-992C-ADFC92106220}"/>
    <cellStyle name="čísla požek 11 3 172" xfId="25928" xr:uid="{A084CFF0-98DC-468D-911A-8AD43BC628FF}"/>
    <cellStyle name="čísla požek 11 3 173" xfId="22212" xr:uid="{101DF7B2-1124-4F55-B864-1E2C61806AB2}"/>
    <cellStyle name="čísla požek 11 3 174" xfId="23679" xr:uid="{A2F73F03-BAE4-4952-899E-69B34918A3BD}"/>
    <cellStyle name="čísla požek 11 3 175" xfId="25538" xr:uid="{8B949301-9A21-4473-AE34-DA7AE87C0855}"/>
    <cellStyle name="čísla požek 11 3 176" xfId="23634" xr:uid="{557DFFC2-5887-4828-BDF9-D60AB4B3836D}"/>
    <cellStyle name="čísla požek 11 3 177" xfId="25520" xr:uid="{33E53049-8B92-4597-A356-7C630A532BA4}"/>
    <cellStyle name="čísla požek 11 3 178" xfId="29232" xr:uid="{C3CC11C9-6414-4B97-98D7-AE356617A53A}"/>
    <cellStyle name="čísla požek 11 3 179" xfId="29768" xr:uid="{1BDD9F2F-CADB-4C2A-A801-92BDB4D6D546}"/>
    <cellStyle name="čísla požek 11 3 18" xfId="10683" xr:uid="{701495CD-4513-4596-8067-8FC62CF719C7}"/>
    <cellStyle name="čísla požek 11 3 180" xfId="28027" xr:uid="{96F13752-5F19-4D39-BDC9-AC72105F2A34}"/>
    <cellStyle name="čísla požek 11 3 181" xfId="26656" xr:uid="{C8B6C77E-8D6D-412C-8475-1CCAD6CAB58D}"/>
    <cellStyle name="čísla požek 11 3 182" xfId="26445" xr:uid="{FEF7EA2F-F79C-4F47-AD5C-CF05A7C67FAD}"/>
    <cellStyle name="čísla požek 11 3 183" xfId="26564" xr:uid="{BE90C40D-A435-4E33-B845-723A9DE7ADE0}"/>
    <cellStyle name="čísla požek 11 3 184" xfId="27090" xr:uid="{D540CE50-E50C-457A-B3BF-AD103C123606}"/>
    <cellStyle name="čísla požek 11 3 185" xfId="29625" xr:uid="{B576AD91-932D-4E1E-98CF-6A02E259567F}"/>
    <cellStyle name="čísla požek 11 3 186" xfId="26539" xr:uid="{76A0FFFF-E678-47BD-9C7C-174E5EFA36E9}"/>
    <cellStyle name="čísla požek 11 3 187" xfId="26311" xr:uid="{12B74FE4-0978-4D8C-B03C-A6A8DE855689}"/>
    <cellStyle name="čísla požek 11 3 188" xfId="27272" xr:uid="{D4FB713D-7564-47BD-8B86-C1FA641F20A2}"/>
    <cellStyle name="čísla požek 11 3 189" xfId="26607" xr:uid="{C2E71278-B39E-4B71-A965-5313BB6FBC40}"/>
    <cellStyle name="čísla požek 11 3 19" xfId="10158" xr:uid="{A8FC4BA3-CDA0-481B-8ED1-874F28AA6E52}"/>
    <cellStyle name="čísla požek 11 3 190" xfId="28123" xr:uid="{B739A949-79D2-4EFE-B59F-4764AD7CF8CA}"/>
    <cellStyle name="čísla požek 11 3 191" xfId="26254" xr:uid="{75829E1B-FDAC-40E6-9D9A-56B7B7256730}"/>
    <cellStyle name="čísla požek 11 3 192" xfId="29520" xr:uid="{5E7A1387-66E7-4D0F-B689-CF8142235335}"/>
    <cellStyle name="čísla požek 11 3 193" xfId="26643" xr:uid="{2579DF0A-FD24-45CC-B085-786BDC4E8EEB}"/>
    <cellStyle name="čísla požek 11 3 194" xfId="27943" xr:uid="{ED7B6BC1-DA03-4EBE-97F1-5F4F351EE792}"/>
    <cellStyle name="čísla požek 11 3 195" xfId="26826" xr:uid="{8AD03403-6AD8-45D8-99A1-7BEF37950767}"/>
    <cellStyle name="čísla požek 11 3 196" xfId="28061" xr:uid="{40B3A7B7-F6F3-4E71-82C5-FEA1429C3B5C}"/>
    <cellStyle name="čísla požek 11 3 197" xfId="27905" xr:uid="{ECCB8F49-0036-453A-BDE1-36F5B291D10D}"/>
    <cellStyle name="čísla požek 11 3 198" xfId="26595" xr:uid="{4D421413-51B3-4A8D-A3A0-0AEC6887C7FA}"/>
    <cellStyle name="čísla požek 11 3 199" xfId="26689" xr:uid="{D0C2DB0D-257F-4C7D-943C-78BF9A83991A}"/>
    <cellStyle name="čísla požek 11 3 2" xfId="10757" xr:uid="{0169E05C-2653-4E2F-8DB8-D70D0D1B73D7}"/>
    <cellStyle name="čísla požek 11 3 20" xfId="10711" xr:uid="{3CFAB4C5-DFCD-4DA9-AADF-69A05EEA4E32}"/>
    <cellStyle name="čísla požek 11 3 200" xfId="27072" xr:uid="{A20597FE-F1B6-4596-A755-064CD76912EA}"/>
    <cellStyle name="čísla požek 11 3 201" xfId="29695" xr:uid="{5A0EC3C8-4AB9-4556-8FFC-CF5F9865C542}"/>
    <cellStyle name="čísla požek 11 3 202" xfId="27939" xr:uid="{06CCE4C4-6916-4548-8ECB-CF5FB6ED5FDC}"/>
    <cellStyle name="čísla požek 11 3 203" xfId="29602" xr:uid="{31F27FE6-C0F9-4A1C-9690-BFC23B456A3E}"/>
    <cellStyle name="čísla požek 11 3 204" xfId="27234" xr:uid="{01012D3F-4A5C-4584-AB6F-1578EE97AE36}"/>
    <cellStyle name="čísla požek 11 3 205" xfId="29635" xr:uid="{6726BC38-ADB3-49A6-B891-1E7735945FB8}"/>
    <cellStyle name="čísla požek 11 3 206" xfId="27928" xr:uid="{9F79D922-B1F1-4506-A3E0-4BDE7660A1FB}"/>
    <cellStyle name="čísla požek 11 3 207" xfId="27925" xr:uid="{3A0B9B89-B350-48F3-8147-AA9139D7E209}"/>
    <cellStyle name="čísla požek 11 3 208" xfId="26471" xr:uid="{3E67B5AB-07FF-4A84-B416-2C835ABCB98B}"/>
    <cellStyle name="čísla požek 11 3 209" xfId="29376" xr:uid="{EE67A851-8ABA-486B-9F8B-B69EA63B26C3}"/>
    <cellStyle name="čísla požek 11 3 21" xfId="5120" xr:uid="{92591C7D-6E02-4523-857F-87A8308511DB}"/>
    <cellStyle name="čísla požek 11 3 210" xfId="30109" xr:uid="{336EE22A-1D12-4056-A615-A29E12FB8F8C}"/>
    <cellStyle name="čísla požek 11 3 211" xfId="26738" xr:uid="{8FE0CC66-D44A-4DE8-BA01-948531664F29}"/>
    <cellStyle name="čísla požek 11 3 212" xfId="33040" xr:uid="{3892F736-2006-4D35-95BC-282490CF7716}"/>
    <cellStyle name="čísla požek 11 3 213" xfId="33556" xr:uid="{FCC658BD-8B82-4E80-8E97-7446E20244E0}"/>
    <cellStyle name="čísla požek 11 3 214" xfId="31858" xr:uid="{9BFD20DC-C600-4205-8AEC-1C25A085C89C}"/>
    <cellStyle name="čísla požek 11 3 215" xfId="30530" xr:uid="{1B8F8E5F-E4FC-48F7-9D77-8BD6D103C010}"/>
    <cellStyle name="čísla požek 11 3 216" xfId="30498" xr:uid="{EDA33D2F-6B52-4819-95B1-5B17ED240C33}"/>
    <cellStyle name="čísla požek 11 3 217" xfId="30346" xr:uid="{06B2DEC3-368B-401A-AA6D-876FF1D1731D}"/>
    <cellStyle name="čísla požek 11 3 218" xfId="33375" xr:uid="{CBC79D33-D856-4810-8EBF-5A1827B42B35}"/>
    <cellStyle name="čísla požek 11 3 219" xfId="33422" xr:uid="{6220B3F1-6282-4CD3-AB85-C21E505BAB21}"/>
    <cellStyle name="čísla požek 11 3 22" xfId="9894" xr:uid="{E33A75B9-82A6-46D5-80A2-BFE969E6F098}"/>
    <cellStyle name="čísla požek 11 3 220" xfId="30427" xr:uid="{2D2212C3-B9BC-44EB-86A7-B448EC3DD5F1}"/>
    <cellStyle name="čísla požek 11 3 221" xfId="31915" xr:uid="{CAA981FA-A311-4F30-A52C-90CE58FFD707}"/>
    <cellStyle name="čísla požek 11 3 222" xfId="30867" xr:uid="{F63BE550-2924-4CF7-96F6-CA73058E6ED0}"/>
    <cellStyle name="čísla požek 11 3 223" xfId="33477" xr:uid="{773C4F14-7BBB-4437-8C13-BE2E792E940D}"/>
    <cellStyle name="čísla požek 11 3 224" xfId="30980" xr:uid="{34F91C07-DDB2-4953-B5DD-716A35D1DA85}"/>
    <cellStyle name="čísla požek 11 3 225" xfId="31968" xr:uid="{53FB4A7D-B306-4F99-8761-52DD8893800D}"/>
    <cellStyle name="čísla požek 11 3 226" xfId="33599" xr:uid="{25683FC7-4F62-485E-9779-DCEB5F05E98D}"/>
    <cellStyle name="čísla požek 11 3 227" xfId="31936" xr:uid="{1AF4E248-4D7A-4C4C-8B09-21E81C7542B2}"/>
    <cellStyle name="čísla požek 11 3 228" xfId="30921" xr:uid="{4EA0B57B-DADB-4701-A9FA-D06516365928}"/>
    <cellStyle name="čísla požek 11 3 229" xfId="30313" xr:uid="{283BCF1C-8DD4-44B1-A726-6100D2019FE5}"/>
    <cellStyle name="čísla požek 11 3 23" xfId="10714" xr:uid="{35CC6955-0A3C-41F8-839F-236F55272576}"/>
    <cellStyle name="čísla požek 11 3 230" xfId="33419" xr:uid="{967E5762-5CEA-48A1-946E-55D3E8BE7E0B}"/>
    <cellStyle name="čísla požek 11 3 231" xfId="33673" xr:uid="{20587C3B-121A-459A-BB77-AEE6A9362ED7}"/>
    <cellStyle name="čísla požek 11 3 232" xfId="33212" xr:uid="{5A6E322E-3A65-440D-A774-4675AAB871A7}"/>
    <cellStyle name="čísla požek 11 3 233" xfId="30999" xr:uid="{A981B64A-C85B-4CB1-9394-B7FF372B4097}"/>
    <cellStyle name="čísla požek 11 3 234" xfId="31753" xr:uid="{D63C9419-D406-4358-A455-8D0D583890D9}"/>
    <cellStyle name="čísla požek 11 3 235" xfId="30578" xr:uid="{650B904B-6340-4EEC-9AA2-EABDBA950DD7}"/>
    <cellStyle name="čísla požek 11 3 236" xfId="30580" xr:uid="{079B2B53-5151-4CC5-8DA4-81EED1F8A0AD}"/>
    <cellStyle name="čísla požek 11 3 237" xfId="33274" xr:uid="{1AE6B7EB-48A0-4039-9EE6-3FC7A1F3CA1E}"/>
    <cellStyle name="čísla požek 11 3 238" xfId="31152" xr:uid="{CDE83042-E66F-484C-9F7A-5BDF1DAF3346}"/>
    <cellStyle name="čísla požek 11 3 239" xfId="33223" xr:uid="{B2048566-F9C1-43A4-8C09-FBC06E2F2616}"/>
    <cellStyle name="čísla požek 11 3 24" xfId="9817" xr:uid="{313C9160-F6E1-41FA-8AB0-76DA668D1CEC}"/>
    <cellStyle name="čísla požek 11 3 240" xfId="33803" xr:uid="{1F78DF8D-6C0A-40F6-9572-CB336BEF612B}"/>
    <cellStyle name="čísla požek 11 3 241" xfId="30506" xr:uid="{A75B117F-BC56-443A-9072-85DCF95B5913}"/>
    <cellStyle name="čísla požek 11 3 242" xfId="36112" xr:uid="{2C46ECD7-ABBC-41D8-9968-8DDE11EB2F6C}"/>
    <cellStyle name="čísla požek 11 3 243" xfId="36370" xr:uid="{0AB5698F-B577-4451-AA18-009B80B360E3}"/>
    <cellStyle name="čísla požek 11 3 244" xfId="35056" xr:uid="{6E00507E-EA2D-4450-84BB-BC1BDBF54BCA}"/>
    <cellStyle name="čísla požek 11 3 245" xfId="34151" xr:uid="{C7AC5657-9548-4ABE-AA56-71EA4D15076C}"/>
    <cellStyle name="čísla požek 11 3 246" xfId="33979" xr:uid="{DD0234C0-38FF-474A-B9D1-1AA28A4C0C6A}"/>
    <cellStyle name="čísla požek 11 3 247" xfId="34026" xr:uid="{66AFBC91-2A92-4AA5-8C79-8A0A03F0FA7B}"/>
    <cellStyle name="čísla požek 11 3 248" xfId="33997" xr:uid="{3A7A5D86-6AF3-4A61-A34A-D26D60C1B30C}"/>
    <cellStyle name="čísla požek 11 3 249" xfId="35046" xr:uid="{B3F31C03-9529-4E3D-97EE-682ED95E8E8D}"/>
    <cellStyle name="čísla požek 11 3 25" xfId="10881" xr:uid="{B061FCEB-A868-4312-9C4F-A518F06267EA}"/>
    <cellStyle name="čísla požek 11 3 250" xfId="33901" xr:uid="{9A056056-EA0D-4D2F-A8AB-89D5913EC64C}"/>
    <cellStyle name="čísla požek 11 3 251" xfId="34102" xr:uid="{83BC5A29-F15C-464F-B810-85AAE383CD4B}"/>
    <cellStyle name="čísla požek 11 3 252" xfId="38346" xr:uid="{57B38B65-05DA-4468-BB79-5F3D491C5F95}"/>
    <cellStyle name="čísla požek 11 3 26" xfId="10512" xr:uid="{6AA122E2-B2EB-4CF8-9444-0BF555AD2C2E}"/>
    <cellStyle name="čísla požek 11 3 27" xfId="10283" xr:uid="{A23C0CC1-4D62-4073-886B-083C575E00C9}"/>
    <cellStyle name="čísla požek 11 3 28" xfId="10679" xr:uid="{1F9C9BEF-DC33-492E-A698-8B8BCD3F4879}"/>
    <cellStyle name="čísla požek 11 3 29" xfId="10345" xr:uid="{B22672C2-EBE4-4340-9D3C-7F8BA927CC0B}"/>
    <cellStyle name="čísla požek 11 3 3" xfId="10263" xr:uid="{6983E31A-D9A7-4AD0-B4E6-F5F99C1FE836}"/>
    <cellStyle name="čísla požek 11 3 30" xfId="9919" xr:uid="{7CA292A7-4C07-4218-BED7-ABA0A93042BE}"/>
    <cellStyle name="čísla požek 11 3 31" xfId="9954" xr:uid="{E3EA0351-C837-4EBF-B98F-C451630DB3A6}"/>
    <cellStyle name="čísla požek 11 3 32" xfId="5211" xr:uid="{0E1309C3-4076-406F-A215-0519CAA7EA06}"/>
    <cellStyle name="čísla požek 11 3 33" xfId="15232" xr:uid="{AB2943D9-7F5E-42D6-AE4A-D085B263915F}"/>
    <cellStyle name="čísla požek 11 3 34" xfId="16485" xr:uid="{4F137A8A-4BE5-4059-9ACD-5A5A4E427396}"/>
    <cellStyle name="čísla požek 11 3 35" xfId="15642" xr:uid="{E27F75D5-571C-4ADC-AA83-6FEA677FFEC8}"/>
    <cellStyle name="čísla požek 11 3 36" xfId="11642" xr:uid="{C16D8B4E-7EC0-4A24-93F5-DA130FC2EB67}"/>
    <cellStyle name="čísla požek 11 3 37" xfId="13833" xr:uid="{65B72E99-EE6D-49D5-85C7-4C295A5AAB68}"/>
    <cellStyle name="čísla požek 11 3 38" xfId="15541" xr:uid="{E2D0FCC4-5F6F-408D-840D-4FFBCA9D2285}"/>
    <cellStyle name="čísla požek 11 3 39" xfId="13986" xr:uid="{025943C5-AF31-49EE-8360-2890E969AE1D}"/>
    <cellStyle name="čísla požek 11 3 4" xfId="6241" xr:uid="{32EBB8E1-88F0-40A9-9E6A-AC3DC3F33218}"/>
    <cellStyle name="čísla požek 11 3 40" xfId="16170" xr:uid="{34A14F75-8906-4089-97B3-B776CBC33723}"/>
    <cellStyle name="čísla požek 11 3 41" xfId="11697" xr:uid="{69F58411-3BAE-470E-A820-9B201AC9B4D4}"/>
    <cellStyle name="čísla požek 11 3 42" xfId="11603" xr:uid="{502C3082-BE73-48CF-AA99-ED3C4C2C1C03}"/>
    <cellStyle name="čísla požek 11 3 43" xfId="13964" xr:uid="{FB0B2194-47B6-4165-B414-DCCEBD0E5B57}"/>
    <cellStyle name="čísla požek 11 3 44" xfId="16339" xr:uid="{FF33FA94-A2D7-4E85-ADEC-C29C9CFC66E9}"/>
    <cellStyle name="čísla požek 11 3 45" xfId="15759" xr:uid="{48F18A1C-4550-46D1-8829-0D884B8E5A5A}"/>
    <cellStyle name="čísla požek 11 3 46" xfId="15844" xr:uid="{59D98284-FBB0-4C8E-A05D-51D35E0D1930}"/>
    <cellStyle name="čísla požek 11 3 47" xfId="11670" xr:uid="{F93EB557-9C18-432D-9D35-DB73AB51EEB5}"/>
    <cellStyle name="čísla požek 11 3 48" xfId="11294" xr:uid="{96B11F2C-79B9-459D-B5C4-7F06740CA230}"/>
    <cellStyle name="čísla požek 11 3 49" xfId="11591" xr:uid="{7DB9A840-2A68-4BD1-A8B5-21D664D8F578}"/>
    <cellStyle name="čísla požek 11 3 5" xfId="6148" xr:uid="{1FE8C810-9492-4B5C-B50C-CE714C3A3287}"/>
    <cellStyle name="čísla požek 11 3 50" xfId="11256" xr:uid="{139F31B0-C4CA-4126-8620-C4A9015A6DEC}"/>
    <cellStyle name="čísla požek 11 3 51" xfId="15528" xr:uid="{7948E32E-1820-4B02-A5A3-DA8C76CABA2D}"/>
    <cellStyle name="čísla požek 11 3 52" xfId="11442" xr:uid="{53EEE252-C627-4A5E-A6B8-BC7C12BBCBD2}"/>
    <cellStyle name="čísla požek 11 3 53" xfId="11402" xr:uid="{B35CCFBA-3262-4CD8-8F70-1602D58C050F}"/>
    <cellStyle name="čísla požek 11 3 54" xfId="12202" xr:uid="{74DF8745-9E08-4922-9B65-E1537C2B3303}"/>
    <cellStyle name="čísla požek 11 3 55" xfId="11734" xr:uid="{04C2C1C3-2686-4955-A67B-C714506B74FB}"/>
    <cellStyle name="čísla požek 11 3 56" xfId="15757" xr:uid="{A164C7EF-3BD8-4522-AACB-808D970990FA}"/>
    <cellStyle name="čísla požek 11 3 57" xfId="13787" xr:uid="{8FAA2AB0-195A-49B0-8845-8BB08F59E161}"/>
    <cellStyle name="čísla požek 11 3 58" xfId="15802" xr:uid="{DC7BB5C6-7359-4E38-9AD3-17AF103B6857}"/>
    <cellStyle name="čísla požek 11 3 59" xfId="16582" xr:uid="{A62D2A09-019C-4636-9A60-7EACD19429BB}"/>
    <cellStyle name="čísla požek 11 3 6" xfId="10633" xr:uid="{380F70EF-BCB2-4A8C-97CB-3A6792FD1159}"/>
    <cellStyle name="čísla požek 11 3 60" xfId="13876" xr:uid="{F3DAB768-C191-4404-B41D-89A734CAAF71}"/>
    <cellStyle name="čísla požek 11 3 61" xfId="11498" xr:uid="{A6E37FD8-2F80-4CC9-B3BC-A3DE9DD32313}"/>
    <cellStyle name="čísla požek 11 3 62" xfId="15683" xr:uid="{5A0DC6E1-DAD0-4CC3-A58C-6FEE1F9FFD89}"/>
    <cellStyle name="čísla požek 11 3 63" xfId="11651" xr:uid="{F5B18295-6DE6-42BD-A65F-41E68268259F}"/>
    <cellStyle name="čísla požek 11 3 64" xfId="11358" xr:uid="{21910E23-3CFD-43F2-94F5-989F99FA017A}"/>
    <cellStyle name="čísla požek 11 3 65" xfId="11902" xr:uid="{45A46F76-9630-4660-A3C8-F554C471775E}"/>
    <cellStyle name="čísla požek 11 3 66" xfId="12779" xr:uid="{A20E2039-2F01-4630-9763-61608FC2113C}"/>
    <cellStyle name="čísla požek 11 3 67" xfId="16291" xr:uid="{16828BF5-8121-4508-A2BD-0FEEE1534805}"/>
    <cellStyle name="čísla požek 11 3 68" xfId="11176" xr:uid="{BBFA00CD-B5F1-494A-90B4-B5B9EE65768D}"/>
    <cellStyle name="čísla požek 11 3 69" xfId="11579" xr:uid="{2B01199C-5B34-4AE4-8F66-54DA7C25A6B6}"/>
    <cellStyle name="čísla požek 11 3 7" xfId="6026" xr:uid="{34C19E1E-9CD2-4AD2-B9D3-DE39B3011A88}"/>
    <cellStyle name="čísla požek 11 3 70" xfId="13909" xr:uid="{DD4099E0-AF3A-4EB6-A98A-C60B7444A9C0}"/>
    <cellStyle name="čísla požek 11 3 71" xfId="16058" xr:uid="{C18BAE58-44E6-499C-8F20-84ABA51D9E57}"/>
    <cellStyle name="čísla požek 11 3 72" xfId="11508" xr:uid="{C1576D0B-9248-48E3-A6A6-4F508512EA51}"/>
    <cellStyle name="čísla požek 11 3 73" xfId="16523" xr:uid="{F0ACD6C3-4BA7-4E9D-BAB9-85069BC26FB1}"/>
    <cellStyle name="čísla požek 11 3 74" xfId="16191" xr:uid="{0E8DB918-2F21-4C57-A8AF-20518C16025F}"/>
    <cellStyle name="čísla požek 11 3 75" xfId="16899" xr:uid="{2A835727-6E11-43A0-8260-AE3FC7CAC27C}"/>
    <cellStyle name="čísla požek 11 3 76" xfId="15866" xr:uid="{DD6E49E8-B6A9-4184-9F5D-6256BBE11482}"/>
    <cellStyle name="čísla požek 11 3 77" xfId="16294" xr:uid="{C5573025-4B40-4A1A-8F68-1C19B7D922E7}"/>
    <cellStyle name="čísla požek 11 3 78" xfId="15584" xr:uid="{5BB7728D-2639-4568-A20B-B1A8A984F133}"/>
    <cellStyle name="čísla požek 11 3 79" xfId="11772" xr:uid="{9DCBBFB7-09D1-4CB4-9FAF-2DF8BBC0A853}"/>
    <cellStyle name="čísla požek 11 3 8" xfId="10426" xr:uid="{46526C76-E8D6-4AEE-A6A6-A0B2B463783B}"/>
    <cellStyle name="čísla požek 11 3 80" xfId="12760" xr:uid="{DC346512-632D-4B52-9345-6662CD61614E}"/>
    <cellStyle name="čísla požek 11 3 81" xfId="11412" xr:uid="{CE0FEA7B-315F-4C56-9792-7EBD34809618}"/>
    <cellStyle name="čísla požek 11 3 82" xfId="15657" xr:uid="{852A6B6C-5C4C-477F-BB79-C224CF0DCE9B}"/>
    <cellStyle name="čísla požek 11 3 83" xfId="11585" xr:uid="{A565E23E-5B1C-431C-953D-31179612D021}"/>
    <cellStyle name="čísla požek 11 3 84" xfId="15507" xr:uid="{88D6B132-F41F-445C-B71F-9E90378770BA}"/>
    <cellStyle name="čísla požek 11 3 85" xfId="12806" xr:uid="{4D1A31AE-56C5-403C-9AEF-438B102FCB80}"/>
    <cellStyle name="čísla požek 11 3 86" xfId="16188" xr:uid="{0672DF75-55DD-4827-B472-63C801B9FC5B}"/>
    <cellStyle name="čísla požek 11 3 87" xfId="13741" xr:uid="{78C96542-2DA9-410D-9F55-5C2A4D23B2FE}"/>
    <cellStyle name="čísla požek 11 3 88" xfId="11209" xr:uid="{FDCFC303-3366-4262-BCDC-BD73BA072D84}"/>
    <cellStyle name="čísla požek 11 3 89" xfId="20604" xr:uid="{1583E684-F66D-4F01-B94F-54214F7AB053}"/>
    <cellStyle name="čísla požek 11 3 9" xfId="10439" xr:uid="{83713434-B446-48C6-98A4-AAFCD8B0E6D2}"/>
    <cellStyle name="čísla požek 11 3 90" xfId="21351" xr:uid="{0070F002-6356-4889-B92D-D73353A9D1A6}"/>
    <cellStyle name="čísla požek 11 3 91" xfId="19321" xr:uid="{11508188-D14D-411F-94CB-ED41D64B263B}"/>
    <cellStyle name="čísla požek 11 3 92" xfId="18625" xr:uid="{19C124F4-72F3-4299-847D-0181755ADF20}"/>
    <cellStyle name="čísla požek 11 3 93" xfId="19182" xr:uid="{12F6E23B-8E75-4D30-A187-650E8052DD54}"/>
    <cellStyle name="čísla požek 11 3 94" xfId="21420" xr:uid="{32FC4CDD-F26C-439D-B516-CB1E3644EA07}"/>
    <cellStyle name="čísla požek 11 3 95" xfId="18213" xr:uid="{A46EDAC1-6289-4398-A7FE-BC6480F464FD}"/>
    <cellStyle name="čísla požek 11 3 96" xfId="21079" xr:uid="{32961F71-C52F-412E-A753-F7AC1916535D}"/>
    <cellStyle name="čísla požek 11 3 97" xfId="17752" xr:uid="{DB3A405D-05AD-49A2-A78A-4DDF0DD449F7}"/>
    <cellStyle name="čísla požek 11 3 98" xfId="18478" xr:uid="{BEAA8ABD-4FB4-4BCD-8D6E-B763AEC5904D}"/>
    <cellStyle name="čísla požek 11 3 99" xfId="19456" xr:uid="{6FE21F52-0731-4BB6-8276-030011C29DE7}"/>
    <cellStyle name="čísla požek 11 30" xfId="21028" xr:uid="{A8DE41E6-E415-4611-9B2B-F3BE72AF577F}"/>
    <cellStyle name="čísla požek 11 31" xfId="19497" xr:uid="{9FCA5B26-A144-4DED-B5E1-A561632957A3}"/>
    <cellStyle name="čísla požek 11 32" xfId="17679" xr:uid="{AB944549-21E9-487D-9214-44CE52AFBA3F}"/>
    <cellStyle name="čísla požek 11 33" xfId="18246" xr:uid="{EF1F311C-C23B-4885-8ABE-FE57C6BFE050}"/>
    <cellStyle name="čísla požek 11 34" xfId="18228" xr:uid="{CAA5478C-6D32-41EE-AA27-08CF910B75F5}"/>
    <cellStyle name="čísla požek 11 35" xfId="17341" xr:uid="{79775A0E-6C37-4AC6-AD37-6181557D48CA}"/>
    <cellStyle name="čísla požek 11 36" xfId="18618" xr:uid="{74981262-760E-4E7A-94CD-C99EFEDBF83F}"/>
    <cellStyle name="čísla požek 11 37" xfId="18435" xr:uid="{518D7F77-1A0F-439F-A1D8-51F90AF1DDC3}"/>
    <cellStyle name="čísla požek 11 38" xfId="21588" xr:uid="{FB58E67C-F2D4-45B1-95E2-B2977435B6FB}"/>
    <cellStyle name="čísla požek 11 39" xfId="22779" xr:uid="{21BB6A01-40C1-4503-9383-0436496A2A8D}"/>
    <cellStyle name="čísla požek 11 4" xfId="9540" xr:uid="{CDBA7438-1937-438C-AB44-A1A800425BD6}"/>
    <cellStyle name="čísla požek 11 4 10" xfId="5159" xr:uid="{886F85EC-431F-4914-BEFA-44ADFD70FB4D}"/>
    <cellStyle name="čísla požek 11 4 100" xfId="17773" xr:uid="{21E09F21-D3CB-47A3-89E1-E66A87862F8E}"/>
    <cellStyle name="čísla požek 11 4 101" xfId="18359" xr:uid="{D3A7AAA6-57CF-40A8-9BBD-9AE3560D6E85}"/>
    <cellStyle name="čísla požek 11 4 102" xfId="21414" xr:uid="{BD7A330B-AAF1-44FD-9F52-DD822B8F8FBB}"/>
    <cellStyle name="čísla požek 11 4 103" xfId="18612" xr:uid="{78FA45DD-9E4E-478E-A239-7179A78F1E37}"/>
    <cellStyle name="čísla požek 11 4 104" xfId="17512" xr:uid="{8B0D4A1F-5DD4-459F-B647-E644AC2987F4}"/>
    <cellStyle name="čísla požek 11 4 105" xfId="19461" xr:uid="{B85C3A6F-E79D-43CF-8247-FBE90547F212}"/>
    <cellStyle name="čísla požek 11 4 106" xfId="17427" xr:uid="{A0B39866-F14C-4263-AB9B-A90656E250E0}"/>
    <cellStyle name="čísla požek 11 4 107" xfId="20918" xr:uid="{E3859B1A-4D4B-4970-B029-559E58973884}"/>
    <cellStyle name="čísla požek 11 4 108" xfId="20845" xr:uid="{858324F4-86B3-413B-8504-09A5D003515D}"/>
    <cellStyle name="čísla požek 11 4 109" xfId="20886" xr:uid="{595ABC31-B15C-49DF-94EB-BC75C26EA1D5}"/>
    <cellStyle name="čísla požek 11 4 11" xfId="10319" xr:uid="{48CC78D5-9628-4AAC-9007-F1BCC89AC15A}"/>
    <cellStyle name="čísla požek 11 4 110" xfId="21406" xr:uid="{52AE0B06-C218-4539-8254-EEA5D96C3423}"/>
    <cellStyle name="čísla požek 11 4 111" xfId="20814" xr:uid="{926A580E-0885-480A-A6BB-0C76985FCD4F}"/>
    <cellStyle name="čísla požek 11 4 112" xfId="18171" xr:uid="{2C212356-4CF2-42C5-A42A-98067B7D503F}"/>
    <cellStyle name="čísla požek 11 4 113" xfId="21200" xr:uid="{4B3A82D5-64E0-4396-AD4A-1457A8572672}"/>
    <cellStyle name="čísla požek 11 4 114" xfId="17290" xr:uid="{DE7E3A81-8D10-4D03-A578-377CCE15E67D}"/>
    <cellStyle name="čísla požek 11 4 115" xfId="17482" xr:uid="{3B67A455-7CBA-4C80-A361-1DF5AE74740C}"/>
    <cellStyle name="čísla požek 11 4 116" xfId="17560" xr:uid="{6C0F7BA6-53D5-4140-84D6-96EECC91A656}"/>
    <cellStyle name="čísla požek 11 4 117" xfId="21529" xr:uid="{5BF21990-0669-4A4A-BE0C-5B49728B8C67}"/>
    <cellStyle name="čísla požek 11 4 118" xfId="17684" xr:uid="{6ADFFB35-64AD-426F-A08F-0DF58414DE89}"/>
    <cellStyle name="čísla požek 11 4 119" xfId="20978" xr:uid="{9C31C905-EC7F-496B-BE02-CE4E17BF66A6}"/>
    <cellStyle name="čísla požek 11 4 12" xfId="9881" xr:uid="{B3F88C9E-A9CC-4908-AE9E-94CB94CC55BF}"/>
    <cellStyle name="čísla požek 11 4 120" xfId="19472" xr:uid="{9732D9B2-CA42-417E-AFC2-10EAF7BD21C4}"/>
    <cellStyle name="čísla požek 11 4 121" xfId="19419" xr:uid="{4880A7F8-BF5E-4702-A813-B864557A34E5}"/>
    <cellStyle name="čísla požek 11 4 122" xfId="21664" xr:uid="{BD928CF0-0249-4C5E-A1AE-99959B5F18DB}"/>
    <cellStyle name="čísla požek 11 4 123" xfId="17228" xr:uid="{C5B80F04-DAC1-40C5-8C09-7BC90330449F}"/>
    <cellStyle name="čísla požek 11 4 124" xfId="21625" xr:uid="{7BC78E34-8B9C-4FA7-B53D-2C309317AA39}"/>
    <cellStyle name="čísla požek 11 4 125" xfId="17066" xr:uid="{3928E8C6-2FFA-4B39-AD68-031BAF5D4DF8}"/>
    <cellStyle name="čísla požek 11 4 126" xfId="18281" xr:uid="{7176C760-70CF-4CDF-BB01-A0AA8BF12B36}"/>
    <cellStyle name="čísla požek 11 4 127" xfId="19141" xr:uid="{198681C1-D7D0-44DF-839E-0B0870CC5C28}"/>
    <cellStyle name="čísla požek 11 4 128" xfId="17674" xr:uid="{E1E3931A-652A-446F-A5D9-96C696F4BA04}"/>
    <cellStyle name="čísla požek 11 4 129" xfId="21656" xr:uid="{152ECD76-1E57-4D41-B23F-7635BCF3EBD5}"/>
    <cellStyle name="čísla požek 11 4 13" xfId="9935" xr:uid="{A73BE832-7767-474D-A681-F35DE05CC449}"/>
    <cellStyle name="čísla požek 11 4 130" xfId="17404" xr:uid="{B912816A-0392-4B12-9FF1-B36F07AD7398}"/>
    <cellStyle name="čísla požek 11 4 131" xfId="21776" xr:uid="{2AF20786-06AD-49E4-B51B-609909C8D453}"/>
    <cellStyle name="čísla požek 11 4 132" xfId="18476" xr:uid="{01E03D5D-0558-4802-9D57-6F5317365772}"/>
    <cellStyle name="čísla požek 11 4 133" xfId="21650" xr:uid="{BE552E6A-B15C-43A7-A717-B3E2048A0ADF}"/>
    <cellStyle name="čísla požek 11 4 134" xfId="18370" xr:uid="{26BDB2A8-DFA0-421C-9231-1A24B47529E8}"/>
    <cellStyle name="čísla požek 11 4 135" xfId="21558" xr:uid="{80E95788-3471-441C-AD83-55A07475C0CB}"/>
    <cellStyle name="čísla požek 11 4 136" xfId="21575" xr:uid="{4F6756EB-6F21-40DD-894B-1853D56FD5E8}"/>
    <cellStyle name="čísla požek 11 4 137" xfId="21604" xr:uid="{256C1BDB-E8B8-465C-8C51-989414737A86}"/>
    <cellStyle name="čísla požek 11 4 138" xfId="24977" xr:uid="{F24098CC-CCF5-4AF9-AA69-A76165758B0B}"/>
    <cellStyle name="čísla požek 11 4 139" xfId="25602" xr:uid="{1DF9CAC2-AC80-42D2-9E46-7AD8AA801209}"/>
    <cellStyle name="čísla požek 11 4 14" xfId="10369" xr:uid="{4E99DDFA-79FB-4785-B8F9-B483F4865982}"/>
    <cellStyle name="čísla požek 11 4 140" xfId="23712" xr:uid="{745D5C95-8395-49D1-9F7B-BCE5FFC39B9A}"/>
    <cellStyle name="čísla požek 11 4 141" xfId="25328" xr:uid="{5921CB5D-DFB3-432C-AB3A-E154319015D3}"/>
    <cellStyle name="čísla požek 11 4 142" xfId="25569" xr:uid="{F1A5CF57-1E8B-497D-BB04-93A7088DE56F}"/>
    <cellStyle name="čísla požek 11 4 143" xfId="22169" xr:uid="{F69F5F60-63F4-408C-9DF0-C0EB40635527}"/>
    <cellStyle name="čísla požek 11 4 144" xfId="23099" xr:uid="{664D39DF-3759-4FD2-B625-2C441836F48C}"/>
    <cellStyle name="čísla požek 11 4 145" xfId="22437" xr:uid="{5D3001FC-0A0A-43BD-8586-BEB46B65BA32}"/>
    <cellStyle name="čísla požek 11 4 146" xfId="23691" xr:uid="{E150CE2E-0BB1-4B2A-972B-5D1B67EEE8E6}"/>
    <cellStyle name="čísla požek 11 4 147" xfId="25851" xr:uid="{8ADAC469-C566-4755-A1C0-9399F638CBE6}"/>
    <cellStyle name="čísla požek 11 4 148" xfId="21869" xr:uid="{6B283C8B-3357-4AE2-A9B5-AA99F7AB1EEF}"/>
    <cellStyle name="čísla požek 11 4 149" xfId="25917" xr:uid="{1B09825A-2C52-4EDD-A165-BFFFF372E5BE}"/>
    <cellStyle name="čísla požek 11 4 15" xfId="9899" xr:uid="{B20CF169-FF82-4EFB-8B16-D12D40315A03}"/>
    <cellStyle name="čísla požek 11 4 150" xfId="21896" xr:uid="{2723C9C4-09B6-4FCC-94BF-32C42020BB3F}"/>
    <cellStyle name="čísla požek 11 4 151" xfId="25442" xr:uid="{F0131F52-6950-4DA9-84E3-BBE82169B605}"/>
    <cellStyle name="čísla požek 11 4 152" xfId="25360" xr:uid="{D9A0AE3A-4270-408A-9B18-B2A4C2032741}"/>
    <cellStyle name="čísla požek 11 4 153" xfId="25511" xr:uid="{F2B7907E-9521-4244-8F66-284ACB53BACC}"/>
    <cellStyle name="čísla požek 11 4 154" xfId="22666" xr:uid="{A4962509-F7BF-4F9F-A9E0-9864CD04EF64}"/>
    <cellStyle name="čísla požek 11 4 155" xfId="24964" xr:uid="{ACA03DDC-108F-4F44-9B99-3A95B2BF5CCB}"/>
    <cellStyle name="čísla požek 11 4 156" xfId="23654" xr:uid="{694CD893-3D84-4BB1-B1AC-E32294ED9741}"/>
    <cellStyle name="čísla požek 11 4 157" xfId="22938" xr:uid="{5C5F39A3-BF1D-4644-9286-39F1BBC857CC}"/>
    <cellStyle name="čísla požek 11 4 158" xfId="23611" xr:uid="{BCB9654B-2B33-4966-AA49-B735B5CEC82B}"/>
    <cellStyle name="čísla požek 11 4 159" xfId="25352" xr:uid="{BBD10AEE-4838-4E36-9973-4C783AC38255}"/>
    <cellStyle name="čísla požek 11 4 16" xfId="4891" xr:uid="{7C307076-272D-447E-8CF6-E78258001E37}"/>
    <cellStyle name="čísla požek 11 4 160" xfId="22714" xr:uid="{4A3756C2-1F5D-4F89-9514-4E93C9982EF6}"/>
    <cellStyle name="čísla požek 11 4 161" xfId="25701" xr:uid="{362C3569-C534-4271-AF68-4CBB110B3A0C}"/>
    <cellStyle name="čísla požek 11 4 162" xfId="23635" xr:uid="{49D1BF47-2378-4AB2-A183-46381FC6A2E1}"/>
    <cellStyle name="čísla požek 11 4 163" xfId="26033" xr:uid="{C70B50AE-5B3E-44DB-80C1-01CAE491FED9}"/>
    <cellStyle name="čísla požek 11 4 164" xfId="22249" xr:uid="{801282E1-E3A0-4AB7-83E5-C92605275107}"/>
    <cellStyle name="čísla požek 11 4 165" xfId="22380" xr:uid="{D74BA448-9848-41AA-83D4-9C8C7CFA8C6A}"/>
    <cellStyle name="čísla požek 11 4 166" xfId="25436" xr:uid="{31B9EACB-CF8E-4261-A748-087BBC1265F8}"/>
    <cellStyle name="čísla požek 11 4 167" xfId="23896" xr:uid="{6C25D27C-3F21-45A4-BEE4-098E42AC8293}"/>
    <cellStyle name="čísla požek 11 4 168" xfId="25440" xr:uid="{72DFD40C-A79C-49D6-884C-B914D6750DA1}"/>
    <cellStyle name="čísla požek 11 4 169" xfId="22185" xr:uid="{0BF1FB72-577B-4711-A890-953ACA76D26A}"/>
    <cellStyle name="čísla požek 11 4 17" xfId="5061" xr:uid="{7B6E8D33-D6AC-4423-BDF4-6857B127B74D}"/>
    <cellStyle name="čísla požek 11 4 170" xfId="23763" xr:uid="{6434E096-C5B5-406F-9505-DF927AD91119}"/>
    <cellStyle name="čísla požek 11 4 171" xfId="26129" xr:uid="{B5E39FD3-1B41-4E46-982D-7D3E3BA0FCB7}"/>
    <cellStyle name="čísla požek 11 4 172" xfId="22090" xr:uid="{63BAB895-1A8E-44B4-82B5-652ED946F9F1}"/>
    <cellStyle name="čísla požek 11 4 173" xfId="26171" xr:uid="{2D37BCCB-6857-446E-97BF-D1676A08FF42}"/>
    <cellStyle name="čísla požek 11 4 174" xfId="22302" xr:uid="{AF6F0BE2-CC5E-4772-BD23-393A04598838}"/>
    <cellStyle name="čísla požek 11 4 175" xfId="25477" xr:uid="{80EDD205-BC8F-4F82-BBB6-1D29674A50A4}"/>
    <cellStyle name="čísla požek 11 4 176" xfId="22401" xr:uid="{43FD78EE-434C-45B9-BA64-1A7C12BE9CD7}"/>
    <cellStyle name="čísla požek 11 4 177" xfId="25314" xr:uid="{D4CE289E-3D1E-4F40-9734-CDAB880D1349}"/>
    <cellStyle name="čísla požek 11 4 178" xfId="29233" xr:uid="{E6B63C6C-AE0E-41E9-8D83-61228079BFB7}"/>
    <cellStyle name="čísla požek 11 4 179" xfId="29769" xr:uid="{0D989528-37AE-4389-888D-569C24BF0C7C}"/>
    <cellStyle name="čísla požek 11 4 18" xfId="5125" xr:uid="{913BD8AC-2266-4FE2-85A6-2C53D64CC85E}"/>
    <cellStyle name="čísla požek 11 4 180" xfId="28028" xr:uid="{D7D959E5-820F-4B5E-8BDD-15F00D84B1D8}"/>
    <cellStyle name="čísla požek 11 4 181" xfId="26655" xr:uid="{63D89AE4-6E2F-444A-915D-DDC650B68505}"/>
    <cellStyle name="čísla požek 11 4 182" xfId="29740" xr:uid="{D0322920-621C-49A9-9EF7-BAAB4C4AAB6C}"/>
    <cellStyle name="čísla požek 11 4 183" xfId="28003" xr:uid="{9F7677D1-C350-4CF3-835A-85B8D30DE454}"/>
    <cellStyle name="čísla požek 11 4 184" xfId="26531" xr:uid="{8B80DA4F-F037-4CEC-A06E-35839BA65F0B}"/>
    <cellStyle name="čísla požek 11 4 185" xfId="26468" xr:uid="{E237D77B-ECEA-45C2-9FF4-0794FEBB3DB6}"/>
    <cellStyle name="čísla požek 11 4 186" xfId="27151" xr:uid="{9AE3A9DA-DA07-4737-B296-C67BAA8A83E7}"/>
    <cellStyle name="čísla požek 11 4 187" xfId="26733" xr:uid="{D5742769-5EE2-4F33-88B8-11E146739D50}"/>
    <cellStyle name="čísla požek 11 4 188" xfId="27232" xr:uid="{C0784A84-15B3-4741-A3E7-EC1B31A2E549}"/>
    <cellStyle name="čísla požek 11 4 189" xfId="26514" xr:uid="{C08B4BF0-C848-42CE-A489-57E8F8B56166}"/>
    <cellStyle name="čísla požek 11 4 19" xfId="10209" xr:uid="{B1570B48-74E9-4D3C-9285-AB99CB8FAE3C}"/>
    <cellStyle name="čísla požek 11 4 190" xfId="27040" xr:uid="{65DFF651-DD40-4367-84DA-A708A78312CA}"/>
    <cellStyle name="čísla požek 11 4 191" xfId="29601" xr:uid="{D0048AA8-DF95-40C3-A623-95B9E90B6440}"/>
    <cellStyle name="čísla požek 11 4 192" xfId="27967" xr:uid="{D556BCF4-9E48-40F5-A97C-2068770D4DE0}"/>
    <cellStyle name="čísla požek 11 4 193" xfId="28197" xr:uid="{DF368263-8D0E-46E6-9E08-B49B428AFD0D}"/>
    <cellStyle name="čísla požek 11 4 194" xfId="29606" xr:uid="{F2C0B8B5-80BA-426E-8236-1746470060FD}"/>
    <cellStyle name="čísla požek 11 4 195" xfId="29970" xr:uid="{103325CA-4B2C-4F88-BC76-E0149D5D6EEF}"/>
    <cellStyle name="čísla požek 11 4 196" xfId="28125" xr:uid="{6DD9EE08-722F-4EBD-9F7C-70C175392006}"/>
    <cellStyle name="čísla požek 11 4 197" xfId="26751" xr:uid="{D4FBEFF7-A340-49A3-A9CC-24476739ACD2}"/>
    <cellStyle name="čísla požek 11 4 198" xfId="26427" xr:uid="{BD3EA303-0799-47F3-BCEF-6BAF70D256AC}"/>
    <cellStyle name="čísla požek 11 4 199" xfId="28220" xr:uid="{FC30230E-7999-48BB-9336-31650CF2874E}"/>
    <cellStyle name="čísla požek 11 4 2" xfId="10758" xr:uid="{3C8A408A-696D-452C-A115-6D76EDFB70C1}"/>
    <cellStyle name="čísla požek 11 4 20" xfId="10024" xr:uid="{045F9A8D-10D5-4317-8961-183A5C2C342F}"/>
    <cellStyle name="čísla požek 11 4 200" xfId="26244" xr:uid="{D64C548F-BAF4-4C2B-9BE9-4DCE8B1F076B}"/>
    <cellStyle name="čísla požek 11 4 201" xfId="28154" xr:uid="{54557EBE-B251-4FF2-8B38-B52FD713A476}"/>
    <cellStyle name="čísla požek 11 4 202" xfId="29867" xr:uid="{81A14234-C69C-469A-B0CD-7C3AA92EF6FA}"/>
    <cellStyle name="čísla požek 11 4 203" xfId="26470" xr:uid="{5074FBC1-46CB-4F52-83EA-33418732AA07}"/>
    <cellStyle name="čísla požek 11 4 204" xfId="29704" xr:uid="{9958C1C2-EE17-44B7-91E1-94BE5EBBDBAD}"/>
    <cellStyle name="čísla požek 11 4 205" xfId="27066" xr:uid="{E1169E3D-6B58-434E-8F9A-A4FC0B847ED9}"/>
    <cellStyle name="čísla požek 11 4 206" xfId="26552" xr:uid="{2CBA8D67-A85F-493E-B4FD-EB16156B6975}"/>
    <cellStyle name="čísla požek 11 4 207" xfId="30071" xr:uid="{EED0F6EE-E71A-46E5-896C-321CDE4BBE68}"/>
    <cellStyle name="čísla požek 11 4 208" xfId="29696" xr:uid="{92BAC5F0-1CD9-45AA-B2D2-177DF1B0C190}"/>
    <cellStyle name="čísla požek 11 4 209" xfId="27856" xr:uid="{EA34CCE2-C6F3-4A42-88BF-98B300BD422C}"/>
    <cellStyle name="čísla požek 11 4 21" xfId="10445" xr:uid="{F66B3315-FC99-4FFD-AC0B-7A905FC25BC4}"/>
    <cellStyle name="čísla požek 11 4 210" xfId="26488" xr:uid="{44FDF5ED-D620-4EE9-A027-F1592EA58B86}"/>
    <cellStyle name="čísla požek 11 4 211" xfId="30076" xr:uid="{99560381-773C-4FDB-BF0B-E643A12B5D14}"/>
    <cellStyle name="čísla požek 11 4 212" xfId="33041" xr:uid="{4784A82B-A4F1-4E7C-91F4-E8B4CEC6EF3D}"/>
    <cellStyle name="čísla požek 11 4 213" xfId="33557" xr:uid="{0A7C26C2-3B55-4E5A-8E83-5D98DEAE4B30}"/>
    <cellStyle name="čísla požek 11 4 214" xfId="31859" xr:uid="{BAC0ABE3-B0B0-475F-BCF4-C095CDE144E8}"/>
    <cellStyle name="čísla požek 11 4 215" xfId="30529" xr:uid="{2B3838AF-F7EB-42CB-B99A-085B307FD8D9}"/>
    <cellStyle name="čísla požek 11 4 216" xfId="30666" xr:uid="{4BF306A6-2870-4066-B6BF-4173DFE8D40D}"/>
    <cellStyle name="čísla požek 11 4 217" xfId="31726" xr:uid="{B035B975-6FDC-4687-B369-F97171D9A24D}"/>
    <cellStyle name="čísla požek 11 4 218" xfId="31776" xr:uid="{5897F911-0F18-4BD8-A47C-6A538B5E0B49}"/>
    <cellStyle name="čísla požek 11 4 219" xfId="31935" xr:uid="{B10BAA27-B704-4BEF-8702-C065717825F4}"/>
    <cellStyle name="čísla požek 11 4 22" xfId="10005" xr:uid="{CFF13D8D-D336-4456-A0D6-4CCC460E69E1}"/>
    <cellStyle name="čísla požek 11 4 220" xfId="30651" xr:uid="{BB6A2590-6690-4463-AA91-6C475A7D26D2}"/>
    <cellStyle name="čísla požek 11 4 221" xfId="31231" xr:uid="{E1D70EF6-D682-4C76-BFC1-09BAC35119F0}"/>
    <cellStyle name="čísla požek 11 4 222" xfId="33361" xr:uid="{1847300B-EA87-4C5A-A9D3-6B9FBC8BC369}"/>
    <cellStyle name="čísla požek 11 4 223" xfId="30419" xr:uid="{53A56231-46DD-4B2A-B9A6-A111F3363992}"/>
    <cellStyle name="čísla požek 11 4 224" xfId="30140" xr:uid="{3F71DB36-952E-4658-AFAB-599D0E0F4751}"/>
    <cellStyle name="čísla požek 11 4 225" xfId="30572" xr:uid="{27760F7B-B989-4D2B-A88C-580B0C162A19}"/>
    <cellStyle name="čísla požek 11 4 226" xfId="30820" xr:uid="{87EFA44C-00BB-49BE-9DCB-F4B69FFE531F}"/>
    <cellStyle name="čísla požek 11 4 227" xfId="32015" xr:uid="{3CC4ABEC-4DA4-4CE9-AFBA-44824BFC4ED8}"/>
    <cellStyle name="čísla požek 11 4 228" xfId="31901" xr:uid="{F9F8D685-8022-49C3-B71A-D4FC1846C6FE}"/>
    <cellStyle name="čísla požek 11 4 229" xfId="30246" xr:uid="{2EF7BD22-17FA-4D2B-ABD8-B8BEFAA2F707}"/>
    <cellStyle name="čísla požek 11 4 23" xfId="9923" xr:uid="{9C599320-A0FF-4944-98CE-D358BAEF6F4E}"/>
    <cellStyle name="čísla požek 11 4 230" xfId="31751" xr:uid="{D9104825-8F78-4C3B-BE06-673807628FDD}"/>
    <cellStyle name="čísla požek 11 4 231" xfId="31142" xr:uid="{F0EC7356-6F0B-4D40-8018-BC5107064A27}"/>
    <cellStyle name="čísla požek 11 4 232" xfId="33444" xr:uid="{55654399-0ED1-417B-A014-6D60FEF6F827}"/>
    <cellStyle name="čísla požek 11 4 233" xfId="33547" xr:uid="{98A3ED48-5D1F-4F58-ADA1-84209449BA57}"/>
    <cellStyle name="čísla požek 11 4 234" xfId="33024" xr:uid="{8DBCE55E-8C8F-459A-92D0-2CC4A53B602E}"/>
    <cellStyle name="čísla požek 11 4 235" xfId="30131" xr:uid="{B9F208CF-AF6C-4334-9908-B6A1848FA5D8}"/>
    <cellStyle name="čísla požek 11 4 236" xfId="31913" xr:uid="{7C9F2056-E708-4A09-8C6F-098EFAAAA1A1}"/>
    <cellStyle name="čísla požek 11 4 237" xfId="33798" xr:uid="{6738625F-77FF-4742-8176-235E552460C7}"/>
    <cellStyle name="čísla požek 11 4 238" xfId="33534" xr:uid="{68CFE8CD-A2B2-47A7-9BC0-0287643BC801}"/>
    <cellStyle name="čísla požek 11 4 239" xfId="30477" xr:uid="{A4608D6A-786E-4692-8BDC-07B1257FC5AF}"/>
    <cellStyle name="čísla požek 11 4 24" xfId="10404" xr:uid="{706DDFD5-2632-491A-ADBA-87E6008E776E}"/>
    <cellStyle name="čísla požek 11 4 240" xfId="33183" xr:uid="{1EECDAC6-B90D-45C0-846E-1B4EDF821779}"/>
    <cellStyle name="čísla požek 11 4 241" xfId="33511" xr:uid="{C58C5305-A292-40B2-A7BF-BE758187A999}"/>
    <cellStyle name="čísla požek 11 4 242" xfId="36113" xr:uid="{D172B113-BD40-4263-8037-D0892EB917A0}"/>
    <cellStyle name="čísla požek 11 4 243" xfId="36371" xr:uid="{DB4EC0E5-6FA3-4498-857D-B8D9203A6130}"/>
    <cellStyle name="čísla požek 11 4 244" xfId="35057" xr:uid="{9A072D8B-B29F-489B-AD4A-5DF2C7622D51}"/>
    <cellStyle name="čísla požek 11 4 245" xfId="34060" xr:uid="{6E5F2ED5-98DE-4304-A8EB-FC00E64E3A42}"/>
    <cellStyle name="čísla požek 11 4 246" xfId="36361" xr:uid="{B414FE95-F8E3-4EC1-9562-079FC726D836}"/>
    <cellStyle name="čísla požek 11 4 247" xfId="36347" xr:uid="{DD679DEF-2AC4-43F7-A12F-DC4BA005DA8A}"/>
    <cellStyle name="čísla požek 11 4 248" xfId="33985" xr:uid="{A6660C5C-1C24-49FF-9344-E22BE790D6DA}"/>
    <cellStyle name="čísla požek 11 4 249" xfId="34461" xr:uid="{2550CE04-5184-4D73-84C5-092A958BD241}"/>
    <cellStyle name="čísla požek 11 4 25" xfId="10675" xr:uid="{66A05BFD-7E45-4496-B040-670BEDA44340}"/>
    <cellStyle name="čísla požek 11 4 250" xfId="35051" xr:uid="{42760087-A857-4637-9CD5-CAABB701BE74}"/>
    <cellStyle name="čísla požek 11 4 251" xfId="34104" xr:uid="{4C2A4890-5577-42B6-97A3-B139EEE1CB09}"/>
    <cellStyle name="čísla požek 11 4 252" xfId="38347" xr:uid="{CFEAC526-A8AA-4F9A-8812-271428812C01}"/>
    <cellStyle name="čísla požek 11 4 26" xfId="9825" xr:uid="{3CFD9FD5-DF26-4EC0-9139-C1004C14DEDC}"/>
    <cellStyle name="čísla požek 11 4 27" xfId="5333" xr:uid="{15E4AD7C-1748-4414-87F3-310DC69129A9}"/>
    <cellStyle name="čísla požek 11 4 28" xfId="10610" xr:uid="{483B7703-8605-4BDC-B21D-4C17B1CC18D9}"/>
    <cellStyle name="čísla požek 11 4 29" xfId="4942" xr:uid="{B7E87D0B-5327-460B-A16C-F4D29BEA9EFE}"/>
    <cellStyle name="čísla požek 11 4 3" xfId="10262" xr:uid="{3A510354-FB03-4416-B3D7-01AD45982BB5}"/>
    <cellStyle name="čísla požek 11 4 30" xfId="4753" xr:uid="{5510AE61-F077-4C0B-8CD7-34683CC05F20}"/>
    <cellStyle name="čísla požek 11 4 31" xfId="11008" xr:uid="{B57B0F0C-1684-4989-8924-6AF61D79B2A7}"/>
    <cellStyle name="čísla požek 11 4 32" xfId="4725" xr:uid="{296B88C4-AFCA-4618-8D4C-F8977147A49E}"/>
    <cellStyle name="čísla požek 11 4 33" xfId="15233" xr:uid="{530E91FB-7A44-43EB-B38A-2007F9C8142A}"/>
    <cellStyle name="čísla požek 11 4 34" xfId="16486" xr:uid="{F3481AC5-95F9-4A44-953A-07242ABE2200}"/>
    <cellStyle name="čísla požek 11 4 35" xfId="15641" xr:uid="{145A27AC-4CFB-43D2-8668-A742E77691FA}"/>
    <cellStyle name="čísla požek 11 4 36" xfId="11641" xr:uid="{EB8FE83C-2D88-4852-907F-E9685FDE81B8}"/>
    <cellStyle name="čísla požek 11 4 37" xfId="15928" xr:uid="{F307E3DE-32F8-4C4E-8D0B-2EEE763A650F}"/>
    <cellStyle name="čísla požek 11 4 38" xfId="15689" xr:uid="{EE9D9C23-FB8D-4CF7-821C-5A60722632F6}"/>
    <cellStyle name="čísla požek 11 4 39" xfId="12849" xr:uid="{28D24E10-95F0-4631-A68A-E3C3BEDC31DA}"/>
    <cellStyle name="čísla požek 11 4 4" xfId="5318" xr:uid="{7E1A3AF8-49A0-4606-95D6-CCF3F1BF2183}"/>
    <cellStyle name="čísla požek 11 4 40" xfId="16435" xr:uid="{5500EE84-EF92-4681-B045-33E19E17DB07}"/>
    <cellStyle name="čísla požek 11 4 41" xfId="16186" xr:uid="{A4554771-3542-4F4D-8804-AA28A03C6737}"/>
    <cellStyle name="čísla požek 11 4 42" xfId="16127" xr:uid="{A08D7492-E458-4603-8DDD-07B2C34B57E2}"/>
    <cellStyle name="čísla požek 11 4 43" xfId="15877" xr:uid="{39142350-A936-48C1-AB6B-B5D09725680F}"/>
    <cellStyle name="čísla požek 11 4 44" xfId="15991" xr:uid="{47DE10F3-2D82-44E7-9BA0-03266F71246E}"/>
    <cellStyle name="čísla požek 11 4 45" xfId="12577" xr:uid="{B2703EFD-B052-4DE2-BCEF-4E9B068AA323}"/>
    <cellStyle name="čísla požek 11 4 46" xfId="11376" xr:uid="{EA047010-7AFF-410E-BCE7-EFA6C108ECD0}"/>
    <cellStyle name="čísla požek 11 4 47" xfId="13791" xr:uid="{E5B822EC-C0F6-450C-9B88-3ABE279A6BEE}"/>
    <cellStyle name="čísla požek 11 4 48" xfId="13722" xr:uid="{69922AF1-FD54-4959-9578-8E7083BFE228}"/>
    <cellStyle name="čísla požek 11 4 49" xfId="13908" xr:uid="{248D0345-AF01-4909-880B-69C533C84926}"/>
    <cellStyle name="čísla požek 11 4 5" xfId="6149" xr:uid="{9A4F4068-0AC9-4542-B48F-2E26BC67317D}"/>
    <cellStyle name="čísla požek 11 4 50" xfId="16116" xr:uid="{CAA00202-D54E-457A-9251-DF455978566E}"/>
    <cellStyle name="čísla požek 11 4 51" xfId="15888" xr:uid="{1F42CD56-F9A5-40BA-B9F3-C55C93923612}"/>
    <cellStyle name="čísla požek 11 4 52" xfId="15901" xr:uid="{B263601F-A725-429F-AC34-21108589C167}"/>
    <cellStyle name="čísla požek 11 4 53" xfId="11617" xr:uid="{E10BDDCF-AFF1-44EB-871C-A5A8684E1C73}"/>
    <cellStyle name="čísla požek 11 4 54" xfId="16629" xr:uid="{6733C2CF-BCE8-417A-80B6-37036D04DD06}"/>
    <cellStyle name="čísla požek 11 4 55" xfId="15546" xr:uid="{99131E8C-DF67-47F0-9B28-6DB8AFF503D5}"/>
    <cellStyle name="čísla požek 11 4 56" xfId="15717" xr:uid="{3755D413-510D-431C-95B5-6D5FBFDE8D59}"/>
    <cellStyle name="čísla požek 11 4 57" xfId="16374" xr:uid="{5C40AE80-16B1-45C7-BA3B-1ACA3FB52A3B}"/>
    <cellStyle name="čísla požek 11 4 58" xfId="16803" xr:uid="{C214A53C-9099-41C8-9F48-1826A0D4CCD3}"/>
    <cellStyle name="čísla požek 11 4 59" xfId="12903" xr:uid="{3371513D-0C69-49DA-B670-831EFC1C5841}"/>
    <cellStyle name="čísla požek 11 4 6" xfId="10112" xr:uid="{BD122901-8C11-40BA-B11E-A4A757F99C1F}"/>
    <cellStyle name="čísla požek 11 4 60" xfId="15779" xr:uid="{F6AD147B-0E34-445A-A00E-6E9FDCA801E7}"/>
    <cellStyle name="čísla požek 11 4 61" xfId="11657" xr:uid="{F90C3A89-FAE7-4234-AD78-C92AA4F66D3E}"/>
    <cellStyle name="čísla požek 11 4 62" xfId="16008" xr:uid="{8F5F2EAC-8C1C-4CD9-8E1D-FFA261931753}"/>
    <cellStyle name="čísla požek 11 4 63" xfId="16250" xr:uid="{784CCD2C-7E9B-4F26-A8A6-35F0B99A091B}"/>
    <cellStyle name="čísla požek 11 4 64" xfId="16477" xr:uid="{86D6B92D-8607-4E54-9B1E-19931ED75F9F}"/>
    <cellStyle name="čísla požek 11 4 65" xfId="12695" xr:uid="{53DDED35-7B7E-4045-AB40-CC3A05D4B7C8}"/>
    <cellStyle name="čísla požek 11 4 66" xfId="11961" xr:uid="{E742C90A-7D87-4CC6-B3A1-9C02255A71B0}"/>
    <cellStyle name="čísla požek 11 4 67" xfId="16419" xr:uid="{D99FEE61-9EBE-4DBA-8F2C-FBFB5C6ED128}"/>
    <cellStyle name="čísla požek 11 4 68" xfId="11854" xr:uid="{79C0E8A3-44C5-4620-BFC9-A40B0DAA386C}"/>
    <cellStyle name="čísla požek 11 4 69" xfId="11137" xr:uid="{6A3A27E1-E503-4C5E-86BA-C53AABF29984}"/>
    <cellStyle name="čísla požek 11 4 7" xfId="6276" xr:uid="{41932854-4DAD-4EB8-A365-03E471EB530E}"/>
    <cellStyle name="čísla požek 11 4 70" xfId="16449" xr:uid="{26D86AC0-D462-4C1B-9887-BA2A4EF096B7}"/>
    <cellStyle name="čísla požek 11 4 71" xfId="11430" xr:uid="{663B6915-4DFE-4A10-870F-234EFD4CB138}"/>
    <cellStyle name="čísla požek 11 4 72" xfId="14067" xr:uid="{6088CD17-86B3-4A3F-8BB0-2C96AAD1EEF3}"/>
    <cellStyle name="čísla požek 11 4 73" xfId="11586" xr:uid="{31CE94A6-1974-401A-BAC3-5E6097E5456E}"/>
    <cellStyle name="čísla požek 11 4 74" xfId="15592" xr:uid="{2AD626EA-8369-4BC8-AA3B-73C00F343AB9}"/>
    <cellStyle name="čísla požek 11 4 75" xfId="16234" xr:uid="{72AF1CAE-265B-4462-A592-34C89E8E04BD}"/>
    <cellStyle name="čísla požek 11 4 76" xfId="11428" xr:uid="{A5CB2AFE-EAEE-49D3-9083-B1FEE858D48B}"/>
    <cellStyle name="čísla požek 11 4 77" xfId="16235" xr:uid="{07269691-0DBF-42B3-A2DD-82B8A48E81EF}"/>
    <cellStyle name="čísla požek 11 4 78" xfId="16152" xr:uid="{A69E445C-A453-4A35-AF14-DE79F65EF04B}"/>
    <cellStyle name="čísla požek 11 4 79" xfId="13973" xr:uid="{14373A9E-6271-4075-9E64-373E7EE2BDD9}"/>
    <cellStyle name="čísla požek 11 4 8" xfId="10199" xr:uid="{BC7DE1DF-A7C9-46CB-8BE8-1F81C63916F6}"/>
    <cellStyle name="čísla požek 11 4 80" xfId="12769" xr:uid="{58248A79-7007-4CD0-B3FC-DD70537F6398}"/>
    <cellStyle name="čísla požek 11 4 81" xfId="13811" xr:uid="{ABB40DCA-9E2F-4AA5-8A5A-17C5C15FE538}"/>
    <cellStyle name="čísla požek 11 4 82" xfId="11684" xr:uid="{FAE1E986-B982-444F-BC0A-2B31CADCDC34}"/>
    <cellStyle name="čísla požek 11 4 83" xfId="11608" xr:uid="{EE3B14B6-4BA9-4B58-B037-4048DEBC4F16}"/>
    <cellStyle name="čísla požek 11 4 84" xfId="13778" xr:uid="{C1A3D961-19AD-404F-B846-670BDC327935}"/>
    <cellStyle name="čísla požek 11 4 85" xfId="15918" xr:uid="{102E784E-7C49-423B-84C9-AD953788E7D3}"/>
    <cellStyle name="čísla požek 11 4 86" xfId="16378" xr:uid="{A205BF79-6645-4FBB-AD95-13FCFF118029}"/>
    <cellStyle name="čísla požek 11 4 87" xfId="16336" xr:uid="{C76BBAF0-FB38-45C2-95CD-3DDC0D556432}"/>
    <cellStyle name="čísla požek 11 4 88" xfId="11963" xr:uid="{FF3634C5-57A2-4454-B223-398C0FA95904}"/>
    <cellStyle name="čísla požek 11 4 89" xfId="20605" xr:uid="{1666428F-F719-482C-8DCA-ECCE2C332B32}"/>
    <cellStyle name="čísla požek 11 4 9" xfId="10836" xr:uid="{0C5B39B8-DD8A-41B3-9C39-BA5C0F0A946F}"/>
    <cellStyle name="čísla požek 11 4 90" xfId="21352" xr:uid="{8B06FE8C-A22E-49DC-AAE5-B5A80582080C}"/>
    <cellStyle name="čísla požek 11 4 91" xfId="19322" xr:uid="{5584EA56-8AFF-42B5-8242-1E1A3AAFE88A}"/>
    <cellStyle name="čísla požek 11 4 92" xfId="17913" xr:uid="{93D533F9-6833-43A9-895E-FE559ADBAC71}"/>
    <cellStyle name="čísla požek 11 4 93" xfId="21309" xr:uid="{97F92C56-0F5D-4FF1-9C25-4D8BE9701AC6}"/>
    <cellStyle name="čísla požek 11 4 94" xfId="17536" xr:uid="{45D1F1CF-23C0-425A-B985-DBAD981B1870}"/>
    <cellStyle name="čísla požek 11 4 95" xfId="17210" xr:uid="{1697A28E-BC56-43F7-8822-FD546AC20406}"/>
    <cellStyle name="čísla požek 11 4 96" xfId="17573" xr:uid="{9AC40B91-D67D-49B2-887C-FDC5A702E319}"/>
    <cellStyle name="čísla požek 11 4 97" xfId="19292" xr:uid="{CE8045CC-20C1-45FA-8246-4F535A18225C}"/>
    <cellStyle name="čísla požek 11 4 98" xfId="21048" xr:uid="{9424703B-B29A-4850-95D5-A429EE60089E}"/>
    <cellStyle name="čísla požek 11 4 99" xfId="20825" xr:uid="{808C3DD5-C58A-4B28-BD09-51F0B99568F0}"/>
    <cellStyle name="čísla požek 11 40" xfId="25670" xr:uid="{9A05577A-10E2-4FF9-B574-68287CC4336A}"/>
    <cellStyle name="čísla požek 11 41" xfId="25008" xr:uid="{6B8AF6E6-F2A3-45FC-ABBB-DEF81AE50503}"/>
    <cellStyle name="čísla požek 11 42" xfId="22752" xr:uid="{7352596E-C158-4355-8A4D-3C12E914CC1B}"/>
    <cellStyle name="čísla požek 11 43" xfId="22279" xr:uid="{3A1E53D9-645D-45FC-97CF-A46FBC0012F6}"/>
    <cellStyle name="čísla požek 11 44" xfId="22026" xr:uid="{3D2A2C5E-BE07-4167-9B5C-609B593529CC}"/>
    <cellStyle name="čísla požek 11 45" xfId="25504" xr:uid="{8AEAE087-61D0-4014-91E7-C82F4070A389}"/>
    <cellStyle name="čísla požek 11 46" xfId="25243" xr:uid="{111F1C16-DC98-4DE8-B90B-F8711BA80BC2}"/>
    <cellStyle name="čísla požek 11 47" xfId="25521" xr:uid="{3D2CC349-373B-486E-8F23-90DBA11AB22F}"/>
    <cellStyle name="čísla požek 11 48" xfId="22254" xr:uid="{228AC798-3653-480C-8F26-A576FB82E93D}"/>
    <cellStyle name="čísla požek 11 49" xfId="24961" xr:uid="{83164771-65DD-4537-B12F-8EB847B8CF19}"/>
    <cellStyle name="čísla požek 11 5" xfId="5889" xr:uid="{23C1BFC8-5299-46F9-B54F-6E49AA450DE6}"/>
    <cellStyle name="čísla požek 11 50" xfId="23699" xr:uid="{09CA4556-74E6-47AD-857D-A476EA512A7C}"/>
    <cellStyle name="čísla požek 11 51" xfId="26080" xr:uid="{7644E876-D947-4F73-B2F8-2FDC6067A27F}"/>
    <cellStyle name="čísla požek 11 52" xfId="23746" xr:uid="{7913965D-DD09-49B6-95BD-2C9CC6671B16}"/>
    <cellStyle name="čísla požek 11 53" xfId="25486" xr:uid="{38443A10-AB11-492E-84D5-C065F3CD022F}"/>
    <cellStyle name="čísla požek 11 54" xfId="26146" xr:uid="{6DCE855E-BBDC-4B9C-A6D3-A27C2D71F988}"/>
    <cellStyle name="čísla požek 11 55" xfId="25950" xr:uid="{2744E08C-0025-4718-8D00-575B987EE55F}"/>
    <cellStyle name="čísla požek 11 56" xfId="25947" xr:uid="{EE05F408-10E7-416E-ACAF-0B233B065007}"/>
    <cellStyle name="čísla požek 11 57" xfId="29405" xr:uid="{90BEE9E8-0C17-4689-88AC-62CCB1E0DF0F}"/>
    <cellStyle name="čísla požek 11 58" xfId="28022" xr:uid="{CF343048-6B08-4318-8E2D-A89ACEFE80A0}"/>
    <cellStyle name="čísla požek 11 59" xfId="26236" xr:uid="{25A403F9-FAFE-4E6A-A957-DC88CFC698EA}"/>
    <cellStyle name="čísla požek 11 6" xfId="10599" xr:uid="{0DD5A06B-3852-4327-87CD-B4F34947B558}"/>
    <cellStyle name="čísla požek 11 60" xfId="27262" xr:uid="{00579B8C-61E0-4DF6-8DEE-706CC5CAE4CA}"/>
    <cellStyle name="čísla požek 11 61" xfId="29935" xr:uid="{241E7D46-58BE-44A2-9F33-E1D373098771}"/>
    <cellStyle name="čísla požek 11 62" xfId="26245" xr:uid="{03D5C912-95D8-483C-86AE-FBC8BA05F71C}"/>
    <cellStyle name="čísla požek 11 63" xfId="29665" xr:uid="{FC52D8B9-1F22-4C17-8033-A49FEFE88C89}"/>
    <cellStyle name="čísla požek 11 64" xfId="30584" xr:uid="{A37C25A9-B3F1-4C06-A86B-917B6C44FA73}"/>
    <cellStyle name="čísla požek 11 65" xfId="31133" xr:uid="{BFA3B816-1FD9-4772-B503-E77558C59EC5}"/>
    <cellStyle name="čísla požek 11 66" xfId="33472" xr:uid="{0E76D0D0-0310-40CA-8160-12C2B2936F52}"/>
    <cellStyle name="čísla požek 11 67" xfId="30206" xr:uid="{AE498456-FF47-4490-9DB8-C317D124A950}"/>
    <cellStyle name="čísla požek 11 68" xfId="30142" xr:uid="{2B7C90AE-8F67-4DB9-BA4F-BEB14098B246}"/>
    <cellStyle name="čísla požek 11 69" xfId="32305" xr:uid="{3368D6F6-AE38-4C19-8FA8-0050A2A6DB7A}"/>
    <cellStyle name="čísla požek 11 7" xfId="10704" xr:uid="{09EB4CAD-7037-44E5-90F4-9E8ABF4E27F4}"/>
    <cellStyle name="čísla požek 11 70" xfId="33380" xr:uid="{CAA6EFF2-29FC-4916-B7AB-7D62CFC8D431}"/>
    <cellStyle name="čísla požek 11 71" xfId="33775" xr:uid="{6102D6E8-6AE7-40D8-AF78-C2A0127A88E1}"/>
    <cellStyle name="čísla požek 11 72" xfId="33495" xr:uid="{28E8158C-400B-4C38-9FE3-4F37CB49C71A}"/>
    <cellStyle name="čísla požek 11 73" xfId="30321" xr:uid="{4F5F5C58-9E19-4778-AF73-DBFCFC4D9847}"/>
    <cellStyle name="čísla požek 11 74" xfId="34020" xr:uid="{BAD7BB3E-CF0B-499E-9BB1-6213591428B8}"/>
    <cellStyle name="čísla požek 11 75" xfId="36322" xr:uid="{EBBDEA76-0D4D-45B8-8211-E56919BF8533}"/>
    <cellStyle name="čísla požek 11 76" xfId="35107" xr:uid="{612518BC-AC37-4649-9B66-02F128F7BC40}"/>
    <cellStyle name="čísla požek 11 77" xfId="40809" xr:uid="{CA0B8262-A265-48D9-B4EA-0C0CED4A1619}"/>
    <cellStyle name="čísla požek 11 78" xfId="40595" xr:uid="{D9A0D0AE-D61D-43D9-8736-B4E2B64D6B57}"/>
    <cellStyle name="čísla požek 11 79" xfId="39434" xr:uid="{E72FA816-AE34-4BC8-A755-02FB3AB5C0A3}"/>
    <cellStyle name="čísla požek 11 8" xfId="10094" xr:uid="{33B456B5-DACD-4076-9606-047EF0BBB3F0}"/>
    <cellStyle name="čísla požek 11 80" xfId="40438" xr:uid="{C33BE913-A2A8-454C-84E7-F37B2DD760B3}"/>
    <cellStyle name="čísla požek 11 81" xfId="39696" xr:uid="{75A38344-2134-41A5-BD38-53ABEFDB5512}"/>
    <cellStyle name="čísla požek 11 82" xfId="39433" xr:uid="{487D1028-1EF7-4C34-99A3-0A1275F3FAF5}"/>
    <cellStyle name="čísla požek 11 83" xfId="39349" xr:uid="{4EBD29E6-C043-42C9-AFED-F9C12701E1B4}"/>
    <cellStyle name="čísla požek 11 84" xfId="39952" xr:uid="{E566594F-88B1-4952-A60A-5C3D0A6666A6}"/>
    <cellStyle name="čísla požek 11 85" xfId="43173" xr:uid="{642508DF-7409-42A4-A963-AF4AEAB43DB8}"/>
    <cellStyle name="čísla požek 11 86" xfId="42828" xr:uid="{2F212BC3-DE59-43C9-8E25-1E36CDA29D7B}"/>
    <cellStyle name="čísla požek 11 87" xfId="45563" xr:uid="{124B07ED-68AE-4B99-8A94-1090E782CDC5}"/>
    <cellStyle name="čísla požek 11 88" xfId="43864" xr:uid="{978650EC-93EE-4B51-B1ED-778FB5AE04AE}"/>
    <cellStyle name="čísla požek 11 89" xfId="44382" xr:uid="{DD4B16C3-BA6E-49E9-A838-15D9B33D5FD7}"/>
    <cellStyle name="čísla požek 11 9" xfId="5112" xr:uid="{6AE4A95D-89F5-4C06-869C-141A614D82E8}"/>
    <cellStyle name="čísla požek 11 90" xfId="44626" xr:uid="{25884B0D-4A08-4AFA-9363-AB9914D4952A}"/>
    <cellStyle name="čísla požek 11 91" xfId="46573" xr:uid="{DF659FA4-90AF-42E1-9FF6-2EF812AE2BD5}"/>
    <cellStyle name="čísla požek 11 92" xfId="47406" xr:uid="{36C085B1-94F6-4462-BEB2-828E7B69204E}"/>
    <cellStyle name="čísla požek 11 93" xfId="47704" xr:uid="{7BA5EDFD-940F-48CB-8FBA-236AA313B033}"/>
    <cellStyle name="čísla požek 11 94" xfId="49319" xr:uid="{79FA294B-3AE1-4235-A74E-FA7A78ADCF9B}"/>
    <cellStyle name="čísla požek 11 95" xfId="50062" xr:uid="{F140C1D3-D1F0-48F3-B924-242482071567}"/>
    <cellStyle name="čísla požek 11 96" xfId="48462" xr:uid="{F830E69E-24B2-4565-BC64-B195E7754301}"/>
    <cellStyle name="čísla požek 11 97" xfId="48776" xr:uid="{9F9D5C38-1BA7-491E-85D5-367A7C76CD8A}"/>
    <cellStyle name="čísla požek 11 98" xfId="48173" xr:uid="{72C35E91-D191-4A57-AF4C-0A3FF630355A}"/>
    <cellStyle name="čísla požek 11 99" xfId="51790" xr:uid="{39955335-32ED-4C10-B837-978B76C45704}"/>
    <cellStyle name="čísla požek 12" xfId="3140" xr:uid="{80743CD9-5109-4E63-9D1F-D4D4D0A574CD}"/>
    <cellStyle name="čísla požek 12 10" xfId="10663" xr:uid="{3F043076-E73E-452E-9A97-30C14483EF32}"/>
    <cellStyle name="čísla požek 12 100" xfId="50795" xr:uid="{EE14F800-6F44-4870-BF34-2C1DCC6FA33F}"/>
    <cellStyle name="čísla požek 12 101" xfId="50807" xr:uid="{C372B498-C1F4-4D72-9B4F-A686C2D7C045}"/>
    <cellStyle name="čísla požek 12 102" xfId="53920" xr:uid="{FB00FBB9-199A-4226-8FD3-6ECE00A4A32E}"/>
    <cellStyle name="čísla požek 12 103" xfId="53059" xr:uid="{73BF293F-F714-4DF8-8E88-7AF87289CADB}"/>
    <cellStyle name="čísla požek 12 104" xfId="55680" xr:uid="{836F0613-C464-4694-A8E3-B4DD1B754FC9}"/>
    <cellStyle name="čísla požek 12 105" xfId="57236" xr:uid="{A3B59995-5315-4DAB-948B-7E1EA318E63B}"/>
    <cellStyle name="čísla požek 12 11" xfId="10571" xr:uid="{26D7DEEB-8410-4DC1-AEF6-0D52816A2EEF}"/>
    <cellStyle name="čísla požek 12 12" xfId="10149" xr:uid="{604AF560-EA1C-403C-83D0-F1CB2D7F3DF6}"/>
    <cellStyle name="čísla požek 12 13" xfId="6211" xr:uid="{5844E5BF-EB6E-4B93-92A5-5D5904DE608C}"/>
    <cellStyle name="čísla požek 12 14" xfId="6140" xr:uid="{AF4B0CA0-3ABD-4BDB-94FF-5D3D7D794CF2}"/>
    <cellStyle name="čísla požek 12 15" xfId="11057" xr:uid="{0FB023BB-582A-4389-B70E-9192A6321994}"/>
    <cellStyle name="čísla požek 12 16" xfId="12949" xr:uid="{AD1A1E5D-F105-42CC-921D-3A37EF0B0D02}"/>
    <cellStyle name="čísla požek 12 17" xfId="15538" xr:uid="{932F489E-B4BB-428A-8954-F93FD265ED45}"/>
    <cellStyle name="čísla požek 12 18" xfId="16166" xr:uid="{7D0418EA-97FC-4DA5-B520-CDA388F52FEE}"/>
    <cellStyle name="čísla požek 12 19" xfId="11327" xr:uid="{097F7F66-7CA1-4522-AF98-63373E0F936B}"/>
    <cellStyle name="čísla požek 12 2" xfId="8469" xr:uid="{8CCF4A7C-F5FA-45C9-8B8F-A60BAFEF6FF4}"/>
    <cellStyle name="čísla požek 12 2 10" xfId="5083" xr:uid="{2F9DA0D1-EAFA-4545-823C-43ED26454D0C}"/>
    <cellStyle name="čísla požek 12 2 100" xfId="21321" xr:uid="{E2C47D88-C8D4-4E9B-92EE-864878C862A8}"/>
    <cellStyle name="čísla požek 12 2 101" xfId="21014" xr:uid="{CFC68129-33E1-4B34-9B5E-D663F6C60190}"/>
    <cellStyle name="čísla požek 12 2 102" xfId="20792" xr:uid="{11B5C74B-BADF-48D8-84BD-13FAFA8CD357}"/>
    <cellStyle name="čísla požek 12 2 103" xfId="21312" xr:uid="{A4A55739-6692-4A9E-8383-5D28373C3BCE}"/>
    <cellStyle name="čísla požek 12 2 104" xfId="18301" xr:uid="{11FE2B5F-7E2A-4140-9CF0-DE3BC8D4B739}"/>
    <cellStyle name="čísla požek 12 2 105" xfId="21131" xr:uid="{B42E1589-3617-4CB9-827F-ECE32481525C}"/>
    <cellStyle name="čísla požek 12 2 106" xfId="17697" xr:uid="{E9468C9B-ADD3-409C-A4CC-60B0021FDCFD}"/>
    <cellStyle name="čísla požek 12 2 107" xfId="19164" xr:uid="{690FC7C8-6169-4376-B31E-DB4BE0789545}"/>
    <cellStyle name="čísla požek 12 2 108" xfId="18189" xr:uid="{E24737D8-9761-4DF0-BC13-29A7E616425E}"/>
    <cellStyle name="čísla požek 12 2 109" xfId="18176" xr:uid="{9608513D-683A-45F3-A4E7-47249E5AD4C6}"/>
    <cellStyle name="čísla požek 12 2 11" xfId="4820" xr:uid="{5C54DE7C-A346-4308-A8CF-CB4C20789EDE}"/>
    <cellStyle name="čísla požek 12 2 110" xfId="20890" xr:uid="{29F3E48B-8475-4350-9742-3A5F1FA487E7}"/>
    <cellStyle name="čísla požek 12 2 111" xfId="19426" xr:uid="{1C1AF861-D27A-46BB-A806-CDF5C870292C}"/>
    <cellStyle name="čísla požek 12 2 112" xfId="20909" xr:uid="{024983B0-143E-496A-BBCA-686DBD2EAB65}"/>
    <cellStyle name="čísla požek 12 2 113" xfId="19138" xr:uid="{1134CF59-3467-4D34-A26F-1B317B68640C}"/>
    <cellStyle name="čísla požek 12 2 114" xfId="21040" xr:uid="{DBBD9A6C-DED7-4A49-BA75-38C24DFFE469}"/>
    <cellStyle name="čísla požek 12 2 115" xfId="19083" xr:uid="{CE5E2C31-DAD1-43B9-9256-FE8EB3FDC601}"/>
    <cellStyle name="čísla požek 12 2 116" xfId="18178" xr:uid="{D8EBBD52-AA4A-4FEA-96CC-242533083564}"/>
    <cellStyle name="čísla požek 12 2 117" xfId="18471" xr:uid="{62F73A6C-96C0-4258-8E29-AFDBC522E858}"/>
    <cellStyle name="čísla požek 12 2 118" xfId="19286" xr:uid="{870D9D52-0545-474C-BEF5-4848E51E3BF4}"/>
    <cellStyle name="čísla požek 12 2 119" xfId="17308" xr:uid="{776CA412-54F4-420B-9D6E-02430FAC992B}"/>
    <cellStyle name="čísla požek 12 2 12" xfId="10091" xr:uid="{4CE36E15-F7D8-446D-8D57-4B6005A55507}"/>
    <cellStyle name="čísla požek 12 2 120" xfId="21070" xr:uid="{81493C8F-5DA0-4283-9E54-C7DA7DB5F941}"/>
    <cellStyle name="čísla požek 12 2 121" xfId="17286" xr:uid="{89342CB9-78D5-4FA2-BE88-C5E31CFD3D2E}"/>
    <cellStyle name="čísla požek 12 2 122" xfId="21649" xr:uid="{A50B009B-7FC2-4EFB-81DF-9089B2C50EAA}"/>
    <cellStyle name="čísla požek 12 2 123" xfId="19087" xr:uid="{850A1403-6E6E-4FED-B7EB-D9876819FBB9}"/>
    <cellStyle name="čísla požek 12 2 124" xfId="21736" xr:uid="{13E12C4A-F65F-4788-A8DE-0909B149FF25}"/>
    <cellStyle name="čísla požek 12 2 125" xfId="18296" xr:uid="{4F0480C7-FE2B-40D6-9E34-933A89A5B58C}"/>
    <cellStyle name="čísla požek 12 2 126" xfId="21510" xr:uid="{9AA3B2C3-9EB6-4D50-BE87-0787CB894412}"/>
    <cellStyle name="čísla požek 12 2 127" xfId="19208" xr:uid="{B5BFBC70-614A-4EFB-843A-2D92F7294BFA}"/>
    <cellStyle name="čísla požek 12 2 128" xfId="21401" xr:uid="{0BAEB125-7CD7-41C6-BDC1-85D9AF2DB994}"/>
    <cellStyle name="čísla požek 12 2 129" xfId="21547" xr:uid="{A53BC125-DF47-4A96-903E-0A6F537A9847}"/>
    <cellStyle name="čísla požek 12 2 13" xfId="10918" xr:uid="{8ADD2CA4-5AE7-46C0-A99B-8776BBA312FA}"/>
    <cellStyle name="čísla požek 12 2 130" xfId="19114" xr:uid="{52321E86-1797-4455-83C5-D769EEDD3AE1}"/>
    <cellStyle name="čísla požek 12 2 131" xfId="18431" xr:uid="{6D723FC2-16A9-4D9F-BD6E-D9024E6E8535}"/>
    <cellStyle name="čísla požek 12 2 132" xfId="19116" xr:uid="{CAA97BF4-099E-4256-97F6-D35C0AD64E27}"/>
    <cellStyle name="čísla požek 12 2 133" xfId="20903" xr:uid="{31D83C3A-CE57-41F7-9500-F33ACE876AAD}"/>
    <cellStyle name="čísla požek 12 2 134" xfId="17551" xr:uid="{09F9FB27-0661-4818-8C91-EABC7FEBAAB5}"/>
    <cellStyle name="čísla požek 12 2 135" xfId="18397" xr:uid="{4E408019-8AE6-461F-9A98-42B9D0508CAF}"/>
    <cellStyle name="čísla požek 12 2 136" xfId="23979" xr:uid="{F10DCAC0-7803-4809-9909-007BAB0E5B5F}"/>
    <cellStyle name="čísla požek 12 2 137" xfId="25318" xr:uid="{32F4083B-C3DE-478E-9AF7-2E951CB03671}"/>
    <cellStyle name="čísla požek 12 2 138" xfId="25231" xr:uid="{AF54484C-B1FA-47AE-975D-C7030BC09156}"/>
    <cellStyle name="čísla požek 12 2 139" xfId="25303" xr:uid="{E906838D-07CE-437F-B1C2-E477EB4B8CC7}"/>
    <cellStyle name="čísla požek 12 2 14" xfId="10914" xr:uid="{C91EDC3B-5AE3-4CB2-BD3F-7157DE810F9F}"/>
    <cellStyle name="čísla požek 12 2 140" xfId="22218" xr:uid="{27BD4955-3E3B-4815-BBDF-1282307ED1C2}"/>
    <cellStyle name="čísla požek 12 2 141" xfId="25120" xr:uid="{644CCCB5-1165-456D-9AF3-06E8EBE0B9CD}"/>
    <cellStyle name="čísla požek 12 2 142" xfId="25146" xr:uid="{E5440F51-0BF3-4207-90C4-36D9A2B49C87}"/>
    <cellStyle name="čísla požek 12 2 143" xfId="25448" xr:uid="{C6CCB3BA-D0EA-49F5-A9CA-4D805CD21190}"/>
    <cellStyle name="čísla požek 12 2 144" xfId="22361" xr:uid="{F437AF1A-A78E-4C96-8D5D-45C38770F42A}"/>
    <cellStyle name="čísla požek 12 2 145" xfId="23094" xr:uid="{A36CB3C7-E5D4-4065-B4BF-B851FC8737C0}"/>
    <cellStyle name="čísla požek 12 2 146" xfId="23593" xr:uid="{F5D53818-FA06-4745-8BC0-E5E35D6F5C22}"/>
    <cellStyle name="čísla požek 12 2 147" xfId="22757" xr:uid="{34269933-DE78-42BA-B2E6-D4FA695BD28C}"/>
    <cellStyle name="čísla požek 12 2 148" xfId="25458" xr:uid="{5D302EFF-F4D1-44D2-9AD9-52AA3A59CF97}"/>
    <cellStyle name="čísla požek 12 2 149" xfId="25711" xr:uid="{6B3B7D50-C397-4223-9884-0F2000EBCF22}"/>
    <cellStyle name="čísla požek 12 2 15" xfId="5035" xr:uid="{568EE981-7BA0-4658-8EF8-8DD13D5C506F}"/>
    <cellStyle name="čísla požek 12 2 150" xfId="25217" xr:uid="{E1D7A542-B6EA-441F-ADDC-8F110B8322FC}"/>
    <cellStyle name="čísla požek 12 2 151" xfId="22087" xr:uid="{8EAB1768-3227-4EE3-AAA1-998E19B1785E}"/>
    <cellStyle name="čísla požek 12 2 152" xfId="25929" xr:uid="{83991E8D-8FE7-4302-AEF9-E5A45D0A0CFD}"/>
    <cellStyle name="čísla požek 12 2 153" xfId="25311" xr:uid="{89DCDE63-AF0C-4238-BF4E-5E0EBD35F6FF}"/>
    <cellStyle name="čísla požek 12 2 154" xfId="25646" xr:uid="{C5C023C9-ADC9-41DF-A31E-DCF8AF44F5E6}"/>
    <cellStyle name="čísla požek 12 2 155" xfId="23849" xr:uid="{09CD5F7A-51BF-4699-8A3A-1CF348044350}"/>
    <cellStyle name="čísla požek 12 2 156" xfId="21952" xr:uid="{1AEE2725-8067-4477-BDD8-FCD67958044A}"/>
    <cellStyle name="čísla požek 12 2 157" xfId="26036" xr:uid="{EF74C5C8-BB35-401A-B8AA-CA099B33C864}"/>
    <cellStyle name="čísla požek 12 2 158" xfId="22418" xr:uid="{579CC7E5-AF8F-4DBF-8E23-1C32090739D0}"/>
    <cellStyle name="čísla požek 12 2 159" xfId="21906" xr:uid="{ED8AC77F-9EC4-4521-B566-32CD13A78B0E}"/>
    <cellStyle name="čísla požek 12 2 16" xfId="4706" xr:uid="{E6340452-729D-47B3-8F46-03EACAF13B86}"/>
    <cellStyle name="čísla požek 12 2 160" xfId="25637" xr:uid="{E6DBB0CA-01C1-4C25-BF1A-22DD50C06D90}"/>
    <cellStyle name="čísla požek 12 2 161" xfId="25692" xr:uid="{D8A8EC83-A05A-42F2-9AA7-83EBE343585F}"/>
    <cellStyle name="čísla požek 12 2 162" xfId="22115" xr:uid="{89EE6B0C-A089-4FB2-A768-9BE39140FDB3}"/>
    <cellStyle name="čísla požek 12 2 163" xfId="22558" xr:uid="{028A169B-357C-42F5-A888-4EC5E5BBE8E8}"/>
    <cellStyle name="čísla požek 12 2 164" xfId="25800" xr:uid="{1C997B5D-D895-44E0-BF1B-13DAD6C475B5}"/>
    <cellStyle name="čísla požek 12 2 165" xfId="23695" xr:uid="{06BA6D0B-1109-46C0-9631-8B36B420A362}"/>
    <cellStyle name="čísla požek 12 2 166" xfId="23902" xr:uid="{1597A461-DF46-4534-AF89-55CEB2EC8151}"/>
    <cellStyle name="čísla požek 12 2 167" xfId="26076" xr:uid="{65BD7B82-A391-482E-85DB-73E949E95FB3}"/>
    <cellStyle name="čísla požek 12 2 168" xfId="22216" xr:uid="{E523E991-54AA-4B11-AFB0-7BE092053ECA}"/>
    <cellStyle name="čísla požek 12 2 169" xfId="25707" xr:uid="{3AE507FB-AE40-44CE-93A6-1507EFB65E89}"/>
    <cellStyle name="čísla požek 12 2 17" xfId="9898" xr:uid="{E39ACC4E-F64F-4752-8599-BCF0A27A4800}"/>
    <cellStyle name="čísla požek 12 2 170" xfId="22195" xr:uid="{1C6BD263-B1BC-4179-B9B7-B6A142AB2ACF}"/>
    <cellStyle name="čísla požek 12 2 171" xfId="25244" xr:uid="{0DCD6C4F-BE2D-44C5-A0CD-E6711842B06A}"/>
    <cellStyle name="čísla požek 12 2 172" xfId="25576" xr:uid="{9B380DB9-7B0B-4EE0-8DE4-65900DFF8434}"/>
    <cellStyle name="čísla požek 12 2 173" xfId="26047" xr:uid="{4D023701-E00B-4C41-AD1E-320284162442}"/>
    <cellStyle name="čísla požek 12 2 174" xfId="22971" xr:uid="{D260D002-7E74-42AC-A001-7C81A4A77769}"/>
    <cellStyle name="čísla požek 12 2 175" xfId="25921" xr:uid="{F72D8D3A-2E42-4440-B732-53924A2E68B7}"/>
    <cellStyle name="čísla požek 12 2 176" xfId="28238" xr:uid="{C0F66FF4-BDF5-474B-8E5F-55E2DDC9FA96}"/>
    <cellStyle name="čísla požek 12 2 177" xfId="29546" xr:uid="{07958BAF-0B96-48CA-9AB4-D5003BFFA0C7}"/>
    <cellStyle name="čísla požek 12 2 178" xfId="29463" xr:uid="{8707E293-6F58-4B8C-B735-288B3919D884}"/>
    <cellStyle name="čísla požek 12 2 179" xfId="29810" xr:uid="{F3A2220C-7BB2-4C88-9F96-75111B6AEED3}"/>
    <cellStyle name="čísla požek 12 2 18" xfId="9839" xr:uid="{0E260052-C536-4FAE-9EEF-454D92168125}"/>
    <cellStyle name="čísla požek 12 2 180" xfId="27935" xr:uid="{23460358-8824-4DF7-95BD-3E4B51D7EF90}"/>
    <cellStyle name="čísla požek 12 2 181" xfId="27228" xr:uid="{B042F9E3-FFA1-4A5E-9525-DB13C01AFF8C}"/>
    <cellStyle name="čísla požek 12 2 182" xfId="29669" xr:uid="{D6C485C9-006B-41A1-BBC0-DDCF36622087}"/>
    <cellStyle name="čísla požek 12 2 183" xfId="27021" xr:uid="{44396751-7ED2-4453-BD9D-6C9C3C4A6508}"/>
    <cellStyle name="čísla požek 12 2 184" xfId="26286" xr:uid="{B74F464B-7549-44CA-BD51-4C24BA59CE91}"/>
    <cellStyle name="čísla požek 12 2 185" xfId="27281" xr:uid="{369D283B-283D-4D8E-AD81-0427D4C034E3}"/>
    <cellStyle name="čísla požek 12 2 186" xfId="27952" xr:uid="{216ABE0A-C991-4629-9B49-30C5EF2B76C7}"/>
    <cellStyle name="čísla požek 12 2 187" xfId="29379" xr:uid="{6AB78001-2C59-4FD0-BFBC-D950D9CF6D9A}"/>
    <cellStyle name="čísla požek 12 2 188" xfId="26893" xr:uid="{A5273518-D650-4AEB-B0AD-E07D6E2E9171}"/>
    <cellStyle name="čísla požek 12 2 189" xfId="27975" xr:uid="{A4293D00-6A8C-4008-8310-4CAF7806324B}"/>
    <cellStyle name="čísla požek 12 2 19" xfId="5304" xr:uid="{713486D9-1D70-41E4-9EFD-41C7BC59F491}"/>
    <cellStyle name="čísla požek 12 2 190" xfId="28156" xr:uid="{E8064BFD-A4B0-499B-85DA-D5F140DF4DD3}"/>
    <cellStyle name="čísla požek 12 2 191" xfId="29437" xr:uid="{1AB67409-6B8E-4F6C-90C3-625C98C3DF75}"/>
    <cellStyle name="čísla požek 12 2 192" xfId="28008" xr:uid="{AD267E86-F04F-43B0-8578-DFB0EB951A0D}"/>
    <cellStyle name="čísla požek 12 2 193" xfId="29850" xr:uid="{D83ECB93-4556-4836-AAC2-03A60CB888D5}"/>
    <cellStyle name="čísla požek 12 2 194" xfId="29508" xr:uid="{22F1F31C-918D-43FA-9BCB-D01133313652}"/>
    <cellStyle name="čísla požek 12 2 195" xfId="30040" xr:uid="{055FDB87-84B8-435C-82B5-E9D12F2444FE}"/>
    <cellStyle name="čísla požek 12 2 196" xfId="26715" xr:uid="{C7AC8FA8-8662-42A2-8D30-088BE24C05B4}"/>
    <cellStyle name="čísla požek 12 2 197" xfId="29749" xr:uid="{4DC137E4-F02A-4E48-973C-7299F3E7901E}"/>
    <cellStyle name="čísla požek 12 2 198" xfId="29737" xr:uid="{225BCED8-A644-4F38-B130-E29557B092EF}"/>
    <cellStyle name="čísla požek 12 2 199" xfId="27381" xr:uid="{A188FF0A-4B6F-44F5-9ABD-4FF5BBAD9A0D}"/>
    <cellStyle name="čísla požek 12 2 2" xfId="10531" xr:uid="{9CAD3739-EB3A-4CBA-A920-77CA51B041A9}"/>
    <cellStyle name="čísla požek 12 2 20" xfId="9853" xr:uid="{2BB3547C-5026-420E-897E-BA4A4C4F6D09}"/>
    <cellStyle name="čísla požek 12 2 200" xfId="30015" xr:uid="{38B9EE09-7891-4339-9341-BB561AA77AF2}"/>
    <cellStyle name="čísla požek 12 2 201" xfId="28252" xr:uid="{11A5FFD7-D6E3-4C22-92B4-D3388B92F019}"/>
    <cellStyle name="čísla požek 12 2 202" xfId="29834" xr:uid="{B83B1695-401A-42CB-9CEF-C409B62EA925}"/>
    <cellStyle name="čísla požek 12 2 203" xfId="26636" xr:uid="{CD203014-FF79-4BC9-8B8C-C30602AAADA8}"/>
    <cellStyle name="čísla požek 12 2 204" xfId="27902" xr:uid="{E934EA6C-CD1C-405E-95B3-6867583EBD64}"/>
    <cellStyle name="čísla požek 12 2 205" xfId="27999" xr:uid="{44ADB68A-9509-47D7-96C4-B3437A105C69}"/>
    <cellStyle name="čísla požek 12 2 206" xfId="26425" xr:uid="{49C96DB0-8F7B-4F11-ACCF-AD9CCA90EDD2}"/>
    <cellStyle name="čísla požek 12 2 207" xfId="27946" xr:uid="{68164DDD-D779-4755-9F57-557C5537DE58}"/>
    <cellStyle name="čísla požek 12 2 208" xfId="32051" xr:uid="{A254A722-2F09-41C6-A082-1B3E9EBD9E0F}"/>
    <cellStyle name="čísla požek 12 2 209" xfId="33341" xr:uid="{245EB48F-FA5E-4703-95C4-A7468A7E9AC2}"/>
    <cellStyle name="čísla požek 12 2 21" xfId="10888" xr:uid="{EC524FB8-ADD2-4750-A4A6-24A6B38A7F91}"/>
    <cellStyle name="čísla požek 12 2 210" xfId="33257" xr:uid="{ACA3A239-A230-4E19-B3BD-90F13389C1D0}"/>
    <cellStyle name="čísla požek 12 2 211" xfId="30967" xr:uid="{DA3025CB-B477-4B1F-A61A-4710FFA70EA9}"/>
    <cellStyle name="čísla požek 12 2 212" xfId="33267" xr:uid="{4F898B13-A981-47DE-B48F-7012B7FA49BB}"/>
    <cellStyle name="čísla požek 12 2 213" xfId="31112" xr:uid="{22482EA4-26E2-4782-B4AF-10405138A6AE}"/>
    <cellStyle name="čísla požek 12 2 214" xfId="33463" xr:uid="{28E28DAA-9FD4-4F43-9305-56C7F1A1458E}"/>
    <cellStyle name="čísla požek 12 2 215" xfId="31748" xr:uid="{7EB3A23A-8246-48C0-8568-9697A51E60E1}"/>
    <cellStyle name="čísla požek 12 2 216" xfId="31139" xr:uid="{797AC728-6D34-4F4A-9CBA-DF33CFB68C31}"/>
    <cellStyle name="čísla požek 12 2 217" xfId="30941" xr:uid="{48DAE058-E8E3-45C4-AE39-5379FDA06B3D}"/>
    <cellStyle name="čísla požek 12 2 218" xfId="33359" xr:uid="{F02F8DB7-471D-4859-B22A-6674B6D6F3F3}"/>
    <cellStyle name="čísla požek 12 2 219" xfId="33676" xr:uid="{4F21377B-4BDC-4A13-B120-8A098F414F98}"/>
    <cellStyle name="čísla požek 12 2 22" xfId="10410" xr:uid="{2DB9C497-0F64-41C9-A5AC-9E7344EDDDA0}"/>
    <cellStyle name="čísla požek 12 2 220" xfId="30157" xr:uid="{23031E90-DD25-41AC-9CDB-5A1360690A38}"/>
    <cellStyle name="čísla požek 12 2 221" xfId="31995" xr:uid="{B397A1BE-717B-40BF-AE1A-C073718A9D86}"/>
    <cellStyle name="čísla požek 12 2 222" xfId="32011" xr:uid="{4AD7260A-7F06-405B-9E20-F6EFCF9C9977}"/>
    <cellStyle name="čísla požek 12 2 223" xfId="33285" xr:uid="{CA18137D-E704-4BC3-9EFB-215EB67DD800}"/>
    <cellStyle name="čísla požek 12 2 224" xfId="31144" xr:uid="{619FC3CD-300C-4D5F-8173-ABA0A5F58EE3}"/>
    <cellStyle name="čísla požek 12 2 225" xfId="33383" xr:uid="{3AEDA1C9-C559-4A81-BB63-0FC4A8091716}"/>
    <cellStyle name="čísla požek 12 2 226" xfId="31704" xr:uid="{B7A74418-D9B0-4F8F-80CC-6137574E0B30}"/>
    <cellStyle name="čísla požek 12 2 227" xfId="33689" xr:uid="{62FED395-926B-4983-A60A-75EECCDEE1AD}"/>
    <cellStyle name="čísla požek 12 2 228" xfId="31847" xr:uid="{BE13F2C3-9FDB-40A5-8FFC-2B297F419752}"/>
    <cellStyle name="čísla požek 12 2 229" xfId="31805" xr:uid="{D6F60088-C22C-4FE1-811F-837AE04302F7}"/>
    <cellStyle name="čísla požek 12 2 23" xfId="10144" xr:uid="{439A987A-4236-4098-A551-33F8A9C9C972}"/>
    <cellStyle name="čísla požek 12 2 230" xfId="30646" xr:uid="{AFB85312-806F-4AA7-8771-F0FEA4F66F3A}"/>
    <cellStyle name="čísla požek 12 2 231" xfId="31234" xr:uid="{2D49D917-7F83-42B7-BDD4-CF679BED5A85}"/>
    <cellStyle name="čísla požek 12 2 232" xfId="33205" xr:uid="{144A0AB0-7716-4FEE-8EA0-1C89A354B59F}"/>
    <cellStyle name="čísla požek 12 2 233" xfId="30390" xr:uid="{62715BC4-9C1C-4C0C-AD5A-3C5A64BDDDB0}"/>
    <cellStyle name="čísla požek 12 2 234" xfId="33279" xr:uid="{8344BA31-1860-4364-A2D0-31A35DCF8D7A}"/>
    <cellStyle name="čísla požek 12 2 235" xfId="35133" xr:uid="{79F90349-AFE9-48B6-B12B-48E99B7AC95F}"/>
    <cellStyle name="čísla požek 12 2 236" xfId="36287" xr:uid="{4A13B37A-CF4E-45A9-B67E-AC55A6BB2D6C}"/>
    <cellStyle name="čísla požek 12 2 237" xfId="36271" xr:uid="{8C34F843-C638-425B-AA4D-C891EFDF1C22}"/>
    <cellStyle name="čísla požek 12 2 238" xfId="34023" xr:uid="{DDDFC96D-0462-450D-B133-923C689E977D}"/>
    <cellStyle name="čísla požek 12 2 239" xfId="36331" xr:uid="{E6A9D34D-B4DC-46C8-920C-DF3658F50B3A}"/>
    <cellStyle name="čísla požek 12 2 24" xfId="9856" xr:uid="{6D4D9CF8-6EEA-4683-A127-A59B55271F4E}"/>
    <cellStyle name="čísla požek 12 2 240" xfId="34449" xr:uid="{2D17BCA2-2513-436D-B6A5-1A807B96454B}"/>
    <cellStyle name="čísla požek 12 2 241" xfId="35120" xr:uid="{80C09650-B5F7-4F69-A926-4AFC930EDB8F}"/>
    <cellStyle name="čísla požek 12 2 242" xfId="35103" xr:uid="{244413B8-918C-4DFD-8CE9-CC14A24977C1}"/>
    <cellStyle name="čísla požek 12 2 243" xfId="36337" xr:uid="{ADF0287B-3A14-48FC-9B29-CDF74CD6FC8E}"/>
    <cellStyle name="čísla požek 12 2 244" xfId="36179" xr:uid="{6F2EE917-8919-43BE-9E9A-7B1EC6F97B95}"/>
    <cellStyle name="čísla požek 12 2 25" xfId="5350" xr:uid="{6A172F1E-5BE7-4EEA-8F94-8E9B756A3D77}"/>
    <cellStyle name="čísla požek 12 2 26" xfId="10514" xr:uid="{AD524B3A-F22C-4B39-90DB-05EA39DDCB4E}"/>
    <cellStyle name="čísla požek 12 2 27" xfId="9946" xr:uid="{774B9C60-B371-4C87-A0B8-B3054655B61F}"/>
    <cellStyle name="čísla požek 12 2 28" xfId="10170" xr:uid="{50CC2961-47F5-499C-B1B0-B004819DD16C}"/>
    <cellStyle name="čísla požek 12 2 29" xfId="10394" xr:uid="{79F227E2-7A41-4A33-9FB7-FDA5B8CC044B}"/>
    <cellStyle name="čísla požek 12 2 3" xfId="10435" xr:uid="{E1FE0663-A3F3-450E-8AD9-1BB1D95C0D6A}"/>
    <cellStyle name="čísla požek 12 2 30" xfId="10451" xr:uid="{602CBEAA-5815-451A-95ED-D0ABF1DD1627}"/>
    <cellStyle name="čísla požek 12 2 31" xfId="10448" xr:uid="{6D2180CC-4036-4C36-9C10-10355A213BC5}"/>
    <cellStyle name="čísla požek 12 2 32" xfId="16067" xr:uid="{443D36E2-25E7-4306-BE67-0E53CEF62BEE}"/>
    <cellStyle name="čísla požek 12 2 33" xfId="15938" xr:uid="{48EB614F-C15C-4535-88E5-A3F55AE38F6B}"/>
    <cellStyle name="čísla požek 12 2 34" xfId="14077" xr:uid="{4DF6A2C8-DA1A-44BB-A450-11D4DAC57C92}"/>
    <cellStyle name="čísla požek 12 2 35" xfId="15955" xr:uid="{7493CB8D-74F3-4F44-A5D3-A97D934805E1}"/>
    <cellStyle name="čísla požek 12 2 36" xfId="16232" xr:uid="{4C9D465A-5A20-4D98-817B-8D26C8768263}"/>
    <cellStyle name="čísla požek 12 2 37" xfId="12440" xr:uid="{D7DF04AF-8543-4774-B53C-9AC3D60EC434}"/>
    <cellStyle name="čísla požek 12 2 38" xfId="16241" xr:uid="{13D24465-3128-4DCB-AC99-753739658DA8}"/>
    <cellStyle name="čísla požek 12 2 39" xfId="11710" xr:uid="{7A890C38-9F38-4B53-91F3-36E98CB2B42A}"/>
    <cellStyle name="čísla požek 12 2 4" xfId="5291" xr:uid="{DB29A957-4A93-40C7-9703-C69771C4ED86}"/>
    <cellStyle name="čísla požek 12 2 40" xfId="12020" xr:uid="{57BFB1A0-7F75-4EE2-A878-875A52739E5B}"/>
    <cellStyle name="čísla požek 12 2 41" xfId="12793" xr:uid="{25AB7743-5EDE-482D-A9F3-B2D2C3EBCDA5}"/>
    <cellStyle name="čísla požek 12 2 42" xfId="14059" xr:uid="{27541078-79C7-413E-A050-7C5A9E0479B5}"/>
    <cellStyle name="čísla požek 12 2 43" xfId="11659" xr:uid="{E022D819-5FFD-49A5-B055-7859FBD40243}"/>
    <cellStyle name="čísla požek 12 2 44" xfId="15688" xr:uid="{1E0BBE42-2D31-46C9-8DA3-748F14608378}"/>
    <cellStyle name="čísla požek 12 2 45" xfId="13809" xr:uid="{6C865EB0-BA0B-4A76-AA6B-CFEDE61F10A4}"/>
    <cellStyle name="čísla požek 12 2 46" xfId="11876" xr:uid="{1DD9E31C-9111-4BF3-9E60-C4A9F5C619E6}"/>
    <cellStyle name="čísla požek 12 2 47" xfId="13831" xr:uid="{0AC0F363-2F04-4F5D-A815-99E54255EFB5}"/>
    <cellStyle name="čísla požek 12 2 48" xfId="15750" xr:uid="{CB142E69-8D26-4B82-A60E-5D0CF4A12F06}"/>
    <cellStyle name="čísla požek 12 2 49" xfId="16535" xr:uid="{713A9B99-B571-4E4B-888F-B902DAFF434F}"/>
    <cellStyle name="čísla požek 12 2 5" xfId="5072" xr:uid="{DE7C4A81-A33C-4DC3-8E46-36F5F7DDCE05}"/>
    <cellStyle name="čísla požek 12 2 50" xfId="16433" xr:uid="{CF4B5985-BDD9-4432-8BC6-78C45F1DFDE7}"/>
    <cellStyle name="čísla požek 12 2 51" xfId="15660" xr:uid="{4787970F-6259-40A3-84EB-A67139F5F1B7}"/>
    <cellStyle name="čísla požek 12 2 52" xfId="12673" xr:uid="{AD3BCCC7-A302-4CF9-B817-9FF706A64D27}"/>
    <cellStyle name="čísla požek 12 2 53" xfId="15910" xr:uid="{5BD52033-C11E-4164-9A20-A758147C3B9E}"/>
    <cellStyle name="čísla požek 12 2 54" xfId="11502" xr:uid="{0640B54E-7D12-4E3B-8C7F-C8A1A798CFB0}"/>
    <cellStyle name="čísla požek 12 2 55" xfId="11542" xr:uid="{6552D62C-12A1-4429-8C24-5005DBC4D77C}"/>
    <cellStyle name="čísla požek 12 2 56" xfId="11612" xr:uid="{974BC9DD-D4C3-4415-B8C0-A41DCC973E1A}"/>
    <cellStyle name="čísla požek 12 2 57" xfId="13881" xr:uid="{90BB87D8-3EBA-41CF-AF84-65366634D1D4}"/>
    <cellStyle name="čísla požek 12 2 58" xfId="15719" xr:uid="{E425EBEE-5D86-499C-8242-E14137F1F273}"/>
    <cellStyle name="čísla požek 12 2 59" xfId="11338" xr:uid="{CC4979A4-B3D5-48E3-BB7E-20E3BEF87414}"/>
    <cellStyle name="čísla požek 12 2 6" xfId="10481" xr:uid="{F7EF362B-FF3F-4F42-AAA8-1A757AE69BDA}"/>
    <cellStyle name="čísla požek 12 2 60" xfId="11339" xr:uid="{F702FF16-131F-4918-8E45-B29BDCD1B945}"/>
    <cellStyle name="čísla požek 12 2 61" xfId="12774" xr:uid="{4EB45EDC-711A-4607-A229-CEC8E8BDF094}"/>
    <cellStyle name="čísla požek 12 2 62" xfId="11904" xr:uid="{3DEECF15-DB12-4043-88AE-2A6E5BC9BA74}"/>
    <cellStyle name="čísla požek 12 2 63" xfId="15586" xr:uid="{132920EC-47B8-4E5C-BE53-BE89FF796222}"/>
    <cellStyle name="čísla požek 12 2 64" xfId="13938" xr:uid="{2E94550E-9701-43CF-BCDC-FFE823B32CF9}"/>
    <cellStyle name="čísla požek 12 2 65" xfId="12696" xr:uid="{3462B7F0-2BCE-48AC-A966-0E8E42182AF2}"/>
    <cellStyle name="čísla požek 12 2 66" xfId="16727" xr:uid="{DE6AA24E-E4E7-4365-B12D-3980F98CD00D}"/>
    <cellStyle name="čísla požek 12 2 67" xfId="11162" xr:uid="{230B8AEB-863D-41C3-B5CD-EE236C375ECC}"/>
    <cellStyle name="čísla požek 12 2 68" xfId="13858" xr:uid="{0FDFDB79-CA79-4ED8-B157-4C167D894190}"/>
    <cellStyle name="čísla požek 12 2 69" xfId="16567" xr:uid="{064EEB22-7CD5-4196-96CF-8B646376F32E}"/>
    <cellStyle name="čísla požek 12 2 7" xfId="10346" xr:uid="{060EA764-FB89-4A27-B500-E5D387DD3D3C}"/>
    <cellStyle name="čísla požek 12 2 70" xfId="13893" xr:uid="{1CBDE7B9-E46F-415D-8BF4-4FEBEB34CF99}"/>
    <cellStyle name="čísla požek 12 2 71" xfId="11317" xr:uid="{C87572BA-1DE3-4B20-8B55-176FFBAE7F0E}"/>
    <cellStyle name="čísla požek 12 2 72" xfId="11665" xr:uid="{A76ECBAC-FE9E-4EBC-BA1A-967DFEE0D237}"/>
    <cellStyle name="čísla požek 12 2 73" xfId="11813" xr:uid="{73F06C6F-3F69-4779-B317-79A22205F0A4}"/>
    <cellStyle name="čísla požek 12 2 74" xfId="11212" xr:uid="{F9F9D5FA-D9ED-40DB-A1A0-EAB66785B554}"/>
    <cellStyle name="čísla požek 12 2 75" xfId="12285" xr:uid="{97375681-C4AD-4A0D-BA21-902AF183334D}"/>
    <cellStyle name="čísla požek 12 2 76" xfId="16667" xr:uid="{2B9DCA45-B2AA-4408-BFF3-229CF01BD6C1}"/>
    <cellStyle name="čísla požek 12 2 77" xfId="13782" xr:uid="{9529BDB7-3B79-46A4-A900-31AEEA6199C4}"/>
    <cellStyle name="čísla požek 12 2 78" xfId="15807" xr:uid="{9D6D8EDD-5F63-4175-922B-F02DCE049A27}"/>
    <cellStyle name="čísla požek 12 2 79" xfId="11427" xr:uid="{AF38B5EE-1939-4798-92D0-07D9B5E9238D}"/>
    <cellStyle name="čísla požek 12 2 8" xfId="10795" xr:uid="{9AE8F709-4915-40D3-91B1-0550528E616F}"/>
    <cellStyle name="čísla požek 12 2 80" xfId="16633" xr:uid="{9D13C6B0-462B-418E-AB86-A78275E223E3}"/>
    <cellStyle name="čísla požek 12 2 81" xfId="11551" xr:uid="{8F77768B-68D2-4728-978D-D7A6DAED0499}"/>
    <cellStyle name="čísla požek 12 2 82" xfId="11180" xr:uid="{7205B748-A96C-4CEA-9AD9-5C8E9C76E80F}"/>
    <cellStyle name="čísla požek 12 2 83" xfId="11343" xr:uid="{48E64F17-1C5F-4694-AF5D-E3FF05164282}"/>
    <cellStyle name="čísla požek 12 2 84" xfId="15947" xr:uid="{41D02E3F-879D-4011-BC13-1917076387CA}"/>
    <cellStyle name="čísla požek 12 2 85" xfId="16537" xr:uid="{49596EA9-EB4C-47BD-8515-0DC01E689986}"/>
    <cellStyle name="čísla požek 12 2 86" xfId="16595" xr:uid="{E1415262-2DDE-4573-AA1A-331DEAE53A40}"/>
    <cellStyle name="čísla požek 12 2 87" xfId="19604" xr:uid="{23ADA263-521A-4FE9-BB3C-779B7ECFF0B8}"/>
    <cellStyle name="čísla požek 12 2 88" xfId="20995" xr:uid="{5C81D465-490A-4838-9F3A-AB03986BF834}"/>
    <cellStyle name="čísla požek 12 2 89" xfId="20879" xr:uid="{82E91542-B775-4BA3-988E-E7DBD3589514}"/>
    <cellStyle name="čísla požek 12 2 9" xfId="5062" xr:uid="{BFB00A75-9CC1-46CE-A22B-8E50F340F0B8}"/>
    <cellStyle name="čísla požek 12 2 90" xfId="18235" xr:uid="{8B49F145-6275-4EAC-99FF-34F04297E73A}"/>
    <cellStyle name="čísla požek 12 2 91" xfId="17622" xr:uid="{F2250B11-7176-40D8-9AD2-4B9A1C4F293D}"/>
    <cellStyle name="čísla požek 12 2 92" xfId="20945" xr:uid="{465E9F4E-9E9C-4055-BC1F-C53F3E1CCEE5}"/>
    <cellStyle name="čísla požek 12 2 93" xfId="17121" xr:uid="{5CA0DD12-35B1-417B-8B45-FCC7C5218DB4}"/>
    <cellStyle name="čísla požek 12 2 94" xfId="21149" xr:uid="{FCD43DC3-4E2D-430F-A012-978756C6708E}"/>
    <cellStyle name="čísla požek 12 2 95" xfId="17771" xr:uid="{D52316B7-0030-4F98-85AA-A1157F63B391}"/>
    <cellStyle name="čísla požek 12 2 96" xfId="18456" xr:uid="{9C698E34-2159-436C-901A-5EA0C7641165}"/>
    <cellStyle name="čísla požek 12 2 97" xfId="21205" xr:uid="{09BE5F4B-7F69-403B-B274-E76B276F9432}"/>
    <cellStyle name="čísla požek 12 2 98" xfId="17868" xr:uid="{E64C297E-2271-4D1B-BC99-4327F344498C}"/>
    <cellStyle name="čísla požek 12 2 99" xfId="21310" xr:uid="{755B5C96-3282-48BF-AA80-B49A8F3E26F4}"/>
    <cellStyle name="čísla požek 12 20" xfId="16054" xr:uid="{FE287B35-AC3C-427A-9582-79F718C1F59D}"/>
    <cellStyle name="čísla požek 12 21" xfId="16635" xr:uid="{BCA1F90D-1CA2-4F29-9751-565ED1883DDA}"/>
    <cellStyle name="čísla požek 12 22" xfId="13405" xr:uid="{175D61DC-DDD9-492D-87AB-77DB59A6C203}"/>
    <cellStyle name="čísla požek 12 23" xfId="16676" xr:uid="{F776D2CE-CFA6-4865-8F62-06C1BCA2201E}"/>
    <cellStyle name="čísla požek 12 24" xfId="16766" xr:uid="{5B354C49-B550-42BE-ACA7-5927BACC7FBD}"/>
    <cellStyle name="čísla požek 12 25" xfId="15564" xr:uid="{5FFA5B3B-B710-4C0F-B5CB-42EA93DD5734}"/>
    <cellStyle name="čísla požek 12 26" xfId="11456" xr:uid="{81175DAC-27B3-4B7D-8239-A46AFC9A6A95}"/>
    <cellStyle name="čísla požek 12 27" xfId="14087" xr:uid="{D2F3FF0E-7B1D-4BA5-AA3F-7323F6AA84F1}"/>
    <cellStyle name="čísla požek 12 28" xfId="11547" xr:uid="{DB287B17-5463-4D61-8BD2-54A2C906EB6F}"/>
    <cellStyle name="čísla požek 12 29" xfId="17505" xr:uid="{EC338F41-C9A3-47ED-BBBE-DFA618BE4F94}"/>
    <cellStyle name="čísla požek 12 3" xfId="9541" xr:uid="{E026235E-4285-40B4-8885-D56CF311A30C}"/>
    <cellStyle name="čísla požek 12 3 10" xfId="10162" xr:uid="{35B9A38C-1929-42B3-B729-A7002F7B875A}"/>
    <cellStyle name="čísla požek 12 3 100" xfId="17957" xr:uid="{F4894FF3-E8C8-4541-8F60-B57328961128}"/>
    <cellStyle name="čísla požek 12 3 101" xfId="17172" xr:uid="{79C6C206-4E65-4C85-886F-2C86EDCBFFF4}"/>
    <cellStyle name="čísla požek 12 3 102" xfId="17830" xr:uid="{409AD524-F431-4A51-A753-D1648DF5D66F}"/>
    <cellStyle name="čísla požek 12 3 103" xfId="18472" xr:uid="{C3A30175-B7A5-4080-B218-5C29240D557A}"/>
    <cellStyle name="čísla požek 12 3 104" xfId="19159" xr:uid="{9A896B8D-F500-4FD9-B21E-2BE5C26C7DA2}"/>
    <cellStyle name="čísla požek 12 3 105" xfId="19475" xr:uid="{63858BF0-E83E-46D5-B9F0-94EDB63E35A7}"/>
    <cellStyle name="čísla požek 12 3 106" xfId="19311" xr:uid="{C31C619C-C070-4106-880F-B7CCEE4E3AD2}"/>
    <cellStyle name="čísla požek 12 3 107" xfId="19285" xr:uid="{3B631293-92C2-42C3-8650-FFF39BA16C22}"/>
    <cellStyle name="čísla požek 12 3 108" xfId="17314" xr:uid="{FEACCD58-B2F6-4C9A-A279-782DC5469B15}"/>
    <cellStyle name="čísla požek 12 3 109" xfId="20816" xr:uid="{19F1F1AF-00F4-4A43-B6BC-D16D015F693E}"/>
    <cellStyle name="čísla požek 12 3 11" xfId="10625" xr:uid="{D5F032EC-CE98-4051-8781-D47FBE2CE289}"/>
    <cellStyle name="čísla požek 12 3 110" xfId="18205" xr:uid="{6D5AA4DF-3E52-4114-AEE7-E9CC127E6AFA}"/>
    <cellStyle name="čísla požek 12 3 111" xfId="18248" xr:uid="{4A8FD571-3802-4850-8534-6B71BC60ED94}"/>
    <cellStyle name="čísla požek 12 3 112" xfId="21491" xr:uid="{595A2E24-742F-4E6C-8F53-48C921190566}"/>
    <cellStyle name="čísla požek 12 3 113" xfId="20832" xr:uid="{75ABDA91-D004-4E23-8394-17B123F9C351}"/>
    <cellStyle name="čísla požek 12 3 114" xfId="21135" xr:uid="{C4A3803B-DD23-4C66-92BB-81491EB46F64}"/>
    <cellStyle name="čísla požek 12 3 115" xfId="17448" xr:uid="{CF0E2DB0-AA6E-4832-8063-35D00386BAE6}"/>
    <cellStyle name="čísla požek 12 3 116" xfId="21061" xr:uid="{694D47F9-F9BD-407F-8259-F18CB2AA60CD}"/>
    <cellStyle name="čísla požek 12 3 117" xfId="17835" xr:uid="{1F72DA38-21A7-4459-97FB-AD31AE50A395}"/>
    <cellStyle name="čísla požek 12 3 118" xfId="19089" xr:uid="{26E4A3FD-82B3-466C-B039-66560D0F398B}"/>
    <cellStyle name="čísla požek 12 3 119" xfId="19449" xr:uid="{99162ECB-0654-434D-A5BC-32D02E53FDDE}"/>
    <cellStyle name="čísla požek 12 3 12" xfId="10270" xr:uid="{A374D8B5-262F-47F4-8DE9-159D9BD0CD9F}"/>
    <cellStyle name="čísla požek 12 3 120" xfId="19088" xr:uid="{CB5A1C4D-6DCB-4C49-BFDF-CB2302DC077F}"/>
    <cellStyle name="čísla požek 12 3 121" xfId="21566" xr:uid="{4C53500D-5253-4CBA-B671-470687AA2042}"/>
    <cellStyle name="čísla požek 12 3 122" xfId="17742" xr:uid="{F04D752B-D64D-447A-A15B-CD36A848563B}"/>
    <cellStyle name="čísla požek 12 3 123" xfId="21258" xr:uid="{5EAB5DDC-AF5C-49C7-9818-BD5E66FF1CD5}"/>
    <cellStyle name="čísla požek 12 3 124" xfId="19518" xr:uid="{D5A3FE16-C3C4-4D17-89A8-8EFFF4CCD5DD}"/>
    <cellStyle name="čísla požek 12 3 125" xfId="20962" xr:uid="{D0B4E9A8-62E1-456E-8070-4776F1398052}"/>
    <cellStyle name="čísla požek 12 3 126" xfId="21622" xr:uid="{E6F9041C-105B-4DBC-B311-59A0C88215EB}"/>
    <cellStyle name="čísla požek 12 3 127" xfId="17494" xr:uid="{FCBD253F-705D-4C66-8F8B-E9C70138F61B}"/>
    <cellStyle name="čísla požek 12 3 128" xfId="17243" xr:uid="{EF2232E2-9627-4825-B250-F6A75478E58B}"/>
    <cellStyle name="čísla požek 12 3 129" xfId="18606" xr:uid="{70999742-60BB-4C28-B475-55DFA2D7E887}"/>
    <cellStyle name="čísla požek 12 3 13" xfId="4998" xr:uid="{2CDFB213-8D6F-4F28-AD94-F0A4FF372D0C}"/>
    <cellStyle name="čísla požek 12 3 130" xfId="21504" xr:uid="{84DB3153-8E6C-47D3-8EB8-D7688266660C}"/>
    <cellStyle name="čísla požek 12 3 131" xfId="19599" xr:uid="{95DC0961-1EDA-4004-8774-947768D3E50C}"/>
    <cellStyle name="čísla požek 12 3 132" xfId="18216" xr:uid="{32E25E6B-3143-41A8-BECB-CDA0A9BC1EFF}"/>
    <cellStyle name="čísla požek 12 3 133" xfId="21683" xr:uid="{D13BA2F5-6AC8-446D-A642-183779341DAB}"/>
    <cellStyle name="čísla požek 12 3 134" xfId="21399" xr:uid="{C7EAD401-BDEA-4F9A-9684-AD6D8A07D170}"/>
    <cellStyle name="čísla požek 12 3 135" xfId="21670" xr:uid="{6DA6B20A-C819-4ADA-9BFE-9DF65C65CF71}"/>
    <cellStyle name="čísla požek 12 3 136" xfId="20796" xr:uid="{F271767D-11FB-4975-A988-EDDFDFA4FEA4}"/>
    <cellStyle name="čísla požek 12 3 137" xfId="21267" xr:uid="{FD7B1D14-AA17-41E1-8366-EA58BAB2732E}"/>
    <cellStyle name="čísla požek 12 3 138" xfId="24978" xr:uid="{863D46C8-1D9A-4B5F-BCD0-2ECFC0948AA4}"/>
    <cellStyle name="čísla požek 12 3 139" xfId="25603" xr:uid="{C19FE065-045A-49A0-9E63-FD96CBC1FDAA}"/>
    <cellStyle name="čísla požek 12 3 14" xfId="10749" xr:uid="{BDD4C35A-5C45-4A35-BC84-A575C862110F}"/>
    <cellStyle name="čísla požek 12 3 140" xfId="23713" xr:uid="{A00EB7AF-0242-4029-8732-4D4C7CCABE96}"/>
    <cellStyle name="čísla požek 12 3 141" xfId="22147" xr:uid="{EB3D91B7-6932-4208-9513-E35B258F0AD9}"/>
    <cellStyle name="čísla požek 12 3 142" xfId="25568" xr:uid="{173CCD95-8625-4AA5-8823-C4F04DE5964A}"/>
    <cellStyle name="čísla požek 12 3 143" xfId="21856" xr:uid="{C3237D83-F4CE-4070-9C09-A396E4039D7B}"/>
    <cellStyle name="čísla požek 12 3 144" xfId="23100" xr:uid="{B2C5A408-D3C8-41AB-A575-1E6A09B5A4F0}"/>
    <cellStyle name="čísla požek 12 3 145" xfId="23619" xr:uid="{AB390A14-F6CA-4EE1-A05C-1680BDFFE031}"/>
    <cellStyle name="čísla požek 12 3 146" xfId="21975" xr:uid="{CCD70F02-BF00-4533-BCB7-A044EAA1D4E6}"/>
    <cellStyle name="čísla požek 12 3 147" xfId="25852" xr:uid="{772D5CF6-DBF6-4BC5-B1AE-D257B934C805}"/>
    <cellStyle name="čísla požek 12 3 148" xfId="25474" xr:uid="{5ED95ED7-3A54-49B6-85DA-9188FC71F3FB}"/>
    <cellStyle name="čísla požek 12 3 149" xfId="25910" xr:uid="{A01F65C6-3607-4875-BF5B-101F26647947}"/>
    <cellStyle name="čísla požek 12 3 15" xfId="10187" xr:uid="{961910DA-2F94-44C3-8CAB-0629D0D14BAA}"/>
    <cellStyle name="čísla požek 12 3 150" xfId="25163" xr:uid="{AAB0D22C-EC18-4FDA-8DB8-7FAF757A1057}"/>
    <cellStyle name="čísla požek 12 3 151" xfId="25355" xr:uid="{05A3FA36-7662-414C-8A54-8EF0E6A6CFAF}"/>
    <cellStyle name="čísla požek 12 3 152" xfId="22038" xr:uid="{F35AB71E-12BF-42F2-B4D8-6D52D4A64BAF}"/>
    <cellStyle name="čísla požek 12 3 153" xfId="25185" xr:uid="{F24A39C4-BD0A-4E02-98DB-F0FCD9859CF3}"/>
    <cellStyle name="čísla požek 12 3 154" xfId="22946" xr:uid="{C452A4B1-BB5A-4170-89BD-CC99A2F5DC13}"/>
    <cellStyle name="čísla požek 12 3 155" xfId="25380" xr:uid="{DFDCDB0A-CCEC-4571-8699-2988C4FCB276}"/>
    <cellStyle name="čísla požek 12 3 156" xfId="22964" xr:uid="{574C7D72-09E7-4E8A-A8B1-426B8E4E6B60}"/>
    <cellStyle name="čísla požek 12 3 157" xfId="22819" xr:uid="{AF3583F0-8563-4B1F-8135-78013E254C2E}"/>
    <cellStyle name="čísla požek 12 3 158" xfId="25783" xr:uid="{6CA3D960-4AE9-47D8-A2B8-688AFC84C97C}"/>
    <cellStyle name="čísla požek 12 3 159" xfId="22981" xr:uid="{77BFF0A1-765C-487A-A5E0-E9702D31B513}"/>
    <cellStyle name="čísla požek 12 3 16" xfId="10546" xr:uid="{0F97308B-8C0F-41BF-9715-2903FBA8EFCF}"/>
    <cellStyle name="čísla požek 12 3 160" xfId="25995" xr:uid="{512E2F5D-707F-417E-A676-E8306581216D}"/>
    <cellStyle name="čísla požek 12 3 161" xfId="25512" xr:uid="{B1C991EE-A414-4E91-99C1-BC7D2D6E3FCA}"/>
    <cellStyle name="čísla požek 12 3 162" xfId="25158" xr:uid="{21CF1C85-0C73-4BC8-A717-904ADA008D9F}"/>
    <cellStyle name="čísla požek 12 3 163" xfId="25944" xr:uid="{F092DED8-1D0B-4D38-81A0-D712EA5E0D46}"/>
    <cellStyle name="čísla požek 12 3 164" xfId="25713" xr:uid="{664DDE6D-BB35-4AD2-B52D-8B6E2293E604}"/>
    <cellStyle name="čísla požek 12 3 165" xfId="23644" xr:uid="{E8C86AB6-8246-4B12-B599-971082D8BC4A}"/>
    <cellStyle name="čísla požek 12 3 166" xfId="22036" xr:uid="{E7DDBA31-E961-4F82-8503-358F0411A79C}"/>
    <cellStyle name="čísla požek 12 3 167" xfId="24955" xr:uid="{C311A384-BCAE-4427-A803-B507D64BD8A0}"/>
    <cellStyle name="čísla požek 12 3 168" xfId="25968" xr:uid="{B8F5EC20-321F-4E9B-A129-4B4248F802BB}"/>
    <cellStyle name="čísla požek 12 3 169" xfId="25510" xr:uid="{2BD020DC-3F66-47B8-865B-E1568AD97F02}"/>
    <cellStyle name="čísla požek 12 3 17" xfId="10375" xr:uid="{1291D9D8-B7BC-4A57-9362-E167F76B5583}"/>
    <cellStyle name="čísla požek 12 3 170" xfId="23639" xr:uid="{00DB7A0E-4AAB-4FD0-AAD6-8888B846F6A5}"/>
    <cellStyle name="čísla požek 12 3 171" xfId="22972" xr:uid="{7C90829D-6E10-4754-A4EB-04422AF4290D}"/>
    <cellStyle name="čísla požek 12 3 172" xfId="25932" xr:uid="{9649FC5E-C220-4F4B-954D-D4DBB9D2D514}"/>
    <cellStyle name="čísla požek 12 3 173" xfId="23817" xr:uid="{F253EB97-A8C8-49FB-BAAA-F1DD8CA40CB0}"/>
    <cellStyle name="čísla požek 12 3 174" xfId="26160" xr:uid="{521E37A3-2005-462C-92AA-6798D014035B}"/>
    <cellStyle name="čísla požek 12 3 175" xfId="22127" xr:uid="{29D93A2A-2566-41DB-838F-953D1404FBFC}"/>
    <cellStyle name="čísla požek 12 3 176" xfId="21931" xr:uid="{6D91D042-9042-4357-A5E2-6761770E5F36}"/>
    <cellStyle name="čísla požek 12 3 177" xfId="22458" xr:uid="{FB6F6DBE-D785-499C-9998-062425E18ACD}"/>
    <cellStyle name="čísla požek 12 3 178" xfId="29234" xr:uid="{FFAD864E-67BC-47AB-9946-5B9A63BFF9DE}"/>
    <cellStyle name="čísla požek 12 3 179" xfId="29770" xr:uid="{DD494304-789A-4504-9279-B61743F47A5D}"/>
    <cellStyle name="čísla požek 12 3 18" xfId="5021" xr:uid="{0843B7AB-BC65-427D-8E81-4B52E97FE627}"/>
    <cellStyle name="čísla požek 12 3 180" xfId="28029" xr:uid="{A4DD70BB-907F-43F5-8431-E5E340B94AE7}"/>
    <cellStyle name="čísla požek 12 3 181" xfId="26654" xr:uid="{DFBB5B26-BEF1-4BA7-9700-CA09275A613F}"/>
    <cellStyle name="čísla požek 12 3 182" xfId="27069" xr:uid="{63E0D601-426D-4B7A-8054-A04D179BA3CD}"/>
    <cellStyle name="čísla požek 12 3 183" xfId="26608" xr:uid="{62992943-1A9E-434E-8AAB-5C52AE80B527}"/>
    <cellStyle name="čísla požek 12 3 184" xfId="29699" xr:uid="{1386F9FA-6712-4881-8C0E-939081C2AEE1}"/>
    <cellStyle name="čísla požek 12 3 185" xfId="26407" xr:uid="{E1EF107C-8DB4-40DB-B31C-7B79C9E1A3E0}"/>
    <cellStyle name="čísla požek 12 3 186" xfId="29529" xr:uid="{697E0A39-0A72-4F21-B6B3-D27C0407E157}"/>
    <cellStyle name="čísla požek 12 3 187" xfId="28217" xr:uid="{882ABBA3-CBCB-47DD-A42D-BACD339B75F4}"/>
    <cellStyle name="čísla požek 12 3 188" xfId="26619" xr:uid="{C496FC15-102F-4549-B750-D2B735F635F0}"/>
    <cellStyle name="čísla požek 12 3 189" xfId="29197" xr:uid="{771FE37C-C271-4B56-90E6-350C5E7DD9C8}"/>
    <cellStyle name="čísla požek 12 3 19" xfId="5020" xr:uid="{47DC8FAD-FD64-4C66-85C9-BD16F6213068}"/>
    <cellStyle name="čísla požek 12 3 190" xfId="29502" xr:uid="{58C4A57C-6CBA-4119-A5D4-2BB1694717EA}"/>
    <cellStyle name="čísla požek 12 3 191" xfId="29600" xr:uid="{AD1A190A-C455-4883-90AC-55D2EE493943}"/>
    <cellStyle name="čísla požek 12 3 192" xfId="28064" xr:uid="{5F34DC47-0C47-47D7-AECB-BE7850C4B93C}"/>
    <cellStyle name="čísla požek 12 3 193" xfId="29448" xr:uid="{3A2E0BBB-AA45-4D1D-A33A-5EE206CE69C6}"/>
    <cellStyle name="čísla požek 12 3 194" xfId="29747" xr:uid="{BA1682AE-4F0C-4F09-9DC5-9FBD49A0C192}"/>
    <cellStyle name="čísla požek 12 3 195" xfId="27222" xr:uid="{E29F17A8-5D5F-47F2-A6F3-A3E2740C04FD}"/>
    <cellStyle name="čísla požek 12 3 196" xfId="29228" xr:uid="{EF9A5F07-82E1-4815-A96D-5736B57E8562}"/>
    <cellStyle name="čísla požek 12 3 197" xfId="29540" xr:uid="{F44161F6-D3F8-4BD0-8823-F73EB0E05D68}"/>
    <cellStyle name="čísla požek 12 3 198" xfId="29393" xr:uid="{E30A18BF-87D1-4A8D-AD8C-A27A10CBE1C7}"/>
    <cellStyle name="čísla požek 12 3 199" xfId="29586" xr:uid="{1CF4669E-DB7A-421F-98A8-4096FA5D1DF0}"/>
    <cellStyle name="čísla požek 12 3 2" xfId="10759" xr:uid="{989FA02F-9FFC-4FB3-9FD2-D3A03499636F}"/>
    <cellStyle name="čísla požek 12 3 20" xfId="6093" xr:uid="{795AB444-9F53-4FCC-ABCD-599D707DA895}"/>
    <cellStyle name="čísla požek 12 3 200" xfId="28185" xr:uid="{BE2E12A2-B0DE-4EB5-A88D-37D318DD25F9}"/>
    <cellStyle name="čísla požek 12 3 201" xfId="29638" xr:uid="{0FCB09FA-0274-48B0-8977-E74D09F66A1C}"/>
    <cellStyle name="čísla požek 12 3 202" xfId="29658" xr:uid="{283C06C5-5C92-47F8-A202-C4E41E380E1F}"/>
    <cellStyle name="čísla požek 12 3 203" xfId="26649" xr:uid="{C1D25341-4C26-4A6D-B8A6-693CC46FE951}"/>
    <cellStyle name="čísla požek 12 3 204" xfId="30024" xr:uid="{DFC4B23D-A8DA-44D8-B1F8-FD9EBD8B7921}"/>
    <cellStyle name="čísla požek 12 3 205" xfId="27961" xr:uid="{F92DBE8C-FE13-4D81-94C5-C72E1E4A6C8F}"/>
    <cellStyle name="čísla požek 12 3 206" xfId="29543" xr:uid="{73013675-1282-4FBF-9F67-DFD5903F2F70}"/>
    <cellStyle name="čísla požek 12 3 207" xfId="29609" xr:uid="{DAAFB829-EDBC-46C3-BF41-BC607F42ADE8}"/>
    <cellStyle name="čísla požek 12 3 208" xfId="29568" xr:uid="{ECB5B73E-D82E-44DC-ACCC-E237AF00DC6B}"/>
    <cellStyle name="čísla požek 12 3 209" xfId="27265" xr:uid="{625D940E-A31F-495F-AD40-39A25BEF3DDB}"/>
    <cellStyle name="čísla požek 12 3 21" xfId="10629" xr:uid="{C58EAC3D-B558-4EF5-A322-3936E6F9E054}"/>
    <cellStyle name="čísla požek 12 3 210" xfId="27101" xr:uid="{2AE910BC-A8F7-4EC2-AD26-5B0F70042D20}"/>
    <cellStyle name="čísla požek 12 3 211" xfId="30055" xr:uid="{B8E4ACE3-7049-4202-9980-681BBFDC80A7}"/>
    <cellStyle name="čísla požek 12 3 212" xfId="33042" xr:uid="{B9B3B8B6-761F-494D-ABB5-A79098FA9B63}"/>
    <cellStyle name="čísla požek 12 3 213" xfId="33558" xr:uid="{D2435166-026B-497B-A341-BA645B89FEFE}"/>
    <cellStyle name="čísla požek 12 3 214" xfId="31860" xr:uid="{2BEF135D-4931-4506-BFA2-0817651535CB}"/>
    <cellStyle name="čísla požek 12 3 215" xfId="30528" xr:uid="{6CCCD623-41EA-4335-A413-61108B9B4751}"/>
    <cellStyle name="čísla požek 12 3 216" xfId="30979" xr:uid="{E86524CC-2D5A-4B00-A7A7-089A2CEA4A2E}"/>
    <cellStyle name="čísla požek 12 3 217" xfId="31992" xr:uid="{B02AFBA8-D763-44C2-A31E-2696D3675BCF}"/>
    <cellStyle name="čísla požek 12 3 218" xfId="32027" xr:uid="{920E53A6-1C77-4D7B-BCA7-43AAAAF7C6C3}"/>
    <cellStyle name="čísla požek 12 3 219" xfId="30643" xr:uid="{8A7380C2-D3AE-4DCA-907E-F4F40EA043C5}"/>
    <cellStyle name="čísla požek 12 3 22" xfId="10031" xr:uid="{2F954203-771F-473E-A6C6-973636178A3E}"/>
    <cellStyle name="čísla požek 12 3 220" xfId="33323" xr:uid="{FA948236-5D67-45AF-9FC1-94B454601E3E}"/>
    <cellStyle name="čísla požek 12 3 221" xfId="33276" xr:uid="{9D5A4A61-9039-4B0F-ABEA-BA5C49B20C3B}"/>
    <cellStyle name="čísla požek 12 3 222" xfId="33624" xr:uid="{C7EAB25B-CA59-4B1F-8DED-2DA32123FD3B}"/>
    <cellStyle name="čísla požek 12 3 223" xfId="33651" xr:uid="{E044B324-B6C7-4959-BFC2-B738A2162249}"/>
    <cellStyle name="čísla požek 12 3 224" xfId="33287" xr:uid="{5EED5712-5D35-4F8B-B61E-B067EE11653B}"/>
    <cellStyle name="čísla požek 12 3 225" xfId="33391" xr:uid="{3E3CD4EB-884B-43BA-9554-AEEC5C3CAF1C}"/>
    <cellStyle name="čísla požek 12 3 226" xfId="33240" xr:uid="{C6B34F05-C117-406B-965E-E417857BBB65}"/>
    <cellStyle name="čísla požek 12 3 227" xfId="33247" xr:uid="{8609DD52-8436-4E13-837D-4551FD178E2D}"/>
    <cellStyle name="čísla požek 12 3 228" xfId="30629" xr:uid="{44A47A1E-2A8A-4E96-B920-528D34163A7B}"/>
    <cellStyle name="čísla požek 12 3 229" xfId="31750" xr:uid="{B0A99696-E4C1-4D96-AAF5-A75292880652}"/>
    <cellStyle name="čísla požek 12 3 23" xfId="10028" xr:uid="{E4013C1E-7B9A-4FE4-BC44-1C53D87B8D55}"/>
    <cellStyle name="čísla požek 12 3 230" xfId="31819" xr:uid="{0D204567-C584-416E-AA73-69844D46341D}"/>
    <cellStyle name="čísla požek 12 3 231" xfId="33403" xr:uid="{B83056F9-B8C5-4226-BC90-C093EDBB0624}"/>
    <cellStyle name="čísla požek 12 3 232" xfId="30521" xr:uid="{9E2A1779-4D4D-477E-ACE8-7537FF84E827}"/>
    <cellStyle name="čísla požek 12 3 233" xfId="30398" xr:uid="{40227AE4-4137-4561-BC29-F3B638E3BF1E}"/>
    <cellStyle name="čísla požek 12 3 234" xfId="31952" xr:uid="{DFBADCBA-E1AE-4D8F-8963-8FE6903AAE88}"/>
    <cellStyle name="čísla požek 12 3 235" xfId="30632" xr:uid="{B318E498-B147-4421-983A-B1514A104210}"/>
    <cellStyle name="čísla požek 12 3 236" xfId="33454" xr:uid="{F34652D5-EED4-4F87-887D-474CE202DC46}"/>
    <cellStyle name="čísla požek 12 3 237" xfId="33474" xr:uid="{1177418A-B417-40F5-807B-C7A6786E153A}"/>
    <cellStyle name="čísla požek 12 3 238" xfId="33634" xr:uid="{D58739D3-E9CA-49D7-82E9-CE64BB98C591}"/>
    <cellStyle name="čísla požek 12 3 239" xfId="33523" xr:uid="{55D509AE-C6DE-43CD-94E2-DC4B7F6DF335}"/>
    <cellStyle name="čísla požek 12 3 24" xfId="5023" xr:uid="{DE8AB001-8EA2-4CAC-BFD0-95ACCBB97AE8}"/>
    <cellStyle name="čísla požek 12 3 240" xfId="30593" xr:uid="{32AB5F49-3E12-4D3A-B88F-663768A18463}"/>
    <cellStyle name="čísla požek 12 3 241" xfId="30718" xr:uid="{A91AEA9E-7BB1-467C-A772-D4482F433BEE}"/>
    <cellStyle name="čísla požek 12 3 242" xfId="36114" xr:uid="{6656C0BA-2480-4DDA-99EE-8046355D5CB2}"/>
    <cellStyle name="čísla požek 12 3 243" xfId="36372" xr:uid="{259E917F-5140-4F72-A78C-B8D64CFD7563}"/>
    <cellStyle name="čísla požek 12 3 244" xfId="35058" xr:uid="{16D8FB3B-293D-44E0-90BA-6F0CFD3353FC}"/>
    <cellStyle name="čísla požek 12 3 245" xfId="34059" xr:uid="{9370CB42-836C-479A-B17F-2F866F8BEDCC}"/>
    <cellStyle name="čísla požek 12 3 246" xfId="34338" xr:uid="{86848A51-DD8C-4BEF-8D28-6BB82E854E3E}"/>
    <cellStyle name="čísla požek 12 3 247" xfId="35108" xr:uid="{8A444E4B-343C-45DC-920F-FA64C3BB5FD2}"/>
    <cellStyle name="čísla požek 12 3 248" xfId="34088" xr:uid="{2AE6BFF0-72D5-4716-8BE1-06F31612DE36}"/>
    <cellStyle name="čísla požek 12 3 249" xfId="34042" xr:uid="{30020BE5-3311-404C-A933-D94A00B721DE}"/>
    <cellStyle name="čísla požek 12 3 25" xfId="10590" xr:uid="{BCBC9C9B-DE49-4163-B7D2-8E89C07400B0}"/>
    <cellStyle name="čísla požek 12 3 250" xfId="34850" xr:uid="{E54C1905-A968-4121-A2BB-0C7CE506EF36}"/>
    <cellStyle name="čísla požek 12 3 251" xfId="34051" xr:uid="{C482C3F5-496A-48B3-B943-A7C31FE8F960}"/>
    <cellStyle name="čísla požek 12 3 252" xfId="38348" xr:uid="{AFF630D5-FFB4-4786-A431-9C2883B2C051}"/>
    <cellStyle name="čísla požek 12 3 26" xfId="10128" xr:uid="{610826E2-17F4-4D07-911B-2FC23AE73BC6}"/>
    <cellStyle name="čísla požek 12 3 27" xfId="4947" xr:uid="{A38F6E1F-E40A-450F-829C-2AAE1A6B05BC}"/>
    <cellStyle name="čísla požek 12 3 28" xfId="4831" xr:uid="{FC745D6E-E70E-49F9-82FD-695C2F8C33BE}"/>
    <cellStyle name="čísla požek 12 3 29" xfId="10930" xr:uid="{7B0575B4-44ED-4E11-AB45-AE79460217C4}"/>
    <cellStyle name="čísla požek 12 3 3" xfId="10261" xr:uid="{5A6D4FD3-C390-4B33-8419-59826FEE149D}"/>
    <cellStyle name="čísla požek 12 3 30" xfId="10266" xr:uid="{60736EEE-B969-4571-9D48-5D4D797521CD}"/>
    <cellStyle name="čísla požek 12 3 31" xfId="11009" xr:uid="{4EFF44A6-3331-4207-A472-DEA24A76B369}"/>
    <cellStyle name="čísla požek 12 3 32" xfId="10069" xr:uid="{F0FC09E6-2ABD-4966-9EAF-B049C4C13BE9}"/>
    <cellStyle name="čísla požek 12 3 33" xfId="15234" xr:uid="{CCC5FBAF-E59B-47EF-AA3D-45E11DDE218D}"/>
    <cellStyle name="čísla požek 12 3 34" xfId="16487" xr:uid="{21D3B2D7-A1FF-487E-9477-23F17CA65975}"/>
    <cellStyle name="čísla požek 12 3 35" xfId="15640" xr:uid="{D9B99C89-701F-4CD2-86EF-131DC4C1A00B}"/>
    <cellStyle name="čísla požek 12 3 36" xfId="11206" xr:uid="{3146AF7E-B3D9-4AE2-A91B-46A5CEF3683E}"/>
    <cellStyle name="čísla požek 12 3 37" xfId="11871" xr:uid="{7DD669A2-7BA2-4AC1-9685-FE24C45E97A3}"/>
    <cellStyle name="čísla požek 12 3 38" xfId="15690" xr:uid="{89063194-AB88-4C6D-A6F4-197498CEDE35}"/>
    <cellStyle name="čísla požek 12 3 39" xfId="12851" xr:uid="{158EB185-CF19-48C4-8CBD-F86186F38AF5}"/>
    <cellStyle name="čísla požek 12 3 4" xfId="9859" xr:uid="{7D8CC16A-277C-47BF-B452-0D7F973FF349}"/>
    <cellStyle name="čísla požek 12 3 40" xfId="13710" xr:uid="{F95F9B8B-1708-4BA0-8911-0B3E2C25D6D3}"/>
    <cellStyle name="čísla požek 12 3 41" xfId="12558" xr:uid="{477D3F66-A436-48C0-9A85-B1B724B3A0C8}"/>
    <cellStyle name="čísla požek 12 3 42" xfId="11921" xr:uid="{334124EF-4526-4CA9-9EA3-D8D63F0CD032}"/>
    <cellStyle name="čísla požek 12 3 43" xfId="16313" xr:uid="{FAE9AA33-8516-4CE8-8CD0-967C5C2955E1}"/>
    <cellStyle name="čísla požek 12 3 44" xfId="12777" xr:uid="{55E7A921-F827-4706-AC13-87B76F4A3AE5}"/>
    <cellStyle name="čísla požek 12 3 45" xfId="16075" xr:uid="{63F4ED7E-A87F-41F9-ABC7-8FAA3C21B3FC}"/>
    <cellStyle name="čísla požek 12 3 46" xfId="15970" xr:uid="{19B8043E-39A9-4D88-B796-11EC3C60F42E}"/>
    <cellStyle name="čísla požek 12 3 47" xfId="16424" xr:uid="{E6FDE75F-2447-4BB1-B5CF-7D1BE5117110}"/>
    <cellStyle name="čísla požek 12 3 48" xfId="11761" xr:uid="{EC2F9E2E-EC00-4A57-9CFC-F6AC10B356A6}"/>
    <cellStyle name="čísla požek 12 3 49" xfId="16551" xr:uid="{EDC09B1C-9799-48D6-BDCA-4C81A47489AF}"/>
    <cellStyle name="čísla požek 12 3 5" xfId="4690" xr:uid="{8E46852A-C9A2-4286-A28D-7747D86CA569}"/>
    <cellStyle name="čísla požek 12 3 50" xfId="15655" xr:uid="{6FB22B54-E504-4706-9801-348C8C81FA14}"/>
    <cellStyle name="čísla požek 12 3 51" xfId="16556" xr:uid="{F0E96999-80E6-460C-BC5E-B0FF2F846033}"/>
    <cellStyle name="čísla požek 12 3 52" xfId="16244" xr:uid="{08BEB34A-99A5-43F9-A3A5-D783FBFB8253}"/>
    <cellStyle name="čísla požek 12 3 53" xfId="15867" xr:uid="{1B7FD16E-949B-4D1C-AE1E-EBA818117F08}"/>
    <cellStyle name="čísla požek 12 3 54" xfId="15814" xr:uid="{2B173139-D261-4CDE-9678-E172A2046526}"/>
    <cellStyle name="čísla požek 12 3 55" xfId="13970" xr:uid="{0A3C3E8E-45AE-49F3-A690-048F55E2D006}"/>
    <cellStyle name="čísla požek 12 3 56" xfId="12564" xr:uid="{A7A57573-C602-4932-9173-EAACCD9DA2D8}"/>
    <cellStyle name="čísla požek 12 3 57" xfId="11601" xr:uid="{6DED4F8C-BB16-4073-AAC1-DC61DD0BB3AA}"/>
    <cellStyle name="čísla požek 12 3 58" xfId="16130" xr:uid="{A7CDD66C-CA65-4AF2-8F10-613F37CD84DE}"/>
    <cellStyle name="čísla požek 12 3 59" xfId="16688" xr:uid="{9548E0FE-29BD-4A48-97B3-7B31BFF14790}"/>
    <cellStyle name="čísla požek 12 3 6" xfId="10817" xr:uid="{6D2F58C7-0CB2-41E1-A498-9E803953FFE7}"/>
    <cellStyle name="čísla požek 12 3 60" xfId="12784" xr:uid="{9F134DC4-67D2-419B-BE15-C46D555CF92F}"/>
    <cellStyle name="čísla požek 12 3 61" xfId="12952" xr:uid="{6D9C345D-1183-4429-B61F-ADEAB15CB5CF}"/>
    <cellStyle name="čísla požek 12 3 62" xfId="15819" xr:uid="{107908F9-2D3E-4CB7-BE80-3B53AC8AF55F}"/>
    <cellStyle name="čísla požek 12 3 63" xfId="16453" xr:uid="{8E305AA4-ABB8-4B93-AEFA-5462A9D0F8F7}"/>
    <cellStyle name="čísla požek 12 3 64" xfId="11569" xr:uid="{64072B1D-E592-44FC-B760-4F55DEA60CB0}"/>
    <cellStyle name="čísla požek 12 3 65" xfId="15784" xr:uid="{1E3FDE77-9E3D-47E0-A72B-0610271C3111}"/>
    <cellStyle name="čísla požek 12 3 66" xfId="16123" xr:uid="{A55D3D89-01D9-451A-94AB-E86824900EAF}"/>
    <cellStyle name="čísla požek 12 3 67" xfId="12026" xr:uid="{A4B14145-0111-4926-BC40-E8B901F5C751}"/>
    <cellStyle name="čísla požek 12 3 68" xfId="16734" xr:uid="{CCF26DD0-598D-4BC6-B0AD-6B8CE21BF13D}"/>
    <cellStyle name="čísla požek 12 3 69" xfId="16223" xr:uid="{5CCD1D09-4A2F-4B18-8476-2CE3FD98870E}"/>
    <cellStyle name="čísla požek 12 3 7" xfId="5187" xr:uid="{A4930FAE-F911-4D75-9565-0633253EC887}"/>
    <cellStyle name="čísla požek 12 3 70" xfId="11545" xr:uid="{1F8FD8C3-4A0A-4ED5-9573-127CAF591215}"/>
    <cellStyle name="čísla požek 12 3 71" xfId="15549" xr:uid="{58C67F01-EAAD-4835-83F7-4888A3747428}"/>
    <cellStyle name="čísla požek 12 3 72" xfId="16710" xr:uid="{013E5BD1-74FD-4009-8238-DAD9E5F481AD}"/>
    <cellStyle name="čísla požek 12 3 73" xfId="16909" xr:uid="{9B469439-55C1-4470-BBD2-229B916E7473}"/>
    <cellStyle name="čísla požek 12 3 74" xfId="16531" xr:uid="{56303B01-3148-43FF-AF23-ABD1A16848C7}"/>
    <cellStyle name="čísla požek 12 3 75" xfId="15919" xr:uid="{B45A2EDF-A9F8-49DF-983C-5A25394C7A3B}"/>
    <cellStyle name="čísla požek 12 3 76" xfId="14024" xr:uid="{0DEC6B4B-D00F-47A5-972B-3789A430BE57}"/>
    <cellStyle name="čísla požek 12 3 77" xfId="13812" xr:uid="{AF02F6A4-1FF1-4800-BCA3-3D8A31922A8A}"/>
    <cellStyle name="čísla požek 12 3 78" xfId="12569" xr:uid="{E8ED5783-F9AA-4BE2-948A-C5839877D996}"/>
    <cellStyle name="čísla požek 12 3 79" xfId="16752" xr:uid="{B0DF8D89-780B-4501-8511-62DAFB9A8787}"/>
    <cellStyle name="čísla požek 12 3 8" xfId="10035" xr:uid="{4D620D08-4F36-4708-BA2F-C918F729D1AA}"/>
    <cellStyle name="čísla požek 12 3 80" xfId="13406" xr:uid="{52698D8D-9ED1-43B3-A7A0-25A0F4C2046E}"/>
    <cellStyle name="čísla požek 12 3 81" xfId="16817" xr:uid="{F15ADCDB-FBC3-4E5F-BE36-C5E18088569A}"/>
    <cellStyle name="čísla požek 12 3 82" xfId="13779" xr:uid="{32E961FE-D05B-489A-B931-A236ED8D7BD6}"/>
    <cellStyle name="čísla požek 12 3 83" xfId="11101" xr:uid="{1295E348-2E4C-48C8-B4C1-7C8CE975C0F5}"/>
    <cellStyle name="čísla požek 12 3 84" xfId="16987" xr:uid="{1A24542D-C62C-4E78-B9CE-424210BEDDD0}"/>
    <cellStyle name="čísla požek 12 3 85" xfId="15668" xr:uid="{9A8D2B90-D7C1-44D8-8975-A32747B00D34}"/>
    <cellStyle name="čísla požek 12 3 86" xfId="15987" xr:uid="{F024EF8C-9A65-4FA0-870C-A48897966513}"/>
    <cellStyle name="čísla požek 12 3 87" xfId="16159" xr:uid="{6DB27DDC-BC87-42D1-8784-2F6A2A652ACE}"/>
    <cellStyle name="čísla požek 12 3 88" xfId="16919" xr:uid="{A10C5F0C-965E-426C-A7A3-F7387AEE8C5C}"/>
    <cellStyle name="čísla požek 12 3 89" xfId="20606" xr:uid="{A67C21D3-133C-41E6-8C9A-AA2E37794B1F}"/>
    <cellStyle name="čísla požek 12 3 9" xfId="10142" xr:uid="{414F483F-367C-4FA0-B417-5384F60F9816}"/>
    <cellStyle name="čísla požek 12 3 90" xfId="21353" xr:uid="{597CAAE8-29AF-40B6-ABC0-7487AE36CC04}"/>
    <cellStyle name="čísla požek 12 3 91" xfId="19323" xr:uid="{087ECE92-5FDC-494A-B917-44495CE1AD7D}"/>
    <cellStyle name="čísla požek 12 3 92" xfId="17694" xr:uid="{9D5DDE11-8E32-426A-9C17-FFAD08B6BB9E}"/>
    <cellStyle name="čísla požek 12 3 93" xfId="21308" xr:uid="{EA90CA44-DA33-46D1-AB9D-E210F62D6A32}"/>
    <cellStyle name="čísla požek 12 3 94" xfId="18200" xr:uid="{9B988967-6315-4FB0-8EF1-2A23042F83B9}"/>
    <cellStyle name="čísla požek 12 3 95" xfId="17698" xr:uid="{E8B6213E-4FB0-4B02-8D7B-4B26C01AAD06}"/>
    <cellStyle name="čísla požek 12 3 96" xfId="21087" xr:uid="{365A7EE7-53B0-4E52-B75C-277B754F83C6}"/>
    <cellStyle name="čísla požek 12 3 97" xfId="21015" xr:uid="{5F9B6D64-0920-4872-822B-5D2AF8CDB009}"/>
    <cellStyle name="čísla požek 12 3 98" xfId="18475" xr:uid="{F623AF31-3F1B-4E4D-A040-ED55C9B269C2}"/>
    <cellStyle name="čísla požek 12 3 99" xfId="21213" xr:uid="{F0599192-2909-4834-8657-D263ED7657B6}"/>
    <cellStyle name="čísla požek 12 30" xfId="18212" xr:uid="{3DCDB656-30C4-4E44-AF0D-D2AC36A2D658}"/>
    <cellStyle name="čísla požek 12 31" xfId="19195" xr:uid="{39522568-1AAB-4BAE-B30D-5F82D5D6BC06}"/>
    <cellStyle name="čísla požek 12 32" xfId="21092" xr:uid="{4A1C7702-E788-404F-9080-02BFE5B69417}"/>
    <cellStyle name="čísla požek 12 33" xfId="21467" xr:uid="{B82D04B2-7229-401C-828F-3B26B9A8F07F}"/>
    <cellStyle name="čísla požek 12 34" xfId="21143" xr:uid="{35E876A8-6BA3-4003-A94E-B114C7EFCDFF}"/>
    <cellStyle name="čísla požek 12 35" xfId="17151" xr:uid="{10D1F8E8-7228-4A74-ACBC-B0A5D54090FA}"/>
    <cellStyle name="čísla požek 12 36" xfId="17357" xr:uid="{0BC575E8-6A00-45D1-A7A7-7F2BCF2028C2}"/>
    <cellStyle name="čísla požek 12 37" xfId="19538" xr:uid="{1D55C039-3925-4B27-A828-58F09A8EA79A}"/>
    <cellStyle name="čísla požek 12 38" xfId="17860" xr:uid="{E6A9720B-941A-4AE3-9040-1D493C30F829}"/>
    <cellStyle name="čísla požek 12 39" xfId="25403" xr:uid="{F30C5B94-0EC6-49D5-8D78-C2CE87A85151}"/>
    <cellStyle name="čísla požek 12 4" xfId="9542" xr:uid="{1781BC76-6A2C-4F94-AF16-4319B28F3B44}"/>
    <cellStyle name="čísla požek 12 4 10" xfId="10108" xr:uid="{1DA79209-E08E-49E7-A34C-E90AE86CAC29}"/>
    <cellStyle name="čísla požek 12 4 100" xfId="21445" xr:uid="{7DF5A50B-0A76-4447-AB14-3905054E89DF}"/>
    <cellStyle name="čísla požek 12 4 101" xfId="18466" xr:uid="{0A2465D6-4CFF-4988-B0CC-D2A6510095FC}"/>
    <cellStyle name="čísla požek 12 4 102" xfId="17897" xr:uid="{DBDB8B00-409A-44CD-AF68-48307260C185}"/>
    <cellStyle name="čísla požek 12 4 103" xfId="18442" xr:uid="{255CAAAA-6464-4D75-BED5-DE16921BE03A}"/>
    <cellStyle name="čísla požek 12 4 104" xfId="21050" xr:uid="{B07807AE-00FE-4F11-B7BA-6080DAAB264D}"/>
    <cellStyle name="čísla požek 12 4 105" xfId="17858" xr:uid="{574ADA6E-11B3-4E50-9D2B-F37769FBA6CF}"/>
    <cellStyle name="čísla požek 12 4 106" xfId="17431" xr:uid="{C09E4A8D-57AA-4A82-9FF7-D978BFA217B1}"/>
    <cellStyle name="čísla požek 12 4 107" xfId="17772" xr:uid="{BBD31552-10CB-47F3-81FF-515C8FD7820E}"/>
    <cellStyle name="čísla požek 12 4 108" xfId="18157" xr:uid="{81EC0862-7B8E-4936-A10C-7645A4A8547C}"/>
    <cellStyle name="čísla požek 12 4 109" xfId="21012" xr:uid="{1AED841B-6BCD-47EC-93EF-FCE0D09669D1}"/>
    <cellStyle name="čísla požek 12 4 11" xfId="6268" xr:uid="{7503A6A9-5AE6-4793-A651-ED2AE0B6F476}"/>
    <cellStyle name="čísla požek 12 4 110" xfId="19239" xr:uid="{F64C1784-12D6-4CE4-9CE6-F314465013A9}"/>
    <cellStyle name="čísla požek 12 4 111" xfId="21199" xr:uid="{88E40A1C-C258-496B-8FDA-1B6630F7B48D}"/>
    <cellStyle name="čísla požek 12 4 112" xfId="17548" xr:uid="{880F5604-F498-430B-B428-70C53D1926F1}"/>
    <cellStyle name="čísla požek 12 4 113" xfId="17646" xr:uid="{A53B5B95-54AD-482A-8228-68B4DF87E821}"/>
    <cellStyle name="čísla požek 12 4 114" xfId="17738" xr:uid="{6CC4C7BE-6B2D-45BF-B386-97F683132421}"/>
    <cellStyle name="čísla požek 12 4 115" xfId="19306" xr:uid="{34245A6B-3AFE-4828-806E-83367EFBDA91}"/>
    <cellStyle name="čísla požek 12 4 116" xfId="21069" xr:uid="{D3F11763-D14F-42B4-8604-03B76C03D1DF}"/>
    <cellStyle name="čísla požek 12 4 117" xfId="17746" xr:uid="{6F7A1872-B10E-451F-83EB-242EEB4FE6F1}"/>
    <cellStyle name="čísla požek 12 4 118" xfId="17424" xr:uid="{AAE8E27E-FE27-4DBA-85E2-6B238FBDDD5E}"/>
    <cellStyle name="čísla požek 12 4 119" xfId="21288" xr:uid="{91CFB0E3-E244-49B2-A110-91665CB9D1E8}"/>
    <cellStyle name="čísla požek 12 4 12" xfId="9880" xr:uid="{9D0CF054-A63D-4581-BCE5-FC340577FBFE}"/>
    <cellStyle name="čísla požek 12 4 120" xfId="17806" xr:uid="{3A5B94A5-A94A-44E7-BE78-607ADBC9FB55}"/>
    <cellStyle name="čísla požek 12 4 121" xfId="18167" xr:uid="{6CD4A015-F7BE-4161-843C-9EB15F779D1F}"/>
    <cellStyle name="čísla požek 12 4 122" xfId="21672" xr:uid="{35879BCA-F748-41C5-8D4A-C2206E7B16A6}"/>
    <cellStyle name="čísla požek 12 4 123" xfId="17525" xr:uid="{D37C9D4A-281F-4968-9712-F69A82034890}"/>
    <cellStyle name="čísla požek 12 4 124" xfId="17334" xr:uid="{2D58DD19-CE6A-4444-80A4-5324C1A9ACC5}"/>
    <cellStyle name="čísla požek 12 4 125" xfId="19503" xr:uid="{EE661180-7C12-4F49-AD94-8B80466390E2}"/>
    <cellStyle name="čísla požek 12 4 126" xfId="17706" xr:uid="{86E9DB7B-E2C2-4D94-B544-503B6705B5AF}"/>
    <cellStyle name="čísla požek 12 4 127" xfId="20794" xr:uid="{812E5D54-BAE3-49F5-B552-A756FA12D6F8}"/>
    <cellStyle name="čísla požek 12 4 128" xfId="21541" xr:uid="{7055BD00-3590-4AA3-A8F4-F5F34364FD89}"/>
    <cellStyle name="čísla požek 12 4 129" xfId="21437" xr:uid="{59A94E30-B469-444F-B483-941CF476A1D2}"/>
    <cellStyle name="čísla požek 12 4 13" xfId="10107" xr:uid="{5B6CBA20-C563-48D6-99C0-D8BBAD69C41A}"/>
    <cellStyle name="čísla požek 12 4 130" xfId="17870" xr:uid="{08F863DA-6E2F-43E5-B9C8-9388789496B5}"/>
    <cellStyle name="čísla požek 12 4 131" xfId="21770" xr:uid="{610EB1B8-65CD-4A79-B9FF-C55D355A29B3}"/>
    <cellStyle name="čísla požek 12 4 132" xfId="19249" xr:uid="{48CEC2BD-156C-47B4-9EC0-40AD984DD966}"/>
    <cellStyle name="čísla požek 12 4 133" xfId="18425" xr:uid="{D05F9317-19E2-48C7-B80B-DDA45972C5EC}"/>
    <cellStyle name="čísla požek 12 4 134" xfId="21112" xr:uid="{58B4255B-ABA3-4AE8-914F-656B321C7C42}"/>
    <cellStyle name="čísla požek 12 4 135" xfId="21666" xr:uid="{8386D3B7-ED8D-449B-8A7D-FFD1E17DF799}"/>
    <cellStyle name="čísla požek 12 4 136" xfId="20789" xr:uid="{41E94AFC-24FA-43C5-8146-5388A051189B}"/>
    <cellStyle name="čísla požek 12 4 137" xfId="21700" xr:uid="{801ADAA2-974B-42C2-A560-D1FDB55CE18A}"/>
    <cellStyle name="čísla požek 12 4 138" xfId="24979" xr:uid="{062A0BDF-997F-43A1-AA40-F14D06E1E14F}"/>
    <cellStyle name="čísla požek 12 4 139" xfId="25604" xr:uid="{1071E0B4-9DB7-4950-887A-EED263AAC911}"/>
    <cellStyle name="čísla požek 12 4 14" xfId="4886" xr:uid="{7017470C-083D-4196-AD09-22E6E27E72C0}"/>
    <cellStyle name="čísla požek 12 4 140" xfId="23714" xr:uid="{6C1C22D1-F91E-404B-901B-F14A210A7D3C}"/>
    <cellStyle name="čísla požek 12 4 141" xfId="25329" xr:uid="{29B3699C-1EA3-40E1-B137-1D291F508414}"/>
    <cellStyle name="čísla požek 12 4 142" xfId="23829" xr:uid="{F27C0023-FCBB-4110-B9CD-9C2F007719C0}"/>
    <cellStyle name="čísla požek 12 4 143" xfId="22168" xr:uid="{825B94F5-1B8A-4AA5-9731-BE386553F5B1}"/>
    <cellStyle name="čísla požek 12 4 144" xfId="25549" xr:uid="{791B7369-7BB1-4B68-960C-98526EB3A6A5}"/>
    <cellStyle name="čísla požek 12 4 145" xfId="23677" xr:uid="{0AD8B2F5-97A7-40AA-8D84-0698F9C9F0CB}"/>
    <cellStyle name="čísla požek 12 4 146" xfId="22753" xr:uid="{8D282017-EC76-4500-A3E3-C220327B8FD5}"/>
    <cellStyle name="čísla požek 12 4 147" xfId="25853" xr:uid="{BDE68279-79C6-48F2-9209-28003EEABEE5}"/>
    <cellStyle name="čísla požek 12 4 148" xfId="24957" xr:uid="{EFA9833F-BFBF-471E-BD79-5A2DD542DAE6}"/>
    <cellStyle name="čísla požek 12 4 149" xfId="22379" xr:uid="{5EA08F09-1F91-4233-8E2D-1727971B148C}"/>
    <cellStyle name="čísla požek 12 4 15" xfId="6248" xr:uid="{2B8E3E56-B6E1-401E-B0C0-F59532D895DC}"/>
    <cellStyle name="čísla požek 12 4 150" xfId="21830" xr:uid="{EA7F4151-3781-47BA-B03C-7FB052339090}"/>
    <cellStyle name="čísla požek 12 4 151" xfId="22137" xr:uid="{3778D44A-D1EB-46DE-A08C-EF394DED45A9}"/>
    <cellStyle name="čísla požek 12 4 152" xfId="22766" xr:uid="{363A9721-D724-474D-B582-21D7702AE5D0}"/>
    <cellStyle name="čísla požek 12 4 153" xfId="22612" xr:uid="{3E32FFAD-ACAF-4439-8462-C7667F714CED}"/>
    <cellStyle name="čísla požek 12 4 154" xfId="25590" xr:uid="{8AB979FB-DE4C-4746-9C77-98449930C6EC}"/>
    <cellStyle name="čísla požek 12 4 155" xfId="23684" xr:uid="{586E95DE-FE63-41DC-A529-C6857193C280}"/>
    <cellStyle name="čísla požek 12 4 156" xfId="23887" xr:uid="{A3C3545E-44DE-48A7-8597-90F24BD01A83}"/>
    <cellStyle name="čísla požek 12 4 157" xfId="22281" xr:uid="{FE5D9FC3-1D83-42A6-8098-BB966CC6BED1}"/>
    <cellStyle name="čísla požek 12 4 158" xfId="25845" xr:uid="{DD052CC0-1571-444C-96DC-48A421A781E7}"/>
    <cellStyle name="čísla požek 12 4 159" xfId="25414" xr:uid="{05F89862-8D43-47EC-968C-66981947B2E0}"/>
    <cellStyle name="čísla požek 12 4 16" xfId="4946" xr:uid="{5EBB77B5-CA36-4DF3-8482-8CAEFBE26AB1}"/>
    <cellStyle name="čísla požek 12 4 160" xfId="22799" xr:uid="{7A2A8144-0923-4BEF-9D6D-14BAAE7DBEE1}"/>
    <cellStyle name="čísla požek 12 4 161" xfId="25173" xr:uid="{97DD221A-0929-4C90-865F-CB4FAAC283F3}"/>
    <cellStyle name="čísla požek 12 4 162" xfId="26058" xr:uid="{49E7C6FE-842E-4C4D-9E18-91687496C800}"/>
    <cellStyle name="čísla požek 12 4 163" xfId="25247" xr:uid="{6E8C8DF6-89AD-47B5-A23D-A589C0BB1E89}"/>
    <cellStyle name="čísla požek 12 4 164" xfId="26062" xr:uid="{4CEF59C6-0B77-4ACC-9BFA-67388BFDA638}"/>
    <cellStyle name="čísla požek 12 4 165" xfId="21822" xr:uid="{63764056-B2EC-45EF-8B31-99C7682495D3}"/>
    <cellStyle name="čísla požek 12 4 166" xfId="24959" xr:uid="{3DB48BF3-8474-49D1-A076-CC4E88A23411}"/>
    <cellStyle name="čísla požek 12 4 167" xfId="22283" xr:uid="{EAF5A9D2-BDDE-4061-819A-8BAF79460AA3}"/>
    <cellStyle name="čísla požek 12 4 168" xfId="23761" xr:uid="{B7A422F5-B502-4D78-B8A6-6298B6098929}"/>
    <cellStyle name="čísla požek 12 4 169" xfId="23948" xr:uid="{0C753CFC-E0DF-4989-9E20-524637A466FA}"/>
    <cellStyle name="čísla požek 12 4 17" xfId="9905" xr:uid="{4A1B9131-A0BA-4791-A0FD-00C4B2C72B80}"/>
    <cellStyle name="čísla požek 12 4 170" xfId="26067" xr:uid="{9BC1DE22-F8DD-49A8-977D-FEF04CBB9CFE}"/>
    <cellStyle name="čísla požek 12 4 171" xfId="25375" xr:uid="{B1FF237B-52C5-470F-B261-E459BAC1D54C}"/>
    <cellStyle name="čísla požek 12 4 172" xfId="23785" xr:uid="{600E072E-F8D5-43E4-95E7-7CC8AC90813F}"/>
    <cellStyle name="čísla požek 12 4 173" xfId="21850" xr:uid="{53432D36-E161-4E35-B3C6-B748C8AF90F9}"/>
    <cellStyle name="čísla požek 12 4 174" xfId="25830" xr:uid="{CBD7F170-E5EC-49DB-B2F3-B49518016EED}"/>
    <cellStyle name="čísla požek 12 4 175" xfId="25416" xr:uid="{1B8439E9-B0E8-434D-9AA6-0AEE97EE487E}"/>
    <cellStyle name="čísla požek 12 4 176" xfId="26180" xr:uid="{35D351BA-E757-4412-89EB-980523C3E5E0}"/>
    <cellStyle name="čísla požek 12 4 177" xfId="22158" xr:uid="{DBDD7875-B105-4487-AD9B-427A3DADF798}"/>
    <cellStyle name="čísla požek 12 4 178" xfId="29235" xr:uid="{B7E1DEAB-F8F5-4C2D-B17C-0C27C93E33AB}"/>
    <cellStyle name="čísla požek 12 4 179" xfId="29771" xr:uid="{EE4AC440-DE57-423E-8B56-3EC557FC3317}"/>
    <cellStyle name="čísla požek 12 4 18" xfId="10223" xr:uid="{38F7B1F2-C057-440C-86A1-7371F7EAC128}"/>
    <cellStyle name="čísla požek 12 4 180" xfId="28030" xr:uid="{41EDDD83-913A-4C5C-BFDD-64A418714E39}"/>
    <cellStyle name="čísla požek 12 4 181" xfId="26833" xr:uid="{EDD613C4-3136-455C-88F6-A07021EE57FB}"/>
    <cellStyle name="čísla požek 12 4 182" xfId="27287" xr:uid="{1FFF6A32-CEBE-4206-9A29-FEB2D7F599AC}"/>
    <cellStyle name="čísla požek 12 4 183" xfId="29688" xr:uid="{4B759A34-E15B-497D-9580-A546AF2EBA77}"/>
    <cellStyle name="čísla požek 12 4 184" xfId="27970" xr:uid="{04066E00-1092-48F4-8F8A-8078F3C2481C}"/>
    <cellStyle name="čísla požek 12 4 185" xfId="26362" xr:uid="{F39A5057-9652-4059-9C27-167194AB4040}"/>
    <cellStyle name="čísla požek 12 4 186" xfId="29644" xr:uid="{0890779D-3959-45BF-B6F6-0DB10EBAEBAD}"/>
    <cellStyle name="čísla požek 12 4 187" xfId="29835" xr:uid="{D80BF6E3-BEE0-4CCF-9046-55469757FA38}"/>
    <cellStyle name="čísla požek 12 4 188" xfId="29852" xr:uid="{137B72CB-D180-4096-9C73-E02BD9661A35}"/>
    <cellStyle name="čísla požek 12 4 189" xfId="28113" xr:uid="{E553B8E2-61FB-496D-ABCE-72D232E5115B}"/>
    <cellStyle name="čísla požek 12 4 19" xfId="10032" xr:uid="{976B5AAB-8DC9-48A3-9F35-1B53E2042C90}"/>
    <cellStyle name="čísla požek 12 4 190" xfId="27959" xr:uid="{B14BF957-3627-47D8-AFF6-4C80CC560B2D}"/>
    <cellStyle name="čísla požek 12 4 191" xfId="26509" xr:uid="{021ADC37-B122-43DB-91D4-C2C95B36AFD7}"/>
    <cellStyle name="čísla požek 12 4 192" xfId="29670" xr:uid="{A054B1A6-F4A5-4406-9FBD-3188B335D418}"/>
    <cellStyle name="čísla požek 12 4 193" xfId="26577" xr:uid="{46B86670-8CCB-4881-AB87-0542FB13BF57}"/>
    <cellStyle name="čísla požek 12 4 194" xfId="29939" xr:uid="{5E5E5BE8-6E7D-4F16-9F08-577158E89AFF}"/>
    <cellStyle name="čísla požek 12 4 195" xfId="29219" xr:uid="{7EEFA550-E439-4BCC-BE1D-3D641F584188}"/>
    <cellStyle name="čísla požek 12 4 196" xfId="29984" xr:uid="{6E1BE46B-D017-4298-ABC6-925BBE20BFA0}"/>
    <cellStyle name="čísla požek 12 4 197" xfId="28001" xr:uid="{BB27CEB9-B087-4452-820E-62EE364D523E}"/>
    <cellStyle name="čísla požek 12 4 198" xfId="30007" xr:uid="{818CDE47-ED32-43D5-819F-AF9F45A76832}"/>
    <cellStyle name="čísla požek 12 4 199" xfId="27224" xr:uid="{9FD30DA8-DFD9-4F7C-AA27-D8E28286B392}"/>
    <cellStyle name="čísla požek 12 4 2" xfId="10760" xr:uid="{8BB036E1-103E-4952-9C7D-F1B35677985C}"/>
    <cellStyle name="čísla požek 12 4 20" xfId="5032" xr:uid="{F4FC17E7-F012-48EC-86EB-6375BEE222AA}"/>
    <cellStyle name="čísla požek 12 4 200" xfId="29994" xr:uid="{43BC9DDA-5144-48CE-8927-32315587E670}"/>
    <cellStyle name="čísla požek 12 4 201" xfId="26405" xr:uid="{7BFB52B2-5300-4D6A-B6B4-FDB5BB0983CB}"/>
    <cellStyle name="čísla požek 12 4 202" xfId="27280" xr:uid="{A73CC37D-BCA9-46D1-B69E-AF0C2971A724}"/>
    <cellStyle name="čísla požek 12 4 203" xfId="26832" xr:uid="{A7E6A276-871A-487A-8D23-37CC589844E1}"/>
    <cellStyle name="čísla požek 12 4 204" xfId="27055" xr:uid="{8CFDEFCA-E7FD-4842-AF93-89AB9A9C28C8}"/>
    <cellStyle name="čísla požek 12 4 205" xfId="29539" xr:uid="{96D910D0-42C4-41C4-A80E-20FEE1B0BF9B}"/>
    <cellStyle name="čísla požek 12 4 206" xfId="30069" xr:uid="{D1DE9AAB-5D2C-4D79-B039-0607E73C1FCD}"/>
    <cellStyle name="čísla požek 12 4 207" xfId="29397" xr:uid="{AE205FFB-E158-4CC8-99C9-5E0E6AF2FB39}"/>
    <cellStyle name="čísla požek 12 4 208" xfId="30085" xr:uid="{4D0A1732-8741-4044-A21D-A93504AD4773}"/>
    <cellStyle name="čísla požek 12 4 209" xfId="30091" xr:uid="{46900743-995C-4B69-9525-063C7DC707DD}"/>
    <cellStyle name="čísla požek 12 4 21" xfId="9984" xr:uid="{13EDD167-78A5-4E8D-95B4-9170641B4CA4}"/>
    <cellStyle name="čísla požek 12 4 210" xfId="29926" xr:uid="{C38DD00E-2F4B-436F-BE06-502A32AA6386}"/>
    <cellStyle name="čísla požek 12 4 211" xfId="30103" xr:uid="{2932FAEE-7644-40BE-8179-5C7248FFA861}"/>
    <cellStyle name="čísla požek 12 4 212" xfId="33043" xr:uid="{4204F388-1632-4476-BAB9-AF9DE56DA165}"/>
    <cellStyle name="čísla požek 12 4 213" xfId="33559" xr:uid="{C08A56EC-1A65-4875-A9B1-D50E94FA2024}"/>
    <cellStyle name="čísla požek 12 4 214" xfId="31861" xr:uid="{72C50D54-C466-4BAC-B36B-AC8D0525FECC}"/>
    <cellStyle name="čísla požek 12 4 215" xfId="30719" xr:uid="{E5BD3DE3-5D9F-4884-8B01-04B3B5E6B88E}"/>
    <cellStyle name="čísla požek 12 4 216" xfId="30667" xr:uid="{D4E0C240-C3F8-4D0F-A8E4-C042E2E55E16}"/>
    <cellStyle name="čísla požek 12 4 217" xfId="30463" xr:uid="{CF6CA33A-85C3-4BA1-A271-A188208095C0}"/>
    <cellStyle name="čísla požek 12 4 218" xfId="30229" xr:uid="{D7517D37-3AB5-491D-8FF2-000FCD68CD79}"/>
    <cellStyle name="čísla požek 12 4 219" xfId="33314" xr:uid="{F8443CE6-55E8-45A1-990D-25F9DEF7F060}"/>
    <cellStyle name="čísla požek 12 4 22" xfId="5295" xr:uid="{A8E1EE6F-17D6-4B0A-AECB-617777E4456D}"/>
    <cellStyle name="čísla požek 12 4 220" xfId="33442" xr:uid="{EA0D7072-E22F-4E5F-9438-3EF65987F11A}"/>
    <cellStyle name="čísla požek 12 4 221" xfId="33687" xr:uid="{0A6C3A9C-0588-42DD-B511-743B5816E493}"/>
    <cellStyle name="čísla požek 12 4 222" xfId="30159" xr:uid="{77D2501A-CA2D-4CF3-A3E6-1052BD6AD13B}"/>
    <cellStyle name="čísla požek 12 4 223" xfId="30542" xr:uid="{E55323E0-C486-4C2A-A1D8-A8CAA24C1F2B}"/>
    <cellStyle name="čísla požek 12 4 224" xfId="32023" xr:uid="{7F8F2324-6DA0-4FA3-8B28-CB2D93E14ECF}"/>
    <cellStyle name="čísla požek 12 4 225" xfId="33669" xr:uid="{3786F2D0-D2B8-4824-9FEC-36F877ABB37B}"/>
    <cellStyle name="čísla požek 12 4 226" xfId="30866" xr:uid="{A2244F9E-22E6-476D-BA1B-DF8C04128186}"/>
    <cellStyle name="čísla požek 12 4 227" xfId="33325" xr:uid="{562EED95-7526-4C9B-80B5-966B3C6823D9}"/>
    <cellStyle name="čísla požek 12 4 228" xfId="31900" xr:uid="{41675A30-FF1B-4C00-9257-E128B9A4D029}"/>
    <cellStyle name="čísla požek 12 4 229" xfId="30337" xr:uid="{7894D44F-5617-4D73-8C34-A5CF2B377319}"/>
    <cellStyle name="čísla požek 12 4 23" xfId="4818" xr:uid="{40B378E7-AE46-4FAC-8E5D-50B53AD81FCA}"/>
    <cellStyle name="čísla požek 12 4 230" xfId="31948" xr:uid="{B2DA26A0-42EA-43CD-9B66-F65D0D43AA10}"/>
    <cellStyle name="čísla požek 12 4 231" xfId="31757" xr:uid="{1B19DCC2-BAF2-4BF2-A9E3-77EA8C56012E}"/>
    <cellStyle name="čísla požek 12 4 232" xfId="30647" xr:uid="{E13D29DD-717D-4A23-8171-C9452D38B8DC}"/>
    <cellStyle name="čísla požek 12 4 233" xfId="33788" xr:uid="{EA112EF9-E447-499C-9456-A853F43DB3DF}"/>
    <cellStyle name="čísla požek 12 4 234" xfId="33263" xr:uid="{D76FE268-0ED1-4B3B-B35E-42B6A7145C73}"/>
    <cellStyle name="čísla požek 12 4 235" xfId="33487" xr:uid="{CD2C19B7-92E5-45B0-AB3C-B54DABD0A8E2}"/>
    <cellStyle name="čísla požek 12 4 236" xfId="30373" xr:uid="{F79DD49F-A141-4DAB-BA63-4735497A1A30}"/>
    <cellStyle name="čísla požek 12 4 237" xfId="33755" xr:uid="{772037AE-F355-44F4-B6E2-2DDC74DC464C}"/>
    <cellStyle name="čísla požek 12 4 238" xfId="33466" xr:uid="{29B37714-0587-47C7-AC4A-F7347C8DB53C}"/>
    <cellStyle name="čísla požek 12 4 239" xfId="33652" xr:uid="{D230D01B-0162-489E-A4B1-D25D9359BB7D}"/>
    <cellStyle name="čísla požek 12 4 24" xfId="9910" xr:uid="{4D617373-4C57-482A-B232-ED3D506A4DC1}"/>
    <cellStyle name="čísla požek 12 4 240" xfId="30168" xr:uid="{C04CF99E-2D69-4853-9541-B70C59346E2D}"/>
    <cellStyle name="čísla požek 12 4 241" xfId="31253" xr:uid="{5DF145C0-76C7-4213-8D16-D87DAB600901}"/>
    <cellStyle name="čísla požek 12 4 242" xfId="36115" xr:uid="{28C5F23B-BBBB-4E9B-80D2-F092A6043D9A}"/>
    <cellStyle name="čísla požek 12 4 243" xfId="36373" xr:uid="{15D5A389-1430-477C-917A-019644050B25}"/>
    <cellStyle name="čísla požek 12 4 244" xfId="35059" xr:uid="{6F984B57-EEA0-4696-BBF8-7E731F03428C}"/>
    <cellStyle name="čísla požek 12 4 245" xfId="33944" xr:uid="{B79BA586-6DC0-478F-8768-5FAD6551FA92}"/>
    <cellStyle name="čísla požek 12 4 246" xfId="34462" xr:uid="{E0BBEC01-5E6D-4E11-AD4D-297F1E7639D7}"/>
    <cellStyle name="čísla požek 12 4 247" xfId="35100" xr:uid="{BEE34859-BEA1-40E2-B123-5CB5DD429D77}"/>
    <cellStyle name="čísla požek 12 4 248" xfId="33986" xr:uid="{1DFFB740-4A9B-46E5-8332-D15C71C4BD19}"/>
    <cellStyle name="čísla požek 12 4 249" xfId="33865" xr:uid="{45B4C833-DC9F-4EC7-832B-8B5456875FA5}"/>
    <cellStyle name="čísla požek 12 4 25" xfId="10302" xr:uid="{A61DD0CD-74C8-4AB1-B4BF-BD28C5E00A72}"/>
    <cellStyle name="čísla požek 12 4 250" xfId="33972" xr:uid="{75DED617-8C31-4952-8F7C-9E44AE3726D4}"/>
    <cellStyle name="čísla požek 12 4 251" xfId="33872" xr:uid="{78C2497E-343D-44AB-9D7D-ECFE62DE6332}"/>
    <cellStyle name="čísla požek 12 4 252" xfId="38349" xr:uid="{6AD22703-371A-448A-BB10-3364F3D792C3}"/>
    <cellStyle name="čísla požek 12 4 26" xfId="10459" xr:uid="{01F0C682-8395-4BBB-9D9F-EAC63D7ED3CB}"/>
    <cellStyle name="čísla požek 12 4 27" xfId="10415" xr:uid="{8E0ACD4F-3E80-4CEF-8D7C-67F98D5291C9}"/>
    <cellStyle name="čísla požek 12 4 28" xfId="9855" xr:uid="{BDD50DC3-B066-4029-87BB-D04D7A2521A9}"/>
    <cellStyle name="čísla požek 12 4 29" xfId="10958" xr:uid="{BBAA0D7F-BF53-49AB-9BF6-F3D4A79CD955}"/>
    <cellStyle name="čísla požek 12 4 3" xfId="10260" xr:uid="{4513CDBC-919F-49C1-8E92-F28F560E7E6B}"/>
    <cellStyle name="čísla požek 12 4 30" xfId="5034" xr:uid="{A566AA1F-531C-4820-B5C3-F48C11F1444B}"/>
    <cellStyle name="čísla požek 12 4 31" xfId="11010" xr:uid="{A10A98C1-9818-4C75-BB0C-DE563FC6CD90}"/>
    <cellStyle name="čísla požek 12 4 32" xfId="10296" xr:uid="{0C5E55FC-343C-48AA-B2D4-0E5B47EE3ED2}"/>
    <cellStyle name="čísla požek 12 4 33" xfId="15235" xr:uid="{844EE024-1C2B-4C32-A0AB-AB9589E45C90}"/>
    <cellStyle name="čísla požek 12 4 34" xfId="16488" xr:uid="{BA1B9721-703E-499E-B874-9D23001C6FB4}"/>
    <cellStyle name="čísla požek 12 4 35" xfId="15639" xr:uid="{D9496C24-E774-4AC4-8FA5-00D2AC09ECEA}"/>
    <cellStyle name="čísla požek 12 4 36" xfId="11133" xr:uid="{76DA86CF-6850-4DD8-8FFE-81298508F7EC}"/>
    <cellStyle name="čísla požek 12 4 37" xfId="15927" xr:uid="{98155311-6A04-4C34-9DDE-AE394C141A26}"/>
    <cellStyle name="čísla požek 12 4 38" xfId="12766" xr:uid="{931A9E05-0302-4CEA-BEAB-6CA4A2342074}"/>
    <cellStyle name="čísla požek 12 4 39" xfId="16388" xr:uid="{B7FFC50C-9BA3-462B-9E72-764C09B55C87}"/>
    <cellStyle name="čísla požek 12 4 4" xfId="9860" xr:uid="{2F05485D-D31D-4780-B7A1-9B0EBD273314}"/>
    <cellStyle name="čísla požek 12 4 40" xfId="15725" xr:uid="{B2336796-C963-4AEA-A385-DF0DADBE9464}"/>
    <cellStyle name="čísla požek 12 4 41" xfId="16544" xr:uid="{C9EFC042-CD05-4CD2-AAE1-393882702229}"/>
    <cellStyle name="čísla požek 12 4 42" xfId="11867" xr:uid="{31E57C1C-93FF-496D-876A-3701ED4F38BA}"/>
    <cellStyle name="čísla požek 12 4 43" xfId="16474" xr:uid="{6AE11DD3-82EA-442A-84E9-BDC3C3A56ED5}"/>
    <cellStyle name="čísla požek 12 4 44" xfId="11623" xr:uid="{C88F8360-2C96-47FF-8034-932F577C475F}"/>
    <cellStyle name="čísla požek 12 4 45" xfId="13732" xr:uid="{C75CAD39-6A75-4199-979C-FD911EEAEAD9}"/>
    <cellStyle name="čísla požek 12 4 46" xfId="12441" xr:uid="{482AFEEB-52CD-40A9-A185-0EB9CFD52E5C}"/>
    <cellStyle name="čísla požek 12 4 47" xfId="13808" xr:uid="{0EF85D90-DC54-44F0-A6DE-0D3A4AB963F7}"/>
    <cellStyle name="čísla požek 12 4 48" xfId="16133" xr:uid="{81BB0915-43A4-4D6C-8D3A-BD10DCC19328}"/>
    <cellStyle name="čísla požek 12 4 49" xfId="15711" xr:uid="{9A6287F0-78BE-4EB6-898A-2F2DA972856B}"/>
    <cellStyle name="čísla požek 12 4 5" xfId="4710" xr:uid="{F3E4BC41-27CE-4E51-82E1-A451B9BA9E09}"/>
    <cellStyle name="čísla požek 12 4 50" xfId="14136" xr:uid="{E33D5D28-3889-4B40-951E-F1AF9BECFE31}"/>
    <cellStyle name="čísla požek 12 4 51" xfId="11745" xr:uid="{D01A560F-D1E3-42BC-BE9C-30834E7C8950}"/>
    <cellStyle name="čísla požek 12 4 52" xfId="13738" xr:uid="{341C9293-6EFF-4C5E-9B24-B9F24E49544C}"/>
    <cellStyle name="čísla požek 12 4 53" xfId="13958" xr:uid="{30751172-4F2C-4F9C-A25D-15BAC9F3CDFB}"/>
    <cellStyle name="čísla požek 12 4 54" xfId="13930" xr:uid="{31C53449-CB1F-49CF-9BB0-8A6CC91BCCCE}"/>
    <cellStyle name="čísla požek 12 4 55" xfId="13440" xr:uid="{7CD7F9D3-8F33-4DFD-A648-02B5226AD485}"/>
    <cellStyle name="čísla požek 12 4 56" xfId="15800" xr:uid="{BC1B6F18-B883-46F0-A499-A88819B6E282}"/>
    <cellStyle name="čísla požek 12 4 57" xfId="11144" xr:uid="{B24F3339-C8EF-4E51-A2D6-08AB67C6AA13}"/>
    <cellStyle name="čísla požek 12 4 58" xfId="12024" xr:uid="{140034E5-FBA6-487A-8495-A24F9E48F379}"/>
    <cellStyle name="čísla požek 12 4 59" xfId="16145" xr:uid="{E68B38F2-7411-4422-9B3C-A7E946A1F0EB}"/>
    <cellStyle name="čísla požek 12 4 6" xfId="10052" xr:uid="{5894A1C1-0CD2-4E07-A161-E5C44AE414A9}"/>
    <cellStyle name="čísla požek 12 4 60" xfId="13768" xr:uid="{0A032196-C942-4D98-AD7A-0AF014177C9E}"/>
    <cellStyle name="čísla požek 12 4 61" xfId="13937" xr:uid="{58944A17-2214-4C0C-8A08-8FB586180DCC}"/>
    <cellStyle name="čísla požek 12 4 62" xfId="16457" xr:uid="{815F391D-4801-44CE-8678-B36D7B32994D}"/>
    <cellStyle name="čísla požek 12 4 63" xfId="15224" xr:uid="{41FBDFFD-741D-4A47-B1C8-21D98DFC6CD9}"/>
    <cellStyle name="čísla požek 12 4 64" xfId="15973" xr:uid="{EAFF5A3A-70E0-4870-9982-3E307ABE7ACA}"/>
    <cellStyle name="čísla požek 12 4 65" xfId="11126" xr:uid="{561CB20A-FD91-4E09-9D7E-7E352E9CB8DA}"/>
    <cellStyle name="čísla požek 12 4 66" xfId="16061" xr:uid="{3E96CDD6-5438-4848-973B-7660370F7938}"/>
    <cellStyle name="čísla požek 12 4 67" xfId="15775" xr:uid="{D67E313B-F18A-4B44-A023-CDDFFACF33CD}"/>
    <cellStyle name="čísla požek 12 4 68" xfId="12795" xr:uid="{E8CC9523-41BE-4BB8-AD92-8DAEAD3B883D}"/>
    <cellStyle name="čísla požek 12 4 69" xfId="16763" xr:uid="{7D77591D-5F2A-42F2-8CB1-AF08F1EFD61C}"/>
    <cellStyle name="čísla požek 12 4 7" xfId="10336" xr:uid="{B041B9A1-A835-4FF4-81B4-AF148F70EA4C}"/>
    <cellStyle name="čísla požek 12 4 70" xfId="16875" xr:uid="{0EBE1DDD-1E13-4485-BFBE-2E5DE1D13FEF}"/>
    <cellStyle name="čísla požek 12 4 71" xfId="16044" xr:uid="{D0EB2CD0-50C6-425D-A06D-00C876CB5114}"/>
    <cellStyle name="čísla požek 12 4 72" xfId="11229" xr:uid="{EB354619-45C1-41D1-AAF7-9B4741C2D1DA}"/>
    <cellStyle name="čísla požek 12 4 73" xfId="11153" xr:uid="{ACD321E0-4427-48D0-B483-626505195091}"/>
    <cellStyle name="čísla požek 12 4 74" xfId="11696" xr:uid="{DD7DB2E9-7BD1-40CF-9263-0E33E63B8F69}"/>
    <cellStyle name="čísla požek 12 4 75" xfId="16381" xr:uid="{F0917B48-0634-41C8-B63D-A80CF791837B}"/>
    <cellStyle name="čísla požek 12 4 76" xfId="16935" xr:uid="{26571D73-D182-4772-A076-BF4F1D67CC90}"/>
    <cellStyle name="čísla požek 12 4 77" xfId="16282" xr:uid="{5EBB74AF-D567-4162-A683-F34BA9D097BA}"/>
    <cellStyle name="čísla požek 12 4 78" xfId="11714" xr:uid="{704D1A8B-FB66-41C6-9550-46506A13AED5}"/>
    <cellStyle name="čísla požek 12 4 79" xfId="15981" xr:uid="{DAC2F854-B87D-415A-ACCB-0131F3D95882}"/>
    <cellStyle name="čísla požek 12 4 8" xfId="10710" xr:uid="{60960664-4398-498A-A918-7361FE0DDB7D}"/>
    <cellStyle name="čísla požek 12 4 80" xfId="12208" xr:uid="{088016F1-3AC2-4859-9D92-011351FFEAE3}"/>
    <cellStyle name="čísla požek 12 4 81" xfId="12579" xr:uid="{768596E7-0054-4921-8962-EBA571ED652A}"/>
    <cellStyle name="čísla požek 12 4 82" xfId="16972" xr:uid="{5527A85F-0010-45A8-AE6A-B6C9A5577BCC}"/>
    <cellStyle name="čísla požek 12 4 83" xfId="16592" xr:uid="{DEC792DF-8E85-40AD-98C1-A416B75157C0}"/>
    <cellStyle name="čísla požek 12 4 84" xfId="17005" xr:uid="{2F6A4336-7D2A-4951-8C8D-C7DBC6AB7BA0}"/>
    <cellStyle name="čísla požek 12 4 85" xfId="15883" xr:uid="{CD5DEB46-FB33-4AFD-99A7-DC39660A7FF1}"/>
    <cellStyle name="čísla požek 12 4 86" xfId="11662" xr:uid="{DC5E9846-9B4D-427E-B2A0-3AF0546C8DFA}"/>
    <cellStyle name="čísla požek 12 4 87" xfId="11771" xr:uid="{76BF3A93-B566-4E58-A7C6-3E435393B771}"/>
    <cellStyle name="čísla požek 12 4 88" xfId="16672" xr:uid="{86AC6851-C9BF-466C-9396-BBBB3D1E5810}"/>
    <cellStyle name="čísla požek 12 4 89" xfId="20607" xr:uid="{0F889B08-0C4D-4162-B4A9-A38A616F13E1}"/>
    <cellStyle name="čísla požek 12 4 9" xfId="10619" xr:uid="{B60A5495-250D-4566-A0D0-1E058E67AEF9}"/>
    <cellStyle name="čísla požek 12 4 90" xfId="21354" xr:uid="{5C20AB2E-E3C1-4C38-88B3-D1AD504CE9F4}"/>
    <cellStyle name="čísla požek 12 4 91" xfId="19324" xr:uid="{BC1DCEA4-EB26-4EBF-8C6D-9C6B853E45EA}"/>
    <cellStyle name="čísla požek 12 4 92" xfId="17077" xr:uid="{0EE7EA73-A82A-472E-A945-9FC1C08F4A92}"/>
    <cellStyle name="čísla požek 12 4 93" xfId="17363" xr:uid="{CF17091C-51B4-442E-96A2-11E6EACB01D4}"/>
    <cellStyle name="čísla požek 12 4 94" xfId="17535" xr:uid="{EBFDB977-9EE0-462B-9AA6-AF69E0333BC2}"/>
    <cellStyle name="čísla požek 12 4 95" xfId="21279" xr:uid="{D042821B-707A-439E-AE6F-A530C6A3F7FE}"/>
    <cellStyle name="čísla požek 12 4 96" xfId="19270" xr:uid="{5D776765-117F-498A-AE25-A3D9D466890D}"/>
    <cellStyle name="čísla požek 12 4 97" xfId="17507" xr:uid="{161F224F-D705-40B7-913A-DED6E2710746}"/>
    <cellStyle name="čísla požek 12 4 98" xfId="17098" xr:uid="{176F53AA-B75E-417C-AA72-0B35DB96D1E1}"/>
    <cellStyle name="čísla požek 12 4 99" xfId="20975" xr:uid="{71D98633-816D-4899-AFBB-3B7F4D7D386B}"/>
    <cellStyle name="čísla požek 12 40" xfId="22044" xr:uid="{54976553-B147-4D96-8F82-DDA31DCFF7D7}"/>
    <cellStyle name="čísla požek 12 41" xfId="22295" xr:uid="{A92DD661-666E-4C01-9CAC-E96406634337}"/>
    <cellStyle name="čísla požek 12 42" xfId="22106" xr:uid="{DF9E0DAD-F97F-42B2-A299-BB39521F3FE4}"/>
    <cellStyle name="čísla požek 12 43" xfId="25241" xr:uid="{9CFE4B69-42C8-40EE-800A-713BCF97313D}"/>
    <cellStyle name="čísla požek 12 44" xfId="25292" xr:uid="{7D8E7BE0-8F74-4745-83BB-9D165AD6E0BC}"/>
    <cellStyle name="čísla požek 12 45" xfId="22366" xr:uid="{5C9EC200-60D4-4364-9C97-4FBF68F92A93}"/>
    <cellStyle name="čísla požek 12 46" xfId="25294" xr:uid="{12FCE300-9CB6-4302-AEFE-E13E637446E8}"/>
    <cellStyle name="čísla požek 12 47" xfId="26012" xr:uid="{9891CB88-B7DB-4805-959F-0A9CFCCF0267}"/>
    <cellStyle name="čísla požek 12 48" xfId="23877" xr:uid="{5DBE19EB-BF59-4612-8D4E-A6AB8CFC175D}"/>
    <cellStyle name="čísla požek 12 49" xfId="22238" xr:uid="{2A4DF3F4-5818-46FC-B547-E8768C30D17C}"/>
    <cellStyle name="čísla požek 12 5" xfId="5890" xr:uid="{4C9D1846-79E3-4807-B992-6B8A3F718CE1}"/>
    <cellStyle name="čísla požek 12 50" xfId="25200" xr:uid="{B1401A30-81A0-4ED0-9147-FD7576B3E7D1}"/>
    <cellStyle name="čísla požek 12 51" xfId="24001" xr:uid="{0FFA6F98-6FE1-4AD1-9800-32C42C279E02}"/>
    <cellStyle name="čísla požek 12 52" xfId="22263" xr:uid="{2AB7B25C-BD11-4839-BC1F-0D16616562BC}"/>
    <cellStyle name="čísla požek 12 53" xfId="22305" xr:uid="{17AFF603-D195-47AC-8BF7-4E2D1D77EA48}"/>
    <cellStyle name="čísla požek 12 54" xfId="22057" xr:uid="{66692DDD-729F-4B1C-BD11-0B82E8D1FDD8}"/>
    <cellStyle name="čísla požek 12 55" xfId="25814" xr:uid="{961A2DA4-1C63-488A-B1A2-9978AACE579F}"/>
    <cellStyle name="čísla požek 12 56" xfId="22414" xr:uid="{D6E1DB45-0F2F-48FF-B01B-329C063F1061}"/>
    <cellStyle name="čísla požek 12 57" xfId="29569" xr:uid="{6718AFF6-D629-4F9D-81DF-6B8C2EB944E8}"/>
    <cellStyle name="čísla požek 12 58" xfId="26335" xr:uid="{02F3B816-52E2-4E6E-AA03-FC299FF26E97}"/>
    <cellStyle name="čísla požek 12 59" xfId="28118" xr:uid="{0A76BF38-8F57-4A82-A7E5-48656FFD596B}"/>
    <cellStyle name="čísla požek 12 6" xfId="10039" xr:uid="{CB875D58-AF8D-4A16-994C-DD10A8402B7D}"/>
    <cellStyle name="čísla požek 12 60" xfId="29424" xr:uid="{24F4A6DA-8CCB-4C14-BD0A-33C9B7396022}"/>
    <cellStyle name="čísla požek 12 61" xfId="28138" xr:uid="{4AFB149A-F84C-4D22-A26C-7819AFD901EB}"/>
    <cellStyle name="čísla požek 12 62" xfId="28209" xr:uid="{8245FB75-DEF6-402E-AD12-1C5E2D00BF24}"/>
    <cellStyle name="čísla požek 12 63" xfId="26442" xr:uid="{0F9A78FA-02B4-4237-89F9-CC5591C1FA1D}"/>
    <cellStyle name="čísla požek 12 64" xfId="31977" xr:uid="{FE0832E2-39E4-4384-ACE0-3D75FAF0B75A}"/>
    <cellStyle name="čísla požek 12 65" xfId="30368" xr:uid="{26024BBE-9468-46DB-A01A-8162B95F81F7}"/>
    <cellStyle name="čísla požek 12 66" xfId="30499" xr:uid="{EEC435E1-1677-4D11-B0AA-E939C6634BB6}"/>
    <cellStyle name="čísla požek 12 67" xfId="33373" xr:uid="{4AE6537A-F7C3-4621-BE85-2B8DD62AC500}"/>
    <cellStyle name="čísla požek 12 68" xfId="31938" xr:uid="{2CF79F29-E983-4539-9E95-B08D882C4B2D}"/>
    <cellStyle name="čísla požek 12 69" xfId="33221" xr:uid="{601C75CB-C1AD-4F66-8C55-1A637F42E531}"/>
    <cellStyle name="čísla požek 12 7" xfId="10118" xr:uid="{0FC0A7D7-FAC4-44C3-94AA-1094196B1643}"/>
    <cellStyle name="čísla požek 12 70" xfId="33204" xr:uid="{E6F76BF7-3550-41D1-9F0A-E2DA2023DCB6}"/>
    <cellStyle name="čísla požek 12 71" xfId="33675" xr:uid="{670033EB-C780-4959-8FE3-4E35982CA3AF}"/>
    <cellStyle name="čísla požek 12 72" xfId="33368" xr:uid="{E02F851E-2772-4BC8-AF47-F20F56BA2476}"/>
    <cellStyle name="čísla požek 12 73" xfId="31247" xr:uid="{00232B96-3A6E-45AF-A3A9-3AB2779188DF}"/>
    <cellStyle name="čísla požek 12 74" xfId="34019" xr:uid="{BC9EA9F4-60CD-4188-B120-342470B23FC6}"/>
    <cellStyle name="čísla požek 12 75" xfId="33873" xr:uid="{06C3E2A3-B498-4C70-B96B-D969F6BF4933}"/>
    <cellStyle name="čísla požek 12 76" xfId="34456" xr:uid="{F1DBCC5D-90AF-40EF-B1AF-CA2C3B15FEE2}"/>
    <cellStyle name="čísla požek 12 77" xfId="40561" xr:uid="{1D78AE4E-AE84-4B45-8417-ADE14ACE90EF}"/>
    <cellStyle name="čísla požek 12 78" xfId="38569" xr:uid="{4ADC472A-943F-4146-82D0-51D498C17C9F}"/>
    <cellStyle name="čísla požek 12 79" xfId="38976" xr:uid="{190F8527-90F9-493A-8352-F4F2F60969BD}"/>
    <cellStyle name="čísla požek 12 8" xfId="10326" xr:uid="{5A3CF5D6-F46F-4F11-B9BC-88C72BB8C744}"/>
    <cellStyle name="čísla požek 12 80" xfId="39743" xr:uid="{D218E40E-7BAD-4BA8-ABB5-ACED6B4CF660}"/>
    <cellStyle name="čísla požek 12 81" xfId="42474" xr:uid="{5B5D99C3-D6F4-4FCF-AAF1-B2E95E633378}"/>
    <cellStyle name="čísla požek 12 82" xfId="42537" xr:uid="{8E78BC80-B97C-4136-AC02-320AF658C06F}"/>
    <cellStyle name="čísla požek 12 83" xfId="42821" xr:uid="{5D91DA15-F986-4D57-8FA0-88FC8C50C2F7}"/>
    <cellStyle name="čísla požek 12 84" xfId="43259" xr:uid="{B4BE0D45-D01A-41BC-9E3C-A87EC21CFF5E}"/>
    <cellStyle name="čísla požek 12 85" xfId="38587" xr:uid="{6C69936E-973B-45EB-BF3E-B4663FCE0FD8}"/>
    <cellStyle name="čísla požek 12 86" xfId="43205" xr:uid="{A92BA799-DB5A-447E-BAB2-8E075A91D974}"/>
    <cellStyle name="čísla požek 12 87" xfId="45358" xr:uid="{2E04EB90-3484-45B3-BC8D-C2091CE548EE}"/>
    <cellStyle name="čísla požek 12 88" xfId="44013" xr:uid="{4BE35AE4-1EDB-46DE-8AE0-52FD31194073}"/>
    <cellStyle name="čísla požek 12 89" xfId="46312" xr:uid="{1BD641C9-1728-4B0B-B311-D44149E138A7}"/>
    <cellStyle name="čísla požek 12 9" xfId="10440" xr:uid="{6EF38D3D-43CC-45AB-B209-A8CAC5E8A4C5}"/>
    <cellStyle name="čísla požek 12 90" xfId="43619" xr:uid="{6784638B-27C7-4021-B3B9-EA61765364D8}"/>
    <cellStyle name="čísla požek 12 91" xfId="47097" xr:uid="{1A12FC4C-4F9B-4486-B23B-F80133D1F51C}"/>
    <cellStyle name="čísla požek 12 92" xfId="47534" xr:uid="{8E7ADFBA-F2CD-4383-A423-E596A1FBCBF1}"/>
    <cellStyle name="čísla požek 12 93" xfId="47643" xr:uid="{1C12790A-9F17-4EDA-9A2C-578D750969B0}"/>
    <cellStyle name="čísla požek 12 94" xfId="49103" xr:uid="{8603ADE3-1D00-4173-BC69-A37C7F6ABC83}"/>
    <cellStyle name="čísla požek 12 95" xfId="47893" xr:uid="{402F0000-D09F-4E39-9C4A-1244BB7F818B}"/>
    <cellStyle name="čísla požek 12 96" xfId="48050" xr:uid="{5512B278-97BC-43C7-9B4F-E6679AC45475}"/>
    <cellStyle name="čísla požek 12 97" xfId="50329" xr:uid="{69421D48-9F62-4CA2-916A-BDB3937608DE}"/>
    <cellStyle name="čísla požek 12 98" xfId="49368" xr:uid="{11AA15A3-2353-4C29-8B6E-1CCFF49807BB}"/>
    <cellStyle name="čísla požek 12 99" xfId="51598" xr:uid="{4303141E-AE14-4C87-9C38-9EF39239FA2D}"/>
    <cellStyle name="čísla požek 13" xfId="3565" xr:uid="{1D638C7C-ADFC-435D-883A-7887AFC9C4F5}"/>
    <cellStyle name="čísla požek 13 10" xfId="5031" xr:uid="{2E48E71A-07B4-4511-A74E-2303BB8B092E}"/>
    <cellStyle name="čísla požek 13 100" xfId="52577" xr:uid="{72C9EED9-FF7C-4DF7-83B5-ED5A39460A48}"/>
    <cellStyle name="čísla požek 13 101" xfId="51840" xr:uid="{AAD25858-C12A-4AA3-B7F0-A5F315014DA0}"/>
    <cellStyle name="čísla požek 13 102" xfId="54144" xr:uid="{D63DA61B-8D9B-474F-9E88-501799A49FA7}"/>
    <cellStyle name="čísla požek 13 103" xfId="54792" xr:uid="{5B966931-AF95-40F6-B069-ECAA954AD89D}"/>
    <cellStyle name="čísla požek 13 104" xfId="55903" xr:uid="{36473EFC-6745-43BC-AC60-DEBB9BAB9594}"/>
    <cellStyle name="čísla požek 13 105" xfId="57360" xr:uid="{07601E32-2184-4E23-9701-C963E8C85124}"/>
    <cellStyle name="čísla požek 13 11" xfId="5055" xr:uid="{8D5FB8EA-5C52-47ED-9DA2-06EB0E94D700}"/>
    <cellStyle name="čísla požek 13 12" xfId="10511" xr:uid="{069A8B35-0D81-4DC2-B91B-9C356C90C2B1}"/>
    <cellStyle name="čísla požek 13 13" xfId="10177" xr:uid="{C58C28D7-A5B5-491B-89EA-3A4CD7374AF3}"/>
    <cellStyle name="čísla požek 13 14" xfId="10123" xr:uid="{0ED8EDB7-B3CD-426E-8F56-547E17EE2002}"/>
    <cellStyle name="čísla požek 13 15" xfId="11387" xr:uid="{CB80EFE4-A721-4814-9EF9-4C6E47520CEB}"/>
    <cellStyle name="čísla požek 13 16" xfId="16183" xr:uid="{4CBAD920-11FA-4318-9B1F-131D0AB29729}"/>
    <cellStyle name="čísla požek 13 17" xfId="11661" xr:uid="{0E47F6D0-D379-4105-AC8F-1161DF4105AB}"/>
    <cellStyle name="čísla požek 13 18" xfId="11460" xr:uid="{045A5475-D097-4CAB-8717-F9BE35E8EB50}"/>
    <cellStyle name="čísla požek 13 19" xfId="16021" xr:uid="{506BD8F5-949A-4C08-BF61-7AD3258F0C2C}"/>
    <cellStyle name="čísla požek 13 2" xfId="8470" xr:uid="{7CACFC01-2FF4-4902-A411-81A0157ED799}"/>
    <cellStyle name="čísla požek 13 2 10" xfId="4996" xr:uid="{B4EAC026-35DD-4087-8527-AF8C2158826A}"/>
    <cellStyle name="čísla požek 13 2 100" xfId="17887" xr:uid="{53F06ABC-C7FF-4DFB-B9A5-981D00822E14}"/>
    <cellStyle name="čísla požek 13 2 101" xfId="19243" xr:uid="{9D27FBAB-E972-468F-A9E6-1AB298198FE1}"/>
    <cellStyle name="čísla požek 13 2 102" xfId="21257" xr:uid="{B2AC0C20-EA12-47B5-80A1-31E684313991}"/>
    <cellStyle name="čísla požek 13 2 103" xfId="20919" xr:uid="{32D84AC2-80FC-4DAF-A110-8B7DAF0AD35D}"/>
    <cellStyle name="čísla požek 13 2 104" xfId="18203" xr:uid="{4871838C-C3A5-4988-9437-ED5559D1A9FC}"/>
    <cellStyle name="čísla požek 13 2 105" xfId="21617" xr:uid="{EC133D5B-6124-44CC-BCDA-DB7062C36D06}"/>
    <cellStyle name="čísla požek 13 2 106" xfId="19566" xr:uid="{BCEA4929-E187-463E-A275-566F92DEAA13}"/>
    <cellStyle name="čísla požek 13 2 107" xfId="17407" xr:uid="{97D7F28F-0B2D-4F23-8FE0-F3D464BC0258}"/>
    <cellStyle name="čísla požek 13 2 108" xfId="17757" xr:uid="{F54EFF1D-3E7A-4B37-ADD5-C6BAD17230F4}"/>
    <cellStyle name="čísla požek 13 2 109" xfId="17457" xr:uid="{6CD2257F-0745-4FE4-9CBC-0220984EB279}"/>
    <cellStyle name="čísla požek 13 2 11" xfId="10905" xr:uid="{0F9B46C1-5837-4CB2-98B8-7FABB421423F}"/>
    <cellStyle name="čísla požek 13 2 110" xfId="17289" xr:uid="{73F762F8-2083-4805-850E-88B574168B11}"/>
    <cellStyle name="čísla požek 13 2 111" xfId="18380" xr:uid="{0578EC95-0F40-484E-B607-AE5DC9194624}"/>
    <cellStyle name="čísla požek 13 2 112" xfId="21684" xr:uid="{A8775746-F9DA-4A26-BD73-C1573474798F}"/>
    <cellStyle name="čísla požek 13 2 113" xfId="17902" xr:uid="{D2D92623-8004-4A23-BF5F-5FA031BD9E7F}"/>
    <cellStyle name="čísla požek 13 2 114" xfId="17441" xr:uid="{8748B0D9-5F87-4576-9B4A-C00992DC8F60}"/>
    <cellStyle name="čísla požek 13 2 115" xfId="21225" xr:uid="{337E0DD3-9FF1-413B-9405-791C3AF0CD17}"/>
    <cellStyle name="čísla požek 13 2 116" xfId="18624" xr:uid="{B71BC0E9-1FEA-42E9-96A0-EF0F624379FB}"/>
    <cellStyle name="čísla požek 13 2 117" xfId="17914" xr:uid="{9B6A2EAF-65FE-43E9-961B-8425AC37445F}"/>
    <cellStyle name="čísla požek 13 2 118" xfId="21063" xr:uid="{CBE41575-B7D6-4915-B5D7-4ACDCBCBDD96}"/>
    <cellStyle name="čísla požek 13 2 119" xfId="19545" xr:uid="{73D11C54-3F66-4622-BB5A-A43846375EF4}"/>
    <cellStyle name="čísla požek 13 2 12" xfId="4805" xr:uid="{4DABEE88-B3C6-4DAD-AFE5-AD9309493B44}"/>
    <cellStyle name="čísla požek 13 2 120" xfId="18477" xr:uid="{52E44307-E19B-47CD-BB39-2315CA62001A}"/>
    <cellStyle name="čísla požek 13 2 121" xfId="21719" xr:uid="{97E39192-EC00-41E1-85B0-B8B294F6CABC}"/>
    <cellStyle name="čísla požek 13 2 122" xfId="20924" xr:uid="{12A48F91-05B9-4201-A347-17EE73A900FF}"/>
    <cellStyle name="čísla požek 13 2 123" xfId="19427" xr:uid="{11C855CE-C788-40A5-A1E7-CCAEB2A1B1C2}"/>
    <cellStyle name="čísla požek 13 2 124" xfId="18495" xr:uid="{E514BFA5-1DB1-4F36-BD43-298198F36926}"/>
    <cellStyle name="čísla požek 13 2 125" xfId="17540" xr:uid="{D375BD12-6867-4031-8B4B-C9865F68B888}"/>
    <cellStyle name="čísla požek 13 2 126" xfId="17614" xr:uid="{45263D73-9618-4153-A261-FFEC96B65B10}"/>
    <cellStyle name="čísla požek 13 2 127" xfId="21797" xr:uid="{67868543-00F6-450E-98FD-52A0E1C55A47}"/>
    <cellStyle name="čísla požek 13 2 128" xfId="17517" xr:uid="{EAC766CB-50F3-43D5-8DEC-B721EACA1608}"/>
    <cellStyle name="čísla požek 13 2 129" xfId="21803" xr:uid="{F405D5AD-6A04-439E-85BF-6C75F6674EAF}"/>
    <cellStyle name="čísla požek 13 2 13" xfId="4815" xr:uid="{E6DF0746-B02B-499C-A04D-F2558D218551}"/>
    <cellStyle name="čísla požek 13 2 130" xfId="18636" xr:uid="{1EAB6E28-24F1-4302-8D13-73516950E78B}"/>
    <cellStyle name="čísla požek 13 2 131" xfId="21745" xr:uid="{2260E16D-740A-4302-8581-C24829AB19C6}"/>
    <cellStyle name="čísla požek 13 2 132" xfId="20922" xr:uid="{25B1A2E5-2A88-4077-B806-AFF39AD4F7F5}"/>
    <cellStyle name="čísla požek 13 2 133" xfId="21627" xr:uid="{24C8B882-CABC-48F5-8945-9B07D2DCB0A7}"/>
    <cellStyle name="čísla požek 13 2 134" xfId="20855" xr:uid="{65C75BB1-C45E-4691-BF45-A910040740A2}"/>
    <cellStyle name="čísla požek 13 2 135" xfId="19588" xr:uid="{87897F67-E3AC-4BDA-892D-5D2F558A452D}"/>
    <cellStyle name="čísla požek 13 2 136" xfId="23980" xr:uid="{62ED3481-1715-4EDE-AFFE-F0009B90CA7E}"/>
    <cellStyle name="čísla požek 13 2 137" xfId="25319" xr:uid="{96308564-D6D8-4D9E-8608-D13179CF6C24}"/>
    <cellStyle name="čísla požek 13 2 138" xfId="25230" xr:uid="{0412A8E7-86E1-46A5-911B-028ABB55C26A}"/>
    <cellStyle name="čísla požek 13 2 139" xfId="22699" xr:uid="{F2EE3D77-B28E-4CF0-B244-9A80A3A036A5}"/>
    <cellStyle name="čísla požek 13 2 14" xfId="10064" xr:uid="{62CF6775-B9D4-4FD1-B78F-905155E68C4E}"/>
    <cellStyle name="čísla požek 13 2 140" xfId="22245" xr:uid="{D0CCF63C-011B-43FD-98CC-A36CBBF7AF81}"/>
    <cellStyle name="čísla požek 13 2 141" xfId="25689" xr:uid="{32E60E0A-5099-45FE-81E6-EA11437EC9B6}"/>
    <cellStyle name="čísla požek 13 2 142" xfId="22109" xr:uid="{87F879A7-7AB7-4936-BB1E-8BD474130497}"/>
    <cellStyle name="čísla požek 13 2 143" xfId="25139" xr:uid="{583C36AA-4278-48C9-BF19-35B944B7E61C}"/>
    <cellStyle name="čísla požek 13 2 144" xfId="22211" xr:uid="{52DCF8B8-FD6C-4EDC-B5C4-29F676425161}"/>
    <cellStyle name="čísla požek 13 2 145" xfId="25753" xr:uid="{B5A506EC-F527-401F-9D34-DA9DD243430E}"/>
    <cellStyle name="čísla požek 13 2 146" xfId="23651" xr:uid="{5E6DD33A-EED9-4249-ABB8-B6B8956AB65B}"/>
    <cellStyle name="čísla požek 13 2 147" xfId="22027" xr:uid="{71E7F2DC-D8AE-42BE-AEED-F3C8A2781CD9}"/>
    <cellStyle name="čísla požek 13 2 148" xfId="21851" xr:uid="{84953B19-0729-484C-A3FD-183EE803DCC3}"/>
    <cellStyle name="čísla požek 13 2 149" xfId="25545" xr:uid="{2AA58996-696C-490D-AB9C-08090E61EF45}"/>
    <cellStyle name="čísla požek 13 2 15" xfId="10178" xr:uid="{EB0C83F2-1369-47A5-B5FB-EFD60069792D}"/>
    <cellStyle name="čísla požek 13 2 150" xfId="22255" xr:uid="{BE98246C-9C02-4580-ABBA-95C4BE8F8A5E}"/>
    <cellStyle name="čísla požek 13 2 151" xfId="25969" xr:uid="{EDD0F303-9322-4A88-846D-7570DCA8EE65}"/>
    <cellStyle name="čísla požek 13 2 152" xfId="23934" xr:uid="{1949805C-7E10-4869-BF0B-0058006D1A8E}"/>
    <cellStyle name="čísla požek 13 2 153" xfId="22956" xr:uid="{BCC23941-3299-494A-B7A2-424F178235AB}"/>
    <cellStyle name="čísla požek 13 2 154" xfId="25595" xr:uid="{D3F898E2-831A-4339-ABDF-D72EA3668CB0}"/>
    <cellStyle name="čísla požek 13 2 155" xfId="23882" xr:uid="{1B1178B6-825E-4D0F-909A-5631E6165ECF}"/>
    <cellStyle name="čísla požek 13 2 156" xfId="25793" xr:uid="{CD512A27-D369-4487-BE69-AFD9F995E41B}"/>
    <cellStyle name="čísla požek 13 2 157" xfId="25933" xr:uid="{FB0152FF-47D0-47CB-B213-4F781D9223BE}"/>
    <cellStyle name="čísla požek 13 2 158" xfId="25636" xr:uid="{1A33C1E7-D634-43DC-A489-8CAF3367BDA2}"/>
    <cellStyle name="čísla požek 13 2 159" xfId="23805" xr:uid="{69106541-DDBA-46C3-8742-1642DE9DCA80}"/>
    <cellStyle name="čísla požek 13 2 16" xfId="9994" xr:uid="{740E3CF3-5FCE-47F0-97FC-D460DC311AF9}"/>
    <cellStyle name="čísla požek 13 2 160" xfId="25796" xr:uid="{186F2702-D9C1-460C-985B-21F8ADAB63D5}"/>
    <cellStyle name="čísla požek 13 2 161" xfId="23958" xr:uid="{002920F0-B6BD-471D-B34F-FDC6A40CDAAB}"/>
    <cellStyle name="čísla požek 13 2 162" xfId="25201" xr:uid="{4506A423-92AC-400A-A28A-DB1C88557BC0}"/>
    <cellStyle name="čísla požek 13 2 163" xfId="21936" xr:uid="{467AB6E0-8F4A-4E8E-B40F-D199CAF0B699}"/>
    <cellStyle name="čísla požek 13 2 164" xfId="22713" xr:uid="{BAA57E19-D5EF-44AC-871F-23046D0CDB82}"/>
    <cellStyle name="čísla požek 13 2 165" xfId="22298" xr:uid="{C9C8860A-214A-4171-A5D9-AD11AD5A45CB}"/>
    <cellStyle name="čísla požek 13 2 166" xfId="22183" xr:uid="{F797DCDE-44BE-4771-91AF-A4E39BB168CF}"/>
    <cellStyle name="čísla požek 13 2 167" xfId="25766" xr:uid="{EE216BC2-A322-4785-A492-6494EEC4DF89}"/>
    <cellStyle name="čísla požek 13 2 168" xfId="23959" xr:uid="{E3429AF9-8762-4177-83F3-CBBE231A7CBD}"/>
    <cellStyle name="čísla požek 13 2 169" xfId="25370" xr:uid="{24EB197E-3BB1-45C4-8063-234C24C6D42E}"/>
    <cellStyle name="čísla požek 13 2 17" xfId="10274" xr:uid="{639CF112-DDC7-422D-8FA3-9530D61C7607}"/>
    <cellStyle name="čísla požek 13 2 170" xfId="26104" xr:uid="{3BC06EA2-9EEA-48BD-B5A2-DB12CB0B4071}"/>
    <cellStyle name="čísla požek 13 2 171" xfId="25147" xr:uid="{F058A277-1A5C-4628-B15C-D6455700774D}"/>
    <cellStyle name="čísla požek 13 2 172" xfId="25788" xr:uid="{B25EA1C3-F852-4122-85A0-5475C539214F}"/>
    <cellStyle name="čísla požek 13 2 173" xfId="25966" xr:uid="{28FBF5E0-DC70-43CA-B7CA-7B613341BD48}"/>
    <cellStyle name="čísla požek 13 2 174" xfId="23613" xr:uid="{A7E389DB-B7C1-42FD-83AA-27B929797CDF}"/>
    <cellStyle name="čísla požek 13 2 175" xfId="22119" xr:uid="{2975EADD-965E-4527-8F42-8A2FCEEC4C54}"/>
    <cellStyle name="čísla požek 13 2 176" xfId="28239" xr:uid="{74D13354-8D8C-4D77-8482-597980301532}"/>
    <cellStyle name="čísla požek 13 2 177" xfId="29547" xr:uid="{7C7EBAD7-1CDA-4BDB-A7EC-F2960C2B596F}"/>
    <cellStyle name="čísla požek 13 2 178" xfId="29462" xr:uid="{BC171973-1F5F-4B08-8D22-BAABBB263BFB}"/>
    <cellStyle name="čísla požek 13 2 179" xfId="29799" xr:uid="{FFE16944-3B76-43BF-9F99-271EADAB7C73}"/>
    <cellStyle name="čísla požek 13 2 18" xfId="6245" xr:uid="{2EF7B8C5-2B85-4B1D-97C1-426A922CB86A}"/>
    <cellStyle name="čísla požek 13 2 180" xfId="29476" xr:uid="{7F703D6B-C7A2-4C14-90BB-432F6E271DF2}"/>
    <cellStyle name="čísla požek 13 2 181" xfId="29513" xr:uid="{71528AE4-4998-4824-A312-BF26553883FD}"/>
    <cellStyle name="čísla požek 13 2 182" xfId="27150" xr:uid="{01A6FD9B-4A8A-4C7A-94BC-A37FBA06ADAE}"/>
    <cellStyle name="čísla požek 13 2 183" xfId="27113" xr:uid="{52D3E18D-9698-418E-BD49-6799CF46BBAE}"/>
    <cellStyle name="čísla požek 13 2 184" xfId="26644" xr:uid="{650D2DC4-8B99-4F6A-976E-99573CAEADD5}"/>
    <cellStyle name="čísla požek 13 2 185" xfId="29800" xr:uid="{DE5F3377-F645-41AB-8489-9D6BF21BF12E}"/>
    <cellStyle name="čísla požek 13 2 186" xfId="27103" xr:uid="{BADCD687-41D7-4856-9165-FF1104E536B1}"/>
    <cellStyle name="čísla požek 13 2 187" xfId="29572" xr:uid="{4D5B8066-966C-4054-AE42-CD8B6270622E}"/>
    <cellStyle name="čísla požek 13 2 188" xfId="26432" xr:uid="{9F3830E9-52C2-4C17-AE82-26B44A38980D}"/>
    <cellStyle name="čísla požek 13 2 189" xfId="28122" xr:uid="{4BEBB0B0-8925-4C91-8805-174061604AB6}"/>
    <cellStyle name="čísla požek 13 2 19" xfId="6410" xr:uid="{999B20F3-3340-4BFD-A23F-14DC93D59472}"/>
    <cellStyle name="čísla požek 13 2 190" xfId="29844" xr:uid="{0ECFB5A2-99D9-402A-8B16-99E0F57A03EC}"/>
    <cellStyle name="čísla požek 13 2 191" xfId="29229" xr:uid="{A61A688A-B0D1-4752-814E-ABD91ED4B474}"/>
    <cellStyle name="čísla požek 13 2 192" xfId="29310" xr:uid="{4D1693F6-EFFC-41FC-BEFF-297C9ED89A31}"/>
    <cellStyle name="čísla požek 13 2 193" xfId="29861" xr:uid="{B37A27A8-12D7-4B49-AA9E-322F3BEC42EC}"/>
    <cellStyle name="čísla požek 13 2 194" xfId="28005" xr:uid="{0B4169CA-62C9-4A1C-8FF3-98491775895F}"/>
    <cellStyle name="čísla požek 13 2 195" xfId="29992" xr:uid="{A903C264-8340-4C53-B363-B5D29BB97176}"/>
    <cellStyle name="čísla požek 13 2 196" xfId="29880" xr:uid="{15E8722B-5A06-4563-9086-C5FA76445D41}"/>
    <cellStyle name="čísla požek 13 2 197" xfId="26339" xr:uid="{A3F0AD7A-1C68-4395-BA77-781876D6355A}"/>
    <cellStyle name="čísla požek 13 2 198" xfId="28180" xr:uid="{161F0EE1-E84C-4BC2-9743-B8025358F524}"/>
    <cellStyle name="čísla požek 13 2 199" xfId="29721" xr:uid="{1292BE05-ACFC-4D87-8AD1-B5783C55E33A}"/>
    <cellStyle name="čísla požek 13 2 2" xfId="10532" xr:uid="{29711FD6-FF78-4051-9CBC-D6C2D6005FA5}"/>
    <cellStyle name="čísla požek 13 2 20" xfId="10299" xr:uid="{AD97AACF-EA03-4680-AF16-9EB3293269AA}"/>
    <cellStyle name="čísla požek 13 2 200" xfId="30006" xr:uid="{0788D39D-C06F-4D79-A187-1D1E1901DD48}"/>
    <cellStyle name="čísla požek 13 2 201" xfId="27268" xr:uid="{3B2FA4B1-4B3D-4529-8C2B-36A81E3F8D21}"/>
    <cellStyle name="čísla požek 13 2 202" xfId="26697" xr:uid="{A6B16687-ACA1-4985-918E-F157A0E4CA51}"/>
    <cellStyle name="čísla požek 13 2 203" xfId="26802" xr:uid="{3348E6E4-44DE-4853-B601-3FFFEFA3951F}"/>
    <cellStyle name="čísla požek 13 2 204" xfId="29924" xr:uid="{19A2010A-8D9F-4B60-9E1F-F28C79105B63}"/>
    <cellStyle name="čísla požek 13 2 205" xfId="29404" xr:uid="{8426DE7A-B951-4824-A713-340C4BFC5CE6}"/>
    <cellStyle name="čísla požek 13 2 206" xfId="28021" xr:uid="{C9A773BF-2DD7-44AB-A6E4-E674CE318AAA}"/>
    <cellStyle name="čísla požek 13 2 207" xfId="29409" xr:uid="{9B7D54B6-3C4C-48C3-B755-8B7C2133D1C2}"/>
    <cellStyle name="čísla požek 13 2 208" xfId="32052" xr:uid="{6AE27A24-9768-486D-B0FC-ADA95BBE3176}"/>
    <cellStyle name="čísla požek 13 2 209" xfId="33342" xr:uid="{7CBDC254-93B5-48B3-A84F-641319A7EDDB}"/>
    <cellStyle name="čísla požek 13 2 21" xfId="10955" xr:uid="{37DF4BC6-DF92-46CB-8B53-ADC355599098}"/>
    <cellStyle name="čísla požek 13 2 210" xfId="33256" xr:uid="{D1EB7BDD-EDE9-49A7-A4AB-93EACB56F9A1}"/>
    <cellStyle name="čísla požek 13 2 211" xfId="30966" xr:uid="{AE924AD4-36F8-41DD-8797-B4EC673AB33D}"/>
    <cellStyle name="čísla požek 13 2 212" xfId="30620" xr:uid="{31D4FA6A-245E-4AE7-94F4-B38C9382AC0D}"/>
    <cellStyle name="čísla požek 13 2 213" xfId="33298" xr:uid="{114F0AB6-5F7B-4D3D-83D9-1DDE75E7F6CD}"/>
    <cellStyle name="čísla požek 13 2 214" xfId="33435" xr:uid="{F5338FB4-A3A6-4D39-84BA-3045657B881B}"/>
    <cellStyle name="čísla požek 13 2 215" xfId="33397" xr:uid="{54137AAE-FA7B-4400-849C-C0C0711AFC9E}"/>
    <cellStyle name="čísla požek 13 2 216" xfId="33111" xr:uid="{369ED27D-43BB-4AD9-B14B-5A46B5C1B7BD}"/>
    <cellStyle name="čísla požek 13 2 217" xfId="31800" xr:uid="{FEE25297-DCEE-48D3-9179-30F232410E30}"/>
    <cellStyle name="čísla požek 13 2 218" xfId="31849" xr:uid="{3A98E22B-909B-4B61-8C29-68FF3E1FA1C4}"/>
    <cellStyle name="čísla požek 13 2 219" xfId="33233" xr:uid="{9CD4A07C-006C-4101-B114-739F9C1D49D4}"/>
    <cellStyle name="čísla požek 13 2 22" xfId="6244" xr:uid="{4DA6D0F4-6D34-4B82-8931-F814A3803BE2}"/>
    <cellStyle name="čísla požek 13 2 220" xfId="30318" xr:uid="{A35BD861-3D62-4B02-81E9-7812CEEEE77D}"/>
    <cellStyle name="čísla požek 13 2 221" xfId="33275" xr:uid="{48AD6567-824A-46BC-9A6F-B9536A7F92C7}"/>
    <cellStyle name="čísla požek 13 2 222" xfId="30950" xr:uid="{9BFD379A-BAC3-41F6-AD32-814982101BAB}"/>
    <cellStyle name="čísla požek 13 2 223" xfId="31773" xr:uid="{07EF7925-A23E-47D5-888C-5C7B1EB5F173}"/>
    <cellStyle name="čísla požek 13 2 224" xfId="33513" xr:uid="{2B5C3895-F6DA-4446-BCCF-994CF79263EB}"/>
    <cellStyle name="čísla požek 13 2 225" xfId="30186" xr:uid="{8DDE3101-1B99-42C6-98D6-A9682B87E2F7}"/>
    <cellStyle name="čísla požek 13 2 226" xfId="31123" xr:uid="{4C7189C1-1A92-4D16-AFA7-613178D39CAB}"/>
    <cellStyle name="čísla požek 13 2 227" xfId="33632" xr:uid="{B88680B5-0E8D-4FE5-ABBD-2E2D4AE21211}"/>
    <cellStyle name="čísla požek 13 2 228" xfId="33701" xr:uid="{0BC42E92-F6A1-4166-8102-8210F6F5A453}"/>
    <cellStyle name="čísla požek 13 2 229" xfId="33597" xr:uid="{3FA3D3C4-95CE-4370-89E9-6D880008EDBC}"/>
    <cellStyle name="čísla požek 13 2 23" xfId="10860" xr:uid="{C1227A87-7C57-42A8-9888-26401AF5BEF0}"/>
    <cellStyle name="čísla požek 13 2 230" xfId="30421" xr:uid="{59AD2F14-07C0-484C-8B0D-5EAB78194B8B}"/>
    <cellStyle name="čísla požek 13 2 231" xfId="31790" xr:uid="{A1DEE3F9-D64B-45E3-B111-5980BF11783D}"/>
    <cellStyle name="čísla požek 13 2 232" xfId="31768" xr:uid="{B858E049-3DAF-4228-A183-2ACF709A9917}"/>
    <cellStyle name="čísla požek 13 2 233" xfId="30637" xr:uid="{AFEAC580-84F9-42B8-A173-1197754CEE18}"/>
    <cellStyle name="čísla požek 13 2 234" xfId="33612" xr:uid="{91D6CB91-D462-472D-8F21-95E3344CDACC}"/>
    <cellStyle name="čísla požek 13 2 235" xfId="35134" xr:uid="{E557E580-10C1-479F-9F99-355441D7CBB2}"/>
    <cellStyle name="čísla požek 13 2 236" xfId="36288" xr:uid="{5239BC07-1390-480E-8986-289A2A84014B}"/>
    <cellStyle name="čísla požek 13 2 237" xfId="36270" xr:uid="{7836BB41-6B02-48BC-9913-938EC41B2695}"/>
    <cellStyle name="čísla požek 13 2 238" xfId="35144" xr:uid="{6979E7D3-3015-4BE4-BAC2-4169E267512E}"/>
    <cellStyle name="čísla požek 13 2 239" xfId="33884" xr:uid="{5D148D7D-D0E1-475A-88B9-49934963ED6A}"/>
    <cellStyle name="čísla požek 13 2 24" xfId="10557" xr:uid="{C0D2A4BD-4AFC-45C3-BA99-5405686450C7}"/>
    <cellStyle name="čísla požek 13 2 240" xfId="34448" xr:uid="{7C75CF2A-23D2-413D-A65C-4E72AA476C39}"/>
    <cellStyle name="čísla požek 13 2 241" xfId="36276" xr:uid="{E8287779-6BD1-40DC-9EEF-DE521C5315DE}"/>
    <cellStyle name="čísla požek 13 2 242" xfId="34113" xr:uid="{6CBDB220-5EE9-4F3C-884D-F42A21B7942C}"/>
    <cellStyle name="čísla požek 13 2 243" xfId="35116" xr:uid="{4FE4D829-87AF-4A66-B34E-57E688C19F49}"/>
    <cellStyle name="čísla požek 13 2 244" xfId="36338" xr:uid="{C22063D2-B9CA-442D-8E99-046FE3DB1F47}"/>
    <cellStyle name="čísla požek 13 2 25" xfId="5190" xr:uid="{059443BE-2AC4-48DF-92FC-03D3D416FAC8}"/>
    <cellStyle name="čísla požek 13 2 26" xfId="9978" xr:uid="{15B16B90-1727-410B-9C90-41C0268C25C6}"/>
    <cellStyle name="čísla požek 13 2 27" xfId="9967" xr:uid="{CACBD5BC-408A-4FBD-A3BF-A58150989E7A}"/>
    <cellStyle name="čísla požek 13 2 28" xfId="10647" xr:uid="{0E330884-4008-4099-AD01-CFA8F37672AA}"/>
    <cellStyle name="čísla požek 13 2 29" xfId="10731" xr:uid="{D51E9E4D-1E1C-49BD-9981-0E37820EA369}"/>
    <cellStyle name="čísla požek 13 2 3" xfId="10434" xr:uid="{5316AF04-4A86-4FE6-9DC5-9EA00A480579}"/>
    <cellStyle name="čísla požek 13 2 30" xfId="10083" xr:uid="{CFC97568-B223-49D3-91D3-0E7013C4BE39}"/>
    <cellStyle name="čísla požek 13 2 31" xfId="9991" xr:uid="{3329460B-5EAA-4A6C-909A-1DCA57101429}"/>
    <cellStyle name="čísla požek 13 2 32" xfId="16068" xr:uid="{8A0A5276-D0B3-4B66-89C8-2C3A63B081A6}"/>
    <cellStyle name="čísla požek 13 2 33" xfId="15937" xr:uid="{670F4BD1-1735-41D3-9FB7-E6AE21D8737C}"/>
    <cellStyle name="čísla požek 13 2 34" xfId="14076" xr:uid="{137157EC-6F3A-4C78-B01A-BF1E37328C1D}"/>
    <cellStyle name="čísla požek 13 2 35" xfId="11096" xr:uid="{F52CAB11-50AE-48FE-8DF5-B09846C77A36}"/>
    <cellStyle name="čísla požek 13 2 36" xfId="13744" xr:uid="{DD09E8BF-3081-4A4F-BCDE-A04A642267E0}"/>
    <cellStyle name="čísla požek 13 2 37" xfId="13469" xr:uid="{CCB64357-B0BA-4973-ADC4-694E0D92632D}"/>
    <cellStyle name="čísla požek 13 2 38" xfId="12544" xr:uid="{C7CCA135-E861-4306-9067-8A67CD6207B7}"/>
    <cellStyle name="čísla požek 13 2 39" xfId="13962" xr:uid="{B67B3B22-528C-4C7A-9A17-651109B8689F}"/>
    <cellStyle name="čísla požek 13 2 4" xfId="5245" xr:uid="{A1860343-184B-4836-A52B-775B8792F550}"/>
    <cellStyle name="čísla požek 13 2 40" xfId="15990" xr:uid="{2BDE216A-511B-420C-9477-2172D7413E1C}"/>
    <cellStyle name="čísla požek 13 2 41" xfId="16515" xr:uid="{6FFF3862-B7A1-469B-BEF9-E4B16B550B39}"/>
    <cellStyle name="čísla požek 13 2 42" xfId="16690" xr:uid="{92EE06BF-CC56-4CB1-81C2-F57D37DC4F83}"/>
    <cellStyle name="čísla požek 13 2 43" xfId="11906" xr:uid="{F5AEF4EC-4392-43E7-9A03-CBE6031E69DE}"/>
    <cellStyle name="čísla požek 13 2 44" xfId="12924" xr:uid="{5BEB4360-3423-470D-B5BC-D9A50D91BD63}"/>
    <cellStyle name="čísla požek 13 2 45" xfId="16184" xr:uid="{7593DDB3-3949-4F82-BA2A-CA7156E17F3A}"/>
    <cellStyle name="čísla požek 13 2 46" xfId="11965" xr:uid="{0B8629D0-AF27-40F9-8DCC-AE0FF78370A2}"/>
    <cellStyle name="čísla požek 13 2 47" xfId="11539" xr:uid="{D8529471-CB6D-47B4-91BF-655CB939825B}"/>
    <cellStyle name="čísla požek 13 2 48" xfId="15808" xr:uid="{6F394611-B446-4C36-B57F-B66B480B07A2}"/>
    <cellStyle name="čísla požek 13 2 49" xfId="13698" xr:uid="{F3083CFE-ECED-4991-9B1C-CEA97B8197F8}"/>
    <cellStyle name="čísla požek 13 2 5" xfId="5073" xr:uid="{2DCE8D5A-EF5B-43DE-A08D-50225AB444CB}"/>
    <cellStyle name="čísla požek 13 2 50" xfId="13729" xr:uid="{2CC667B1-7AC5-4499-B024-BFBD058E4FC7}"/>
    <cellStyle name="čísla požek 13 2 51" xfId="14230" xr:uid="{00ECB733-4E8D-49BF-ABFA-2C1508C7C68C}"/>
    <cellStyle name="čísla požek 13 2 52" xfId="16835" xr:uid="{91FF40FA-DE85-4FE2-9A1E-349695C38AE9}"/>
    <cellStyle name="čísla požek 13 2 53" xfId="11334" xr:uid="{883396BA-D4A0-4FEC-9F83-A650B2A89417}"/>
    <cellStyle name="čísla požek 13 2 54" xfId="11154" xr:uid="{AAAA46AC-80E6-4CA6-B224-23AB4747166A}"/>
    <cellStyle name="čísla požek 13 2 55" xfId="14049" xr:uid="{D4D3624C-D6A2-45E3-B6EA-5A189C82911A}"/>
    <cellStyle name="čísla požek 13 2 56" xfId="16885" xr:uid="{15FEB547-E2CC-4F85-AC4A-7DB0AFCE6A33}"/>
    <cellStyle name="čísla požek 13 2 57" xfId="11530" xr:uid="{B859FA73-0BCC-49CA-8FBB-B0D8D61CBAE4}"/>
    <cellStyle name="čísla požek 13 2 58" xfId="16678" xr:uid="{45598231-D55D-4A4D-A4BC-7695B7FE1247}"/>
    <cellStyle name="čísla požek 13 2 59" xfId="16322" xr:uid="{D7554E4A-5228-4DD0-AF37-CF68DE7707F9}"/>
    <cellStyle name="čísla požek 13 2 6" xfId="10482" xr:uid="{8D57F058-6F4D-405C-94AF-998D709A5379}"/>
    <cellStyle name="čísla požek 13 2 60" xfId="11633" xr:uid="{9FD28DF9-0D46-44EA-8B95-350C7C0382EF}"/>
    <cellStyle name="čísla požek 13 2 61" xfId="11858" xr:uid="{61FCDAEA-90A5-4BBC-BF63-55C316B9DFAD}"/>
    <cellStyle name="čísla požek 13 2 62" xfId="16945" xr:uid="{531C422B-EF43-4727-9A6A-38D764052768}"/>
    <cellStyle name="čísla požek 13 2 63" xfId="16790" xr:uid="{78EE8C99-21CD-4F0F-B3EC-9E65C929956C}"/>
    <cellStyle name="čísla požek 13 2 64" xfId="16958" xr:uid="{0A79E026-865B-404A-8614-F71366BDEAB3}"/>
    <cellStyle name="čísla požek 13 2 65" xfId="15870" xr:uid="{5F68D80D-2478-45A6-A91A-342E3938FFF3}"/>
    <cellStyle name="čísla požek 13 2 66" xfId="16303" xr:uid="{37686BED-04A7-4FEE-A34B-2736BBE102ED}"/>
    <cellStyle name="čísla požek 13 2 67" xfId="15984" xr:uid="{472CF7EA-E6B4-48C8-9B9B-8B9C82110893}"/>
    <cellStyle name="čísla požek 13 2 68" xfId="11828" xr:uid="{CC8E2B88-0246-42FD-85CF-3FD01D8C2FE4}"/>
    <cellStyle name="čísla požek 13 2 69" xfId="16144" xr:uid="{1207ED41-AA79-4A77-982B-AB6ADA4F709A}"/>
    <cellStyle name="čísla požek 13 2 7" xfId="4804" xr:uid="{4567D84F-743E-4261-80C2-F43EF3A84515}"/>
    <cellStyle name="čísla požek 13 2 70" xfId="17015" xr:uid="{6268E7E6-3BD4-4892-9038-B7BE9862B1FC}"/>
    <cellStyle name="čísla požek 13 2 71" xfId="16884" xr:uid="{1569C069-5F58-45F8-822D-386C618C3693}"/>
    <cellStyle name="čísla požek 13 2 72" xfId="17027" xr:uid="{D985B70F-8D4C-4302-8BBD-A50A20CDC653}"/>
    <cellStyle name="čísla požek 13 2 73" xfId="13971" xr:uid="{9945991C-B51A-4386-A93A-29B345658BEC}"/>
    <cellStyle name="čísla požek 13 2 74" xfId="11558" xr:uid="{8944866B-23EF-4B9F-99E0-3B85B6094041}"/>
    <cellStyle name="čísla požek 13 2 75" xfId="17048" xr:uid="{B47AFE8C-A6F5-4126-8D68-5170158BCB6F}"/>
    <cellStyle name="čísla požek 13 2 76" xfId="16590" xr:uid="{FE12FA1C-20B0-442B-AB75-44C0E7C62A18}"/>
    <cellStyle name="čísla požek 13 2 77" xfId="11335" xr:uid="{3D8DEEF9-1E0D-4D5B-B402-4B297F2503E5}"/>
    <cellStyle name="čísla požek 13 2 78" xfId="11958" xr:uid="{67735F9A-913E-494C-AF57-8273CC193181}"/>
    <cellStyle name="čísla požek 13 2 79" xfId="15770" xr:uid="{00D36550-1F9E-49B1-842B-2EC02993A23F}"/>
    <cellStyle name="čísla požek 13 2 8" xfId="5197" xr:uid="{70FF0670-D3FA-448E-BF70-4184ADEE8EA8}"/>
    <cellStyle name="čísla požek 13 2 80" xfId="16762" xr:uid="{F82EA12C-0D2A-4A30-94E9-93ECB86092A7}"/>
    <cellStyle name="čísla požek 13 2 81" xfId="11429" xr:uid="{C87F150D-18B0-4FC8-A4F6-CB9FEFA3A2E4}"/>
    <cellStyle name="čísla požek 13 2 82" xfId="16973" xr:uid="{B4870498-AC95-4231-B009-869CD7370079}"/>
    <cellStyle name="čísla požek 13 2 83" xfId="17063" xr:uid="{E11A8DC1-A082-4DEC-8C70-FDEEF0B1A0A0}"/>
    <cellStyle name="čísla požek 13 2 84" xfId="15959" xr:uid="{21031732-9C3E-4B3A-841D-4816ABDF27D4}"/>
    <cellStyle name="čísla požek 13 2 85" xfId="12584" xr:uid="{B13D3462-6F19-49B1-991D-F8BA47271C3D}"/>
    <cellStyle name="čísla požek 13 2 86" xfId="16106" xr:uid="{2D5708B2-EAA2-46C1-A30F-0EF0EA0310C5}"/>
    <cellStyle name="čísla požek 13 2 87" xfId="19605" xr:uid="{79735765-DF3F-49D4-B5FB-B784C911F716}"/>
    <cellStyle name="čísla požek 13 2 88" xfId="20996" xr:uid="{FC8BB226-AB63-4700-8411-BBE6074A1BF3}"/>
    <cellStyle name="čísla požek 13 2 89" xfId="20878" xr:uid="{D18B668D-B649-41AA-8E91-3ED7CD07ADB6}"/>
    <cellStyle name="čísla požek 13 2 9" xfId="4869" xr:uid="{8C295596-5ACD-4AE5-86F7-46BEC0982126}"/>
    <cellStyle name="čísla požek 13 2 90" xfId="18234" xr:uid="{60AA1F68-D357-4F63-B57C-4C0CB13465AB}"/>
    <cellStyle name="čísla požek 13 2 91" xfId="20896" xr:uid="{D60C307E-45DB-487A-8765-9F0829F21B4D}"/>
    <cellStyle name="čísla požek 13 2 92" xfId="19445" xr:uid="{913CF7BF-C296-4990-80F3-4D54B1CECFDB}"/>
    <cellStyle name="čísla požek 13 2 93" xfId="17617" xr:uid="{4ABB83F4-A280-4E07-BEFF-B928684A585F}"/>
    <cellStyle name="čísla požek 13 2 94" xfId="17542" xr:uid="{7C805BB8-5B4E-4BD3-BD2F-EEF1CC47918A}"/>
    <cellStyle name="čísla požek 13 2 95" xfId="20590" xr:uid="{FE63D3A2-2853-4E9F-9672-2BCDD8D1CFEF}"/>
    <cellStyle name="čísla požek 13 2 96" xfId="19624" xr:uid="{CD45757E-C6A9-4BC3-B849-0EA9E641E243}"/>
    <cellStyle name="čísla požek 13 2 97" xfId="19118" xr:uid="{32C78334-1B73-4AA7-AEBE-2B8868AD6563}"/>
    <cellStyle name="čísla požek 13 2 98" xfId="21540" xr:uid="{98FC4715-7FF0-4078-891B-4AABBBA60E49}"/>
    <cellStyle name="čísla požek 13 2 99" xfId="21475" xr:uid="{4E4F4336-C2BE-4B5A-913C-7562AF077056}"/>
    <cellStyle name="čísla požek 13 20" xfId="11100" xr:uid="{BD33A380-3D60-42D1-AFFD-3A0F8A542237}"/>
    <cellStyle name="čísla požek 13 21" xfId="15554" xr:uid="{8C62D976-0588-4973-B34A-44B398F70927}"/>
    <cellStyle name="čísla požek 13 22" xfId="16397" xr:uid="{9E0BB14C-93BD-4422-B8FC-9F759038AFBD}"/>
    <cellStyle name="čísla požek 13 23" xfId="13892" xr:uid="{DBEC9E9B-2F83-40FB-8193-B3D114C6DDCB}"/>
    <cellStyle name="čísla požek 13 24" xfId="12428" xr:uid="{97202B19-B32F-442F-A20D-15814278C6EC}"/>
    <cellStyle name="čísla požek 13 25" xfId="16772" xr:uid="{4E22C5E3-9D6C-4DFF-9DAF-298539D9D2DA}"/>
    <cellStyle name="čísla požek 13 26" xfId="11079" xr:uid="{631FBEFE-CBC2-4C5E-ACF3-FF728B90FB52}"/>
    <cellStyle name="čísla požek 13 27" xfId="16779" xr:uid="{13E1C876-0A88-4A99-8EB8-5793BE02C568}"/>
    <cellStyle name="čísla požek 13 28" xfId="15985" xr:uid="{FB6F9D59-D6B4-4B8B-AEE2-D6EB6CB48A71}"/>
    <cellStyle name="čísla požek 13 29" xfId="17504" xr:uid="{69182B39-02AB-4546-819D-EF2B161697AC}"/>
    <cellStyle name="čísla požek 13 3" xfId="9543" xr:uid="{A592CE59-A6EC-4F12-BA79-C310D43DA478}"/>
    <cellStyle name="čísla požek 13 3 10" xfId="4934" xr:uid="{D468C457-0917-41C8-89A8-5F3554FFDD85}"/>
    <cellStyle name="čísla požek 13 3 100" xfId="19625" xr:uid="{3507196E-CABC-4B70-9BE9-3FAB7434FFEB}"/>
    <cellStyle name="čísla požek 13 3 101" xfId="19577" xr:uid="{71082DAF-53C1-4EF4-9056-25498D711159}"/>
    <cellStyle name="čísla požek 13 3 102" xfId="20601" xr:uid="{D718B861-3078-4C38-AC8A-7862C7AB0430}"/>
    <cellStyle name="čísla požek 13 3 103" xfId="19291" xr:uid="{E8823509-6C67-4A82-9A76-FE3DEE7A4170}"/>
    <cellStyle name="čísla požek 13 3 104" xfId="21294" xr:uid="{473378AF-BF58-4E26-9DC1-6DB3E034FBF5}"/>
    <cellStyle name="čísla požek 13 3 105" xfId="19464" xr:uid="{791C9DBA-FD83-4926-85FC-E07B3E60FD09}"/>
    <cellStyle name="čísla požek 13 3 106" xfId="17444" xr:uid="{FB9CE1DD-D45A-4A2F-96FE-FC22141405C6}"/>
    <cellStyle name="čísla požek 13 3 107" xfId="19260" xr:uid="{B1DA78B8-D221-4401-857E-9B18D7CEB261}"/>
    <cellStyle name="čísla požek 13 3 108" xfId="21118" xr:uid="{03811043-24AA-4293-AAB3-DC42A4B5D6F5}"/>
    <cellStyle name="čísla požek 13 3 109" xfId="19085" xr:uid="{DA743F28-01C6-4638-8B78-61A68374F194}"/>
    <cellStyle name="čísla požek 13 3 11" xfId="5001" xr:uid="{95382AA3-4BF0-4BF2-9DC2-824172811AA9}"/>
    <cellStyle name="čísla požek 13 3 110" xfId="18371" xr:uid="{C6BFE8B4-510E-4FE4-A3A5-7CD081E6B9DB}"/>
    <cellStyle name="čísla požek 13 3 111" xfId="19434" xr:uid="{6E91C29E-DC48-40BB-91C3-7C7FADBA7404}"/>
    <cellStyle name="čísla požek 13 3 112" xfId="18336" xr:uid="{0B3DF6FC-D4E9-44A8-96E2-15B5289E834C}"/>
    <cellStyle name="čísla požek 13 3 113" xfId="21340" xr:uid="{F05320FA-1418-495C-9A90-794A52808000}"/>
    <cellStyle name="čísla požek 13 3 114" xfId="17416" xr:uid="{16A3F821-68A5-414A-B77D-50FCB6CB1C39}"/>
    <cellStyle name="čísla požek 13 3 115" xfId="20658" xr:uid="{A84A9C16-E7DF-4D92-80DA-9423902721DC}"/>
    <cellStyle name="čísla požek 13 3 116" xfId="20581" xr:uid="{6AB9767D-92BB-45D0-8185-17F1DD6A8557}"/>
    <cellStyle name="čísla požek 13 3 117" xfId="17224" xr:uid="{93836399-6F76-4687-9A20-C659EB691ECB}"/>
    <cellStyle name="čísla požek 13 3 118" xfId="21490" xr:uid="{175CDC0E-0373-45E7-90B3-D3E98A18AF99}"/>
    <cellStyle name="čísla požek 13 3 119" xfId="17470" xr:uid="{AC662BF4-7241-420C-9461-5EAE8DC19EF8}"/>
    <cellStyle name="čísla požek 13 3 12" xfId="10904" xr:uid="{B04CD4B0-F013-4605-8EC1-86E9BF57D577}"/>
    <cellStyle name="čísla požek 13 3 120" xfId="19086" xr:uid="{37C53C37-E5F3-4EA7-A7D1-9E08D1D7CCA9}"/>
    <cellStyle name="čísla požek 13 3 121" xfId="21228" xr:uid="{6311AD88-7E9A-4390-A2D7-C57C43CBFE98}"/>
    <cellStyle name="čísla požek 13 3 122" xfId="19161" xr:uid="{21E94B02-35F0-4C6C-A231-172916EE29B5}"/>
    <cellStyle name="čísla požek 13 3 123" xfId="19527" xr:uid="{16A76D32-38B3-4D40-BBE6-06D8E8EC8019}"/>
    <cellStyle name="čísla požek 13 3 124" xfId="18070" xr:uid="{7CDE0BEF-78BF-4F5F-BC26-172E134E38F6}"/>
    <cellStyle name="čísla požek 13 3 125" xfId="17111" xr:uid="{1F9A8D47-CA7C-4E84-8EBA-05A5956DB67F}"/>
    <cellStyle name="čísla požek 13 3 126" xfId="21531" xr:uid="{62293EBB-EE85-4EBE-AB55-B055FC0B0C34}"/>
    <cellStyle name="čísla požek 13 3 127" xfId="18621" xr:uid="{0C06D019-8934-48A9-938B-FF4910E9A581}"/>
    <cellStyle name="čísla požek 13 3 128" xfId="21064" xr:uid="{EF122587-4FC5-4330-8475-32A05869766C}"/>
    <cellStyle name="čísla požek 13 3 129" xfId="21522" xr:uid="{25C316DA-2ECF-4A9B-B2F5-FD1F06348B4A}"/>
    <cellStyle name="čísla požek 13 3 13" xfId="9893" xr:uid="{2B12E8CC-6F15-4E60-92B0-1F33DD2CCAC2}"/>
    <cellStyle name="čísla požek 13 3 130" xfId="17074" xr:uid="{C59DED79-208B-4915-A10C-ABEB5F3F4359}"/>
    <cellStyle name="čísla požek 13 3 131" xfId="18389" xr:uid="{D837FDE9-38D5-46A6-B7E1-4C6F34D487D5}"/>
    <cellStyle name="čísla požek 13 3 132" xfId="19375" xr:uid="{C4107933-32FD-4A64-869F-D2DC7DE76C9F}"/>
    <cellStyle name="čísla požek 13 3 133" xfId="17434" xr:uid="{ED1B0B6D-66DF-48A2-BB90-12986B3A6377}"/>
    <cellStyle name="čísla požek 13 3 134" xfId="21194" xr:uid="{EBEC6FC6-C0B3-4306-AFDD-CE8F63F5DEA2}"/>
    <cellStyle name="čísla požek 13 3 135" xfId="17892" xr:uid="{76C58164-2D93-489A-AD99-359AD7C4CE09}"/>
    <cellStyle name="čísla požek 13 3 136" xfId="21642" xr:uid="{9DB4CD00-A2E5-4375-A627-2D27A34A0B47}"/>
    <cellStyle name="čísla požek 13 3 137" xfId="19483" xr:uid="{30D13D7C-9A6B-4E27-8072-7ABB2BEDCE34}"/>
    <cellStyle name="čísla požek 13 3 138" xfId="24980" xr:uid="{13A9B924-A4F1-4820-8EE1-9F836E26378E}"/>
    <cellStyle name="čísla požek 13 3 139" xfId="25605" xr:uid="{9CB19C47-AE40-4B3D-AE22-DB8638FE2719}"/>
    <cellStyle name="čísla požek 13 3 14" xfId="10360" xr:uid="{591CF192-B71C-4D76-8BBA-140CC450905E}"/>
    <cellStyle name="čísla požek 13 3 140" xfId="23715" xr:uid="{9566F79E-CE38-4F48-BD03-FCB8EC04E4E3}"/>
    <cellStyle name="čísla požek 13 3 141" xfId="22146" xr:uid="{EE6F63BB-9E07-48AE-B80D-A919F90E87D3}"/>
    <cellStyle name="čísla požek 13 3 142" xfId="25567" xr:uid="{2B21466E-C807-49C7-A0EE-317B33EB5AAD}"/>
    <cellStyle name="čísla požek 13 3 143" xfId="25523" xr:uid="{1C5AA58D-A21C-40B5-8E78-6C88511ABEEE}"/>
    <cellStyle name="čísla požek 13 3 144" xfId="21892" xr:uid="{4A294262-F581-44DE-9005-16D2D3414D87}"/>
    <cellStyle name="čísla požek 13 3 145" xfId="22987" xr:uid="{4EA58CA4-4415-4826-973F-75B009EF9B75}"/>
    <cellStyle name="čísla požek 13 3 146" xfId="23692" xr:uid="{5C3E478E-AE07-4A7A-8A4F-2B9932D85CA7}"/>
    <cellStyle name="čísla požek 13 3 147" xfId="25854" xr:uid="{32A0EAF5-7D5C-4922-8283-E344F9DBBB42}"/>
    <cellStyle name="čísla požek 13 3 148" xfId="25439" xr:uid="{69E46024-019A-4386-B3A1-FE7C4BBD5372}"/>
    <cellStyle name="čísla požek 13 3 149" xfId="25284" xr:uid="{86E88D97-BA28-41FF-96F6-F326E0974A2C}"/>
    <cellStyle name="čísla požek 13 3 15" xfId="10421" xr:uid="{EA2DA71B-1D8F-4010-AF07-B5B5EC17715F}"/>
    <cellStyle name="čísla požek 13 3 150" xfId="21903" xr:uid="{A7300173-36E8-4703-B76F-2C2ADFC8D40B}"/>
    <cellStyle name="čísla požek 13 3 151" xfId="25735" xr:uid="{9A54B1C0-8A50-4D15-80FD-181FE14004D9}"/>
    <cellStyle name="čísla požek 13 3 152" xfId="25644" xr:uid="{FE460669-CEEB-4911-BC46-7FABF657E24A}"/>
    <cellStyle name="čísla požek 13 3 153" xfId="23891" xr:uid="{1BD04FBF-AEB1-453D-8F6E-45944790945E}"/>
    <cellStyle name="čísla požek 13 3 154" xfId="23525" xr:uid="{7A06C457-0CB7-4702-82AD-DAC3138A2E02}"/>
    <cellStyle name="čísla požek 13 3 155" xfId="21887" xr:uid="{AA8FBF38-9A7E-4789-9426-0B3037A09059}"/>
    <cellStyle name="čísla požek 13 3 156" xfId="22372" xr:uid="{29AF623C-F250-4BE5-8912-352FF5C62D80}"/>
    <cellStyle name="čísla požek 13 3 157" xfId="25669" xr:uid="{2C9E7142-F573-4F2E-A20B-7E4B98ED1C3A}"/>
    <cellStyle name="čísla požek 13 3 158" xfId="22156" xr:uid="{EAB741C6-35AA-4B5A-BDF3-B542C078DEED}"/>
    <cellStyle name="čísla požek 13 3 159" xfId="25930" xr:uid="{28F6DF36-7901-4C59-A820-99470B616664}"/>
    <cellStyle name="čísla požek 13 3 16" xfId="5328" xr:uid="{8CDC3D1F-DF8B-435C-A706-3077FDA8F2C5}"/>
    <cellStyle name="čísla požek 13 3 160" xfId="23928" xr:uid="{A72C656F-FDC6-4193-AB4B-BC88C50053FC}"/>
    <cellStyle name="čísla požek 13 3 161" xfId="22176" xr:uid="{027DBD17-6347-4090-922D-C417BD5CE8A0}"/>
    <cellStyle name="čísla požek 13 3 162" xfId="25683" xr:uid="{1D0DD827-D9F6-4312-9805-ED698879B66E}"/>
    <cellStyle name="čísla požek 13 3 163" xfId="25425" xr:uid="{581ACE03-6C19-4421-82B2-171110EE5F52}"/>
    <cellStyle name="čísla požek 13 3 164" xfId="22180" xr:uid="{11384BF8-4E09-4C04-A5EC-A9640E49DA74}"/>
    <cellStyle name="čísla požek 13 3 165" xfId="22350" xr:uid="{FEC74BFF-D8FF-4F77-827C-EFCEF5365E27}"/>
    <cellStyle name="čísla požek 13 3 166" xfId="21950" xr:uid="{9834475B-6043-40B2-87D8-C62A333D63A2}"/>
    <cellStyle name="čísla požek 13 3 167" xfId="26008" xr:uid="{CE982E58-88A4-4A60-983D-858779190366}"/>
    <cellStyle name="čísla požek 13 3 168" xfId="22332" xr:uid="{6460467B-0583-4C21-AE18-A09EF4CC83D0}"/>
    <cellStyle name="čísla požek 13 3 169" xfId="23090" xr:uid="{4F9B2676-E923-4F1E-9299-8A5F3119577A}"/>
    <cellStyle name="čísla požek 13 3 17" xfId="10818" xr:uid="{C0A81DCF-3BB0-4033-82B5-AEEF06FA694B}"/>
    <cellStyle name="čísla požek 13 3 170" xfId="26059" xr:uid="{4AB33756-D5F6-4DE1-96B9-B9B4495897F1}"/>
    <cellStyle name="čísla požek 13 3 171" xfId="26099" xr:uid="{DBA3538B-5D61-463A-AF96-A3EE35B0D7F7}"/>
    <cellStyle name="čísla požek 13 3 172" xfId="26111" xr:uid="{253BB431-8137-436B-9A33-5AA1E933BCE8}"/>
    <cellStyle name="čísla požek 13 3 173" xfId="25553" xr:uid="{33FAFF17-6FD0-4CAF-A0CF-69DFA7DE54F7}"/>
    <cellStyle name="čísla požek 13 3 174" xfId="23659" xr:uid="{18CDABA8-E3A7-4935-B876-9733EDC1CA74}"/>
    <cellStyle name="čísla požek 13 3 175" xfId="23557" xr:uid="{4134FF42-FE15-456C-96D9-D11BB9DCE826}"/>
    <cellStyle name="čísla požek 13 3 176" xfId="26131" xr:uid="{20748F78-1AEB-4CC7-9D61-4F3711DEE77A}"/>
    <cellStyle name="čísla požek 13 3 177" xfId="25791" xr:uid="{A7402FE2-4919-4F25-B992-8F275E6F1962}"/>
    <cellStyle name="čísla požek 13 3 178" xfId="29236" xr:uid="{46EE7AF0-71B6-445F-BE7A-E5306920B8A9}"/>
    <cellStyle name="čísla požek 13 3 179" xfId="29772" xr:uid="{3255469A-C122-4A60-9DDE-2DEBCC699F48}"/>
    <cellStyle name="čísla požek 13 3 18" xfId="10330" xr:uid="{D787233A-CBA7-402A-B620-AF35C25F033F}"/>
    <cellStyle name="čísla požek 13 3 180" xfId="28031" xr:uid="{51F894E3-8926-4A01-BE31-CB3B6DA6D07D}"/>
    <cellStyle name="čísla požek 13 3 181" xfId="26653" xr:uid="{7EF199B8-EFF7-4F6E-99D1-41DAB310AE76}"/>
    <cellStyle name="čísla požek 13 3 182" xfId="26220" xr:uid="{301E0D9F-9917-44BF-9A86-E71D0E6E7E3B}"/>
    <cellStyle name="čísla požek 13 3 183" xfId="28129" xr:uid="{B7A4180F-7DCD-4B0C-8B3D-B36C427EA306}"/>
    <cellStyle name="čísla požek 13 3 184" xfId="26499" xr:uid="{0BFE51E7-A025-4FA6-8253-C7415C54579F}"/>
    <cellStyle name="čísla požek 13 3 185" xfId="29604" xr:uid="{41F48033-984F-4369-879F-E4676EBA589F}"/>
    <cellStyle name="čísla požek 13 3 186" xfId="26467" xr:uid="{883C5BA0-5E16-458F-9C09-FACE176C635A}"/>
    <cellStyle name="čísla požek 13 3 187" xfId="28099" xr:uid="{2E961A19-F39A-4791-A51E-21C38315A4C6}"/>
    <cellStyle name="čísla požek 13 3 188" xfId="28223" xr:uid="{488CA97B-52AC-497E-8435-2BE851A09133}"/>
    <cellStyle name="čísla požek 13 3 189" xfId="29826" xr:uid="{7EEAD13B-5242-40B3-932F-FF3A9EF5DC08}"/>
    <cellStyle name="čísla požek 13 3 19" xfId="10875" xr:uid="{ACF8F6F7-F15A-49A1-86E4-8DAC9C86BC04}"/>
    <cellStyle name="čísla požek 13 3 190" xfId="27985" xr:uid="{F2D1C529-1D09-4403-A28B-BE90575CFF0E}"/>
    <cellStyle name="čísla požek 13 3 191" xfId="27395" xr:uid="{8346A1D9-59D2-4FDD-B1B5-16A0F9FC5754}"/>
    <cellStyle name="čísla požek 13 3 192" xfId="28157" xr:uid="{7BC4EED1-5D4A-412D-A761-7939593C540F}"/>
    <cellStyle name="čísla požek 13 3 193" xfId="26357" xr:uid="{258ED4D1-27A1-40B0-86F3-C05D41AFF720}"/>
    <cellStyle name="čísla požek 13 3 194" xfId="29574" xr:uid="{24E7CD30-CD1D-4D00-A96A-803F5CCABBD6}"/>
    <cellStyle name="čísla požek 13 3 195" xfId="27239" xr:uid="{FD376660-4CC9-48DB-A8B8-AE87F39213BB}"/>
    <cellStyle name="čísla požek 13 3 196" xfId="26408" xr:uid="{0FEB93B8-D182-4D96-8186-AE6483B2A5D8}"/>
    <cellStyle name="čísla požek 13 3 197" xfId="29619" xr:uid="{B0CE7D07-77F2-4543-B027-E6AA327378D8}"/>
    <cellStyle name="čísla požek 13 3 198" xfId="26310" xr:uid="{92BB3FDE-7A8C-49D0-82B7-0FE096D596C9}"/>
    <cellStyle name="čísla požek 13 3 199" xfId="27938" xr:uid="{261498E1-5605-42E9-861A-93AC444D9DDC}"/>
    <cellStyle name="čísla požek 13 3 2" xfId="10761" xr:uid="{1282F1B6-56E3-431E-873B-77ECF6E861CF}"/>
    <cellStyle name="čísla požek 13 3 20" xfId="10608" xr:uid="{EF4F34FC-664C-44C7-BE37-92405A7F07CC}"/>
    <cellStyle name="čísla požek 13 3 200" xfId="29943" xr:uid="{85B2FEF9-7F5C-44A3-9B5D-2E9ED1B8B2BF}"/>
    <cellStyle name="čísla požek 13 3 201" xfId="26489" xr:uid="{21DC3507-BDA1-4586-AED0-C61D8508610F}"/>
    <cellStyle name="čísla požek 13 3 202" xfId="26645" xr:uid="{27F57120-5F2D-4DAA-8900-1E1F84DF981D}"/>
    <cellStyle name="čísla požek 13 3 203" xfId="29977" xr:uid="{10A90FA3-975B-4556-9393-B626F536F359}"/>
    <cellStyle name="čísla požek 13 3 204" xfId="27882" xr:uid="{4CF7AFF7-66F4-433D-B0C9-2FF25835CB2F}"/>
    <cellStyle name="čísla požek 13 3 205" xfId="29682" xr:uid="{D1334D11-A0CD-46D1-9579-74FE9347C8DF}"/>
    <cellStyle name="čísla požek 13 3 206" xfId="30029" xr:uid="{A6ACF88A-51F5-41C9-A55E-B3AB3560B8B3}"/>
    <cellStyle name="čísla požek 13 3 207" xfId="30044" xr:uid="{5832E159-2949-4E4A-87BA-A5D899B3FDB0}"/>
    <cellStyle name="čísla požek 13 3 208" xfId="30051" xr:uid="{DA9AE8EB-0E4D-4BCA-8625-45BF64537995}"/>
    <cellStyle name="čísla požek 13 3 209" xfId="30045" xr:uid="{897696F2-8C71-4E28-8067-D52BA2A19B3E}"/>
    <cellStyle name="čísla požek 13 3 21" xfId="10745" xr:uid="{BF646A8C-4E97-486D-9FF4-430A04853B41}"/>
    <cellStyle name="čísla požek 13 3 210" xfId="29726" xr:uid="{E3B62122-DB17-4DF2-A468-1F710C331B61}"/>
    <cellStyle name="čísla požek 13 3 211" xfId="27081" xr:uid="{7A6DF18C-2780-4D01-BA13-9C0EDA47D0B9}"/>
    <cellStyle name="čísla požek 13 3 212" xfId="33044" xr:uid="{E0F8B13E-982B-4C5C-AAB2-E72068B00AD9}"/>
    <cellStyle name="čísla požek 13 3 213" xfId="33560" xr:uid="{A3CAB660-3675-4EE9-9ADF-C4291F6B3889}"/>
    <cellStyle name="čísla požek 13 3 214" xfId="31862" xr:uid="{7519E9F2-4FF4-463F-8493-605873575897}"/>
    <cellStyle name="čísla požek 13 3 215" xfId="30527" xr:uid="{AB91A753-79F7-44E1-8D01-05B22E1C9EB6}"/>
    <cellStyle name="čísla požek 13 3 216" xfId="30633" xr:uid="{4DB24E58-90D0-49F5-9A55-FDDCF3088705}"/>
    <cellStyle name="čísla požek 13 3 217" xfId="33491" xr:uid="{29213B2F-ED94-4AC4-9BBB-CF735EEEF24C}"/>
    <cellStyle name="čísla požek 13 3 218" xfId="33078" xr:uid="{B07BAC17-6D5B-4D8C-89FB-E60B2C5C4622}"/>
    <cellStyle name="čísla požek 13 3 219" xfId="33395" xr:uid="{37FEC662-42FB-4E68-95BB-BF06F7349693}"/>
    <cellStyle name="čísla požek 13 3 22" xfId="10364" xr:uid="{8FA23C96-1CCF-405D-8236-C6EB3996CC79}"/>
    <cellStyle name="čísla požek 13 3 220" xfId="30351" xr:uid="{EAAA4BC4-9417-41BD-8755-AE7F46ADA3D8}"/>
    <cellStyle name="čísla požek 13 3 221" xfId="30588" xr:uid="{6ABE0D9A-E97A-48B0-8A46-8A3279598F1C}"/>
    <cellStyle name="čísla požek 13 3 222" xfId="31844" xr:uid="{BDE0B7C0-DD72-45ED-AB1B-C96DB76872A2}"/>
    <cellStyle name="čísla požek 13 3 223" xfId="31963" xr:uid="{FA67E5D7-7146-4216-9080-52D7FD30B870}"/>
    <cellStyle name="čísla požek 13 3 224" xfId="31818" xr:uid="{4C0DCC30-27B7-4BC9-B699-A2A85BB2505A}"/>
    <cellStyle name="čísla požek 13 3 225" xfId="31251" xr:uid="{A6890E42-6248-4EB5-A7F3-55A10984D96E}"/>
    <cellStyle name="čísla požek 13 3 226" xfId="33493" xr:uid="{1429ABBC-AA7E-4F2C-A3B0-A29D2BF6B33F}"/>
    <cellStyle name="čísla požek 13 3 227" xfId="33539" xr:uid="{CB0F46F5-D702-4C49-9479-CB0FBFE7B060}"/>
    <cellStyle name="čísla požek 13 3 228" xfId="33649" xr:uid="{F70E7236-E2DF-445B-AC45-C261253EBDFB}"/>
    <cellStyle name="čísla požek 13 3 229" xfId="33231" xr:uid="{8BD9E567-BCBC-49B6-B5DC-243E8DAFD32E}"/>
    <cellStyle name="čísla požek 13 3 23" xfId="6132" xr:uid="{777D6A78-60BE-43DA-8B74-955BF8C403A2}"/>
    <cellStyle name="čísla požek 13 3 230" xfId="33357" xr:uid="{8B77DA01-DB05-4C44-A806-0B6EDFF50798}"/>
    <cellStyle name="čísla požek 13 3 231" xfId="33715" xr:uid="{73ECB6DF-F337-4EF4-9AA9-7C6A08822863}"/>
    <cellStyle name="čísla požek 13 3 232" xfId="31807" xr:uid="{BBCA5891-CB90-482B-83C5-B47A7960CDF2}"/>
    <cellStyle name="čísla požek 13 3 233" xfId="30946" xr:uid="{4AE893C1-8289-49E6-8AA5-B890F8659CEF}"/>
    <cellStyle name="čísla požek 13 3 234" xfId="30592" xr:uid="{0D3D2469-6BCF-46A0-B32E-E54578EBD8CD}"/>
    <cellStyle name="čísla požek 13 3 235" xfId="33760" xr:uid="{E95C73CA-138A-4DDF-8EA6-15D164A3DD4B}"/>
    <cellStyle name="čísla požek 13 3 236" xfId="30407" xr:uid="{0F241556-89B2-49E8-A1B9-FA3D4894B3C1}"/>
    <cellStyle name="čísla požek 13 3 237" xfId="33230" xr:uid="{CD9299BC-96E9-49CD-B1F5-085FE1DCDC09}"/>
    <cellStyle name="čísla požek 13 3 238" xfId="31893" xr:uid="{D01CD47D-0C1D-4DD4-82A0-7F12BA6FCB72}"/>
    <cellStyle name="čísla požek 13 3 239" xfId="31806" xr:uid="{69D223D0-0632-456B-B57D-0D05C5F6EF2D}"/>
    <cellStyle name="čísla požek 13 3 24" xfId="10963" xr:uid="{31FC0FF0-1261-4FFB-9BDB-D9B5F33F5D35}"/>
    <cellStyle name="čísla požek 13 3 240" xfId="31770" xr:uid="{34C3999D-9592-4277-8B17-3CBBD460BE95}"/>
    <cellStyle name="čísla požek 13 3 241" xfId="31703" xr:uid="{DD886C08-70EF-49E0-9DE1-B8A98F73C03A}"/>
    <cellStyle name="čísla požek 13 3 242" xfId="36116" xr:uid="{CE39957F-E6E1-4CB9-84B1-44D11A51CA7A}"/>
    <cellStyle name="čísla požek 13 3 243" xfId="36374" xr:uid="{CC05F914-AEB8-47F6-9CEA-4502DEBDEA9B}"/>
    <cellStyle name="čísla požek 13 3 244" xfId="35060" xr:uid="{4B3E981C-120A-484E-9904-B91C650FB247}"/>
    <cellStyle name="čísla požek 13 3 245" xfId="34386" xr:uid="{4DA26B0A-1836-434F-93ED-052FA595A538}"/>
    <cellStyle name="čísla požek 13 3 246" xfId="34463" xr:uid="{20B43D23-CA32-492D-BCAC-D129E82D41F5}"/>
    <cellStyle name="čísla požek 13 3 247" xfId="36348" xr:uid="{11C2F630-620B-4024-9238-B3DCBC2C927A}"/>
    <cellStyle name="čísla požek 13 3 248" xfId="35111" xr:uid="{4C8DB62D-5F33-48CA-8DF0-C47601ED7D79}"/>
    <cellStyle name="čísla požek 13 3 249" xfId="36407" xr:uid="{C33C3D20-9207-4223-B1E4-E3ABDDB34F59}"/>
    <cellStyle name="čísla požek 13 3 25" xfId="9950" xr:uid="{AE8FA047-10F2-4E32-9370-9EDB04AD8354}"/>
    <cellStyle name="čísla požek 13 3 250" xfId="36284" xr:uid="{09A328A5-2A35-4DF0-9788-1107C554A232}"/>
    <cellStyle name="čísla požek 13 3 251" xfId="36316" xr:uid="{258D48AA-31B6-45EA-A82A-4991E845CB44}"/>
    <cellStyle name="čísla požek 13 3 252" xfId="38350" xr:uid="{28DB0291-A834-4655-9A40-F08A5229D900}"/>
    <cellStyle name="čísla požek 13 3 26" xfId="9979" xr:uid="{4185F2A2-3842-4B6A-A617-7A0BBBBB7E80}"/>
    <cellStyle name="čísla požek 13 3 27" xfId="10175" xr:uid="{80DDA5A5-1EFF-4E3B-B734-B607967DEBA7}"/>
    <cellStyle name="čísla požek 13 3 28" xfId="10216" xr:uid="{C07771A8-9736-4141-89F4-457021500F58}"/>
    <cellStyle name="čísla požek 13 3 29" xfId="10381" xr:uid="{75E92E84-37E5-4DAA-AD11-90151DD95DF5}"/>
    <cellStyle name="čísla požek 13 3 3" xfId="10259" xr:uid="{6FF2A6F3-B348-4A2B-9092-BC73B039E94B}"/>
    <cellStyle name="čísla požek 13 3 30" xfId="4735" xr:uid="{91D9A727-9CD0-4C29-B3A0-3FB002FA4A58}"/>
    <cellStyle name="čísla požek 13 3 31" xfId="11011" xr:uid="{C82992A3-5C3D-4CB3-AFBF-9DB95178D8E2}"/>
    <cellStyle name="čísla požek 13 3 32" xfId="6139" xr:uid="{8EBC0068-4C17-41A3-ADB6-E5C2B6C18D8F}"/>
    <cellStyle name="čísla požek 13 3 33" xfId="15236" xr:uid="{5B1D269B-943C-4EB3-9493-671AF2406258}"/>
    <cellStyle name="čísla požek 13 3 34" xfId="16489" xr:uid="{2D2987CE-4E8D-464D-BF35-FA40B2E8B009}"/>
    <cellStyle name="čísla požek 13 3 35" xfId="15638" xr:uid="{0A16BDFA-F4A9-4074-93D3-E48E91304CD9}"/>
    <cellStyle name="čísla požek 13 3 36" xfId="11640" xr:uid="{341AA153-EFE1-4AB3-802A-41B4F1DA5DB2}"/>
    <cellStyle name="čísla požek 13 3 37" xfId="12730" xr:uid="{09F838AB-CFC9-4630-96E0-7F01E5119542}"/>
    <cellStyle name="čísla požek 13 3 38" xfId="15691" xr:uid="{B52FBB7E-1936-47BD-A976-72F06FD47442}"/>
    <cellStyle name="čísla požek 13 3 39" xfId="12852" xr:uid="{8D684A44-DE13-467F-86E0-19611BE12414}"/>
    <cellStyle name="čísla požek 13 3 4" xfId="9861" xr:uid="{84988B39-EA8F-4763-B1A4-037582FE8171}"/>
    <cellStyle name="čísla požek 13 3 40" xfId="16436" xr:uid="{1112A6D4-4308-44B0-A66C-EE7C337D4BB1}"/>
    <cellStyle name="čísla požek 13 3 41" xfId="11068" xr:uid="{846A4C4C-3947-4358-8EE8-0BE62A89D487}"/>
    <cellStyle name="čísla požek 13 3 42" xfId="16342" xr:uid="{C557DE7A-ABD4-4DC8-B135-6CF60C310040}"/>
    <cellStyle name="čísla požek 13 3 43" xfId="15754" xr:uid="{34FB79D8-C371-4FB7-A776-06C30F855416}"/>
    <cellStyle name="čísla požek 13 3 44" xfId="11404" xr:uid="{25393C10-04EB-4FE0-B41A-C1F0ED37FE06}"/>
    <cellStyle name="čísla požek 13 3 45" xfId="16227" xr:uid="{44C3AEC7-5780-46E7-9A82-486F61306DB0}"/>
    <cellStyle name="čísla požek 13 3 46" xfId="12744" xr:uid="{B1821471-4F58-43F9-99D5-407C9DBF0369}"/>
    <cellStyle name="čísla požek 13 3 47" xfId="15680" xr:uid="{CD944EB8-FEEF-4485-B83D-890D093785E8}"/>
    <cellStyle name="čísla požek 13 3 48" xfId="11649" xr:uid="{19E64835-E6FE-4A4A-AD24-3ED36248A0F3}"/>
    <cellStyle name="čísla požek 13 3 49" xfId="15705" xr:uid="{5133CADA-CFEC-43BA-A139-A386CEEAEECF}"/>
    <cellStyle name="čísla požek 13 3 5" xfId="4978" xr:uid="{676955DE-C70E-44B4-82B7-8DC06F6AD307}"/>
    <cellStyle name="čísla požek 13 3 50" xfId="13925" xr:uid="{88D918C6-BD7B-4206-9489-956F7C91A9FB}"/>
    <cellStyle name="čísla požek 13 3 51" xfId="16161" xr:uid="{CA1F013D-C610-4F72-BEF5-B1DECE7C5193}"/>
    <cellStyle name="čísla požek 13 3 52" xfId="16204" xr:uid="{5197746C-B529-4231-AA92-75501C7C2104}"/>
    <cellStyle name="čísla požek 13 3 53" xfId="13910" xr:uid="{FDD2FE07-0C94-45DC-A7FA-D9F9AE1F900F}"/>
    <cellStyle name="čísla požek 13 3 54" xfId="15494" xr:uid="{F31794B6-1EE1-42E7-811B-C706950E942E}"/>
    <cellStyle name="čísla požek 13 3 55" xfId="13955" xr:uid="{7501699C-4020-41C1-A839-CE8CB00923F1}"/>
    <cellStyle name="čísla požek 13 3 56" xfId="11746" xr:uid="{BC852133-0455-476A-9A78-30A25871C79C}"/>
    <cellStyle name="čísla požek 13 3 57" xfId="16037" xr:uid="{E89A114F-8F7C-404B-ADA1-014CBDF6FF05}"/>
    <cellStyle name="čísla požek 13 3 58" xfId="16330" xr:uid="{B29E20A4-5016-4127-BD7A-83D3ECFF3F53}"/>
    <cellStyle name="čísla požek 13 3 59" xfId="16264" xr:uid="{719DB437-CF42-4550-A604-6EAAD9102175}"/>
    <cellStyle name="čísla požek 13 3 6" xfId="10604" xr:uid="{C7B91EE9-F3A6-4E51-8AA1-6A0F196D87F3}"/>
    <cellStyle name="čísla požek 13 3 60" xfId="11781" xr:uid="{7C8CE09E-6BEE-4C18-A18D-16F4118BF953}"/>
    <cellStyle name="čísla požek 13 3 61" xfId="16703" xr:uid="{0E9839FF-61CA-4915-8A38-70DB9C3F594B}"/>
    <cellStyle name="čísla požek 13 3 62" xfId="11361" xr:uid="{7005D839-1B2E-4FB4-B839-F23661CF1ED9}"/>
    <cellStyle name="čísla požek 13 3 63" xfId="16661" xr:uid="{7420666C-A155-4821-A9D4-941533B96E11}"/>
    <cellStyle name="čísla požek 13 3 64" xfId="13472" xr:uid="{AEB1F0C1-9420-4CD5-8CF3-C9809B832537}"/>
    <cellStyle name="čísla požek 13 3 65" xfId="15873" xr:uid="{9C195404-87CF-4305-9706-515D4DF78B97}"/>
    <cellStyle name="čísla požek 13 3 66" xfId="15551" xr:uid="{E6B0F876-0E18-4572-8654-101BFFC56423}"/>
    <cellStyle name="čísla požek 13 3 67" xfId="15813" xr:uid="{707EFCDD-F0A7-484C-8952-13823B391187}"/>
    <cellStyle name="čísla požek 13 3 68" xfId="15480" xr:uid="{69112965-8EFA-48EE-9566-975A8474D83E}"/>
    <cellStyle name="čísla požek 13 3 69" xfId="16064" xr:uid="{D0F85F27-9EF0-4F34-A18C-01772A96F1E6}"/>
    <cellStyle name="čísla požek 13 3 7" xfId="6277" xr:uid="{4793A400-3255-4066-B5BA-83FA3BDD519F}"/>
    <cellStyle name="čísla požek 13 3 70" xfId="16084" xr:uid="{C0CE9AE7-F826-48B7-970B-22B2FFEC58FE}"/>
    <cellStyle name="čísla požek 13 3 71" xfId="11870" xr:uid="{DDCF81D2-D42E-4C37-9442-A8AD39E3AD7A}"/>
    <cellStyle name="čísla požek 13 3 72" xfId="16853" xr:uid="{65A65DC2-26B6-40D2-949E-74E52123A51D}"/>
    <cellStyle name="čísla požek 13 3 73" xfId="16646" xr:uid="{05C92DA6-82CB-4350-B46F-D27A88FEE3C4}"/>
    <cellStyle name="čísla požek 13 3 74" xfId="16081" xr:uid="{B8E273E0-53E7-4746-9AAD-43940776993E}"/>
    <cellStyle name="čísla požek 13 3 75" xfId="16692" xr:uid="{283C6DA8-7392-41CE-8ABD-0359297698D9}"/>
    <cellStyle name="čísla požek 13 3 76" xfId="11789" xr:uid="{9CC14E4F-9794-4AB0-AB4B-D0BF4BE77B91}"/>
    <cellStyle name="čísla požek 13 3 77" xfId="16997" xr:uid="{87DD0738-F86A-44B6-ABC1-34A4FC92124B}"/>
    <cellStyle name="čísla požek 13 3 78" xfId="16169" xr:uid="{03ABD177-DEB3-49FC-B127-A7697A692930}"/>
    <cellStyle name="čísla požek 13 3 79" xfId="11913" xr:uid="{46FF1487-51DB-4439-8EE3-A38530652734}"/>
    <cellStyle name="čísla požek 13 3 8" xfId="10427" xr:uid="{68C32038-DD46-4938-822B-2E3C3B80B9E1}"/>
    <cellStyle name="čísla požek 13 3 80" xfId="12761" xr:uid="{52FD3D3C-EF3B-4243-B480-71AF70B4D114}"/>
    <cellStyle name="čísla požek 13 3 81" xfId="14023" xr:uid="{B2225142-EEF9-479F-843B-FEBB7CC89922}"/>
    <cellStyle name="čísla požek 13 3 82" xfId="13852" xr:uid="{F3592637-3E48-40E1-A282-E71C8E6C8C56}"/>
    <cellStyle name="čísla požek 13 3 83" xfId="11059" xr:uid="{3EC069AD-E6F6-4F3D-88EA-5C0C9814DCD4}"/>
    <cellStyle name="čísla požek 13 3 84" xfId="16931" xr:uid="{34A6ACFD-B032-4087-965A-77A156ED9FDE}"/>
    <cellStyle name="čísla požek 13 3 85" xfId="16953" xr:uid="{2FEE4158-834C-444F-B2B1-92B87B8F4390}"/>
    <cellStyle name="čísla požek 13 3 86" xfId="13869" xr:uid="{4E165D74-CA66-4EDD-B2DE-C7DC26D8DA9C}"/>
    <cellStyle name="čísla požek 13 3 87" xfId="13416" xr:uid="{44FDAFAD-195D-4AC7-B712-BC5CA98945B3}"/>
    <cellStyle name="čísla požek 13 3 88" xfId="13740" xr:uid="{65099E18-1F36-414A-A472-62B03B768BF6}"/>
    <cellStyle name="čísla požek 13 3 89" xfId="20608" xr:uid="{C248824B-99DD-43B8-8939-E1DAE58AEF0C}"/>
    <cellStyle name="čísla požek 13 3 9" xfId="4937" xr:uid="{542BF4EC-A368-41FD-AEDC-CA95EE250456}"/>
    <cellStyle name="čísla požek 13 3 90" xfId="21355" xr:uid="{2C1F38E6-1AC0-4B19-8C62-C4600399E11E}"/>
    <cellStyle name="čísla požek 13 3 91" xfId="19325" xr:uid="{AD3BA361-7052-406E-A0BD-50204A036AE4}"/>
    <cellStyle name="čísla požek 13 3 92" xfId="17693" xr:uid="{713AFB27-2642-4071-8EAB-D2CEF5CA6B37}"/>
    <cellStyle name="čísla požek 13 3 93" xfId="21307" xr:uid="{230F8CFA-B1C4-4925-8321-28B11DE501AA}"/>
    <cellStyle name="čísla požek 13 3 94" xfId="17124" xr:uid="{DC164BA3-A7D1-46B7-8401-1404F6637A30}"/>
    <cellStyle name="čísla požek 13 3 95" xfId="17699" xr:uid="{3E3C3B4A-1644-4A32-B3E9-4E4AB5201C90}"/>
    <cellStyle name="čísla požek 13 3 96" xfId="18245" xr:uid="{1D30B6F1-C623-4BCF-89E5-81F8BF927A61}"/>
    <cellStyle name="čísla požek 13 3 97" xfId="19293" xr:uid="{3ADC3B24-EB03-4ADD-9976-6CFDF3089792}"/>
    <cellStyle name="čísla požek 13 3 98" xfId="21240" xr:uid="{3649CE58-09CC-43C7-8D45-6003EDA21147}"/>
    <cellStyle name="čísla požek 13 3 99" xfId="17081" xr:uid="{0EB7E0B7-1251-4C47-A2C0-08854FC82677}"/>
    <cellStyle name="čísla požek 13 30" xfId="18156" xr:uid="{1B6D5418-DA1B-41EF-B2DD-2D128945AC76}"/>
    <cellStyle name="čísla požek 13 31" xfId="21058" xr:uid="{99182F1B-69CC-49E7-8730-A955B4C089FF}"/>
    <cellStyle name="čísla požek 13 32" xfId="19202" xr:uid="{FE04F746-DAF8-4FB8-BE16-59E508F0B374}"/>
    <cellStyle name="čísla požek 13 33" xfId="21501" xr:uid="{85FEE555-9F49-4FBE-87AA-4FE9EAFA5AFC}"/>
    <cellStyle name="čísla požek 13 34" xfId="20837" xr:uid="{55C92113-BBF1-406C-81A2-6910A5B01570}"/>
    <cellStyle name="čísla požek 13 35" xfId="19313" xr:uid="{418A1958-129D-4670-848B-2C827059BAD3}"/>
    <cellStyle name="čísla požek 13 36" xfId="17469" xr:uid="{5F9C4D90-8483-4349-990D-88386631EFE6}"/>
    <cellStyle name="čísla požek 13 37" xfId="19570" xr:uid="{E3C26716-3FCB-4F04-9FE8-58E8A35D1D22}"/>
    <cellStyle name="čísla požek 13 38" xfId="21623" xr:uid="{A05928CC-AE44-4DE9-A936-B8824CEDAFC0}"/>
    <cellStyle name="čísla požek 13 39" xfId="22785" xr:uid="{2AC7019B-4F25-4F90-B0B6-85B05522A267}"/>
    <cellStyle name="čísla požek 13 4" xfId="9544" xr:uid="{01E7D0F3-8485-4D7E-BE95-CA2507464AA5}"/>
    <cellStyle name="čísla požek 13 4 10" xfId="4730" xr:uid="{099CF0C3-D507-4DE8-B1B5-33B617015E17}"/>
    <cellStyle name="čísla požek 13 4 100" xfId="19501" xr:uid="{3CBE7285-082F-4458-B15C-B6BC82971AAF}"/>
    <cellStyle name="čísla požek 13 4 101" xfId="20839" xr:uid="{B39E8142-EA66-4BA0-A16A-146974B88911}"/>
    <cellStyle name="čísla požek 13 4 102" xfId="21385" xr:uid="{5349EF54-D3B5-44DD-857A-F40DD777166D}"/>
    <cellStyle name="čísla požek 13 4 103" xfId="18340" xr:uid="{2676E17F-8454-4C52-8F64-3DC10DAC1696}"/>
    <cellStyle name="čísla požek 13 4 104" xfId="21336" xr:uid="{A48A368C-9041-497B-AF23-D491D571C1D8}"/>
    <cellStyle name="čísla požek 13 4 105" xfId="21247" xr:uid="{7D837FDC-EAF2-4431-90AC-D940C6CA6E52}"/>
    <cellStyle name="čísla požek 13 4 106" xfId="21496" xr:uid="{033B4592-11CE-497E-BCE1-C144BF7CE5B4}"/>
    <cellStyle name="čísla požek 13 4 107" xfId="19163" xr:uid="{CB94C3F6-B5D9-45A6-BE02-485C5E1CCF6D}"/>
    <cellStyle name="čísla požek 13 4 108" xfId="21483" xr:uid="{B41D19EE-3D2C-4CB6-AF7B-207FC2DE6C36}"/>
    <cellStyle name="čísla požek 13 4 109" xfId="21500" xr:uid="{E1201A95-4A9C-4082-AF99-F368EF4DA092}"/>
    <cellStyle name="čísla požek 13 4 11" xfId="5298" xr:uid="{7EC77E38-AEF4-49AD-A83B-0F6692909EAC}"/>
    <cellStyle name="čísla požek 13 4 110" xfId="19578" xr:uid="{1566B9C5-E8F3-4C12-A12B-21767975EDC4}"/>
    <cellStyle name="čísla požek 13 4 111" xfId="19117" xr:uid="{8CDAEE64-DD65-4C12-98E0-600B183A4A55}"/>
    <cellStyle name="čísla požek 13 4 112" xfId="18226" xr:uid="{8DB75990-FB50-4227-8466-1BBAF75FD7DD}"/>
    <cellStyle name="čísla požek 13 4 113" xfId="21595" xr:uid="{9415DCE5-1F0E-4CD1-ABAD-E7E1FDC8254A}"/>
    <cellStyle name="čísla požek 13 4 114" xfId="20857" xr:uid="{8CB09AAB-34FF-4CD6-8C7E-F761C87AFB2C}"/>
    <cellStyle name="čísla požek 13 4 115" xfId="21585" xr:uid="{618C24A7-C659-435B-8085-E76342AE9579}"/>
    <cellStyle name="čísla požek 13 4 116" xfId="21596" xr:uid="{9B1A6864-A4E8-4A92-A61D-28213FB04898}"/>
    <cellStyle name="čísla požek 13 4 117" xfId="19151" xr:uid="{BA07908E-8202-4278-883A-B1F3114B20DC}"/>
    <cellStyle name="čísla požek 13 4 118" xfId="17592" xr:uid="{83FDF8C9-38D5-43A8-8D9C-10930981FFAD}"/>
    <cellStyle name="čísla požek 13 4 119" xfId="19537" xr:uid="{F46A6F94-A1CB-4DD9-A89F-03426824E6CE}"/>
    <cellStyle name="čísla požek 13 4 12" xfId="4936" xr:uid="{7E50A062-2C39-445F-A93F-F114A2A9B944}"/>
    <cellStyle name="čísla požek 13 4 120" xfId="20808" xr:uid="{C99A82E0-32B5-4133-AAF4-48BEA1D3CEB6}"/>
    <cellStyle name="čísla požek 13 4 121" xfId="17372" xr:uid="{0EE063FF-E961-4230-A81B-8253CF70D680}"/>
    <cellStyle name="čísla požek 13 4 122" xfId="21277" xr:uid="{920692A5-708A-4D52-A6BD-AF4C2DDB981C}"/>
    <cellStyle name="čísla požek 13 4 123" xfId="19394" xr:uid="{BF0A6FD9-B92B-4644-95EF-1399D6D500A1}"/>
    <cellStyle name="čísla požek 13 4 124" xfId="21693" xr:uid="{E1DAACFA-6BF6-4250-957B-391A6695B0A1}"/>
    <cellStyle name="čísla požek 13 4 125" xfId="19170" xr:uid="{7F1CFA5B-5A8D-4EE2-920D-A3F237FC462C}"/>
    <cellStyle name="čísla požek 13 4 126" xfId="21681" xr:uid="{2BB2976E-50F7-4878-BDFF-933DDE9AEA5E}"/>
    <cellStyle name="čísla požek 13 4 127" xfId="21571" xr:uid="{816723B3-A66D-4D8A-BD7C-24AFC9B2BC1E}"/>
    <cellStyle name="čísla požek 13 4 128" xfId="20981" xr:uid="{C2EDBFBC-00FA-4A80-BC82-8C43052B225E}"/>
    <cellStyle name="čísla požek 13 4 129" xfId="21016" xr:uid="{BBF139E7-964B-4233-B688-DCF3B288EA46}"/>
    <cellStyle name="čísla požek 13 4 13" xfId="10441" xr:uid="{7D891650-2008-466D-AD81-0ED5577EB8FE}"/>
    <cellStyle name="čísla požek 13 4 130" xfId="21184" xr:uid="{B4DD4295-46EB-4AAE-B079-E0603E427E5F}"/>
    <cellStyle name="čísla požek 13 4 131" xfId="18531" xr:uid="{3066971F-E102-4C36-8C04-C14020D6D84C}"/>
    <cellStyle name="čísla požek 13 4 132" xfId="21782" xr:uid="{C638C799-C7FC-4D9B-890E-B7E2AA9614DF}"/>
    <cellStyle name="čísla požek 13 4 133" xfId="21624" xr:uid="{9C4A6F1D-299C-4A54-9F81-FDCCB36E71DD}"/>
    <cellStyle name="čísla požek 13 4 134" xfId="20865" xr:uid="{405937D9-B82F-4015-B66B-64713CA9CF87}"/>
    <cellStyle name="čísla požek 13 4 135" xfId="21790" xr:uid="{9A888F8C-AFDD-4FC0-9069-DF3F93D41DB8}"/>
    <cellStyle name="čísla požek 13 4 136" xfId="21726" xr:uid="{DAC6CCEE-8839-441D-BAA6-4981B4AEF602}"/>
    <cellStyle name="čísla požek 13 4 137" xfId="21787" xr:uid="{D375506A-E36C-4F42-B27D-5604AFF9A5BF}"/>
    <cellStyle name="čísla požek 13 4 138" xfId="24981" xr:uid="{B7BF2630-6B1C-409F-9963-2B87CF8EB94C}"/>
    <cellStyle name="čísla požek 13 4 139" xfId="25606" xr:uid="{821F45B0-6C43-4FFA-843D-DC4B93F556FE}"/>
    <cellStyle name="čísla požek 13 4 14" xfId="10114" xr:uid="{DC6C1B61-530E-4F1C-B99C-04A43D0B7B6B}"/>
    <cellStyle name="čísla požek 13 4 140" xfId="23716" xr:uid="{73D1F2EB-0391-415D-B3DB-9A03EC008359}"/>
    <cellStyle name="čísla požek 13 4 141" xfId="25330" xr:uid="{65C2BA61-F078-4FCD-9815-A7397E3798AB}"/>
    <cellStyle name="čísla požek 13 4 142" xfId="23830" xr:uid="{BCC4AE1E-210D-4AAE-A9EC-0563970E2A98}"/>
    <cellStyle name="čísla požek 13 4 143" xfId="22167" xr:uid="{B924B1DB-67AE-44BC-9B2E-CA981E6ABB45}"/>
    <cellStyle name="čísla požek 13 4 144" xfId="25548" xr:uid="{C828E82A-F076-4FEE-A47E-D04127E095F8}"/>
    <cellStyle name="čísla požek 13 4 145" xfId="23676" xr:uid="{35A0C408-0391-4C5E-BF40-BF63DD4660B7}"/>
    <cellStyle name="čísla požek 13 4 146" xfId="25598" xr:uid="{5DFA382E-F983-4C2D-B4A7-7EC691C32910}"/>
    <cellStyle name="čísla požek 13 4 147" xfId="25855" xr:uid="{895572F1-1DFC-446D-8489-2543DB44CAAD}"/>
    <cellStyle name="čísla požek 13 4 148" xfId="25726" xr:uid="{E77E23EE-7E1D-488A-B785-BBE92E80C2E5}"/>
    <cellStyle name="čísla požek 13 4 149" xfId="25494" xr:uid="{C482962E-C3DB-406E-8FE0-8F46BC47277F}"/>
    <cellStyle name="čísla požek 13 4 15" xfId="10228" xr:uid="{EC8FC06A-7573-4361-89C1-32EA5D88DF8C}"/>
    <cellStyle name="čísla požek 13 4 150" xfId="25787" xr:uid="{8B3616F5-EFB9-438C-8407-17B13FCF6D7D}"/>
    <cellStyle name="čísla požek 13 4 151" xfId="25802" xr:uid="{57FB45C7-1C33-4CC0-89BA-92F9630EC183}"/>
    <cellStyle name="čísla požek 13 4 152" xfId="25946" xr:uid="{3144AF7C-8796-4D3C-96DD-66DC6FD80E7B}"/>
    <cellStyle name="čísla požek 13 4 153" xfId="22962" xr:uid="{AFD0FDC2-EB62-4DBE-9D3B-5B32BB262268}"/>
    <cellStyle name="čísla požek 13 4 154" xfId="25159" xr:uid="{52253662-38B5-47C0-B234-97376BDE28F3}"/>
    <cellStyle name="čísla požek 13 4 155" xfId="23646" xr:uid="{1D834DA0-06EC-41EB-80B0-E0C21CCAF5C3}"/>
    <cellStyle name="čísla požek 13 4 156" xfId="22432" xr:uid="{81C0369C-C412-4BF2-9FF5-6CCD09C3D42A}"/>
    <cellStyle name="čísla požek 13 4 157" xfId="21933" xr:uid="{35DD402C-82CC-4B67-80C2-B3578D11D43D}"/>
    <cellStyle name="čísla požek 13 4 158" xfId="25900" xr:uid="{D702E9C0-B10E-4BD4-ACA7-90996326FC10}"/>
    <cellStyle name="čísla požek 13 4 159" xfId="22205" xr:uid="{BA044362-E90E-4CE1-A29D-6C5B97A2A850}"/>
    <cellStyle name="čísla požek 13 4 16" xfId="4897" xr:uid="{ADA39F72-FB5E-4E66-9258-4D16E63E6489}"/>
    <cellStyle name="čísla požek 13 4 160" xfId="26065" xr:uid="{77FC45A6-0CF8-47C0-9F06-C0A3BBFF3A1A}"/>
    <cellStyle name="čísla požek 13 4 161" xfId="23881" xr:uid="{BBF5D62B-CE6E-4933-ACC9-EBE9EA454A00}"/>
    <cellStyle name="čísla požek 13 4 162" xfId="25916" xr:uid="{4C151C92-4965-4DC8-ABD4-73299C56D82F}"/>
    <cellStyle name="čísla požek 13 4 163" xfId="22202" xr:uid="{D9B61094-9B34-4385-9D4B-C95E7FF410A7}"/>
    <cellStyle name="čísla požek 13 4 164" xfId="26085" xr:uid="{7AC506F9-86B6-43A7-9608-48021102BABD}"/>
    <cellStyle name="čísla požek 13 4 165" xfId="25761" xr:uid="{18BBCD33-7E15-4E85-AA89-21463DE624C7}"/>
    <cellStyle name="čísla požek 13 4 166" xfId="25959" xr:uid="{57D2CC82-9F78-4BA1-B83D-D960A5A8E384}"/>
    <cellStyle name="čísla požek 13 4 167" xfId="23553" xr:uid="{E0AE8061-9772-4317-A09D-0217E1F6A5A0}"/>
    <cellStyle name="čísla požek 13 4 168" xfId="25123" xr:uid="{31E4A58C-A8C5-48FC-AD5C-E4B305D66CC6}"/>
    <cellStyle name="čísla požek 13 4 169" xfId="22417" xr:uid="{F41F95DE-F598-4A5C-B860-312BF1ADA648}"/>
    <cellStyle name="čísla požek 13 4 17" xfId="9896" xr:uid="{6523D719-6834-4F27-85D1-62B705E20CBE}"/>
    <cellStyle name="čísla požek 13 4 170" xfId="22980" xr:uid="{99936FC7-7F52-42BC-9C22-BC1122A7C0B0}"/>
    <cellStyle name="čísla požek 13 4 171" xfId="22723" xr:uid="{6814C9FE-1A15-43F2-9BD9-291B95F303C1}"/>
    <cellStyle name="čísla požek 13 4 172" xfId="25452" xr:uid="{CBE86072-F717-4DA5-8A17-3F940AE30133}"/>
    <cellStyle name="čísla požek 13 4 173" xfId="25815" xr:uid="{13DD0EBF-2E17-4933-B37A-60699079193F}"/>
    <cellStyle name="čísla požek 13 4 174" xfId="22325" xr:uid="{D34691C6-ECD0-4AE0-91C6-067AC580B175}"/>
    <cellStyle name="čísla požek 13 4 175" xfId="23647" xr:uid="{88B2B2A4-E099-4EEC-960F-11AEC81BBC5B}"/>
    <cellStyle name="čísla požek 13 4 176" xfId="22198" xr:uid="{951F7931-C17C-40B7-B23E-9A46FBAF2D0E}"/>
    <cellStyle name="čísla požek 13 4 177" xfId="22344" xr:uid="{A1164F19-AC3D-425B-A060-23D76ED76F84}"/>
    <cellStyle name="čísla požek 13 4 178" xfId="29237" xr:uid="{60C6DB7E-C0C0-4176-AAC9-CBC050389023}"/>
    <cellStyle name="čísla požek 13 4 179" xfId="29773" xr:uid="{EE156C2A-19D2-471C-819F-1A8500834515}"/>
    <cellStyle name="čísla požek 13 4 18" xfId="9922" xr:uid="{46F14854-6A0D-49D4-9CBC-BC669D209414}"/>
    <cellStyle name="čísla požek 13 4 180" xfId="28032" xr:uid="{A26B362F-F88F-44D2-86C1-28518D372254}"/>
    <cellStyle name="čísla požek 13 4 181" xfId="26652" xr:uid="{34CEFDB4-45C0-466C-9C0C-AB0E42CC4219}"/>
    <cellStyle name="čísla požek 13 4 182" xfId="26264" xr:uid="{B4198E5E-0AB4-40B8-BAA5-EE2DEF05DABB}"/>
    <cellStyle name="čísla požek 13 4 183" xfId="29689" xr:uid="{81571376-A7D2-4859-8A2D-4C9CA9A0BFB9}"/>
    <cellStyle name="čísla požek 13 4 184" xfId="27971" xr:uid="{2F04A195-5536-4F5B-A2F9-280498F079B6}"/>
    <cellStyle name="čísla požek 13 4 185" xfId="27764" xr:uid="{15A4EC45-BBB4-4D11-9258-2A945E1AB120}"/>
    <cellStyle name="čísla požek 13 4 186" xfId="29618" xr:uid="{130986FC-EAF8-41C6-B966-D40778F893FA}"/>
    <cellStyle name="čísla požek 13 4 187" xfId="27920" xr:uid="{412C5426-B448-4743-A3A4-B54342C19AF9}"/>
    <cellStyle name="čísla požek 13 4 188" xfId="26419" xr:uid="{BEAC29A4-5E99-4BD6-9728-6682C1973A87}"/>
    <cellStyle name="čísla požek 13 4 189" xfId="29227" xr:uid="{D7A752F2-4352-4F3F-A711-10715120B1C3}"/>
    <cellStyle name="čísla požek 13 4 19" xfId="4975" xr:uid="{0AD079A3-8775-4989-A2F9-E5E217DCA56A}"/>
    <cellStyle name="čísla požek 13 4 190" xfId="27024" xr:uid="{96D40C13-DE53-4CF3-A447-1AADADAECF2E}"/>
    <cellStyle name="čísla požek 13 4 191" xfId="27406" xr:uid="{44F95984-FD2F-4E74-927B-5637092FB556}"/>
    <cellStyle name="čísla požek 13 4 192" xfId="29933" xr:uid="{2685BF6D-CE3B-4144-A7F9-9E07E6C0F8F9}"/>
    <cellStyle name="čísla požek 13 4 193" xfId="27027" xr:uid="{12DB2028-A6B0-4C75-8AE9-97649E0E5EC9}"/>
    <cellStyle name="čísla požek 13 4 194" xfId="27042" xr:uid="{240A0618-E43B-4B41-9F8E-8A34E6603FA5}"/>
    <cellStyle name="čísla požek 13 4 195" xfId="28161" xr:uid="{FB5174CE-B5EA-49AF-AA43-3A5FA08653F3}"/>
    <cellStyle name="čísla požek 13 4 196" xfId="26769" xr:uid="{F97AD50E-B754-486A-BC88-D8676FE1D365}"/>
    <cellStyle name="čísla požek 13 4 197" xfId="26500" xr:uid="{5A2CEE5B-D4FE-4D60-B98B-E762A2D698F1}"/>
    <cellStyle name="čísla požek 13 4 198" xfId="28016" xr:uid="{931F0268-0E92-4C6C-B93A-8576539E843C}"/>
    <cellStyle name="čísla požek 13 4 199" xfId="29956" xr:uid="{7AE95282-97A3-46B2-953A-D87B54A3745B}"/>
    <cellStyle name="čísla požek 13 4 2" xfId="10762" xr:uid="{273BEB78-B347-4D6D-A464-B75046B7F1CB}"/>
    <cellStyle name="čísla požek 13 4 20" xfId="4744" xr:uid="{019FB41B-DE32-400D-BEDB-399FD4E230B7}"/>
    <cellStyle name="čísla požek 13 4 200" xfId="26828" xr:uid="{E9BF8E64-41BA-4A7D-98AC-8780343A518C}"/>
    <cellStyle name="čísla požek 13 4 201" xfId="29947" xr:uid="{7656519A-3AAC-4670-9788-C5283BD6EB6A}"/>
    <cellStyle name="čísla požek 13 4 202" xfId="27292" xr:uid="{B715B996-D62E-47EE-85B6-674C58B887D8}"/>
    <cellStyle name="čísla požek 13 4 203" xfId="26365" xr:uid="{F275C642-7C89-429A-B72F-6B9B9A834FC3}"/>
    <cellStyle name="čísla požek 13 4 204" xfId="26446" xr:uid="{E9357E35-CDCA-44A0-804D-E2785F66C58E}"/>
    <cellStyle name="čísla požek 13 4 205" xfId="30078" xr:uid="{D3527472-F774-4B51-B188-586A6A1BA5D3}"/>
    <cellStyle name="čísla požek 13 4 206" xfId="29510" xr:uid="{8BF7C3AF-B36C-41E4-80F5-BA440795752A}"/>
    <cellStyle name="čísla požek 13 4 207" xfId="28084" xr:uid="{B5FC3DED-7F21-4590-93C2-93E0645E094B}"/>
    <cellStyle name="čísla požek 13 4 208" xfId="26298" xr:uid="{C7CDD332-8CA4-4B9D-ACA0-331CF09864DF}"/>
    <cellStyle name="čísla požek 13 4 209" xfId="26593" xr:uid="{9637E4D5-80A6-4909-9A02-AB28DB0FB88D}"/>
    <cellStyle name="čísla požek 13 4 21" xfId="10866" xr:uid="{F92B2573-7B29-4E6A-A6EB-3D55B1D11A00}"/>
    <cellStyle name="čísla požek 13 4 210" xfId="27031" xr:uid="{73A37505-25B6-423A-841D-3F8BC4AFB67F}"/>
    <cellStyle name="čísla požek 13 4 211" xfId="27325" xr:uid="{B5CE0590-DFEE-4539-81C5-5FBBB45F40C6}"/>
    <cellStyle name="čísla požek 13 4 212" xfId="33045" xr:uid="{B540A570-8755-4F33-B32F-E52CBCB66A2B}"/>
    <cellStyle name="čísla požek 13 4 213" xfId="33561" xr:uid="{346C55FF-514E-4AB0-9DEA-4F6309FD3A56}"/>
    <cellStyle name="čísla požek 13 4 214" xfId="31863" xr:uid="{C27E1898-3B0D-4462-9CCB-8140B77F5AE0}"/>
    <cellStyle name="čísla požek 13 4 215" xfId="30526" xr:uid="{928A9FC8-737B-4B7F-9C8C-47CFA74C37C8}"/>
    <cellStyle name="čísla požek 13 4 216" xfId="30668" xr:uid="{A41C43AB-F9E9-4925-8468-E5C372AEE83B}"/>
    <cellStyle name="čísla požek 13 4 217" xfId="30437" xr:uid="{22E23AF7-9DF4-4698-98BF-72E967F6E3E4}"/>
    <cellStyle name="čísla požek 13 4 218" xfId="30491" xr:uid="{7A5600AF-F5C0-4692-AAB5-63D3CD46FF8A}"/>
    <cellStyle name="čísla požek 13 4 219" xfId="33315" xr:uid="{263CDC73-464F-479A-BE18-9AEF7883809C}"/>
    <cellStyle name="čísla požek 13 4 22" xfId="10355" xr:uid="{40AE9327-B802-40FB-85FF-C05301E58628}"/>
    <cellStyle name="čísla požek 13 4 220" xfId="30652" xr:uid="{52FB7E08-E44A-4730-8D3F-0C4FF39231D7}"/>
    <cellStyle name="čísla požek 13 4 221" xfId="31255" xr:uid="{7880796C-692C-4790-A65F-5A2C07B8BE93}"/>
    <cellStyle name="čísla požek 13 4 222" xfId="33671" xr:uid="{0D8C16E5-137C-4264-B301-3D1EE5B7CBA6}"/>
    <cellStyle name="čísla požek 13 4 223" xfId="31894" xr:uid="{D5B6E572-5B36-465D-B85D-79C021B307DB}"/>
    <cellStyle name="čísla požek 13 4 224" xfId="31781" xr:uid="{105504BE-D9B5-4AD5-BF7E-1DB6D0543D78}"/>
    <cellStyle name="čísla požek 13 4 225" xfId="32014" xr:uid="{23D82F87-F492-4336-9C1B-B05B189AFE1F}"/>
    <cellStyle name="čísla požek 13 4 226" xfId="31067" xr:uid="{4517CDF6-E971-491A-B0A6-BBF5771E282B}"/>
    <cellStyle name="čísla požek 13 4 227" xfId="30924" xr:uid="{51EC239C-4F76-4AB4-9510-F48F0A76D78A}"/>
    <cellStyle name="čísla požek 13 4 228" xfId="33408" xr:uid="{CBAA9EA6-29EB-48F1-AF32-18BFDC838D8B}"/>
    <cellStyle name="čísla požek 13 4 229" xfId="33193" xr:uid="{0231861A-8869-4CBC-B250-078FB6311B48}"/>
    <cellStyle name="čísla požek 13 4 23" xfId="6283" xr:uid="{02AB9FE4-3AF3-4122-AE30-1D1C0AECCB63}"/>
    <cellStyle name="čísla požek 13 4 230" xfId="33767" xr:uid="{49C1E842-4AD4-41BF-ADAE-6A2205F65F27}"/>
    <cellStyle name="čísla požek 13 4 231" xfId="30386" xr:uid="{098376B0-4CA3-44B4-BCFE-5974FE72B5C8}"/>
    <cellStyle name="čísla požek 13 4 232" xfId="33421" xr:uid="{8DF05962-F96B-4A04-AF56-30803754E69B}"/>
    <cellStyle name="čísla požek 13 4 233" xfId="32024" xr:uid="{0F6490F9-6BBE-4798-A020-BF7D6FF5BA06}"/>
    <cellStyle name="čísla požek 13 4 234" xfId="30562" xr:uid="{54AC016D-5239-484C-B617-47145A5D34E2}"/>
    <cellStyle name="čísla požek 13 4 235" xfId="31930" xr:uid="{689C0970-04AE-4F9F-AA55-415B8452055B}"/>
    <cellStyle name="čísla požek 13 4 236" xfId="31933" xr:uid="{06E8442E-9E6F-4EC4-ABD4-27247E7D4125}"/>
    <cellStyle name="čísla požek 13 4 237" xfId="31771" xr:uid="{2D7115BE-37F0-4966-ACF3-2936E1B1E748}"/>
    <cellStyle name="čísla požek 13 4 238" xfId="30292" xr:uid="{06B469B0-55BB-44F7-9B0B-D94904D0DD0E}"/>
    <cellStyle name="čísla požek 13 4 239" xfId="33820" xr:uid="{3E6ABC51-E218-498E-A620-0B6619A33673}"/>
    <cellStyle name="čísla požek 13 4 24" xfId="5192" xr:uid="{6952BB4E-5B83-4C93-9FA6-E066694E4EE8}"/>
    <cellStyle name="čísla požek 13 4 240" xfId="33772" xr:uid="{A2D69ACD-CB00-4FA8-B34E-5B96E47BFBB9}"/>
    <cellStyle name="čísla požek 13 4 241" xfId="33790" xr:uid="{C897B3DD-4A93-4A2C-9523-2991FFE7A049}"/>
    <cellStyle name="čísla požek 13 4 242" xfId="36117" xr:uid="{2DB27328-F54F-41D6-989D-60F31002DA6E}"/>
    <cellStyle name="čísla požek 13 4 243" xfId="36375" xr:uid="{E66E9A9D-F710-473A-99D1-47C58C9778FC}"/>
    <cellStyle name="čísla požek 13 4 244" xfId="35061" xr:uid="{E9C57C0F-7F42-4BB5-A7C6-2BBD1EB6309F}"/>
    <cellStyle name="čísla požek 13 4 245" xfId="34337" xr:uid="{1FDC934B-C55B-4E93-A103-C755C9C2A98B}"/>
    <cellStyle name="čísla požek 13 4 246" xfId="36104" xr:uid="{E23DD425-2838-4FF8-A740-95C21535E5EC}"/>
    <cellStyle name="čísla požek 13 4 247" xfId="36312" xr:uid="{E6BF561B-D5E9-4DB3-AD73-0C6989F4D782}"/>
    <cellStyle name="čísla požek 13 4 248" xfId="34049" xr:uid="{D14878DC-7FC4-48F0-96D8-B632021DDA6E}"/>
    <cellStyle name="čísla požek 13 4 249" xfId="36342" xr:uid="{5A77F199-AE51-4BED-BFA5-ADA92B40A1E5}"/>
    <cellStyle name="čísla požek 13 4 25" xfId="9868" xr:uid="{0CC09FA3-71C0-48A4-8A43-49C4C54732CD}"/>
    <cellStyle name="čísla požek 13 4 250" xfId="36410" xr:uid="{85D2F1EE-A11A-4792-8DFD-467964FF8FBD}"/>
    <cellStyle name="čísla požek 13 4 251" xfId="34035" xr:uid="{B0360AF6-31E5-4D48-8476-3BC03255A7B4}"/>
    <cellStyle name="čísla požek 13 4 252" xfId="38351" xr:uid="{04601B85-F02C-4391-AEC4-27B62C4784F8}"/>
    <cellStyle name="čísla požek 13 4 26" xfId="6959" xr:uid="{72D49DE2-6A84-4522-94FC-34BED739A4A6}"/>
    <cellStyle name="čísla požek 13 4 27" xfId="10709" xr:uid="{678064D0-A647-419E-9217-B6874C440061}"/>
    <cellStyle name="čísla požek 13 4 28" xfId="10026" xr:uid="{7EDD85B7-EBBB-4AAF-BF0C-C06A4F382D28}"/>
    <cellStyle name="čísla požek 13 4 29" xfId="10567" xr:uid="{5FCD092E-03A6-467B-A263-D5793C80C12A}"/>
    <cellStyle name="čísla požek 13 4 3" xfId="10258" xr:uid="{8CB62FF7-A387-417E-9747-FD8C5EBE0D76}"/>
    <cellStyle name="čísla požek 13 4 30" xfId="9820" xr:uid="{96B1EC64-CD9C-4290-A945-07D47E475AA7}"/>
    <cellStyle name="čísla požek 13 4 31" xfId="11012" xr:uid="{AE65F3A6-A38A-4CBB-BFB0-D1BCD0CC76A1}"/>
    <cellStyle name="čísla požek 13 4 32" xfId="10474" xr:uid="{F3B83DDE-84DC-4C21-AADE-7DDB24290996}"/>
    <cellStyle name="čísla požek 13 4 33" xfId="15237" xr:uid="{3135C696-823A-4389-A9E0-F94577178B46}"/>
    <cellStyle name="čísla požek 13 4 34" xfId="16490" xr:uid="{AF781EBE-9DB2-4D7D-859F-DFBE09FAA9F2}"/>
    <cellStyle name="čísla požek 13 4 35" xfId="15637" xr:uid="{B7CCEDE8-3921-4F86-80D2-BD5F69E97736}"/>
    <cellStyle name="čísla požek 13 4 36" xfId="11639" xr:uid="{2D3105C2-2A86-4FBB-B88D-F87C7C9D7364}"/>
    <cellStyle name="čísla požek 13 4 37" xfId="15926" xr:uid="{FCCFC372-0754-4C6B-B832-9FA041C531AE}"/>
    <cellStyle name="čísla požek 13 4 38" xfId="12765" xr:uid="{E9231B0E-1CAE-49BE-9585-FAB96DC1C943}"/>
    <cellStyle name="čísla požek 13 4 39" xfId="16387" xr:uid="{38F40CFB-B49F-41DA-A20F-537E34008251}"/>
    <cellStyle name="čísla požek 13 4 4" xfId="9862" xr:uid="{FBE05F25-0D97-4A11-87D8-43E994FD16A1}"/>
    <cellStyle name="čísla požek 13 4 40" xfId="15726" xr:uid="{BA06D5B9-8C94-430A-B6F5-6E95A568AF00}"/>
    <cellStyle name="čísla požek 13 4 41" xfId="16552" xr:uid="{85B7795F-3A69-4236-BA05-4066EAC993E2}"/>
    <cellStyle name="čísla požek 13 4 42" xfId="15645" xr:uid="{4E4FBD21-D4E8-439F-838C-54B35A8FDECF}"/>
    <cellStyle name="čísla požek 13 4 43" xfId="14013" xr:uid="{1579F935-F05B-48C4-B478-751D81375186}"/>
    <cellStyle name="čísla požek 13 4 44" xfId="13794" xr:uid="{072D77A4-37E3-4F6F-B79B-CC319D4710AE}"/>
    <cellStyle name="čísla požek 13 4 45" xfId="11815" xr:uid="{701D2D30-DC7B-49F4-AB7F-03A14BCB65BE}"/>
    <cellStyle name="čísla požek 13 4 46" xfId="14048" xr:uid="{7212E585-D69D-41D5-9736-9C6A4EC0E146}"/>
    <cellStyle name="čísla požek 13 4 47" xfId="11688" xr:uid="{32DE19F2-67BE-46F5-BECE-DA70BFD97219}"/>
    <cellStyle name="čísla požek 13 4 48" xfId="11406" xr:uid="{D8113717-A1AD-4268-9CB3-81C1EA0094C4}"/>
    <cellStyle name="čísla požek 13 4 49" xfId="15675" xr:uid="{29555109-A124-4648-95D3-2F37227BCDEC}"/>
    <cellStyle name="čísla požek 13 4 5" xfId="10834" xr:uid="{709A02E7-F488-490C-924D-0FE337F4F300}"/>
    <cellStyle name="čísla požek 13 4 50" xfId="14140" xr:uid="{68EC7A75-CB4C-468F-BE4C-C2D62DF63B38}"/>
    <cellStyle name="čísla požek 13 4 51" xfId="11668" xr:uid="{AD795F65-6120-4EA7-8DA5-52E424C7F8B8}"/>
    <cellStyle name="čísla požek 13 4 52" xfId="16638" xr:uid="{24CFAB8B-72B3-4102-A10C-ED547DFD3EDB}"/>
    <cellStyle name="čísla požek 13 4 53" xfId="16656" xr:uid="{FDA93C14-0B7B-471F-8280-6FF38691AEB9}"/>
    <cellStyle name="čísla požek 13 4 54" xfId="11699" xr:uid="{2481A3D6-6247-4038-9268-B391D0BA6AC4}"/>
    <cellStyle name="čísla požek 13 4 55" xfId="16681" xr:uid="{7A8CBE83-AD5F-4A99-BDDB-DA316F463FC8}"/>
    <cellStyle name="čísla požek 13 4 56" xfId="13771" xr:uid="{D69AA549-6712-4DB2-ACDD-CD60015426F0}"/>
    <cellStyle name="čísla požek 13 4 57" xfId="15540" xr:uid="{50B8867D-2FBB-4287-BC4A-9C55D5D4D799}"/>
    <cellStyle name="čísla požek 13 4 58" xfId="15824" xr:uid="{2BF6AE93-B061-4B6A-8FBE-97CE6CA6A575}"/>
    <cellStyle name="čísla požek 13 4 59" xfId="16468" xr:uid="{102E043B-D40F-4A8E-94EC-312E6A00E54C}"/>
    <cellStyle name="čísla požek 13 4 6" xfId="5060" xr:uid="{1B8B261C-58E8-43D2-B589-565997D029D8}"/>
    <cellStyle name="čísla požek 13 4 60" xfId="16805" xr:uid="{597DFCE2-5238-4167-9D30-5EFE27A43FD3}"/>
    <cellStyle name="čísla požek 13 4 61" xfId="16786" xr:uid="{73963110-9EB1-47E2-ADA5-C4AF5470EB76}"/>
    <cellStyle name="čísla požek 13 4 62" xfId="16796" xr:uid="{8A751DAA-2D7A-4896-852B-FDDE1850550F}"/>
    <cellStyle name="čísla požek 13 4 63" xfId="11236" xr:uid="{3DC39BC8-0250-4BB5-892F-B32A7DA7C42A}"/>
    <cellStyle name="čísla požek 13 4 64" xfId="16610" xr:uid="{033C865D-3415-4023-91A9-429538AE15DC}"/>
    <cellStyle name="čísla požek 13 4 65" xfId="12687" xr:uid="{5F942E9C-AFCB-4613-92E1-642313F8D2A8}"/>
    <cellStyle name="čísla požek 13 4 66" xfId="14227" xr:uid="{43649333-AF83-40BF-B9D3-4ACFDD076DD4}"/>
    <cellStyle name="čísla požek 13 4 67" xfId="16895" xr:uid="{67CE7D4B-A0A7-40B8-BFA1-2EDBC693A6FD}"/>
    <cellStyle name="čísla požek 13 4 68" xfId="11544" xr:uid="{38FF6923-3DC4-463D-BAC8-EB323314233F}"/>
    <cellStyle name="čísla požek 13 4 69" xfId="16818" xr:uid="{7729B26D-F972-444B-9473-F1790AF6FECC}"/>
    <cellStyle name="čísla požek 13 4 7" xfId="6278" xr:uid="{AC60629F-EBA4-4256-82C2-0C61FDDBFA58}"/>
    <cellStyle name="čísla požek 13 4 70" xfId="16915" xr:uid="{BC637DAE-3353-482D-9BBA-5F13EB3A2752}"/>
    <cellStyle name="čísla požek 13 4 71" xfId="11773" xr:uid="{4FDB5A52-59C5-4992-8FC1-19FB4D82C2AB}"/>
    <cellStyle name="čísla požek 13 4 72" xfId="16464" xr:uid="{4D9CD7F1-1AC3-4867-9389-6B2577E33373}"/>
    <cellStyle name="čísla požek 13 4 73" xfId="11950" xr:uid="{88104502-1139-4C54-B338-533120A713FD}"/>
    <cellStyle name="čísla požek 13 4 74" xfId="16443" xr:uid="{4AE3EA8B-53DC-442C-AA40-662C36311217}"/>
    <cellStyle name="čísla požek 13 4 75" xfId="16966" xr:uid="{F14479FC-75EC-4196-9C45-AB2FB9FF439B}"/>
    <cellStyle name="čísla požek 13 4 76" xfId="13969" xr:uid="{D1F939CE-B2EE-43DC-A76D-BB140BCF855D}"/>
    <cellStyle name="čísla požek 13 4 77" xfId="16708" xr:uid="{341791D4-52D5-4D6A-935A-4FB19383EFA7}"/>
    <cellStyle name="čísla požek 13 4 78" xfId="16989" xr:uid="{DDFBE3F1-979C-4161-A7D3-2CA299883E49}"/>
    <cellStyle name="čísla požek 13 4 79" xfId="16943" xr:uid="{D204C918-4B3D-4199-8F92-711E1B27F0AC}"/>
    <cellStyle name="čísla požek 13 4 8" xfId="10122" xr:uid="{7285A423-9829-4D09-906C-DB2999319DD8}"/>
    <cellStyle name="čísla požek 13 4 80" xfId="15496" xr:uid="{D384A8E4-6C3C-4E36-BA4F-6EE6C80E672B}"/>
    <cellStyle name="čísla požek 13 4 81" xfId="15483" xr:uid="{A9D39A24-5A6F-45C6-AD0C-49C6FAA6F972}"/>
    <cellStyle name="čísla požek 13 4 82" xfId="16929" xr:uid="{D0182C51-C2BA-4C21-BABD-1CBB1799E1A9}"/>
    <cellStyle name="čísla požek 13 4 83" xfId="17031" xr:uid="{AE94846D-0B1B-4598-AD98-8C60A0863EE6}"/>
    <cellStyle name="čísla požek 13 4 84" xfId="16908" xr:uid="{455EDAD1-32DE-4693-B0D6-83D0BF537279}"/>
    <cellStyle name="čísla požek 13 4 85" xfId="11355" xr:uid="{0034BB94-2E16-4815-AF76-D640681BEE01}"/>
    <cellStyle name="čísla požek 13 4 86" xfId="16003" xr:uid="{4DD82487-158A-4E27-A051-C489B21C57A2}"/>
    <cellStyle name="čísla požek 13 4 87" xfId="16729" xr:uid="{23F3844E-39F8-4DA4-82C6-526BF8D5239A}"/>
    <cellStyle name="čísla požek 13 4 88" xfId="14089" xr:uid="{12C9BB36-21DF-4513-AF49-D3B8219AAA43}"/>
    <cellStyle name="čísla požek 13 4 89" xfId="20609" xr:uid="{C293E614-5F6F-48C9-8123-3F66D4136D6A}"/>
    <cellStyle name="čísla požek 13 4 9" xfId="5317" xr:uid="{09788FFC-42D7-4EB2-B96B-ECC36C94ABB2}"/>
    <cellStyle name="čísla požek 13 4 90" xfId="21356" xr:uid="{B315F408-C197-495F-819A-922BDBB3221E}"/>
    <cellStyle name="čísla požek 13 4 91" xfId="19326" xr:uid="{C081C079-6750-4525-A60A-F0A1897962C0}"/>
    <cellStyle name="čísla požek 13 4 92" xfId="17692" xr:uid="{9D2FFD95-9173-4E5D-8182-2335D674E5A1}"/>
    <cellStyle name="čísla požek 13 4 93" xfId="17364" xr:uid="{A85D6D8F-453E-4409-993F-11B96426D8E3}"/>
    <cellStyle name="čísla požek 13 4 94" xfId="19614" xr:uid="{AB884B8F-FC7F-4DB9-9FF2-1E5562962EA8}"/>
    <cellStyle name="čísla požek 13 4 95" xfId="21278" xr:uid="{70B9A68A-F34A-42A9-A682-9C27DF88803F}"/>
    <cellStyle name="čísla požek 13 4 96" xfId="19269" xr:uid="{42B56C86-0F5C-4D2F-AA60-4EBCE0544831}"/>
    <cellStyle name="čísla požek 13 4 97" xfId="21405" xr:uid="{606C4433-590E-4156-BB3A-CFA2E623F69B}"/>
    <cellStyle name="čísla požek 13 4 98" xfId="18494" xr:uid="{EC6701F9-7F9C-4EF9-A095-F27153D6C439}"/>
    <cellStyle name="čísla požek 13 4 99" xfId="21219" xr:uid="{45B4C9AA-B801-4CB6-A78E-85524FFE85FA}"/>
    <cellStyle name="čísla požek 13 40" xfId="23592" xr:uid="{319604EA-C070-425C-8DAF-003BD8BB57F5}"/>
    <cellStyle name="čísla požek 13 41" xfId="22661" xr:uid="{8C353D21-4D2F-4548-BF3A-6D26C5E61126}"/>
    <cellStyle name="čísla požek 13 42" xfId="22775" xr:uid="{891F214B-7358-4D47-AB7F-31CFCDC70A3F}"/>
    <cellStyle name="čísla požek 13 43" xfId="25785" xr:uid="{9D3A3817-E550-4199-88F9-5BDC68E1F0B5}"/>
    <cellStyle name="čísla požek 13 44" xfId="25778" xr:uid="{3DDE061D-9354-4159-B7F4-0094BBA53EEE}"/>
    <cellStyle name="čísla požek 13 45" xfId="22913" xr:uid="{E9E1FB6D-A068-4C63-AFF0-04894D02595D}"/>
    <cellStyle name="čísla požek 13 46" xfId="23862" xr:uid="{1ADA79B4-45AC-4898-A5A4-E59902981BDA}"/>
    <cellStyle name="čísla požek 13 47" xfId="22260" xr:uid="{6975EC06-FEA1-46E4-B971-681CC7C64F5D}"/>
    <cellStyle name="čísla požek 13 48" xfId="26060" xr:uid="{7FEBE7DA-9DD5-4309-80FA-AA5D7D938C88}"/>
    <cellStyle name="čísla požek 13 49" xfId="25641" xr:uid="{6660269E-A916-4CB3-A622-DA3C3BF00638}"/>
    <cellStyle name="čísla požek 13 5" xfId="5891" xr:uid="{DCF930B5-161F-4428-AC4E-9EAE75E32CB9}"/>
    <cellStyle name="čísla požek 13 50" xfId="22152" xr:uid="{8E071F7A-AFFB-447D-9EBD-89654ADDAA1A}"/>
    <cellStyle name="čísla požek 13 51" xfId="25252" xr:uid="{DFA1DBF0-C6AB-4FCB-9FDB-61BEAAFD559A}"/>
    <cellStyle name="čísla požek 13 52" xfId="25803" xr:uid="{904F3C98-CEE3-409A-862E-B065AC3B4573}"/>
    <cellStyle name="čísla požek 13 53" xfId="25151" xr:uid="{8765E3F4-E701-47AE-8973-B87DB67D1A99}"/>
    <cellStyle name="čísla požek 13 54" xfId="25790" xr:uid="{D11FFA1E-3396-433C-AADC-0F777CBEC786}"/>
    <cellStyle name="čísla požek 13 55" xfId="22053" xr:uid="{148E223F-D92E-45CC-BC4E-60106DDDA80D}"/>
    <cellStyle name="čísla požek 13 56" xfId="25255" xr:uid="{23FD44C4-AF4D-46EA-A741-EE79C31E6A88}"/>
    <cellStyle name="čísla požek 13 57" xfId="29412" xr:uid="{29AC2C1A-851E-4CA3-B2C2-963574617FFE}"/>
    <cellStyle name="čísla požek 13 58" xfId="28083" xr:uid="{1D29C5FC-5B33-4590-8309-A6644939B9A5}"/>
    <cellStyle name="čísla požek 13 59" xfId="26294" xr:uid="{382A4484-9D06-45AC-B9E5-73EF6802D447}"/>
    <cellStyle name="čísla požek 13 6" xfId="10598" xr:uid="{74F2FC36-D312-466A-8AC7-B9FA60932452}"/>
    <cellStyle name="čísla požek 13 60" xfId="28024" xr:uid="{7414E7BE-5C28-40C6-ACAA-B9D7F4C990C8}"/>
    <cellStyle name="čísla požek 13 61" xfId="26541" xr:uid="{77447DAC-273A-4F72-B463-FCA1AC304F1D}"/>
    <cellStyle name="čísla požek 13 62" xfId="29607" xr:uid="{33D6F06B-1B85-4BEF-92A2-15DA1F5C4AA8}"/>
    <cellStyle name="čísla požek 13 63" xfId="29896" xr:uid="{62FAEB50-D05B-409A-B1B9-A98F93520655}"/>
    <cellStyle name="čísla požek 13 64" xfId="30444" xr:uid="{7D5117CC-3D49-43FB-83E1-EF3603AB9972}"/>
    <cellStyle name="čísla požek 13 65" xfId="31987" xr:uid="{A817FBD3-7CA7-4F65-AD8D-ECCCD414256E}"/>
    <cellStyle name="čísla požek 13 66" xfId="30364" xr:uid="{BC272B7E-9892-4C0A-85DB-F12D4F2C510C}"/>
    <cellStyle name="čísla požek 13 67" xfId="33214" xr:uid="{D95C008B-1843-44D3-A343-B965BC4EAF7D}"/>
    <cellStyle name="čísla požek 13 68" xfId="30194" xr:uid="{664C885C-BA52-4A35-8EF2-06FCA690D985}"/>
    <cellStyle name="čísla požek 13 69" xfId="33029" xr:uid="{1765850B-BB2E-4D9B-8CA4-2CA74BF2A0D8}"/>
    <cellStyle name="čísla požek 13 7" xfId="10051" xr:uid="{D3EDFA7D-03A0-4D21-BE81-AB5E6705F1E7}"/>
    <cellStyle name="čísla požek 13 70" xfId="32016" xr:uid="{CB622889-041C-472A-A848-60654198C466}"/>
    <cellStyle name="čísla požek 13 71" xfId="30300" xr:uid="{4577BF96-CC2B-4662-BD12-05109CE84C25}"/>
    <cellStyle name="čísla požek 13 72" xfId="30192" xr:uid="{E20D8709-3AE1-46D6-AE69-CB206353B753}"/>
    <cellStyle name="čísla požek 13 73" xfId="31707" xr:uid="{066FD90E-1562-421E-A65D-6894D5B7904B}"/>
    <cellStyle name="čísla požek 13 74" xfId="34018" xr:uid="{BB7C892B-3148-4510-B0EA-3E8F6C93B2E0}"/>
    <cellStyle name="čísla požek 13 75" xfId="36321" xr:uid="{6D382B0B-6818-4B9D-9FC2-22A0B57450A0}"/>
    <cellStyle name="čísla požek 13 76" xfId="33989" xr:uid="{985EF289-8DA8-4EE4-91F6-D7313C3F96BB}"/>
    <cellStyle name="čísla požek 13 77" xfId="40864" xr:uid="{E1C93DE3-5468-4E69-9ECE-EE4BA7A091E4}"/>
    <cellStyle name="čísla požek 13 78" xfId="38841" xr:uid="{63FBEF1E-A6D0-4940-BCDD-CF65519BF5BB}"/>
    <cellStyle name="čísla požek 13 79" xfId="39457" xr:uid="{6F5A8600-240B-44FD-8C14-8F12A4DE205E}"/>
    <cellStyle name="čísla požek 13 8" xfId="10563" xr:uid="{6DD759E6-5510-4D8B-B591-4BBC36728A75}"/>
    <cellStyle name="čísla požek 13 80" xfId="42301" xr:uid="{4EA88AB2-4CE6-470E-93B0-5A7DED1657D4}"/>
    <cellStyle name="čísla požek 13 81" xfId="39189" xr:uid="{D53C2F8D-01F2-4AFE-91F3-875F68FEC771}"/>
    <cellStyle name="čísla požek 13 82" xfId="42740" xr:uid="{711FCAD6-F310-400A-BA12-74D81EA9CA9C}"/>
    <cellStyle name="čísla požek 13 83" xfId="40579" xr:uid="{B41D91CF-9099-4257-9DD4-292023F72AA2}"/>
    <cellStyle name="čísla požek 13 84" xfId="41907" xr:uid="{EC361D07-7A2C-45BD-B006-06BFD3597F2C}"/>
    <cellStyle name="čísla požek 13 85" xfId="40627" xr:uid="{A8973FF7-03B3-4FDC-AA5A-B64AC3EC9591}"/>
    <cellStyle name="čísla požek 13 86" xfId="43011" xr:uid="{DA74C04A-A7C3-4CB9-98FD-61F2CF9559B8}"/>
    <cellStyle name="čísla požek 13 87" xfId="45624" xr:uid="{BDC38DC3-F829-4601-9E5E-34BA26CEA03B}"/>
    <cellStyle name="čísla požek 13 88" xfId="46524" xr:uid="{60883306-4E94-4AEB-88CC-24AA90F8DE30}"/>
    <cellStyle name="čísla požek 13 89" xfId="44892" xr:uid="{FD1157DE-A513-42D8-BFB3-473C1C64AB66}"/>
    <cellStyle name="čísla požek 13 9" xfId="5320" xr:uid="{42CFC441-AF67-469E-8382-98BC4722F2BB}"/>
    <cellStyle name="čísla požek 13 90" xfId="46072" xr:uid="{DD4F0F9B-7424-49A4-9287-03FFAC9A60E7}"/>
    <cellStyle name="čísla požek 13 91" xfId="46958" xr:uid="{3EB9054A-6B85-4D14-B8BE-94EAED9B1AED}"/>
    <cellStyle name="čísla požek 13 92" xfId="46896" xr:uid="{E732E059-E52E-4B29-878F-B14259BB78BC}"/>
    <cellStyle name="čísla požek 13 93" xfId="47184" xr:uid="{4B3E9298-8D17-4A06-A7FB-ACB2757F4369}"/>
    <cellStyle name="čísla požek 13 94" xfId="49380" xr:uid="{91E743B5-B424-4420-84B5-95E9AA79F309}"/>
    <cellStyle name="čísla požek 13 95" xfId="50090" xr:uid="{8A2F3E3A-E63A-470E-BA8A-9E3695FA30FF}"/>
    <cellStyle name="čísla požek 13 96" xfId="48526" xr:uid="{EC43369D-4540-42AB-B8F5-02815B0D159F}"/>
    <cellStyle name="čísla požek 13 97" xfId="50334" xr:uid="{F0DC872B-E0F1-43BE-B283-176F646FB4E2}"/>
    <cellStyle name="čísla požek 13 98" xfId="48021" xr:uid="{FD30CBE5-6BDE-4400-A75F-EBF84A509432}"/>
    <cellStyle name="čísla požek 13 99" xfId="51842" xr:uid="{6A6311D7-E2F1-4B7B-B9C8-254392E2B0C3}"/>
    <cellStyle name="čísla požek 14" xfId="3733" xr:uid="{11AA9106-A239-4307-897D-68132FDECA6E}"/>
    <cellStyle name="čísla požek 14 10" xfId="10896" xr:uid="{01BE630E-567B-4D68-9B36-D6B4E2F10082}"/>
    <cellStyle name="čísla požek 14 100" xfId="51013" xr:uid="{A955753F-7BD2-4775-BF91-424CF3E2475B}"/>
    <cellStyle name="čísla požek 14 101" xfId="54214" xr:uid="{BCFEB8E9-5C13-4020-9AD7-F089B127C0CC}"/>
    <cellStyle name="čísla požek 14 102" xfId="54821" xr:uid="{5708B287-AA75-48C4-9E17-5A93E115D793}"/>
    <cellStyle name="čísla požek 14 103" xfId="55977" xr:uid="{68E23567-515B-4560-8795-29A957E434C7}"/>
    <cellStyle name="čísla požek 14 104" xfId="57411" xr:uid="{F4C123BB-297B-405A-8C15-562240F48737}"/>
    <cellStyle name="čísla požek 14 11" xfId="10505" xr:uid="{DFFFF493-F7E9-4080-BE69-9319C3F1AD85}"/>
    <cellStyle name="čísla požek 14 12" xfId="10457" xr:uid="{1810AD10-8192-4CEF-A22A-EE340A5469F5}"/>
    <cellStyle name="čísla požek 14 13" xfId="9904" xr:uid="{6C33FF70-7F1E-4313-A922-577E67683C22}"/>
    <cellStyle name="čísla požek 14 14" xfId="11386" xr:uid="{C77AF737-BFD7-488D-B947-55D7B4EC1C65}"/>
    <cellStyle name="čísla požek 14 15" xfId="12948" xr:uid="{4C57C06C-35D7-4639-A7EA-80B837E87EA8}"/>
    <cellStyle name="čísla požek 14 16" xfId="16337" xr:uid="{C2040C8D-D5B3-4680-B793-A47D556BCE88}"/>
    <cellStyle name="čísla požek 14 17" xfId="11748" xr:uid="{55EE0B6E-AEB8-4416-A1C7-8B42E8BDD2A9}"/>
    <cellStyle name="čísla požek 14 18" xfId="15723" xr:uid="{39C55BAA-CB78-44B5-86BE-721686997EA5}"/>
    <cellStyle name="čísla požek 14 19" xfId="16666" xr:uid="{6F9D9281-0430-4711-8DAC-54A155B147F1}"/>
    <cellStyle name="čísla požek 14 2" xfId="8471" xr:uid="{2C36413F-3D7B-4CF6-B344-4A6A7D6EB6A1}"/>
    <cellStyle name="čísla požek 14 2 10" xfId="10453" xr:uid="{8CC4BA12-789E-4AE3-886F-F7C440FB5C19}"/>
    <cellStyle name="čísla požek 14 2 100" xfId="19556" xr:uid="{28ED12F7-D473-4642-B156-DC045A53BDF8}"/>
    <cellStyle name="čísla požek 14 2 101" xfId="17952" xr:uid="{C1010174-2950-4CA9-B4A1-60BAC0F1C804}"/>
    <cellStyle name="čísla požek 14 2 102" xfId="21051" xr:uid="{4AC87883-229E-47CE-9E81-D03B520D9363}"/>
    <cellStyle name="čísla požek 14 2 103" xfId="17862" xr:uid="{EEB56BEA-525F-4D3A-980E-312293B0A544}"/>
    <cellStyle name="čísla požek 14 2 104" xfId="20957" xr:uid="{A13A43FE-26F6-4540-A2DF-DB2964B8DA96}"/>
    <cellStyle name="čísla požek 14 2 105" xfId="21066" xr:uid="{88F42C8C-D025-4029-B78B-F6ACFC6ECA81}"/>
    <cellStyle name="čísla požek 14 2 106" xfId="21586" xr:uid="{CA3EA1CF-A05F-4865-8B40-178F3CD335BF}"/>
    <cellStyle name="čísla požek 14 2 107" xfId="17106" xr:uid="{A00CEE5E-A251-49CF-94C8-AAD8EE1B09FE}"/>
    <cellStyle name="čísla požek 14 2 108" xfId="19314" xr:uid="{ACF407D7-A146-4FCA-A02D-DB2931048328}"/>
    <cellStyle name="čísla požek 14 2 109" xfId="17325" xr:uid="{F7280500-3B5E-4293-BFD8-B4590A6C63E1}"/>
    <cellStyle name="čísla požek 14 2 11" xfId="4991" xr:uid="{6020CB25-CB97-4ACA-96D8-25CE335EF2CA}"/>
    <cellStyle name="čísla požek 14 2 110" xfId="21071" xr:uid="{66AE4003-2D8C-448B-B223-29A6CDE77213}"/>
    <cellStyle name="čísla požek 14 2 111" xfId="21044" xr:uid="{2F50E723-B475-4C76-930A-60F26311B694}"/>
    <cellStyle name="čísla požek 14 2 112" xfId="19470" xr:uid="{0F1A3C21-4557-4D16-B411-3DB7D3F8C2D2}"/>
    <cellStyle name="čísla požek 14 2 113" xfId="21652" xr:uid="{1D586A27-CE9D-4BCB-8246-F71194F954B9}"/>
    <cellStyle name="čísla požek 14 2 114" xfId="21080" xr:uid="{58FB3E7D-E95D-4068-93ED-C0F64C5A5E0E}"/>
    <cellStyle name="čísla požek 14 2 115" xfId="19132" xr:uid="{AABF46A1-DA84-4D13-B2E5-85BCCCB3AC9C}"/>
    <cellStyle name="čísla požek 14 2 116" xfId="17358" xr:uid="{3078F3D6-85BE-43F9-9524-A6172D67B001}"/>
    <cellStyle name="čísla požek 14 2 117" xfId="17604" xr:uid="{8FF37E96-3EFF-4ADB-8691-B2640DF00D30}"/>
    <cellStyle name="čísla požek 14 2 118" xfId="17374" xr:uid="{A793C004-CB58-4FFD-A725-E565E8948172}"/>
    <cellStyle name="čísla požek 14 2 119" xfId="17460" xr:uid="{45F0BFDC-8DD0-4A05-A0BD-23E79E402035}"/>
    <cellStyle name="čísla požek 14 2 12" xfId="10630" xr:uid="{1ACB5CEE-5B7D-45DD-B20D-60B306AFBCF2}"/>
    <cellStyle name="čísla požek 14 2 120" xfId="21628" xr:uid="{A5960396-A443-433A-92CF-5EF95E86B590}"/>
    <cellStyle name="čísla požek 14 2 121" xfId="17702" xr:uid="{4FDA3632-9FEF-49AD-BF10-5C050E009892}"/>
    <cellStyle name="čísla požek 14 2 122" xfId="17574" xr:uid="{D3352EAA-995C-46E6-BDB0-4EA5B9B19618}"/>
    <cellStyle name="čísla požek 14 2 123" xfId="18609" xr:uid="{AD5E439D-0E0C-4960-8190-AD5A46A95C81}"/>
    <cellStyle name="čísla požek 14 2 124" xfId="17527" xr:uid="{3F8A07DD-2573-4608-9CA3-2A8E0CE73DF4}"/>
    <cellStyle name="čísla požek 14 2 125" xfId="17076" xr:uid="{49B300B4-17E4-4EE4-B968-A1463B981719}"/>
    <cellStyle name="čísla požek 14 2 126" xfId="18619" xr:uid="{DFC7FF7F-FEF3-4EF3-BE54-678EF2333E72}"/>
    <cellStyle name="čísla požek 14 2 127" xfId="20930" xr:uid="{D156638A-C74A-46C5-958B-CD99BAF56F5C}"/>
    <cellStyle name="čísla požek 14 2 128" xfId="21569" xr:uid="{3957AB40-862C-499A-85FF-2FD5C7510D26}"/>
    <cellStyle name="čísla požek 14 2 129" xfId="20984" xr:uid="{9AFB3C7B-2452-4A38-A0D3-D5C811516F12}"/>
    <cellStyle name="čísla požek 14 2 13" xfId="4993" xr:uid="{FEC7C551-A2AE-476D-8444-63EC776D4D5A}"/>
    <cellStyle name="čísla požek 14 2 130" xfId="18177" xr:uid="{EB570507-7244-4F27-9E32-C2B5D83ECEA5}"/>
    <cellStyle name="čísla požek 14 2 131" xfId="18183" xr:uid="{BCFD2CC5-C577-41FB-AFAA-EDA27AEDB35A}"/>
    <cellStyle name="čísla požek 14 2 132" xfId="17069" xr:uid="{18700C05-493D-49C5-AB87-AF09A83B505C}"/>
    <cellStyle name="čísla požek 14 2 133" xfId="17351" xr:uid="{CD593B79-CABD-4EE9-82A7-D169DAA51FCA}"/>
    <cellStyle name="čísla požek 14 2 134" xfId="17445" xr:uid="{2BEF97B9-41A7-4DDE-BC4B-7BD68969C039}"/>
    <cellStyle name="čísla požek 14 2 135" xfId="19541" xr:uid="{83F853FD-3BCD-4ECB-BBBC-CC9623E1B1B8}"/>
    <cellStyle name="čísla požek 14 2 136" xfId="23981" xr:uid="{B500F381-1410-4B15-8439-7CA9D397DCD4}"/>
    <cellStyle name="čísla požek 14 2 137" xfId="25320" xr:uid="{DBC101DF-5E38-4C25-BAAB-9DB5E8B4CE67}"/>
    <cellStyle name="čísla požek 14 2 138" xfId="25229" xr:uid="{8CB75D13-4603-403D-86E0-E7B37C5C859D}"/>
    <cellStyle name="čísla požek 14 2 139" xfId="25304" xr:uid="{9A71C960-0F3D-474E-993F-E28D5835FD58}"/>
    <cellStyle name="čísla požek 14 2 14" xfId="10025" xr:uid="{B2721CC7-22E5-43EE-8514-7CD2793E4DA9}"/>
    <cellStyle name="čísla požek 14 2 140" xfId="23757" xr:uid="{4F21CD43-20A9-49CC-A6FF-501E6936D598}"/>
    <cellStyle name="čísla požek 14 2 141" xfId="25649" xr:uid="{0FCD9E81-312F-423C-AEAD-57F76B5A4907}"/>
    <cellStyle name="čísla požek 14 2 142" xfId="22081" xr:uid="{ED2C843B-A32E-439D-8A3B-4D6D19D1B1A6}"/>
    <cellStyle name="čísla požek 14 2 143" xfId="23706" xr:uid="{467B714F-BD5C-44EA-A4BD-E7BDBA36241D}"/>
    <cellStyle name="čísla požek 14 2 144" xfId="22294" xr:uid="{97D552B8-0333-487F-B0BF-00A35C81AFA1}"/>
    <cellStyle name="čísla požek 14 2 145" xfId="22703" xr:uid="{1A54280C-8096-4976-AFF9-05D38E5234FD}"/>
    <cellStyle name="čísla požek 14 2 146" xfId="23834" xr:uid="{1BB9B2D6-D7C1-4271-8322-37190E840BBE}"/>
    <cellStyle name="čísla požek 14 2 147" xfId="21935" xr:uid="{490B07A8-5E2A-47DB-B87F-CFBFE741D5C3}"/>
    <cellStyle name="čísla požek 14 2 148" xfId="22736" xr:uid="{3F59AEDF-49A5-4158-ABE6-B9465CAEC1B0}"/>
    <cellStyle name="čísla požek 14 2 149" xfId="23671" xr:uid="{50915DDE-350F-4FBA-A324-C4BCA0ABC69A}"/>
    <cellStyle name="čísla požek 14 2 15" xfId="10055" xr:uid="{7ADA800D-F7AC-493D-8FF2-3BC8F9853306}"/>
    <cellStyle name="čísla požek 14 2 150" xfId="22389" xr:uid="{67F97B87-5975-47E5-91CC-4C55049F691A}"/>
    <cellStyle name="čísla požek 14 2 151" xfId="22888" xr:uid="{73581CFE-0D27-4104-9A61-BACD9CAC87F4}"/>
    <cellStyle name="čísla požek 14 2 152" xfId="22462" xr:uid="{0A75688F-39D1-494D-B1B4-AE19826E7287}"/>
    <cellStyle name="čísla požek 14 2 153" xfId="25250" xr:uid="{20C3663E-6BDB-4A10-B4BA-5CFE6F86C5B4}"/>
    <cellStyle name="čísla požek 14 2 154" xfId="25160" xr:uid="{629D5C3C-0E2D-4235-8848-76A0677046E5}"/>
    <cellStyle name="čísla požek 14 2 155" xfId="25794" xr:uid="{713A68A5-F2BA-43F5-849D-C54A8FCD979C}"/>
    <cellStyle name="čísla požek 14 2 156" xfId="25300" xr:uid="{62EE0149-83C5-4227-916E-23BBDF28ED1C}"/>
    <cellStyle name="čísla požek 14 2 157" xfId="23936" xr:uid="{EB377B8C-E2A1-40D8-ACBC-514C3E990F95}"/>
    <cellStyle name="čísla požek 14 2 158" xfId="25112" xr:uid="{57E953F3-122B-4B33-9298-78FF4BFCB3DC}"/>
    <cellStyle name="čísla požek 14 2 159" xfId="23096" xr:uid="{EC6CABF8-6B39-4D3C-BD0A-5E966E4847EB}"/>
    <cellStyle name="čísla požek 14 2 16" xfId="4889" xr:uid="{FB406A56-117B-4C0B-A874-65F93EB5F882}"/>
    <cellStyle name="čísla požek 14 2 160" xfId="25256" xr:uid="{C2B7A272-DDA2-4C14-AFBC-1F183C7A39E2}"/>
    <cellStyle name="čísla požek 14 2 161" xfId="22054" xr:uid="{3A7D765E-6282-4E19-9F60-F7B886A66BA9}"/>
    <cellStyle name="čísla požek 14 2 162" xfId="25461" xr:uid="{F08CF5EB-F73B-4743-B2B5-325E532ED687}"/>
    <cellStyle name="čísla požek 14 2 163" xfId="23776" xr:uid="{A87325FE-23E8-4FB8-BA16-2D10F3879ACD}"/>
    <cellStyle name="čísla požek 14 2 164" xfId="22423" xr:uid="{83FE3356-3E96-4D8C-B434-97ED835B125A}"/>
    <cellStyle name="čísla požek 14 2 165" xfId="22288" xr:uid="{F55E0021-B30C-4D03-A096-C28D86166C59}"/>
    <cellStyle name="čísla požek 14 2 166" xfId="25642" xr:uid="{BC32AAB0-C1F2-4826-8EF1-6222CAC20F13}"/>
    <cellStyle name="čísla požek 14 2 167" xfId="22232" xr:uid="{848E3532-9193-423A-ACE2-81BE246EAE2F}"/>
    <cellStyle name="čísla požek 14 2 168" xfId="23845" xr:uid="{54292351-4466-4D26-9C44-ED21AFD18349}"/>
    <cellStyle name="čísla požek 14 2 169" xfId="22353" xr:uid="{20ADBF9F-E282-43B2-ABD6-835CDB29D447}"/>
    <cellStyle name="čísla požek 14 2 17" xfId="10967" xr:uid="{4F58F18A-E5DC-4551-9FF7-18849A054689}"/>
    <cellStyle name="čísla požek 14 2 170" xfId="25129" xr:uid="{53AB8B38-86EF-4A3D-AAEA-2F60900F9A01}"/>
    <cellStyle name="čísla požek 14 2 171" xfId="23088" xr:uid="{F9BC9D89-1E6E-48D8-9F95-DEF24D177F3C}"/>
    <cellStyle name="čísla požek 14 2 172" xfId="25757" xr:uid="{71067D84-2E44-49C9-8C3F-025118FA17AE}"/>
    <cellStyle name="čísla požek 14 2 173" xfId="23607" xr:uid="{EE13AA4F-AD0C-4C9A-B226-9046BBE56C8C}"/>
    <cellStyle name="čísla požek 14 2 174" xfId="22131" xr:uid="{B572CC82-A7D8-475A-829E-3C744C5B8DEE}"/>
    <cellStyle name="čísla požek 14 2 175" xfId="22855" xr:uid="{4BF1263F-6917-4F20-8B0F-3CABED773D7F}"/>
    <cellStyle name="čísla požek 14 2 176" xfId="28240" xr:uid="{FB35B624-0F35-4309-909B-D4C44F781424}"/>
    <cellStyle name="čísla požek 14 2 177" xfId="29548" xr:uid="{9BC0E839-FB5A-4295-9F7E-7D8BADD3E451}"/>
    <cellStyle name="čísla požek 14 2 178" xfId="29461" xr:uid="{DB0C45FB-C70C-4556-BC22-7AC4CFBA09F7}"/>
    <cellStyle name="čísla požek 14 2 179" xfId="28250" xr:uid="{6A7D16E5-384A-42A5-AFAF-D68EA5E4BE03}"/>
    <cellStyle name="čísla požek 14 2 18" xfId="9903" xr:uid="{A36AE53F-AA70-47B7-9820-567CAC4386C0}"/>
    <cellStyle name="čísla požek 14 2 180" xfId="27097" xr:uid="{04015B01-1A47-47B5-A92D-6356D3F27CD4}"/>
    <cellStyle name="čísla požek 14 2 181" xfId="28166" xr:uid="{C3B9BBBA-CFAF-40EA-9A7F-E868C11B3907}"/>
    <cellStyle name="čísla požek 14 2 182" xfId="26482" xr:uid="{483B229A-2E2E-42F4-A7D7-D8244DAAEE85}"/>
    <cellStyle name="čísla požek 14 2 183" xfId="26616" xr:uid="{2B088D6E-EFD6-478B-BBE9-688008F113DB}"/>
    <cellStyle name="čísla požek 14 2 184" xfId="26453" xr:uid="{BD731384-6423-4CAA-B80E-D116B3E22E37}"/>
    <cellStyle name="čísla požek 14 2 185" xfId="26601" xr:uid="{1BD6D5CB-89EF-45B0-A4DD-238C1ACA0C55}"/>
    <cellStyle name="čísla požek 14 2 186" xfId="26771" xr:uid="{E0111D8C-E19B-4E81-9CB5-539D880391DE}"/>
    <cellStyle name="čísla požek 14 2 187" xfId="26448" xr:uid="{F5328B85-0727-4D37-A133-3994205DE3DB}"/>
    <cellStyle name="čísla požek 14 2 188" xfId="27011" xr:uid="{4E307840-BB07-4309-A8E5-701FEA5761A3}"/>
    <cellStyle name="čísla požek 14 2 189" xfId="27323" xr:uid="{3D95B86C-7131-45D6-8D25-E4CAADCE9E32}"/>
    <cellStyle name="čísla požek 14 2 19" xfId="10614" xr:uid="{ADF17C2B-F53A-4780-9E05-F7A0F0D42E0A}"/>
    <cellStyle name="čísla požek 14 2 190" xfId="26640" xr:uid="{F4CD4D75-3904-4961-9EB1-7A0153E1E76C}"/>
    <cellStyle name="čísla požek 14 2 191" xfId="27083" xr:uid="{E25556A5-056D-4E1A-87AF-1A5E3772AF3E}"/>
    <cellStyle name="čísla požek 14 2 192" xfId="27148" xr:uid="{5A796EE0-C3C7-49EF-A854-0A85377060EF}"/>
    <cellStyle name="čísla požek 14 2 193" xfId="26611" xr:uid="{15DDCB5D-9F55-45E7-AE8E-67CCF58A4FE9}"/>
    <cellStyle name="čísla požek 14 2 194" xfId="26268" xr:uid="{3F28C0D1-4D3A-4881-B57C-47C04C3CCD56}"/>
    <cellStyle name="čísla požek 14 2 195" xfId="29679" xr:uid="{66812B74-F88B-4EF1-B07C-3592A5ED4974}"/>
    <cellStyle name="čísla požek 14 2 196" xfId="26886" xr:uid="{0FBE6E2C-2D31-4640-B016-C183F363B989}"/>
    <cellStyle name="čísla požek 14 2 197" xfId="27107" xr:uid="{F4E9AA4B-D8A2-418A-AC7B-76419A54445B}"/>
    <cellStyle name="čísla požek 14 2 198" xfId="27900" xr:uid="{32286A08-C9B9-4398-91E4-D2903978EF66}"/>
    <cellStyle name="čísla požek 14 2 199" xfId="26420" xr:uid="{CD2D7BDA-29E1-441A-9E2A-6326EA5B200A}"/>
    <cellStyle name="čísla požek 14 2 2" xfId="10533" xr:uid="{F18D9124-877C-48F8-8F07-5E4CCBFF0A03}"/>
    <cellStyle name="čísla požek 14 2 20" xfId="10189" xr:uid="{6AFA2D84-768B-4DDE-A5B4-7410FF5C17C9}"/>
    <cellStyle name="čísla požek 14 2 200" xfId="29406" xr:uid="{2614F6D3-F7F9-4737-94ED-34D9778C5C15}"/>
    <cellStyle name="čísla požek 14 2 201" xfId="29656" xr:uid="{AF0A8FCF-55EC-4E48-932E-D76187EDEC75}"/>
    <cellStyle name="čísla požek 14 2 202" xfId="27039" xr:uid="{EE2015C2-19CA-4C8B-8814-79F308C747CB}"/>
    <cellStyle name="čísla požek 14 2 203" xfId="29425" xr:uid="{94173C4F-5F89-49BB-B088-A4D81120DFC9}"/>
    <cellStyle name="čísla požek 14 2 204" xfId="26713" xr:uid="{25F86F68-4F87-41BA-A9F7-BDBD3555C850}"/>
    <cellStyle name="čísla požek 14 2 205" xfId="26632" xr:uid="{65101A80-DC78-4294-8BCB-65FB01A9F2A6}"/>
    <cellStyle name="čísla požek 14 2 206" xfId="26449" xr:uid="{177CE2BC-75BC-4603-8C8B-DBA2DAB1E3C2}"/>
    <cellStyle name="čísla požek 14 2 207" xfId="29882" xr:uid="{0075C2B7-18CB-47FF-A3D9-3218B6AE563B}"/>
    <cellStyle name="čísla požek 14 2 208" xfId="32053" xr:uid="{A26DC96A-3976-412D-97E6-E069837AA059}"/>
    <cellStyle name="čísla požek 14 2 209" xfId="33343" xr:uid="{B96816B7-817A-48C8-9876-1C4ABE65F968}"/>
    <cellStyle name="čísla požek 14 2 21" xfId="10983" xr:uid="{25FD1B2A-9F99-4287-8D6C-EFBAE57BE8C1}"/>
    <cellStyle name="čísla požek 14 2 210" xfId="33255" xr:uid="{2BC96985-2A66-48CE-BB33-684909C1E31D}"/>
    <cellStyle name="čísla požek 14 2 211" xfId="30965" xr:uid="{C40C8B8C-A384-4F51-9659-B2D16FDC54E5}"/>
    <cellStyle name="čísla požek 14 2 212" xfId="33266" xr:uid="{C87730B1-BB3F-405A-9997-5F53982F954E}"/>
    <cellStyle name="čísla požek 14 2 213" xfId="31981" xr:uid="{453B8B46-8331-4FFD-B418-930D37A4FDF4}"/>
    <cellStyle name="čísla požek 14 2 214" xfId="30367" xr:uid="{50B14E98-423F-4DEF-926F-4D692C3AE0C6}"/>
    <cellStyle name="čísla požek 14 2 215" xfId="31946" xr:uid="{C166FF01-ABF9-4BEE-9D79-28364BA95DA2}"/>
    <cellStyle name="čísla požek 14 2 216" xfId="33398" xr:uid="{BB6881D5-E3EC-4FB2-BC29-E0C8BE6F1B79}"/>
    <cellStyle name="čísla požek 14 2 217" xfId="30358" xr:uid="{993F0E48-3CB5-4EF4-98A2-D4EA1E606B7A}"/>
    <cellStyle name="čísla požek 14 2 218" xfId="30353" xr:uid="{6DA5CE94-EB2E-4E09-BB0E-8E6EDEB7466B}"/>
    <cellStyle name="čísla požek 14 2 219" xfId="33716" xr:uid="{9623FA28-2B7C-45CC-963D-B8E947033AA8}"/>
    <cellStyle name="čísla požek 14 2 22" xfId="4734" xr:uid="{68E43CF9-4C0B-47D0-AAB2-7D519E745A60}"/>
    <cellStyle name="čísla požek 14 2 220" xfId="30574" xr:uid="{83725169-8D9B-4206-A5E3-46EE6D730C42}"/>
    <cellStyle name="čísla požek 14 2 221" xfId="30517" xr:uid="{E39B7658-044C-4A17-9FF5-A8C41D78DB32}"/>
    <cellStyle name="čísla požek 14 2 222" xfId="30944" xr:uid="{A62F94E1-5B40-49D4-B963-FD8CB3F10E4C}"/>
    <cellStyle name="čísla požek 14 2 223" xfId="31035" xr:uid="{B58A806A-F159-4545-A08B-57A39E704C21}"/>
    <cellStyle name="čísla požek 14 2 224" xfId="30534" xr:uid="{3F16388C-EB36-459C-8936-94FCC62D7325}"/>
    <cellStyle name="čísla požek 14 2 225" xfId="30971" xr:uid="{B610E8FB-677C-4152-9F5C-564FAF7C35DD}"/>
    <cellStyle name="čísla požek 14 2 226" xfId="31956" xr:uid="{B688EDEF-A9D6-4594-8A27-32B8A663B5CA}"/>
    <cellStyle name="čísla požek 14 2 227" xfId="30189" xr:uid="{89EE8101-D2AD-4955-A169-672E4C69D230}"/>
    <cellStyle name="čísla požek 14 2 228" xfId="33515" xr:uid="{EEC12B59-7E56-4995-99C9-B06C633C032F}"/>
    <cellStyle name="čísla požek 14 2 229" xfId="30598" xr:uid="{B2EEE52C-2636-43EF-9D92-255B66BA3E13}"/>
    <cellStyle name="čísla požek 14 2 23" xfId="10508" xr:uid="{EE9DDBEB-6D9B-4D01-A694-7DF9CD27072C}"/>
    <cellStyle name="čísla požek 14 2 230" xfId="30968" xr:uid="{27DF95DD-53E4-4B82-B5BF-8A7828C0B8E0}"/>
    <cellStyle name="čísla požek 14 2 231" xfId="30920" xr:uid="{66251204-47E2-45D9-836D-8B43D1F33B95}"/>
    <cellStyle name="čísla požek 14 2 232" xfId="30425" xr:uid="{CE1F6556-CCFA-488D-892C-913424CB05CC}"/>
    <cellStyle name="čísla požek 14 2 233" xfId="31816" xr:uid="{CBB72958-4467-40AD-BF1A-E7D2690965B4}"/>
    <cellStyle name="čísla požek 14 2 234" xfId="30449" xr:uid="{F745FDA4-B702-4956-97E9-14E4631CEC51}"/>
    <cellStyle name="čísla požek 14 2 235" xfId="35135" xr:uid="{C305276B-4702-4E71-A615-46E44BFAA450}"/>
    <cellStyle name="čísla požek 14 2 236" xfId="36289" xr:uid="{67DC2CAC-1AAE-4BC8-99BE-C11C0EA8EEAC}"/>
    <cellStyle name="čísla požek 14 2 237" xfId="36269" xr:uid="{C2F7D9A4-CCD7-4439-846D-4B4B50C99248}"/>
    <cellStyle name="čísla požek 14 2 238" xfId="34334" xr:uid="{F3F0C26D-C47F-450B-9045-83E47A96D4A0}"/>
    <cellStyle name="čísla požek 14 2 239" xfId="34349" xr:uid="{F5768C3B-101A-47CE-9359-1B98D1996E70}"/>
    <cellStyle name="čísla požek 14 2 24" xfId="10992" xr:uid="{94B1281A-7DB5-4521-94B0-3047A2AF0A86}"/>
    <cellStyle name="čísla požek 14 2 240" xfId="34033" xr:uid="{C859B66E-0496-4840-B064-64822C439360}"/>
    <cellStyle name="čísla požek 14 2 241" xfId="35045" xr:uid="{559714A0-F938-4AA5-A2FB-67DCF9C32CFD}"/>
    <cellStyle name="čísla požek 14 2 242" xfId="34451" xr:uid="{D0D0C851-47DD-459F-9D42-A563F756659F}"/>
    <cellStyle name="čísla požek 14 2 243" xfId="36248" xr:uid="{BB7834FB-3DFD-40FA-AEB3-0259ACB8CFDE}"/>
    <cellStyle name="čísla požek 14 2 244" xfId="34032" xr:uid="{BA908275-C963-4345-8C1C-98DDCC72E29D}"/>
    <cellStyle name="čísla požek 14 2 25" xfId="4967" xr:uid="{341C76B8-C408-4399-8F2D-FFA7C5D321C1}"/>
    <cellStyle name="čísla požek 14 2 26" xfId="5297" xr:uid="{DD29BD9F-3E57-4D94-A45E-DDA4C365D390}"/>
    <cellStyle name="čísla požek 14 2 27" xfId="10965" xr:uid="{06AD7E1F-DBE5-40CF-ADE1-A766F5D1D78A}"/>
    <cellStyle name="čísla požek 14 2 28" xfId="10712" xr:uid="{A438838F-C582-4581-BD73-0EE71AA2D88E}"/>
    <cellStyle name="čísla požek 14 2 29" xfId="10642" xr:uid="{7270526E-F7EC-47DC-96A3-22E2EE567165}"/>
    <cellStyle name="čísla požek 14 2 3" xfId="10433" xr:uid="{43966CAB-443D-4C59-B9D9-74D0EC6A8357}"/>
    <cellStyle name="čísla požek 14 2 30" xfId="10978" xr:uid="{C32CAAA1-7AF5-4DF2-98FC-579922939FE2}"/>
    <cellStyle name="čísla požek 14 2 31" xfId="11006" xr:uid="{2B379BD4-F441-47FA-A18E-B004262B0607}"/>
    <cellStyle name="čísla požek 14 2 32" xfId="16069" xr:uid="{CB3DE289-FE69-44E8-B68C-36E4CAD256A9}"/>
    <cellStyle name="čísla požek 14 2 33" xfId="15936" xr:uid="{1AD12D0D-7C08-4B19-AC53-30A671C4C195}"/>
    <cellStyle name="čísla požek 14 2 34" xfId="14075" xr:uid="{3F7AA00C-5A47-419B-AFDE-6EEA1733B138}"/>
    <cellStyle name="čísla požek 14 2 35" xfId="15954" xr:uid="{0F4E5EAE-190F-4236-9133-2CA68D7EE0D8}"/>
    <cellStyle name="čísla požek 14 2 36" xfId="11055" xr:uid="{F2119890-A70B-46EB-8B85-F169315BC42B}"/>
    <cellStyle name="čísla požek 14 2 37" xfId="16476" xr:uid="{14DD5D9B-55A1-43B2-BF3B-0CDCF066BE0F}"/>
    <cellStyle name="čísla požek 14 2 38" xfId="15647" xr:uid="{542A3B69-0CDB-4523-9047-4AA14F5AFF32}"/>
    <cellStyle name="čísla požek 14 2 39" xfId="13563" xr:uid="{D9876A40-4595-4226-9FF0-DFB6F9DBC393}"/>
    <cellStyle name="čísla požek 14 2 4" xfId="9828" xr:uid="{3536368D-6D80-4F78-A11A-A91A99D9A321}"/>
    <cellStyle name="čísla požek 14 2 40" xfId="16426" xr:uid="{B769FD94-DD09-4954-BADC-0BF689629C7F}"/>
    <cellStyle name="čísla požek 14 2 41" xfId="13990" xr:uid="{0F1AB703-866D-4756-B7EF-E8C08B83C3EA}"/>
    <cellStyle name="čísla požek 14 2 42" xfId="11894" xr:uid="{C97B2FC8-6DB9-4CC5-92A5-F9D814CDEF08}"/>
    <cellStyle name="čísla požek 14 2 43" xfId="13877" xr:uid="{7F6F7C24-D269-4D96-B463-010F13F41D98}"/>
    <cellStyle name="čísla požek 14 2 44" xfId="12682" xr:uid="{50BC0422-D8B9-49EF-B54F-82BB02BAFC1B}"/>
    <cellStyle name="čísla požek 14 2 45" xfId="11350" xr:uid="{6880B41E-C58C-47C0-9857-C571F95C65D0}"/>
    <cellStyle name="čísla požek 14 2 46" xfId="16139" xr:uid="{157A7BC6-DFE5-465F-B59F-31760C75349A}"/>
    <cellStyle name="čísla požek 14 2 47" xfId="13823" xr:uid="{AAFA135D-A59A-4ACA-9508-FCBECCA7D20B}"/>
    <cellStyle name="čísla požek 14 2 48" xfId="13792" xr:uid="{9022EDD7-4008-4778-A12D-237E75432CC4}"/>
    <cellStyle name="čísla požek 14 2 49" xfId="11605" xr:uid="{27C0A19D-7552-4A6E-BF02-A8E86F967A50}"/>
    <cellStyle name="čísla požek 14 2 5" xfId="10443" xr:uid="{FA5646FE-E402-4351-984A-DA1997A3BF42}"/>
    <cellStyle name="čísla požek 14 2 50" xfId="16255" xr:uid="{0864AC35-2384-4022-A5D9-7E854E0F8B31}"/>
    <cellStyle name="čísla požek 14 2 51" xfId="16467" xr:uid="{49F89AA2-1C42-4F51-A8CC-397F2B2A794B}"/>
    <cellStyle name="čísla požek 14 2 52" xfId="14005" xr:uid="{A7134BEB-D0EE-43E7-8888-A161BE4A1A72}"/>
    <cellStyle name="čísla požek 14 2 53" xfId="16605" xr:uid="{8B7C7B11-4475-4A17-95BD-F45406CF6F0B}"/>
    <cellStyle name="čísla požek 14 2 54" xfId="13546" xr:uid="{F063A51D-683A-4E98-B56C-3FE20D49FD03}"/>
    <cellStyle name="čísla požek 14 2 55" xfId="13548" xr:uid="{DB79500F-5907-4BFE-97B2-7B2F174756D4}"/>
    <cellStyle name="čísla požek 14 2 56" xfId="15898" xr:uid="{38452997-5930-4A52-A871-73B5673AB7BF}"/>
    <cellStyle name="čísla požek 14 2 57" xfId="16300" xr:uid="{7599BCEB-5A70-436D-8B7F-2DAAB5D91967}"/>
    <cellStyle name="čísla požek 14 2 58" xfId="15698" xr:uid="{265E277A-50CC-418F-8876-33B30B4BF5EF}"/>
    <cellStyle name="čísla požek 14 2 59" xfId="11698" xr:uid="{41EA266E-61E8-44D6-A267-B1EFE81EEE4A}"/>
    <cellStyle name="čísla požek 14 2 6" xfId="10483" xr:uid="{BECB9874-B6C3-484A-A6A1-6F7D7EDBA42B}"/>
    <cellStyle name="čísla požek 14 2 60" xfId="15492" xr:uid="{D58792AA-A3F0-4A82-B460-1C3AC7CE72D2}"/>
    <cellStyle name="čísla požek 14 2 61" xfId="11425" xr:uid="{10332E02-5966-4665-BF71-D5D2A5582EFB}"/>
    <cellStyle name="čísla požek 14 2 62" xfId="11892" xr:uid="{AD130D7B-FBA4-4653-A472-D607082D6151}"/>
    <cellStyle name="čísla požek 14 2 63" xfId="12685" xr:uid="{FA715B93-7606-4D7E-8CB2-806AB5C41F92}"/>
    <cellStyle name="čísla požek 14 2 64" xfId="16749" xr:uid="{B29D680C-328E-4C51-9F6F-A7868D240DA5}"/>
    <cellStyle name="čísla požek 14 2 65" xfId="16296" xr:uid="{4AE2AC5C-6F7F-4403-8DF4-9248B0AB11C7}"/>
    <cellStyle name="čísla požek 14 2 66" xfId="16770" xr:uid="{09390D8D-6E27-4AE0-8C1F-B7B56641EA2B}"/>
    <cellStyle name="čísla požek 14 2 67" xfId="13480" xr:uid="{ABDA86F7-9709-48BB-A6C4-392A79B1239A}"/>
    <cellStyle name="čísla požek 14 2 68" xfId="12018" xr:uid="{B749FD54-D2EF-4CA3-8CBE-C2EF8D8AEC73}"/>
    <cellStyle name="čísla požek 14 2 69" xfId="16312" xr:uid="{D6B13161-BAA9-4EC1-9F4F-92C893B42D93}"/>
    <cellStyle name="čísla požek 14 2 7" xfId="5025" xr:uid="{CC03FA80-81EC-4E4B-B143-96D1278C88E2}"/>
    <cellStyle name="čísla požek 14 2 70" xfId="16327" xr:uid="{A07AD639-540F-4E05-A3D6-B228AF68063C}"/>
    <cellStyle name="čísla požek 14 2 71" xfId="11820" xr:uid="{676E8A83-7339-4629-93BE-6E9A08EE9748}"/>
    <cellStyle name="čísla požek 14 2 72" xfId="16430" xr:uid="{B4CC4188-EE55-4AFC-AB71-0F50779A5111}"/>
    <cellStyle name="čísla požek 14 2 73" xfId="15767" xr:uid="{E2D63F7B-8EED-4801-A4D8-FAF3EF090B43}"/>
    <cellStyle name="čísla požek 14 2 74" xfId="16747" xr:uid="{E1EDA51E-EBF0-4DBD-A2F7-18F2765D9291}"/>
    <cellStyle name="čísla požek 14 2 75" xfId="16674" xr:uid="{2FD45CB0-A96A-41AE-989B-3C11B49CB16C}"/>
    <cellStyle name="čísla požek 14 2 76" xfId="14143" xr:uid="{1FFBD031-93B7-47FF-9734-E4BF629D054F}"/>
    <cellStyle name="čísla požek 14 2 77" xfId="11896" xr:uid="{D52D9C5C-E18F-45E7-8A99-267FC94FF68A}"/>
    <cellStyle name="čísla požek 14 2 78" xfId="11313" xr:uid="{DE9F2290-E6F3-4C01-90BC-BA9B647802BE}"/>
    <cellStyle name="čísla požek 14 2 79" xfId="11423" xr:uid="{EFE3D5C5-BC50-4844-8729-D3F368BAF45D}"/>
    <cellStyle name="čísla požek 14 2 8" xfId="10205" xr:uid="{E0BF2243-59D2-4E80-B293-AABD234E5C3E}"/>
    <cellStyle name="čísla požek 14 2 80" xfId="15514" xr:uid="{C1821E11-3345-423B-A452-260923395B74}"/>
    <cellStyle name="čísla požek 14 2 81" xfId="15847" xr:uid="{C5FCC4C7-67C8-466A-B4E2-DBE198F8B958}"/>
    <cellStyle name="čísla požek 14 2 82" xfId="16808" xr:uid="{0CBC79D4-8EA8-4B17-8F8C-273B67B1C928}"/>
    <cellStyle name="čísla požek 14 2 83" xfId="16181" xr:uid="{519916E3-7F1F-4527-B75F-FC6428FE3411}"/>
    <cellStyle name="čísla požek 14 2 84" xfId="13511" xr:uid="{D50C7A8D-BC12-406A-A7F5-B044E62E143D}"/>
    <cellStyle name="čísla požek 14 2 85" xfId="13761" xr:uid="{78574D5F-656E-4AB7-9CFA-E3820A6491AB}"/>
    <cellStyle name="čísla požek 14 2 86" xfId="15849" xr:uid="{931D6A9E-22C4-4012-ADFA-264ADCE1EFCB}"/>
    <cellStyle name="čísla požek 14 2 87" xfId="19606" xr:uid="{65188C43-CBFE-4959-9C06-F23ECBC059B9}"/>
    <cellStyle name="čísla požek 14 2 88" xfId="20997" xr:uid="{B0CF56E2-9070-48EC-9363-B24738A64C9D}"/>
    <cellStyle name="čísla požek 14 2 89" xfId="20877" xr:uid="{4AA2450D-2E0B-4825-92E9-43E4F6C9371B}"/>
    <cellStyle name="čísla požek 14 2 9" xfId="5063" xr:uid="{872F0587-F75B-477E-9745-D9227BBC59B6}"/>
    <cellStyle name="čísla požek 14 2 90" xfId="21404" xr:uid="{092E4A72-E70D-4E9A-A68F-22B811E92469}"/>
    <cellStyle name="čísla požek 14 2 91" xfId="17359" xr:uid="{A350F4AB-D064-43FC-9987-595BDD9F3E95}"/>
    <cellStyle name="čísla požek 14 2 92" xfId="20946" xr:uid="{586624A8-0E44-4AF1-B4C7-2EE6AA76DC61}"/>
    <cellStyle name="čísla požek 14 2 93" xfId="21178" xr:uid="{A615C24F-7D8D-458D-B8A2-ABF1445004D1}"/>
    <cellStyle name="čísla požek 14 2 94" xfId="19317" xr:uid="{439FD326-5EC8-4203-9C30-3EBC642CBC3D}"/>
    <cellStyle name="čísla požek 14 2 95" xfId="19221" xr:uid="{0FC5C302-9D39-4229-A2CE-89E09049A1F3}"/>
    <cellStyle name="čísla požek 14 2 96" xfId="19369" xr:uid="{0FF740B3-5FF7-4207-88FB-FB1CABE31440}"/>
    <cellStyle name="čísla požek 14 2 97" xfId="19288" xr:uid="{73FB7A0A-C0BB-4809-9196-723997F5D8DC}"/>
    <cellStyle name="čísla požek 14 2 98" xfId="21206" xr:uid="{9C974CD9-31F9-40FE-A65F-4B56069DAC0D}"/>
    <cellStyle name="čísla požek 14 2 99" xfId="19152" xr:uid="{900CAB6D-1793-4847-A80F-D6CA22D68744}"/>
    <cellStyle name="čísla požek 14 20" xfId="12922" xr:uid="{9A2D3200-1EC3-440C-94E0-3D3CE62B51FC}"/>
    <cellStyle name="čísla požek 14 21" xfId="16693" xr:uid="{2A43518F-D311-48C5-8C24-0CE1E1348CA0}"/>
    <cellStyle name="čísla požek 14 22" xfId="16809" xr:uid="{6CBD4985-CA49-4132-8ADD-D7EFBCC373FB}"/>
    <cellStyle name="čísla požek 14 23" xfId="16866" xr:uid="{ED298C58-8B91-4D87-A0FB-677E2439A27D}"/>
    <cellStyle name="čísla požek 14 24" xfId="11606" xr:uid="{56948C23-20C5-491C-8800-75AC0B39919F}"/>
    <cellStyle name="čísla požek 14 25" xfId="11770" xr:uid="{48F79626-92C7-4903-A626-84399D9CF6E0}"/>
    <cellStyle name="čísla požek 14 26" xfId="11455" xr:uid="{806B2AF8-851C-4F65-AE03-AE8834796353}"/>
    <cellStyle name="čísla požek 14 27" xfId="16994" xr:uid="{7662A04A-F9CA-4697-B502-AF7747ED45F9}"/>
    <cellStyle name="čísla požek 14 28" xfId="17503" xr:uid="{E9B706B2-33CB-423E-AC60-6BDF3418DB87}"/>
    <cellStyle name="čísla požek 14 29" xfId="21234" xr:uid="{536DE793-C8D6-4FAB-B9EC-AEE96A7ABB19}"/>
    <cellStyle name="čísla požek 14 3" xfId="9545" xr:uid="{F8993000-9CEE-4535-BD71-5C2DB92817BD}"/>
    <cellStyle name="čísla požek 14 3 10" xfId="10678" xr:uid="{7DE58FEB-705E-4499-93F2-8F6E10BF59C4}"/>
    <cellStyle name="čísla požek 14 3 100" xfId="19423" xr:uid="{11B638EF-8039-4F6C-9E6F-33ADE2CE2F69}"/>
    <cellStyle name="čísla požek 14 3 101" xfId="20836" xr:uid="{E961D227-D3EB-4266-AA7A-A9E303DC53F0}"/>
    <cellStyle name="čísla požek 14 3 102" xfId="20986" xr:uid="{65C155A6-CFFF-4CD8-8C8A-29144C2BE6C6}"/>
    <cellStyle name="čísla požek 14 3 103" xfId="19222" xr:uid="{E10AF96B-032A-448A-93D1-AE06B605C158}"/>
    <cellStyle name="čísla požek 14 3 104" xfId="17112" xr:uid="{7467B7E8-9F05-45FE-8A41-3A506585E562}"/>
    <cellStyle name="čísla požek 14 3 105" xfId="19484" xr:uid="{DEB65271-0542-4289-BFD3-58A55EE5C8C2}"/>
    <cellStyle name="čísla požek 14 3 106" xfId="19133" xr:uid="{15C0162E-50BA-4E35-9B9D-7DE63737C359}"/>
    <cellStyle name="čísla požek 14 3 107" xfId="17524" xr:uid="{488D5F91-4BC7-4F22-829D-230BBD4F09CC}"/>
    <cellStyle name="čísla požek 14 3 108" xfId="18015" xr:uid="{F5BFD6A6-B215-4049-92E5-220CFB47D318}"/>
    <cellStyle name="čísla požek 14 3 109" xfId="17330" xr:uid="{0A3A055A-0C04-49E6-A510-E2566FAFE92D}"/>
    <cellStyle name="čísla požek 14 3 11" xfId="10074" xr:uid="{FB2418CB-CE20-4CCF-9164-B206C35E8B14}"/>
    <cellStyle name="čísla požek 14 3 110" xfId="19207" xr:uid="{A5AACAA0-278B-45A2-BF6D-D339B1F458CA}"/>
    <cellStyle name="čísla požek 14 3 111" xfId="21284" xr:uid="{36B9827C-B14E-4D2D-8A80-6CED9CC7BE1A}"/>
    <cellStyle name="čísla požek 14 3 112" xfId="21446" xr:uid="{9D0C2ADB-9F90-47FD-8445-2CDA78357691}"/>
    <cellStyle name="čísla požek 14 3 113" xfId="17754" xr:uid="{404F451D-9390-4380-A691-37098B92A106}"/>
    <cellStyle name="čísla požek 14 3 114" xfId="17745" xr:uid="{64327567-994D-493A-97C8-7AC85BE00511}"/>
    <cellStyle name="čísla požek 14 3 115" xfId="19528" xr:uid="{8FD09279-513F-4BEA-B75A-828A7042E85C}"/>
    <cellStyle name="čísla požek 14 3 116" xfId="19144" xr:uid="{14E9A27D-01CA-4B67-9751-6ECFE061A78F}"/>
    <cellStyle name="čísla požek 14 3 117" xfId="21113" xr:uid="{02D5829C-D84D-4A10-9768-69AE8CB9CFA2}"/>
    <cellStyle name="čísla požek 14 3 118" xfId="19109" xr:uid="{2ED2281A-B92D-4C2C-A0F1-2616F0B7F118}"/>
    <cellStyle name="čísla požek 14 3 119" xfId="17760" xr:uid="{AB163BF4-9813-487F-910D-B801077B89D9}"/>
    <cellStyle name="čísla požek 14 3 12" xfId="6027" xr:uid="{ACC10A4F-FD5A-47C2-AF92-C7529E38CF5A}"/>
    <cellStyle name="čísla požek 14 3 120" xfId="17402" xr:uid="{BFCCD2F6-06CF-4A75-AD39-A927BD2D679E}"/>
    <cellStyle name="čísla požek 14 3 121" xfId="21426" xr:uid="{C1E4EEBE-DBC2-430D-89B4-C811519B5176}"/>
    <cellStyle name="čísla požek 14 3 122" xfId="21641" xr:uid="{80041C12-9207-481E-BD85-25B09F2AFD35}"/>
    <cellStyle name="čísla požek 14 3 123" xfId="21592" xr:uid="{8A3628F5-230E-4681-9756-610EB21B28D7}"/>
    <cellStyle name="čísla požek 14 3 124" xfId="19478" xr:uid="{D99E3237-3C2D-429B-A7B9-B959E220A3D8}"/>
    <cellStyle name="čísla požek 14 3 125" xfId="21716" xr:uid="{B9274B0D-EC55-44D1-939F-66203CE75102}"/>
    <cellStyle name="čísla požek 14 3 126" xfId="17085" xr:uid="{19B609E1-CCAF-45D4-863F-10CCBBB22034}"/>
    <cellStyle name="čísla požek 14 3 127" xfId="20587" xr:uid="{151AC30D-02FF-4A1D-84FB-48F42C43A0A3}"/>
    <cellStyle name="čísla požek 14 3 128" xfId="19177" xr:uid="{418592EC-270D-4C76-9ED5-2CFAC1886EFF}"/>
    <cellStyle name="čísla požek 14 3 129" xfId="17436" xr:uid="{9D715320-7456-4E76-BEFC-D2F12DB5929A}"/>
    <cellStyle name="čísla požek 14 3 13" xfId="6330" xr:uid="{A27123D7-6F56-481A-90DD-B5775F319ACC}"/>
    <cellStyle name="čísla požek 14 3 130" xfId="19280" xr:uid="{410FC7F2-3006-40EF-AB28-17B26F430B5F}"/>
    <cellStyle name="čísla požek 14 3 131" xfId="19593" xr:uid="{0625D91E-CC65-4B30-ADA4-9E98F71C3F7A}"/>
    <cellStyle name="čísla požek 14 3 132" xfId="21346" xr:uid="{3DDF4BF2-F785-4175-8078-CB3ABF9C5DD3}"/>
    <cellStyle name="čísla požek 14 3 133" xfId="21748" xr:uid="{D6209AFD-11E6-42AD-A49C-1C7DA674445B}"/>
    <cellStyle name="čísla požek 14 3 134" xfId="21449" xr:uid="{AFCA182F-2F11-4FF1-88BD-A609D94699B0}"/>
    <cellStyle name="čísla požek 14 3 135" xfId="17626" xr:uid="{4A826077-26FF-42BA-AED9-06897B30AACD}"/>
    <cellStyle name="čísla požek 14 3 136" xfId="20933" xr:uid="{544F8824-8B0B-4D00-AAA1-0D5967107B15}"/>
    <cellStyle name="čísla požek 14 3 137" xfId="17136" xr:uid="{DBD4723D-48CB-41A2-8042-285DC1992FBD}"/>
    <cellStyle name="čísla požek 14 3 138" xfId="24982" xr:uid="{7BCA76A6-6E5B-4765-B5FD-7D99B3942F29}"/>
    <cellStyle name="čísla požek 14 3 139" xfId="25607" xr:uid="{68A1A47E-4697-428B-8C60-5DC64957B927}"/>
    <cellStyle name="čísla požek 14 3 14" xfId="10627" xr:uid="{5E47B952-72BA-4A9E-B53D-3E7700AC4D02}"/>
    <cellStyle name="čísla požek 14 3 140" xfId="23717" xr:uid="{A63CFD5D-2C04-40C4-A24E-34C497EA300D}"/>
    <cellStyle name="čísla požek 14 3 141" xfId="22145" xr:uid="{6A734F81-1007-4711-A031-88CE1728922C}"/>
    <cellStyle name="čísla požek 14 3 142" xfId="25566" xr:uid="{4C9BCBCE-3A8E-497A-A5F9-5A334B4C4CE0}"/>
    <cellStyle name="čísla požek 14 3 143" xfId="25674" xr:uid="{5A98ED3C-15A5-4BF0-9FB4-64BAE68422CC}"/>
    <cellStyle name="čísla požek 14 3 144" xfId="22296" xr:uid="{88B1FE14-F1F9-44A1-B4A7-C7701FECD21E}"/>
    <cellStyle name="čísla požek 14 3 145" xfId="22700" xr:uid="{88DFFED4-B208-4BB3-B382-D5D004A235B4}"/>
    <cellStyle name="čísla požek 14 3 146" xfId="25344" xr:uid="{F944D2FB-F598-438F-95E8-010C2E95D708}"/>
    <cellStyle name="čísla požek 14 3 147" xfId="25856" xr:uid="{C04FE953-3A4C-4AE0-833E-CFF7BFAE7838}"/>
    <cellStyle name="čísla požek 14 3 148" xfId="25049" xr:uid="{AEC82D95-7BEF-4D73-AC8D-A0FB21ECCAAA}"/>
    <cellStyle name="čísla požek 14 3 149" xfId="22949" xr:uid="{0B278AE1-CF0F-4A1C-85FE-330A908962CC}"/>
    <cellStyle name="čísla požek 14 3 15" xfId="10065" xr:uid="{ED8CBA62-44E0-4825-8F95-4EA0C33EF911}"/>
    <cellStyle name="čísla požek 14 3 150" xfId="21849" xr:uid="{B19C1DCB-8A31-4D3C-8D48-3F27BD9447BB}"/>
    <cellStyle name="čísla požek 14 3 151" xfId="22498" xr:uid="{2C17EEF0-7046-4176-8A5A-A0E70F247AEF}"/>
    <cellStyle name="čísla požek 14 3 152" xfId="22358" xr:uid="{6F87649F-C2BC-4002-963B-3D4ED4CA2908}"/>
    <cellStyle name="čísla požek 14 3 153" xfId="25124" xr:uid="{4AA99415-543C-4A08-B25D-01AA0721200A}"/>
    <cellStyle name="čísla požek 14 3 154" xfId="22770" xr:uid="{15CBF380-7669-40DF-ABA7-181BE90BA9AB}"/>
    <cellStyle name="čísla požek 14 3 155" xfId="23552" xr:uid="{98A3FA79-EA1C-48AE-8BF4-A013B26DE66C}"/>
    <cellStyle name="čísla požek 14 3 156" xfId="22076" xr:uid="{DB0B0B99-540F-4E44-AF41-D01A38D53086}"/>
    <cellStyle name="čísla požek 14 3 157" xfId="25142" xr:uid="{4ADB8598-CB97-48D2-ADF4-725AA110B3CA}"/>
    <cellStyle name="čísla požek 14 3 158" xfId="25915" xr:uid="{5F242E03-747B-4B3E-927F-DE1500AA3B68}"/>
    <cellStyle name="čísla požek 14 3 159" xfId="23941" xr:uid="{D2FCF127-8720-4934-9E8B-2A5EA72404B3}"/>
    <cellStyle name="čísla požek 14 3 16" xfId="10317" xr:uid="{FCDABCEC-5B0F-425F-BA43-31FC8713E07F}"/>
    <cellStyle name="čísla požek 14 3 160" xfId="25952" xr:uid="{76564CFE-2B96-41FB-B9A6-2E3C3A5BDC43}"/>
    <cellStyle name="čísla požek 14 3 161" xfId="26070" xr:uid="{54CA12B4-2A7F-43AE-A65C-B40FFAC2BC84}"/>
    <cellStyle name="čísla požek 14 3 162" xfId="26090" xr:uid="{CA4560B3-932E-4B1E-8AE2-A5F6D6144ECD}"/>
    <cellStyle name="čísla požek 14 3 163" xfId="23939" xr:uid="{9B639F5D-BAE5-4B0E-885C-A7812C4E4D0D}"/>
    <cellStyle name="čísla požek 14 3 164" xfId="26112" xr:uid="{CE1B3F53-8129-4C29-A346-71802B3624C2}"/>
    <cellStyle name="čísla požek 14 3 165" xfId="26120" xr:uid="{7C55D322-F30E-4609-BE48-27F6C0CA159A}"/>
    <cellStyle name="čísla požek 14 3 166" xfId="25682" xr:uid="{6D1525FB-22F7-4E1D-9CCE-B78A3E3020A5}"/>
    <cellStyle name="čísla požek 14 3 167" xfId="23681" xr:uid="{9CE3F387-F24A-4DFC-B270-798311EB4BD8}"/>
    <cellStyle name="čísla požek 14 3 168" xfId="25212" xr:uid="{8027865D-9991-4267-8510-867E410B75B0}"/>
    <cellStyle name="čísla požek 14 3 169" xfId="23689" xr:uid="{01F262CB-A79C-42FB-A5E2-C1C657D57775}"/>
    <cellStyle name="čísla požek 14 3 17" xfId="4873" xr:uid="{F2973D2A-9300-46D5-B18F-1AC1C083ED10}"/>
    <cellStyle name="čísla požek 14 3 170" xfId="26167" xr:uid="{2B578408-0B3B-4A89-B885-1E66C4E54B0F}"/>
    <cellStyle name="čísla požek 14 3 171" xfId="22091" xr:uid="{A02D3ECF-73CD-4DF4-9C1D-51F5C0AB7790}"/>
    <cellStyle name="čísla požek 14 3 172" xfId="22110" xr:uid="{1D07D4A1-EF79-4FE6-B5A9-C489B2976074}"/>
    <cellStyle name="čísla požek 14 3 173" xfId="22448" xr:uid="{A9FD2FAD-2E96-4920-A550-A6FA7935EF9F}"/>
    <cellStyle name="čísla požek 14 3 174" xfId="26196" xr:uid="{A80BFE0A-0260-4BA5-A2B9-B24AE9F12BA4}"/>
    <cellStyle name="čísla požek 14 3 175" xfId="26203" xr:uid="{C3B816D2-B3DB-448B-80FB-4EFAEC23EBA8}"/>
    <cellStyle name="čísla požek 14 3 176" xfId="26206" xr:uid="{2247C423-A098-4727-AAF6-2AA2D5427976}"/>
    <cellStyle name="čísla požek 14 3 177" xfId="25984" xr:uid="{4B4BCB52-7AA6-461C-B0DA-8043ACECB5AB}"/>
    <cellStyle name="čísla požek 14 3 178" xfId="29238" xr:uid="{8FDFCA64-4594-4008-80B7-AD573B9382D3}"/>
    <cellStyle name="čísla požek 14 3 179" xfId="29774" xr:uid="{08953E7A-B995-4D49-8EA6-90E914E92E49}"/>
    <cellStyle name="čísla požek 14 3 18" xfId="10867" xr:uid="{F662E2E1-C3D3-4EDF-AB41-267D9EE04778}"/>
    <cellStyle name="čísla požek 14 3 180" xfId="28033" xr:uid="{1ADDCBFC-46A9-4B57-A0CE-B4B4A6500E14}"/>
    <cellStyle name="čísla požek 14 3 181" xfId="26377" xr:uid="{C07019F0-DAB2-4E69-AEDA-A14F440206FF}"/>
    <cellStyle name="čísla požek 14 3 182" xfId="27931" xr:uid="{358D5095-DB85-406E-8409-E99B24EF807E}"/>
    <cellStyle name="čísla požek 14 3 183" xfId="29840" xr:uid="{BD1EF139-BEFF-4867-BB53-660F3F2B38E9}"/>
    <cellStyle name="čísla požek 14 3 184" xfId="29857" xr:uid="{63A08E5C-B023-4487-B4AE-57817088347F}"/>
    <cellStyle name="čísla požek 14 3 185" xfId="29873" xr:uid="{E8A439CD-FEF6-4E68-BB2A-3F483DF9D6F6}"/>
    <cellStyle name="čísla požek 14 3 186" xfId="29484" xr:uid="{DF9F4E7C-2231-4496-A7F4-18666714F15B}"/>
    <cellStyle name="čísla požek 14 3 187" xfId="29902" xr:uid="{6B6BE428-EE88-47EA-98A0-792A67F009C7}"/>
    <cellStyle name="čísla požek 14 3 188" xfId="29912" xr:uid="{490987E8-3C8F-4B07-9B3C-0FCDD7D2B216}"/>
    <cellStyle name="čísla požek 14 3 189" xfId="27213" xr:uid="{C31896D3-131B-4BA3-836F-FEC3A08C4CAA}"/>
    <cellStyle name="čísla požek 14 3 19" xfId="10584" xr:uid="{2911B4FF-A660-488D-A5DA-8F6B3CD1D782}"/>
    <cellStyle name="čísla požek 14 3 190" xfId="27036" xr:uid="{E8B4E672-0902-4EBC-9D90-E32B0D12B1EF}"/>
    <cellStyle name="čísla požek 14 3 191" xfId="29955" xr:uid="{581B097D-615E-473C-A631-E05D0D154C6B}"/>
    <cellStyle name="čísla požek 14 3 192" xfId="29964" xr:uid="{0B57D3C0-8CAE-4B24-A6BA-E5F6B2C9DD2A}"/>
    <cellStyle name="čísla požek 14 3 193" xfId="26834" xr:uid="{45B9E1A6-57B1-427E-8BC0-B5E476D4FA42}"/>
    <cellStyle name="čísla požek 14 3 194" xfId="29988" xr:uid="{C93EB85A-94E3-4B42-88DC-1FAD7A2DA9B5}"/>
    <cellStyle name="čísla požek 14 3 195" xfId="29499" xr:uid="{241AF37F-75B9-471B-9A01-2B3D979FFCB4}"/>
    <cellStyle name="čísla požek 14 3 196" xfId="26350" xr:uid="{68121C7E-BFBE-4EF7-B8E8-1B7C1C2B084B}"/>
    <cellStyle name="čísla požek 14 3 197" xfId="30026" xr:uid="{E915EE18-802F-4C90-BC7B-5111F09A5AFB}"/>
    <cellStyle name="čísla požek 14 3 198" xfId="28091" xr:uid="{BE039FA8-F999-49A7-8A63-7CE7D8036A4E}"/>
    <cellStyle name="čísla požek 14 3 199" xfId="29668" xr:uid="{B35EEC35-4912-41D9-9CCA-9154CCB21396}"/>
    <cellStyle name="čísla požek 14 3 2" xfId="10763" xr:uid="{F0F6F8D8-181C-4093-837F-90B24A5FD30C}"/>
    <cellStyle name="čísla požek 14 3 20" xfId="10936" xr:uid="{E6BF0F9A-D8B3-4051-9AF3-EE62F8E99788}"/>
    <cellStyle name="čísla požek 14 3 200" xfId="30053" xr:uid="{18F1F314-E1C9-4D02-B6AF-EF9A4E2C8E52}"/>
    <cellStyle name="čísla požek 14 3 201" xfId="30064" xr:uid="{8E852A2D-E26B-468E-BA1B-3C69319FEA0E}"/>
    <cellStyle name="čísla požek 14 3 202" xfId="30074" xr:uid="{283ED823-226B-4F42-8431-5F64AB7616EF}"/>
    <cellStyle name="čísla požek 14 3 203" xfId="30083" xr:uid="{8B376319-1679-47BF-ABDD-1AE5E468FF85}"/>
    <cellStyle name="čísla požek 14 3 204" xfId="30088" xr:uid="{8748DBD2-7796-4544-8C01-45038D39541B}"/>
    <cellStyle name="čísla požek 14 3 205" xfId="30094" xr:uid="{B847EFAA-0D8D-4AED-B52F-50FF0CDAD307}"/>
    <cellStyle name="čísla požek 14 3 206" xfId="30100" xr:uid="{AA3B7B09-4CDA-4DB7-A633-A3AF545DC7B3}"/>
    <cellStyle name="čísla požek 14 3 207" xfId="26557" xr:uid="{A116E727-FBD1-4FB8-912F-51B97E4389A5}"/>
    <cellStyle name="čísla požek 14 3 208" xfId="30112" xr:uid="{B01C1D39-D3AB-442F-B3D6-418428508BF1}"/>
    <cellStyle name="čísla požek 14 3 209" xfId="30118" xr:uid="{5929DA2F-E4C8-481A-83CB-3C8DB2C57D36}"/>
    <cellStyle name="čísla požek 14 3 21" xfId="10945" xr:uid="{46489210-B37E-405B-9E07-5E913C1C4CA4}"/>
    <cellStyle name="čísla požek 14 3 210" xfId="26704" xr:uid="{602DE143-2D66-4BB5-B655-29BCAECE2977}"/>
    <cellStyle name="čísla požek 14 3 211" xfId="29991" xr:uid="{09D08E4C-3ED3-4EA5-B691-AEE416C09B00}"/>
    <cellStyle name="čísla požek 14 3 212" xfId="33046" xr:uid="{0B94A159-9BB0-4DEE-846B-23BBC723E224}"/>
    <cellStyle name="čísla požek 14 3 213" xfId="33562" xr:uid="{70BD229A-0DAF-4896-9E0E-4107DD2FE271}"/>
    <cellStyle name="čísla požek 14 3 214" xfId="31864" xr:uid="{56E0E1C6-4686-44AF-B431-DDB00C62A251}"/>
    <cellStyle name="čísla požek 14 3 215" xfId="30261" xr:uid="{70555D5B-8023-4904-8FE1-938746B9A434}"/>
    <cellStyle name="čísla požek 14 3 216" xfId="31998" xr:uid="{4420BD57-36B1-4178-AF52-F0300EC5927D}"/>
    <cellStyle name="čísla požek 14 3 217" xfId="33548" xr:uid="{849A305B-E078-4453-AC9A-09CA8DA82BB6}"/>
    <cellStyle name="čísla požek 14 3 218" xfId="31853" xr:uid="{F28413D9-8C6B-4644-BB2F-4FCF48E5FC7A}"/>
    <cellStyle name="čísla požek 14 3 219" xfId="33661" xr:uid="{8491A505-D907-4955-83BD-411252646C42}"/>
    <cellStyle name="čísla požek 14 3 22" xfId="10280" xr:uid="{7C304D98-ADAB-49BE-AE00-24C955A5F231}"/>
    <cellStyle name="čísla požek 14 3 220" xfId="33520" xr:uid="{E304E93C-8B3E-4C14-B44F-E0740711185A}"/>
    <cellStyle name="čísla požek 14 3 221" xfId="30155" xr:uid="{98C9532C-68A5-41C5-8991-518754AD8E80}"/>
    <cellStyle name="čísla požek 14 3 222" xfId="33709" xr:uid="{05CD3E93-0FE4-4622-B129-8EA6B5C35C41}"/>
    <cellStyle name="čísla požek 14 3 223" xfId="33720" xr:uid="{D4B76CD7-C28D-4444-AC89-106235734B5C}"/>
    <cellStyle name="čísla požek 14 3 224" xfId="30237" xr:uid="{B263CE69-C977-4912-ADC9-9BA446A21EA1}"/>
    <cellStyle name="čísla požek 14 3 225" xfId="33743" xr:uid="{8340BABB-8933-4F05-A23F-0888EA910FF2}"/>
    <cellStyle name="čísla požek 14 3 226" xfId="33751" xr:uid="{B1CD1D71-B2FF-4F84-BB55-1A1AE2B6A8AD}"/>
    <cellStyle name="čísla požek 14 3 227" xfId="32069" xr:uid="{64587E59-6535-48BD-AEA5-1157A278CDF3}"/>
    <cellStyle name="čísla požek 14 3 228" xfId="33771" xr:uid="{C27CB47E-EA69-454E-9C33-608CB3CEB95D}"/>
    <cellStyle name="čísla požek 14 3 229" xfId="33780" xr:uid="{6BA4815C-5F1F-4B61-9669-8BD646A7AA63}"/>
    <cellStyle name="čísla požek 14 3 23" xfId="10580" xr:uid="{ABFB718B-33D2-425D-A39F-BCF01499C69A}"/>
    <cellStyle name="čísla požek 14 3 230" xfId="33786" xr:uid="{6C41A391-0B74-4E0E-BD33-185D89D1C7EE}"/>
    <cellStyle name="čísla požek 14 3 231" xfId="33793" xr:uid="{92A7FA35-FC3E-4B20-8D4D-331238AA7C55}"/>
    <cellStyle name="čísla požek 14 3 232" xfId="33527" xr:uid="{D278440E-D563-4B4B-BB53-D6F72A810F96}"/>
    <cellStyle name="čísla požek 14 3 233" xfId="30516" xr:uid="{5C396955-AB1E-479F-B4E3-C302134EC15A}"/>
    <cellStyle name="čísla požek 14 3 234" xfId="33239" xr:uid="{2A9E9871-5745-4686-8A32-32303574439A}"/>
    <cellStyle name="čísla požek 14 3 235" xfId="30400" xr:uid="{82A1D226-5D3E-4013-AFA8-CFF29D04233D}"/>
    <cellStyle name="čísla požek 14 3 236" xfId="33829" xr:uid="{BBDB76EE-3F8F-489A-8BB6-482F9115C347}"/>
    <cellStyle name="čísla požek 14 3 237" xfId="30154" xr:uid="{259F2233-6DD4-4D6A-A55C-2C32AAE4A400}"/>
    <cellStyle name="čísla požek 14 3 238" xfId="33841" xr:uid="{FD1ADA8F-3EFF-4652-A778-36EF5B7169E8}"/>
    <cellStyle name="čísla požek 14 3 239" xfId="33848" xr:uid="{C3C2253B-D65F-476F-B8D4-5C837A9227C1}"/>
    <cellStyle name="čísla požek 14 3 24" xfId="10895" xr:uid="{FC71D9A9-D817-4FEE-A6F0-AF123573708A}"/>
    <cellStyle name="čísla požek 14 3 240" xfId="31778" xr:uid="{495CA61E-928F-4B6E-971B-5ACBEB2ED415}"/>
    <cellStyle name="čísla požek 14 3 241" xfId="30923" xr:uid="{522CC82D-EF69-42F7-BDBB-96E89DB26BC4}"/>
    <cellStyle name="čísla požek 14 3 242" xfId="36118" xr:uid="{A07C4A07-28AB-4648-B167-8502569F90D3}"/>
    <cellStyle name="čísla požek 14 3 243" xfId="36376" xr:uid="{E465D320-0A1F-4B12-AE4D-F1C7ADCC16E8}"/>
    <cellStyle name="čísla požek 14 3 244" xfId="35062" xr:uid="{0920F0C9-1AF8-45B2-A0D2-0B90FAD16AE9}"/>
    <cellStyle name="čísla požek 14 3 245" xfId="36295" xr:uid="{70168260-B643-49B0-BE53-B314505D6A4C}"/>
    <cellStyle name="čísla požek 14 3 246" xfId="34089" xr:uid="{573078B6-E331-4596-A4B2-4305782EE49E}"/>
    <cellStyle name="čísla požek 14 3 247" xfId="36354" xr:uid="{CC98576F-7CF9-4C30-AE9A-41DA0C8646F5}"/>
    <cellStyle name="čísla požek 14 3 248" xfId="34335" xr:uid="{E6EA7DD2-18E6-4710-8576-2B084CCF3939}"/>
    <cellStyle name="čísla požek 14 3 249" xfId="36415" xr:uid="{8B1F3B1D-18C0-4ED4-AEC9-1F013A66B396}"/>
    <cellStyle name="čísla požek 14 3 25" xfId="10968" xr:uid="{4DD25E4B-E8D1-4745-8934-43248FE71639}"/>
    <cellStyle name="čísla požek 14 3 250" xfId="36424" xr:uid="{43645358-96BC-4140-8AB5-CA6C1C36ADD5}"/>
    <cellStyle name="čísla požek 14 3 251" xfId="36428" xr:uid="{5D50B276-5631-48FC-9439-ED88B8522AD7}"/>
    <cellStyle name="čísla požek 14 3 252" xfId="38352" xr:uid="{5B037C96-7BFE-4998-9F88-377C82DAE377}"/>
    <cellStyle name="čísla požek 14 3 26" xfId="4731" xr:uid="{B14CC94F-9202-4F39-82A9-7F5F5C88CCCE}"/>
    <cellStyle name="čísla požek 14 3 27" xfId="6029" xr:uid="{39F5992B-9111-4E39-B649-5E8C044E8F0E}"/>
    <cellStyle name="čísla požek 14 3 28" xfId="10677" xr:uid="{3EDF4954-B2B7-4A0C-9F64-39A72FD2470E}"/>
    <cellStyle name="čísla požek 14 3 29" xfId="5329" xr:uid="{D9740916-C492-42FC-9DAF-82DA28BC1CCC}"/>
    <cellStyle name="čísla požek 14 3 3" xfId="10257" xr:uid="{38D08560-2292-46CB-9837-1AFA33764A46}"/>
    <cellStyle name="čísla požek 14 3 30" xfId="5106" xr:uid="{CA89A06A-B193-4F52-A54B-D33DCF46A7D8}"/>
    <cellStyle name="čísla požek 14 3 31" xfId="11013" xr:uid="{5D72B1CB-F282-43C6-A9B4-4044C029ECBC}"/>
    <cellStyle name="čísla požek 14 3 32" xfId="10279" xr:uid="{FE7430D5-9D84-4098-A2D7-7F56D8F731B0}"/>
    <cellStyle name="čísla požek 14 3 33" xfId="15238" xr:uid="{02F9245B-9F24-4530-81D6-C69C124B1D12}"/>
    <cellStyle name="čísla požek 14 3 34" xfId="16491" xr:uid="{B180FACC-3F40-4B9F-8717-D7C10780E0A6}"/>
    <cellStyle name="čísla požek 14 3 35" xfId="15636" xr:uid="{C83CCF17-8BFE-46AD-8C8B-A182A71CF745}"/>
    <cellStyle name="čísla požek 14 3 36" xfId="11205" xr:uid="{34375EC4-0202-4B12-9D9D-F3AFFCCB7DD5}"/>
    <cellStyle name="čísla požek 14 3 37" xfId="12731" xr:uid="{ED13B56E-45ED-45FA-B551-682A7B8BA9F3}"/>
    <cellStyle name="čísla požek 14 3 38" xfId="15692" xr:uid="{FFC80CA2-3885-4279-8834-AA0F800F2DC1}"/>
    <cellStyle name="čísla požek 14 3 39" xfId="12853" xr:uid="{40297749-3151-4D8F-A22F-B356D6549D03}"/>
    <cellStyle name="čísla požek 14 3 4" xfId="9863" xr:uid="{02BFF133-450A-4E47-8830-190E3BA598CC}"/>
    <cellStyle name="čísla požek 14 3 40" xfId="13709" xr:uid="{7AE596AE-F29F-4DB6-AD97-E1CE2E25E982}"/>
    <cellStyle name="čísla požek 14 3 41" xfId="16229" xr:uid="{2EF4E199-7570-44FC-B2CC-FE2B8BA2C0B8}"/>
    <cellStyle name="čísla požek 14 3 42" xfId="11920" xr:uid="{56845DF9-1B59-4D83-9733-D3CF792DD662}"/>
    <cellStyle name="čísla požek 14 3 43" xfId="14135" xr:uid="{3E05F740-195F-4D51-88D8-02DD6B455FAE}"/>
    <cellStyle name="čísla požek 14 3 44" xfId="15578" xr:uid="{B0A760AE-DD7D-4103-928B-55B43A253384}"/>
    <cellStyle name="čísla požek 14 3 45" xfId="15670" xr:uid="{14C44BC1-05E5-4DE8-B1C9-150513BD82D9}"/>
    <cellStyle name="čísla požek 14 3 46" xfId="16518" xr:uid="{1C97552A-CDD5-47A6-9927-D520D065F23D}"/>
    <cellStyle name="čísla požek 14 3 47" xfId="12027" xr:uid="{96AE9C17-D386-44A5-A404-3A5DC8FDE47B}"/>
    <cellStyle name="čísla požek 14 3 48" xfId="13476" xr:uid="{CC662487-3F21-4C59-A466-8DB074F3885C}"/>
    <cellStyle name="čísla požek 14 3 49" xfId="11479" xr:uid="{FB61DB1D-E99C-447C-AD94-9A25005C23CF}"/>
    <cellStyle name="čísla požek 14 3 5" xfId="10097" xr:uid="{255CDE25-F525-42E8-8CAC-3F41892CB1A9}"/>
    <cellStyle name="čísla požek 14 3 50" xfId="12942" xr:uid="{204215E7-FEF2-4C93-B392-ED687A448FE2}"/>
    <cellStyle name="čísla požek 14 3 51" xfId="15493" xr:uid="{9173EC88-3092-40FC-9872-B8A09597AA14}"/>
    <cellStyle name="čísla požek 14 3 52" xfId="11177" xr:uid="{D4B3C36B-67A9-41BC-A641-111345B4E21D}"/>
    <cellStyle name="čísla požek 14 3 53" xfId="15519" xr:uid="{35A62972-0E3E-4111-BDFE-C12BC1BC1A92}"/>
    <cellStyle name="čísla požek 14 3 54" xfId="16104" xr:uid="{C0DF38B2-9892-4388-8BCC-FB5C7F2B62D4}"/>
    <cellStyle name="čísla požek 14 3 55" xfId="11622" xr:uid="{EF5B3A1B-4287-4DA5-8AB0-8583B6849D0D}"/>
    <cellStyle name="čísla požek 14 3 56" xfId="13900" xr:uid="{AEC3F994-8489-4431-BA54-A076BF92E5E2}"/>
    <cellStyle name="čísla požek 14 3 57" xfId="16328" xr:uid="{947C22C3-5B1D-483C-87FF-9C05CED82DE0}"/>
    <cellStyle name="čísla požek 14 3 58" xfId="11737" xr:uid="{19AC40F8-963C-4C3F-A94D-61490F1EC5C3}"/>
    <cellStyle name="čísla požek 14 3 59" xfId="13980" xr:uid="{7CD1A83B-FD1E-44A4-8D41-FF9AC8980BF2}"/>
    <cellStyle name="čísla požek 14 3 6" xfId="10063" xr:uid="{A7CE3580-2619-4F26-A551-5F2680654C5C}"/>
    <cellStyle name="čísla požek 14 3 60" xfId="12723" xr:uid="{DAA7A5BE-7F25-41A6-AA97-D0A2E69578CE}"/>
    <cellStyle name="čísla požek 14 3 61" xfId="12294" xr:uid="{05BA505B-5F33-4F31-BD8A-E016F5C973FA}"/>
    <cellStyle name="čísla požek 14 3 62" xfId="16776" xr:uid="{E7B32869-CFC2-460F-9935-31B53F990FDE}"/>
    <cellStyle name="čísla požek 14 3 63" xfId="13944" xr:uid="{EAD451E3-2FF9-4D32-8E26-FF0B272A626F}"/>
    <cellStyle name="čísla požek 14 3 64" xfId="11303" xr:uid="{FF8D923B-45FB-4CA4-B43F-BD2210E47D56}"/>
    <cellStyle name="čísla požek 14 3 65" xfId="11943" xr:uid="{8B1482E3-59A3-4F2C-AEED-6FD2AAC157E3}"/>
    <cellStyle name="čísla požek 14 3 66" xfId="16838" xr:uid="{C4D07F31-AD2C-4BDC-BC81-FBF403210A72}"/>
    <cellStyle name="čísla požek 14 3 67" xfId="15855" xr:uid="{CD2A4E10-2DE1-4B6F-9BB3-AB7E663CADF1}"/>
    <cellStyle name="čísla požek 14 3 68" xfId="16721" xr:uid="{1C1AE423-85C8-43F8-852F-E27188D497F9}"/>
    <cellStyle name="čísla požek 14 3 69" xfId="12899" xr:uid="{82FF4EF4-F5E0-428D-A49D-74EDA0F35C09}"/>
    <cellStyle name="čísla požek 14 3 7" xfId="5222" xr:uid="{43B0ED0D-AEB3-4AA1-B69D-215F2398A6B6}"/>
    <cellStyle name="čísla požek 14 3 70" xfId="13701" xr:uid="{8D855CDC-C17B-48F7-AA55-8AA415EC7E52}"/>
    <cellStyle name="čísla požek 14 3 71" xfId="11231" xr:uid="{3A8C1A88-40D9-47AD-851B-6556D3FC7857}"/>
    <cellStyle name="čísla požek 14 3 72" xfId="16907" xr:uid="{F5C4C498-EDDA-4378-8665-7E98C92CC395}"/>
    <cellStyle name="čísla požek 14 3 73" xfId="16699" xr:uid="{5D8315E5-651C-48DC-BE58-A47C92C1039E}"/>
    <cellStyle name="čísla požek 14 3 74" xfId="15605" xr:uid="{EFF83C06-2B5C-4A02-89E4-00530143FA1C}"/>
    <cellStyle name="čísla požek 14 3 75" xfId="16207" xr:uid="{17FCA922-14DF-447E-AB04-D273CE568D4D}"/>
    <cellStyle name="čísla požek 14 3 76" xfId="15502" xr:uid="{FC6F0602-0205-401B-9487-41F59EF7E443}"/>
    <cellStyle name="čísla požek 14 3 77" xfId="11107" xr:uid="{27B0EAC7-7A9E-4360-99E8-92DAA4357165}"/>
    <cellStyle name="čísla požek 14 3 78" xfId="15862" xr:uid="{6C52AA1D-7104-462C-8954-C0121487405D}"/>
    <cellStyle name="čísla požek 14 3 79" xfId="16351" xr:uid="{C4A333D3-C33C-48C0-A989-1876AD083C9A}"/>
    <cellStyle name="čísla požek 14 3 8" xfId="10036" xr:uid="{CDFE9222-EF83-4290-89B8-FBAA65D9D1DB}"/>
    <cellStyle name="čísla požek 14 3 80" xfId="15574" xr:uid="{06649508-D41B-4349-90F0-E916A30A3A77}"/>
    <cellStyle name="čísla požek 14 3 81" xfId="15506" xr:uid="{5C73F145-79DB-42FE-89CD-BB75A582B775}"/>
    <cellStyle name="čísla požek 14 3 82" xfId="11416" xr:uid="{56F5C847-4ABA-4952-8D4D-BDE9D84032A7}"/>
    <cellStyle name="čísla požek 14 3 83" xfId="13898" xr:uid="{1B756F9D-C932-4BFB-A4E3-1981B7244103}"/>
    <cellStyle name="čísla požek 14 3 84" xfId="16281" xr:uid="{2A540580-3E84-48A5-8BD3-96982DB467AB}"/>
    <cellStyle name="čísla požek 14 3 85" xfId="11446" xr:uid="{27A89222-8A10-4B39-B871-1A0583B23F05}"/>
    <cellStyle name="čísla požek 14 3 86" xfId="16892" xr:uid="{22300387-391C-496B-B783-1F26CF8B2236}"/>
    <cellStyle name="čísla požek 14 3 87" xfId="16968" xr:uid="{ED1BD9CF-9C3E-442D-80A3-C4C4CD0534F0}"/>
    <cellStyle name="čísla požek 14 3 88" xfId="12575" xr:uid="{81D28F6A-01DF-41BD-BBC2-F540CFD8F57D}"/>
    <cellStyle name="čísla požek 14 3 89" xfId="20610" xr:uid="{ADB4AC6E-3DDE-40F6-93E7-0E23D99B7E07}"/>
    <cellStyle name="čísla požek 14 3 9" xfId="10885" xr:uid="{AEE5D93C-976A-4217-96E1-2CC7DE5827EE}"/>
    <cellStyle name="čísla požek 14 3 90" xfId="21357" xr:uid="{C0CAE42E-F084-4247-9344-A9656484D9CD}"/>
    <cellStyle name="čísla požek 14 3 91" xfId="19327" xr:uid="{840BBA83-61B3-4C89-BFC8-DD15A81A2A89}"/>
    <cellStyle name="čísla požek 14 3 92" xfId="17691" xr:uid="{70F7CE6A-6DC7-4BF9-A496-CAEA6E4D0C4A}"/>
    <cellStyle name="čísla požek 14 3 93" xfId="21306" xr:uid="{116549F2-D825-4848-887C-AAF7ECD1974B}"/>
    <cellStyle name="čísla požek 14 3 94" xfId="21252" xr:uid="{CF06EA83-3779-460B-8C55-F15E1D42A20B}"/>
    <cellStyle name="čísla požek 14 3 95" xfId="17700" xr:uid="{79F8FD57-3461-479D-BFD1-368B73A14E73}"/>
    <cellStyle name="čísla požek 14 3 96" xfId="21088" xr:uid="{7A4A84BD-682B-46C0-86F8-313E395C6F7F}"/>
    <cellStyle name="čísla požek 14 3 97" xfId="19294" xr:uid="{8E0C2FD1-8156-4444-85AF-271611D59B97}"/>
    <cellStyle name="čísla požek 14 3 98" xfId="18474" xr:uid="{6E295AF8-AD3B-4DA5-8EB9-E986F4D26071}"/>
    <cellStyle name="čísla požek 14 3 99" xfId="19457" xr:uid="{7E38F3C1-B919-4D98-81A7-8A84742390EC}"/>
    <cellStyle name="čísla požek 14 30" xfId="17918" xr:uid="{82A73A1B-71A3-4E11-9F5F-59DFD6CC41E5}"/>
    <cellStyle name="čísla požek 14 31" xfId="21520" xr:uid="{3F89213C-00FC-4E3A-99DE-E722A6BC1CAF}"/>
    <cellStyle name="čísla požek 14 32" xfId="19380" xr:uid="{1B65F6A8-6175-4A4B-B91D-4FBF531E8A3A}"/>
    <cellStyle name="čísla požek 14 33" xfId="17423" xr:uid="{B78DE086-ACA4-4601-B14A-D8B11030D733}"/>
    <cellStyle name="čísla požek 14 34" xfId="19210" xr:uid="{03B13C1F-885D-4C73-99EF-D4CD6CE0F9AE}"/>
    <cellStyle name="čísla požek 14 35" xfId="18485" xr:uid="{64128AB7-FB2C-4D8B-9570-2E7A773C253C}"/>
    <cellStyle name="čísla požek 14 36" xfId="18214" xr:uid="{73CE08B1-3622-4431-BAFD-458CE5D506ED}"/>
    <cellStyle name="čísla požek 14 37" xfId="20852" xr:uid="{BC79FCC4-2F68-4364-9BCA-5685CD10E7FE}"/>
    <cellStyle name="čísla požek 14 38" xfId="25402" xr:uid="{4D2F4516-C356-41F6-A418-702F4F89DAEE}"/>
    <cellStyle name="čísla požek 14 39" xfId="22967" xr:uid="{F4563A42-9CB8-46B6-A009-805676016A86}"/>
    <cellStyle name="čísla požek 14 4" xfId="9546" xr:uid="{841F0822-74E7-4EB7-BC95-F5D97E1C1233}"/>
    <cellStyle name="čísla požek 14 4 10" xfId="10528" xr:uid="{5A8BAA11-15FE-4AD1-BAE9-59C90611A871}"/>
    <cellStyle name="čísla požek 14 4 100" xfId="17344" xr:uid="{9D675A10-CBC8-4FE4-A2C8-F5BF1F36573D}"/>
    <cellStyle name="čísla požek 14 4 101" xfId="21186" xr:uid="{3F2195A1-8652-41A1-B6CE-2FAFD113AB60}"/>
    <cellStyle name="čísla požek 14 4 102" xfId="17587" xr:uid="{F715A7E3-C100-424D-930C-5599D4F7CFBA}"/>
    <cellStyle name="čísla požek 14 4 103" xfId="19356" xr:uid="{D587699A-C16C-435C-8AB0-E4B6F1448D6E}"/>
    <cellStyle name="čísla požek 14 4 104" xfId="21251" xr:uid="{FFD4A9D7-78A2-4584-AD69-EB7A1A54A610}"/>
    <cellStyle name="čísla požek 14 4 105" xfId="17453" xr:uid="{45E5784B-5C59-446E-97CC-19CB7E1F7C7C}"/>
    <cellStyle name="čísla požek 14 4 106" xfId="17519" xr:uid="{A9334292-D6BC-416B-8E96-AFD211C0E75B}"/>
    <cellStyle name="čísla požek 14 4 107" xfId="17859" xr:uid="{83600B2C-9016-44AB-B518-AD0B8DF8A944}"/>
    <cellStyle name="čísla požek 14 4 108" xfId="17390" xr:uid="{D9B918EE-CC86-4644-9A23-34D2502B14F2}"/>
    <cellStyle name="čísla požek 14 4 109" xfId="21026" xr:uid="{F43F6E97-20EE-48DB-A22F-FE1DA99A4940}"/>
    <cellStyle name="čísla požek 14 4 11" xfId="10520" xr:uid="{3292D051-5FAD-42AE-B92B-71014A0910D0}"/>
    <cellStyle name="čísla požek 14 4 110" xfId="21386" xr:uid="{BF141F95-F3FA-45E4-BB03-C2B6B590D12E}"/>
    <cellStyle name="čísla požek 14 4 111" xfId="19489" xr:uid="{3E9691E0-18FC-445C-A906-5C2033C4005B}"/>
    <cellStyle name="čísla požek 14 4 112" xfId="20863" xr:uid="{C97CD94D-1C2E-4ED0-82DB-952EEF65FBEB}"/>
    <cellStyle name="čísla požek 14 4 113" xfId="18498" xr:uid="{837A368F-6939-48DD-A9FC-10EA5FEF2134}"/>
    <cellStyle name="čísla požek 14 4 114" xfId="19550" xr:uid="{CD49AB4A-820B-44AE-B361-FFE551C4A626}"/>
    <cellStyle name="čísla požek 14 4 115" xfId="19584" xr:uid="{04AC05E3-706A-4338-A87F-7EC4F1C1458E}"/>
    <cellStyle name="čísla požek 14 4 116" xfId="19436" xr:uid="{3488FB34-8550-47C1-A94A-737CF938BD93}"/>
    <cellStyle name="čísla požek 14 4 117" xfId="21052" xr:uid="{40C67345-6D49-43CB-ABAF-C32E4DADEDC9}"/>
    <cellStyle name="čísla požek 14 4 118" xfId="19447" xr:uid="{00A9426D-48BD-4F0C-9FD9-F732E7561E01}"/>
    <cellStyle name="čísla požek 14 4 119" xfId="17950" xr:uid="{23C979BF-F530-4954-98FE-BE7AD55EBE7C}"/>
    <cellStyle name="čísla požek 14 4 12" xfId="4907" xr:uid="{7DA7A1D6-5B81-4770-A1EA-140334CB9777}"/>
    <cellStyle name="čísla požek 14 4 120" xfId="21603" xr:uid="{68D7395F-B7C8-41B7-A328-29241F4E5D86}"/>
    <cellStyle name="čísla požek 14 4 121" xfId="21517" xr:uid="{CE41DF35-B783-4428-8322-37B0FF745BF5}"/>
    <cellStyle name="čísla požek 14 4 122" xfId="17181" xr:uid="{8A6BC9E1-37DA-4DBC-BF18-DCA0A94F0F7F}"/>
    <cellStyle name="čísla požek 14 4 123" xfId="18191" xr:uid="{63B9282C-CA72-4558-8A42-018B278F7D90}"/>
    <cellStyle name="čísla požek 14 4 124" xfId="21691" xr:uid="{EA0A6DD2-C8BB-4ED4-87BB-69CFD2EDA937}"/>
    <cellStyle name="čísla požek 14 4 125" xfId="19226" xr:uid="{F8D02325-92F0-4695-A372-8DC1BE7008F5}"/>
    <cellStyle name="čísla požek 14 4 126" xfId="17748" xr:uid="{FEF52EEF-D8FA-4E2D-B9A8-D4E7D4ED6F48}"/>
    <cellStyle name="čísla požek 14 4 127" xfId="21075" xr:uid="{49B38EA7-5E57-44DB-AEC3-2627A34F0BBC}"/>
    <cellStyle name="čísla požek 14 4 128" xfId="19626" xr:uid="{A418D38A-C11B-4452-92F7-72A5249277CF}"/>
    <cellStyle name="čísla požek 14 4 129" xfId="21271" xr:uid="{E425A57F-C188-4790-83A1-402DEEF28E5E}"/>
    <cellStyle name="čísla požek 14 4 13" xfId="4705" xr:uid="{B4722FBD-FA4E-4028-BB0C-4EDA4771D48B}"/>
    <cellStyle name="čísla požek 14 4 130" xfId="20642" xr:uid="{CC73EC6F-1F2F-430A-BAE1-2EEB57D31DA5}"/>
    <cellStyle name="čísla požek 14 4 131" xfId="19462" xr:uid="{A40708FB-2D21-4729-B194-767180D2D174}"/>
    <cellStyle name="čísla požek 14 4 132" xfId="21099" xr:uid="{6FB026C2-976D-45A2-86FB-3B918CEE0A18}"/>
    <cellStyle name="čísla požek 14 4 133" xfId="20828" xr:uid="{82B45430-BE9B-4E1D-8398-0A50CAF80094}"/>
    <cellStyle name="čísla požek 14 4 134" xfId="17884" xr:uid="{07F7938B-0298-4855-99D5-34EEA660F323}"/>
    <cellStyle name="čísla požek 14 4 135" xfId="18249" xr:uid="{D5D7D060-ED75-4691-9456-ABC201CC7E72}"/>
    <cellStyle name="čísla požek 14 4 136" xfId="17631" xr:uid="{60F48398-1F1D-408D-B0FE-A07FEAD2FECB}"/>
    <cellStyle name="čísla požek 14 4 137" xfId="18186" xr:uid="{A279DF3D-2745-4159-AC66-B6FF2C71498B}"/>
    <cellStyle name="čísla požek 14 4 138" xfId="24983" xr:uid="{304B9C5A-79F3-405A-ACB7-FA281C168866}"/>
    <cellStyle name="čísla požek 14 4 139" xfId="25608" xr:uid="{4092DBAC-8437-4D50-BC49-CAF07BF4320B}"/>
    <cellStyle name="čísla požek 14 4 14" xfId="9987" xr:uid="{B0B36486-0654-49C5-B430-B26251C8D027}"/>
    <cellStyle name="čísla požek 14 4 140" xfId="23718" xr:uid="{53B1252F-65D0-4F34-B99A-10DA299789C3}"/>
    <cellStyle name="čísla požek 14 4 141" xfId="25331" xr:uid="{B06BE01F-8B90-4F2A-B10E-6F4FA34BEDAE}"/>
    <cellStyle name="čísla požek 14 4 142" xfId="23831" xr:uid="{C7D674DC-DFC1-4042-BD20-2F4381C256A3}"/>
    <cellStyle name="čísla požek 14 4 143" xfId="22166" xr:uid="{43C2CC1C-921A-4983-AE8C-247762D3EC11}"/>
    <cellStyle name="čísla požek 14 4 144" xfId="22058" xr:uid="{1DDC0D85-1B4B-42F8-B8E7-FBEC1A307954}"/>
    <cellStyle name="čísla požek 14 4 145" xfId="25347" xr:uid="{6A56381C-AEC9-4B89-8B94-06AE97639B8C}"/>
    <cellStyle name="čísla požek 14 4 146" xfId="25207" xr:uid="{03CD5F65-38B3-46F9-ACF2-9584EDF6A1BF}"/>
    <cellStyle name="čísla požek 14 4 147" xfId="25857" xr:uid="{43ECF696-64CC-4841-8C9A-1C468C4B0AE4}"/>
    <cellStyle name="čísla požek 14 4 148" xfId="25650" xr:uid="{A1D67CC3-52FF-474E-A581-FD8E2AF28E22}"/>
    <cellStyle name="čísla požek 14 4 149" xfId="23813" xr:uid="{6CF61202-2F69-47D8-81F7-6205BDCA8416}"/>
    <cellStyle name="čísla požek 14 4 15" xfId="10576" xr:uid="{569CA8F4-622A-46DA-B1AB-0D98284F19DE}"/>
    <cellStyle name="čísla požek 14 4 150" xfId="23867" xr:uid="{9D259984-E8EA-4AFE-B987-E6BF735AF39D}"/>
    <cellStyle name="čísla požek 14 4 151" xfId="25354" xr:uid="{87757C9C-B996-4A3A-A74F-6B3084B1FECD}"/>
    <cellStyle name="čísla požek 14 4 152" xfId="23664" xr:uid="{3710CA99-26AF-46DD-9472-14969E0643F0}"/>
    <cellStyle name="čísla požek 14 4 153" xfId="22857" xr:uid="{645E77F4-13A4-4969-83FF-00A644DDAA9F}"/>
    <cellStyle name="čísla požek 14 4 154" xfId="23848" xr:uid="{1E0520B2-F52E-43AE-9222-C19D688D26A5}"/>
    <cellStyle name="čísla požek 14 4 155" xfId="25737" xr:uid="{100FF736-8B08-4A59-80C2-52AD05D708A4}"/>
    <cellStyle name="čísla požek 14 4 156" xfId="23950" xr:uid="{0392E115-6C9C-4F82-B18C-790D4D63979A}"/>
    <cellStyle name="čísla požek 14 4 157" xfId="25985" xr:uid="{0EF9B736-387A-4B61-9F50-785A0598A701}"/>
    <cellStyle name="čísla požek 14 4 158" xfId="22399" xr:uid="{BDADDB7A-A4CA-4DD3-94D4-E45D1994F7AC}"/>
    <cellStyle name="čísla požek 14 4 159" xfId="26050" xr:uid="{931EDB06-7964-439B-8710-0C452041C512}"/>
    <cellStyle name="čísla požek 14 4 16" xfId="10351" xr:uid="{83646F8F-15FA-40A3-9548-C31DA63E36D1}"/>
    <cellStyle name="čísla požek 14 4 160" xfId="25884" xr:uid="{213A4BAB-B5BC-44BD-9B52-18CF76BF66FA}"/>
    <cellStyle name="čísla požek 14 4 161" xfId="26045" xr:uid="{2842718B-F007-4293-880B-E9FF2F49A1D5}"/>
    <cellStyle name="čísla požek 14 4 162" xfId="25758" xr:uid="{367FF437-6714-442D-8105-96B68065D4F0}"/>
    <cellStyle name="čísla požek 14 4 163" xfId="25738" xr:uid="{31FD34E0-9415-42B8-BBE4-A772BF039516}"/>
    <cellStyle name="čísla požek 14 4 164" xfId="22029" xr:uid="{3E051363-2621-47AF-AC25-4055E1CC7FBF}"/>
    <cellStyle name="čísla požek 14 4 165" xfId="22445" xr:uid="{7417068E-5C38-41EB-AA2E-E8030DC92BFD}"/>
    <cellStyle name="čísla požek 14 4 166" xfId="26068" xr:uid="{6DBECA81-653F-4F9A-9B4F-9EB9ACC6310C}"/>
    <cellStyle name="čísla požek 14 4 167" xfId="25377" xr:uid="{3BB6E481-B9F1-43AD-A28F-78CA4A720353}"/>
    <cellStyle name="čísla požek 14 4 168" xfId="26132" xr:uid="{1C55D237-71F8-45FB-BBE2-82B870CF00D5}"/>
    <cellStyle name="čísla požek 14 4 169" xfId="23784" xr:uid="{AB98BC21-97B7-4A7E-AFE7-9E205E3A839A}"/>
    <cellStyle name="čísla požek 14 4 17" xfId="10393" xr:uid="{0A1F5215-54D8-4A04-B5B5-A5444F967F03}"/>
    <cellStyle name="čísla požek 14 4 170" xfId="22707" xr:uid="{B2134AFC-F790-42DC-A225-1989133363BB}"/>
    <cellStyle name="čísla požek 14 4 171" xfId="25922" xr:uid="{B26B6718-7752-4BE3-A9B3-CAF5D5008D30}"/>
    <cellStyle name="čísla požek 14 4 172" xfId="21816" xr:uid="{0E43B194-BF2D-4822-861C-5D0C647EEFDF}"/>
    <cellStyle name="čísla požek 14 4 173" xfId="26176" xr:uid="{C142E707-C093-41DB-9B60-EB1FFBBFD39E}"/>
    <cellStyle name="čísla požek 14 4 174" xfId="22284" xr:uid="{D9C38BAB-746E-41E6-A0EA-35BD351C1F6D}"/>
    <cellStyle name="čísla požek 14 4 175" xfId="26083" xr:uid="{76E7300F-0850-4AF5-8BF1-A563E4D93775}"/>
    <cellStyle name="čísla požek 14 4 176" xfId="25249" xr:uid="{95DA0941-205E-4933-A984-8EBB690CEE0B}"/>
    <cellStyle name="čísla požek 14 4 177" xfId="26139" xr:uid="{AB1F842E-D843-4868-BF12-9218A3F3C681}"/>
    <cellStyle name="čísla požek 14 4 178" xfId="29239" xr:uid="{B2C89030-ED74-4A6B-AC22-004A5B444A17}"/>
    <cellStyle name="čísla požek 14 4 179" xfId="29775" xr:uid="{2BDC18A4-E26D-4820-8EB8-5292FE34502C}"/>
    <cellStyle name="čísla požek 14 4 18" xfId="9834" xr:uid="{C33359A7-5E15-4F74-A4E6-3BE938E12010}"/>
    <cellStyle name="čísla požek 14 4 180" xfId="28034" xr:uid="{56F52D99-DB68-4177-A0C4-3FB76A87DD87}"/>
    <cellStyle name="čísla požek 14 4 181" xfId="26366" xr:uid="{8A563EF9-9614-4BB7-8B91-4AC29F02CC3F}"/>
    <cellStyle name="čísla požek 14 4 182" xfId="26796" xr:uid="{39F737EA-0D00-4044-875C-547B88F10CD6}"/>
    <cellStyle name="čísla požek 14 4 183" xfId="28128" xr:uid="{41908CD3-112D-459C-AC54-EBBBC9EF11C6}"/>
    <cellStyle name="čísla požek 14 4 184" xfId="26568" xr:uid="{9FDE207A-06BE-4C4E-8D1F-1B70DEE1019B}"/>
    <cellStyle name="čísla požek 14 4 185" xfId="29626" xr:uid="{8650FF22-D365-478A-B70D-15DFA9CBA3FA}"/>
    <cellStyle name="čísla požek 14 4 186" xfId="28162" xr:uid="{94EEF47E-4290-461B-BBE3-90DE33A902AA}"/>
    <cellStyle name="čísla požek 14 4 187" xfId="26694" xr:uid="{86F1F5DC-455E-4856-8BF9-E30AE1BCF836}"/>
    <cellStyle name="čísla požek 14 4 188" xfId="28106" xr:uid="{198332BF-1C29-47C5-91EF-D40718EE3D82}"/>
    <cellStyle name="čísla požek 14 4 189" xfId="29846" xr:uid="{515597B7-B45F-4C9E-B7F4-E3FE41CDB651}"/>
    <cellStyle name="čísla požek 14 4 19" xfId="10227" xr:uid="{653CC756-FE0F-406F-B0C2-91DCA405A525}"/>
    <cellStyle name="čísla požek 14 4 190" xfId="27981" xr:uid="{45AE0C56-248E-46B1-99A5-C71414494664}"/>
    <cellStyle name="čísla požek 14 4 191" xfId="29566" xr:uid="{2EEDDE04-1708-4D22-BF1E-DC866C611F77}"/>
    <cellStyle name="čísla požek 14 4 192" xfId="27249" xr:uid="{5480FD37-F01C-4C49-B606-46709AABA8F9}"/>
    <cellStyle name="čísla požek 14 4 193" xfId="29518" xr:uid="{45938A5A-CDF4-48AE-AD53-4B1250B8CC04}"/>
    <cellStyle name="čísla požek 14 4 194" xfId="26273" xr:uid="{4A6DC56C-1639-47BC-B988-547862874DB0}"/>
    <cellStyle name="čísla požek 14 4 195" xfId="29979" xr:uid="{EAE310BF-5297-44E5-964E-09C943518E22}"/>
    <cellStyle name="čísla požek 14 4 196" xfId="29408" xr:uid="{48497E57-A919-4C53-9965-DD89A8232FB4}"/>
    <cellStyle name="čísla požek 14 4 197" xfId="26483" xr:uid="{648EB972-0F2F-4648-8084-BCC026E0F4C7}"/>
    <cellStyle name="čísla požek 14 4 198" xfId="26790" xr:uid="{F422232C-6533-436B-B4F0-9DF4992FB073}"/>
    <cellStyle name="čísla požek 14 4 199" xfId="29722" xr:uid="{5B924CED-B760-4D79-A79E-8CF6C91E6315}"/>
    <cellStyle name="čísla požek 14 4 2" xfId="10764" xr:uid="{7EE65E54-5288-4D31-A69A-522E28A687A4}"/>
    <cellStyle name="čísla požek 14 4 20" xfId="6415" xr:uid="{DD547151-5258-4347-942C-8E7A194ADBCD}"/>
    <cellStyle name="čísla požek 14 4 200" xfId="26313" xr:uid="{A596C9F9-698C-4EBA-9060-09B6A1A5B2CF}"/>
    <cellStyle name="čísla požek 14 4 201" xfId="26635" xr:uid="{7AE029C1-CF11-4DA2-A355-BEA00576657E}"/>
    <cellStyle name="čísla požek 14 4 202" xfId="29921" xr:uid="{41CD517E-4632-4A75-8F6E-7A61533A1843}"/>
    <cellStyle name="čísla požek 14 4 203" xfId="26361" xr:uid="{CCB6A5DD-105C-49F8-9D27-A55098DD23A1}"/>
    <cellStyle name="čísla požek 14 4 204" xfId="29748" xr:uid="{1A7441EC-A00A-477E-A4DB-D97E052887FE}"/>
    <cellStyle name="čísla požek 14 4 205" xfId="27110" xr:uid="{A27E5631-3A39-4F01-B909-52CACFA76ABD}"/>
    <cellStyle name="čísla požek 14 4 206" xfId="27942" xr:uid="{7C69F677-5A4F-4DA2-9D09-C5176A7CE018}"/>
    <cellStyle name="čísla požek 14 4 207" xfId="29751" xr:uid="{51E32AE6-2949-4815-B97C-C8F5E73661F2}"/>
    <cellStyle name="čísla požek 14 4 208" xfId="30014" xr:uid="{04F17317-C475-445B-8719-5BEC57476540}"/>
    <cellStyle name="čísla požek 14 4 209" xfId="26540" xr:uid="{9A0777D5-9E9F-47BD-AB1A-6FDDC2B6921F}"/>
    <cellStyle name="čísla požek 14 4 21" xfId="10975" xr:uid="{443987E3-917F-42D8-803D-B0C7AE9A593B}"/>
    <cellStyle name="čísla požek 14 4 210" xfId="26747" xr:uid="{02609BD1-E014-4784-BEFA-E267D732552C}"/>
    <cellStyle name="čísla požek 14 4 211" xfId="26226" xr:uid="{1477D1C2-9C78-496B-98F7-D8201816F734}"/>
    <cellStyle name="čísla požek 14 4 212" xfId="33047" xr:uid="{B6B93BB3-B38F-4575-BD6B-6E495412CFD1}"/>
    <cellStyle name="čísla požek 14 4 213" xfId="33563" xr:uid="{B3B691DF-E963-430A-A3CC-B5687DB03BE0}"/>
    <cellStyle name="čísla požek 14 4 214" xfId="31865" xr:uid="{033C2F6F-B550-4761-B05F-DBC4F9D69713}"/>
    <cellStyle name="čísla požek 14 4 215" xfId="30250" xr:uid="{F109D6A4-EAC9-43F7-B45F-8FE48CB6C850}"/>
    <cellStyle name="čísla požek 14 4 216" xfId="30669" xr:uid="{DFA83347-C4DD-4655-962C-AB499E0F5733}"/>
    <cellStyle name="čísla požek 14 4 217" xfId="30436" xr:uid="{4A03979B-8A2B-4A0A-85DB-5C347A7EB974}"/>
    <cellStyle name="čísla požek 14 4 218" xfId="31777" xr:uid="{9EBD46C2-EDA2-4A3F-AB7F-0FFD7274AD5F}"/>
    <cellStyle name="čísla požek 14 4 219" xfId="33425" xr:uid="{7A0C5EE2-A08E-471D-A9ED-6D2453DB0B13}"/>
    <cellStyle name="čísla požek 14 4 22" xfId="4767" xr:uid="{F8E77437-57FA-46FA-A151-90B267B1FDB5}"/>
    <cellStyle name="čísla požek 14 4 220" xfId="31975" xr:uid="{E539BBF1-1862-43F9-84BC-A889229511DE}"/>
    <cellStyle name="čísla požek 14 4 221" xfId="33206" xr:uid="{01E9D13D-3093-41A8-B670-F37C7964C1DF}"/>
    <cellStyle name="čísla požek 14 4 222" xfId="31929" xr:uid="{0C269B87-C060-4767-9F5B-A9EFC3EA522F}"/>
    <cellStyle name="čísla požek 14 4 223" xfId="31235" xr:uid="{7E7BD580-7AFB-45DD-AB09-F368827CC0B1}"/>
    <cellStyle name="čísla požek 14 4 224" xfId="33228" xr:uid="{7433BA00-AE7C-4648-9D32-EC9F724B0D4A}"/>
    <cellStyle name="čísla požek 14 4 225" xfId="30523" xr:uid="{5129A337-9648-4C35-8B13-B34F63ED184A}"/>
    <cellStyle name="čísla požek 14 4 226" xfId="31125" xr:uid="{76DF09AB-03B7-4EC8-A6E5-D8FCA8223452}"/>
    <cellStyle name="čísla požek 14 4 227" xfId="33322" xr:uid="{811C8420-042B-44D2-9882-DD3AA08D1B9B}"/>
    <cellStyle name="čísla požek 14 4 228" xfId="30172" xr:uid="{9487E944-535A-4AEA-AEF1-FAE6E3E3F96D}"/>
    <cellStyle name="čísla požek 14 4 229" xfId="30606" xr:uid="{553AE626-B932-4C24-A8B8-7643E7CCBF63}"/>
    <cellStyle name="čísla požek 14 4 23" xfId="10341" xr:uid="{F20E869F-088B-47A6-91C3-486BB3687537}"/>
    <cellStyle name="čísla požek 14 4 230" xfId="33370" xr:uid="{02966E3F-626C-4300-9018-F5D43F41C39F}"/>
    <cellStyle name="čísla požek 14 4 231" xfId="33431" xr:uid="{C0279D14-BC1A-4822-BB8D-157619141AA5}"/>
    <cellStyle name="čísla požek 14 4 232" xfId="30937" xr:uid="{FDA258C6-898F-4A74-90D3-5E14F0B75077}"/>
    <cellStyle name="čísla požek 14 4 233" xfId="31990" xr:uid="{511E1433-E95A-4410-8729-2AE976016008}"/>
    <cellStyle name="čísla požek 14 4 234" xfId="33802" xr:uid="{47ED31A3-9073-4658-BBFC-48CA6178DFCD}"/>
    <cellStyle name="čísla požek 14 4 235" xfId="33371" xr:uid="{8B214E6D-8978-4FB9-B649-FEA19C11ABA3}"/>
    <cellStyle name="čísla požek 14 4 236" xfId="33405" xr:uid="{F10C7000-5672-408C-9B6C-7F158C31B61A}"/>
    <cellStyle name="čísla požek 14 4 237" xfId="30901" xr:uid="{A3DE35E9-B7FB-4D57-904E-B4A72EAD27C6}"/>
    <cellStyle name="čísla požek 14 4 238" xfId="30143" xr:uid="{B9877667-3C8D-4B75-81E6-3EF4B25F131B}"/>
    <cellStyle name="čísla požek 14 4 239" xfId="33747" xr:uid="{4DE4E577-3999-4F63-BDF2-1919199E8B4B}"/>
    <cellStyle name="čísla požek 14 4 24" xfId="10173" xr:uid="{2D6A3EB1-BDB9-443D-8711-B71A582C10D2}"/>
    <cellStyle name="čísla požek 14 4 240" xfId="33273" xr:uid="{5AE7A65C-ACBA-4EAD-83B8-662C4D01EA0C}"/>
    <cellStyle name="čísla požek 14 4 241" xfId="33227" xr:uid="{5212D4A4-9D33-40BC-BE29-9F6660983E07}"/>
    <cellStyle name="čísla požek 14 4 242" xfId="36119" xr:uid="{D030B5FE-B5F6-4F9E-A0DB-CD000A247F6F}"/>
    <cellStyle name="čísla požek 14 4 243" xfId="36377" xr:uid="{53F4F892-4704-4701-97B6-0A87AF90BC0A}"/>
    <cellStyle name="čísla požek 14 4 244" xfId="35063" xr:uid="{D1224F70-82FB-4530-AA67-D66406E4BDEA}"/>
    <cellStyle name="čísla požek 14 4 245" xfId="34010" xr:uid="{03C19CEA-3163-40F3-892D-56FE14C471FE}"/>
    <cellStyle name="čísla požek 14 4 246" xfId="33878" xr:uid="{CE4EBB06-3CB6-4DDE-B49D-4E9D265BD1E8}"/>
    <cellStyle name="čísla požek 14 4 247" xfId="36103" xr:uid="{52465213-94C8-4233-B4CE-64653E32FA35}"/>
    <cellStyle name="čísla požek 14 4 248" xfId="33921" xr:uid="{E864B173-5259-42FE-90A0-9579803BC123}"/>
    <cellStyle name="čísla požek 14 4 249" xfId="36325" xr:uid="{26B02576-940B-4B96-B590-EA7B7F47880B}"/>
    <cellStyle name="čísla požek 14 4 25" xfId="10989" xr:uid="{B84215C0-C081-4733-8C25-2F650E5C2CDF}"/>
    <cellStyle name="čísla požek 14 4 250" xfId="34319" xr:uid="{D7C339ED-E05D-4047-86ED-7507326D73A8}"/>
    <cellStyle name="čísla požek 14 4 251" xfId="36315" xr:uid="{FF39243A-82A9-4784-B905-20EDEEAFE82D}"/>
    <cellStyle name="čísla požek 14 4 252" xfId="38353" xr:uid="{1FFFA592-DE17-4D02-8B32-BD95355C1485}"/>
    <cellStyle name="čísla požek 14 4 26" xfId="4885" xr:uid="{14DEC414-A495-4293-A6E9-D9C0858BA1DC}"/>
    <cellStyle name="čísla požek 14 4 27" xfId="4935" xr:uid="{BEF1758F-B9CD-42D9-8F9E-C4BCC446805A}"/>
    <cellStyle name="čísla požek 14 4 28" xfId="10741" xr:uid="{1D9E0969-B450-4B20-B405-FE09E34B98A2}"/>
    <cellStyle name="čísla požek 14 4 29" xfId="6885" xr:uid="{1A57AC86-7462-42A4-A280-AD4868E097B6}"/>
    <cellStyle name="čísla požek 14 4 3" xfId="10256" xr:uid="{68E2A834-ED77-4570-B5AD-D993EC9A7192}"/>
    <cellStyle name="čísla požek 14 4 30" xfId="10909" xr:uid="{C7BC86ED-42D2-405B-A1E2-BA6C089547DC}"/>
    <cellStyle name="čísla požek 14 4 31" xfId="11014" xr:uid="{C915BD93-7422-4A61-A534-80EA4C4EA656}"/>
    <cellStyle name="čísla požek 14 4 32" xfId="10596" xr:uid="{714B79E5-8E33-4765-833D-5CA4EE135259}"/>
    <cellStyle name="čísla požek 14 4 33" xfId="15239" xr:uid="{71F6DF19-5211-4E92-AB64-558CF872C1B3}"/>
    <cellStyle name="čísla požek 14 4 34" xfId="16492" xr:uid="{99A9D678-C9D6-4298-932F-92B91217E525}"/>
    <cellStyle name="čísla požek 14 4 35" xfId="15635" xr:uid="{6F3E9A6C-99CD-4306-BAAB-FCB7FCB746E0}"/>
    <cellStyle name="čísla požek 14 4 36" xfId="11132" xr:uid="{39BF8E30-32F5-4422-9662-D46610A67D7E}"/>
    <cellStyle name="čísla požek 14 4 37" xfId="15925" xr:uid="{C4A25C86-8881-400A-897D-F31A3E5F67F3}"/>
    <cellStyle name="čísla požek 14 4 38" xfId="12764" xr:uid="{FF874BEC-1F0D-44FB-8EFE-3656C6EA81E1}"/>
    <cellStyle name="čísla požek 14 4 39" xfId="11051" xr:uid="{55A4819D-2162-4E47-A743-7319DA308071}"/>
    <cellStyle name="čísla požek 14 4 4" xfId="9864" xr:uid="{7A219BD7-CD97-43DC-9F9D-81B1CA9C8AC0}"/>
    <cellStyle name="čísla požek 14 4 40" xfId="16094" xr:uid="{A0AF401C-27F6-40C3-A182-1605666E6EEC}"/>
    <cellStyle name="čísla požek 14 4 41" xfId="15907" xr:uid="{2C96D36B-CEA2-4CCE-949B-AE3B97589D1B}"/>
    <cellStyle name="čísla požek 14 4 42" xfId="16042" xr:uid="{81B6C244-A907-42D2-8CDA-10D63B4CFA94}"/>
    <cellStyle name="čísla požek 14 4 43" xfId="12698" xr:uid="{9B45B8A9-DC53-4279-8D4E-BC8B05A05C98}"/>
    <cellStyle name="čísla požek 14 4 44" xfId="15505" xr:uid="{2BFF65E4-C906-457B-AA0A-A80DD845C06D}"/>
    <cellStyle name="čísla požek 14 4 45" xfId="12792" xr:uid="{D63EC9D0-3370-4C4C-82C7-2C15579FF9AF}"/>
    <cellStyle name="čísla požek 14 4 46" xfId="12431" xr:uid="{F67AFD3D-5E98-4419-AC06-79A8F8B57CCD}"/>
    <cellStyle name="čísla požek 14 4 47" xfId="12725" xr:uid="{0C20D353-2D5F-4DA4-B9D4-539C2E14035A}"/>
    <cellStyle name="čísla požek 14 4 48" xfId="16122" xr:uid="{8CEE7FBB-B445-4E94-A4BE-BE371E9A9D53}"/>
    <cellStyle name="čísla požek 14 4 49" xfId="12735" xr:uid="{CD3C6BCA-7618-453D-9DE7-D6EBA83D3C1D}"/>
    <cellStyle name="čísla požek 14 4 5" xfId="10620" xr:uid="{611DE8A1-0098-4836-923F-CFE22C91089F}"/>
    <cellStyle name="čísla požek 14 4 50" xfId="14037" xr:uid="{932602CD-58F8-4935-8F6F-21EFE24374FF}"/>
    <cellStyle name="čísla požek 14 4 51" xfId="12747" xr:uid="{AFD2962D-937A-44A3-821C-D93D8D5EF152}"/>
    <cellStyle name="čísla požek 14 4 52" xfId="15661" xr:uid="{1C6D9FB8-21C2-449B-9525-8D2FA6D28CBA}"/>
    <cellStyle name="čísla požek 14 4 53" xfId="16099" xr:uid="{FC3A6B7B-8E5B-4B79-9F8E-10366A2AB917}"/>
    <cellStyle name="čísla požek 14 4 54" xfId="16461" xr:uid="{1EBFD23D-83A5-49FD-A6F5-BE3D0E82249D}"/>
    <cellStyle name="čísla požek 14 4 55" xfId="14058" xr:uid="{F6043D93-E62B-489E-B8BA-C0EA2225FCC1}"/>
    <cellStyle name="čísla požek 14 4 56" xfId="16118" xr:uid="{07F5E415-0C04-4296-A150-8CA6770A4CBE}"/>
    <cellStyle name="čísla požek 14 4 57" xfId="16039" xr:uid="{E5EB7C91-89B3-44CC-ABDA-5202CB174D36}"/>
    <cellStyle name="čísla požek 14 4 58" xfId="11082" xr:uid="{141F0233-D3C5-4274-9D07-3D4F078537DC}"/>
    <cellStyle name="čísla požek 14 4 59" xfId="14042" xr:uid="{35572D12-AA67-4842-BA89-37F361B0832C}"/>
    <cellStyle name="čísla požek 14 4 6" xfId="5050" xr:uid="{EF69875E-4EFC-40A4-8C50-B82A16D73DEE}"/>
    <cellStyle name="čísla požek 14 4 60" xfId="16202" xr:uid="{75D3B94B-D3FC-449D-862D-096688FAE96A}"/>
    <cellStyle name="čísla požek 14 4 61" xfId="16447" xr:uid="{9C961E39-BAB7-4E61-BCD1-981F885F3622}"/>
    <cellStyle name="čísla požek 14 4 62" xfId="13847" xr:uid="{1CA1D015-2096-4657-B9C1-1F53A0ECCFCE}"/>
    <cellStyle name="čísla požek 14 4 63" xfId="13736" xr:uid="{F7538009-ECFF-4FED-8053-0E4C036DAA28}"/>
    <cellStyle name="čísla požek 14 4 64" xfId="16041" xr:uid="{91BC922C-FE35-4246-9DEE-AC9F490714D4}"/>
    <cellStyle name="čísla požek 14 4 65" xfId="15941" xr:uid="{29D393E5-25CD-4894-B8B8-74B408ACE098}"/>
    <cellStyle name="čísla požek 14 4 66" xfId="16154" xr:uid="{89DB0901-706C-43D5-BCD6-6C34D4F5AB89}"/>
    <cellStyle name="čísla požek 14 4 67" xfId="16257" xr:uid="{5AE16C3A-C742-4B05-B74F-860EEE2A3CEA}"/>
    <cellStyle name="čísla požek 14 4 68" xfId="11750" xr:uid="{2EEB732E-7F49-48AB-80BD-32D55A24F217}"/>
    <cellStyle name="čísla požek 14 4 69" xfId="16731" xr:uid="{578F744D-6AC5-40E6-BD5E-3EDC4974787B}"/>
    <cellStyle name="čísla požek 14 4 7" xfId="6279" xr:uid="{3C633509-0B68-40BE-9BD8-13EBBF8BCD40}"/>
    <cellStyle name="čísla požek 14 4 70" xfId="12762" xr:uid="{8A7BBBB5-0480-45EF-AB11-7A826A53F2E9}"/>
    <cellStyle name="čísla požek 14 4 71" xfId="16088" xr:uid="{CCB3508A-4EB4-4363-BB4D-8CBF8E250FE9}"/>
    <cellStyle name="čísla požek 14 4 72" xfId="15713" xr:uid="{831FF814-9053-4C12-9473-47B141E4BA7C}"/>
    <cellStyle name="čísla požek 14 4 73" xfId="13805" xr:uid="{2D242C68-269C-4BE4-8506-8EC96FAA1787}"/>
    <cellStyle name="čísla požek 14 4 74" xfId="16458" xr:uid="{E44775A3-5D66-4C0D-ADA5-080CCB7DF218}"/>
    <cellStyle name="čísla požek 14 4 75" xfId="13728" xr:uid="{44C3F5E0-E29B-47B0-B748-15871A48E8AA}"/>
    <cellStyle name="čísla požek 14 4 76" xfId="13820" xr:uid="{D95F435E-B021-4248-A0BD-28167775E29B}"/>
    <cellStyle name="čísla požek 14 4 77" xfId="16398" xr:uid="{6ED05E52-9899-4CEC-8C7C-CAA1DE4D6639}"/>
    <cellStyle name="čísla požek 14 4 78" xfId="15848" xr:uid="{24F50FC6-4862-45D3-B044-DBE29C380A7B}"/>
    <cellStyle name="čísla požek 14 4 79" xfId="12803" xr:uid="{7F6CFB3C-4893-46E4-923A-A0A06DE03BEC}"/>
    <cellStyle name="čísla požek 14 4 8" xfId="5181" xr:uid="{949BA2CD-E7E3-4E20-87C0-66B0093DBFE3}"/>
    <cellStyle name="čísla požek 14 4 80" xfId="11142" xr:uid="{F154B19A-1D44-414F-A496-910815CBEB46}"/>
    <cellStyle name="čísla požek 14 4 81" xfId="16373" xr:uid="{5D522495-CB2D-4C53-8040-9EDF7FE3D454}"/>
    <cellStyle name="čísla požek 14 4 82" xfId="15604" xr:uid="{28AFF531-0410-44B5-B8C2-E6373D11BFC2}"/>
    <cellStyle name="čísla požek 14 4 83" xfId="11050" xr:uid="{805410FC-6440-44E4-A448-3C19BFD8FA97}"/>
    <cellStyle name="čísla požek 14 4 84" xfId="16767" xr:uid="{6E608B44-CD18-4E8F-871B-B9BA979940BC}"/>
    <cellStyle name="čísla požek 14 4 85" xfId="11931" xr:uid="{DF42F83F-FA6B-43B2-B138-012EC2735087}"/>
    <cellStyle name="čísla požek 14 4 86" xfId="13785" xr:uid="{A7957387-9EBD-41BB-A4F1-81BBFB48F808}"/>
    <cellStyle name="čísla požek 14 4 87" xfId="15799" xr:uid="{AD3F854B-475B-49DC-944D-64607CCC4D50}"/>
    <cellStyle name="čísla požek 14 4 88" xfId="16669" xr:uid="{250F28E4-A463-493E-8618-6905097130C0}"/>
    <cellStyle name="čísla požek 14 4 89" xfId="20611" xr:uid="{4CBD9441-95BD-4DB1-B2D5-9C14843BAFFC}"/>
    <cellStyle name="čísla požek 14 4 9" xfId="10166" xr:uid="{9ED0F03E-D855-4AE6-9508-55E5BB470371}"/>
    <cellStyle name="čísla požek 14 4 90" xfId="21358" xr:uid="{0C723A99-ECE7-4C33-83F0-F033A3AEECA1}"/>
    <cellStyle name="čísla požek 14 4 91" xfId="19328" xr:uid="{52ACC735-5200-4F7D-8FDA-EF51D7AB37E0}"/>
    <cellStyle name="čísla požek 14 4 92" xfId="17690" xr:uid="{3C3CCCF5-A5D7-425A-984D-26DF025CDB5B}"/>
    <cellStyle name="čísla požek 14 4 93" xfId="17365" xr:uid="{C4D8DC0F-204B-4AF9-8745-276519FA2B7F}"/>
    <cellStyle name="čísla požek 14 4 94" xfId="18231" xr:uid="{B6577049-99B1-4297-AD42-603678D49A33}"/>
    <cellStyle name="čísla požek 14 4 95" xfId="17385" xr:uid="{0552A26B-C437-4046-8FE2-A648243DACBA}"/>
    <cellStyle name="čísla požek 14 4 96" xfId="21021" xr:uid="{8CC317BD-3E47-4B17-928B-924AEC82E9B0}"/>
    <cellStyle name="čísla požek 14 4 97" xfId="20851" xr:uid="{383036AA-0998-433B-8F06-71825DECB0F1}"/>
    <cellStyle name="čísla požek 14 4 98" xfId="17229" xr:uid="{68F15413-B50E-40FF-A87D-1E84E5761433}"/>
    <cellStyle name="čísla požek 14 4 99" xfId="17627" xr:uid="{48CB1CBA-7B36-45B2-BBC0-FC2E3E1585F8}"/>
    <cellStyle name="čísla požek 14 40" xfId="22230" xr:uid="{9D2389D6-5DD4-4F16-8F2D-3BF3E547A0D8}"/>
    <cellStyle name="čísla požek 14 41" xfId="25490" xr:uid="{D7C2E124-EDB6-4D68-BE05-0F36816041A2}"/>
    <cellStyle name="čísla požek 14 42" xfId="23909" xr:uid="{5165A192-293C-42EF-A575-7C49B1476BB1}"/>
    <cellStyle name="čísla požek 14 43" xfId="25390" xr:uid="{1D9E02D3-AD34-471C-AA82-C5E81555673A}"/>
    <cellStyle name="čísla požek 14 44" xfId="22813" xr:uid="{03D6D877-43D8-463A-B768-730BE5163CFD}"/>
    <cellStyle name="čísla požek 14 45" xfId="23843" xr:uid="{FA9D4209-7570-4F78-9562-07722337545E}"/>
    <cellStyle name="čísla požek 14 46" xfId="23857" xr:uid="{75EEE754-10FC-4119-A842-AD21CF15F884}"/>
    <cellStyle name="čísla požek 14 47" xfId="22657" xr:uid="{B29883B4-1EAE-43A1-B89B-F2007C5E6427}"/>
    <cellStyle name="čísla požek 14 48" xfId="23914" xr:uid="{0804BC7F-18E1-4274-9B5D-B27CB8FD4F91}"/>
    <cellStyle name="čísla požek 14 49" xfId="22120" xr:uid="{B2E2C2FC-BCFD-4402-9E17-D966E2638C6F}"/>
    <cellStyle name="čísla požek 14 5" xfId="10038" xr:uid="{84261519-E324-4AB4-9FE8-D884F2CD59FB}"/>
    <cellStyle name="čísla požek 14 50" xfId="21870" xr:uid="{FC854D79-272A-4063-8C2F-DD0E6878A4BB}"/>
    <cellStyle name="čísla požek 14 51" xfId="25958" xr:uid="{AAB865D7-529C-4E06-8654-A9C216C4F801}"/>
    <cellStyle name="čísla požek 14 52" xfId="25634" xr:uid="{1FED3BF1-CB46-4E37-9B00-B607E0DB7A16}"/>
    <cellStyle name="čísla požek 14 53" xfId="25749" xr:uid="{21A2F51D-2754-4807-A369-37861D3D4989}"/>
    <cellStyle name="čísla požek 14 54" xfId="26087" xr:uid="{7BE17AC4-4714-48E8-947F-55765074C747}"/>
    <cellStyle name="čísla požek 14 55" xfId="25826" xr:uid="{19F6F5D2-B541-4E36-BD27-881C7B193076}"/>
    <cellStyle name="čísla požek 14 56" xfId="26304" xr:uid="{3F5FD4BC-9A4E-4D77-BE8D-21DE30E07D85}"/>
    <cellStyle name="čísla požek 14 57" xfId="26492" xr:uid="{FC44086E-8453-4E1E-8333-2EB3E917ADCD}"/>
    <cellStyle name="čísla požek 14 58" xfId="28194" xr:uid="{00043AFA-029C-4A8B-BD74-90ED03EDA18B}"/>
    <cellStyle name="čísla požek 14 59" xfId="29415" xr:uid="{CD341AE3-3C37-4580-9B7B-D398E1C7C9B9}"/>
    <cellStyle name="čísla požek 14 6" xfId="10705" xr:uid="{219310E0-B1DE-4509-BD05-200D0829A532}"/>
    <cellStyle name="čísla požek 14 60" xfId="27046" xr:uid="{47B006A4-7986-49C1-AD97-8A8BC687CDDD}"/>
    <cellStyle name="čísla požek 14 61" xfId="26695" xr:uid="{0A7FE364-7C2B-45CC-881E-51746EDE6648}"/>
    <cellStyle name="čísla požek 14 62" xfId="29959" xr:uid="{23EECF62-0F0C-49A7-AA29-60807BC63CE8}"/>
    <cellStyle name="čísla požek 14 63" xfId="31747" xr:uid="{13D422EF-8CE4-4E38-B0DF-ADFF0763E1C1}"/>
    <cellStyle name="čísla požek 14 64" xfId="31134" xr:uid="{B755FA47-B5B0-498C-AA50-BDB6A077626C}"/>
    <cellStyle name="čísla požek 14 65" xfId="30402" xr:uid="{D8AFE4FE-22B3-4487-8267-8D95F81F435E}"/>
    <cellStyle name="čísla požek 14 66" xfId="30343" xr:uid="{626D1831-96CD-4B95-BB35-3250AB8304B1}"/>
    <cellStyle name="čísla požek 14 67" xfId="30395" xr:uid="{DF57FE91-D537-4E77-B617-20A67AA9CCA6}"/>
    <cellStyle name="čísla požek 14 68" xfId="31967" xr:uid="{7EC75381-0563-456B-8D56-F22DE31B1012}"/>
    <cellStyle name="čísla požek 14 69" xfId="30801" xr:uid="{CDB0AE31-8448-45F5-A3EB-2E7821DE2D4D}"/>
    <cellStyle name="čísla požek 14 7" xfId="10325" xr:uid="{57C0907F-F2CE-485C-8196-F32AF3250726}"/>
    <cellStyle name="čísla požek 14 70" xfId="33400" xr:uid="{94862C4B-2C3E-4DD6-BEFB-7192D9326146}"/>
    <cellStyle name="čísla požek 14 71" xfId="33509" xr:uid="{5F72CCA9-0819-4B1D-826C-9BBD6EB719C5}"/>
    <cellStyle name="čísla požek 14 72" xfId="31787" xr:uid="{D3D1069D-BD54-4D66-A575-91C27EB14400}"/>
    <cellStyle name="čísla požek 14 73" xfId="34017" xr:uid="{F85873B5-9CD4-4F63-AA36-2A424E12A249}"/>
    <cellStyle name="čísla požek 14 74" xfId="33858" xr:uid="{32F02031-A7CE-4BAD-A3F3-D4ADAF91F1D3}"/>
    <cellStyle name="čísla požek 14 75" xfId="34457" xr:uid="{4E9CEC91-7B47-4D26-A3D4-65F42C877838}"/>
    <cellStyle name="čísla požek 14 76" xfId="40983" xr:uid="{14563CC3-423E-4392-BD23-7D67486E27F1}"/>
    <cellStyle name="čísla požek 14 77" xfId="41785" xr:uid="{3C30D990-5A2E-4818-BEC4-730A04902706}"/>
    <cellStyle name="čísla požek 14 78" xfId="38771" xr:uid="{4B555DF3-7C6C-4B3A-9DF9-A98C5C8C4DAA}"/>
    <cellStyle name="čísla požek 14 79" xfId="39358" xr:uid="{0C228FB2-2E22-4A16-8E2B-D45C7317304C}"/>
    <cellStyle name="čísla požek 14 8" xfId="5189" xr:uid="{4BFC0B7E-E89A-469C-8A05-3AC6DE03C09D}"/>
    <cellStyle name="čísla požek 14 80" xfId="41817" xr:uid="{56A9253E-0743-4833-984D-27B5ABF66CDE}"/>
    <cellStyle name="čísla požek 14 81" xfId="42354" xr:uid="{BE507B9D-33A9-4FBA-B98D-F86DC916FE73}"/>
    <cellStyle name="čísla požek 14 82" xfId="42400" xr:uid="{73D38736-3FDA-4BFE-A9A5-8649D4F049F9}"/>
    <cellStyle name="čísla požek 14 83" xfId="41761" xr:uid="{7446661B-CB60-495D-B560-9EBDF9A62B72}"/>
    <cellStyle name="čísla požek 14 84" xfId="40741" xr:uid="{96001902-1A6F-4D4C-ACC8-9C5593C9626C}"/>
    <cellStyle name="čísla požek 14 85" xfId="42978" xr:uid="{28442F2A-6A61-4040-BCED-0F2AFC55A0B1}"/>
    <cellStyle name="čísla požek 14 86" xfId="45727" xr:uid="{526C1E9A-0BDF-4150-9384-3934EC33705B}"/>
    <cellStyle name="čísla požek 14 87" xfId="46636" xr:uid="{64546684-FAE3-4D50-9499-45D0DF202EB9}"/>
    <cellStyle name="čísla požek 14 88" xfId="45858" xr:uid="{9B35E634-1F37-4BBF-BDCB-876A8790A702}"/>
    <cellStyle name="čísla požek 14 89" xfId="46319" xr:uid="{65FF7C32-7099-44CB-BAAF-14EEAEA7830D}"/>
    <cellStyle name="čísla požek 14 9" xfId="9885" xr:uid="{DD3F1536-352B-4AAF-A2AB-67FC523CF141}"/>
    <cellStyle name="čísla požek 14 90" xfId="43962" xr:uid="{3ECA4225-BCEB-439E-9504-E22868E273E5}"/>
    <cellStyle name="čísla požek 14 91" xfId="45365" xr:uid="{EEEF8988-E07A-4B04-B203-180FB8CF8737}"/>
    <cellStyle name="čísla požek 14 92" xfId="47651" xr:uid="{2794FC7D-8455-4D1A-8856-5F4BE44A5609}"/>
    <cellStyle name="čísla požek 14 93" xfId="49468" xr:uid="{AA9A0EC9-BD85-4E17-80A9-9369834D4C56}"/>
    <cellStyle name="čísla požek 14 94" xfId="50131" xr:uid="{93E036B4-05D2-4074-AE99-DC9C4E43C8F4}"/>
    <cellStyle name="čísla požek 14 95" xfId="48061" xr:uid="{834B64F3-C719-4640-BA4F-CB8DBF93E91A}"/>
    <cellStyle name="čísla požek 14 96" xfId="48109" xr:uid="{C7E00CDC-8304-47AA-8B87-B284842E5658}"/>
    <cellStyle name="čísla požek 14 97" xfId="50129" xr:uid="{E8E2C4BD-F410-46DA-8016-2941FFDDD609}"/>
    <cellStyle name="čísla požek 14 98" xfId="51929" xr:uid="{DFE4E405-80D1-4EE1-9090-4822F953981E}"/>
    <cellStyle name="čísla požek 14 99" xfId="52616" xr:uid="{917DD85B-48C2-48FE-BE5A-07C8C1AAE0D5}"/>
    <cellStyle name="čísla požek 15" xfId="9547" xr:uid="{A699BE85-D947-4C66-9DC9-8CF238E1F5B0}"/>
    <cellStyle name="čísla požek 15 10" xfId="10696" xr:uid="{CB58913C-E767-4E83-AAF1-9DB0222FB294}"/>
    <cellStyle name="čísla požek 15 100" xfId="17600" xr:uid="{36B91D8D-2783-44EF-A4A7-1521B71E543F}"/>
    <cellStyle name="čísla požek 15 101" xfId="18611" xr:uid="{67C98554-DE62-475B-A236-D565B81F36B7}"/>
    <cellStyle name="čísla požek 15 102" xfId="21261" xr:uid="{FF7E0E7B-D5F4-4486-9D49-382C0BB355D4}"/>
    <cellStyle name="čísla požek 15 103" xfId="17649" xr:uid="{6044251E-EC54-47EA-82E0-75C26A7457F8}"/>
    <cellStyle name="čísla požek 15 104" xfId="18437" xr:uid="{38F87CE8-45D3-4292-9405-AD69C920C735}"/>
    <cellStyle name="čísla požek 15 105" xfId="21316" xr:uid="{645BA7B6-53F4-498B-8A4E-3E2268FB30DF}"/>
    <cellStyle name="čísla požek 15 106" xfId="21039" xr:uid="{5697EE78-BB21-463E-9480-44FC672E768B}"/>
    <cellStyle name="čísla požek 15 107" xfId="18438" xr:uid="{9ACF5FFD-CC22-4B93-84E6-53201C5716C0}"/>
    <cellStyle name="čísla požek 15 108" xfId="21314" xr:uid="{FC441120-7E61-4E4B-8EAB-EB80D286000F}"/>
    <cellStyle name="čísla požek 15 109" xfId="19290" xr:uid="{8D5E8832-B13C-4193-A2B8-D8C4630EE68E}"/>
    <cellStyle name="čísla požek 15 11" xfId="9917" xr:uid="{D81C8701-B733-4C40-AF57-8460A6EDE8AF}"/>
    <cellStyle name="čísla požek 15 110" xfId="17744" xr:uid="{4CA41C93-3BC7-459A-A579-B3A57F4EA19E}"/>
    <cellStyle name="čísla požek 15 111" xfId="19548" xr:uid="{E5C10DCF-DE18-42F0-BB96-DAC99ADE65A0}"/>
    <cellStyle name="čísla požek 15 112" xfId="19487" xr:uid="{AD87E3D5-BD5C-4A89-9C42-879568988512}"/>
    <cellStyle name="čísla požek 15 113" xfId="17232" xr:uid="{C7805E89-9815-4FFC-A74D-84E95019B627}"/>
    <cellStyle name="čísla požek 15 114" xfId="20992" xr:uid="{D21E23CC-75FF-4E95-AE11-F3CF249EFF8C}"/>
    <cellStyle name="čísla požek 15 115" xfId="18188" xr:uid="{B0CCA467-21DA-4CDE-A113-1B2AEBF01625}"/>
    <cellStyle name="čísla požek 15 116" xfId="18637" xr:uid="{4B9927DB-8EA5-42AE-87A1-7DE898A954D9}"/>
    <cellStyle name="čísla požek 15 117" xfId="17134" xr:uid="{56C7E21C-70E6-4FD3-8C69-FFE8883D9AC4}"/>
    <cellStyle name="čísla požek 15 118" xfId="21085" xr:uid="{1DE1B3AA-8D2F-42A0-8C7B-842A00F91D63}"/>
    <cellStyle name="čísla požek 15 119" xfId="21539" xr:uid="{B581C5C9-6DBD-47EC-8CEF-E8C3310E476A}"/>
    <cellStyle name="čísla požek 15 12" xfId="10701" xr:uid="{3405C9FB-0B6F-4BED-AC0E-37DB571E9600}"/>
    <cellStyle name="čísla požek 15 120" xfId="18484" xr:uid="{B008CB05-E966-4147-B1F2-D02E6BE33DC2}"/>
    <cellStyle name="čísla požek 15 121" xfId="20954" xr:uid="{9E2C5FFB-5791-4908-A53D-4C9D3D10DBF1}"/>
    <cellStyle name="čísla požek 15 122" xfId="21618" xr:uid="{C61D6428-7808-4361-85C5-9BC41F04B6F4}"/>
    <cellStyle name="čísla požek 15 123" xfId="19486" xr:uid="{1150ADD8-B590-48AA-8928-03D3354D704B}"/>
    <cellStyle name="čísla požek 15 124" xfId="21645" xr:uid="{10FB8BE8-29FA-4F40-A084-BF083DEB9CB7}"/>
    <cellStyle name="čísla požek 15 125" xfId="21519" xr:uid="{A718DDC4-1E70-4ED9-BA74-9ABAF11FE069}"/>
    <cellStyle name="čísla požek 15 126" xfId="19367" xr:uid="{3C2423FA-04BF-4F85-9A84-DA1598146406}"/>
    <cellStyle name="čísla požek 15 127" xfId="21302" xr:uid="{FAA374F0-CB33-4742-904C-3557607D85AF}"/>
    <cellStyle name="čísla požek 15 128" xfId="17817" xr:uid="{3D24631B-72AD-4E59-85DE-1EF81A3C0AA2}"/>
    <cellStyle name="čísla požek 15 129" xfId="20683" xr:uid="{7BA1A067-DCB1-410E-A8AD-F1C8B7DDCEBE}"/>
    <cellStyle name="čísla požek 15 13" xfId="4959" xr:uid="{F27E3027-6536-41DF-806C-2971499BD5D9}"/>
    <cellStyle name="čísla požek 15 130" xfId="18204" xr:uid="{373FA7C7-7629-413F-8847-1AAAB1055BFC}"/>
    <cellStyle name="čísla požek 15 131" xfId="17643" xr:uid="{62D5BD66-636B-40D4-BA6E-4C8889F038B0}"/>
    <cellStyle name="čísla požek 15 132" xfId="21076" xr:uid="{8512A902-7CB9-497F-AA30-6979787E5C5E}"/>
    <cellStyle name="čísla požek 15 133" xfId="19376" xr:uid="{33D0F48C-1C4B-4395-8574-1D1011AFC8DE}"/>
    <cellStyle name="čísla požek 15 134" xfId="21690" xr:uid="{47B8057A-1A83-4118-B683-2CFAFEBB6709}"/>
    <cellStyle name="čísla požek 15 135" xfId="21711" xr:uid="{C131E861-C76D-4CD1-8655-BE2769F98271}"/>
    <cellStyle name="čísla požek 15 136" xfId="20989" xr:uid="{645238A4-FC4E-4812-B9DE-454CBB0C6521}"/>
    <cellStyle name="čísla požek 15 137" xfId="19546" xr:uid="{B9B6303C-C0DD-4FCE-9556-836D95EA059B}"/>
    <cellStyle name="čísla požek 15 138" xfId="24984" xr:uid="{D64784D5-2611-4708-89E5-122604BB9A3D}"/>
    <cellStyle name="čísla požek 15 139" xfId="25609" xr:uid="{3A69D253-C057-4093-9167-825D7BA775F3}"/>
    <cellStyle name="čísla požek 15 14" xfId="6025" xr:uid="{97A7CF1A-04E3-49C7-96E0-C0912590DFD9}"/>
    <cellStyle name="čísla požek 15 140" xfId="23719" xr:uid="{BF8A13F5-92A6-4E09-B87F-1E5CB44C82BB}"/>
    <cellStyle name="čísla požek 15 141" xfId="22291" xr:uid="{F030BA21-D59F-4150-A06E-180D4B58686D}"/>
    <cellStyle name="čísla požek 15 142" xfId="25565" xr:uid="{C8F3D531-8676-40E5-869E-77863364146F}"/>
    <cellStyle name="čísla požek 15 143" xfId="25668" xr:uid="{1C9D8E98-4FA8-493D-91C1-A89A6AE864CF}"/>
    <cellStyle name="čísla požek 15 144" xfId="22297" xr:uid="{5AA946A0-CE3D-41B2-A347-352E2B76DAC8}"/>
    <cellStyle name="čísla požek 15 145" xfId="23823" xr:uid="{FFFA8F04-00BB-42D6-900D-9E132952F2C7}"/>
    <cellStyle name="čísla požek 15 146" xfId="23693" xr:uid="{3D39DEA0-56DD-4E7E-8082-52FFA90299E1}"/>
    <cellStyle name="čísla požek 15 147" xfId="25858" xr:uid="{A1D28FAE-0DFD-4193-B308-72DA92F53CA3}"/>
    <cellStyle name="čísla požek 15 148" xfId="25717" xr:uid="{5BA21C78-E120-46AF-AAA3-FB9CAD8CDFE7}"/>
    <cellStyle name="čísla požek 15 149" xfId="25573" xr:uid="{9767FE8F-A986-4778-B8A9-1588B339A4C0}"/>
    <cellStyle name="čísla požek 15 15" xfId="5039" xr:uid="{F41DEEF6-9C25-4F03-A965-85FD23479B22}"/>
    <cellStyle name="čísla požek 15 150" xfId="22347" xr:uid="{1D04F44F-16DE-4AD3-BB79-9BA491E516E7}"/>
    <cellStyle name="čísla požek 15 151" xfId="21882" xr:uid="{E13B9D5E-79A9-4CC6-B721-959546D9D524}"/>
    <cellStyle name="čísla požek 15 152" xfId="25395" xr:uid="{EABD1D75-FCDF-44D4-908A-02AB6A17C497}"/>
    <cellStyle name="čísla požek 15 153" xfId="22694" xr:uid="{4888A137-A2F3-491A-B7A1-3533275ADDB8}"/>
    <cellStyle name="čísla požek 15 154" xfId="23516" xr:uid="{399679D3-DF3B-4A45-8655-368507596312}"/>
    <cellStyle name="čísla požek 15 155" xfId="23872" xr:uid="{BEDC9B42-3281-40C9-84B6-1A46DD1E7A3B}"/>
    <cellStyle name="čísla požek 15 156" xfId="25698" xr:uid="{67101182-DBF6-424B-8E42-4BFD9764C8E9}"/>
    <cellStyle name="čísla požek 15 157" xfId="23633" xr:uid="{AE5B44B7-8422-4363-A576-B701F263F9D4}"/>
    <cellStyle name="čísla požek 15 158" xfId="23573" xr:uid="{2D99CF5C-F713-4494-8B91-9EC207B28559}"/>
    <cellStyle name="čísla požek 15 159" xfId="25838" xr:uid="{02500896-332B-4506-8DB2-F781CE253D5B}"/>
    <cellStyle name="čísla požek 15 16" xfId="6133" xr:uid="{31591192-D271-4DF7-A1A0-719095D7D157}"/>
    <cellStyle name="čísla požek 15 160" xfId="23919" xr:uid="{8498EEC3-6335-49F0-86A7-DA8B31944C42}"/>
    <cellStyle name="čísla požek 15 161" xfId="22651" xr:uid="{2582E517-1E8D-468D-BCE4-2FEFE029D8CE}"/>
    <cellStyle name="čísla požek 15 162" xfId="25287" xr:uid="{D89F0BA3-C35A-463E-BE6B-B141EBB03417}"/>
    <cellStyle name="čísla požek 15 163" xfId="25055" xr:uid="{C8787305-7A98-414E-B079-EEDE2C30A327}"/>
    <cellStyle name="čísla požek 15 164" xfId="25174" xr:uid="{0D52F20F-61B5-4AA5-83E8-D35C14D02F5F}"/>
    <cellStyle name="čísla požek 15 165" xfId="22123" xr:uid="{DAAB3417-8A5E-4323-A065-8B3853E606ED}"/>
    <cellStyle name="čísla požek 15 166" xfId="22402" xr:uid="{D0E7FAA2-CBDD-4B6B-A2FE-453ADA26734F}"/>
    <cellStyle name="čísla požek 15 167" xfId="25827" xr:uid="{6461E6BF-F846-47D6-B361-75CF3C6A9742}"/>
    <cellStyle name="čísla požek 15 168" xfId="25309" xr:uid="{3B6995DE-4F33-49A1-A417-4CEF3844408C}"/>
    <cellStyle name="čísla požek 15 169" xfId="25730" xr:uid="{FF172CFB-8DD4-4A0D-8CAD-C90229F1AD29}"/>
    <cellStyle name="čísla požek 15 17" xfId="5214" xr:uid="{3619EBEA-C6CE-4CCE-B4B6-1D24523FD2CF}"/>
    <cellStyle name="čísla požek 15 170" xfId="25169" xr:uid="{C575E06A-A955-4DDA-A327-E906D87BEA8C}"/>
    <cellStyle name="čísla požek 15 171" xfId="23073" xr:uid="{7C217BCD-D7C8-4EC9-B75E-55D76D68AEF4}"/>
    <cellStyle name="čísla požek 15 172" xfId="25789" xr:uid="{998E7185-7748-4056-891D-A23327CB89A8}"/>
    <cellStyle name="čísla požek 15 173" xfId="23895" xr:uid="{CA446C11-2EF8-4E9D-9B5A-817AF418B76F}"/>
    <cellStyle name="čísla požek 15 174" xfId="22711" xr:uid="{083EB487-4902-4897-841C-926A2A70101D}"/>
    <cellStyle name="čísla požek 15 175" xfId="25141" xr:uid="{8F6BE257-467C-42B7-A1EC-0620D42CA348}"/>
    <cellStyle name="čísla požek 15 176" xfId="22948" xr:uid="{AF105380-874D-4318-BF96-5FEE83636622}"/>
    <cellStyle name="čísla požek 15 177" xfId="22303" xr:uid="{1B285F2A-6FB8-426D-A9DC-65057EFB35DA}"/>
    <cellStyle name="čísla požek 15 178" xfId="29240" xr:uid="{076A428E-A272-42EC-BD85-8DBBC576B167}"/>
    <cellStyle name="čísla požek 15 179" xfId="29776" xr:uid="{51421F07-1FAE-4AC9-995C-974356404C51}"/>
    <cellStyle name="čísla požek 15 18" xfId="4893" xr:uid="{5DECC133-9D1E-46B3-B0C3-2959AF5128DA}"/>
    <cellStyle name="čísla požek 15 180" xfId="28035" xr:uid="{F814E41D-E1F0-4CEC-AC1C-6CD1EE5EF7BE}"/>
    <cellStyle name="čísla požek 15 181" xfId="27394" xr:uid="{816DBD6E-4E11-4BCE-AFE4-E125E0D09980}"/>
    <cellStyle name="čísla požek 15 182" xfId="27288" xr:uid="{0C5253D4-2D3D-4D7B-9437-BD2D77D0B53D}"/>
    <cellStyle name="čísla požek 15 183" xfId="29690" xr:uid="{E4BEF016-7A52-43AC-98F5-40A4896019CD}"/>
    <cellStyle name="čísla požek 15 184" xfId="27972" xr:uid="{78D7A28D-486E-4921-B380-67A2E8BAB42B}"/>
    <cellStyle name="čísla požek 15 185" xfId="26356" xr:uid="{D688C19E-6CAC-4D8B-92D0-2F46B361408C}"/>
    <cellStyle name="čísla požek 15 186" xfId="26612" xr:uid="{D4DA4B7E-9760-45F6-BBD5-88844440A91A}"/>
    <cellStyle name="čísla požek 15 187" xfId="29564" xr:uid="{4DAD1219-D61B-45FE-B784-F9813A984B14}"/>
    <cellStyle name="čísla požek 15 188" xfId="29444" xr:uid="{5225FC38-F2E5-4A73-8121-C2D1C841A155}"/>
    <cellStyle name="čísla požek 15 189" xfId="27921" xr:uid="{A97EFAD0-4153-482D-8B7D-7855EA5106C1}"/>
    <cellStyle name="čísla požek 15 19" xfId="4813" xr:uid="{87A9A3D8-62EA-44E6-BA10-D528C81694E6}"/>
    <cellStyle name="čísla požek 15 190" xfId="27944" xr:uid="{92AF5DE4-9327-4F73-BE32-50027C307052}"/>
    <cellStyle name="čísla požek 15 191" xfId="29517" xr:uid="{90618190-7E92-4510-BD2E-DBF9E7953AF9}"/>
    <cellStyle name="čísla požek 15 192" xfId="26410" xr:uid="{CFECF699-E292-499D-83BC-3AE1EEECB4C5}"/>
    <cellStyle name="čísla požek 15 193" xfId="26288" xr:uid="{4DDD3615-04BC-4942-B638-60B9796D0F37}"/>
    <cellStyle name="čísla požek 15 194" xfId="26555" xr:uid="{6E3643B5-4EB2-4CC1-83F4-64F020FE9912}"/>
    <cellStyle name="čísla požek 15 195" xfId="26464" xr:uid="{1D05D638-023F-445F-B7C9-447AABD11C55}"/>
    <cellStyle name="čísla požek 15 196" xfId="28225" xr:uid="{E1F5B2A2-2802-402C-A7DA-0F1E7DE512A6}"/>
    <cellStyle name="čísla požek 15 197" xfId="26512" xr:uid="{C602F234-2D13-4BC0-BC38-96198B400C8B}"/>
    <cellStyle name="čísla požek 15 198" xfId="29685" xr:uid="{87FC38E3-2732-4B65-B49D-97FDD3AD7CAA}"/>
    <cellStyle name="čísla požek 15 199" xfId="29919" xr:uid="{59E9EDBF-C56E-48CF-AC6A-8B82744DB2B9}"/>
    <cellStyle name="čísla požek 15 2" xfId="10765" xr:uid="{BFD2E49F-6769-41D4-B4A0-B5CD13D0FCF8}"/>
    <cellStyle name="čísla požek 15 20" xfId="9826" xr:uid="{55E27B64-4CB8-4E33-AE38-3E0E1F452DC2}"/>
    <cellStyle name="čísla požek 15 200" xfId="29714" xr:uid="{69572F75-B7FD-4F4B-A303-6C41A761901C}"/>
    <cellStyle name="čísla požek 15 201" xfId="29526" xr:uid="{1C43DDBC-A718-4808-B0E4-2F2AA5772AA2}"/>
    <cellStyle name="čísla požek 15 202" xfId="29450" xr:uid="{58659014-009F-40AE-9656-792988D6EDCA}"/>
    <cellStyle name="čísla požek 15 203" xfId="26898" xr:uid="{E5742C23-8296-4F06-A3F6-D3C9B84FCB29}"/>
    <cellStyle name="čísla požek 15 204" xfId="28146" xr:uid="{1440EE42-33F6-480E-B497-FF8528651A5B}"/>
    <cellStyle name="čísla požek 15 205" xfId="28171" xr:uid="{8501A65A-F9BD-41B3-92BA-0FD250C94D14}"/>
    <cellStyle name="čísla požek 15 206" xfId="29915" xr:uid="{F115CF15-81F2-4599-9199-877FCB449C76}"/>
    <cellStyle name="čísla požek 15 207" xfId="28191" xr:uid="{CB6275F0-CBFA-44A3-A4D5-E2E8F2AD8252}"/>
    <cellStyle name="čísla požek 15 208" xfId="29541" xr:uid="{8B370722-7557-4251-AA58-9D83E75BDDFC}"/>
    <cellStyle name="čísla požek 15 209" xfId="29812" xr:uid="{9F8A1A5F-C6A7-4534-A4CF-51D996912E23}"/>
    <cellStyle name="čísla požek 15 21" xfId="10951" xr:uid="{2694D1B4-83B9-4F19-8957-5BD6E0A69D22}"/>
    <cellStyle name="čísla požek 15 210" xfId="26716" xr:uid="{2B745982-1A0E-4987-AE3A-041F539C1425}"/>
    <cellStyle name="čísla požek 15 211" xfId="27279" xr:uid="{EC7A0F36-8CCB-48A1-A03D-D645C95F2EEC}"/>
    <cellStyle name="čísla požek 15 212" xfId="33048" xr:uid="{6CE9CF1E-8183-415A-A060-050E3C58F049}"/>
    <cellStyle name="čísla požek 15 213" xfId="33564" xr:uid="{F9C78845-75DC-418B-9D7E-435781727A7A}"/>
    <cellStyle name="čísla požek 15 214" xfId="31866" xr:uid="{D07FE001-0067-4FE0-A36A-CFE5AC88E2AA}"/>
    <cellStyle name="čísla požek 15 215" xfId="31250" xr:uid="{76D1A6D2-58C5-4C7B-811B-97312172E510}"/>
    <cellStyle name="čísla požek 15 216" xfId="33033" xr:uid="{8F8AAD5D-0FE7-479B-8D71-B29FA1A982C1}"/>
    <cellStyle name="čísla požek 15 217" xfId="33482" xr:uid="{270E2A61-8B2A-43BA-8D10-00207333D81F}"/>
    <cellStyle name="čísla požek 15 218" xfId="33026" xr:uid="{2D5189A5-1132-431A-86A8-42BFAA933409}"/>
    <cellStyle name="čísla požek 15 219" xfId="33316" xr:uid="{97F6DD81-ED20-4C31-9BF4-C3A1D089A6A3}"/>
    <cellStyle name="čísla požek 15 22" xfId="10132" xr:uid="{12F4ECBD-16AD-4A7F-BC8E-239EDBC760E5}"/>
    <cellStyle name="čísla požek 15 220" xfId="30293" xr:uid="{5096B90E-E477-4A92-AB84-C4EAB20066ED}"/>
    <cellStyle name="čísla požek 15 221" xfId="33587" xr:uid="{60A7B16C-5793-40BB-BDDB-B7EF266A834D}"/>
    <cellStyle name="čísla požek 15 222" xfId="33241" xr:uid="{331A0C34-9338-4E48-8F56-2149EADE8638}"/>
    <cellStyle name="čísla požek 15 223" xfId="30433" xr:uid="{074D7D3C-DAA2-46D4-AB84-ABA35F0447E9}"/>
    <cellStyle name="čísla požek 15 224" xfId="31984" xr:uid="{7A105D78-04CC-406E-8FD5-9325B910C0D2}"/>
    <cellStyle name="čísla požek 15 225" xfId="30602" xr:uid="{06EF338C-AA49-4B91-979E-7E964295617B}"/>
    <cellStyle name="čísla požek 15 226" xfId="31678" xr:uid="{7DEC5847-DBB3-4538-A73C-9F1ADFD1E8BA}"/>
    <cellStyle name="čísla požek 15 227" xfId="30344" xr:uid="{7424756E-BDF6-46F8-B5CE-75A413AFAA6A}"/>
    <cellStyle name="čísla požek 15 228" xfId="30906" xr:uid="{D13357B6-F723-4282-8A58-35D5A1900ECD}"/>
    <cellStyle name="čísla požek 15 229" xfId="30309" xr:uid="{0ED5B78D-B064-4A40-9A7A-910B26627BC1}"/>
    <cellStyle name="čísla požek 15 23" xfId="10954" xr:uid="{094FBB66-AB00-4299-84D5-54361769C8E0}"/>
    <cellStyle name="čísla požek 15 230" xfId="30447" xr:uid="{8D55ABCE-C888-4683-91A5-38632993802B}"/>
    <cellStyle name="čísla požek 15 231" xfId="30513" xr:uid="{D00E7FAB-C27E-4965-B2A0-682D62194841}"/>
    <cellStyle name="čísla požek 15 232" xfId="31669" xr:uid="{F0BE962E-96B8-4CC3-A60E-EF47CFE3C02D}"/>
    <cellStyle name="čísla požek 15 233" xfId="33113" xr:uid="{00FA6A4E-7EF5-4184-A66B-695D1D3B5724}"/>
    <cellStyle name="čísla požek 15 234" xfId="31926" xr:uid="{39EB278A-62B3-432E-B22F-9A687BB1F553}"/>
    <cellStyle name="čísla požek 15 235" xfId="30969" xr:uid="{E2EA529C-5B43-46DD-BBE7-577FFB47F06E}"/>
    <cellStyle name="čísla požek 15 236" xfId="30464" xr:uid="{40FFFF5D-E964-4077-A1BA-86A1381A4AED}"/>
    <cellStyle name="čísla požek 15 237" xfId="33392" xr:uid="{7CA457EE-25DF-41B4-807D-D8CE12F85EE9}"/>
    <cellStyle name="čísla požek 15 238" xfId="32060" xr:uid="{CB7F5AC2-5FD9-417C-BF29-3D2AF6BFC1F5}"/>
    <cellStyle name="čísla požek 15 239" xfId="30595" xr:uid="{FC6E65E7-0C80-47C6-8981-D5B164B06F6C}"/>
    <cellStyle name="čísla požek 15 24" xfId="10316" xr:uid="{E18B90E6-4A8E-43D7-9753-503843D58F16}"/>
    <cellStyle name="čísla požek 15 240" xfId="30305" xr:uid="{49EDA0A1-870C-458A-A43A-AEB47C5691FB}"/>
    <cellStyle name="čísla požek 15 241" xfId="33178" xr:uid="{A7C81665-486A-4D5A-9A23-5C2F5BA82C39}"/>
    <cellStyle name="čísla požek 15 242" xfId="36120" xr:uid="{6FC04649-E507-43E1-8B77-E673292E0114}"/>
    <cellStyle name="čísla požek 15 243" xfId="36378" xr:uid="{49229D93-CD92-40C6-A43E-90B50D2AAA2E}"/>
    <cellStyle name="čísla požek 15 244" xfId="35064" xr:uid="{2713C2F5-7E0F-45BE-B643-4E2F0E66AC72}"/>
    <cellStyle name="čísla požek 15 245" xfId="36296" xr:uid="{EACD5205-BD79-4007-A4D6-5D3352C183F5}"/>
    <cellStyle name="čísla požek 15 246" xfId="34045" xr:uid="{ACA70EAA-8AF3-4C1A-B1A2-008C882D7253}"/>
    <cellStyle name="čísla požek 15 247" xfId="35104" xr:uid="{6C456D7E-90E4-4FCC-9FDF-29E3A70F8451}"/>
    <cellStyle name="čísla požek 15 248" xfId="36308" xr:uid="{64B81BFF-DE39-4C8F-ADF0-7501E71CC2B7}"/>
    <cellStyle name="čísla požek 15 249" xfId="34330" xr:uid="{2553EAB7-9220-475C-88D2-FF6BB1CFE454}"/>
    <cellStyle name="čísla požek 15 25" xfId="10971" xr:uid="{8062C3B6-5D20-4C72-98BE-3DDF7765AF75}"/>
    <cellStyle name="čísla požek 15 250" xfId="36363" xr:uid="{F7C1ED27-F0FD-4B66-821F-78F1B9463A66}"/>
    <cellStyle name="čísla požek 15 251" xfId="36352" xr:uid="{AF6FB43E-F57A-4E03-98A3-D474E48347BB}"/>
    <cellStyle name="čísla požek 15 252" xfId="38354" xr:uid="{3042E721-41F3-47E2-B063-5BDF1DE343D7}"/>
    <cellStyle name="čísla požek 15 26" xfId="10820" xr:uid="{6FF501F0-BF6B-4CE5-9706-403FCF56B692}"/>
    <cellStyle name="čísla požek 15 27" xfId="10621" xr:uid="{7ED02140-E7E3-49D8-828D-3BB3E09085CF}"/>
    <cellStyle name="čísla požek 15 28" xfId="5153" xr:uid="{60865CAD-4DAE-414D-9D10-35B84A87FED6}"/>
    <cellStyle name="čísla požek 15 29" xfId="10131" xr:uid="{A841C203-9BDA-4438-B1C4-5605839F7BB4}"/>
    <cellStyle name="čísla požek 15 3" xfId="10255" xr:uid="{93BCCE95-E43F-45F4-A74A-D02C8DC31AE8}"/>
    <cellStyle name="čísla požek 15 30" xfId="10352" xr:uid="{C2DAAEBA-8DD2-485A-A6A5-C233DD59016A}"/>
    <cellStyle name="čísla požek 15 31" xfId="11015" xr:uid="{9ED14EFA-80FE-4677-BB9D-F5E0A861BFDD}"/>
    <cellStyle name="čísla požek 15 32" xfId="10188" xr:uid="{38EDBA18-88E0-4534-8904-45FE813D74CA}"/>
    <cellStyle name="čísla požek 15 33" xfId="15240" xr:uid="{DD3AD084-A142-4B0E-AF58-B4D2CFE14106}"/>
    <cellStyle name="čísla požek 15 34" xfId="16493" xr:uid="{6A6BDE82-A6A6-418E-BB40-E460B4B850B3}"/>
    <cellStyle name="čísla požek 15 35" xfId="15634" xr:uid="{16609996-23C2-4ADA-A1E4-445474DB4DD5}"/>
    <cellStyle name="čísla požek 15 36" xfId="11638" xr:uid="{BC87CFF8-A889-4C4C-AA4F-A58B8A83E694}"/>
    <cellStyle name="čísla požek 15 37" xfId="12633" xr:uid="{76CB6808-4E99-4FCA-8825-40A716B044BD}"/>
    <cellStyle name="čísla požek 15 38" xfId="15693" xr:uid="{464BCE4E-7FD3-4C4A-B409-D6828CBCA4F5}"/>
    <cellStyle name="čísla požek 15 39" xfId="12854" xr:uid="{C601BEB6-4CE9-447A-A634-904CB5933A51}"/>
    <cellStyle name="čísla požek 15 4" xfId="9865" xr:uid="{0EF68500-3D8B-401F-B107-45A34852BE0B}"/>
    <cellStyle name="čísla požek 15 40" xfId="16437" xr:uid="{4300B3E4-D809-4918-900C-77610B7C0DB4}"/>
    <cellStyle name="čísla požek 15 41" xfId="12768" xr:uid="{82A387C3-540F-4316-A90B-B34419FBDAA7}"/>
    <cellStyle name="čísla požek 15 42" xfId="15850" xr:uid="{267E540B-74E8-4141-8E8B-4A57F10BC8C1}"/>
    <cellStyle name="čísla požek 15 43" xfId="15500" xr:uid="{1865C324-7E84-40D6-ABF4-B989C5988472}"/>
    <cellStyle name="čísla požek 15 44" xfId="11518" xr:uid="{9D34402A-0ECB-47A9-B40B-40B087B33FBD}"/>
    <cellStyle name="čísla požek 15 45" xfId="16239" xr:uid="{7BE7C6CF-F3F8-4F64-91A7-B9587F0CF226}"/>
    <cellStyle name="čísla požek 15 46" xfId="16367" xr:uid="{2CF26663-B541-4874-9011-DC0F7FC5449A}"/>
    <cellStyle name="čísla požek 15 47" xfId="12752" xr:uid="{CEA70F3A-C68D-4BBF-9525-E06F7838E164}"/>
    <cellStyle name="čísla požek 15 48" xfId="13726" xr:uid="{828B5713-1AB5-4A91-A749-F2E63E77748E}"/>
    <cellStyle name="čísla požek 15 49" xfId="16386" xr:uid="{73BCE8F4-16A8-42A0-AFC8-1B1190A3136A}"/>
    <cellStyle name="čísla požek 15 5" xfId="5527" xr:uid="{CFC961F6-6C0E-4506-AE4D-7B40FEA47622}"/>
    <cellStyle name="čísla požek 15 50" xfId="15822" xr:uid="{6C0D6F07-548B-4661-A103-9225F3C49130}"/>
    <cellStyle name="čísla požek 15 51" xfId="15854" xr:uid="{7AED7D15-56DD-4358-97C3-22372D680F72}"/>
    <cellStyle name="čísla požek 15 52" xfId="13921" xr:uid="{67EF8B3D-2621-4D7E-8B82-F69F4AEDE834}"/>
    <cellStyle name="čísla požek 15 53" xfId="15682" xr:uid="{A54A7FE6-7276-4A5F-AC27-D94B91D6DE9F}"/>
    <cellStyle name="čísla požek 15 54" xfId="11664" xr:uid="{242E9AD6-9B2B-44CD-89D1-B7000EC70BEB}"/>
    <cellStyle name="čísla požek 15 55" xfId="16432" xr:uid="{494624CD-A267-4E93-8227-D825082BF6AA}"/>
    <cellStyle name="čísla požek 15 56" xfId="11072" xr:uid="{17946B4C-DE12-4DF1-8FAF-F5B1116884FB}"/>
    <cellStyle name="čísla požek 15 57" xfId="16396" xr:uid="{4B5E3869-2AD5-4CFF-A7EF-9D4538079F4C}"/>
    <cellStyle name="čísla požek 15 58" xfId="13705" xr:uid="{4EE06202-9BB1-4294-930F-94E27323AACA}"/>
    <cellStyle name="čísla požek 15 59" xfId="11353" xr:uid="{D05E0DB6-C335-4BC9-9181-836CC4A2D728}"/>
    <cellStyle name="čísla požek 15 6" xfId="10839" xr:uid="{E4EDC64D-363A-43ED-B864-239DD0C9159F}"/>
    <cellStyle name="čísla požek 15 60" xfId="11333" xr:uid="{8630ADA0-57C7-4D44-B309-A2B58694100C}"/>
    <cellStyle name="čísla požek 15 61" xfId="11645" xr:uid="{3A03AE44-4008-4FF5-9532-05B65BE3B843}"/>
    <cellStyle name="čísla požek 15 62" xfId="13713" xr:uid="{D6CD2DF4-CD3F-42AD-9478-D65C2B2990D9}"/>
    <cellStyle name="čísla požek 15 63" xfId="11225" xr:uid="{E7451B21-DD25-49D1-998A-5A0B7BB02CC8}"/>
    <cellStyle name="čísla požek 15 64" xfId="15558" xr:uid="{A695C4F0-3144-4F53-AD16-5A7A1C7F6AA6}"/>
    <cellStyle name="čísla požek 15 65" xfId="11780" xr:uid="{568AEB8A-A1C2-4645-B0DB-B039D070A88E}"/>
    <cellStyle name="čísla požek 15 66" xfId="14000" xr:uid="{813E0ED4-730D-4B56-AB6F-023D36822ABE}"/>
    <cellStyle name="čísla požek 15 67" xfId="16578" xr:uid="{992697BE-D971-41B5-97C0-067C12F6D5C7}"/>
    <cellStyle name="čísla požek 15 68" xfId="16798" xr:uid="{9E3CB005-10A9-43D8-A080-7A72C084167F}"/>
    <cellStyle name="čísla požek 15 69" xfId="11299" xr:uid="{12E31778-4EEC-48DA-A5B6-B605470BEFD5}"/>
    <cellStyle name="čísla požek 15 7" xfId="10418" xr:uid="{3E48DF5C-9BDE-4655-9903-B2E6942C5A0F}"/>
    <cellStyle name="čísla požek 15 70" xfId="16471" xr:uid="{00BEC658-B5CC-440A-95F6-E2B13F611422}"/>
    <cellStyle name="čísla požek 15 71" xfId="15781" xr:uid="{0E1187E5-DA5B-40EC-B843-912E1BBEDDD3}"/>
    <cellStyle name="čísla požek 15 72" xfId="11879" xr:uid="{C025E154-0E8F-4E26-AED9-C440F5CDEA3E}"/>
    <cellStyle name="čísla požek 15 73" xfId="16416" xr:uid="{969A09EF-2689-4F2D-82F8-90AAD21E3FCA}"/>
    <cellStyle name="čísla požek 15 74" xfId="11241" xr:uid="{1D51D5E8-BB3C-47AB-887B-F793A3289CF8}"/>
    <cellStyle name="čísla požek 15 75" xfId="15739" xr:uid="{B7A9FFF7-D2D8-4506-84E2-0820B58014FF}"/>
    <cellStyle name="čísla požek 15 76" xfId="16420" xr:uid="{1F6F18C4-D366-49A5-8E2C-FE427335C771}"/>
    <cellStyle name="čísla požek 15 77" xfId="15797" xr:uid="{9FB2686A-DA14-4F2C-A9B5-F8473FD65916}"/>
    <cellStyle name="čísla požek 15 78" xfId="16893" xr:uid="{AC119B82-840B-4E5B-BAD5-CCAE2ED2D7B9}"/>
    <cellStyle name="čísla požek 15 79" xfId="12297" xr:uid="{5A140B5F-C056-4088-8195-CA9C3C8A8BAA}"/>
    <cellStyle name="čísla požek 15 8" xfId="5283" xr:uid="{1842CDA8-D044-4189-8FEB-B465F6279ACA}"/>
    <cellStyle name="čísla požek 15 80" xfId="15796" xr:uid="{8E0881E4-D42E-4CDD-8B58-F657B93DC446}"/>
    <cellStyle name="čísla požek 15 81" xfId="16616" xr:uid="{594AF828-7373-4D32-BB77-072AE5BCA232}"/>
    <cellStyle name="čísla požek 15 82" xfId="15762" xr:uid="{E518B381-19E3-4B48-BEE3-DC3D58AEF968}"/>
    <cellStyle name="čísla požek 15 83" xfId="15707" xr:uid="{6C11B959-5A34-4DC9-9D8D-CFFE7533D8E3}"/>
    <cellStyle name="čísla požek 15 84" xfId="11900" xr:uid="{28C1FD93-8D7B-4A2F-BF73-3E739D6A6C8E}"/>
    <cellStyle name="čísla požek 15 85" xfId="16318" xr:uid="{98C86330-DD20-4265-95D1-E69625D9AE6B}"/>
    <cellStyle name="čísla požek 15 86" xfId="12555" xr:uid="{6FB13A3B-09BF-4B5F-80D7-85EB081AC779}"/>
    <cellStyle name="čísla požek 15 87" xfId="15566" xr:uid="{EF825DB2-B53B-4FB0-80DB-8C6002DE253C}"/>
    <cellStyle name="čísla požek 15 88" xfId="12928" xr:uid="{D0296FD9-3CE7-4868-BEDA-1972E9C27040}"/>
    <cellStyle name="čísla požek 15 89" xfId="20612" xr:uid="{75FD319B-DA2A-4AE0-B405-21A80AB4F321}"/>
    <cellStyle name="čísla požek 15 9" xfId="10101" xr:uid="{E4B83AAA-7B84-40B3-A189-A0A02401EE1D}"/>
    <cellStyle name="čísla požek 15 90" xfId="21359" xr:uid="{7FB04976-C072-47D6-A701-B229E13CBAFD}"/>
    <cellStyle name="čísla požek 15 91" xfId="19329" xr:uid="{3D2DC057-09F5-4D9A-A0E5-441A7A5F1048}"/>
    <cellStyle name="čísla požek 15 92" xfId="17689" xr:uid="{71BB44B5-2330-45B9-9941-3E75C4988728}"/>
    <cellStyle name="čísla požek 15 93" xfId="21305" xr:uid="{9AB9144C-02E7-4030-B85F-ADBB30F35D36}"/>
    <cellStyle name="čísla požek 15 94" xfId="21422" xr:uid="{606CBD3F-59FB-4367-A72E-C2FA58B78903}"/>
    <cellStyle name="čísla požek 15 95" xfId="17701" xr:uid="{6157C1B1-0F23-400D-B5D9-C8F6C1773BDA}"/>
    <cellStyle name="čísla požek 15 96" xfId="17549" xr:uid="{841D7CC5-4F61-424A-8484-FDDBC115D519}"/>
    <cellStyle name="čísla požek 15 97" xfId="19452" xr:uid="{475C76E6-5B28-42A3-AA2C-12EC309062C1}"/>
    <cellStyle name="čísla požek 15 98" xfId="20801" xr:uid="{E5B6CD40-BA9F-45B2-9706-74FC98C3121F}"/>
    <cellStyle name="čísla požek 15 99" xfId="17349" xr:uid="{5B77DAC9-9E10-46F9-8B8E-2FEE29947E79}"/>
    <cellStyle name="čísla požek 16" xfId="9548" xr:uid="{7B89A9EF-62E2-4081-A27D-B6F801055183}"/>
    <cellStyle name="čísla požek 16 10" xfId="9851" xr:uid="{C823697A-DC80-4726-9490-740B71942463}"/>
    <cellStyle name="čísla požek 16 100" xfId="19278" xr:uid="{2F94810A-8905-46EB-97E9-16C4AF5920D6}"/>
    <cellStyle name="čísla požek 16 101" xfId="17520" xr:uid="{4F208981-FC37-4D00-8423-4204FDC8DDF0}"/>
    <cellStyle name="čísla požek 16 102" xfId="19523" xr:uid="{A9A81BE6-BEAD-4D24-8F7A-54610CDA39D5}"/>
    <cellStyle name="čísla požek 16 103" xfId="17606" xr:uid="{5E2029E9-F252-4E96-8DBD-4D353998116B}"/>
    <cellStyle name="čísla požek 16 104" xfId="21464" xr:uid="{C50BB1D5-D7AE-420A-BB26-29F720033210}"/>
    <cellStyle name="čísla požek 16 105" xfId="21218" xr:uid="{C5AD9AF9-7B78-4486-99FB-83D8EDE62C1D}"/>
    <cellStyle name="čísla požek 16 106" xfId="19139" xr:uid="{5F47E106-8A87-4D25-B5D3-6114F0EB5257}"/>
    <cellStyle name="čísla požek 16 107" xfId="21246" xr:uid="{E76A8A94-9D30-4EA8-875F-603CE40E3E01}"/>
    <cellStyle name="čísla požek 16 108" xfId="20806" xr:uid="{F756E3A0-634D-4F5B-BE32-F4B35DC67A3A}"/>
    <cellStyle name="čísla požek 16 109" xfId="20819" xr:uid="{FE604109-3A0E-4A42-A975-3CD0942971D9}"/>
    <cellStyle name="čísla požek 16 11" xfId="10339" xr:uid="{0A18DFF1-BF9F-4372-80B8-1D3F71EE5E1D}"/>
    <cellStyle name="čísla požek 16 110" xfId="19279" xr:uid="{E7CBFCAC-4FD7-421F-B26E-5CD5CBFA44F2}"/>
    <cellStyle name="čísla požek 16 111" xfId="19309" xr:uid="{56CD2537-50E4-4E18-AD92-E6E81C888C9C}"/>
    <cellStyle name="čísla požek 16 112" xfId="18436" xr:uid="{AE47990B-FF5D-45A7-8973-893A0E3EDDF9}"/>
    <cellStyle name="čísla požek 16 113" xfId="19189" xr:uid="{3D9A054D-C451-47B5-A869-493363517F1F}"/>
    <cellStyle name="čísla požek 16 114" xfId="18037" xr:uid="{604AAF8A-183B-4EC5-81A7-F4790EEAC722}"/>
    <cellStyle name="čísla požek 16 115" xfId="21114" xr:uid="{AB556901-D045-4C72-AD8D-4F97FB92DF66}"/>
    <cellStyle name="čísla požek 16 116" xfId="19565" xr:uid="{1AEDB9D3-9DE9-40EE-B200-4AA50846800D}"/>
    <cellStyle name="čísla požek 16 117" xfId="19191" xr:uid="{1897345D-BFFC-44AE-B745-DA603749115F}"/>
    <cellStyle name="čísla požek 16 118" xfId="18293" xr:uid="{34A5AC25-FDC5-4A9E-8F57-405BBFBE5B46}"/>
    <cellStyle name="čísla požek 16 119" xfId="19539" xr:uid="{253F78C2-8863-4D82-A48E-E087E7402C3B}"/>
    <cellStyle name="čísla požek 16 12" xfId="10163" xr:uid="{AD6E2CC3-04F9-40C3-B3FC-CA10F746A36D}"/>
    <cellStyle name="čísla požek 16 120" xfId="21484" xr:uid="{5C161D83-3E24-4630-AE69-47DF21812833}"/>
    <cellStyle name="čísla požek 16 121" xfId="17814" xr:uid="{399BA923-BA53-4140-85BB-1F5CB61EB5B5}"/>
    <cellStyle name="čísla požek 16 122" xfId="21447" xr:uid="{4CD89E39-DC42-401D-B070-EB4D457EEE9A}"/>
    <cellStyle name="čísla požek 16 123" xfId="20920" xr:uid="{03D5F1BD-B5B7-440E-839D-FF4244FB527F}"/>
    <cellStyle name="čísla požek 16 124" xfId="21536" xr:uid="{9473AE0E-B4C5-4A55-81C1-2407CB14EB24}"/>
    <cellStyle name="čísla požek 16 125" xfId="17654" xr:uid="{E58997F9-3CD0-4436-A679-B86500B36EC0}"/>
    <cellStyle name="čísla požek 16 126" xfId="21679" xr:uid="{630B6686-C624-45AE-B631-2BD5D2721CFC}"/>
    <cellStyle name="čísla požek 16 127" xfId="21659" xr:uid="{440CC24F-32DD-4EBC-81C6-C59A63D8C8EB}"/>
    <cellStyle name="čísla požek 16 128" xfId="21488" xr:uid="{5B902D6F-A6A4-4900-9640-225011D21E1D}"/>
    <cellStyle name="čísla požek 16 129" xfId="17804" xr:uid="{6D7182A9-330E-4EB2-8DE0-503DF8F4F61B}"/>
    <cellStyle name="čísla požek 16 13" xfId="9901" xr:uid="{09247A34-0A74-4E09-9FD5-521B9189372E}"/>
    <cellStyle name="čísla požek 16 130" xfId="18573" xr:uid="{8620F2EE-29AC-4915-B9FC-22113D84A69D}"/>
    <cellStyle name="čísla požek 16 131" xfId="21612" xr:uid="{B5D290DC-7D3B-4624-86BB-6CB62A884772}"/>
    <cellStyle name="čísla požek 16 132" xfId="19398" xr:uid="{4F93B8E9-ACFD-4881-9AD9-57BA72FB0E47}"/>
    <cellStyle name="čísla požek 16 133" xfId="21476" xr:uid="{14095930-C37E-4CE2-9EE6-12CADA47D798}"/>
    <cellStyle name="čísla požek 16 134" xfId="17409" xr:uid="{52ECD7D5-3626-4679-B5E0-B7F624C37FCA}"/>
    <cellStyle name="čísla požek 16 135" xfId="17539" xr:uid="{62B19703-D84D-42A5-B7D7-77FC1C51F9F8}"/>
    <cellStyle name="čísla požek 16 136" xfId="21017" xr:uid="{5B10E4AB-94E3-4742-A213-3FF5B929060E}"/>
    <cellStyle name="čísla požek 16 137" xfId="18208" xr:uid="{81431A22-22E9-418D-8BBD-A29008E40266}"/>
    <cellStyle name="čísla požek 16 138" xfId="24985" xr:uid="{7487DB5B-C0BE-468D-A991-E18D1D109ACC}"/>
    <cellStyle name="čísla požek 16 139" xfId="25610" xr:uid="{D87421BD-1F14-4D98-BF7C-FD6B4BDCF05F}"/>
    <cellStyle name="čísla požek 16 14" xfId="9888" xr:uid="{363A4EEF-551B-4C6B-92FF-56ACDBD46F7D}"/>
    <cellStyle name="čísla požek 16 140" xfId="23720" xr:uid="{9DB745F1-1B55-4F01-9633-2BF725C2EE7A}"/>
    <cellStyle name="čísla požek 16 141" xfId="22290" xr:uid="{125C5C91-A5B7-45E5-8A77-D3B29DBF43F5}"/>
    <cellStyle name="čísla požek 16 142" xfId="22179" xr:uid="{D7F4ACAF-B494-4CAA-9D83-CE37DB99AFBB}"/>
    <cellStyle name="čísla požek 16 143" xfId="22371" xr:uid="{F3A1506E-FF87-4E17-9D82-3ADB94EE09C5}"/>
    <cellStyle name="čísla požek 16 144" xfId="25513" xr:uid="{D1E54C16-F39C-4697-9E68-C745851F70A6}"/>
    <cellStyle name="čísla požek 16 145" xfId="23669" xr:uid="{3E7F1468-F94C-4F71-BAE6-F370E98C7DB1}"/>
    <cellStyle name="čísla požek 16 146" xfId="22159" xr:uid="{4C41B271-5F4E-4F3C-AB1B-1E774DBCC094}"/>
    <cellStyle name="čísla požek 16 147" xfId="25859" xr:uid="{04989ECC-9993-4346-B122-1258059EA607}"/>
    <cellStyle name="čísla požek 16 148" xfId="25408" xr:uid="{7A93A72B-DF1B-42A8-89D5-7FCA46D506E5}"/>
    <cellStyle name="čísla požek 16 149" xfId="25271" xr:uid="{8B87B17F-7EF6-4A54-8D65-ADB93917A932}"/>
    <cellStyle name="čísla požek 16 15" xfId="4932" xr:uid="{75B7B844-8B45-4E08-9DB4-979C977B9531}"/>
    <cellStyle name="čísla požek 16 150" xfId="25716" xr:uid="{3DD01610-DD4E-48D4-BD11-7240447E34F4}"/>
    <cellStyle name="čísla požek 16 151" xfId="22425" xr:uid="{B036FCDC-A47F-4E5C-A734-444CF1EC467B}"/>
    <cellStyle name="čísla požek 16 152" xfId="22716" xr:uid="{93121864-5D63-4F1E-88E9-8B64DFB6A113}"/>
    <cellStyle name="čísla požek 16 153" xfId="22392" xr:uid="{CC2D387D-1638-4AFF-BC7F-EB60E44D78B0}"/>
    <cellStyle name="čísla požek 16 154" xfId="21905" xr:uid="{D71B3955-4172-4D2F-8F98-946C2120979F}"/>
    <cellStyle name="čísla požek 16 155" xfId="25842" xr:uid="{CDA83156-F946-4CEA-9AF1-CAD89A0ECE74}"/>
    <cellStyle name="čísla požek 16 156" xfId="25771" xr:uid="{27498E04-6C15-4DFB-A893-658C21DCE770}"/>
    <cellStyle name="čísla požek 16 157" xfId="23915" xr:uid="{1C9943B4-7E05-4A23-B10D-8A5F2200B1F8}"/>
    <cellStyle name="čísla požek 16 158" xfId="25961" xr:uid="{36E2DADD-1603-47AD-B04A-E9475E34E286}"/>
    <cellStyle name="čísla požek 16 159" xfId="22089" xr:uid="{D7F328AC-0D21-4DFE-82A6-42B1B7D22006}"/>
    <cellStyle name="čísla požek 16 16" xfId="5650" xr:uid="{3AE4DCA6-DF72-4408-B44F-66F1EBE982F5}"/>
    <cellStyle name="čísla požek 16 160" xfId="22107" xr:uid="{7400A348-F4F9-47A4-815F-C3D56D35FB13}"/>
    <cellStyle name="čísla požek 16 161" xfId="26079" xr:uid="{43EFEDAC-B18F-40C7-9A23-20BE9FBB6BC2}"/>
    <cellStyle name="čísla požek 16 162" xfId="25338" xr:uid="{E55F3962-00EE-4677-B9F4-CB555872CC7A}"/>
    <cellStyle name="čísla požek 16 163" xfId="25420" xr:uid="{F2FE278A-517D-4CB4-B9A3-87D07F542F79}"/>
    <cellStyle name="čísla požek 16 164" xfId="22431" xr:uid="{0D984FC6-F5E1-48DE-9AF1-97FBE9C0ADF0}"/>
    <cellStyle name="čísla požek 16 165" xfId="25580" xr:uid="{C3653AF6-5328-4381-856A-1F984E77F880}"/>
    <cellStyle name="čísla požek 16 166" xfId="22285" xr:uid="{F9D7CBB4-AFA0-4761-868F-FC83D6560F80}"/>
    <cellStyle name="čísla požek 16 167" xfId="25540" xr:uid="{DC8F379E-91CF-4964-8B02-8BC13A954330}"/>
    <cellStyle name="čísla požek 16 168" xfId="25935" xr:uid="{C252A38D-A681-4648-8B5E-DD24D7841766}"/>
    <cellStyle name="čísla požek 16 169" xfId="25951" xr:uid="{C4A9296C-DF7E-4CA2-B754-B1275BB50A97}"/>
    <cellStyle name="čísla požek 16 17" xfId="10656" xr:uid="{755BB359-9688-48FA-9951-BB3FB51F4794}"/>
    <cellStyle name="čísla požek 16 170" xfId="25234" xr:uid="{2D972E95-560A-422B-B3C9-00EF6858A9E6}"/>
    <cellStyle name="čísla požek 16 171" xfId="23898" xr:uid="{84DACB8A-85DC-4AAA-AF51-6BD89CC13CD3}"/>
    <cellStyle name="čísla požek 16 172" xfId="24956" xr:uid="{C64BE3AF-6455-44C7-879B-80B5C4DB3FBE}"/>
    <cellStyle name="čísla požek 16 173" xfId="22803" xr:uid="{94C3A691-9BDA-424B-BE56-D0F29F1F7DE9}"/>
    <cellStyle name="čísla požek 16 174" xfId="26002" xr:uid="{B77AB06D-8B63-46B1-8E58-079A2E8F1122}"/>
    <cellStyle name="čísla požek 16 175" xfId="25997" xr:uid="{5EB38D21-477D-49D7-9DF4-DCF9172D20AD}"/>
    <cellStyle name="čísla požek 16 176" xfId="25754" xr:uid="{6BF0E11B-00B8-4349-8828-7528F5F482BD}"/>
    <cellStyle name="čísla požek 16 177" xfId="25575" xr:uid="{C6E9B116-993E-4827-80DC-971286BC6ED2}"/>
    <cellStyle name="čísla požek 16 178" xfId="29241" xr:uid="{A68892A7-7A66-48D1-BB3A-D76AF54A01E7}"/>
    <cellStyle name="čísla požek 16 179" xfId="29777" xr:uid="{F475D66B-D5E8-4106-924D-AE20BC121715}"/>
    <cellStyle name="čísla požek 16 18" xfId="4811" xr:uid="{424FA01B-0FD3-4EFE-904C-D479FDD1F40A}"/>
    <cellStyle name="čísla požek 16 180" xfId="28036" xr:uid="{BF5F7F3E-5900-40A9-A353-17EED0CAC6F7}"/>
    <cellStyle name="čísla požek 16 181" xfId="27393" xr:uid="{B667102E-C58F-435D-8A8F-E9CF75C9D792}"/>
    <cellStyle name="čísla požek 16 182" xfId="27932" xr:uid="{2FFCB101-06BA-4AEA-82F1-9DE4356DF244}"/>
    <cellStyle name="čísla požek 16 183" xfId="27229" xr:uid="{1DE5E1B7-FE40-4B9E-856F-D89973FC3225}"/>
    <cellStyle name="čísla požek 16 184" xfId="26780" xr:uid="{C999C7FB-1BDE-4F2A-9673-65BE367CB487}"/>
    <cellStyle name="čísla požek 16 185" xfId="27077" xr:uid="{34172A78-2480-414C-9A45-309B7B922CDA}"/>
    <cellStyle name="čísla požek 16 186" xfId="27854" xr:uid="{6572B87E-C4E9-4836-A86A-876FBE7B222B}"/>
    <cellStyle name="čísla požek 16 187" xfId="28124" xr:uid="{71429BBA-8BBD-43C7-9A14-08EE76EF7FF4}"/>
    <cellStyle name="čísla požek 16 188" xfId="26501" xr:uid="{6B4E339D-8FCD-4204-B3CB-6399FC7C26C6}"/>
    <cellStyle name="čísla požek 16 189" xfId="29724" xr:uid="{97B21E40-777C-4FD5-9CFB-D7A235A6FA09}"/>
    <cellStyle name="čísla požek 16 19" xfId="10824" xr:uid="{4D304551-12FB-40A9-B671-B2351DE5F06D}"/>
    <cellStyle name="čísla požek 16 190" xfId="27994" xr:uid="{2BF0AAB0-2D9F-4A73-BF94-9C8D1EEC277E}"/>
    <cellStyle name="čísla požek 16 191" xfId="26441" xr:uid="{01E130E1-D9DB-405F-AD98-7AD62FF1AD49}"/>
    <cellStyle name="čísla požek 16 192" xfId="28224" xr:uid="{AE6E85A8-7AFC-4887-8FEE-78C2418E4504}"/>
    <cellStyle name="čísla požek 16 193" xfId="29759" xr:uid="{09609879-5A0D-4498-B1FA-B9237806A634}"/>
    <cellStyle name="čísla požek 16 194" xfId="29711" xr:uid="{8B39B2F9-6C7B-496A-A815-96E25B9CDC37}"/>
    <cellStyle name="čísla požek 16 195" xfId="26660" xr:uid="{A776037E-62C5-4C56-9A84-15E707471565}"/>
    <cellStyle name="čísla požek 16 196" xfId="27405" xr:uid="{53CDD110-6F8F-47FD-A13A-1A2D86FB8A6E}"/>
    <cellStyle name="čísla požek 16 197" xfId="29631" xr:uid="{3554AB18-F05E-49C9-B837-07D26EA57019}"/>
    <cellStyle name="čísla požek 16 198" xfId="29730" xr:uid="{C471C410-AD21-4D49-8028-365146422B8A}"/>
    <cellStyle name="čísla požek 16 199" xfId="28010" xr:uid="{2E735FEE-1253-40AC-8885-1C03EB39869B}"/>
    <cellStyle name="čísla požek 16 2" xfId="10766" xr:uid="{2E238EC0-C4A0-4ECF-A4AA-D653FF8686FB}"/>
    <cellStyle name="čísla požek 16 20" xfId="10456" xr:uid="{EDDE3FD3-0F5F-4DAA-B024-E822D10F166B}"/>
    <cellStyle name="čísla požek 16 200" xfId="26457" xr:uid="{2959F537-F59D-4391-A890-421985892DA8}"/>
    <cellStyle name="čísla požek 16 201" xfId="26764" xr:uid="{D17DBB40-7512-47D6-AA9C-52BC19A9C72B}"/>
    <cellStyle name="čísla požek 16 202" xfId="27074" xr:uid="{149A2176-98C7-400A-8D02-55DC18CEE112}"/>
    <cellStyle name="čísla požek 16 203" xfId="26827" xr:uid="{B05A5B59-928C-42CB-B676-82FB2D7AE7C6}"/>
    <cellStyle name="čísla požek 16 204" xfId="26312" xr:uid="{00C07C0E-FA67-4855-B03D-1AF91C5CF8E3}"/>
    <cellStyle name="čísla požek 16 205" xfId="29674" xr:uid="{0F85C65D-98A3-4970-9998-880DC07D64EC}"/>
    <cellStyle name="čísla požek 16 206" xfId="27270" xr:uid="{8477F28B-3B5B-44F1-99DC-30590CFF706E}"/>
    <cellStyle name="čísla požek 16 207" xfId="26598" xr:uid="{CAB62574-94FC-41C5-B808-49883EA4834B}"/>
    <cellStyle name="čísla požek 16 208" xfId="26565" xr:uid="{CAA892D1-621D-470C-8E2B-4F1859A822AF}"/>
    <cellStyle name="čísla požek 16 209" xfId="28187" xr:uid="{BACA6181-CAFD-4198-9103-4AF5C0B81017}"/>
    <cellStyle name="čísla požek 16 21" xfId="10332" xr:uid="{C32E49E2-D799-4908-81A5-287B0950F7CD}"/>
    <cellStyle name="čísla požek 16 210" xfId="27078" xr:uid="{5CBFD420-2569-4810-84B2-588EEF50BE76}"/>
    <cellStyle name="čísla požek 16 211" xfId="30000" xr:uid="{5A6E710E-5E4F-466D-8167-D14BAF5DB68A}"/>
    <cellStyle name="čísla požek 16 212" xfId="33049" xr:uid="{3B5BEBF7-EF4A-447A-95BC-0C85F55376F8}"/>
    <cellStyle name="čísla požek 16 213" xfId="33565" xr:uid="{18515C3E-6681-4188-A846-2555B607E459}"/>
    <cellStyle name="čísla požek 16 214" xfId="31867" xr:uid="{B02C5180-23BC-4124-B631-08F104E9CBEC}"/>
    <cellStyle name="čísla požek 16 215" xfId="31249" xr:uid="{9C2A2CE8-4DC8-407A-BB63-C3B05FF7A28E}"/>
    <cellStyle name="čísla požek 16 216" xfId="33171" xr:uid="{2979B2B5-46B1-44E2-B5EF-8C2BA25AF745}"/>
    <cellStyle name="čísla požek 16 217" xfId="30459" xr:uid="{6D1DA179-C773-480B-AE03-BFE8D3A2A89B}"/>
    <cellStyle name="čísla požek 16 218" xfId="33427" xr:uid="{38422952-8415-4D32-83B1-27710B207F7D}"/>
    <cellStyle name="čísla požek 16 219" xfId="30977" xr:uid="{F3872F98-ACC9-4C72-9D71-371068AC931E}"/>
    <cellStyle name="čísla požek 16 22" xfId="10953" xr:uid="{981DA113-7572-478D-BA01-7D2DA82266BA}"/>
    <cellStyle name="čísla požek 16 220" xfId="30569" xr:uid="{0EA4683F-D161-4BC1-8F47-DCDD89CD416A}"/>
    <cellStyle name="čísla požek 16 221" xfId="30682" xr:uid="{2D4F572B-6236-472F-9F10-A3FB100FBA16}"/>
    <cellStyle name="čísla požek 16 222" xfId="30387" xr:uid="{768257C2-B471-4DA7-835F-9B4BDEE7F241}"/>
    <cellStyle name="čísla požek 16 223" xfId="33396" xr:uid="{A8C2EAB9-CFCF-436A-B294-786F9F55EFFB}"/>
    <cellStyle name="čísla požek 16 224" xfId="30644" xr:uid="{A335B783-1D0B-4B9E-B797-7AB89F58077B}"/>
    <cellStyle name="čísla požek 16 225" xfId="30330" xr:uid="{187784C7-B143-4D22-ACF6-797674D63401}"/>
    <cellStyle name="čísla požek 16 226" xfId="31845" xr:uid="{8BBE44CE-3489-4156-88B4-EE09F29CE3C6}"/>
    <cellStyle name="čísla požek 16 227" xfId="30319" xr:uid="{7558C728-A628-4F8E-94ED-8DB344C27F85}"/>
    <cellStyle name="čísla požek 16 228" xfId="33437" xr:uid="{49521F26-7517-4023-A906-F3341CF65113}"/>
    <cellStyle name="čísla požek 16 229" xfId="31813" xr:uid="{1A18791B-106B-4DC1-8B8F-3F6440EC6018}"/>
    <cellStyle name="čísla požek 16 23" xfId="10962" xr:uid="{1CC7F052-1269-4FE3-881C-2D59C0C46371}"/>
    <cellStyle name="čísla požek 16 230" xfId="30623" xr:uid="{40F89CA3-E1C1-4B9A-952F-FA562CD5C681}"/>
    <cellStyle name="čísla požek 16 231" xfId="33374" xr:uid="{6109B140-3959-457F-BE81-CBC844274785}"/>
    <cellStyle name="čísla požek 16 232" xfId="33655" xr:uid="{DD77606D-DEE7-4CA3-9993-489200EF8767}"/>
    <cellStyle name="čísla požek 16 233" xfId="33219" xr:uid="{29C89D99-B7BF-4581-8540-BA12F8DD161D}"/>
    <cellStyle name="čísla požek 16 234" xfId="33238" xr:uid="{C2DBE74A-173E-4551-BFDA-CD981A60DDF1}"/>
    <cellStyle name="čísla požek 16 235" xfId="31833" xr:uid="{60F0F234-9897-4C7A-9790-B55F9FB0067A}"/>
    <cellStyle name="čísla požek 16 236" xfId="33377" xr:uid="{5F20B125-DDA1-4000-982C-FC63C32D95B7}"/>
    <cellStyle name="čísla požek 16 237" xfId="30599" xr:uid="{4250126B-ED65-429D-A436-5542278EA446}"/>
    <cellStyle name="čísla požek 16 238" xfId="33309" xr:uid="{8E313998-E828-4C15-8667-E803DEDBAAC8}"/>
    <cellStyle name="čísla požek 16 239" xfId="30507" xr:uid="{867BBF99-BFB3-4E6A-BF7D-14C9E3EB6B03}"/>
    <cellStyle name="čísla požek 16 24" xfId="10957" xr:uid="{55D84364-D9BC-4B82-80C6-86B4A2CEE858}"/>
    <cellStyle name="čísla požek 16 240" xfId="33778" xr:uid="{0416024F-0EEB-4EF5-B77F-CCF214FF031F}"/>
    <cellStyle name="čísla požek 16 241" xfId="31217" xr:uid="{C2E71C52-57BF-41DE-9834-516200D2AC50}"/>
    <cellStyle name="čísla požek 16 242" xfId="36121" xr:uid="{AE9D231E-976B-4641-8D4E-65CD9DFC346A}"/>
    <cellStyle name="čísla požek 16 243" xfId="36379" xr:uid="{8DC3ED52-9418-46C9-B7D2-01586464902D}"/>
    <cellStyle name="čísla požek 16 244" xfId="35065" xr:uid="{19E7B7CD-97AB-4F48-96B8-A0D352D98A4B}"/>
    <cellStyle name="čísla požek 16 245" xfId="34009" xr:uid="{9BAF972A-F9D9-4B8A-B1FF-776686E62B1D}"/>
    <cellStyle name="čísla požek 16 246" xfId="34201" xr:uid="{6F6CFCE2-60E4-4F6D-B164-B42E33817ABA}"/>
    <cellStyle name="čísla požek 16 247" xfId="35129" xr:uid="{15E28C45-660C-4F55-B47D-E5123CBB886A}"/>
    <cellStyle name="čísla požek 16 248" xfId="35033" xr:uid="{CF2A93AC-AB3A-4154-9699-15FD7B57F476}"/>
    <cellStyle name="čísla požek 16 249" xfId="36419" xr:uid="{555E8A16-C3C9-4AB1-A69D-A28DBC27C12E}"/>
    <cellStyle name="čísla požek 16 25" xfId="6138" xr:uid="{4667DD21-8469-46FD-9C66-DC2B85A79874}"/>
    <cellStyle name="čísla požek 16 250" xfId="33900" xr:uid="{75BE17A4-C1FB-45AC-BD63-64CADDCC5B09}"/>
    <cellStyle name="čísla požek 16 251" xfId="36254" xr:uid="{C937498B-7C30-4737-B323-A448639ACAE5}"/>
    <cellStyle name="čísla požek 16 252" xfId="38355" xr:uid="{91A09241-8B06-4CF6-82C2-6DD3F489A768}"/>
    <cellStyle name="čísla požek 16 26" xfId="10168" xr:uid="{6ACBBA1D-4305-43DC-B063-00E6115E2E75}"/>
    <cellStyle name="čísla požek 16 27" xfId="10092" xr:uid="{922231BE-656A-4BD5-9C66-E19D8C7110E5}"/>
    <cellStyle name="čísla požek 16 28" xfId="10384" xr:uid="{5E5796CC-8988-477A-B6AD-3C7CAEFE9274}"/>
    <cellStyle name="čísla požek 16 29" xfId="10901" xr:uid="{5A1F2CEE-4AB3-4FC5-AE2D-DC3B6767E984}"/>
    <cellStyle name="čísla požek 16 3" xfId="10254" xr:uid="{D0099CEA-EADE-4F50-BAEA-CCC7AF23CEB5}"/>
    <cellStyle name="čísla požek 16 30" xfId="9836" xr:uid="{570B9385-8105-488A-89A6-9F85351AE422}"/>
    <cellStyle name="čísla požek 16 31" xfId="11016" xr:uid="{B21B4597-A48C-4B84-A728-9EFEF54AFFFE}"/>
    <cellStyle name="čísla požek 16 32" xfId="4692" xr:uid="{308CDB4C-803B-4AB0-92FB-E19F55BA90AD}"/>
    <cellStyle name="čísla požek 16 33" xfId="15241" xr:uid="{DD527CA8-0F5F-4E5A-B5C1-705EDFB64008}"/>
    <cellStyle name="čísla požek 16 34" xfId="16494" xr:uid="{41917361-15F1-4505-80A7-EE4C849A0C4A}"/>
    <cellStyle name="čísla požek 16 35" xfId="15633" xr:uid="{BCEA7C40-F7BC-41AE-B31C-582F171D84F7}"/>
    <cellStyle name="čísla požek 16 36" xfId="11637" xr:uid="{71FC03F9-E90D-4555-8D49-0D40630FE45C}"/>
    <cellStyle name="čísla požek 16 37" xfId="12634" xr:uid="{E364DA65-A67D-4B08-AB8A-C48D864F70B7}"/>
    <cellStyle name="čísla požek 16 38" xfId="12675" xr:uid="{63E6325F-C4C8-4384-A9CA-CA111AEE344E}"/>
    <cellStyle name="čísla požek 16 39" xfId="16340" xr:uid="{9B41093B-56AE-45FA-A5AA-E497B178D129}"/>
    <cellStyle name="čísla požek 16 4" xfId="9866" xr:uid="{44877BAE-CFD5-4DE1-B56C-9390C601E379}"/>
    <cellStyle name="čísla požek 16 40" xfId="15758" xr:uid="{679ADED0-6F41-4F67-A4F3-40DDE2E80E94}"/>
    <cellStyle name="čísla požek 16 41" xfId="16547" xr:uid="{72DF0816-987F-4273-BD04-0B26151E74AE}"/>
    <cellStyle name="čísla požek 16 42" xfId="13512" xr:uid="{4CFEF4EE-FF18-4CE1-A234-58296151C121}"/>
    <cellStyle name="čísla požek 16 43" xfId="11203" xr:uid="{C470C8D2-2C8C-4CDB-BD21-8B25CCC695F1}"/>
    <cellStyle name="čísla požek 16 44" xfId="15702" xr:uid="{F6B280FF-3620-4E1E-800C-9F2A56ECA07C}"/>
    <cellStyle name="čísla požek 16 45" xfId="12231" xr:uid="{241A02DA-1F40-4455-AA4B-FD60CC7C39F4}"/>
    <cellStyle name="čísla požek 16 46" xfId="15587" xr:uid="{62BD0EA4-F644-49C5-AC86-12D38CA96E97}"/>
    <cellStyle name="čísla požek 16 47" xfId="16353" xr:uid="{87198A1C-645D-4DB6-88D0-6D3F38AE415F}"/>
    <cellStyle name="čísla požek 16 48" xfId="11559" xr:uid="{6FE32F18-D949-43F2-8E4E-0385C7B524BB}"/>
    <cellStyle name="čísla požek 16 49" xfId="15652" xr:uid="{6B74B338-A313-4CF9-B989-1647016024FC}"/>
    <cellStyle name="čísla požek 16 5" xfId="10804" xr:uid="{4D24437A-F8AE-4A3A-B9C2-5766CB44380C}"/>
    <cellStyle name="čísla požek 16 50" xfId="16050" xr:uid="{6E3F9CF4-9458-492F-A895-E4F5217A1236}"/>
    <cellStyle name="čísla požek 16 51" xfId="11302" xr:uid="{C4C6EA3B-793E-4571-B876-447801FE06D2}"/>
    <cellStyle name="čísla požek 16 52" xfId="11691" xr:uid="{E0FA895F-297F-4450-8CD0-016C51CE5D2A}"/>
    <cellStyle name="čísla požek 16 53" xfId="15871" xr:uid="{BA0C76ED-2E6E-4EB6-B2D4-FF103C9317CF}"/>
    <cellStyle name="čísla požek 16 54" xfId="15992" xr:uid="{00EE4ACA-30F7-402B-A1BE-AA4ABB3C758F}"/>
    <cellStyle name="čísla požek 16 55" xfId="11829" xr:uid="{C3A12C48-DECE-4C33-8231-F2F4C5B3F7F6}"/>
    <cellStyle name="čísla požek 16 56" xfId="11136" xr:uid="{652CDD59-2D17-4B67-A8A6-3E5358336196}"/>
    <cellStyle name="čísla požek 16 57" xfId="12729" xr:uid="{E0C2F835-7D13-4E5C-8CEA-2BDEC3D5858E}"/>
    <cellStyle name="čísla požek 16 58" xfId="15712" xr:uid="{6255B6C7-C7D1-42E8-B733-097FA54B3EC4}"/>
    <cellStyle name="čísla požek 16 59" xfId="16060" xr:uid="{A07C8DB3-62C1-4DB8-8935-84CF400871FB}"/>
    <cellStyle name="čísla požek 16 6" xfId="10502" xr:uid="{AFBCEBCB-2F4F-45DE-BB45-D6BC7AAE249D}"/>
    <cellStyle name="čísla požek 16 60" xfId="11819" xr:uid="{203DDFD7-6082-4617-B23E-2E9AEC6E080F}"/>
    <cellStyle name="čísla požek 16 61" xfId="16100" xr:uid="{D2D38B97-9EEC-4F5B-BDFF-4B43EB423C88}"/>
    <cellStyle name="čísla požek 16 62" xfId="11301" xr:uid="{30D0DC82-08E0-4739-91C5-535D83AB2CC3}"/>
    <cellStyle name="čísla požek 16 63" xfId="15685" xr:uid="{7F904AFD-F5BA-4EDA-8E99-AB957CF5FB62}"/>
    <cellStyle name="čísla požek 16 64" xfId="15577" xr:uid="{9A83A010-5F2A-41BF-9754-BF9CFA70EE6D}"/>
    <cellStyle name="čísla požek 16 65" xfId="13828" xr:uid="{12B74984-F673-4B04-B113-9C874629FFF0}"/>
    <cellStyle name="čísla požek 16 66" xfId="13993" xr:uid="{87242739-E34D-4468-928C-E0F480F4E861}"/>
    <cellStyle name="čísla požek 16 67" xfId="16156" xr:uid="{D3197C43-E769-4982-BE6A-A49C12399976}"/>
    <cellStyle name="čísla požek 16 68" xfId="16273" xr:uid="{628568F1-B742-4E4C-BFCF-0AE44CFFD960}"/>
    <cellStyle name="čísla požek 16 69" xfId="11038" xr:uid="{62B8A866-F585-4C88-A206-BFB8CA72F8BB}"/>
    <cellStyle name="čísla požek 16 7" xfId="5253" xr:uid="{4A959478-4C8C-4255-AA93-A46F550576EC}"/>
    <cellStyle name="čísla požek 16 70" xfId="11111" xr:uid="{BA7F2C21-C22C-4301-8BB2-2A91EAEAC09E}"/>
    <cellStyle name="čísla požek 16 71" xfId="15817" xr:uid="{B37936B0-212C-424D-8694-5CFE9BB81670}"/>
    <cellStyle name="čísla požek 16 72" xfId="15701" xr:uid="{B95D55E6-D677-455F-9FC8-9D4A7B5B90B9}"/>
    <cellStyle name="čísla požek 16 73" xfId="13871" xr:uid="{4C403467-7BAB-45B0-A5FD-6DA6E821E77B}"/>
    <cellStyle name="čísla požek 16 74" xfId="16813" xr:uid="{02B88488-0D12-411A-A85D-8F72F6468738}"/>
    <cellStyle name="čísla požek 16 75" xfId="16619" xr:uid="{AC8DFD50-04EA-4140-B458-740E60770870}"/>
    <cellStyle name="čísla požek 16 76" xfId="11581" xr:uid="{973BCF19-8283-4845-AAFD-E90EDA08BAAA}"/>
    <cellStyle name="čísla požek 16 77" xfId="11744" xr:uid="{23DCF9A2-A138-4A74-971C-E55372E964B5}"/>
    <cellStyle name="čísla požek 16 78" xfId="13747" xr:uid="{F02E6A16-D077-4FBB-BFD7-8C6893EC037C}"/>
    <cellStyle name="čísla požek 16 79" xfId="16856" xr:uid="{D446A168-0B94-4CA7-8ACB-7D9ADEF05B78}"/>
    <cellStyle name="čísla požek 16 8" xfId="10407" xr:uid="{DEFEA572-A141-4F2D-B709-C6BD4C8719C5}"/>
    <cellStyle name="čísla požek 16 80" xfId="16928" xr:uid="{E155FD13-489F-44AB-8A0A-FDE56EC81517}"/>
    <cellStyle name="čísla požek 16 81" xfId="16781" xr:uid="{4E832F14-5979-4E9E-877F-29AC01772B7E}"/>
    <cellStyle name="čísla požek 16 82" xfId="16787" xr:uid="{4FF87A46-2572-4D30-AE58-FA4574D5FB40}"/>
    <cellStyle name="čísla požek 16 83" xfId="16369" xr:uid="{82AE5B13-76C2-4D14-AD77-576721C4FE47}"/>
    <cellStyle name="čísla požek 16 84" xfId="14141" xr:uid="{BF78A411-5E7A-44A2-802B-4301E948BEFF}"/>
    <cellStyle name="čísla požek 16 85" xfId="16565" xr:uid="{A34547CE-DFC9-4C6B-B5E1-6021DFD12AE2}"/>
    <cellStyle name="čísla požek 16 86" xfId="16019" xr:uid="{2184C155-B7CD-404E-85E9-A5D58A4969BA}"/>
    <cellStyle name="čísla požek 16 87" xfId="11362" xr:uid="{DC9F3E75-E30C-4510-BC80-0D317FAD8B97}"/>
    <cellStyle name="čísla požek 16 88" xfId="11363" xr:uid="{0C5A6412-360B-4567-9DB3-8E8EC474C93C}"/>
    <cellStyle name="čísla požek 16 89" xfId="20613" xr:uid="{0C25D510-D6F3-4D3A-9B1C-E961B3AD016A}"/>
    <cellStyle name="čísla požek 16 9" xfId="10392" xr:uid="{77D8682E-4E2D-4D16-9519-B3BAC6E12444}"/>
    <cellStyle name="čísla požek 16 90" xfId="21360" xr:uid="{DEC5E7CA-32F3-408C-88B6-15A46E65BF7C}"/>
    <cellStyle name="čísla požek 16 91" xfId="19330" xr:uid="{E93595A8-52B7-42B5-A9A9-AF5FBA552D5B}"/>
    <cellStyle name="čísla požek 16 92" xfId="17688" xr:uid="{B709511A-ED35-409A-AE1D-75AE7E702297}"/>
    <cellStyle name="čísla požek 16 93" xfId="17541" xr:uid="{9F52B40C-A17F-4F75-9089-A24988E590CD}"/>
    <cellStyle name="čísla požek 16 94" xfId="20977" xr:uid="{63D13C56-45DD-47F3-BDC7-EA37A0806654}"/>
    <cellStyle name="čísla požek 16 95" xfId="21238" xr:uid="{DE93B999-C941-4070-A20C-902AC0C79E8D}"/>
    <cellStyle name="čísla požek 16 96" xfId="17080" xr:uid="{50503AAB-9B10-47D7-AFC2-8E188EC70A53}"/>
    <cellStyle name="čísla požek 16 97" xfId="21396" xr:uid="{D260C591-6675-41F3-B4CC-69375E31EEE2}"/>
    <cellStyle name="čísla požek 16 98" xfId="17222" xr:uid="{2193C5F5-B7BB-4385-91F5-507C8CAEFA5F}"/>
    <cellStyle name="čísla požek 16 99" xfId="18575" xr:uid="{46F8A083-45F9-4F29-87E9-C4AF00AD097B}"/>
    <cellStyle name="čísla požek 17" xfId="9549" xr:uid="{417DC37A-C257-4463-A3F8-32C92EDCA46C}"/>
    <cellStyle name="čísla požek 17 10" xfId="9934" xr:uid="{D61D2F89-A3F3-4433-AAEF-C10F6772B0C0}"/>
    <cellStyle name="čísla požek 17 100" xfId="21169" xr:uid="{F64D2395-EE91-44A9-8F18-339EFBF3C34F}"/>
    <cellStyle name="čísla požek 17 101" xfId="17130" xr:uid="{6C002077-5E63-4794-B20E-3CDC35D48D9B}"/>
    <cellStyle name="čísla požek 17 102" xfId="17087" xr:uid="{E9390550-EDB0-4B69-8A5A-D490351C54E6}"/>
    <cellStyle name="čísla požek 17 103" xfId="17563" xr:uid="{4B48A83A-1872-41F9-84C8-C65DED497585}"/>
    <cellStyle name="čísla požek 17 104" xfId="17310" xr:uid="{7C6E773B-2EEE-4701-8F53-295BD70DC9BC}"/>
    <cellStyle name="čísla požek 17 105" xfId="19495" xr:uid="{671FAA66-069F-4C71-AF62-D9A187631062}"/>
    <cellStyle name="čísla požek 17 106" xfId="17569" xr:uid="{F6A752D2-2849-4B7D-B918-B29506F3B44E}"/>
    <cellStyle name="čísla požek 17 107" xfId="17875" xr:uid="{6AC54280-23AE-4C31-BD78-98F8101B4FEF}"/>
    <cellStyle name="čísla požek 17 108" xfId="17238" xr:uid="{086FBCBC-4DA3-4510-8C40-092D707E10F8}"/>
    <cellStyle name="čísla požek 17 109" xfId="21482" xr:uid="{8F260547-FE85-41C5-8CF6-6CE637FDA90A}"/>
    <cellStyle name="čísla požek 17 11" xfId="10368" xr:uid="{95BA58D8-2394-474D-A2AA-9F7DB0775D72}"/>
    <cellStyle name="čísla požek 17 110" xfId="21192" xr:uid="{697F552B-235B-41A2-A8AD-EAB3B98AE58E}"/>
    <cellStyle name="čísla požek 17 111" xfId="17388" xr:uid="{D4F4F684-EB00-488B-8284-39B994719806}"/>
    <cellStyle name="čísla požek 17 112" xfId="17704" xr:uid="{85A30E63-C2C2-4EAE-B564-ADC4364B7B44}"/>
    <cellStyle name="čísla požek 17 113" xfId="17177" xr:uid="{80906C3F-2E4E-4060-A404-CB64EDA57B12}"/>
    <cellStyle name="čísla požek 17 114" xfId="21407" xr:uid="{43A09BB0-5909-4799-BF44-D8B69773481B}"/>
    <cellStyle name="čísla požek 17 115" xfId="21072" xr:uid="{2C5CBA12-0FED-44E8-9272-7BAA711359F2}"/>
    <cellStyle name="čísla požek 17 116" xfId="21584" xr:uid="{48E746BA-E99A-4643-A8B5-EFCC0B7FD2FA}"/>
    <cellStyle name="čísla požek 17 117" xfId="19406" xr:uid="{E7772F8F-7CD2-4950-801A-1C3A7F33C448}"/>
    <cellStyle name="čísla požek 17 118" xfId="19421" xr:uid="{B4D42E07-370B-42E8-BD31-5BA8008FDB58}"/>
    <cellStyle name="čísla požek 17 119" xfId="17484" xr:uid="{20BAFF74-FB3C-485B-A2DA-7DD6719BE13F}"/>
    <cellStyle name="čísla požek 17 12" xfId="10861" xr:uid="{5B6516BF-DE0F-42C7-95C6-F23D5A22A04B}"/>
    <cellStyle name="čísla požek 17 120" xfId="21033" xr:uid="{4061C350-09CF-43F8-B526-1D44FF46319A}"/>
    <cellStyle name="čísla požek 17 121" xfId="20594" xr:uid="{E891BB57-3C80-4D97-926A-226F144A7BA1}"/>
    <cellStyle name="čísla požek 17 122" xfId="19254" xr:uid="{099FC497-B63E-4728-9626-E292B76E3819}"/>
    <cellStyle name="čísla požek 17 123" xfId="21304" xr:uid="{6693B4D6-CA6F-44D6-979B-4C50053E9A2E}"/>
    <cellStyle name="čísla požek 17 124" xfId="21333" xr:uid="{40AECDED-E160-4A93-B325-88FAB65DAF2F}"/>
    <cellStyle name="čísla požek 17 125" xfId="17450" xr:uid="{59C6C2FA-ECAB-4DDD-AB49-0439712BFA24}"/>
    <cellStyle name="čísla požek 17 126" xfId="21753" xr:uid="{6B4D5993-3253-420E-B530-7F54BC2E5F19}"/>
    <cellStyle name="čísla požek 17 127" xfId="21722" xr:uid="{48CE94CB-F9A2-44D7-83AA-C42C003C80C9}"/>
    <cellStyle name="čísla požek 17 128" xfId="19601" xr:uid="{29E21075-FA2D-4667-BAE8-6E7657FB64CE}"/>
    <cellStyle name="čísla požek 17 129" xfId="20677" xr:uid="{406A1090-F27E-4FCB-933D-4F013E5E2826}"/>
    <cellStyle name="čísla požek 17 13" xfId="10011" xr:uid="{F1F927B9-2B8A-4D77-8585-E4A7B8F3C82B}"/>
    <cellStyle name="čísla požek 17 130" xfId="21689" xr:uid="{4F615E1F-2551-4F63-B86C-1B1A139C0D60}"/>
    <cellStyle name="čísla požek 17 131" xfId="17257" xr:uid="{25F01098-DA5A-46CE-89AC-669C10E79ADF}"/>
    <cellStyle name="čísla požek 17 132" xfId="21698" xr:uid="{264B5A93-23B4-4FAE-BF4A-55E57EDE5D86}"/>
    <cellStyle name="čísla požek 17 133" xfId="17508" xr:uid="{F1D65620-1D38-4066-A3DE-CEB61F6149D4}"/>
    <cellStyle name="čísla požek 17 134" xfId="17828" xr:uid="{189043C4-812C-4426-866F-57D08A91C6E7}"/>
    <cellStyle name="čísla požek 17 135" xfId="20798" xr:uid="{517908D6-8D21-4090-B3BC-4AB30DD2D5F3}"/>
    <cellStyle name="čísla požek 17 136" xfId="18261" xr:uid="{6E51C8D9-A6FA-436F-894B-67362D16DF61}"/>
    <cellStyle name="čísla požek 17 137" xfId="21796" xr:uid="{B8DC63B3-7C36-42C1-845A-752A613A012B}"/>
    <cellStyle name="čísla požek 17 138" xfId="24986" xr:uid="{E1FA7CBA-9C74-42AB-87D9-355240594DC2}"/>
    <cellStyle name="čísla požek 17 139" xfId="25611" xr:uid="{30F33246-E4D3-4F65-83FC-256087A4A457}"/>
    <cellStyle name="čísla požek 17 14" xfId="10498" xr:uid="{82A1BC60-077E-4E6A-B3C0-B43351B0D878}"/>
    <cellStyle name="čísla požek 17 140" xfId="23721" xr:uid="{FE1BD113-3B02-4BD0-9EDC-90669E2CEF95}"/>
    <cellStyle name="čísla požek 17 141" xfId="21977" xr:uid="{D005D009-469E-41EF-B05C-E247883CBE28}"/>
    <cellStyle name="čísla požek 17 142" xfId="21860" xr:uid="{716766B5-8135-4650-BC98-6ED3F1B900C2}"/>
    <cellStyle name="čísla požek 17 143" xfId="25679" xr:uid="{38CC6142-B3B0-4AC3-942F-C5E962E3173B}"/>
    <cellStyle name="čísla požek 17 144" xfId="23662" xr:uid="{16A2992B-AC90-4BA4-9A12-1D122CD3E4CA}"/>
    <cellStyle name="čísla požek 17 145" xfId="23457" xr:uid="{08685E27-1633-4E18-830B-FCBA90C52576}"/>
    <cellStyle name="čísla požek 17 146" xfId="22983" xr:uid="{D9C060BF-D045-4BBC-A5F3-811857A6153F}"/>
    <cellStyle name="čísla požek 17 147" xfId="25860" xr:uid="{275375C3-4BA5-4909-BA70-9EEF60270148}"/>
    <cellStyle name="čísla požek 17 148" xfId="23762" xr:uid="{4564C82B-F341-4F05-B987-59B99046C1CC}"/>
    <cellStyle name="čísla požek 17 149" xfId="25272" xr:uid="{A870B929-1CC2-4D57-8170-5DA48614461D}"/>
    <cellStyle name="čísla požek 17 15" xfId="10273" xr:uid="{FE6CB611-B3B2-431F-B78F-A5EE641FF75D}"/>
    <cellStyle name="čísla požek 17 150" xfId="22751" xr:uid="{3CB4CF5F-7C5E-48DA-A93E-7478734E48C1}"/>
    <cellStyle name="čísla požek 17 151" xfId="25268" xr:uid="{39CA14F6-4D40-44AD-A2EF-D5E89C1BCADF}"/>
    <cellStyle name="čísla požek 17 152" xfId="22502" xr:uid="{31BCF4AA-8BA3-49EF-BD01-74A949F1CCFF}"/>
    <cellStyle name="čísla požek 17 153" xfId="23016" xr:uid="{9AE890C2-EFCC-45D0-AFBC-8CD07C4FC635}"/>
    <cellStyle name="čísla požek 17 154" xfId="25537" xr:uid="{CA7D428B-261C-4849-A426-0138E9CBC25B}"/>
    <cellStyle name="čísla požek 17 155" xfId="21961" xr:uid="{0D8AA3D2-C4B1-46E0-9A79-29A1BA6A301D}"/>
    <cellStyle name="čísla požek 17 156" xfId="22278" xr:uid="{4B7DA0B0-B0F6-44B3-BE6D-DC8BFBBB70C2}"/>
    <cellStyle name="čísla požek 17 157" xfId="25493" xr:uid="{4DA7829D-E32D-49CB-ADDF-B7BAD71ACFDB}"/>
    <cellStyle name="čísla požek 17 158" xfId="25998" xr:uid="{11B9A382-DE44-40AD-972E-731362F31E9C}"/>
    <cellStyle name="čísla požek 17 159" xfId="21859" xr:uid="{A108BEF6-1E4F-4F5C-9617-06EDA11491D2}"/>
    <cellStyle name="čísla požek 17 16" xfId="10460" xr:uid="{F0BEB469-21BA-43A9-9BE3-BB423489E86A}"/>
    <cellStyle name="čísla požek 17 160" xfId="23931" xr:uid="{D23F1CEB-A30D-486A-A4C8-291EBAD70166}"/>
    <cellStyle name="čísla požek 17 161" xfId="22950" xr:uid="{7A48D9D8-7B93-451F-B601-8B9F8D5812CD}"/>
    <cellStyle name="čísla požek 17 162" xfId="25680" xr:uid="{19B24ED1-9B61-417D-A28E-D06FC6193758}"/>
    <cellStyle name="čísla požek 17 163" xfId="23705" xr:uid="{C749EDC2-2004-4FA9-B42B-3462D7592884}"/>
    <cellStyle name="čísla požek 17 164" xfId="22055" xr:uid="{4E9BC528-ED9D-4E57-810F-8A980A48E7D4}"/>
    <cellStyle name="čísla požek 17 165" xfId="25765" xr:uid="{9577D8B0-C8C0-4415-8854-B808AB65A63D}"/>
    <cellStyle name="čísla požek 17 166" xfId="22474" xr:uid="{D84BD683-26DB-4C67-8E9F-7DA0F557A6B0}"/>
    <cellStyle name="čísla požek 17 167" xfId="23744" xr:uid="{65FCB8E7-947F-4961-9FB1-68F50C86E1D1}"/>
    <cellStyle name="čísla požek 17 168" xfId="25164" xr:uid="{B54AF947-43E0-4847-974A-0BE69CEC07C6}"/>
    <cellStyle name="čísla požek 17 169" xfId="23609" xr:uid="{6366D624-8317-47B4-B44B-BC331CEBD1B3}"/>
    <cellStyle name="čísla požek 17 17" xfId="10013" xr:uid="{002DD2F0-1DB4-4AEB-8BF3-D7D272FB5514}"/>
    <cellStyle name="čísla požek 17 170" xfId="23846" xr:uid="{9D672274-3FFD-46BE-A1E6-ADF03A27EE47}"/>
    <cellStyle name="čísla požek 17 171" xfId="26041" xr:uid="{9A7D4A8E-BA0F-4612-81D0-D3F4018F57CA}"/>
    <cellStyle name="čísla požek 17 172" xfId="25782" xr:uid="{35D5998D-33B1-42DA-930D-01620EF0FBD3}"/>
    <cellStyle name="čísla požek 17 173" xfId="26044" xr:uid="{C4C853D3-B7C4-465A-A04B-ED456A5AD06B}"/>
    <cellStyle name="čísla požek 17 174" xfId="25924" xr:uid="{94D54841-D9D1-47E9-8B55-AAD80F0FA0FC}"/>
    <cellStyle name="čísla požek 17 175" xfId="25813" xr:uid="{F836F186-959F-45A9-8C10-4F5AD4514037}"/>
    <cellStyle name="čísla požek 17 176" xfId="23932" xr:uid="{265E25F9-D1C6-4B7F-8E63-53DADF094567}"/>
    <cellStyle name="čísla požek 17 177" xfId="22814" xr:uid="{924AFD0A-9665-47D0-B1B4-6DF4BA3A9FB7}"/>
    <cellStyle name="čísla požek 17 178" xfId="29242" xr:uid="{ACD3E533-2FD3-49F6-ADEE-DA2C6CE250A2}"/>
    <cellStyle name="čísla požek 17 179" xfId="29778" xr:uid="{A5403F4E-EE31-401F-ABFF-FD92EBC91ED4}"/>
    <cellStyle name="čísla požek 17 18" xfId="10657" xr:uid="{5F912325-AF50-4DE8-B460-70AFA2297E33}"/>
    <cellStyle name="čísla požek 17 180" xfId="28037" xr:uid="{7A24BBAA-A627-4D67-9993-619A19013423}"/>
    <cellStyle name="čísla požek 17 181" xfId="26651" xr:uid="{0DBF3BAB-4FC7-4A29-A8F4-52E8B484407B}"/>
    <cellStyle name="čísla požek 17 182" xfId="27289" xr:uid="{4D65D6E3-1BB2-4E42-83AF-D8BC11381A75}"/>
    <cellStyle name="čísla požek 17 183" xfId="28127" xr:uid="{FD39076A-08DB-421C-8975-377D85EA43AC}"/>
    <cellStyle name="čísla požek 17 184" xfId="29573" xr:uid="{560AA62F-6D15-4B9E-A3A6-E44A7159643A}"/>
    <cellStyle name="čísla požek 17 185" xfId="29434" xr:uid="{5DD5F895-E278-4327-A664-D7B7CCBD6E0F}"/>
    <cellStyle name="čísla požek 17 186" xfId="29468" xr:uid="{64FB82CB-F36C-47B9-BFBF-511197AAFAE6}"/>
    <cellStyle name="čísla požek 17 187" xfId="28062" xr:uid="{4F141DF8-9E9A-485A-9EEB-08565764F809}"/>
    <cellStyle name="čísla požek 17 188" xfId="26296" xr:uid="{34E7763C-2150-4AB7-A965-5C74B5D9DA4A}"/>
    <cellStyle name="čísla požek 17 189" xfId="26486" xr:uid="{A5195059-C231-4EB5-9099-D7670C73ADC7}"/>
    <cellStyle name="čísla požek 17 19" xfId="10203" xr:uid="{A706C672-6189-4C08-92AC-D166435F1BC4}"/>
    <cellStyle name="čísla požek 17 190" xfId="28199" xr:uid="{9D9C0301-C6FF-41A4-A5E9-0635A8105AE4}"/>
    <cellStyle name="čísla požek 17 191" xfId="26560" xr:uid="{BE06E3FF-76F2-4AD0-856C-AA76A613DB5B}"/>
    <cellStyle name="čísla požek 17 192" xfId="26479" xr:uid="{E9660FD1-F127-4DEE-A6F8-D51C5216730B}"/>
    <cellStyle name="čísla požek 17 193" xfId="29851" xr:uid="{B324EB7F-935D-40A8-BDA8-621AB238C28B}"/>
    <cellStyle name="čísla požek 17 194" xfId="26698" xr:uid="{2483D43A-E881-4F4D-A8AF-1D97CDF64640}"/>
    <cellStyle name="čísla požek 17 195" xfId="28111" xr:uid="{835A4A11-2EB6-4B75-9AE4-2F030FA2C6D5}"/>
    <cellStyle name="čísla požek 17 196" xfId="27028" xr:uid="{28474979-D538-41CB-9219-E66D742961E8}"/>
    <cellStyle name="čísla požek 17 197" xfId="29486" xr:uid="{E9C28686-9884-4DF5-B231-72BBFF3AADF2}"/>
    <cellStyle name="čísla požek 17 198" xfId="26590" xr:uid="{D9088368-BA9C-40E5-9288-5C90B27CD038}"/>
    <cellStyle name="čísla požek 17 199" xfId="29938" xr:uid="{B7783E41-6F48-4BFF-B890-8FD145839769}"/>
    <cellStyle name="čísla požek 17 2" xfId="10767" xr:uid="{ECE5AD53-E8F3-40AC-A50A-5A263947643C}"/>
    <cellStyle name="čísla požek 17 20" xfId="5218" xr:uid="{28C9FAF3-418F-46C0-886D-30EF24DF70B1}"/>
    <cellStyle name="čísla požek 17 200" xfId="29808" xr:uid="{CC72C1F1-CFA2-4CEB-9988-DAAB52E4230C}"/>
    <cellStyle name="čísla požek 17 201" xfId="29968" xr:uid="{51B238E7-C4D0-47A8-BBA7-8F9F4808711E}"/>
    <cellStyle name="čísla požek 17 202" xfId="26359" xr:uid="{C1A80503-3347-471F-B420-428027E984D0}"/>
    <cellStyle name="čísla požek 17 203" xfId="27010" xr:uid="{448A6BBD-5EE4-4AC2-AFA7-7A438DC0A647}"/>
    <cellStyle name="čísla požek 17 204" xfId="29883" xr:uid="{DAEF2EFD-E94A-4BEC-BCDF-9A172C542389}"/>
    <cellStyle name="čísla požek 17 205" xfId="29972" xr:uid="{5A6BAE01-513F-44F1-8F49-D496A7FADEDD}"/>
    <cellStyle name="čísla požek 17 206" xfId="29370" xr:uid="{7CD2C170-0448-456E-9A95-C6D5F39AC777}"/>
    <cellStyle name="čísla požek 17 207" xfId="26559" xr:uid="{F71166E8-F060-4DEC-9340-2A6D6316A5AE}"/>
    <cellStyle name="čísla požek 17 208" xfId="26592" xr:uid="{37412A8C-7FA8-4DA8-84AF-3E1EE45A0CD0}"/>
    <cellStyle name="čísla požek 17 209" xfId="26230" xr:uid="{69BCA770-48AD-4068-93AF-4FAF85F726ED}"/>
    <cellStyle name="čísla požek 17 21" xfId="4966" xr:uid="{96B571C9-30AB-4553-B488-4ABC4FE0CADB}"/>
    <cellStyle name="čísla požek 17 210" xfId="30097" xr:uid="{546DBEC8-E11E-4F32-BF3C-5BDB51CDEFB5}"/>
    <cellStyle name="čísla požek 17 211" xfId="29957" xr:uid="{CF128923-2AD1-4FFE-8283-2D3712C596E0}"/>
    <cellStyle name="čísla požek 17 212" xfId="33050" xr:uid="{A207FF39-2533-45A5-A087-D7DDD7B80A5D}"/>
    <cellStyle name="čísla požek 17 213" xfId="33566" xr:uid="{930FD696-888F-4D5F-995B-351D70B057F2}"/>
    <cellStyle name="čísla požek 17 214" xfId="31868" xr:uid="{F114E0BE-BABB-4A4B-AD50-BDEC719491B6}"/>
    <cellStyle name="čísla požek 17 215" xfId="30525" xr:uid="{47487024-E47D-4454-9E43-1A6DC5B7A2B0}"/>
    <cellStyle name="čísla požek 17 216" xfId="30165" xr:uid="{F648C306-D678-42A8-9BD6-FE596911F4B8}"/>
    <cellStyle name="čísla požek 17 217" xfId="33483" xr:uid="{FB78803B-5CD2-4552-9F13-026E5F1FA330}"/>
    <cellStyle name="čísla požek 17 218" xfId="30152" xr:uid="{85B08AC2-9EDD-45AF-BED7-C6CBE218768C}"/>
    <cellStyle name="čísla požek 17 219" xfId="33232" xr:uid="{567F42F7-3080-444A-859D-A478A472CEDF}"/>
    <cellStyle name="čísla požek 17 22" xfId="10570" xr:uid="{0C444631-14F6-4B78-AD34-78BE049E5FD4}"/>
    <cellStyle name="čísla požek 17 220" xfId="31934" xr:uid="{BCD031E6-B1EC-4347-B87D-FB0089048537}"/>
    <cellStyle name="čísla požek 17 221" xfId="30248" xr:uid="{CEDA720B-8822-4A60-B04C-17B7E2719053}"/>
    <cellStyle name="čísla požek 17 222" xfId="30196" xr:uid="{C3ED8D4B-22CF-4C5F-8B44-C500FC28512C}"/>
    <cellStyle name="čísla požek 17 223" xfId="30180" xr:uid="{58806406-8349-43BB-966D-8071032C31C6}"/>
    <cellStyle name="čísla požek 17 224" xfId="32018" xr:uid="{B9648F48-9BA3-4ACB-82BD-23453719C340}"/>
    <cellStyle name="čísla požek 17 225" xfId="31130" xr:uid="{B9DF142E-9F0E-4A5F-8D88-8F9D32D061F2}"/>
    <cellStyle name="čísla požek 17 226" xfId="32013" xr:uid="{EBEDD747-16EF-4999-9EA1-8AAF312A8FC1}"/>
    <cellStyle name="čísla požek 17 227" xfId="31925" xr:uid="{056ED881-1C91-40C0-B691-536C203B9880}"/>
    <cellStyle name="čísla požek 17 228" xfId="31000" xr:uid="{8698B550-F602-4DF8-B95F-16D3A72E5F31}"/>
    <cellStyle name="čísla požek 17 229" xfId="33261" xr:uid="{778708D2-DE56-477B-B790-F503F3298FD7}"/>
    <cellStyle name="čísla požek 17 23" xfId="10348" xr:uid="{5F158123-DA62-4E2C-ABE0-B646E120C0C3}"/>
    <cellStyle name="čísla požek 17 230" xfId="33423" xr:uid="{9B9E0D90-3EA5-43BB-8F1F-BDD646639C9F}"/>
    <cellStyle name="čísla požek 17 231" xfId="33628" xr:uid="{9A20D9C6-39AE-468E-968A-3F15CDE6F8B0}"/>
    <cellStyle name="čísla požek 17 232" xfId="31943" xr:uid="{86B0B752-D0C2-4BF1-B624-E9FFA91213A9}"/>
    <cellStyle name="čísla požek 17 233" xfId="31758" xr:uid="{6E2E9928-6980-485C-8971-A84422153232}"/>
    <cellStyle name="čísla požek 17 234" xfId="30394" xr:uid="{FE42766D-3FCF-4AF0-A3AB-BBFF73A8E5BE}"/>
    <cellStyle name="čísla požek 17 235" xfId="30991" xr:uid="{015DE99B-4BD1-4E6C-8A01-FE38364244F4}"/>
    <cellStyle name="čísla požek 17 236" xfId="30938" xr:uid="{9949F78C-7934-40E0-A141-3BBF20B4E639}"/>
    <cellStyle name="čísla požek 17 237" xfId="30494" xr:uid="{51F4A8EB-6911-4353-BDF4-D8FD3FB5BEE8}"/>
    <cellStyle name="čísla požek 17 238" xfId="30573" xr:uid="{7C7F7189-A4C6-45B2-ABB0-23CCE8AAE60E}"/>
    <cellStyle name="čísla požek 17 239" xfId="33589" xr:uid="{684823AE-A3E6-4A43-BEE3-7441C9E3C990}"/>
    <cellStyle name="čísla požek 17 24" xfId="5301" xr:uid="{7DD8E0CD-1E57-4F46-A16B-3B2B40D057F4}"/>
    <cellStyle name="čísla požek 17 240" xfId="31903" xr:uid="{10371572-CD94-4D4D-8607-E32F21E2A028}"/>
    <cellStyle name="čísla požek 17 241" xfId="33822" xr:uid="{7576312D-91FF-4A99-B0EB-CE06D5059B34}"/>
    <cellStyle name="čísla požek 17 242" xfId="36122" xr:uid="{617C406D-3716-4784-AAF3-D96A97B5813A}"/>
    <cellStyle name="čísla požek 17 243" xfId="36380" xr:uid="{C2AF165C-4A34-475B-9BFD-4A8126D7D1B3}"/>
    <cellStyle name="čísla požek 17 244" xfId="35066" xr:uid="{21062F39-2419-4AA2-8A11-6A0F6F813FE8}"/>
    <cellStyle name="čísla požek 17 245" xfId="36297" xr:uid="{6322A148-A61A-4E62-992D-CFA73FC03A23}"/>
    <cellStyle name="čísla požek 17 246" xfId="34464" xr:uid="{77559E81-7EB3-403C-AA2C-1BD36D8B883E}"/>
    <cellStyle name="čísla požek 17 247" xfId="34320" xr:uid="{C049190B-C8ED-4DED-9305-5E899756DB40}"/>
    <cellStyle name="čísla požek 17 248" xfId="36310" xr:uid="{B6058C31-C590-41BE-A054-D7067F22713D}"/>
    <cellStyle name="čísla požek 17 249" xfId="33992" xr:uid="{B2D9F636-0088-4B73-9558-5FB304C02CEE}"/>
    <cellStyle name="čísla požek 17 25" xfId="10863" xr:uid="{99DE48C7-98B6-4B06-BA49-9E2E6450A6EC}"/>
    <cellStyle name="čísla požek 17 250" xfId="34039" xr:uid="{096A90D9-C739-44C7-BE0F-EB08D96AE585}"/>
    <cellStyle name="čísla požek 17 251" xfId="33885" xr:uid="{363DEDF6-A4FB-4585-9D73-EE18CEA6AAFD}"/>
    <cellStyle name="čísla požek 17 252" xfId="38356" xr:uid="{461F98D7-B6DB-4DEC-9C98-6169486AE4DB}"/>
    <cellStyle name="čísla požek 17 26" xfId="6150" xr:uid="{861DF548-609A-4FEF-9AFB-03E426F6CB17}"/>
    <cellStyle name="čísla požek 17 27" xfId="10151" xr:uid="{20E5C6EF-C519-41F5-8C18-B05B777A37C3}"/>
    <cellStyle name="čísla požek 17 28" xfId="10417" xr:uid="{3E04154F-5FA8-406B-BFA8-0AA16FEC563C}"/>
    <cellStyle name="čísla požek 17 29" xfId="10556" xr:uid="{C0E3E83F-6299-4182-B9CF-38A1EFDEECF0}"/>
    <cellStyle name="čísla požek 17 3" xfId="10253" xr:uid="{8F275494-745D-408C-B421-7CF993ACD150}"/>
    <cellStyle name="čísla požek 17 30" xfId="10695" xr:uid="{AA95296E-4C5E-4120-84E2-A5209D2E87DA}"/>
    <cellStyle name="čísla požek 17 31" xfId="11017" xr:uid="{3506A246-8794-4524-9F48-81BC6D1FECF4}"/>
    <cellStyle name="čísla požek 17 32" xfId="10582" xr:uid="{7ADC7B3C-4672-47CB-BC67-1F699304B859}"/>
    <cellStyle name="čísla požek 17 33" xfId="15242" xr:uid="{5790C022-75D9-4989-8B4E-6C61CAE2256C}"/>
    <cellStyle name="čísla požek 17 34" xfId="16495" xr:uid="{0A0DBBF0-E575-4A7D-8905-09C8B6C900AF}"/>
    <cellStyle name="čísla požek 17 35" xfId="15632" xr:uid="{3D5E46D6-30B3-46D6-8FC2-7891D6C88266}"/>
    <cellStyle name="čísla požek 17 36" xfId="11204" xr:uid="{20D19BE4-EF40-44E4-A6D0-201135EA5FD4}"/>
    <cellStyle name="čísla požek 17 37" xfId="13479" xr:uid="{D4F06A94-B75C-4D7E-B22B-88D04F26B20E}"/>
    <cellStyle name="čísla požek 17 38" xfId="16333" xr:uid="{7D9A38A0-8A9B-4B1D-883B-8900942FCB59}"/>
    <cellStyle name="čísla požek 17 39" xfId="15763" xr:uid="{EB7DE377-9B62-4527-A0DE-B869AD549098}"/>
    <cellStyle name="čísla požek 17 4" xfId="9867" xr:uid="{1C725411-C04B-4CDA-BF80-7E687F3FC972}"/>
    <cellStyle name="čísla požek 17 40" xfId="16027" xr:uid="{7C881121-7656-4434-9F5F-67FD2A133504}"/>
    <cellStyle name="čísla požek 17 41" xfId="16441" xr:uid="{424CFC64-064F-4C4E-8E5E-13AAEC63EC60}"/>
    <cellStyle name="čísla požek 17 42" xfId="16326" xr:uid="{26D4E51E-59F3-487C-AC37-B6930ED98F39}"/>
    <cellStyle name="čísla požek 17 43" xfId="11488" xr:uid="{85E77697-842A-4CEE-B72D-8606084917CC}"/>
    <cellStyle name="čísla požek 17 44" xfId="16259" xr:uid="{00FC802F-E3E2-4DE1-8112-6FEEEF94F185}"/>
    <cellStyle name="čísla požek 17 45" xfId="11740" xr:uid="{0D99FD44-66C7-421B-B269-B307231985ED}"/>
    <cellStyle name="čísla požek 17 46" xfId="13981" xr:uid="{61D981B6-4DF3-411F-8B29-69BEBD2E9EB2}"/>
    <cellStyle name="čísla požek 17 47" xfId="13887" xr:uid="{1C628C19-77DE-43FB-8F6A-C6D1FF78D92B}"/>
    <cellStyle name="čísla požek 17 48" xfId="15678" xr:uid="{DD4727F9-09CC-4CF0-B1AD-0AB92FE4FA99}"/>
    <cellStyle name="čísla požek 17 49" xfId="11070" xr:uid="{41E9F490-98AA-4F93-B260-D6A6A5E646C9}"/>
    <cellStyle name="čísla požek 17 5" xfId="9887" xr:uid="{26775412-FDA5-4A56-89E5-FCCF7983C891}"/>
    <cellStyle name="čísla požek 17 50" xfId="11377" xr:uid="{5FD4B355-A0C9-48D3-B694-D98C584A9061}"/>
    <cellStyle name="čísla požek 17 51" xfId="11372" xr:uid="{E35811C0-32AF-4549-9DBC-B41EDB35BE3B}"/>
    <cellStyle name="čísla požek 17 52" xfId="11671" xr:uid="{750C8A2E-52E2-4BEE-BB10-A89216534A59}"/>
    <cellStyle name="čísla požek 17 53" xfId="16637" xr:uid="{E0C0275C-4A86-4FEC-AFDB-195B7F65309A}"/>
    <cellStyle name="čísla požek 17 54" xfId="13437" xr:uid="{832FEAC2-2E94-45EC-9E6A-F23F314FAE3C}"/>
    <cellStyle name="čísla požek 17 55" xfId="15809" xr:uid="{86C98F90-82E5-4DEE-92DA-E58477320EF1}"/>
    <cellStyle name="čísla požek 17 56" xfId="12571" xr:uid="{905E2CA0-ED10-43BC-900C-54C5D7509407}"/>
    <cellStyle name="čísla požek 17 57" xfId="16445" xr:uid="{301F4A48-D63B-4F5A-85CF-5C97B3B9C95F}"/>
    <cellStyle name="čísla požek 17 58" xfId="16261" xr:uid="{321D6C13-D89B-4A71-BA6F-BE5D3A049A0A}"/>
    <cellStyle name="čísla požek 17 59" xfId="13799" xr:uid="{D3664D66-03C5-44B0-A6EF-C38CCD9E6B02}"/>
    <cellStyle name="čísla požek 17 6" xfId="9936" xr:uid="{2F2FA4D8-FD6D-491D-BC92-C787E15AF5BC}"/>
    <cellStyle name="čísla požek 17 60" xfId="13788" xr:uid="{9CF51B9E-B0C1-41EE-9A97-494DE3C88FD6}"/>
    <cellStyle name="čísla požek 17 61" xfId="12941" xr:uid="{A92E8336-4624-4082-A64D-D5DD14399474}"/>
    <cellStyle name="čísla požek 17 62" xfId="13699" xr:uid="{C7317E8D-6F6B-429B-89AF-AE40961A7AD8}"/>
    <cellStyle name="čísla požek 17 63" xfId="11147" xr:uid="{BB75FBFF-BE85-4626-9880-A9B337F8D8EE}"/>
    <cellStyle name="čísla požek 17 64" xfId="16630" xr:uid="{C6690D98-99AB-4727-9A53-ACF962711305}"/>
    <cellStyle name="čísla požek 17 65" xfId="14138" xr:uid="{9284F228-8AF9-44AC-B714-3F9690E7D4DF}"/>
    <cellStyle name="čísla požek 17 66" xfId="11090" xr:uid="{DC013B0C-7E37-433D-9723-98AF432CF874}"/>
    <cellStyle name="čísla požek 17 67" xfId="11075" xr:uid="{A2F8E848-4553-420B-AD48-1EF9C2404FA9}"/>
    <cellStyle name="čísla požek 17 68" xfId="15718" xr:uid="{D56EFC0B-9A4B-4360-B00C-4D51CF5317DD}"/>
    <cellStyle name="čísla požek 17 69" xfId="13842" xr:uid="{62045575-9BE4-46E9-833C-48D122DF27AC}"/>
    <cellStyle name="čísla požek 17 7" xfId="10517" xr:uid="{2E1439F4-57DC-4573-BDCE-5FCCDD063737}"/>
    <cellStyle name="čísla požek 17 70" xfId="11434" xr:uid="{BFA1BC9B-5473-4F64-8BB0-1AE7F5F55C8C}"/>
    <cellStyle name="čísla požek 17 71" xfId="11464" xr:uid="{2E574A1A-B055-4EAA-BDBC-166E22CC82B3}"/>
    <cellStyle name="čísla požek 17 72" xfId="15611" xr:uid="{897DD767-4D66-42CF-A39E-DA545C2B7155}"/>
    <cellStyle name="čísla požek 17 73" xfId="16910" xr:uid="{240C05CC-9A0D-49CF-8F99-93CE2809B157}"/>
    <cellStyle name="čísla požek 17 74" xfId="11768" xr:uid="{D3087A10-83C0-49B9-84AB-8573CAE7011D}"/>
    <cellStyle name="čísla požek 17 75" xfId="11500" xr:uid="{0CCC2451-FE0C-41B9-BEEA-AE00C77CD772}"/>
    <cellStyle name="čísla požek 17 76" xfId="15756" xr:uid="{209C65A9-FB16-49EA-AC94-80914A8A255D}"/>
    <cellStyle name="čísla požek 17 77" xfId="11389" xr:uid="{156163F1-E6BF-4998-BBBF-827CB77370CA}"/>
    <cellStyle name="čísla požek 17 78" xfId="11237" xr:uid="{8DE9D03E-82F7-4429-9B6E-BB761E096458}"/>
    <cellStyle name="čísla požek 17 79" xfId="13559" xr:uid="{5A748530-2682-4E6A-B756-CCA6752CD975}"/>
    <cellStyle name="čísla požek 17 8" xfId="5282" xr:uid="{E620FC69-C22F-415D-BC62-629F7C7A64CE}"/>
    <cellStyle name="čísla požek 17 80" xfId="17012" xr:uid="{FF793F0C-3D8D-4EDA-94C3-2C9649464730}"/>
    <cellStyle name="čísla požek 17 81" xfId="16998" xr:uid="{83EA297D-B757-4AEC-9902-13D990595035}"/>
    <cellStyle name="čísla požek 17 82" xfId="16455" xr:uid="{4B65DF1A-4D28-4646-8E59-0EA3C4CBB4C3}"/>
    <cellStyle name="čísla požek 17 83" xfId="16536" xr:uid="{C389F1C8-DC06-450B-8CE8-6EFB0538803F}"/>
    <cellStyle name="čísla požek 17 84" xfId="15497" xr:uid="{706C8F7C-8DB6-43C3-96C5-9A7E051AF971}"/>
    <cellStyle name="čísla požek 17 85" xfId="16839" xr:uid="{380AD2E6-A05E-4CD3-AD18-D0CF440A5FD7}"/>
    <cellStyle name="čísla požek 17 86" xfId="17022" xr:uid="{7B3A44E0-4DD8-49A0-988E-A9B4ADE5B39C}"/>
    <cellStyle name="čísla požek 17 87" xfId="15741" xr:uid="{68CBB60C-B21F-4156-B012-00EDCAD7A1E6}"/>
    <cellStyle name="čísla požek 17 88" xfId="16680" xr:uid="{B924E8F0-1399-416A-824E-F4DC860D89EC}"/>
    <cellStyle name="čísla požek 17 89" xfId="20614" xr:uid="{19EE2642-2EB1-4242-9391-470F516FD64C}"/>
    <cellStyle name="čísla požek 17 9" xfId="5339" xr:uid="{0AC56DD3-D268-4926-9E4D-066B07F725E1}"/>
    <cellStyle name="čísla požek 17 90" xfId="21361" xr:uid="{CF217923-6E11-47C8-BAAA-202C1398B113}"/>
    <cellStyle name="čísla požek 17 91" xfId="19331" xr:uid="{690766F8-FC7B-4099-9444-A54BF2C85910}"/>
    <cellStyle name="čísla požek 17 92" xfId="17962" xr:uid="{8229C5E2-955C-432D-B4FF-93F9713C8B14}"/>
    <cellStyle name="čísla požek 17 93" xfId="17127" xr:uid="{B3592DE8-935E-40E0-9E8C-85F49BB4A1A5}"/>
    <cellStyle name="čísla požek 17 94" xfId="21419" xr:uid="{B3ADFBCF-8E2B-49C3-9746-B2C29F073FBD}"/>
    <cellStyle name="čísla požek 17 95" xfId="17851" xr:uid="{8CDCD387-12DA-4E9C-A2F0-46E875EE4577}"/>
    <cellStyle name="čísla požek 17 96" xfId="17725" xr:uid="{80F0C8DA-E2C0-4142-A468-2524CAB05A27}"/>
    <cellStyle name="čísla požek 17 97" xfId="20884" xr:uid="{E0C9FC60-9482-4460-8858-CE2901695C6E}"/>
    <cellStyle name="čísla požek 17 98" xfId="17324" xr:uid="{75D84D33-9AAD-4C13-A1F4-A25B9579A87B}"/>
    <cellStyle name="čísla požek 17 99" xfId="18634" xr:uid="{244EE57F-0EBA-4537-B4E0-4A49A8CFB0A4}"/>
    <cellStyle name="čísla požek 18" xfId="5191" xr:uid="{0A47573F-0DFD-4715-982B-6EF84CE71FAD}"/>
    <cellStyle name="čísla požek 19" xfId="10648" xr:uid="{8ECFEA33-75F5-45DA-A2D4-289C0458EC2E}"/>
    <cellStyle name="čísla požek 2" xfId="2326" xr:uid="{336C5778-E3F5-417B-9A53-525D29133991}"/>
    <cellStyle name="čísla požek 2 10" xfId="5140" xr:uid="{40484CE1-50FD-4997-B4A7-32F702A2CB25}"/>
    <cellStyle name="čísla požek 2 100" xfId="53396" xr:uid="{77DAE9A0-D2D2-454C-9573-45E05D029341}"/>
    <cellStyle name="čísla požek 2 101" xfId="53631" xr:uid="{55A22F57-3B12-424B-848E-751BDEAB6AC5}"/>
    <cellStyle name="čísla požek 2 102" xfId="55183" xr:uid="{0EA4CD65-4A55-4E4E-BEF4-E032A2C7D971}"/>
    <cellStyle name="čísla požek 2 103" xfId="56725" xr:uid="{7709C8E8-40AF-42A7-8221-2266AE9910E7}"/>
    <cellStyle name="čísla požek 2 11" xfId="10947" xr:uid="{8C2E1655-D9C3-4572-A73B-676BC1496D21}"/>
    <cellStyle name="čísla požek 2 12" xfId="4989" xr:uid="{D2F0AF63-42A5-4476-9AE7-6F2CBA450516}"/>
    <cellStyle name="čísla požek 2 13" xfId="10981" xr:uid="{E5D06229-CC30-465E-83B0-CAFC0342CE9B}"/>
    <cellStyle name="čísla požek 2 14" xfId="5076" xr:uid="{3854F376-D512-4E52-B8E2-F3348A48B13D}"/>
    <cellStyle name="čísla požek 2 15" xfId="11516" xr:uid="{FE85903E-3E36-4356-8F1E-D9A817E634E2}"/>
    <cellStyle name="čísla požek 2 16" xfId="12759" xr:uid="{CA946E19-2A52-42DA-A880-151062753761}"/>
    <cellStyle name="čísla požek 2 17" xfId="15892" xr:uid="{4F225D5D-DB53-4907-AAF6-DA9D461C6B84}"/>
    <cellStyle name="čísla požek 2 18" xfId="16046" xr:uid="{E47282D7-2A0D-4B4C-99FA-6B9A60D7E7A3}"/>
    <cellStyle name="čísla požek 2 19" xfId="15687" xr:uid="{4330F398-AD8C-454D-A2CC-A4C5C7A50843}"/>
    <cellStyle name="čísla požek 2 2" xfId="9550" xr:uid="{4444187A-4175-4E93-A9D6-C9DBE249C139}"/>
    <cellStyle name="čísla požek 2 2 10" xfId="10017" xr:uid="{0C3E1138-EDA7-40EB-A7AD-B9D2BA4512CF}"/>
    <cellStyle name="čísla požek 2 2 100" xfId="21158" xr:uid="{863FB84C-B295-4DD3-90EF-DA4C41EDFB79}"/>
    <cellStyle name="čísla požek 2 2 101" xfId="17163" xr:uid="{AB62C931-FC89-4954-B79B-1C1FD8A45F9A}"/>
    <cellStyle name="čísla požek 2 2 102" xfId="19450" xr:uid="{DC12A51E-89E1-49CB-9CB2-75F4DA794D64}"/>
    <cellStyle name="čísla požek 2 2 103" xfId="21105" xr:uid="{F4926284-CBB7-4E1B-8AA8-029EB1F12755}"/>
    <cellStyle name="čísla požek 2 2 104" xfId="21074" xr:uid="{03C1079D-D29C-45F5-95B7-9E1104B74A73}"/>
    <cellStyle name="čísla požek 2 2 105" xfId="18036" xr:uid="{DCE64A97-902E-47BC-86CA-BD60D8322482}"/>
    <cellStyle name="čísla požek 2 2 106" xfId="19237" xr:uid="{223AF87D-3FD6-41A3-90E6-E767F96E94EC}"/>
    <cellStyle name="čísla požek 2 2 107" xfId="19509" xr:uid="{12599203-C1FC-4668-88A2-40876BC7C5C9}"/>
    <cellStyle name="čísla požek 2 2 108" xfId="18021" xr:uid="{99F85C09-5575-4DC1-A332-189B83F9D847}"/>
    <cellStyle name="čísla požek 2 2 109" xfId="17461" xr:uid="{A3FA74CF-04CC-469E-9C26-F1106BB0DCBD}"/>
    <cellStyle name="čísla požek 2 2 11" xfId="10920" xr:uid="{2D46B2C1-325F-4625-9E82-B694F4F6D729}"/>
    <cellStyle name="čísla požek 2 2 110" xfId="17301" xr:uid="{15DFD2EF-05F0-41F4-9819-5FE1BD5E6844}"/>
    <cellStyle name="čísla požek 2 2 111" xfId="20902" xr:uid="{0E2061BB-37A9-4669-ABF0-890E4685525D}"/>
    <cellStyle name="čísla požek 2 2 112" xfId="20938" xr:uid="{C4FFB498-FA13-4835-9F4A-268920C9E400}"/>
    <cellStyle name="čísla požek 2 2 113" xfId="17724" xr:uid="{065522C8-51BC-416E-8B32-F782ED2B41D3}"/>
    <cellStyle name="čísla požek 2 2 114" xfId="19353" xr:uid="{43D0B4EA-D60B-4D66-B66E-B547C3CE2965}"/>
    <cellStyle name="čísla požek 2 2 115" xfId="17675" xr:uid="{03B0F020-3E6D-4E6D-9838-00977123E228}"/>
    <cellStyle name="čísla požek 2 2 116" xfId="19147" xr:uid="{45B91AF4-880A-4523-8B31-3B9264056341}"/>
    <cellStyle name="čísla požek 2 2 117" xfId="17696" xr:uid="{E331AEE4-1F5D-4C62-9582-E75AF82C0CA3}"/>
    <cellStyle name="čísla požek 2 2 118" xfId="18033" xr:uid="{C8037C9E-63D7-4E79-8888-FE7A496DEF9A}"/>
    <cellStyle name="čísla požek 2 2 119" xfId="20753" xr:uid="{500A9B16-4AAA-4258-A695-8C6146A1C2F9}"/>
    <cellStyle name="čísla požek 2 2 12" xfId="4961" xr:uid="{DCE69B04-D186-45DA-9E1D-5346D140E018}"/>
    <cellStyle name="čísla požek 2 2 120" xfId="17799" xr:uid="{A25F3C6C-A066-419B-912D-D994581A90B1}"/>
    <cellStyle name="čísla požek 2 2 121" xfId="20970" xr:uid="{A0B7C171-DAA9-4644-A4E0-06C13C13B2D4}"/>
    <cellStyle name="čísla požek 2 2 122" xfId="21455" xr:uid="{5E5E31DA-16DD-4FB1-9C37-0E110036C3B4}"/>
    <cellStyle name="čísla požek 2 2 123" xfId="21381" xr:uid="{22503BC9-B058-4358-BE71-3CE84EC4FD84}"/>
    <cellStyle name="čísla požek 2 2 124" xfId="17665" xr:uid="{74B88E7A-E5B9-41F3-8EC4-391539ABDC24}"/>
    <cellStyle name="čísla požek 2 2 125" xfId="19245" xr:uid="{334A9441-820E-421E-ADE7-EB58E7B6FA67}"/>
    <cellStyle name="čísla požek 2 2 126" xfId="19377" xr:uid="{9421AC76-1289-42FC-BE19-E9088AAA00BF}"/>
    <cellStyle name="čísla požek 2 2 127" xfId="18491" xr:uid="{E5441DEF-F879-4D71-A3FC-798D3F08F50F}"/>
    <cellStyle name="čísla požek 2 2 128" xfId="21431" xr:uid="{DA30B79F-2D8E-4A88-B190-9A5609F16ACC}"/>
    <cellStyle name="čísla požek 2 2 129" xfId="19598" xr:uid="{CB2EFE51-71C3-400B-A0FD-5FC7CA80115B}"/>
    <cellStyle name="čísla požek 2 2 13" xfId="10464" xr:uid="{24B540F8-DFD0-4C98-9AFD-CEF1DA29B9C9}"/>
    <cellStyle name="čísla požek 2 2 130" xfId="17743" xr:uid="{1F8EB1E5-2650-4DE6-888F-84E80D627D5C}"/>
    <cellStyle name="čísla požek 2 2 131" xfId="19532" xr:uid="{F5CD20A3-FAD0-453F-9914-82E4E8035066}"/>
    <cellStyle name="čísla požek 2 2 132" xfId="18335" xr:uid="{B7A1E233-83B0-4BF8-97D0-EEB2FB906BC5}"/>
    <cellStyle name="čísla požek 2 2 133" xfId="17336" xr:uid="{55CE7407-920E-47C5-BBB4-7A4E0A044B73}"/>
    <cellStyle name="čísla požek 2 2 134" xfId="19435" xr:uid="{87699CE7-3685-4396-B50D-6F35C7ED7103}"/>
    <cellStyle name="čísla požek 2 2 135" xfId="17756" xr:uid="{D0D37651-CAA4-41C1-8D2D-BB29D73DA632}"/>
    <cellStyle name="čísla požek 2 2 136" xfId="18613" xr:uid="{05AA4022-91B6-46BF-B801-89BBCBF474E5}"/>
    <cellStyle name="čísla požek 2 2 137" xfId="18044" xr:uid="{1039A362-A840-4DB9-987A-743DB1F4294B}"/>
    <cellStyle name="čísla požek 2 2 138" xfId="24987" xr:uid="{E8BBF73B-FEB2-4CFA-B89B-B7B517683AD3}"/>
    <cellStyle name="čísla požek 2 2 139" xfId="25612" xr:uid="{FC0D2022-3E6F-4D0E-BCE9-9DD7DA1201C7}"/>
    <cellStyle name="čísla požek 2 2 14" xfId="10455" xr:uid="{4F97F15F-AC7C-4DA6-AC16-3D03D78136FE}"/>
    <cellStyle name="čísla požek 2 2 140" xfId="23722" xr:uid="{A9E5DD09-6AB5-411C-9CFB-727DFB9E3C83}"/>
    <cellStyle name="čísla požek 2 2 141" xfId="21965" xr:uid="{0158FB01-52FF-435F-BF3F-42A632B3F7AD}"/>
    <cellStyle name="čísla požek 2 2 142" xfId="25454" xr:uid="{9F3162CF-3373-4CC2-A7E8-7D01DFD85696}"/>
    <cellStyle name="čísla požek 2 2 143" xfId="22804" xr:uid="{0967FA15-AEE6-416C-81E0-869DB44901F3}"/>
    <cellStyle name="čísla požek 2 2 144" xfId="23649" xr:uid="{8AD7F4B5-3E2F-4573-86DE-A6A39EE1A2EA}"/>
    <cellStyle name="čísla požek 2 2 145" xfId="25484" xr:uid="{EA69E7C8-5D54-4798-8801-A48291024A4C}"/>
    <cellStyle name="čísla požek 2 2 146" xfId="21888" xr:uid="{078437BF-C129-4585-AD8B-F6E5EB5EB378}"/>
    <cellStyle name="čísla požek 2 2 147" xfId="25861" xr:uid="{C2A3FE08-3E1B-4658-80B1-6960D4340F74}"/>
    <cellStyle name="čísla požek 2 2 148" xfId="22356" xr:uid="{BFDA7169-DFC7-4E63-AA4D-43C8F7C8F259}"/>
    <cellStyle name="čísla požek 2 2 149" xfId="22286" xr:uid="{85C29401-471B-4DB9-99DF-E012F571803A}"/>
    <cellStyle name="čísla požek 2 2 15" xfId="4685" xr:uid="{A235D615-9AF3-4BD9-AEF1-75F4BD781807}"/>
    <cellStyle name="čísla požek 2 2 150" xfId="25907" xr:uid="{AB160A24-069B-4397-AB97-40B603CDED87}"/>
    <cellStyle name="čísla požek 2 2 151" xfId="25839" xr:uid="{12146095-E6E0-44EB-B6E4-81D9FF8B5297}"/>
    <cellStyle name="čísla požek 2 2 152" xfId="25895" xr:uid="{F0ACFBC7-B246-46CB-B34A-C004FBAC94CB}"/>
    <cellStyle name="čísla požek 2 2 153" xfId="23807" xr:uid="{DE430E32-D752-4B6E-9180-412381C84C12}"/>
    <cellStyle name="čísla požek 2 2 154" xfId="22122" xr:uid="{A52D9C4A-7CDF-402A-B48F-180912244865}"/>
    <cellStyle name="čísla požek 2 2 155" xfId="22032" xr:uid="{300E4D43-3380-43DB-99B6-EBDBC1AA0A31}"/>
    <cellStyle name="čísla požek 2 2 156" xfId="25691" xr:uid="{36C7C81B-476F-493C-B2CD-32F2C773AC57}"/>
    <cellStyle name="čísla požek 2 2 157" xfId="23957" xr:uid="{C9E73D95-AA1E-4DFE-912D-135ECCAE8418}"/>
    <cellStyle name="čísla požek 2 2 158" xfId="26024" xr:uid="{4767F56C-1C0B-4067-AAAC-978A020A526A}"/>
    <cellStyle name="čísla požek 2 2 159" xfId="23092" xr:uid="{A34C6028-4F15-4B3B-963B-2FED57794C80}"/>
    <cellStyle name="čísla požek 2 2 16" xfId="9818" xr:uid="{2E8CA285-7E34-4C99-BF4C-2C55C6FC903D}"/>
    <cellStyle name="čísla požek 2 2 160" xfId="25684" xr:uid="{B42B90CB-C7D9-4152-9A1B-4B5E0B167A69}"/>
    <cellStyle name="čísla požek 2 2 161" xfId="23961" xr:uid="{A19594EE-CEF3-448E-9C7F-096FAC400B9E}"/>
    <cellStyle name="čísla požek 2 2 162" xfId="23598" xr:uid="{567B34EE-390E-41A4-8491-49CD81E5BAE2}"/>
    <cellStyle name="čísla požek 2 2 163" xfId="25594" xr:uid="{AC400B57-2090-412B-98EA-7A52FA4C54AB}"/>
    <cellStyle name="čísla požek 2 2 164" xfId="25896" xr:uid="{CFAEF340-1A0F-455C-9292-6897F2E8E0E0}"/>
    <cellStyle name="čísla požek 2 2 165" xfId="25586" xr:uid="{DD36B029-FA2A-4900-B0ED-A26AC8C832AE}"/>
    <cellStyle name="čísla požek 2 2 166" xfId="26110" xr:uid="{C0CB67B9-E6E4-428E-9002-00A2C9C70780}"/>
    <cellStyle name="čísla požek 2 2 167" xfId="22215" xr:uid="{742F4D59-A8F3-4D5C-A57F-758C5F8165FF}"/>
    <cellStyle name="čísla požek 2 2 168" xfId="26130" xr:uid="{0ADF9CF1-E7DA-419B-8F33-D3505D0F39EB}"/>
    <cellStyle name="čísla požek 2 2 169" xfId="26141" xr:uid="{6FDF6599-703A-4A2F-9B5B-141730C46FC9}"/>
    <cellStyle name="čísla požek 2 2 17" xfId="5194" xr:uid="{2C924B6A-FEC0-49C3-BD2B-E281A84DA643}"/>
    <cellStyle name="čísla požek 2 2 170" xfId="25833" xr:uid="{6F1A6B14-38DC-410A-96AF-53C15C4A7063}"/>
    <cellStyle name="čísla požek 2 2 171" xfId="22957" xr:uid="{B014416E-527B-4671-A459-49424875936F}"/>
    <cellStyle name="čísla požek 2 2 172" xfId="23678" xr:uid="{75D7F7CE-630C-460E-97EC-149FD5713527}"/>
    <cellStyle name="čísla požek 2 2 173" xfId="21852" xr:uid="{F116A896-B5A8-4FFB-A7E2-AD0EFF46F764}"/>
    <cellStyle name="čísla požek 2 2 174" xfId="22056" xr:uid="{21EFF9FE-DBE5-407E-952D-0145738745B3}"/>
    <cellStyle name="čísla požek 2 2 175" xfId="26046" xr:uid="{F29DB8B8-D9FA-4CA1-90C1-C1DF400B4B26}"/>
    <cellStyle name="čísla požek 2 2 176" xfId="22582" xr:uid="{1AE044BC-3FDB-4116-A785-285DD0AB328C}"/>
    <cellStyle name="čísla požek 2 2 177" xfId="25209" xr:uid="{7236B670-94EF-488D-B055-23E080C0E136}"/>
    <cellStyle name="čísla požek 2 2 178" xfId="29243" xr:uid="{9780A627-1AC4-4A61-A385-C60633525182}"/>
    <cellStyle name="čísla požek 2 2 179" xfId="29779" xr:uid="{BEF07B71-C5BE-4401-9492-7474608D7C23}"/>
    <cellStyle name="čísla požek 2 2 18" xfId="10735" xr:uid="{015F18A7-34A5-4C66-B5BF-944E7578D33C}"/>
    <cellStyle name="čísla požek 2 2 180" xfId="28038" xr:uid="{6CB11CA3-1619-444B-8545-90DB3995E5EE}"/>
    <cellStyle name="čísla požek 2 2 181" xfId="26894" xr:uid="{A51A84F6-95B4-422B-98B1-19B469A5E142}"/>
    <cellStyle name="čísla požek 2 2 182" xfId="29648" xr:uid="{F6D2A943-9181-4EAF-9B38-6C6A416B62CE}"/>
    <cellStyle name="čísla požek 2 2 183" xfId="26717" xr:uid="{D37DA89D-81E3-4E2E-A77D-B460110DDF41}"/>
    <cellStyle name="čísla požek 2 2 184" xfId="27248" xr:uid="{39260DFD-6682-446C-A865-466116DCE489}"/>
    <cellStyle name="čísla požek 2 2 185" xfId="29678" xr:uid="{A5047E2D-C316-4DD9-897D-F8C0F02D8BA0}"/>
    <cellStyle name="čísla požek 2 2 186" xfId="29855" xr:uid="{84D6D35A-5BFD-42BF-A40B-2201D18B8682}"/>
    <cellStyle name="čísla požek 2 2 187" xfId="26305" xr:uid="{79906ED8-3E91-48F9-A12D-7B0067860577}"/>
    <cellStyle name="čísla požek 2 2 188" xfId="26742" xr:uid="{1BF158EC-487E-4292-BC22-51988ED15FE6}"/>
    <cellStyle name="čísla požek 2 2 189" xfId="29901" xr:uid="{5CDCF2CF-4FF7-42C7-B199-662FD3BAEB64}"/>
    <cellStyle name="čísla požek 2 2 19" xfId="4738" xr:uid="{CFD75A8D-068B-4288-8473-58B6922A327B}"/>
    <cellStyle name="čísla požek 2 2 190" xfId="26487" xr:uid="{4DD316A1-4B0E-4BF9-B32F-C9DDCF7380F6}"/>
    <cellStyle name="čísla požek 2 2 191" xfId="29700" xr:uid="{9A6E8623-2DAB-4C43-A182-21EB9F7C9D01}"/>
    <cellStyle name="čísla požek 2 2 192" xfId="26411" xr:uid="{2E951BE8-51E6-45EA-9637-77536265E53F}"/>
    <cellStyle name="čísla požek 2 2 193" xfId="29585" xr:uid="{8EE692D2-B738-41D2-A704-86B0D1F2AE47}"/>
    <cellStyle name="čísla požek 2 2 194" xfId="27183" xr:uid="{40BA6EAB-AB7F-449F-AC8D-9AB1B0312AF7}"/>
    <cellStyle name="čísla požek 2 2 195" xfId="29975" xr:uid="{63861778-731C-4A08-994C-D23E6BF6FA10}"/>
    <cellStyle name="čísla požek 2 2 196" xfId="27403" xr:uid="{875F8512-06B5-4AD3-B249-16974DEE50A5}"/>
    <cellStyle name="čísla požek 2 2 197" xfId="27903" xr:uid="{33228DB9-82D8-440E-9C46-9564A567F02B}"/>
    <cellStyle name="čísla požek 2 2 198" xfId="28071" xr:uid="{FBECC1BD-6DF8-42A5-B231-CF190294326E}"/>
    <cellStyle name="čísla požek 2 2 199" xfId="26517" xr:uid="{24F6D331-20C0-42E1-9676-C170FF3C318D}"/>
    <cellStyle name="čísla požek 2 2 2" xfId="10768" xr:uid="{B04987D2-D0C2-419E-95E6-6D975C36C875}"/>
    <cellStyle name="čísla požek 2 2 20" xfId="10315" xr:uid="{541FAFF5-B619-41E4-B626-534355DBD237}"/>
    <cellStyle name="čísla požek 2 2 200" xfId="28015" xr:uid="{DD5A15B6-8F73-4A17-98E1-3F3F736A2D22}"/>
    <cellStyle name="čísla požek 2 2 201" xfId="29591" xr:uid="{4969402C-3BFF-4050-846E-DCA737013B44}"/>
    <cellStyle name="čísla požek 2 2 202" xfId="27246" xr:uid="{37E91A60-1183-4CDC-BFB1-677E9C1B5614}"/>
    <cellStyle name="čísla požek 2 2 203" xfId="28189" xr:uid="{9053BC90-51E8-4758-80E5-E94C3D00AC43}"/>
    <cellStyle name="čísla požek 2 2 204" xfId="28137" xr:uid="{A5D96345-44B3-4454-AB18-F093015F7C2E}"/>
    <cellStyle name="čísla požek 2 2 205" xfId="30048" xr:uid="{503F89AD-C0C0-4686-B69F-AAE6FA0B5C83}"/>
    <cellStyle name="čísla požek 2 2 206" xfId="26573" xr:uid="{F63C1272-24CC-4A73-B75F-6BD7EF92D300}"/>
    <cellStyle name="čísla požek 2 2 207" xfId="30093" xr:uid="{6D0E1BE5-EC21-4507-91A5-9D426FD0E1A6}"/>
    <cellStyle name="čísla požek 2 2 208" xfId="27267" xr:uid="{B7491904-B105-40FD-AFA9-2C4D239B2773}"/>
    <cellStyle name="čísla požek 2 2 209" xfId="29597" xr:uid="{0D4E946C-4AEC-465E-B44E-DEF7A9C86D36}"/>
    <cellStyle name="čísla požek 2 2 21" xfId="9920" xr:uid="{AAD002F5-2B05-436E-835E-037075F636F8}"/>
    <cellStyle name="čísla požek 2 2 210" xfId="26551" xr:uid="{DBE26172-FB3D-4EB9-A896-DE3553705AA7}"/>
    <cellStyle name="čísla požek 2 2 211" xfId="26542" xr:uid="{E8BABD07-BE15-4EC8-8F40-0A243C7FAD9D}"/>
    <cellStyle name="čísla požek 2 2 212" xfId="33051" xr:uid="{B0E29C56-5003-4D20-9F25-273E6725B0B6}"/>
    <cellStyle name="čísla požek 2 2 213" xfId="33567" xr:uid="{58936D7A-DD25-4F1B-B1CC-37C82CA6EF40}"/>
    <cellStyle name="čísla požek 2 2 214" xfId="31869" xr:uid="{0B9F96AE-F712-42E3-90D3-9DEA192AB947}"/>
    <cellStyle name="čísla požek 2 2 215" xfId="30780" xr:uid="{0B5ECB86-58A6-4B4F-95A6-9BF4AF2AF8B4}"/>
    <cellStyle name="čísla požek 2 2 216" xfId="30486" xr:uid="{1CA885D3-435D-4E63-807A-0B94D31E5A0C}"/>
    <cellStyle name="čísla požek 2 2 217" xfId="33610" xr:uid="{D67A2E82-D689-4C82-8DD7-863A22564EE1}"/>
    <cellStyle name="čísla požek 2 2 218" xfId="31071" xr:uid="{AC05ECBB-0F6E-4646-B917-C971379606E9}"/>
    <cellStyle name="čísla požek 2 2 219" xfId="31954" xr:uid="{D14E4C3E-F163-494B-80C7-98D5375B09DE}"/>
    <cellStyle name="čísla požek 2 2 22" xfId="10565" xr:uid="{8D06AA78-1593-432B-B298-8BC254C5694F}"/>
    <cellStyle name="čísla požek 2 2 220" xfId="31244" xr:uid="{B8D1E7F3-60C2-468E-AB31-121A53631CE0}"/>
    <cellStyle name="čísla požek 2 2 221" xfId="33506" xr:uid="{D628DDC6-407D-4235-9D53-A67266EE52D3}"/>
    <cellStyle name="čísla požek 2 2 222" xfId="33530" xr:uid="{546CC2A5-7BC3-4C71-83D1-3FABF10810DA}"/>
    <cellStyle name="čísla požek 2 2 223" xfId="30333" xr:uid="{95068338-6CF2-46D7-A783-CA028E66CC4D}"/>
    <cellStyle name="čísla požek 2 2 224" xfId="30136" xr:uid="{C5B6AFFC-AA23-4247-B8AD-70415DFFFAE1}"/>
    <cellStyle name="čísla požek 2 2 225" xfId="30514" xr:uid="{02C81A63-CACB-409E-A568-AEEBC4EC60B9}"/>
    <cellStyle name="čísla požek 2 2 226" xfId="31728" xr:uid="{17C2EEE2-2490-4788-A7EB-F5183B6A9418}"/>
    <cellStyle name="čísla požek 2 2 227" xfId="33741" xr:uid="{3917F38B-4B5D-409E-ABD8-91EF0FD4385A}"/>
    <cellStyle name="čísla požek 2 2 228" xfId="30585" xr:uid="{93546080-2916-4BC4-A66A-31F0DC25558F}"/>
    <cellStyle name="čísla požek 2 2 229" xfId="31838" xr:uid="{91F4626F-49B8-46B7-8C46-D14C948A1A6B}"/>
    <cellStyle name="čísla požek 2 2 23" xfId="4960" xr:uid="{3C0ABDB2-D9F5-4FC2-AE05-1768E14CBF8C}"/>
    <cellStyle name="čísla požek 2 2 230" xfId="30452" xr:uid="{6414C0D7-0F0C-4F6D-99C9-EB80843135D6}"/>
    <cellStyle name="čísla požek 2 2 231" xfId="30589" xr:uid="{783DFDE5-B95B-4053-95AA-38D27D356216}"/>
    <cellStyle name="čísla požek 2 2 232" xfId="33785" xr:uid="{DBD85CC0-FDE7-4F83-9F76-D362DBA67DB4}"/>
    <cellStyle name="čísla požek 2 2 233" xfId="31705" xr:uid="{D0BA0E20-DEA1-4929-9528-8FAF65ADEB36}"/>
    <cellStyle name="čísla požek 2 2 234" xfId="33800" xr:uid="{EF080EE5-4193-46B0-9B6E-7767EA9165D0}"/>
    <cellStyle name="čísla požek 2 2 235" xfId="33805" xr:uid="{C43678EA-A5BD-4F3B-BD39-AB27CEF39A6D}"/>
    <cellStyle name="čísla požek 2 2 236" xfId="33169" xr:uid="{EB81C154-21A1-4BAE-A4DE-ABD1BC484B36}"/>
    <cellStyle name="čísla požek 2 2 237" xfId="33729" xr:uid="{0399D8FC-3D03-4F55-A98A-2A934E6D3678}"/>
    <cellStyle name="čísla požek 2 2 238" xfId="30406" xr:uid="{12B53316-1A16-4CD8-B0DC-9B62AA4A61E7}"/>
    <cellStyle name="čísla požek 2 2 239" xfId="30948" xr:uid="{77E2AFEA-2D00-40A9-B62B-C7C95ACAB5E5}"/>
    <cellStyle name="čísla požek 2 2 24" xfId="10845" xr:uid="{71CC19F5-EC00-4177-A8E5-0FDBE1C5DCA7}"/>
    <cellStyle name="čísla požek 2 2 240" xfId="31947" xr:uid="{EC92E8C6-A3D7-47D4-A969-F8A5C60816A3}"/>
    <cellStyle name="čísla požek 2 2 241" xfId="33746" xr:uid="{0DE44E4F-2040-4158-8085-3CB4FF2D5ADC}"/>
    <cellStyle name="čísla požek 2 2 242" xfId="36123" xr:uid="{ED8D0578-A654-4941-A57C-0D48549F25DF}"/>
    <cellStyle name="čísla požek 2 2 243" xfId="36381" xr:uid="{11136BEF-DA0C-4E13-B881-F9C1D8ADA593}"/>
    <cellStyle name="čísla požek 2 2 244" xfId="35067" xr:uid="{32BF3522-5F6D-4035-B92A-97CDCD60AE48}"/>
    <cellStyle name="čísla požek 2 2 245" xfId="33863" xr:uid="{B6DBB1E3-80ED-489D-A1AF-382F9168FAA2}"/>
    <cellStyle name="čísla požek 2 2 246" xfId="34466" xr:uid="{39D88E07-5A62-4C3A-809C-31D3CCECDAF7}"/>
    <cellStyle name="čísla požek 2 2 247" xfId="34055" xr:uid="{855E6095-7BCB-4AA4-9854-6C79BD6F21A4}"/>
    <cellStyle name="čísla požek 2 2 248" xfId="34106" xr:uid="{B4B6ECFB-C9E4-449D-A4E2-2D0EFB351167}"/>
    <cellStyle name="čísla požek 2 2 249" xfId="34323" xr:uid="{3F313F66-F143-40D4-9E45-735387AA4E6F}"/>
    <cellStyle name="čísla požek 2 2 25" xfId="10359" xr:uid="{CA8410F0-47A1-4005-A136-92BB91FB0B05}"/>
    <cellStyle name="čísla požek 2 2 250" xfId="36349" xr:uid="{CCAA7382-07AE-4779-B926-6468BDE7AD90}"/>
    <cellStyle name="čísla požek 2 2 251" xfId="36249" xr:uid="{F0C57CD7-D906-4E8C-A136-88C9EFD1C339}"/>
    <cellStyle name="čísla požek 2 2 252" xfId="38357" xr:uid="{F16A1607-188B-45B2-8575-A719A0A3B077}"/>
    <cellStyle name="čísla požek 2 2 26" xfId="10880" xr:uid="{ADEE2797-9DEA-401D-9E49-26101330CE71}"/>
    <cellStyle name="čísla požek 2 2 27" xfId="10220" xr:uid="{723D7465-1EBF-4687-99AC-3E095CC192F4}"/>
    <cellStyle name="čísla požek 2 2 28" xfId="6210" xr:uid="{C542F372-8C42-4358-9048-1A80DDC17DFB}"/>
    <cellStyle name="čísla požek 2 2 29" xfId="10844" xr:uid="{12838404-7F58-4574-9BDC-CA2CC6C5ACC3}"/>
    <cellStyle name="čísla požek 2 2 3" xfId="10252" xr:uid="{D045B5B8-F7B4-4C02-BB40-34BF70EB99E3}"/>
    <cellStyle name="čísla požek 2 2 30" xfId="10019" xr:uid="{D8DD2E63-E1A5-4C12-81F3-3FBD01CE5A07}"/>
    <cellStyle name="čísla požek 2 2 31" xfId="11018" xr:uid="{24E1B62F-2335-4DCC-BECC-EC703BCAFC1E}"/>
    <cellStyle name="čísla požek 2 2 32" xfId="9997" xr:uid="{14EB4AB0-A04B-45F9-9858-111049D27BFA}"/>
    <cellStyle name="čísla požek 2 2 33" xfId="15243" xr:uid="{25200292-19B3-4DDA-B2CC-CA07536ADF1A}"/>
    <cellStyle name="čísla požek 2 2 34" xfId="16496" xr:uid="{205E0935-FA8E-45FF-AFAE-203EF6914A67}"/>
    <cellStyle name="čísla požek 2 2 35" xfId="15631" xr:uid="{978104A0-C6D2-4005-B86C-BFE28DC07947}"/>
    <cellStyle name="čísla požek 2 2 36" xfId="12442" xr:uid="{43FAB5DE-85E7-4748-9AB9-BE9CEDC79F34}"/>
    <cellStyle name="čísla požek 2 2 37" xfId="11614" xr:uid="{8884EAC9-F4F5-4C64-B11A-C4EECFF99565}"/>
    <cellStyle name="čísla požek 2 2 38" xfId="13313" xr:uid="{543594FC-CACC-41F6-A922-7C4FD8183815}"/>
    <cellStyle name="čísla požek 2 2 39" xfId="12580" xr:uid="{2CEC264D-17B9-4141-A8DB-60029A1444EE}"/>
    <cellStyle name="čísla požek 2 2 4" xfId="10543" xr:uid="{9FC6C1D4-C8A5-426A-8F53-C9F06B24AC3F}"/>
    <cellStyle name="čísla požek 2 2 40" xfId="15572" xr:uid="{27151598-CB32-4083-A979-58868B6FBF27}"/>
    <cellStyle name="čísla požek 2 2 41" xfId="15795" xr:uid="{5882E062-B2EB-44CC-AC78-93F9FC18627D}"/>
    <cellStyle name="čísla požek 2 2 42" xfId="12902" xr:uid="{5079F296-C268-4ACA-926C-3C4EAEFD7417}"/>
    <cellStyle name="čísla požek 2 2 43" xfId="16444" xr:uid="{582BE19C-80B8-4F90-A96B-157FA4C9E716}"/>
    <cellStyle name="čísla požek 2 2 44" xfId="16394" xr:uid="{F0E34300-0860-476A-A1FD-F00B7B95D2C4}"/>
    <cellStyle name="čísla požek 2 2 45" xfId="15720" xr:uid="{48E95DC8-D95F-44C2-A9ED-CCE07E1F718D}"/>
    <cellStyle name="čísla požek 2 2 46" xfId="13746" xr:uid="{287DEEF2-D428-42F6-AB59-6857B31F937D}"/>
    <cellStyle name="čísla požek 2 2 47" xfId="16562" xr:uid="{F8760F0C-02DA-457C-8A29-900AFC5DFC26}"/>
    <cellStyle name="čísla požek 2 2 48" xfId="16113" xr:uid="{5190A849-7DAC-4BA6-811C-CDA50E1A77BC}"/>
    <cellStyle name="čísla požek 2 2 49" xfId="11157" xr:uid="{8C242E53-F325-45F4-A3B3-5C5FDA35F320}"/>
    <cellStyle name="čísla požek 2 2 5" xfId="9886" xr:uid="{4088722B-A711-420F-B392-09E3742A5668}"/>
    <cellStyle name="čísla požek 2 2 50" xfId="11803" xr:uid="{AA7B9668-9EE4-4D4F-AB21-96E6569FDA46}"/>
    <cellStyle name="čísla požek 2 2 51" xfId="16517" xr:uid="{7BCD9969-331D-48BF-9E78-EC27F1BE5C10}"/>
    <cellStyle name="čísla požek 2 2 52" xfId="16412" xr:uid="{B8B1D9BD-E8FC-488C-8369-766A77A60D52}"/>
    <cellStyle name="čísla požek 2 2 53" xfId="13948" xr:uid="{70B2BABB-996D-4CB0-ADAA-BD6D523C63B9}"/>
    <cellStyle name="čísla požek 2 2 54" xfId="11901" xr:uid="{9C1DF238-E61B-42E5-884D-B6A83C6DD057}"/>
    <cellStyle name="čísla požek 2 2 55" xfId="15964" xr:uid="{EB80DB75-FF3C-4C39-B681-A3EFCD996298}"/>
    <cellStyle name="čísla požek 2 2 56" xfId="16001" xr:uid="{8E30F9C9-A2D9-40A4-B813-FCA4A9066EA2}"/>
    <cellStyle name="čísla požek 2 2 57" xfId="13854" xr:uid="{7D864CBE-0DB3-4330-B871-8124867DA7A0}"/>
    <cellStyle name="čísla požek 2 2 58" xfId="12770" xr:uid="{A4BCADC3-5B9A-4FA0-93CC-C4CDABA29AFF}"/>
    <cellStyle name="čísla požek 2 2 59" xfId="12023" xr:uid="{7DCD1A41-1F09-4FBA-8A85-260B9D7CC556}"/>
    <cellStyle name="čísla požek 2 2 6" xfId="10093" xr:uid="{F0F6FA66-9D49-4BC9-8D81-E2EC97539FF4}"/>
    <cellStyle name="čísla požek 2 2 60" xfId="12226" xr:uid="{D71D4277-E4D9-4029-BC93-2F60F35C0460}"/>
    <cellStyle name="čísla požek 2 2 61" xfId="11736" xr:uid="{545E44E1-DAD7-4228-92C9-172B0F1A52A0}"/>
    <cellStyle name="čísla požek 2 2 62" xfId="12919" xr:uid="{D46A4A68-A2EE-4F1E-8CB9-E8BE3A3316B2}"/>
    <cellStyle name="čísla požek 2 2 63" xfId="14229" xr:uid="{CDA25E34-F7DA-4941-8975-2390CD9A793E}"/>
    <cellStyle name="čísla požek 2 2 64" xfId="15897" xr:uid="{2833FA2F-174A-4830-BDF3-46729819DA74}"/>
    <cellStyle name="čísla požek 2 2 65" xfId="12581" xr:uid="{D07A0967-3116-4A3A-8BC4-0C63E4017669}"/>
    <cellStyle name="čísla požek 2 2 66" xfId="15653" xr:uid="{DD76484C-650F-49BC-A00B-213853C9AA2A}"/>
    <cellStyle name="čísla požek 2 2 67" xfId="13934" xr:uid="{565A96CD-1BB2-41DB-A521-E52934D4D383}"/>
    <cellStyle name="čísla požek 2 2 68" xfId="11411" xr:uid="{5845B06C-F2C7-42D9-8F04-5ED92EFDB614}"/>
    <cellStyle name="čísla požek 2 2 69" xfId="14085" xr:uid="{B7C7879C-5B51-46E8-96E3-4CC3C3627C9A}"/>
    <cellStyle name="čísla požek 2 2 7" xfId="4956" xr:uid="{41B7BAE2-8D74-49C3-BF40-A0DB9CBB322D}"/>
    <cellStyle name="čísla požek 2 2 70" xfId="11674" xr:uid="{F3A7F6C2-A34C-45A3-BC95-954C7DA4A000}"/>
    <cellStyle name="čísla požek 2 2 71" xfId="16377" xr:uid="{F4649BDD-5DEB-4A2C-8586-53A59A652378}"/>
    <cellStyle name="čísla požek 2 2 72" xfId="13786" xr:uid="{14828FFF-D469-4853-BAB8-A9C9D280990D}"/>
    <cellStyle name="čísla požek 2 2 73" xfId="16111" xr:uid="{4C14A576-8783-4C0E-9FCE-01B937F9D6E8}"/>
    <cellStyle name="čísla požek 2 2 74" xfId="13765" xr:uid="{997AC653-0AE0-4880-9F60-7E5C04D2042A}"/>
    <cellStyle name="čísla požek 2 2 75" xfId="15839" xr:uid="{50388E1B-8E1A-47FF-BAC1-25F4150C257A}"/>
    <cellStyle name="čísla požek 2 2 76" xfId="15575" xr:uid="{06536C6A-2AC5-4A17-9589-9988F3E72421}"/>
    <cellStyle name="čísla požek 2 2 77" xfId="11439" xr:uid="{CC636D20-9730-420B-9603-0035A299BFA0}"/>
    <cellStyle name="čísla požek 2 2 78" xfId="16150" xr:uid="{134084C7-02CA-4AF4-8002-9ECBF461FCA4}"/>
    <cellStyle name="čísla požek 2 2 79" xfId="16136" xr:uid="{6B36D9AE-9165-4E93-BE03-7A5A1B1506C6}"/>
    <cellStyle name="čísla požek 2 2 8" xfId="10095" xr:uid="{23CF548D-DDF5-4E69-873D-814A7CCD0456}"/>
    <cellStyle name="čísla požek 2 2 80" xfId="16607" xr:uid="{2F126884-6FC2-4BA8-AA81-C7ABFFF9FE7A}"/>
    <cellStyle name="čísla požek 2 2 81" xfId="16112" xr:uid="{CB7FB824-758D-4517-B099-B84657185FB8}"/>
    <cellStyle name="čísla požek 2 2 82" xfId="16814" xr:uid="{89ACB66F-806D-4D44-83B7-E97D6AD58661}"/>
    <cellStyle name="čísla požek 2 2 83" xfId="16694" xr:uid="{28F7D478-F14F-47EE-A49D-445FA51D69D7}"/>
    <cellStyle name="čísla požek 2 2 84" xfId="16755" xr:uid="{96234FFE-4F6C-4C0D-81B2-E96043AA55ED}"/>
    <cellStyle name="čísla požek 2 2 85" xfId="11342" xr:uid="{8B81860B-25A9-4FD3-B74D-41420C45D53E}"/>
    <cellStyle name="čísla požek 2 2 86" xfId="14041" xr:uid="{7AB201E0-214A-430A-A4A8-F6984DA35570}"/>
    <cellStyle name="čísla požek 2 2 87" xfId="16160" xr:uid="{0DF7D1F8-D3B0-4AE7-A0A4-1DF8E9B4CF7C}"/>
    <cellStyle name="čísla požek 2 2 88" xfId="16970" xr:uid="{06F6C93E-BA7B-4409-AB03-B37371CBB915}"/>
    <cellStyle name="čísla požek 2 2 89" xfId="20615" xr:uid="{D8D42BD4-E2BB-4C93-8CAD-00F7FFF4E0CB}"/>
    <cellStyle name="čísla požek 2 2 9" xfId="5901" xr:uid="{900123DF-A147-4DAC-B65E-0F9CAEE4B598}"/>
    <cellStyle name="čísla požek 2 2 90" xfId="21362" xr:uid="{664E7015-F45F-4D78-BD2D-554DEAA262BA}"/>
    <cellStyle name="čísla požek 2 2 91" xfId="19332" xr:uid="{2D7ACE60-666D-45A4-AD6F-100098121997}"/>
    <cellStyle name="čísla požek 2 2 92" xfId="18337" xr:uid="{A77227E0-B296-454C-8A3F-4CE9E6C4BB21}"/>
    <cellStyle name="čísla požek 2 2 93" xfId="21161" xr:uid="{175B0D83-9517-467A-86A5-F94C32F6EC22}"/>
    <cellStyle name="čísla požek 2 2 94" xfId="17789" xr:uid="{CEAD7B82-DA62-4D40-B621-5805D17AAC71}"/>
    <cellStyle name="čísla požek 2 2 95" xfId="18451" xr:uid="{D0AB43A3-891D-4BA9-AA53-651E9426D4DF}"/>
    <cellStyle name="čísla požek 2 2 96" xfId="21201" xr:uid="{B9C8225F-FB9B-4899-BEAC-8956BCB1726C}"/>
    <cellStyle name="čísla požek 2 2 97" xfId="18170" xr:uid="{AA7AD7CF-1DC6-4C80-95E0-D0F523F8C666}"/>
    <cellStyle name="čísla požek 2 2 98" xfId="17796" xr:uid="{AE6F8157-688A-4338-BB20-18CF7B90074F}"/>
    <cellStyle name="čísla požek 2 2 99" xfId="19431" xr:uid="{5524086B-BD00-4151-809E-7D6AD0FF229F}"/>
    <cellStyle name="čísla požek 2 20" xfId="11324" xr:uid="{E9E2BF2C-86D9-44C6-8513-654BCAA5E287}"/>
    <cellStyle name="čísla požek 2 21" xfId="11143" xr:uid="{664FA74E-EE04-413F-A951-CEA47F37B8DC}"/>
    <cellStyle name="čísla požek 2 22" xfId="15568" xr:uid="{A7F9DCEE-1645-485D-9E31-EAD2F2F2B122}"/>
    <cellStyle name="čísla požek 2 23" xfId="16319" xr:uid="{13648F8E-CE97-48BA-83FA-B0315A512975}"/>
    <cellStyle name="čísla požek 2 24" xfId="15751" xr:uid="{AB06FACF-B9E2-47C8-AC70-C6621FA2B6CC}"/>
    <cellStyle name="čísla požek 2 25" xfId="16025" xr:uid="{EEB42942-29BC-47FD-831C-808A892FCB0E}"/>
    <cellStyle name="čísla požek 2 26" xfId="11171" xr:uid="{CA39EEEA-54A7-4390-96EC-26D31DADFEA3}"/>
    <cellStyle name="čísla požek 2 27" xfId="16644" xr:uid="{2F4CD1CB-BC5D-45B1-BD82-89A216ADE695}"/>
    <cellStyle name="čísla požek 2 28" xfId="12838" xr:uid="{40847AEA-637A-4737-8F29-F1BEF4B1DAA5}"/>
    <cellStyle name="čísla požek 2 29" xfId="17599" xr:uid="{5445E47F-A461-499F-B1EE-150458000282}"/>
    <cellStyle name="čísla požek 2 3" xfId="9551" xr:uid="{D5D02297-03CC-4F69-B82A-5137C8F33AD2}"/>
    <cellStyle name="čísla požek 2 3 10" xfId="10809" xr:uid="{3B0B5EB4-4A06-4B1F-BDE1-4AD36DCD2D0A}"/>
    <cellStyle name="čísla požek 2 3 100" xfId="19615" xr:uid="{57E48F76-8C83-4664-B7F2-D5FF5571F384}"/>
    <cellStyle name="čísla požek 2 3 101" xfId="17516" xr:uid="{48900AAC-EE1B-4B4D-80D4-3005669BD0DB}"/>
    <cellStyle name="čísla požek 2 3 102" xfId="19355" xr:uid="{F09116C9-A739-42E9-BC29-ABB3366B035E}"/>
    <cellStyle name="čísla požek 2 3 103" xfId="21432" xr:uid="{9C18567C-D542-45A8-B59B-F0C55CBB447B}"/>
    <cellStyle name="čísla požek 2 3 104" xfId="17376" xr:uid="{60BB8CEA-03B3-49D6-A52A-14FA815A91DF}"/>
    <cellStyle name="čísla požek 2 3 105" xfId="19568" xr:uid="{08837B31-B373-4F5F-8300-3EB6E1947531}"/>
    <cellStyle name="čísla požek 2 3 106" xfId="18585" xr:uid="{B5EDC897-69B9-46D0-8046-32E1CF4C9B70}"/>
    <cellStyle name="čísla požek 2 3 107" xfId="17783" xr:uid="{E8CCBCF0-E246-42AA-A5BA-FF6D2C1D3D1A}"/>
    <cellStyle name="čísla požek 2 3 108" xfId="18274" xr:uid="{F7756B7D-F115-4650-B6A0-6490E19F3617}"/>
    <cellStyle name="čísla požek 2 3 109" xfId="21318" xr:uid="{9B175BAB-6240-42FF-8CD8-CFE55A875F0C}"/>
    <cellStyle name="čísla požek 2 3 11" xfId="4902" xr:uid="{BF81936A-6E36-4060-B468-2013E597BDB6}"/>
    <cellStyle name="čísla požek 2 3 110" xfId="17784" xr:uid="{C1597AB3-27FC-4F0A-8A17-090181E3EF75}"/>
    <cellStyle name="čísla požek 2 3 111" xfId="21103" xr:uid="{23F72D50-CB5F-44DA-91C2-A2F90DA9D452}"/>
    <cellStyle name="čísla požek 2 3 112" xfId="21328" xr:uid="{F39F7FB4-49D1-4168-8A3A-F204AC1820B5}"/>
    <cellStyle name="čísla požek 2 3 113" xfId="18607" xr:uid="{570C11BD-AD3E-4148-A6D6-58347A316C58}"/>
    <cellStyle name="čísla požek 2 3 114" xfId="17885" xr:uid="{589D197A-5EAB-44B2-B465-A1B3B3BB5AA1}"/>
    <cellStyle name="čísla požek 2 3 115" xfId="20905" xr:uid="{52BB8C07-69A9-4E74-90F3-5CD9228D869C}"/>
    <cellStyle name="čísla požek 2 3 116" xfId="19430" xr:uid="{84B25D4B-CF1C-47FE-BA37-DDAA89EE4890}"/>
    <cellStyle name="čísla požek 2 3 117" xfId="21134" xr:uid="{C42FE24D-2729-4A52-BAF7-14864769B373}"/>
    <cellStyle name="čísla požek 2 3 118" xfId="20960" xr:uid="{7AFA7674-77A3-4C43-8AE5-F3912673A2FF}"/>
    <cellStyle name="čísla požek 2 3 119" xfId="21732" xr:uid="{575E96EF-C137-4A5B-9B8C-E12226DF785B}"/>
    <cellStyle name="čísla požek 2 3 12" xfId="5162" xr:uid="{D349985C-A5A4-44AE-A53F-B098214C56E9}"/>
    <cellStyle name="čísla požek 2 3 120" xfId="20833" xr:uid="{C3E27C80-A7C8-4536-8856-187F44A30576}"/>
    <cellStyle name="čísla požek 2 3 121" xfId="21728" xr:uid="{B5BD719B-28F4-4D9F-8CFE-EB86336E58D3}"/>
    <cellStyle name="čísla požek 2 3 122" xfId="18450" xr:uid="{D12D7FE1-A3BC-47BF-AC8A-FAFAA5CD38B5}"/>
    <cellStyle name="čísla požek 2 3 123" xfId="21766" xr:uid="{34856B55-F067-4F13-A4C3-9A525670D099}"/>
    <cellStyle name="čísla požek 2 3 124" xfId="19865" xr:uid="{79E43BFF-FF64-4272-A6AC-B47A366D90DE}"/>
    <cellStyle name="čísla požek 2 3 125" xfId="17473" xr:uid="{796B8DC2-BFFA-49BD-B696-4B015E3626DA}"/>
    <cellStyle name="čísla požek 2 3 126" xfId="21122" xr:uid="{6694BF32-9C44-4021-8FD7-5CEB2AC4625F}"/>
    <cellStyle name="čísla požek 2 3 127" xfId="19275" xr:uid="{12FFEDA7-A96F-4D19-8893-A3515FD2B711}"/>
    <cellStyle name="čísla požek 2 3 128" xfId="17764" xr:uid="{7B1A0CF8-CBDC-4F2B-9F72-63B4B6D6BDB0}"/>
    <cellStyle name="čísla požek 2 3 129" xfId="21423" xr:uid="{CB7DC3D9-896B-493E-B147-FFC447A3987F}"/>
    <cellStyle name="čísla požek 2 3 13" xfId="4695" xr:uid="{DC28C0C8-8D6A-47A7-BAB1-9713D9E7C95D}"/>
    <cellStyle name="čísla požek 2 3 130" xfId="17915" xr:uid="{E6FA14BC-C729-42A4-99B8-539B6D8BEBB4}"/>
    <cellStyle name="čísla požek 2 3 131" xfId="19111" xr:uid="{5676F3ED-C33F-4655-8196-B21AAA83CBEF}"/>
    <cellStyle name="čísla požek 2 3 132" xfId="17432" xr:uid="{6B8A0A14-429B-4612-AC26-18170C828CD2}"/>
    <cellStyle name="čísla požek 2 3 133" xfId="19215" xr:uid="{19A9ECC8-F860-4212-AA55-1DEFA13C0FA3}"/>
    <cellStyle name="čísla požek 2 3 134" xfId="18601" xr:uid="{4DA4B61C-F480-4D50-AEB3-1707C39A09F3}"/>
    <cellStyle name="čísla požek 2 3 135" xfId="19303" xr:uid="{319296FD-FBAF-42EB-9729-2C9C9371BF7B}"/>
    <cellStyle name="čísla požek 2 3 136" xfId="18229" xr:uid="{63F1F3A1-2AB3-4B3C-848D-52126915D7A5}"/>
    <cellStyle name="čísla požek 2 3 137" xfId="19629" xr:uid="{71B871D7-34AB-46E0-964C-44B5D1E76268}"/>
    <cellStyle name="čísla požek 2 3 138" xfId="24988" xr:uid="{EB0D9627-9B61-4913-95BF-CCC7A4A7B2AC}"/>
    <cellStyle name="čísla požek 2 3 139" xfId="25613" xr:uid="{4A13602A-73C5-4EE8-ABE3-07E6EF742443}"/>
    <cellStyle name="čísla požek 2 3 14" xfId="4747" xr:uid="{F2A0F901-5CCE-443A-889F-6DC0785DF88C}"/>
    <cellStyle name="čísla požek 2 3 140" xfId="23723" xr:uid="{2796A176-1AB6-40C6-B600-B313314EF5BA}"/>
    <cellStyle name="čísla požek 2 3 141" xfId="22225" xr:uid="{9242FD02-EAB7-4281-AEF1-EE1B26050375}"/>
    <cellStyle name="čísla požek 2 3 142" xfId="22243" xr:uid="{63696EA5-73D0-4BFD-8491-599F240BA969}"/>
    <cellStyle name="čísla požek 2 3 143" xfId="21884" xr:uid="{C8D71515-F758-4C39-9C4D-EB7A0B3D4FDD}"/>
    <cellStyle name="čísla požek 2 3 144" xfId="22369" xr:uid="{8F14AA09-98B8-44D1-80DD-BB1CD133B08A}"/>
    <cellStyle name="čísla požek 2 3 145" xfId="21821" xr:uid="{479B0B2E-C219-4252-A80A-C2AB4A838636}"/>
    <cellStyle name="čísla požek 2 3 146" xfId="22129" xr:uid="{D3B96137-66EE-47B7-979B-0B1E1DB860A4}"/>
    <cellStyle name="čísla požek 2 3 147" xfId="25862" xr:uid="{4B88EDAC-E57B-41EA-8AC3-982E1761C6EE}"/>
    <cellStyle name="čísla požek 2 3 148" xfId="25415" xr:uid="{AC35CE7D-0318-48FE-BE18-CA55C36A4E8B}"/>
    <cellStyle name="čísla požek 2 3 149" xfId="25215" xr:uid="{BDA08845-A128-41F4-B645-3AA7854192E4}"/>
    <cellStyle name="čísla požek 2 3 15" xfId="10605" xr:uid="{312D18B6-2BBA-4C81-AF1C-E4149C0A953F}"/>
    <cellStyle name="čísla požek 2 3 150" xfId="25914" xr:uid="{720F8D74-9A27-4DAC-A629-D985A513E8E3}"/>
    <cellStyle name="čísla požek 2 3 151" xfId="25307" xr:uid="{909BD071-BA28-41C0-9160-808AB9572DE5}"/>
    <cellStyle name="čísla požek 2 3 152" xfId="23818" xr:uid="{0AEE6D0F-8951-4B1C-BF82-287542161A47}"/>
    <cellStyle name="čísla požek 2 3 153" xfId="22041" xr:uid="{83B46434-EE2D-4BC5-82D6-A2F6DCC9123E}"/>
    <cellStyle name="čísla požek 2 3 154" xfId="22765" xr:uid="{1A0F8E8A-6DF4-4BD0-B4E9-00133397C4A3}"/>
    <cellStyle name="čísla požek 2 3 155" xfId="24949" xr:uid="{F92121F7-B1C3-41CD-9C11-29C7D527A9D9}"/>
    <cellStyle name="čísla požek 2 3 156" xfId="25989" xr:uid="{C9C359AD-51B8-4E08-9B48-799AA56B3456}"/>
    <cellStyle name="čísla požek 2 3 157" xfId="26005" xr:uid="{80AB7E32-2A0E-435F-88F1-5B017544B2F1}"/>
    <cellStyle name="čísla požek 2 3 158" xfId="25696" xr:uid="{CDC0B932-5C43-448D-940C-3B32ED85BA68}"/>
    <cellStyle name="čísla požek 2 3 159" xfId="22419" xr:uid="{ACDF6141-2027-435D-B1C9-02F64B074B0B}"/>
    <cellStyle name="čísla požek 2 3 16" xfId="10373" xr:uid="{78A7F615-C1AB-4B63-A978-BBDE2303326F}"/>
    <cellStyle name="čísla požek 2 3 160" xfId="25795" xr:uid="{9E535E4C-5EA8-467F-BDFD-23D35879A848}"/>
    <cellStyle name="čísla požek 2 3 161" xfId="23703" xr:uid="{28F069DB-98F3-4394-A2D8-0383836F7BAE}"/>
    <cellStyle name="čísla požek 2 3 162" xfId="22499" xr:uid="{34069841-C7E9-46A4-89AA-410BE203CBBA}"/>
    <cellStyle name="čísla požek 2 3 163" xfId="26094" xr:uid="{79B77219-B200-47AD-9EDC-327417273A1F}"/>
    <cellStyle name="čísla požek 2 3 164" xfId="25949" xr:uid="{698D4711-D40C-4AF1-A12A-331A9982E845}"/>
    <cellStyle name="čísla požek 2 3 165" xfId="23893" xr:uid="{284EEEB4-1B40-4678-860C-45C4951BD2EA}"/>
    <cellStyle name="čísla požek 2 3 166" xfId="26123" xr:uid="{2967A2C0-E5F5-4161-9F9D-58DE9AC8AC12}"/>
    <cellStyle name="čísla požek 2 3 167" xfId="26136" xr:uid="{B4912D41-503F-4B46-9278-9EE7C272DF3A}"/>
    <cellStyle name="čísla požek 2 3 168" xfId="26144" xr:uid="{5A37FBD7-2D41-487F-B088-06FE64DD2D6F}"/>
    <cellStyle name="čísla požek 2 3 169" xfId="26152" xr:uid="{BBA2FF3E-C6D4-44E4-8EEA-D2965093718D}"/>
    <cellStyle name="čísla požek 2 3 17" xfId="10120" xr:uid="{B4D66A3B-0ADD-409D-818F-B8F6D44CB602}"/>
    <cellStyle name="čísla požek 2 3 170" xfId="25387" xr:uid="{BB4FFD17-E459-4B02-B241-AE0D7A49EC7F}"/>
    <cellStyle name="čísla požek 2 3 171" xfId="26169" xr:uid="{0147FBE4-1AE7-460A-9F5B-C0CEF12582E0}"/>
    <cellStyle name="čísla požek 2 3 172" xfId="26178" xr:uid="{C630414A-3F69-4282-B8C4-D5EDC1E8E9F6}"/>
    <cellStyle name="čísla požek 2 3 173" xfId="26184" xr:uid="{BC4C4E4E-4857-4412-8061-FBC965542068}"/>
    <cellStyle name="čísla požek 2 3 174" xfId="26108" xr:uid="{A69FA346-5259-49B7-9894-BD487864AD97}"/>
    <cellStyle name="čísla požek 2 3 175" xfId="26086" xr:uid="{D2B56239-A5B8-4D73-A7F8-F249D15483F6}"/>
    <cellStyle name="čísla požek 2 3 176" xfId="25542" xr:uid="{7843B748-B8AC-4332-9F03-C194241E1AC7}"/>
    <cellStyle name="čísla požek 2 3 177" xfId="26208" xr:uid="{DF39BF75-E928-458E-94E1-AC7BD85943DC}"/>
    <cellStyle name="čísla požek 2 3 178" xfId="29244" xr:uid="{89695C32-1AE9-44E7-8598-41BE0AD2BB71}"/>
    <cellStyle name="čísla požek 2 3 179" xfId="29780" xr:uid="{05FCBCF6-9CA3-46BB-B37B-8F251B522A49}"/>
    <cellStyle name="čísla požek 2 3 18" xfId="10402" xr:uid="{B2A9C31A-01C6-4A33-ACE7-9BD797333B7D}"/>
    <cellStyle name="čísla požek 2 3 180" xfId="28039" xr:uid="{52D74A21-31B5-444E-819C-5BC4DA1C344A}"/>
    <cellStyle name="čísla požek 2 3 181" xfId="27065" xr:uid="{D98A6259-80FB-4323-8D9C-11947A798CD3}"/>
    <cellStyle name="čísla požek 2 3 182" xfId="28176" xr:uid="{7DFCEF88-270D-40F0-82E4-ABAB4308C095}"/>
    <cellStyle name="čísla požek 2 3 183" xfId="26627" xr:uid="{3FC3EB5E-AB96-4019-A4BF-30CF007F18E6}"/>
    <cellStyle name="čísla požek 2 3 184" xfId="29717" xr:uid="{10D38DFE-C192-49EF-82D4-4B27D8D8DF43}"/>
    <cellStyle name="čísla požek 2 3 185" xfId="27989" xr:uid="{C0D15207-F3C3-4A6F-9872-8BF9C7C0657D}"/>
    <cellStyle name="čísla požek 2 3 186" xfId="29878" xr:uid="{71797C1A-9D56-4F88-ADF7-4BCD4893B9EA}"/>
    <cellStyle name="čísla požek 2 3 187" xfId="28070" xr:uid="{29E330F3-5B19-40D4-A049-FC822F96277F}"/>
    <cellStyle name="čísla požek 2 3 188" xfId="29226" xr:uid="{AAC7AC87-79CA-43E5-A89D-DD6AE1FA3AFF}"/>
    <cellStyle name="čísla požek 2 3 189" xfId="29914" xr:uid="{797857D1-FA0A-4880-B069-82695D57CCDF}"/>
    <cellStyle name="čísla požek 2 3 19" xfId="9895" xr:uid="{4E676B29-6173-415B-A814-A072E8FA826A}"/>
    <cellStyle name="čísla požek 2 3 190" xfId="29932" xr:uid="{8117CFC2-FBB0-4756-999F-5581C1FCEBED}"/>
    <cellStyle name="čísla požek 2 3 191" xfId="29534" xr:uid="{618C8C7B-A400-4BA5-866F-B8D3EE937C0A}"/>
    <cellStyle name="čísla požek 2 3 192" xfId="29708" xr:uid="{373B198E-A8EA-4603-B021-B75DE523F267}"/>
    <cellStyle name="čísla požek 2 3 193" xfId="29967" xr:uid="{994A6FC4-18A9-4C90-A287-96508E08C918}"/>
    <cellStyle name="čísla požek 2 3 194" xfId="29848" xr:uid="{EFB81461-F54E-43A5-8832-1372C08C7B1E}"/>
    <cellStyle name="čísla požek 2 3 195" xfId="29993" xr:uid="{D5DE1FD4-646B-4097-98C3-0BB646EA58F7}"/>
    <cellStyle name="čísla požek 2 3 196" xfId="27986" xr:uid="{ED4F51C9-61A3-4F50-8D64-4BDA51F1AF85}"/>
    <cellStyle name="čísla požek 2 3 197" xfId="29897" xr:uid="{02A3E8F2-D4CB-403F-B9AF-620EEFF9C165}"/>
    <cellStyle name="čísla požek 2 3 198" xfId="27073" xr:uid="{2B29E2C5-F7B2-41C5-A11E-CEFA777591F3}"/>
    <cellStyle name="čísla požek 2 3 199" xfId="30035" xr:uid="{C77A0D6C-D140-44DD-B64F-4FAD3A4EDDF9}"/>
    <cellStyle name="čísla požek 2 3 2" xfId="10769" xr:uid="{5D08684F-E287-4A44-8479-E3A9E98F02D9}"/>
    <cellStyle name="čísla požek 2 3 20" xfId="10970" xr:uid="{964435F2-2E79-427C-9BF7-CD0F5F40EBAC}"/>
    <cellStyle name="čísla požek 2 3 200" xfId="29640" xr:uid="{2E5D42F2-0D6B-48BD-9382-58B6B895C11A}"/>
    <cellStyle name="čísla požek 2 3 201" xfId="28107" xr:uid="{74C03447-D5D2-45CC-9B1A-4E2865DC59D2}"/>
    <cellStyle name="čísla požek 2 3 202" xfId="29576" xr:uid="{E50A301A-3D32-4910-8CFA-E81736251284}"/>
    <cellStyle name="čísla požek 2 3 203" xfId="27982" xr:uid="{954E49F8-102D-46F0-8B5F-69A52C5DAEEC}"/>
    <cellStyle name="čísla požek 2 3 204" xfId="27362" xr:uid="{D9FFA6F7-7642-4122-8E06-05AFE96B1407}"/>
    <cellStyle name="čísla požek 2 3 205" xfId="29286" xr:uid="{36720CCB-EB44-419B-8BF0-0867B7F959C9}"/>
    <cellStyle name="čísla požek 2 3 206" xfId="30008" xr:uid="{1BF278CA-6EC2-475B-8DBE-307728B34D39}"/>
    <cellStyle name="čísla požek 2 3 207" xfId="30102" xr:uid="{8D21B4E6-2433-44C9-A96C-AFE99E29E579}"/>
    <cellStyle name="čísla požek 2 3 208" xfId="27956" xr:uid="{E8905A63-BB1B-42C8-9994-203C1F90D685}"/>
    <cellStyle name="čísla požek 2 3 209" xfId="30021" xr:uid="{445F5ABC-92D4-4997-8B7A-26D80860DCB5}"/>
    <cellStyle name="čísla požek 2 3 21" xfId="4679" xr:uid="{7B4BA020-2AF7-43AB-BCF8-DF9A05A91155}"/>
    <cellStyle name="čísla požek 2 3 210" xfId="26900" xr:uid="{76392BFA-C087-4572-95EF-1DAA9955F63C}"/>
    <cellStyle name="čísla požek 2 3 211" xfId="26638" xr:uid="{31203936-8E8B-4FF4-9326-07693F8CD652}"/>
    <cellStyle name="čísla požek 2 3 212" xfId="33052" xr:uid="{DB75AF9B-6099-47FA-9185-0B7B56C805D9}"/>
    <cellStyle name="čísla požek 2 3 213" xfId="33568" xr:uid="{0FCC72D6-AAB6-4343-B7BC-7BA7433B4531}"/>
    <cellStyle name="čísla požek 2 3 214" xfId="31870" xr:uid="{D2A36D82-0432-4283-87CA-A6B86F5A84F0}"/>
    <cellStyle name="čísla požek 2 3 215" xfId="30970" xr:uid="{010A2858-1E43-4065-A0F5-682058148969}"/>
    <cellStyle name="čísla požek 2 3 216" xfId="31970" xr:uid="{8588D42F-7488-414B-9A4B-E8D0E9F37192}"/>
    <cellStyle name="čísla požek 2 3 217" xfId="33182" xr:uid="{CC98DD2C-C586-48E2-8140-CDA54E8E6018}"/>
    <cellStyle name="čísla požek 2 3 218" xfId="33629" xr:uid="{72EC2A52-0221-495B-B804-80422AFB22A5}"/>
    <cellStyle name="čísla požek 2 3 219" xfId="31824" xr:uid="{44140FA1-831F-4626-B7A0-26A8F19FB674}"/>
    <cellStyle name="čísla požek 2 3 22" xfId="10717" xr:uid="{202C7172-EB51-4662-83FB-4C6C7A9CF4C9}"/>
    <cellStyle name="čísla požek 2 3 220" xfId="33667" xr:uid="{544DE1E1-8122-4442-880D-233DED31D19E}"/>
    <cellStyle name="čísla požek 2 3 221" xfId="33179" xr:uid="{63B353BB-C518-4598-AB0F-5CA083D0CFB0}"/>
    <cellStyle name="čísla požek 2 3 222" xfId="30405" xr:uid="{F6AC3FAE-CA2F-4631-8D6B-8AC5B4F491E1}"/>
    <cellStyle name="čísla požek 2 3 223" xfId="30995" xr:uid="{1A9A9D37-B12E-46D8-9EE5-EB30A321C479}"/>
    <cellStyle name="čísla požek 2 3 224" xfId="33725" xr:uid="{E512C799-F6B5-4794-9BA8-519EABA7F0D5}"/>
    <cellStyle name="čísla požek 2 3 225" xfId="32059" xr:uid="{0A830AE5-6459-49D6-84C6-8866E05FDCD4}"/>
    <cellStyle name="čísla požek 2 3 226" xfId="30288" xr:uid="{AF8387CE-D3B6-4821-84B7-80716E973F41}"/>
    <cellStyle name="čísla požek 2 3 227" xfId="33753" xr:uid="{7E6C1E8E-E203-435D-9A49-F700DFD434BC}"/>
    <cellStyle name="čísla požek 2 3 228" xfId="33438" xr:uid="{5DDB9812-B50B-42D2-A58E-F88B57458231}"/>
    <cellStyle name="čísla požek 2 3 229" xfId="30649" xr:uid="{9DF70A2B-F474-4085-AB3F-A44A27959D2E}"/>
    <cellStyle name="čísla požek 2 3 23" xfId="10309" xr:uid="{D2D7D32B-01EC-4342-A1CE-5970535432E5}"/>
    <cellStyle name="čísla požek 2 3 230" xfId="30162" xr:uid="{C593A0DA-8923-4727-ACD7-D72D627D8C1F}"/>
    <cellStyle name="čísla požek 2 3 231" xfId="33688" xr:uid="{0B456F24-246B-4A80-9B72-BAE2827503AD}"/>
    <cellStyle name="čísla požek 2 3 232" xfId="33797" xr:uid="{C355468F-1B9A-40AE-A10D-3C1C349F9FF8}"/>
    <cellStyle name="čísla požek 2 3 233" xfId="30169" xr:uid="{92BE5C39-54B3-481C-B7F7-EBE53C63DC38}"/>
    <cellStyle name="čísla požek 2 3 234" xfId="33809" xr:uid="{4E159E7E-A2C2-4A63-8885-5E38B714DFF4}"/>
    <cellStyle name="čísla požek 2 3 235" xfId="33817" xr:uid="{2D2BCC65-2908-42A9-A8FC-10E5043994D0}"/>
    <cellStyle name="čísla požek 2 3 236" xfId="33245" xr:uid="{B3D309B8-4E3F-4E32-BA9B-2BBE4AB98FA4}"/>
    <cellStyle name="čísla požek 2 3 237" xfId="33831" xr:uid="{FD594C34-6E78-4D98-AAA3-F456B8AE1CB7}"/>
    <cellStyle name="čísla požek 2 3 238" xfId="30320" xr:uid="{DE137F7A-D67D-4C8A-A1CF-6C486D911DC6}"/>
    <cellStyle name="čísla požek 2 3 239" xfId="32019" xr:uid="{606E203B-6CAF-4B9E-99BB-C4A4E551A570}"/>
    <cellStyle name="čísla požek 2 3 24" xfId="10102" xr:uid="{2CD3438E-D2B3-4460-927E-4280BF67F1FE}"/>
    <cellStyle name="čísla požek 2 3 240" xfId="33733" xr:uid="{1BB57427-B117-40CC-8F1F-7CDE0A753229}"/>
    <cellStyle name="čísla požek 2 3 241" xfId="30910" xr:uid="{C7AC8A17-A4C7-4EDE-993D-55F75C47A774}"/>
    <cellStyle name="čísla požek 2 3 242" xfId="36124" xr:uid="{D6AE8F25-5604-400E-B992-2FE1EFEBBCD1}"/>
    <cellStyle name="čísla požek 2 3 243" xfId="36382" xr:uid="{BEB15096-D441-4DF8-8D61-9B4A8B73D998}"/>
    <cellStyle name="čísla požek 2 3 244" xfId="35068" xr:uid="{450C7165-5152-4C34-97DA-BD33FBABEA83}"/>
    <cellStyle name="čísla požek 2 3 245" xfId="36298" xr:uid="{1365854D-AB58-43EE-9D4E-6CB95620CCF6}"/>
    <cellStyle name="čísla požek 2 3 246" xfId="35030" xr:uid="{9DC6423C-8AE7-4B41-AADF-A1E2E39221FB}"/>
    <cellStyle name="čísla požek 2 3 247" xfId="36367" xr:uid="{47468A69-D7EB-49DB-B3DF-DCA1D80FCF42}"/>
    <cellStyle name="čísla požek 2 3 248" xfId="33895" xr:uid="{827057B8-9ABC-4A05-B5A3-D77FBABA07A0}"/>
    <cellStyle name="čísla požek 2 3 249" xfId="36403" xr:uid="{45034833-1DA4-4B1D-90BB-3BF366647281}"/>
    <cellStyle name="čísla požek 2 3 25" xfId="10323" xr:uid="{4148C36B-2B5F-4A0E-AE72-37D8B798EA42}"/>
    <cellStyle name="čísla požek 2 3 250" xfId="36257" xr:uid="{682E3FC0-CA62-4AA2-9852-413F988849FF}"/>
    <cellStyle name="čísla požek 2 3 251" xfId="33987" xr:uid="{D42E7E7A-557C-4673-907B-70D84A7051E6}"/>
    <cellStyle name="čísla požek 2 3 252" xfId="38358" xr:uid="{0117DBB9-2446-43F3-9DBD-308E5B152810}"/>
    <cellStyle name="čísla požek 2 3 26" xfId="5109" xr:uid="{7A9A39C3-064D-49CE-8AB7-AE2134BCB2A2}"/>
    <cellStyle name="čísla požek 2 3 27" xfId="10995" xr:uid="{BE07A880-CBC3-46D2-9A11-719822D7C452}"/>
    <cellStyle name="čísla požek 2 3 28" xfId="10997" xr:uid="{D22E0C87-7B1A-4045-9C64-D58DC1290162}"/>
    <cellStyle name="čísla požek 2 3 29" xfId="9964" xr:uid="{16C6036F-9131-4D51-977E-8554F4A6AEDE}"/>
    <cellStyle name="čísla požek 2 3 3" xfId="10251" xr:uid="{00A42A7F-DDE2-4922-92BC-0B0D698CA0B8}"/>
    <cellStyle name="čísla požek 2 3 30" xfId="10977" xr:uid="{AC067A04-C340-4465-9DE5-ECB399E39D51}"/>
    <cellStyle name="čísla požek 2 3 31" xfId="11019" xr:uid="{D3434BE0-DF0C-4220-AD94-ECC3C7533066}"/>
    <cellStyle name="čísla požek 2 3 32" xfId="5033" xr:uid="{68529B5F-0EF8-484C-9821-35A46CB8658B}"/>
    <cellStyle name="čísla požek 2 3 33" xfId="15244" xr:uid="{7BEBEB39-DC30-43D0-B0F6-5C9E7CB1DC64}"/>
    <cellStyle name="čísla požek 2 3 34" xfId="16497" xr:uid="{01B319E4-F385-4787-A185-8E22BB147FA9}"/>
    <cellStyle name="čísla požek 2 3 35" xfId="15630" xr:uid="{AE921BA0-A79D-43E4-8BC6-E2C1B664BBA6}"/>
    <cellStyle name="čísla požek 2 3 36" xfId="14092" xr:uid="{617F8B62-14FF-43E6-8476-26EA581B2B17}"/>
    <cellStyle name="čísla požek 2 3 37" xfId="13780" xr:uid="{077C0C45-C4A4-447C-95E1-B6526BE94E9E}"/>
    <cellStyle name="čísla požek 2 3 38" xfId="16566" xr:uid="{189CCBD9-7D6C-47FE-AC8A-98863E5C7989}"/>
    <cellStyle name="čísla požek 2 3 39" xfId="11755" xr:uid="{77A6F3CB-EC93-4385-887E-9EF2AEB5EEBD}"/>
    <cellStyle name="čísla požek 2 3 4" xfId="4896" xr:uid="{B3F8911F-DA18-4B83-95BC-547D77C6642E}"/>
    <cellStyle name="čísla požek 2 3 40" xfId="15525" xr:uid="{0D1D93E3-3005-454A-86BC-82F42E6A8963}"/>
    <cellStyle name="čísla požek 2 3 41" xfId="12808" xr:uid="{D06094DE-CD1B-49BC-8FE9-39B10582B5A8}"/>
    <cellStyle name="čísla požek 2 3 42" xfId="12737" xr:uid="{EDBBAF8F-54BD-4BC4-AFB0-EE767F22A1AE}"/>
    <cellStyle name="čísla požek 2 3 43" xfId="16362" xr:uid="{563EF60A-8F39-48BD-A5ED-B699F7A8623A}"/>
    <cellStyle name="čísla požek 2 3 44" xfId="13470" xr:uid="{9C667A66-D58B-49BD-B4DB-105439F3DA21}"/>
    <cellStyle name="čísla požek 2 3 45" xfId="16180" xr:uid="{64516B79-F285-4E09-9590-DE17E05DC934}"/>
    <cellStyle name="čísla požek 2 3 46" xfId="16231" xr:uid="{C8B6B4B7-4E33-4A2F-9640-B167646741E7}"/>
    <cellStyle name="čísla požek 2 3 47" xfId="15547" xr:uid="{0187A1F7-54A4-4B44-AE40-8DDB6E18E857}"/>
    <cellStyle name="čísla požek 2 3 48" xfId="13929" xr:uid="{827ED50C-3AC0-4D67-BCC7-0BBCD7131C98}"/>
    <cellStyle name="čísla požek 2 3 49" xfId="16162" xr:uid="{60CD278C-E618-4884-AE3A-950B92BEDF87}"/>
    <cellStyle name="čísla požek 2 3 5" xfId="4977" xr:uid="{B88FD24E-3EED-4CFB-8416-75A1CA3F633D}"/>
    <cellStyle name="čísla požek 2 3 50" xfId="12746" xr:uid="{4AB525DE-4FF0-4932-BCE7-2A1E072E2692}"/>
    <cellStyle name="čísla požek 2 3 51" xfId="13727" xr:uid="{1A732116-3BDE-4CB4-B69A-492E8EC9FEEB}"/>
    <cellStyle name="čísla požek 2 3 52" xfId="11467" xr:uid="{C488DF9E-3FE9-41AA-BFC1-74C35DEA318C}"/>
    <cellStyle name="čísla požek 2 3 53" xfId="12713" xr:uid="{10521397-8435-40A3-ACAE-44D8B4CE25B2}"/>
    <cellStyle name="čísla požek 2 3 54" xfId="13819" xr:uid="{171AE437-36CD-481F-AB5F-849D89B0D503}"/>
    <cellStyle name="čísla požek 2 3 55" xfId="13995" xr:uid="{6A8AAAF8-83C8-4E4C-8693-D388F1F50422}"/>
    <cellStyle name="čísla požek 2 3 56" xfId="13767" xr:uid="{2D183C9D-2F47-4545-BCD4-67D77CA21DA6}"/>
    <cellStyle name="čísla požek 2 3 57" xfId="16320" xr:uid="{46E43786-0D9A-439D-AF92-BB9BB28D4836}"/>
    <cellStyle name="čísla požek 2 3 58" xfId="12800" xr:uid="{D04F7B92-4774-460E-9D48-6001A142F93D}"/>
    <cellStyle name="čísla požek 2 3 59" xfId="16251" xr:uid="{45FEC0E2-0E6D-45F7-9B5F-9B3D46861AEE}"/>
    <cellStyle name="čísla požek 2 3 6" xfId="10685" xr:uid="{60C7EC7B-01FD-4910-8CFE-8D276C57A102}"/>
    <cellStyle name="čísla požek 2 3 60" xfId="11528" xr:uid="{DC7EBBD3-0DD1-4488-A482-22184C943B97}"/>
    <cellStyle name="čísla požek 2 3 61" xfId="11686" xr:uid="{B265B151-D16B-4280-AF9F-5EB53C9E0920}"/>
    <cellStyle name="čísla požek 2 3 62" xfId="11257" xr:uid="{0FD1689E-8A93-4E66-BFD2-D2A15D000384}"/>
    <cellStyle name="čísla požek 2 3 63" xfId="13772" xr:uid="{0A3B6B5F-90A6-47B4-91AD-02F4CEC4EC2F}"/>
    <cellStyle name="čísla požek 2 3 64" xfId="12890" xr:uid="{0DD6907B-A8C6-493A-B7C7-80AB36F9BDCA}"/>
    <cellStyle name="čísla požek 2 3 65" xfId="15649" xr:uid="{7C85ED3F-0DA7-4FFD-9800-F74A3D80779D}"/>
    <cellStyle name="čísla požek 2 3 66" xfId="15581" xr:uid="{66C2C9ED-4914-466B-AEBF-711374C16825}"/>
    <cellStyle name="čísla požek 2 3 67" xfId="15957" xr:uid="{895C42C2-4951-4E3D-8809-53CEF06816CB}"/>
    <cellStyle name="čísla požek 2 3 68" xfId="14131" xr:uid="{3C8D9AC5-F559-4DE2-A25E-3C385A3D1379}"/>
    <cellStyle name="čísla požek 2 3 69" xfId="11452" xr:uid="{87D7B89B-9A18-407F-883E-4F85A0094347}"/>
    <cellStyle name="čísla požek 2 3 7" xfId="4875" xr:uid="{40BA539F-EFD6-42D7-B96A-AFAA0495BF46}"/>
    <cellStyle name="čísla požek 2 3 70" xfId="16695" xr:uid="{FFDF40FA-C2FE-4745-9CA0-A21372EE24BC}"/>
    <cellStyle name="čísla požek 2 3 71" xfId="16137" xr:uid="{341A1B20-918F-4878-B9ED-5337FFA25DE1}"/>
    <cellStyle name="čísla požek 2 3 72" xfId="15597" xr:uid="{376542B7-8499-4C0C-A2F9-5E9B3D7C4DC0}"/>
    <cellStyle name="čísla požek 2 3 73" xfId="15696" xr:uid="{F2260E23-954F-4CE4-B991-C6F353D75CD1}"/>
    <cellStyle name="čísla požek 2 3 74" xfId="11675" xr:uid="{CA5A268F-1244-4064-9F63-B190A92B14BA}"/>
    <cellStyle name="čísla požek 2 3 75" xfId="16877" xr:uid="{16F7FC03-A04D-4EF3-84E9-C91BD333AAEF}"/>
    <cellStyle name="čísla požek 2 3 76" xfId="11168" xr:uid="{F6CD7FBE-646F-4FC8-B34A-DFF25DE0560E}"/>
    <cellStyle name="čísla požek 2 3 77" xfId="12751" xr:uid="{BC81C3C3-5A70-4F92-BD5D-32B04D3D0E6B}"/>
    <cellStyle name="čísla požek 2 3 78" xfId="13824" xr:uid="{CAFE7072-2824-48D4-A17E-25F2AC726EB6}"/>
    <cellStyle name="čísla požek 2 3 79" xfId="16004" xr:uid="{70406A11-1BF2-4933-B69A-D2B053791BCF}"/>
    <cellStyle name="čísla požek 2 3 8" xfId="10868" xr:uid="{CFFEF38E-358B-4B67-8021-F6282A0AC7C1}"/>
    <cellStyle name="čísla požek 2 3 80" xfId="16410" xr:uid="{20F0046A-9C9E-410A-AFED-DC8DAECD166B}"/>
    <cellStyle name="čísla požek 2 3 81" xfId="13861" xr:uid="{0C4C4192-50BA-4D42-A797-4A3801C2CB19}"/>
    <cellStyle name="čísla požek 2 3 82" xfId="11138" xr:uid="{E3F9686B-F4CA-403A-953A-A7E298E597AB}"/>
    <cellStyle name="čísla požek 2 3 83" xfId="11669" xr:uid="{B24EA425-98D3-470D-8CB1-13D196564C04}"/>
    <cellStyle name="čísla požek 2 3 84" xfId="17017" xr:uid="{32EFD725-FD0A-4776-9F95-96A6F74BFD05}"/>
    <cellStyle name="čísla požek 2 3 85" xfId="16738" xr:uid="{14C917A6-5FD8-4A94-8BB3-31FF3E21EF85}"/>
    <cellStyle name="čísla požek 2 3 86" xfId="17032" xr:uid="{4F8A2745-D1D3-43AC-81B1-F9F87B49C731}"/>
    <cellStyle name="čísla požek 2 3 87" xfId="16284" xr:uid="{220AEC7F-1C3F-4B51-8CF4-D861295DFE33}"/>
    <cellStyle name="čísla požek 2 3 88" xfId="16662" xr:uid="{5B179CE1-2373-4DC1-AFC8-7FA0858686A9}"/>
    <cellStyle name="čísla požek 2 3 89" xfId="20616" xr:uid="{C892B367-572A-452C-8378-7741773B359B}"/>
    <cellStyle name="čísla požek 2 3 9" xfId="10897" xr:uid="{7C92C867-16A7-4FB7-B9EC-6D5D4450DC47}"/>
    <cellStyle name="čísla požek 2 3 90" xfId="21363" xr:uid="{E1490B47-5FC2-45C0-A66D-D78A232BE9E8}"/>
    <cellStyle name="čísla požek 2 3 91" xfId="19333" xr:uid="{4698E195-8A89-4894-900D-374F9F48ED95}"/>
    <cellStyle name="čísla požek 2 3 92" xfId="18243" xr:uid="{AAB31293-33E9-4347-AD42-8525B86A7C97}"/>
    <cellStyle name="čísla požek 2 3 93" xfId="17619" xr:uid="{E792370E-7008-4BEB-BC21-C61AFE63E603}"/>
    <cellStyle name="čísla požek 2 3 94" xfId="21429" xr:uid="{087A011E-840C-4C49-A06B-FA6C09B6F4C7}"/>
    <cellStyle name="čísla požek 2 3 95" xfId="20740" xr:uid="{F1B937EB-6423-44EB-BCE7-9AB7C20F86E9}"/>
    <cellStyle name="čísla požek 2 3 96" xfId="17323" xr:uid="{03563A4A-BC60-4718-9F3C-15226AF0D139}"/>
    <cellStyle name="čísla požek 2 3 97" xfId="17472" xr:uid="{22988AB0-4D55-4E15-811F-8362A67CA8F1}"/>
    <cellStyle name="čísla požek 2 3 98" xfId="20782" xr:uid="{D934150F-D323-433C-AB62-3F773D4B3632}"/>
    <cellStyle name="čísla požek 2 3 99" xfId="21255" xr:uid="{E066A1B5-3DAD-4526-AEFA-A45D17FC1DC9}"/>
    <cellStyle name="čísla požek 2 30" xfId="20838" xr:uid="{B265987C-16CF-441D-946B-A66F333E0F7A}"/>
    <cellStyle name="čísla požek 2 31" xfId="19363" xr:uid="{93B6FC90-19A8-43F6-8457-4717F4460ABD}"/>
    <cellStyle name="čísla požek 2 32" xfId="20921" xr:uid="{3E5DEF2F-F1F9-4E88-80BB-ADB144EAB1C7}"/>
    <cellStyle name="čísla požek 2 33" xfId="21215" xr:uid="{EDC0CD90-A92A-4241-9A9C-FFF71DC7522E}"/>
    <cellStyle name="čísla požek 2 34" xfId="20795" xr:uid="{6344E5FD-0B02-493E-A42E-17EC05F459BA}"/>
    <cellStyle name="čísla požek 2 35" xfId="21524" xr:uid="{F5F59B0F-2EFE-4FEB-9C38-E1D554F41F55}"/>
    <cellStyle name="čísla požek 2 36" xfId="21669" xr:uid="{4BFDB588-0001-4FE3-82D6-11DD33B1F31E}"/>
    <cellStyle name="čísla požek 2 37" xfId="17810" xr:uid="{E5DB407C-3776-4D7D-9260-629B63849BAD}"/>
    <cellStyle name="čísla požek 2 38" xfId="21166" xr:uid="{F36F223C-B738-4B36-A180-AC5E2E386859}"/>
    <cellStyle name="čísla požek 2 39" xfId="23869" xr:uid="{293F4D9D-B885-4971-9BA4-EE6DD7714C00}"/>
    <cellStyle name="čísla požek 2 4" xfId="9552" xr:uid="{ACF9E28E-B479-4E1E-99C8-D80A86EFB648}"/>
    <cellStyle name="čísla požek 2 4 10" xfId="5319" xr:uid="{2BF0FFC5-1F44-4693-B24D-7FF5B2C41520}"/>
    <cellStyle name="čísla požek 2 4 100" xfId="17676" xr:uid="{1DF5772B-8661-46B4-AAA7-2313D157E449}"/>
    <cellStyle name="čísla požek 2 4 101" xfId="18120" xr:uid="{F3AF17A1-C379-4187-A5CC-2A0C0A649256}"/>
    <cellStyle name="čísla požek 2 4 102" xfId="21285" xr:uid="{458AE022-234B-4225-9FC6-4EC65BFB7871}"/>
    <cellStyle name="čísla požek 2 4 103" xfId="17233" xr:uid="{61DF4C72-7492-493C-A223-0E802911A05C}"/>
    <cellStyle name="čísla požek 2 4 104" xfId="17327" xr:uid="{39F987D3-433C-4EF2-ADEC-FAD2A402E02E}"/>
    <cellStyle name="čísla požek 2 4 105" xfId="19190" xr:uid="{9C9D232B-B8ED-43A5-93DC-F12B1E0E84BC}"/>
    <cellStyle name="čísla požek 2 4 106" xfId="17476" xr:uid="{0594124D-7400-4251-82E1-00C5F2457DD2}"/>
    <cellStyle name="čísla požek 2 4 107" xfId="17778" xr:uid="{15D65A68-1F46-44F3-B277-82EBC006B527}"/>
    <cellStyle name="čísla požek 2 4 108" xfId="19214" xr:uid="{B96B4349-0C58-4C26-A293-0A556CB02CD9}"/>
    <cellStyle name="čísla požek 2 4 109" xfId="20835" xr:uid="{B1BB2987-C458-4B89-A45D-41CE27BBEFB4}"/>
    <cellStyle name="čísla požek 2 4 11" xfId="10226" xr:uid="{554DBBB1-D26B-45E4-B20F-D53F895C342E}"/>
    <cellStyle name="čísla požek 2 4 110" xfId="19467" xr:uid="{512ADA00-14CA-40CE-B6E7-9B203163FF6D}"/>
    <cellStyle name="čísla požek 2 4 111" xfId="21528" xr:uid="{184BC64C-3E61-43D4-9CF7-BE1AAC64BFFE}"/>
    <cellStyle name="čísla požek 2 4 112" xfId="17642" xr:uid="{1EC1FA6F-B478-4D7D-BB55-05D1D16DE7F4}"/>
    <cellStyle name="čísla požek 2 4 113" xfId="21556" xr:uid="{C5AB9EFE-DE96-43B0-B583-CD34E795AEE4}"/>
    <cellStyle name="čísla požek 2 4 114" xfId="21209" xr:uid="{83E809D0-008D-4056-B5F4-8CD506BDC8CB}"/>
    <cellStyle name="čísla požek 2 4 115" xfId="21224" xr:uid="{90A6D151-FDEA-43FB-A091-F06A77232966}"/>
    <cellStyle name="čísla požek 2 4 116" xfId="20974" xr:uid="{63B86FCF-761E-4AAA-BB16-1684F00FD6D5}"/>
    <cellStyle name="čísla požek 2 4 117" xfId="19410" xr:uid="{DEE3B970-4D68-475F-B04A-A847D86BE32C}"/>
    <cellStyle name="čísla požek 2 4 118" xfId="21605" xr:uid="{898F8BAC-B728-4FA2-BA29-EBC875944A89}"/>
    <cellStyle name="čísla požek 2 4 119" xfId="21443" xr:uid="{434F7D8F-2D0F-4B49-A729-C3A2EC128F3C}"/>
    <cellStyle name="čísla požek 2 4 12" xfId="9840" xr:uid="{4379E60B-AB6C-4F80-87DC-F16F71A65C40}"/>
    <cellStyle name="čísla požek 2 4 120" xfId="20860" xr:uid="{EE2B55DA-36C0-4694-A591-AB1E580BE3C8}"/>
    <cellStyle name="čísla požek 2 4 121" xfId="21119" xr:uid="{03BEC701-D40B-432C-9693-E6F1A07D2784}"/>
    <cellStyle name="čísla požek 2 4 122" xfId="17528" xr:uid="{0FC0D823-9FC9-4E7A-98CE-501D4C5776F9}"/>
    <cellStyle name="čísla požek 2 4 123" xfId="21392" xr:uid="{AC836E02-06A7-4DD3-B3AA-D3B815AE9049}"/>
    <cellStyle name="čísla požek 2 4 124" xfId="19502" xr:uid="{7E72F349-0D14-4D44-8311-868E0E858BF9}"/>
    <cellStyle name="čísla požek 2 4 125" xfId="21754" xr:uid="{83B8D09A-90DC-4B64-8542-9ECB6B5AE9CB}"/>
    <cellStyle name="čísla požek 2 4 126" xfId="17832" xr:uid="{B3DC62D2-6302-4074-B844-EE16EE41D6EC}"/>
    <cellStyle name="čísla požek 2 4 127" xfId="19549" xr:uid="{CF37EB58-C8D1-411F-9D1D-EC0D8C82F663}"/>
    <cellStyle name="čísla požek 2 4 128" xfId="21533" xr:uid="{EFD8403D-B4A3-46B8-9FB4-06B5E89359F4}"/>
    <cellStyle name="čísla požek 2 4 129" xfId="18424" xr:uid="{D95C134C-E47C-4718-9870-51CEED066F4C}"/>
    <cellStyle name="čísla požek 2 4 13" xfId="10810" xr:uid="{BF3C63EE-F662-446A-8D28-7AFDBAF988FE}"/>
    <cellStyle name="čísla požek 2 4 130" xfId="17420" xr:uid="{09DFB835-1B5D-4C24-BE72-5AFC4579EF45}"/>
    <cellStyle name="čísla požek 2 4 131" xfId="21141" xr:uid="{04E41B4D-91A8-4836-8846-35CA2ED6BA23}"/>
    <cellStyle name="čísla požek 2 4 132" xfId="17418" xr:uid="{1CAF5DAD-5810-42D6-AE39-7AB176E0F1CA}"/>
    <cellStyle name="čísla požek 2 4 133" xfId="19302" xr:uid="{183026C5-83FD-43A9-8A48-E3A36EE892B4}"/>
    <cellStyle name="čísla požek 2 4 134" xfId="21710" xr:uid="{6747A2E1-BB7C-43EC-8C07-2E199C04CF81}"/>
    <cellStyle name="čísla požek 2 4 135" xfId="21798" xr:uid="{E4A04B50-82B0-44CD-B4E7-07923197DD7D}"/>
    <cellStyle name="čísla požek 2 4 136" xfId="21781" xr:uid="{D721DD72-36E2-4119-A95A-830B8E9C5D7B}"/>
    <cellStyle name="čísla požek 2 4 137" xfId="18439" xr:uid="{CA6A06BB-1126-443E-88B2-BC942E3944E5}"/>
    <cellStyle name="čísla požek 2 4 138" xfId="24989" xr:uid="{A1A84B1B-26E3-4F33-B2C9-65572C2D3C7F}"/>
    <cellStyle name="čísla požek 2 4 139" xfId="25614" xr:uid="{31D2AAE4-04E7-4045-8619-D227C80457AF}"/>
    <cellStyle name="čísla požek 2 4 14" xfId="4766" xr:uid="{DA5A2CC3-4676-47C9-A6D9-CBC77176F2E1}"/>
    <cellStyle name="čísla požek 2 4 140" xfId="23724" xr:uid="{FF641E39-1CAD-4BA4-9860-DF16696FE1E6}"/>
    <cellStyle name="čísla požek 2 4 141" xfId="22144" xr:uid="{CCE2243D-DAF4-49C0-8A1D-1A11E40F59A7}"/>
    <cellStyle name="čísla požek 2 4 142" xfId="25223" xr:uid="{BF0FD997-A68C-4BBF-B3C3-77612CC5D9F8}"/>
    <cellStyle name="čísla požek 2 4 143" xfId="22370" xr:uid="{A51BBC36-9A1B-42D7-9594-9EC541AA7B89}"/>
    <cellStyle name="čísla požek 2 4 144" xfId="22247" xr:uid="{38B18CA7-F024-48FA-B2A2-2E8581712954}"/>
    <cellStyle name="čísla požek 2 4 145" xfId="22203" xr:uid="{683526A4-9DE0-491A-8E79-F827A863C4AB}"/>
    <cellStyle name="čísla požek 2 4 146" xfId="22367" xr:uid="{F577A7C1-39AF-42B4-A131-8CE8054F19A1}"/>
    <cellStyle name="čísla požek 2 4 147" xfId="25863" xr:uid="{46937C3C-D022-4BF2-86DA-5694B66AC7A7}"/>
    <cellStyle name="čísla požek 2 4 148" xfId="22909" xr:uid="{718C22E4-988F-4C25-96D8-AA95853C6E4B}"/>
    <cellStyle name="čísla požek 2 4 149" xfId="22070" xr:uid="{270737B8-FE58-49B3-9F2C-2C1A30755BF6}"/>
    <cellStyle name="čísla požek 2 4 15" xfId="10447" xr:uid="{A50B6946-E1E3-445A-9CCD-9DBA79BBA05D}"/>
    <cellStyle name="čísla požek 2 4 150" xfId="22895" xr:uid="{34E38B22-A0DA-4C14-B6FC-D278045536F2}"/>
    <cellStyle name="čísla požek 2 4 151" xfId="25346" xr:uid="{41380D38-D3AC-4912-8F99-E92F65FF4350}"/>
    <cellStyle name="čísla požek 2 4 152" xfId="25948" xr:uid="{0C8EDE25-C2E7-4295-ACA7-71BBB7450209}"/>
    <cellStyle name="čísla požek 2 4 153" xfId="23894" xr:uid="{E8A8191E-750A-46EE-B137-B74E9DDCBEA2}"/>
    <cellStyle name="čísla požek 2 4 154" xfId="25180" xr:uid="{D47CDF2A-BFBC-427C-BFDB-81C47D88CF0F}"/>
    <cellStyle name="čísla požek 2 4 155" xfId="22052" xr:uid="{86203C9A-C193-4E91-A2F9-D7DC9D8CC4CF}"/>
    <cellStyle name="čísla požek 2 4 156" xfId="25444" xr:uid="{66C6B25C-F63B-42AD-B69E-19A02AC12DB4}"/>
    <cellStyle name="čísla požek 2 4 157" xfId="23596" xr:uid="{29F9DC9C-B099-425F-9D71-7B9D9CA16C9D}"/>
    <cellStyle name="čísla požek 2 4 158" xfId="23925" xr:uid="{F6FB76EE-D31A-48C5-AAB6-2DC2EE3A7C5F}"/>
    <cellStyle name="čísla požek 2 4 159" xfId="23937" xr:uid="{51BA19A1-D120-4B0A-B503-3016E752487E}"/>
    <cellStyle name="čísla požek 2 4 16" xfId="4724" xr:uid="{CA3554AC-9AC5-47E4-8B4A-53798C68831D}"/>
    <cellStyle name="čísla požek 2 4 160" xfId="25980" xr:uid="{7E487CBB-0057-4082-8147-3B10A8F980CD}"/>
    <cellStyle name="čísla požek 2 4 161" xfId="23892" xr:uid="{91C93ADE-E3AE-4972-92D6-6E672F9DEF5D}"/>
    <cellStyle name="čísla požek 2 4 162" xfId="22953" xr:uid="{D138CAAF-DD83-4FE7-890B-A2871876FD5A}"/>
    <cellStyle name="čísla požek 2 4 163" xfId="25264" xr:uid="{D6C20FBF-0A0C-4F87-81AC-74AEE5B5CF55}"/>
    <cellStyle name="čísla požek 2 4 164" xfId="25470" xr:uid="{F054A64C-2EE4-4405-A075-933F104FC8F2}"/>
    <cellStyle name="čísla požek 2 4 165" xfId="26023" xr:uid="{5A0704A7-73D6-4DB5-930A-003EE7939B5A}"/>
    <cellStyle name="čísla požek 2 4 166" xfId="25289" xr:uid="{3C34603A-1828-4935-BE44-445CF5139EAE}"/>
    <cellStyle name="čísla požek 2 4 167" xfId="23627" xr:uid="{EEB111D3-9F37-4779-BF0B-754A5C573F37}"/>
    <cellStyle name="čísla požek 2 4 168" xfId="25184" xr:uid="{48528CEE-EEBB-4242-8A64-B939D26CD304}"/>
    <cellStyle name="čísla požek 2 4 169" xfId="23658" xr:uid="{E0845E64-9387-4C1E-96CA-5A7BB0B3AF94}"/>
    <cellStyle name="čísla požek 2 4 17" xfId="5026" xr:uid="{FC46C652-D004-48AC-9EE2-46C43D4015CD}"/>
    <cellStyle name="čísla požek 2 4 170" xfId="22416" xr:uid="{14AD3F94-18B9-4A29-B678-CF2A597E4CBF}"/>
    <cellStyle name="čísla požek 2 4 171" xfId="21831" xr:uid="{E48140F6-8C48-4BAB-B9D6-8C354730B868}"/>
    <cellStyle name="čísla požek 2 4 172" xfId="22348" xr:uid="{B1635C83-97F9-411F-9F4D-5E65FE8245C7}"/>
    <cellStyle name="čísla požek 2 4 173" xfId="25880" xr:uid="{B8894A9A-70C6-4765-BA4A-C219F66B2BDB}"/>
    <cellStyle name="čísla požek 2 4 174" xfId="25554" xr:uid="{82B4AC25-DDB7-4C77-8B12-0113EFBF415A}"/>
    <cellStyle name="čísla požek 2 4 175" xfId="22272" xr:uid="{0FE5D7BD-D8EF-48C2-8E06-8CD99CF62E87}"/>
    <cellStyle name="čísla požek 2 4 176" xfId="21824" xr:uid="{BC7D3499-B705-4BD8-B424-EDB8A1E383D9}"/>
    <cellStyle name="čísla požek 2 4 177" xfId="25816" xr:uid="{C035EAC8-A5BC-4F42-B91D-142E50629789}"/>
    <cellStyle name="čísla požek 2 4 178" xfId="29245" xr:uid="{3CD90D9B-B3CA-4417-906B-F6D2285070A7}"/>
    <cellStyle name="čísla požek 2 4 179" xfId="29781" xr:uid="{E25F2112-BADA-46B3-BAAA-94D72F47C4FE}"/>
    <cellStyle name="čísla požek 2 4 18" xfId="5361" xr:uid="{92EF50D4-56BF-4A2A-AD87-436F682F887B}"/>
    <cellStyle name="čísla požek 2 4 180" xfId="28040" xr:uid="{3F4D230E-E056-4CBC-9DF8-F4076A44964A}"/>
    <cellStyle name="čísla požek 2 4 181" xfId="29554" xr:uid="{24E75F76-0F30-4F93-A012-DA140F9B0D03}"/>
    <cellStyle name="čísla požek 2 4 182" xfId="29455" xr:uid="{83ABB066-69D5-4E97-A5F8-65FFBFE0B182}"/>
    <cellStyle name="čísla požek 2 4 183" xfId="27058" xr:uid="{CF146FED-7E06-4A7B-B26A-5FC47F33203F}"/>
    <cellStyle name="čísla požek 2 4 184" xfId="27926" xr:uid="{403C354A-2D0D-464A-AB19-D123767B1A57}"/>
    <cellStyle name="čísla požek 2 4 185" xfId="29805" xr:uid="{ADFE5106-6B85-4122-8965-A058C6B1B264}"/>
    <cellStyle name="čísla požek 2 4 186" xfId="27987" xr:uid="{2365353F-6630-4486-B3C2-72CA9B47AF40}"/>
    <cellStyle name="čísla požek 2 4 187" xfId="28149" xr:uid="{1482ACF1-6484-4989-91B3-A766DF10B800}"/>
    <cellStyle name="čísla požek 2 4 188" xfId="29680" xr:uid="{87FD45DE-AA5B-4B31-81CC-A18F62462BDA}"/>
    <cellStyle name="čísla požek 2 4 189" xfId="28076" xr:uid="{AE485A8F-D0A2-47AC-8F71-34155A438699}"/>
    <cellStyle name="čísla požek 2 4 19" xfId="6024" xr:uid="{3D5F1110-E800-4C23-9029-27B444591445}"/>
    <cellStyle name="čísla požek 2 4 190" xfId="26516" xr:uid="{375E2465-A205-47A9-8462-E080A47DDB60}"/>
    <cellStyle name="čísla požek 2 4 191" xfId="28115" xr:uid="{70B7E5F1-8C62-4268-8E83-B3A79473687E}"/>
    <cellStyle name="čísla požek 2 4 192" xfId="28145" xr:uid="{2995F8BA-0B5E-4051-8D12-DF9454C48514}"/>
    <cellStyle name="čísla požek 2 4 193" xfId="26261" xr:uid="{4B7487FC-6210-42DA-BA0E-6423C15FD1CB}"/>
    <cellStyle name="čísla požek 2 4 194" xfId="27953" xr:uid="{3CFCF9E3-76F3-4CB2-BA44-263329111D0C}"/>
    <cellStyle name="čísla požek 2 4 195" xfId="26736" xr:uid="{1CCFD9FB-8F1E-4CE2-918A-A98DDB4BF050}"/>
    <cellStyle name="čísla požek 2 4 196" xfId="26491" xr:uid="{F574340D-FFB6-45EC-866A-E648E2ACF6DE}"/>
    <cellStyle name="čísla požek 2 4 197" xfId="26505" xr:uid="{9FEF689A-418F-4392-8DA5-44804608E823}"/>
    <cellStyle name="čísla požek 2 4 198" xfId="29428" xr:uid="{A925C8BE-6F05-44A0-8B3E-0F160CB9D4A2}"/>
    <cellStyle name="čísla požek 2 4 199" xfId="26358" xr:uid="{2D96F7D4-B034-4AEB-A77D-06541F6EB140}"/>
    <cellStyle name="čísla požek 2 4 2" xfId="10770" xr:uid="{A7AF613F-49E8-4F44-B4AD-6CE94CB560FD}"/>
    <cellStyle name="čísla požek 2 4 20" xfId="4938" xr:uid="{D3167D21-4BEE-4415-BB32-7C5CBC72147D}"/>
    <cellStyle name="čísla požek 2 4 200" xfId="29632" xr:uid="{5DE686DB-4D2E-4FD8-B151-827E8519D17E}"/>
    <cellStyle name="čísla požek 2 4 201" xfId="29521" xr:uid="{58FDDF3B-6829-4629-8FD7-D6698FD5D454}"/>
    <cellStyle name="čísla požek 2 4 202" xfId="27068" xr:uid="{07CF93EE-3124-4EE5-9BAC-E5D72B9A6D3C}"/>
    <cellStyle name="čísla požek 2 4 203" xfId="27184" xr:uid="{F7453B1C-25AC-42A0-906D-23C838154ABC}"/>
    <cellStyle name="čísla požek 2 4 204" xfId="30038" xr:uid="{7DCD9366-74EE-4172-B997-3EED7DDC8138}"/>
    <cellStyle name="čísla požek 2 4 205" xfId="26251" xr:uid="{13790E93-87E3-4DD9-B190-75D514A2295A}"/>
    <cellStyle name="čísla požek 2 4 206" xfId="28095" xr:uid="{A50A0D0E-AAD2-4B3C-847F-F72743BCF0B3}"/>
    <cellStyle name="čísla požek 2 4 207" xfId="29411" xr:uid="{E64A77FB-FB59-4558-8776-C5229C689817}"/>
    <cellStyle name="čísla požek 2 4 208" xfId="29639" xr:uid="{E4A144D7-A385-427E-A5C0-CAC95B45EDFD}"/>
    <cellStyle name="čísla požek 2 4 209" xfId="29879" xr:uid="{0D04DED4-DF0A-40C5-A033-0F56E2949517}"/>
    <cellStyle name="čísla požek 2 4 21" xfId="6031" xr:uid="{E6B21809-5A00-4AE0-8E68-E9F9D3CC6509}"/>
    <cellStyle name="čísla požek 2 4 210" xfId="30120" xr:uid="{D9E7BF74-3C55-4B35-95E3-32EE9C8457AE}"/>
    <cellStyle name="čísla požek 2 4 211" xfId="28163" xr:uid="{33B3078C-6C19-48AA-B607-0A77F9D40537}"/>
    <cellStyle name="čísla požek 2 4 212" xfId="33053" xr:uid="{1328FEED-7D07-4AFE-A053-0C48941F2B48}"/>
    <cellStyle name="čísla požek 2 4 213" xfId="33569" xr:uid="{EF9E8755-4137-4729-AF03-40E6786D7D80}"/>
    <cellStyle name="čísla požek 2 4 214" xfId="31871" xr:uid="{E253AF78-55D6-456B-956C-17C69F91C887}"/>
    <cellStyle name="čísla požek 2 4 215" xfId="33350" xr:uid="{383D1126-356F-4C97-8BEA-D7FAF1CBCD99}"/>
    <cellStyle name="čísla požek 2 4 216" xfId="31999" xr:uid="{F0F7B8AF-D354-441D-A8CA-1D1D403E0AAE}"/>
    <cellStyle name="čísla požek 2 4 217" xfId="30935" xr:uid="{40ED56D6-7AE3-4B92-B4E8-95BCE896A0E5}"/>
    <cellStyle name="čísla požek 2 4 218" xfId="30503" xr:uid="{44CDB62A-C545-4466-BB05-D975A931B0F2}"/>
    <cellStyle name="čísla požek 2 4 219" xfId="33592" xr:uid="{B0FD6912-A69A-45C9-BB2D-88C9F81B86F8}"/>
    <cellStyle name="čísla požek 2 4 22" xfId="10806" xr:uid="{32292A31-77AA-4E95-B602-4F6427D29573}"/>
    <cellStyle name="čísla požek 2 4 220" xfId="31820" xr:uid="{81033B3B-A019-444D-BF47-2D0B84847B01}"/>
    <cellStyle name="čísla požek 2 4 221" xfId="33620" xr:uid="{0CD8704D-97BE-4CFC-AD94-55DAC1254A35}"/>
    <cellStyle name="čísla požek 2 4 222" xfId="31953" xr:uid="{0747E55A-E5E2-4FE8-A494-24AA841A8235}"/>
    <cellStyle name="čísla požek 2 4 223" xfId="33682" xr:uid="{2203A7DF-BD44-407D-9759-017111DC3B7B}"/>
    <cellStyle name="čísla požek 2 4 224" xfId="30715" xr:uid="{192EEAE7-5BA1-4E87-BC3B-C7E842BFB0C3}"/>
    <cellStyle name="čísla požek 2 4 225" xfId="30575" xr:uid="{844EFA91-62A1-49BA-B087-C32F80961D69}"/>
    <cellStyle name="čísla požek 2 4 226" xfId="30174" xr:uid="{F727B964-1F53-421E-B182-259991ECEDCD}"/>
    <cellStyle name="čísla požek 2 4 227" xfId="30568" xr:uid="{1EE9D785-B122-424C-AC41-F7CABC885E01}"/>
    <cellStyle name="čísla požek 2 4 228" xfId="30380" xr:uid="{88D65133-03E0-49EF-BCF9-4F5F53465A0B}"/>
    <cellStyle name="čísla požek 2 4 229" xfId="30927" xr:uid="{60AE4601-FE43-4E4F-8598-AE0682ABA100}"/>
    <cellStyle name="čísla požek 2 4 23" xfId="10884" xr:uid="{528C689D-A282-49A8-8718-95F9168D3509}"/>
    <cellStyle name="čísla požek 2 4 230" xfId="31852" xr:uid="{E42A77DD-3917-4B36-83FD-1640BA768630}"/>
    <cellStyle name="čísla požek 2 4 231" xfId="33625" xr:uid="{EC6CD544-12AB-4688-B52C-D3CBE054C2A2}"/>
    <cellStyle name="čísla požek 2 4 232" xfId="30239" xr:uid="{E0E9E5B0-FA61-49CD-867E-A3370378B47F}"/>
    <cellStyle name="čísla požek 2 4 233" xfId="30958" xr:uid="{0C577C6D-E95C-4174-88E8-83AC07BEF0FA}"/>
    <cellStyle name="čísla požek 2 4 234" xfId="30469" xr:uid="{919B3D18-8B52-4755-9096-DBA656CC3924}"/>
    <cellStyle name="čísla požek 2 4 235" xfId="31218" xr:uid="{E76B45F1-77A0-481B-ACF2-83E4E1B72CFF}"/>
    <cellStyle name="čísla požek 2 4 236" xfId="31924" xr:uid="{B46CF5B1-4CA1-47F8-8CB5-F5493DB70E39}"/>
    <cellStyle name="čísla požek 2 4 237" xfId="30880" xr:uid="{6C6F8865-CAC4-4D59-88AC-76DDF77F1F5F}"/>
    <cellStyle name="čísla požek 2 4 238" xfId="30594" xr:uid="{61F0716D-8435-4B67-8C81-41DA02C84B52}"/>
    <cellStyle name="čísla požek 2 4 239" xfId="30925" xr:uid="{131F7282-451B-4ACE-8BF8-DBD631A16A05}"/>
    <cellStyle name="čísla požek 2 4 24" xfId="10707" xr:uid="{85A6BF96-D51B-4DAF-9120-9670372DE1A0}"/>
    <cellStyle name="čísla požek 2 4 240" xfId="33290" xr:uid="{5E1F4009-9878-475A-814B-923BE506F7B0}"/>
    <cellStyle name="čísla požek 2 4 241" xfId="33850" xr:uid="{65293042-874B-4972-96EB-7AADCC35D562}"/>
    <cellStyle name="čísla požek 2 4 242" xfId="36125" xr:uid="{42A74C55-8C1B-41D1-A449-CF335C914695}"/>
    <cellStyle name="čísla požek 2 4 243" xfId="36383" xr:uid="{B3BD3BDB-8837-4838-961D-18C4BFEA77D4}"/>
    <cellStyle name="čísla požek 2 4 244" xfId="35069" xr:uid="{3796C0D8-3902-4BB5-8BE6-712B3EF5135F}"/>
    <cellStyle name="čísla požek 2 4 245" xfId="35126" xr:uid="{C0194D6C-598F-4705-9057-0C77966A876D}"/>
    <cellStyle name="čísla požek 2 4 246" xfId="34467" xr:uid="{57B191EF-104C-4CF6-BC00-7290C2D6631F}"/>
    <cellStyle name="čísla požek 2 4 247" xfId="35128" xr:uid="{B4368D4E-6CA7-43DF-9C6C-DF1A412FD506}"/>
    <cellStyle name="čísla požek 2 4 248" xfId="34107" xr:uid="{71B4C67F-8D4F-4A8F-92CF-57E3475261B6}"/>
    <cellStyle name="čísla požek 2 4 249" xfId="33993" xr:uid="{76B767E8-C651-4A01-80A3-DD98E3820BE7}"/>
    <cellStyle name="čísla požek 2 4 25" xfId="5133" xr:uid="{09F7F62F-6FD0-4AB8-B3C2-42149FC13E9E}"/>
    <cellStyle name="čísla požek 2 4 250" xfId="36332" xr:uid="{083268FE-C474-4FE1-B0E4-60AF1EA796E4}"/>
    <cellStyle name="čísla požek 2 4 251" xfId="33864" xr:uid="{D23D1C74-00AA-483B-B825-85645886738E}"/>
    <cellStyle name="čísla požek 2 4 252" xfId="38359" xr:uid="{5456C44A-0F27-4207-9E49-35EC63345A5A}"/>
    <cellStyle name="čísla požek 2 4 26" xfId="10405" xr:uid="{3D670561-2B94-4299-8597-B22AA4F5E4B9}"/>
    <cellStyle name="čísla požek 2 4 27" xfId="10137" xr:uid="{257ED225-C7EF-47E7-AE10-183822992CF0}"/>
    <cellStyle name="čísla požek 2 4 28" xfId="5248" xr:uid="{C10B04CF-9604-43BA-BD43-A0B3080DACF0}"/>
    <cellStyle name="čísla požek 2 4 29" xfId="6030" xr:uid="{4B4F458F-6896-4165-B189-9D2537B9C17E}"/>
    <cellStyle name="čísla požek 2 4 3" xfId="10250" xr:uid="{D80D2377-2459-4EE4-80CC-02A31352652F}"/>
    <cellStyle name="čísla požek 2 4 30" xfId="5070" xr:uid="{3957D794-2323-450F-A102-F344F9BC0940}"/>
    <cellStyle name="čísla požek 2 4 31" xfId="11020" xr:uid="{D226A45C-66BB-43D8-A4BE-005AB657FA40}"/>
    <cellStyle name="čísla požek 2 4 32" xfId="10672" xr:uid="{E8B10F0B-51D7-4E32-A8D5-9B0F3D8FCF2B}"/>
    <cellStyle name="čísla požek 2 4 33" xfId="15245" xr:uid="{D5421528-429F-4CA6-8820-706DA78FB5B0}"/>
    <cellStyle name="čísla požek 2 4 34" xfId="16498" xr:uid="{8D031EBA-1585-48EA-9E0A-CDA88E944591}"/>
    <cellStyle name="čísla požek 2 4 35" xfId="15629" xr:uid="{94E8F4F4-0B54-49D3-8E6D-434A5C34E727}"/>
    <cellStyle name="čísla požek 2 4 36" xfId="16076" xr:uid="{0E074967-7F5D-44F9-8A24-06A217408988}"/>
    <cellStyle name="čísla požek 2 4 37" xfId="11119" xr:uid="{64160E90-0C58-4335-8DA4-D5B6628E4D88}"/>
    <cellStyle name="čísla požek 2 4 38" xfId="14070" xr:uid="{310BA2B3-13A0-4E3E-97C3-C6C80A2F9A89}"/>
    <cellStyle name="čísla požek 2 4 39" xfId="11791" xr:uid="{39AB0861-6CE1-4B24-A0F4-17F15ECEB229}"/>
    <cellStyle name="čísla požek 2 4 4" xfId="10790" xr:uid="{C56982B2-2561-4FCE-962D-75EF561F8476}"/>
    <cellStyle name="čísla požek 2 4 40" xfId="16344" xr:uid="{38F6826C-900A-46BF-9072-F67D8EF6F1B3}"/>
    <cellStyle name="čísla požek 2 4 41" xfId="11966" xr:uid="{C255F1B9-07EF-47E3-8BE6-E5E2E91A58BF}"/>
    <cellStyle name="čísla požek 2 4 42" xfId="16036" xr:uid="{ACD83B1F-6893-4D4E-A5D5-6FA3E49F651E}"/>
    <cellStyle name="čísla požek 2 4 43" xfId="15958" xr:uid="{DFDC0858-EFF0-47D6-AA3F-C69A9B33559E}"/>
    <cellStyle name="čísla požek 2 4 44" xfId="11078" xr:uid="{FEACEDD6-81C1-4A7E-9DEE-9F0379080B13}"/>
    <cellStyle name="čísla požek 2 4 45" xfId="12282" xr:uid="{6A1C16AC-3F6A-453C-A92F-B7E0E9EE2FBF}"/>
    <cellStyle name="čísla požek 2 4 46" xfId="16249" xr:uid="{8AF18D45-FD69-448C-8D9E-6D0632750A12}"/>
    <cellStyle name="čísla požek 2 4 47" xfId="13961" xr:uid="{9B1C97F1-FE42-4576-948C-7F72D53C47B7}"/>
    <cellStyle name="čísla požek 2 4 48" xfId="12085" xr:uid="{99EA8D14-6FB7-45BA-A27A-935559B4B63B}"/>
    <cellStyle name="čísla požek 2 4 49" xfId="16214" xr:uid="{34F00B72-7688-4E74-82DE-50ABE8955127}"/>
    <cellStyle name="čísla požek 2 4 5" xfId="6884" xr:uid="{3080129E-C863-423F-A874-CEAD5FD54E33}"/>
    <cellStyle name="čísla požek 2 4 50" xfId="16589" xr:uid="{2D830A6F-17A4-4FE1-B581-C50D17A57EBF}"/>
    <cellStyle name="čísla požek 2 4 51" xfId="16618" xr:uid="{CFDA41A3-2271-4A4B-AFA1-DABF3F1D96F0}"/>
    <cellStyle name="čísla požek 2 4 52" xfId="11824" xr:uid="{25818779-F4D8-4B24-8A0C-DA543887A188}"/>
    <cellStyle name="čísla požek 2 4 53" xfId="16650" xr:uid="{6DF74E37-E4CB-4C73-A367-B6BD25D79081}"/>
    <cellStyle name="čísla požek 2 4 54" xfId="11340" xr:uid="{2A413F3D-B779-4E07-B8BF-19351B8772ED}"/>
    <cellStyle name="čísla požek 2 4 55" xfId="16528" xr:uid="{EA8F7D6C-EF63-42C9-B462-B0CBFDF93378}"/>
    <cellStyle name="čísla požek 2 4 56" xfId="15732" xr:uid="{02957627-4D83-4053-9365-0027A94883D8}"/>
    <cellStyle name="čísla požek 2 4 57" xfId="16348" xr:uid="{3B1AA2AC-8CDB-46AC-99CE-7AE5C883E1C0}"/>
    <cellStyle name="čísla požek 2 4 58" xfId="11410" xr:uid="{C9AEBABA-056A-4CB6-B7A9-B2616BA507D5}"/>
    <cellStyle name="čísla požek 2 4 59" xfId="16744" xr:uid="{F21FAAFE-985B-404A-B4DC-CE13569F1C86}"/>
    <cellStyle name="čísla požek 2 4 6" xfId="10113" xr:uid="{634AB1A2-F203-4054-AB36-8D83528C7832}"/>
    <cellStyle name="čísla požek 2 4 60" xfId="16034" xr:uid="{A211ED88-D165-4C3B-8FEB-F1AD3164C751}"/>
    <cellStyle name="čísla požek 2 4 61" xfId="11295" xr:uid="{8AD4C13A-0FB3-4AF9-93D7-8F96C78FE6D4}"/>
    <cellStyle name="čísla požek 2 4 62" xfId="12429" xr:uid="{34C15ABB-CB6B-4871-8F8E-ECC1E7436B93}"/>
    <cellStyle name="čísla požek 2 4 63" xfId="15769" xr:uid="{2763B260-377E-41CB-9E06-0FBE7619D1FE}"/>
    <cellStyle name="čísla požek 2 4 64" xfId="13803" xr:uid="{D5769F14-CC20-4567-88B5-DAC0CE28186A}"/>
    <cellStyle name="čísla požek 2 4 65" xfId="16823" xr:uid="{1BE27EF3-7E72-4FD0-A9B5-98076999B545}"/>
    <cellStyle name="čísla požek 2 4 66" xfId="11461" xr:uid="{8DC663C8-23B8-4992-B0BE-6236CBC4C6B5}"/>
    <cellStyle name="čísla požek 2 4 67" xfId="15442" xr:uid="{EE0A70C7-45BE-448D-807C-99CC0B4902F9}"/>
    <cellStyle name="čísla požek 2 4 68" xfId="13979" xr:uid="{D070DA32-A0B4-46EF-A68D-E8698DEB01D8}"/>
    <cellStyle name="čísla požek 2 4 69" xfId="16870" xr:uid="{710477BA-A770-44F7-A0D4-85684E851591}"/>
    <cellStyle name="čísla požek 2 4 7" xfId="9822" xr:uid="{A28C48CB-01E2-4CBC-A1AF-A7063A029A97}"/>
    <cellStyle name="čísla požek 2 4 70" xfId="16946" xr:uid="{4538F33A-8049-4F8E-8B2C-3676D81B6617}"/>
    <cellStyle name="čísla požek 2 4 71" xfId="16894" xr:uid="{FE9FF412-2ECB-4CA0-8C86-182F19072336}"/>
    <cellStyle name="čísla požek 2 4 72" xfId="11602" xr:uid="{3AB8ECF5-01C0-46F0-8FCE-6E85D8E5A5AA}"/>
    <cellStyle name="čísla požek 2 4 73" xfId="16685" xr:uid="{9101296E-E7C3-4A8B-B915-554B9E42098D}"/>
    <cellStyle name="čísla požek 2 4 74" xfId="15986" xr:uid="{570026FC-AF7E-40B6-9E93-695E888668DD}"/>
    <cellStyle name="čísla požek 2 4 75" xfId="15724" xr:uid="{7ADA9409-3DA9-4BE0-84B9-8E9A19A21475}"/>
    <cellStyle name="čísla požek 2 4 76" xfId="11673" xr:uid="{41ADBE94-C1D6-4D72-B399-08956ADB23CD}"/>
    <cellStyle name="čísla požek 2 4 77" xfId="16971" xr:uid="{AE8895D1-C7BA-4D03-9551-0A69DD04CB32}"/>
    <cellStyle name="čísla požek 2 4 78" xfId="17016" xr:uid="{89B293DF-41D9-4307-B48D-1FF6A5CA29C6}"/>
    <cellStyle name="čísla požek 2 4 79" xfId="11567" xr:uid="{41A6A7B7-27CF-472E-ADF3-F78F8090CA54}"/>
    <cellStyle name="čísla požek 2 4 8" xfId="7078" xr:uid="{47A6608B-BA82-45A3-836D-8392406C45F1}"/>
    <cellStyle name="čísla požek 2 4 80" xfId="17028" xr:uid="{AE62473B-32DB-474A-B474-25617EF4B377}"/>
    <cellStyle name="čísla požek 2 4 81" xfId="16527" xr:uid="{2069AD95-C9BF-45BE-B6E2-552B9518A4EF}"/>
    <cellStyle name="čísla požek 2 4 82" xfId="11693" xr:uid="{3B741678-91CD-463E-9765-94FB60CE928E}"/>
    <cellStyle name="čísla požek 2 4 83" xfId="17006" xr:uid="{0A89B83C-A923-48EF-8245-AC4AD2C60378}"/>
    <cellStyle name="čísla požek 2 4 84" xfId="16932" xr:uid="{1A6F084F-2A77-4607-9129-CB1794E9DCEA}"/>
    <cellStyle name="čísla požek 2 4 85" xfId="15684" xr:uid="{E267A979-7F45-4F12-A870-1FF120983008}"/>
    <cellStyle name="čísla požek 2 4 86" xfId="15543" xr:uid="{C31AFFD5-3E73-4716-A7F2-44785F2A47CD}"/>
    <cellStyle name="čísla požek 2 4 87" xfId="15663" xr:uid="{931E1083-87A6-4271-A950-1922C8C27640}"/>
    <cellStyle name="čísla požek 2 4 88" xfId="15482" xr:uid="{89C593F5-E734-4925-9CEE-508CAC16519D}"/>
    <cellStyle name="čísla požek 2 4 89" xfId="20617" xr:uid="{263CEE1B-83A7-41B8-AC82-F42F6593ABD2}"/>
    <cellStyle name="čísla požek 2 4 9" xfId="10883" xr:uid="{8CA77C41-D8EC-4940-8BD9-77B74C821F0E}"/>
    <cellStyle name="čísla požek 2 4 90" xfId="21364" xr:uid="{1A289F94-BB44-4779-8B51-306FB27747B8}"/>
    <cellStyle name="čísla požek 2 4 91" xfId="19334" xr:uid="{D8249773-6BAE-43A6-B7E6-6D6EEA21A51B}"/>
    <cellStyle name="čísla požek 2 4 92" xfId="21003" xr:uid="{DE7E77BE-9E34-4C35-B6A9-76557D32C936}"/>
    <cellStyle name="čísla požek 2 4 93" xfId="20870" xr:uid="{7BA00304-496B-4CE4-A643-E63808DD2E44}"/>
    <cellStyle name="čísla požek 2 4 94" xfId="18284" xr:uid="{082ED370-BE00-4BF5-8395-2DED56793BD4}"/>
    <cellStyle name="čísla požek 2 4 95" xfId="17406" xr:uid="{FD3AF8DC-14C4-4DB4-A9A6-B190D7608E4E}"/>
    <cellStyle name="čísla požek 2 4 96" xfId="21343" xr:uid="{085FC92C-0837-4CA8-A795-C4AAAF8A1CD6}"/>
    <cellStyle name="čísla požek 2 4 97" xfId="17766" xr:uid="{C015A089-4BB6-48E9-B977-D6424FE81C3D}"/>
    <cellStyle name="čísla požek 2 4 98" xfId="20976" xr:uid="{03E3CBFE-B747-4CFF-B2C9-31EDB072FF96}"/>
    <cellStyle name="čísla požek 2 4 99" xfId="20898" xr:uid="{162C55C4-B3C5-4924-96AC-FCE48990BF92}"/>
    <cellStyle name="čísla požek 2 40" xfId="25544" xr:uid="{AF496FF2-1B2D-4828-9319-3D6A5276AB35}"/>
    <cellStyle name="čísla požek 2 41" xfId="22340" xr:uid="{143AF5B7-25CD-4B77-82AA-EAFAA5D2F051}"/>
    <cellStyle name="čísla požek 2 42" xfId="22446" xr:uid="{BD26CAB3-2DE4-4FD3-BEB0-2845D1240C5F}"/>
    <cellStyle name="čísla požek 2 43" xfId="25886" xr:uid="{C63E78A4-B943-4194-B786-727CE66908DD}"/>
    <cellStyle name="čísla požek 2 44" xfId="25987" xr:uid="{6E58CE0B-5601-48D4-8F45-7035A687480E}"/>
    <cellStyle name="čísla požek 2 45" xfId="26001" xr:uid="{779B0CCD-3F6A-4EF2-B8D7-2C1FD54F9965}"/>
    <cellStyle name="čísla požek 2 46" xfId="26021" xr:uid="{945CCDFC-9DBA-49CF-992E-8E64E4BB8714}"/>
    <cellStyle name="čísla požek 2 47" xfId="26092" xr:uid="{FC189BE5-83E9-42A9-80F9-ECBD884CF3E7}"/>
    <cellStyle name="čísla požek 2 48" xfId="26122" xr:uid="{54D1EBEA-C101-40AA-A4FD-E6A28B63F5D0}"/>
    <cellStyle name="čísla požek 2 49" xfId="26134" xr:uid="{DC53E993-6ABD-468A-8606-97841CA9412D}"/>
    <cellStyle name="čísla požek 2 5" xfId="5345" xr:uid="{A2D63E45-8090-425E-9EED-1ED95DA44FC4}"/>
    <cellStyle name="čísla požek 2 50" xfId="26142" xr:uid="{1E9BBF2E-BC59-47B4-9C70-1BDCA9EA8DCD}"/>
    <cellStyle name="čísla požek 2 51" xfId="26151" xr:uid="{85F5200E-B313-401C-837A-FFFB64F9234B}"/>
    <cellStyle name="čísla požek 2 52" xfId="26168" xr:uid="{93EA66A0-5079-4718-BD2E-CD95A361FE38}"/>
    <cellStyle name="čísla požek 2 53" xfId="26177" xr:uid="{AFB1289E-DDD4-4493-945A-242FEA9CB7C3}"/>
    <cellStyle name="čísla požek 2 54" xfId="26183" xr:uid="{87D53D64-326B-4236-B60E-02B3E4469845}"/>
    <cellStyle name="čísla požek 2 55" xfId="26207" xr:uid="{CA716012-3CF5-4DC9-95B0-FBFCDCC34BCB}"/>
    <cellStyle name="čísla požek 2 56" xfId="26210" xr:uid="{0371FC7E-057B-4E2B-AE35-54D91C8EA07D}"/>
    <cellStyle name="čísla požek 2 57" xfId="29874" xr:uid="{F32C89D8-8A7E-470B-87A2-1F3B13C436B8}"/>
    <cellStyle name="čísla požek 2 58" xfId="29913" xr:uid="{677CA20D-3CCE-4031-B8BC-EF1E5FFF3B98}"/>
    <cellStyle name="čísla požek 2 59" xfId="29928" xr:uid="{8DF97E23-2FD3-4204-A112-18D835F07C5C}"/>
    <cellStyle name="čísla požek 2 6" xfId="10082" xr:uid="{B306D704-EA8E-470D-98FE-EEB28DEA73F7}"/>
    <cellStyle name="čísla požek 2 60" xfId="29966" xr:uid="{5E38F653-2E05-4CCD-BF77-0CE5E473CC4A}"/>
    <cellStyle name="čísla požek 2 61" xfId="29990" xr:uid="{0F0AE6B4-FE3D-4747-8896-31523082FF90}"/>
    <cellStyle name="čísla požek 2 62" xfId="30034" xr:uid="{07E5F791-316A-42AE-AE22-688A106A96BD}"/>
    <cellStyle name="čísla požek 2 63" xfId="30101" xr:uid="{2E95F501-767F-4E57-9FD1-C91A6FA2D45F}"/>
    <cellStyle name="čísla požek 2 64" xfId="30372" xr:uid="{D9B4F86C-4929-4B52-9F21-11DB2C045690}"/>
    <cellStyle name="čísla požek 2 65" xfId="31780" xr:uid="{8719B781-0596-4117-878D-C22243732FFD}"/>
    <cellStyle name="čísla požek 2 66" xfId="33627" xr:uid="{25659AC2-8876-4140-9093-CC42775DDECB}"/>
    <cellStyle name="čísla požek 2 67" xfId="33664" xr:uid="{93152518-AF8A-4ABF-8D15-397F532E9D59}"/>
    <cellStyle name="čísla požek 2 68" xfId="33722" xr:uid="{AFDCC41A-F5AB-44B3-AD14-5CB67E8857C3}"/>
    <cellStyle name="čísla požek 2 69" xfId="33752" xr:uid="{1923DEDB-F7D1-4268-BD20-A7977AD7FCC7}"/>
    <cellStyle name="čísla požek 2 7" xfId="5141" xr:uid="{D89ADA06-8881-4335-911C-1AB770099AE4}"/>
    <cellStyle name="čísla požek 2 70" xfId="33796" xr:uid="{C2E0A0C7-C4B9-46DB-ADFC-F741C846770F}"/>
    <cellStyle name="čísla požek 2 71" xfId="33808" xr:uid="{8C1EBA41-1CCC-42D3-9BF4-E81C6CA7353D}"/>
    <cellStyle name="čísla požek 2 72" xfId="33816" xr:uid="{2A678482-BC0F-46E2-B635-970A2B40E6FD}"/>
    <cellStyle name="čísla požek 2 73" xfId="33830" xr:uid="{D8E9EA5F-EA7D-43BD-BC06-742650D6EBDD}"/>
    <cellStyle name="čísla požek 2 74" xfId="34041" xr:uid="{C7F01335-8CC9-454C-9AC6-67B45E9D22E3}"/>
    <cellStyle name="čísla požek 2 75" xfId="36334" xr:uid="{7CA431A5-58A9-4321-8B42-16722B587F2E}"/>
    <cellStyle name="čísla požek 2 76" xfId="35094" xr:uid="{B5B15B56-4029-4378-B93A-34851AE59099}"/>
    <cellStyle name="čísla požek 2 77" xfId="39330" xr:uid="{686CD119-D30D-40E4-A499-0FDEFE2F0339}"/>
    <cellStyle name="čísla požek 2 78" xfId="40539" xr:uid="{C8E1B647-92CC-4468-B3F9-8A640E259339}"/>
    <cellStyle name="čísla požek 2 79" xfId="41564" xr:uid="{BA1C2925-5ABD-43C9-BD6F-BF0C0B33AF52}"/>
    <cellStyle name="čísla požek 2 8" xfId="4789" xr:uid="{D6080667-D206-4D21-BF5E-9FB56C187BA4}"/>
    <cellStyle name="čísla požek 2 80" xfId="40546" xr:uid="{1A7E31D8-6A11-4744-A9E9-DBDB3E89D69A}"/>
    <cellStyle name="čísla požek 2 81" xfId="42871" xr:uid="{CCC1C1F0-B263-4A10-BD1E-E16A68E3B558}"/>
    <cellStyle name="čísla požek 2 82" xfId="42579" xr:uid="{A7914259-BCF0-430F-8667-FCB1D5C4826E}"/>
    <cellStyle name="čísla požek 2 83" xfId="40697" xr:uid="{BC219EA2-AC57-4167-87F9-B3CE22A4EC93}"/>
    <cellStyle name="čísla požek 2 84" xfId="39178" xr:uid="{81F78672-7A1C-455D-AC03-20BEBDE7D1DB}"/>
    <cellStyle name="čísla požek 2 85" xfId="39576" xr:uid="{D3E73F25-8988-4639-86A4-4D52646F51B9}"/>
    <cellStyle name="čísla požek 2 86" xfId="44818" xr:uid="{30744318-93EA-4AAB-83BD-481FAAB5E756}"/>
    <cellStyle name="čísla požek 2 87" xfId="45492" xr:uid="{10DA52AB-069B-4483-A361-CCEF98E3783F}"/>
    <cellStyle name="čísla požek 2 88" xfId="44636" xr:uid="{1557B4D9-314D-4973-BD30-31D950A78E90}"/>
    <cellStyle name="čísla požek 2 89" xfId="45395" xr:uid="{F1297E24-1FAC-4FB4-83E4-A68CC0893E64}"/>
    <cellStyle name="čísla požek 2 9" xfId="5114" xr:uid="{BE6D3BE6-8313-4B21-B470-D2B6E9472663}"/>
    <cellStyle name="čísla požek 2 90" xfId="46380" xr:uid="{26251AED-8B2E-4DC3-A48A-3E03EAE09F98}"/>
    <cellStyle name="čísla požek 2 91" xfId="47331" xr:uid="{98A7C69B-26C5-4B64-A61B-44DAE1AEFCED}"/>
    <cellStyle name="čísla požek 2 92" xfId="44202" xr:uid="{27A66BC8-E61B-4EB4-AD28-CD4391F4C2D7}"/>
    <cellStyle name="čísla požek 2 93" xfId="47920" xr:uid="{E77DC5A2-104D-4092-942F-18C4F57FCA7C}"/>
    <cellStyle name="čísla požek 2 94" xfId="48247" xr:uid="{05F596B6-D9B6-4F0E-80B1-73523CEA74EE}"/>
    <cellStyle name="čísla požek 2 95" xfId="50458" xr:uid="{0FB8C2AF-FB4F-41DE-88DE-6FA76B7A7A4F}"/>
    <cellStyle name="čísla požek 2 96" xfId="50397" xr:uid="{B33D9780-4A7E-4100-8084-77D190C7D2EB}"/>
    <cellStyle name="čísla požek 2 97" xfId="51185" xr:uid="{9A181BA6-D90E-4B20-AD0A-920F7D884539}"/>
    <cellStyle name="čísla požek 2 98" xfId="50933" xr:uid="{8F3E25E0-F710-4DF8-A388-01A040C6580C}"/>
    <cellStyle name="čísla požek 2 99" xfId="52812" xr:uid="{210F77D4-3C20-4651-9527-2FA0C2C98AB0}"/>
    <cellStyle name="čísla požek 20" xfId="10378" xr:uid="{E609E737-BDF6-4A64-B5D1-005075F7A557}"/>
    <cellStyle name="čísla požek 21" xfId="10111" xr:uid="{6CCAD4B1-17BE-4CA1-A79A-E73F1DD81B6F}"/>
    <cellStyle name="čísla požek 22" xfId="10425" xr:uid="{28021A1A-998C-4AB1-A489-DFAC826D1FCE}"/>
    <cellStyle name="čísla požek 23" xfId="6141" xr:uid="{1BD6FF37-199B-4799-8729-24C20A0C997F}"/>
    <cellStyle name="čísla požek 24" xfId="4791" xr:uid="{BF9E668D-B946-4815-A2F8-F91402E48011}"/>
    <cellStyle name="čísla požek 25" xfId="10523" xr:uid="{71FC622F-51FB-4F8C-A634-41C5B748C2F5}"/>
    <cellStyle name="čísla požek 26" xfId="5221" xr:uid="{81B8CD8C-3906-4866-B5D4-E0911A896667}"/>
    <cellStyle name="čísla požek 27" xfId="11251" xr:uid="{3A3B2340-C8DD-4536-8ACB-89FBF0DABD11}"/>
    <cellStyle name="čísla požek 28" xfId="16470" xr:uid="{9A427BB4-8263-4B1D-B32E-FFFCF5EA12B1}"/>
    <cellStyle name="čísla požek 29" xfId="16196" xr:uid="{D7211206-5C39-4462-9C62-A5B6B5523A7C}"/>
    <cellStyle name="čísla požek 3" xfId="2861" xr:uid="{C2D40AD8-54DB-409A-9F56-ECC4BF321FED}"/>
    <cellStyle name="čísla požek 3 10" xfId="10887" xr:uid="{2B6DD8AF-CFDB-4BF0-8570-9A0CD33E3FD8}"/>
    <cellStyle name="čísla požek 3 100" xfId="53742" xr:uid="{8389147F-25EE-404E-8C30-826E1361DFC2}"/>
    <cellStyle name="čísla požek 3 101" xfId="53127" xr:uid="{16BFC401-7239-4C7F-AD17-679CD0C0209D}"/>
    <cellStyle name="čísla požek 3 102" xfId="55518" xr:uid="{D98285D7-C84A-4E1E-93F4-A94E160EA3B0}"/>
    <cellStyle name="čísla požek 3 103" xfId="57076" xr:uid="{852ACFF4-7D77-4D29-B3EB-68862D5080DE}"/>
    <cellStyle name="čísla požek 3 11" xfId="10698" xr:uid="{364FC8F7-6869-4D51-B311-23A675F8A57D}"/>
    <cellStyle name="čísla požek 3 12" xfId="9971" xr:uid="{BCA15FA7-EC3F-4F3D-8EA6-787A6E8799EA}"/>
    <cellStyle name="čísla požek 3 13" xfId="10370" xr:uid="{C81DF0C8-8CE5-4F62-8C2F-02A4A66629A9}"/>
    <cellStyle name="čísla požek 3 14" xfId="5143" xr:uid="{81E49BE4-F984-489D-9A7E-FE50C6A61601}"/>
    <cellStyle name="čísla požek 3 15" xfId="11385" xr:uid="{2F243D0D-62CC-439A-9690-76044D297FEA}"/>
    <cellStyle name="čísla požek 3 16" xfId="16190" xr:uid="{49331F9C-4C42-4593-802F-A46D5915B784}"/>
    <cellStyle name="čísla požek 3 17" xfId="14029" xr:uid="{255365A1-B841-442A-9582-B27C34185F11}"/>
    <cellStyle name="čísla požek 3 18" xfId="11169" xr:uid="{7016351C-B2C5-4C6A-A7D7-17DA42EF67E8}"/>
    <cellStyle name="čísla požek 3 19" xfId="11752" xr:uid="{E88545AD-957B-46C5-BAC8-446689CE1B5C}"/>
    <cellStyle name="čísla požek 3 2" xfId="9553" xr:uid="{F5046721-1B29-42D4-8682-5FF5B03D85D4}"/>
    <cellStyle name="čísla požek 3 2 10" xfId="5323" xr:uid="{96C6ADF9-DC1F-4BFD-A1E5-FAC4E4A5CACB}"/>
    <cellStyle name="čísla požek 3 2 100" xfId="21159" xr:uid="{874FD444-5974-4658-AD56-317670BCC5E3}"/>
    <cellStyle name="čísla požek 3 2 101" xfId="17300" xr:uid="{888175B2-2E7E-4ACF-AE25-B9C56D855D8C}"/>
    <cellStyle name="čísla požek 3 2 102" xfId="21394" xr:uid="{D5BA79BE-3F2A-4245-A2E1-E02386C30B4F}"/>
    <cellStyle name="čísla požek 3 2 103" xfId="17137" xr:uid="{9E8A17EB-5AF4-40CD-B0B8-AFEEC7B23BE2}"/>
    <cellStyle name="čísla požek 3 2 104" xfId="17225" xr:uid="{436B22DE-86D9-402C-9EF8-10BAF5533373}"/>
    <cellStyle name="čísla požek 3 2 105" xfId="17916" xr:uid="{0EA5FB98-7AE1-4C18-88C7-4E7868B1E59E}"/>
    <cellStyle name="čísla požek 3 2 106" xfId="17521" xr:uid="{177FD239-9E52-4512-9C82-F9BA2FA49B3F}"/>
    <cellStyle name="čísla požek 3 2 107" xfId="17547" xr:uid="{6801E296-F1EC-4F0B-9C86-C3F558420513}"/>
    <cellStyle name="čísla požek 3 2 108" xfId="19387" xr:uid="{8788AF10-B0BB-4480-8FA7-E947B3E7C716}"/>
    <cellStyle name="čísla požek 3 2 109" xfId="21100" xr:uid="{5E88A358-C790-49FE-8EFF-EE4502350210}"/>
    <cellStyle name="čísla požek 3 2 11" xfId="9875" xr:uid="{FE0ABDE3-7178-4539-B161-857E0E44B922}"/>
    <cellStyle name="čísla požek 3 2 110" xfId="19082" xr:uid="{F3A61D89-A8F9-4031-83A4-D73CF043C13C}"/>
    <cellStyle name="čísla požek 3 2 111" xfId="21470" xr:uid="{43493F70-24E0-49A5-8E8B-01844B615A89}"/>
    <cellStyle name="čísla požek 3 2 112" xfId="20883" xr:uid="{73141940-D7BB-4A3B-8636-803B00E4EAA9}"/>
    <cellStyle name="čísla požek 3 2 113" xfId="20742" xr:uid="{93AEDEE7-C707-42E3-A53F-E9D5804ACBF3}"/>
    <cellStyle name="čísla požek 3 2 114" xfId="20990" xr:uid="{2B162FDD-EF36-463B-8778-4ECDF4A9A159}"/>
    <cellStyle name="čísla požek 3 2 115" xfId="21331" xr:uid="{0B53AB72-0672-4CA7-AE2E-97D2FF812501}"/>
    <cellStyle name="čísla požek 3 2 116" xfId="21115" xr:uid="{DCA6C01A-6027-4BDE-8BB7-DAF3A9856AE0}"/>
    <cellStyle name="čísla požek 3 2 117" xfId="21121" xr:uid="{C324D0D4-E5D9-40EE-8022-8B9836D9C7D6}"/>
    <cellStyle name="čísla požek 3 2 118" xfId="21578" xr:uid="{D3A59DF6-6EEB-4D4D-BB5C-B829B232BA63}"/>
    <cellStyle name="čísla požek 3 2 119" xfId="21272" xr:uid="{E1776183-05D6-4118-9453-5E16AC5A321A}"/>
    <cellStyle name="čísla požek 3 2 12" xfId="10891" xr:uid="{3543ECCB-78B8-4487-B05E-E29BE8A78FC4}"/>
    <cellStyle name="čísla požek 3 2 120" xfId="18132" xr:uid="{5E91EE5B-B8CC-494F-82C2-F8138C3258FD}"/>
    <cellStyle name="čísla požek 3 2 121" xfId="17091" xr:uid="{679BE05A-1D9F-4BF1-9583-D3CCF64E93AF}"/>
    <cellStyle name="čísla požek 3 2 122" xfId="21763" xr:uid="{9BE23D64-63FC-4736-A3B9-68EAF71F282D}"/>
    <cellStyle name="čísla požek 3 2 123" xfId="20848" xr:uid="{08CB1972-9E99-4F8A-BEE6-B1F85EEAD292}"/>
    <cellStyle name="čísla požek 3 2 124" xfId="21709" xr:uid="{8A3A2F94-6294-4BA6-84FD-31A11A4C8300}"/>
    <cellStyle name="čísla požek 3 2 125" xfId="20748" xr:uid="{B25CA140-5B51-4522-8DE2-3CF974D15A61}"/>
    <cellStyle name="čísla požek 3 2 126" xfId="19580" xr:uid="{475EDB75-FD28-41DD-8997-D1A03823D273}"/>
    <cellStyle name="čísla požek 3 2 127" xfId="17931" xr:uid="{B2D4139D-FE56-41ED-836A-DC96234A3B9F}"/>
    <cellStyle name="čísla požek 3 2 128" xfId="21041" xr:uid="{67504B85-9012-4B91-9275-EA32FD0CB25F}"/>
    <cellStyle name="čísla požek 3 2 129" xfId="19282" xr:uid="{2CB3335B-E93E-4CEE-B207-EA112C98F6A5}"/>
    <cellStyle name="čísla požek 3 2 13" xfId="10386" xr:uid="{63E42D3C-CDC6-4671-8BD5-5838BFE79190}"/>
    <cellStyle name="čísla požek 3 2 130" xfId="21696" xr:uid="{90FAC314-2DA5-4F35-A9D5-7FFA5785CB34}"/>
    <cellStyle name="čísla požek 3 2 131" xfId="21498" xr:uid="{2DAB0EA4-2E8A-4C2E-B8E3-EEBD69AB74E9}"/>
    <cellStyle name="čísla požek 3 2 132" xfId="21733" xr:uid="{3B35DEC3-89FF-4E59-A0B6-B2DAF01D3C57}"/>
    <cellStyle name="čísla požek 3 2 133" xfId="21572" xr:uid="{03A9BC21-DAE5-4806-90D1-8EA5A6B90D56}"/>
    <cellStyle name="čísla požek 3 2 134" xfId="18210" xr:uid="{2931DA87-0840-45D0-BD40-DC77C36E2B67}"/>
    <cellStyle name="čísla požek 3 2 135" xfId="19277" xr:uid="{A5723E27-3A47-4F1A-892A-2EEA5295D2FD}"/>
    <cellStyle name="čísla požek 3 2 136" xfId="21472" xr:uid="{2E9F7B6D-7CB9-4123-84EB-35CE2E5B72B1}"/>
    <cellStyle name="čísla požek 3 2 137" xfId="21686" xr:uid="{4487C403-BA2D-48AD-AA44-3F73DCD905EB}"/>
    <cellStyle name="čísla požek 3 2 138" xfId="24990" xr:uid="{DD544E15-3804-4A25-AE28-CD8B31A7C165}"/>
    <cellStyle name="čísla požek 3 2 139" xfId="25615" xr:uid="{8F21DF0D-5088-4639-8386-5DE4D060FB39}"/>
    <cellStyle name="čísla požek 3 2 14" xfId="10376" xr:uid="{B0F5963A-217F-400D-BD95-CDABE140479A}"/>
    <cellStyle name="čísla požek 3 2 140" xfId="23725" xr:uid="{4217D520-9532-4651-8978-E054A481AF5A}"/>
    <cellStyle name="čísla požek 3 2 141" xfId="21835" xr:uid="{8BD6BE4E-AF80-4833-8653-69A7B9D4DA5F}"/>
    <cellStyle name="čísla požek 3 2 142" xfId="22078" xr:uid="{6FC63CCA-A11F-4509-B92C-4E290603E8E0}"/>
    <cellStyle name="čísla požek 3 2 143" xfId="22206" xr:uid="{DBBCD0C3-E785-4D65-BFFF-706DE032F763}"/>
    <cellStyle name="čísla požek 3 2 144" xfId="22557" xr:uid="{79FA16BF-36D0-4F4D-803F-6D32B3E11C82}"/>
    <cellStyle name="čísla požek 3 2 145" xfId="23783" xr:uid="{7519F33B-08A8-4389-A3FF-F516467C9CD9}"/>
    <cellStyle name="čísla požek 3 2 146" xfId="22282" xr:uid="{FE898125-DA54-4985-8C48-578C02E3E49D}"/>
    <cellStyle name="čísla požek 3 2 147" xfId="25864" xr:uid="{5EA104A6-CD7D-41F2-905D-77E23174D4D6}"/>
    <cellStyle name="čísla požek 3 2 148" xfId="22603" xr:uid="{43CD2EF5-C085-43FE-B4F5-F1D5CC371684}"/>
    <cellStyle name="čísla požek 3 2 149" xfId="25115" xr:uid="{9CFA9E38-EEE1-4069-A6BB-F934AD49AB77}"/>
    <cellStyle name="čísla požek 3 2 15" xfId="10519" xr:uid="{23426A7E-5678-4BE4-AE73-BDC79F5A6321}"/>
    <cellStyle name="čísla požek 3 2 150" xfId="25572" xr:uid="{AF4F338A-9038-4608-B9D9-2A24C5AAC80A}"/>
    <cellStyle name="čísla požek 3 2 151" xfId="25677" xr:uid="{9F06DD61-61F8-46DA-A2D0-9752463E1500}"/>
    <cellStyle name="čísla požek 3 2 152" xfId="23863" xr:uid="{6C16DAF0-8B01-4B43-8C70-1668A2C7FE20}"/>
    <cellStyle name="čísla požek 3 2 153" xfId="22261" xr:uid="{EE765BD1-EAE3-498A-BE49-FA4F80E3C9AC}"/>
    <cellStyle name="čísla požek 3 2 154" xfId="25676" xr:uid="{C68B1CB2-8644-4CA3-93B4-D12B5A01608E}"/>
    <cellStyle name="čísla požek 3 2 155" xfId="25733" xr:uid="{6AA172E7-8F90-4E4B-97E4-9137DACCE1B8}"/>
    <cellStyle name="čísla požek 3 2 156" xfId="25388" xr:uid="{1916CCB1-2335-4381-B2F1-F667CC2E317E}"/>
    <cellStyle name="čísla požek 3 2 157" xfId="23912" xr:uid="{9C3D81BD-F29B-44F0-9445-6333DBA50069}"/>
    <cellStyle name="čísla požek 3 2 158" xfId="22718" xr:uid="{490C9092-A0C6-4139-B2FC-68333CDA3FA2}"/>
    <cellStyle name="čísla požek 3 2 159" xfId="25447" xr:uid="{7B67362B-5488-457D-A36C-D7478A03F1BD}"/>
    <cellStyle name="čísla požek 3 2 16" xfId="10495" xr:uid="{65EA4DAA-F6A8-4BAB-AFAC-6C770E496D7D}"/>
    <cellStyle name="čísla požek 3 2 160" xfId="25350" xr:uid="{ADAF18F9-D9ED-4CE6-8DA3-C9EE67A4E401}"/>
    <cellStyle name="čísla požek 3 2 161" xfId="25775" xr:uid="{4D8B2AEC-686D-4FE9-8F8A-8A523B70844B}"/>
    <cellStyle name="čísla požek 3 2 162" xfId="25276" xr:uid="{8CD14E85-166E-4CBE-AC23-3016CB634672}"/>
    <cellStyle name="čísla požek 3 2 163" xfId="24963" xr:uid="{77435BEA-9EAF-4190-82F1-9746E61F2760}"/>
    <cellStyle name="čísla požek 3 2 164" xfId="25977" xr:uid="{7AB7B95E-1A57-4CF8-A56B-6406C6F78BD4}"/>
    <cellStyle name="čísla požek 3 2 165" xfId="25890" xr:uid="{9DD19522-EE39-40CA-8EC9-3FE47F069398}"/>
    <cellStyle name="čísla požek 3 2 166" xfId="25764" xr:uid="{33F786D3-7853-4EDD-B875-715DC1DF68B7}"/>
    <cellStyle name="čísla požek 3 2 167" xfId="22017" xr:uid="{87334423-16FF-4CF9-A7A2-B6E529BFBFAD}"/>
    <cellStyle name="čísla požek 3 2 168" xfId="23650" xr:uid="{CB368E00-93A5-4DB1-8C5F-36AD5B699AFB}"/>
    <cellStyle name="čísla požek 3 2 169" xfId="23998" xr:uid="{DD9F2818-F364-470F-98B4-2F41165A199E}"/>
    <cellStyle name="čísla požek 3 2 17" xfId="4904" xr:uid="{BC005F54-8E43-4D7E-B79A-809D2192CD15}"/>
    <cellStyle name="čísla požek 3 2 170" xfId="25362" xr:uid="{97EA231C-7110-4B11-890D-DBBF4E72082D}"/>
    <cellStyle name="čísla požek 3 2 171" xfId="22300" xr:uid="{CBDFC6A9-95D6-44EB-8268-EC268D821B97}"/>
    <cellStyle name="čísla požek 3 2 172" xfId="25211" xr:uid="{81C3675C-0CA0-4378-A46E-61717AD8DFA4}"/>
    <cellStyle name="čísla požek 3 2 173" xfId="22244" xr:uid="{159B7660-1976-4A92-98A7-0DBE0CF7A102}"/>
    <cellStyle name="čísla požek 3 2 174" xfId="26063" xr:uid="{C042E2A2-59A7-4FE3-8E47-98E6331BE360}"/>
    <cellStyle name="čísla požek 3 2 175" xfId="25517" xr:uid="{D2698EE7-57DB-475A-BD16-8B54EAC9F39A}"/>
    <cellStyle name="čísla požek 3 2 176" xfId="25658" xr:uid="{31C00A63-8D41-410C-A54F-6C9CF2785487}"/>
    <cellStyle name="čísla požek 3 2 177" xfId="25972" xr:uid="{BD1DE262-574B-4799-88E4-B0A4E5178691}"/>
    <cellStyle name="čísla požek 3 2 178" xfId="29246" xr:uid="{5676597F-0D1C-4DD8-AB36-89671BA93A54}"/>
    <cellStyle name="čísla požek 3 2 179" xfId="29782" xr:uid="{DDBE7FC5-E964-4322-86CF-264DD67EE713}"/>
    <cellStyle name="čísla požek 3 2 18" xfId="10077" xr:uid="{24D6CBD1-0FAD-4819-BB8B-4BDE9C15699F}"/>
    <cellStyle name="čísla požek 3 2 180" xfId="28041" xr:uid="{059933EA-5E52-482B-B7D1-0A4E4AB39968}"/>
    <cellStyle name="čísla požek 3 2 181" xfId="26235" xr:uid="{A96E3274-D933-4BB6-9139-C149AD5C16BA}"/>
    <cellStyle name="čísla požek 3 2 182" xfId="26615" xr:uid="{0036DFB9-131E-4555-AA53-1499892495A2}"/>
    <cellStyle name="čísla požek 3 2 183" xfId="26458" xr:uid="{B1726DE5-3FF4-432B-9C87-781C51AC8693}"/>
    <cellStyle name="čísla požek 3 2 184" xfId="29571" xr:uid="{89DB878F-63DD-41A6-A0DE-F011C1A9A801}"/>
    <cellStyle name="čísla požek 3 2 185" xfId="29435" xr:uid="{6F41567E-102F-4FFB-9B07-633D91773F84}"/>
    <cellStyle name="čísla požek 3 2 186" xfId="29671" xr:uid="{FB0E19DB-36BF-486C-8CD9-A04B325B3A11}"/>
    <cellStyle name="čísla požek 3 2 187" xfId="27916" xr:uid="{7A5DE7CC-7EF3-4A93-8B61-D981DADC38BD}"/>
    <cellStyle name="čísla požek 3 2 188" xfId="27070" xr:uid="{C74BFEE9-055E-46C3-886A-F4BCE8DEC79D}"/>
    <cellStyle name="čísla požek 3 2 189" xfId="29757" xr:uid="{D638A1A8-C160-4D6C-960D-B5D122F94A32}"/>
    <cellStyle name="čísla požek 3 2 19" xfId="10473" xr:uid="{36FCCA6B-E3D8-4AE0-A405-0C9D89F63F3F}"/>
    <cellStyle name="čísla požek 3 2 190" xfId="28020" xr:uid="{460B50E6-FFFF-4345-81D6-054CA3707F34}"/>
    <cellStyle name="čísla požek 3 2 191" xfId="26605" xr:uid="{64B6A1C6-1D89-434E-A282-09870E52154F}"/>
    <cellStyle name="čísla požek 3 2 192" xfId="26707" xr:uid="{312C65C8-3C88-41DC-949F-4BA4379FDCA9}"/>
    <cellStyle name="čísla požek 3 2 193" xfId="27044" xr:uid="{1110540F-A007-4282-A2E8-D2643C8BEBFD}"/>
    <cellStyle name="čísla požek 3 2 194" xfId="29395" xr:uid="{63A20804-E9FF-4A7A-8D05-53C56D1D77F2}"/>
    <cellStyle name="čísla požek 3 2 195" xfId="26258" xr:uid="{12DD4587-D8A9-49B4-A0F8-5A15CB7833BE}"/>
    <cellStyle name="čísla požek 3 2 196" xfId="29560" xr:uid="{DD593EF5-90FE-4ECF-B1B1-13380AD4EDF6}"/>
    <cellStyle name="čísla požek 3 2 197" xfId="27244" xr:uid="{9838B571-7DEA-4154-ADD9-E7FBCE783E9E}"/>
    <cellStyle name="čísla požek 3 2 198" xfId="26709" xr:uid="{F4AFFEA8-EFA9-4479-8B68-7F885AD650F2}"/>
    <cellStyle name="čísla požek 3 2 199" xfId="28088" xr:uid="{8A20370F-EE55-4652-807C-ECA14EDF6200}"/>
    <cellStyle name="čísla požek 3 2 2" xfId="10771" xr:uid="{FE4A02E5-C0BE-48E2-8661-B6C5503BA6DE}"/>
    <cellStyle name="čísla požek 3 2 20" xfId="10399" xr:uid="{5F50EA8F-CC47-42A8-8021-4D1A67D6EA88}"/>
    <cellStyle name="čísla požek 3 2 200" xfId="29931" xr:uid="{09960259-7226-4917-BE14-E4D2FC95D48E}"/>
    <cellStyle name="čísla požek 3 2 201" xfId="26784" xr:uid="{A853BF83-C492-40DE-9EB4-C00F48CA65E4}"/>
    <cellStyle name="čísla požek 3 2 202" xfId="27057" xr:uid="{A2CBE6DA-99E5-49C4-B855-7E7BE8FC4B3C}"/>
    <cellStyle name="čísla požek 3 2 203" xfId="29432" xr:uid="{F101215B-09C7-40AA-97F8-CCF623E5E75F}"/>
    <cellStyle name="čísla požek 3 2 204" xfId="29942" xr:uid="{478EE118-66E7-4AF0-A7CD-DEAA42DD9772}"/>
    <cellStyle name="čísla požek 3 2 205" xfId="29442" xr:uid="{949A7A23-DD73-4642-BE10-EA4A2C41D5C9}"/>
    <cellStyle name="čísla požek 3 2 206" xfId="26443" xr:uid="{7B5E9A9E-D4F6-4776-A599-02485FC0BD3F}"/>
    <cellStyle name="čísla požek 3 2 207" xfId="29595" xr:uid="{6D217D6B-321F-4F95-856C-276A83863933}"/>
    <cellStyle name="čísla požek 3 2 208" xfId="26414" xr:uid="{6EC177C4-A53A-498D-AC1C-E1F2EBCF942A}"/>
    <cellStyle name="čísla požek 3 2 209" xfId="29220" xr:uid="{3DE15E36-2708-45F7-A450-16FC9F49EBDE}"/>
    <cellStyle name="čísla požek 3 2 21" xfId="5000" xr:uid="{D102B54E-DEDD-4679-A500-CB406DB4CCE8}"/>
    <cellStyle name="čísla požek 3 2 210" xfId="28007" xr:uid="{33D34A81-5EF8-447D-864E-C19D2A0C7701}"/>
    <cellStyle name="čísla požek 3 2 211" xfId="26606" xr:uid="{3830359F-3E3C-487F-BD47-7E811B97CC10}"/>
    <cellStyle name="čísla požek 3 2 212" xfId="33054" xr:uid="{81241339-69E8-45FE-A544-4859F7CB5CC8}"/>
    <cellStyle name="čísla požek 3 2 213" xfId="33570" xr:uid="{94FA9D71-36BB-40CF-85A5-799F8E29DF0A}"/>
    <cellStyle name="čísla požek 3 2 214" xfId="31872" xr:uid="{1A32EE7C-FD2B-460B-91ED-F361603D88FB}"/>
    <cellStyle name="čísla požek 3 2 215" xfId="30141" xr:uid="{6F54EA00-305F-4D9C-8BBE-D9838CCC7A03}"/>
    <cellStyle name="čísla požek 3 2 216" xfId="32000" xr:uid="{838901C0-DCA2-490B-B873-ED6F8902CBC7}"/>
    <cellStyle name="čísla požek 3 2 217" xfId="30362" xr:uid="{CAFA420B-7DEB-480D-B0C6-7BF2720F9042}"/>
    <cellStyle name="čísla požek 3 2 218" xfId="30611" xr:uid="{02A67A22-245B-4F9C-893C-1F3ACAB4F8EF}"/>
    <cellStyle name="čísla požek 3 2 219" xfId="33234" xr:uid="{C5205425-9C43-43F9-BBAB-915AE764E869}"/>
    <cellStyle name="čísla požek 3 2 22" xfId="5105" xr:uid="{BAE78471-4DC9-4572-9223-DB89DB8FA0F8}"/>
    <cellStyle name="čísla požek 3 2 220" xfId="33465" xr:uid="{3FCBDC2E-86F0-4875-985E-56F9161F8C30}"/>
    <cellStyle name="čísla požek 3 2 221" xfId="30332" xr:uid="{E4E0BF0A-007B-44A4-8542-67ED05584BB4}"/>
    <cellStyle name="čísla požek 3 2 222" xfId="30973" xr:uid="{CE820CFD-2D8D-40B5-9CE3-BB3FF66669E1}"/>
    <cellStyle name="čísla požek 3 2 223" xfId="30446" xr:uid="{12E94D7B-DD96-4DCD-9020-1DA58BD243DB}"/>
    <cellStyle name="čísla požek 3 2 224" xfId="33481" xr:uid="{F4F30370-2935-4543-B97A-3BDED355841D}"/>
    <cellStyle name="čísla požek 3 2 225" xfId="31740" xr:uid="{0B97A274-7C99-4013-BE16-FDF5EF3A5B03}"/>
    <cellStyle name="čísla požek 3 2 226" xfId="30457" xr:uid="{C22EF909-12D2-41CB-8E69-9059C65F1109}"/>
    <cellStyle name="čísla požek 3 2 227" xfId="30615" xr:uid="{240E1C49-1775-4133-9B5F-C59225C9746E}"/>
    <cellStyle name="čísla požek 3 2 228" xfId="30636" xr:uid="{A9A1B3F8-9751-46F1-84FE-DB13B27AB4DD}"/>
    <cellStyle name="čísla požek 3 2 229" xfId="30785" xr:uid="{106236DA-CA2B-46F0-9E97-7AA672032951}"/>
    <cellStyle name="čísla požek 3 2 23" xfId="5157" xr:uid="{BA427FDD-4E8E-4B7B-9FFA-EBA2133A09D2}"/>
    <cellStyle name="čísla požek 3 2 230" xfId="31912" xr:uid="{11E4E329-90F6-4689-8CBF-94241EE2CA35}"/>
    <cellStyle name="čísla požek 3 2 231" xfId="31121" xr:uid="{E82D16A7-737C-406D-8424-A4D318BAF0BF}"/>
    <cellStyle name="čísla požek 3 2 232" xfId="30917" xr:uid="{C863291C-9F4B-4E43-A345-376F9E72DCC2}"/>
    <cellStyle name="čísla požek 3 2 233" xfId="33172" xr:uid="{AB02562F-F438-4530-A1F0-82D6EB16C74E}"/>
    <cellStyle name="čísla požek 3 2 234" xfId="31920" xr:uid="{51DCA8D3-02C1-4A72-A0E1-45DF90D0946F}"/>
    <cellStyle name="čísla požek 3 2 235" xfId="30296" xr:uid="{542FF7C7-119C-4DB2-A180-FE654E4062AE}"/>
    <cellStyle name="čísla požek 3 2 236" xfId="33284" xr:uid="{994EE690-B288-4D6B-8F55-196CA632FF23}"/>
    <cellStyle name="čísla požek 3 2 237" xfId="33376" xr:uid="{304E86C4-74F3-47DB-981D-574DC81430E6}"/>
    <cellStyle name="čísla požek 3 2 238" xfId="30687" xr:uid="{5F06E5FA-EE36-46AA-9E49-C7B7AAEAD762}"/>
    <cellStyle name="čísla požek 3 2 239" xfId="30370" xr:uid="{C3B0B129-5C12-4746-BF1F-2A527A5FD8F1}"/>
    <cellStyle name="čísla požek 3 2 24" xfId="10377" xr:uid="{73A58E55-60BA-44B4-AFCA-73A5F3E34434}"/>
    <cellStyle name="čísla požek 3 2 240" xfId="30137" xr:uid="{E932C83A-AA7A-46E9-80F9-9660D118D8A5}"/>
    <cellStyle name="čísla požek 3 2 241" xfId="33364" xr:uid="{2A318B58-85FB-4B89-AE2F-1C7ACFBAE058}"/>
    <cellStyle name="čísla požek 3 2 242" xfId="36126" xr:uid="{545A9CA3-B1B4-4714-BC20-646AF84D5DC1}"/>
    <cellStyle name="čísla požek 3 2 243" xfId="36384" xr:uid="{7783B65F-C848-41CC-8BAF-7226F0569625}"/>
    <cellStyle name="čísla požek 3 2 244" xfId="35070" xr:uid="{B1521D16-9613-48C4-B44D-654681AA2ACF}"/>
    <cellStyle name="čísla požek 3 2 245" xfId="36299" xr:uid="{3B66B56B-077A-441D-B928-B6EAA23CAAF7}"/>
    <cellStyle name="čísla požek 3 2 246" xfId="36401" xr:uid="{7297C4EF-F415-4B00-B671-6DEE26A0B6AC}"/>
    <cellStyle name="čísla požek 3 2 247" xfId="35026" xr:uid="{813C7ABD-1A29-4340-B0E8-714EC2398EDE}"/>
    <cellStyle name="čísla požek 3 2 248" xfId="35096" xr:uid="{85747663-521A-42EF-852F-151DB0ACF73B}"/>
    <cellStyle name="čísla požek 3 2 249" xfId="33991" xr:uid="{9634DAFA-7171-4C67-8515-DACD0AC35E3C}"/>
    <cellStyle name="čísla požek 3 2 25" xfId="10611" xr:uid="{21559E20-7609-43E1-8D13-7B0507949704}"/>
    <cellStyle name="čísla požek 3 2 250" xfId="34148" xr:uid="{769C3F67-3B82-434C-92A9-0FB9F652616C}"/>
    <cellStyle name="čísla požek 3 2 251" xfId="36274" xr:uid="{CA5C225C-8F73-42CD-AFC9-D3210037EFBB}"/>
    <cellStyle name="čísla požek 3 2 252" xfId="38360" xr:uid="{E5214DA2-3826-4CCF-BDD8-8BFD7EFEC496}"/>
    <cellStyle name="čísla požek 3 2 26" xfId="10649" xr:uid="{DF3A85C9-5461-4222-9277-E9961E1105B1}"/>
    <cellStyle name="čísla požek 3 2 27" xfId="9827" xr:uid="{B94941F2-C3EE-4838-B80B-948725F1BD4F}"/>
    <cellStyle name="čísla požek 3 2 28" xfId="10803" xr:uid="{E0560C23-669D-4BAD-B883-6E9374E20EC7}"/>
    <cellStyle name="čísla požek 3 2 29" xfId="10674" xr:uid="{9E6FE851-14D7-4002-876A-AAF5A517BE3F}"/>
    <cellStyle name="čísla požek 3 2 3" xfId="10249" xr:uid="{D2B57728-6B83-4B9A-9417-5A04B2E92AB6}"/>
    <cellStyle name="čísla požek 3 2 30" xfId="9849" xr:uid="{A627D434-2EC5-4DF9-8B05-393B23206BB9}"/>
    <cellStyle name="čísla požek 3 2 31" xfId="11021" xr:uid="{C7D5D0AD-8B05-4CAB-B018-F996015186ED}"/>
    <cellStyle name="čísla požek 3 2 32" xfId="10994" xr:uid="{61A19246-50F5-4348-909C-B15A8E2D1709}"/>
    <cellStyle name="čísla požek 3 2 33" xfId="15246" xr:uid="{BB6ADEC0-F7BA-47B3-9AD6-683D1574BA92}"/>
    <cellStyle name="čísla požek 3 2 34" xfId="16499" xr:uid="{4A946B75-B04D-4C35-905D-EB9A9BDFC0E4}"/>
    <cellStyle name="čísla požek 3 2 35" xfId="15628" xr:uid="{13605847-7401-4601-BB2F-7AB712FD2CBC}"/>
    <cellStyle name="čísla požek 3 2 36" xfId="11056" xr:uid="{9F55437B-1A71-4897-B5FC-70ED233C7ECC}"/>
    <cellStyle name="čísla požek 3 2 37" xfId="11619" xr:uid="{81481469-8B2C-49FD-B0B4-4F35BE7488FB}"/>
    <cellStyle name="čísla požek 3 2 38" xfId="13891" xr:uid="{E3C8BA90-0AA4-48A4-A696-54C4870F4EA0}"/>
    <cellStyle name="čísla požek 3 2 39" xfId="11938" xr:uid="{3B943800-10B1-4379-9F58-26C88FB5F58E}"/>
    <cellStyle name="čísla požek 3 2 4" xfId="10815" xr:uid="{65AE9BB6-95A1-4C1A-B80E-70E13148101B}"/>
    <cellStyle name="čísla požek 3 2 40" xfId="15559" xr:uid="{62B2A0D7-C98C-4F16-B71E-8EBC529234BA}"/>
    <cellStyle name="čísla požek 3 2 41" xfId="12840" xr:uid="{06AF6150-C7C4-46DD-AF79-BDFC06B45097}"/>
    <cellStyle name="čísla požek 3 2 42" xfId="11407" xr:uid="{9A657E3C-B511-4F83-A038-20E5DB2DFD43}"/>
    <cellStyle name="čísla požek 3 2 43" xfId="12674" xr:uid="{34669E4D-DBE3-4E2D-BA1F-F04100BCBC7B}"/>
    <cellStyle name="čísla požek 3 2 44" xfId="11109" xr:uid="{7D71BFEE-1C59-4713-ABDA-8BE99A31403E}"/>
    <cellStyle name="čísla požek 3 2 45" xfId="16092" xr:uid="{BA6F967C-6457-4637-8694-EEFD091529BF}"/>
    <cellStyle name="čísla požek 3 2 46" xfId="14043" xr:uid="{5951C1F0-2729-4A89-9DC2-676751B7807F}"/>
    <cellStyle name="čísla požek 3 2 47" xfId="12724" xr:uid="{A4D4BD6D-1156-4360-A428-80C54C4836B2}"/>
    <cellStyle name="čísla požek 3 2 48" xfId="15524" xr:uid="{8D793889-2DDD-425B-ADF9-ADA777C40EC0}"/>
    <cellStyle name="čísla požek 3 2 49" xfId="15742" xr:uid="{74C7F3B9-6A5F-4721-A267-B90863D62F2E}"/>
    <cellStyle name="čísla požek 3 2 5" xfId="10665" xr:uid="{61BA7815-1E99-4DA3-8B0B-BFE21591A6C8}"/>
    <cellStyle name="čísla požek 3 2 50" xfId="14038" xr:uid="{96807A65-6ED7-4C0B-AFFD-7A393A577102}"/>
    <cellStyle name="čísla požek 3 2 51" xfId="13827" xr:uid="{2EB30189-A1AE-432A-8046-3B4DE792D3DA}"/>
    <cellStyle name="čísla požek 3 2 52" xfId="16577" xr:uid="{2DE08028-05BA-4921-9E3D-C6BEDADC1007}"/>
    <cellStyle name="čísla požek 3 2 53" xfId="16390" xr:uid="{0709E663-3E45-4F7A-882A-0F395B428EAD}"/>
    <cellStyle name="čísla požek 3 2 54" xfId="16383" xr:uid="{3C35F0F8-8613-4BC7-95AE-D4057A282E57}"/>
    <cellStyle name="čísla požek 3 2 55" xfId="11865" xr:uid="{F6C97E8D-C535-418E-846B-A12F2B4F92C1}"/>
    <cellStyle name="čísla požek 3 2 56" xfId="15999" xr:uid="{93BFDBEE-242B-4C88-9559-AF52C01C23FE}"/>
    <cellStyle name="čísla požek 3 2 57" xfId="12951" xr:uid="{EF043F30-A3CC-435C-981A-4C432AF74A02}"/>
    <cellStyle name="čísla požek 3 2 58" xfId="13734" xr:uid="{CFFFD803-40A3-4986-8B1E-AA53EBDB9B5E}"/>
    <cellStyle name="čísla požek 3 2 59" xfId="11202" xr:uid="{A03AE359-9C56-4B29-9685-491980F4EB52}"/>
    <cellStyle name="čísla požek 3 2 6" xfId="10284" xr:uid="{857E485D-4FA4-4488-8E17-8CC3B77D5059}"/>
    <cellStyle name="čísla požek 3 2 60" xfId="11540" xr:uid="{E70F18C9-05F8-4440-A78A-12C5C8B20BF7}"/>
    <cellStyle name="čísla požek 3 2 61" xfId="11071" xr:uid="{0E8A17BA-EEAE-406B-81A8-54A139E1D426}"/>
    <cellStyle name="čísla požek 3 2 62" xfId="16208" xr:uid="{B4E2C75C-C2F4-4A1C-B005-C3C4FB88DB8C}"/>
    <cellStyle name="čísla požek 3 2 63" xfId="16265" xr:uid="{B9ABD6F8-3D03-41A1-96F5-851E0E853451}"/>
    <cellStyle name="čísla požek 3 2 64" xfId="16775" xr:uid="{086A97A6-EB7D-464F-B336-5F81275B71CF}"/>
    <cellStyle name="čísla požek 3 2 65" xfId="16785" xr:uid="{67ECDB4E-90A8-4E6C-BCE7-7E1C02B07D33}"/>
    <cellStyle name="čísla požek 3 2 66" xfId="11588" xr:uid="{5958E63C-70EE-41BD-9A99-42D8A889C659}"/>
    <cellStyle name="čísla požek 3 2 67" xfId="15950" xr:uid="{EED6A0D7-3488-498C-9960-019A1D6A9917}"/>
    <cellStyle name="čísla požek 3 2 68" xfId="16857" xr:uid="{13A3EB21-944A-45ED-9D19-F6163F50F052}"/>
    <cellStyle name="čísla požek 3 2 69" xfId="16829" xr:uid="{C81A4E8F-ACD9-45F6-8148-29E496813BD6}"/>
    <cellStyle name="čísla požek 3 2 7" xfId="10469" xr:uid="{9560E849-ACA5-4D38-8A60-8AC60C1637EA}"/>
    <cellStyle name="čísla požek 3 2 70" xfId="11604" xr:uid="{EE1C4EF3-51A6-4B8B-A1D2-105D23BE8DD0}"/>
    <cellStyle name="čísla požek 3 2 71" xfId="11401" xr:uid="{6B27F707-094D-4405-971F-DF93AA2D576A}"/>
    <cellStyle name="čísla požek 3 2 72" xfId="16841" xr:uid="{2850E0B2-EC59-4BCD-8058-34E13C8680B9}"/>
    <cellStyle name="čísla požek 3 2 73" xfId="15794" xr:uid="{F1215994-8D2B-4CD0-A1B0-D40196507545}"/>
    <cellStyle name="čísla požek 3 2 74" xfId="16087" xr:uid="{C5DC9970-8FCA-4E6A-BD9A-C9067650770B}"/>
    <cellStyle name="čísla požek 3 2 75" xfId="11045" xr:uid="{D32053A3-BB2D-48C7-A000-3500CCCCBD0D}"/>
    <cellStyle name="čísla požek 3 2 76" xfId="16475" xr:uid="{0344DE48-D0C9-4A12-95FB-41ED360EDDF5}"/>
    <cellStyle name="čísla požek 3 2 77" xfId="17011" xr:uid="{8108F715-5E8E-4A83-B143-BDD58FF10374}"/>
    <cellStyle name="čísla požek 3 2 78" xfId="16684" xr:uid="{60237F74-6FE1-45AE-B6C5-6D97286DDFE5}"/>
    <cellStyle name="čísla požek 3 2 79" xfId="13882" xr:uid="{00B519AD-7C90-4E16-A1EF-3C887BDB67DC}"/>
    <cellStyle name="čísla požek 3 2 8" xfId="10489" xr:uid="{6E69D1DA-0BCD-4732-84F7-C91682917674}"/>
    <cellStyle name="čísla požek 3 2 80" xfId="16673" xr:uid="{FFD68248-C1F7-4F44-8FCF-807F9700C733}"/>
    <cellStyle name="čísla požek 3 2 81" xfId="13889" xr:uid="{0C15F34E-11F9-4C65-B8B4-455AE60E57DE}"/>
    <cellStyle name="čísla požek 3 2 82" xfId="16218" xr:uid="{97E3362E-51D5-4602-BF72-48D1A1293904}"/>
    <cellStyle name="čísla požek 3 2 83" xfId="16969" xr:uid="{799D0862-EE01-4315-A292-106078C80099}"/>
    <cellStyle name="čísla požek 3 2 84" xfId="16098" xr:uid="{45A7048E-AB18-4A90-B629-D435178B19A5}"/>
    <cellStyle name="čísla požek 3 2 85" xfId="11553" xr:uid="{0425969D-9A47-4062-A768-D6A1564D25C9}"/>
    <cellStyle name="čísla požek 3 2 86" xfId="16131" xr:uid="{4A060F13-83BD-4031-BC1A-29A3B91B5118}"/>
    <cellStyle name="čísla požek 3 2 87" xfId="16963" xr:uid="{57F04372-04CA-412D-82AA-E614C7887AAA}"/>
    <cellStyle name="čísla požek 3 2 88" xfId="17018" xr:uid="{8B9C36DA-E3C6-405D-B760-F1987172FC6D}"/>
    <cellStyle name="čísla požek 3 2 89" xfId="20618" xr:uid="{47AFAA57-B5C1-4C64-A322-91438DB50DC6}"/>
    <cellStyle name="čísla požek 3 2 9" xfId="4696" xr:uid="{00CEC32E-5637-4AA7-AA7B-BA4EFCC3AB5E}"/>
    <cellStyle name="čísla požek 3 2 90" xfId="21365" xr:uid="{AB95A072-EFD0-4FD1-B0D2-1388899B019C}"/>
    <cellStyle name="čísla požek 3 2 91" xfId="19335" xr:uid="{0DF386EA-95D3-4C80-B4F7-2117F6F86361}"/>
    <cellStyle name="čísla požek 3 2 92" xfId="17493" xr:uid="{FCABC5EC-67A9-4A39-9F76-19AA54F6D122}"/>
    <cellStyle name="čísla požek 3 2 93" xfId="17086" xr:uid="{2EB2AFD1-302D-421F-829E-FED66A7608A4}"/>
    <cellStyle name="čísla požek 3 2 94" xfId="17154" xr:uid="{F8E6403C-4488-4966-B747-2D43AEBFF10D}"/>
    <cellStyle name="čísla požek 3 2 95" xfId="18022" xr:uid="{84958BAC-1E14-4381-8C64-DE3D5BBACA88}"/>
    <cellStyle name="čísla požek 3 2 96" xfId="19381" xr:uid="{403C9A50-1A40-4163-A3CB-24D68E69B68F}"/>
    <cellStyle name="čísla požek 3 2 97" xfId="17671" xr:uid="{BF1C0FB2-AA66-4B18-A376-231C5637F4FC}"/>
    <cellStyle name="čísla požek 3 2 98" xfId="18252" xr:uid="{BB1AC152-17AF-4128-82B5-3F32F9B4CF00}"/>
    <cellStyle name="čísla požek 3 2 99" xfId="17616" xr:uid="{56204AA3-2FFA-404C-B6BB-BF16D1D10C2E}"/>
    <cellStyle name="čísla požek 3 20" xfId="15681" xr:uid="{740EAD90-C73D-440E-BE24-C6B8B3525B8D}"/>
    <cellStyle name="čísla požek 3 21" xfId="16228" xr:uid="{EA933AEF-552A-4386-B0FD-B0CE3A8E4C03}"/>
    <cellStyle name="čísla požek 3 22" xfId="16591" xr:uid="{1C131CD0-DB16-429D-AA72-5AEDEA1474C3}"/>
    <cellStyle name="čísla požek 3 23" xfId="15673" xr:uid="{33EE6969-46F1-4C5D-AFB4-452DC4805727}"/>
    <cellStyle name="čísla požek 3 24" xfId="12381" xr:uid="{103A20BC-3B3D-4ADD-9A30-01BEA856204A}"/>
    <cellStyle name="čísla požek 3 25" xfId="11384" xr:uid="{5EB123DB-D1CB-450E-8B6E-FA955BA74BF7}"/>
    <cellStyle name="čísla požek 3 26" xfId="16093" xr:uid="{2AD9C0DC-1798-4FC4-A87D-13E0A0C316CE}"/>
    <cellStyle name="čísla požek 3 27" xfId="16593" xr:uid="{58A26145-DF9B-49D8-B2B8-F02675129053}"/>
    <cellStyle name="čísla požek 3 28" xfId="16404" xr:uid="{ED8C04A1-2D9A-4239-B282-5F264B5137E0}"/>
    <cellStyle name="čísla požek 3 29" xfId="17502" xr:uid="{44F3D101-6EFD-4F41-BFB2-80522573C24C}"/>
    <cellStyle name="čísla požek 3 3" xfId="9554" xr:uid="{1CC6AF63-18E4-4F94-BA89-BA95A08871C4}"/>
    <cellStyle name="čísla požek 3 3 10" xfId="9916" xr:uid="{B0E8FF2A-9AF3-4372-9AB0-18B177FACC06}"/>
    <cellStyle name="čísla požek 3 3 100" xfId="20774" xr:uid="{D9BA1068-CC91-4622-BBF6-E6FD1E2BE8EA}"/>
    <cellStyle name="čísla požek 3 3 101" xfId="19120" xr:uid="{E026889E-4A97-4C08-9A3A-E2FD4260BF6E}"/>
    <cellStyle name="čísla požek 3 3 102" xfId="21142" xr:uid="{F074206D-AB5D-44A1-AE33-563FCCD046D2}"/>
    <cellStyle name="čísla požek 3 3 103" xfId="21049" xr:uid="{C01BDF20-DC8A-4F0E-92A7-F2EA88B0A8A9}"/>
    <cellStyle name="čísla požek 3 3 104" xfId="21493" xr:uid="{33038A98-9CD7-442B-811A-AD8CBB7B38ED}"/>
    <cellStyle name="čísla požek 3 3 105" xfId="18463" xr:uid="{EF4532B3-82EA-476C-BE03-50F255A21A0F}"/>
    <cellStyle name="čísla požek 3 3 106" xfId="17204" xr:uid="{49842187-DEA5-4ACD-A49F-30396051864C}"/>
    <cellStyle name="čísla požek 3 3 107" xfId="17068" xr:uid="{DAB68F9F-E6A1-42B5-992D-B2BF5899DA3B}"/>
    <cellStyle name="čísla požek 3 3 108" xfId="21440" xr:uid="{54090C15-E259-4E84-92D5-6B5F07B403AA}"/>
    <cellStyle name="čísla požek 3 3 109" xfId="19181" xr:uid="{FB70C963-3FD0-4D15-A3AE-A0A184224EF0}"/>
    <cellStyle name="čísla požek 3 3 11" xfId="6212" xr:uid="{055B9BD7-03E5-4B9E-B1BB-4E1955913F3E}"/>
    <cellStyle name="čísla požek 3 3 110" xfId="21300" xr:uid="{B9A4C18E-CC0F-4349-B5BF-E6BB5F7928F5}"/>
    <cellStyle name="čísla požek 3 3 111" xfId="21593" xr:uid="{4007B634-0BBB-44D1-93E5-B31A3057F8F7}"/>
    <cellStyle name="čísla požek 3 3 112" xfId="21417" xr:uid="{A37E5830-9594-4BAC-8F72-EF5FB7040296}"/>
    <cellStyle name="čísla požek 3 3 113" xfId="20963" xr:uid="{57AADA90-786D-44BE-8E2B-ED1888E5AB7C}"/>
    <cellStyle name="čísla požek 3 3 114" xfId="17380" xr:uid="{B6A572E8-A9F2-4846-A662-C2832807E76C}"/>
    <cellStyle name="čísla požek 3 3 115" xfId="19395" xr:uid="{55EDE235-F91E-45DE-8D58-2874FB9ED738}"/>
    <cellStyle name="čísla požek 3 3 116" xfId="18339" xr:uid="{3A2E33A6-4ABC-4E8A-9816-46AC583DFB6D}"/>
    <cellStyle name="čísla požek 3 3 117" xfId="18445" xr:uid="{2E0A8A22-0704-4F52-A862-C15A36F4A4E3}"/>
    <cellStyle name="čísla požek 3 3 118" xfId="21660" xr:uid="{131BF26F-6775-436A-B72F-5ABD066DE8F3}"/>
    <cellStyle name="čísla požek 3 3 119" xfId="21545" xr:uid="{24B4986F-6788-46B9-A15D-C71F4147D380}"/>
    <cellStyle name="čísla požek 3 3 12" xfId="10281" xr:uid="{03749997-4C5A-4E9A-8B79-6651AE7BC07A}"/>
    <cellStyle name="čísla požek 3 3 120" xfId="17869" xr:uid="{1FA1F931-A863-41AD-9032-497D396862E4}"/>
    <cellStyle name="čísla požek 3 3 121" xfId="17803" xr:uid="{41678098-D87B-4269-9E89-E2F045057486}"/>
    <cellStyle name="čísla požek 3 3 122" xfId="21526" xr:uid="{67E2EE38-0BBB-4BE7-B54B-8899DE5EA686}"/>
    <cellStyle name="čísla požek 3 3 123" xfId="20904" xr:uid="{7666AC6A-1CBB-4C24-A0C5-2BFD23B899A5}"/>
    <cellStyle name="čísla požek 3 3 124" xfId="17088" xr:uid="{D6F8EBC5-6EA9-413E-AA73-80B6576EB45D}"/>
    <cellStyle name="čísla požek 3 3 125" xfId="17412" xr:uid="{34D19E45-5011-4057-A87F-97C64C396B70}"/>
    <cellStyle name="čísla požek 3 3 126" xfId="20926" xr:uid="{8EF74E57-DAD1-4A67-A020-61CAB49B5CE3}"/>
    <cellStyle name="čísla požek 3 3 127" xfId="18257" xr:uid="{4432CD21-C21C-4DD4-8033-D6ED64976861}"/>
    <cellStyle name="čísla požek 3 3 128" xfId="21680" xr:uid="{76B8D014-70A7-4E23-B2A4-78063B31DCDD}"/>
    <cellStyle name="čísla požek 3 3 129" xfId="21521" xr:uid="{FAF34F0F-C965-478D-A8D3-6388921B192E}"/>
    <cellStyle name="čísla požek 3 3 13" xfId="10366" xr:uid="{DB807B4B-D75C-4613-9DCE-FC6B008F32DC}"/>
    <cellStyle name="čísla požek 3 3 130" xfId="21738" xr:uid="{BEA4BD1B-0132-44F4-B280-4B3541201265}"/>
    <cellStyle name="čísla požek 3 3 131" xfId="21403" xr:uid="{5958454F-A3F1-4443-BF00-ED23077FC9EF}"/>
    <cellStyle name="čísla požek 3 3 132" xfId="21620" xr:uid="{12BDD1C4-7A7F-4426-9A91-CD721674DDF5}"/>
    <cellStyle name="čísla požek 3 3 133" xfId="21785" xr:uid="{4B085E4F-B504-4009-A26D-B3937642F3A7}"/>
    <cellStyle name="čísla požek 3 3 134" xfId="21322" xr:uid="{76080C05-4A84-4935-962F-069D8DC24938}"/>
    <cellStyle name="čísla požek 3 3 135" xfId="19131" xr:uid="{1EE5B06B-1793-4CC0-A752-91FDE0916BDC}"/>
    <cellStyle name="čísla požek 3 3 136" xfId="20923" xr:uid="{685254C0-EED0-4B3E-8C52-484A266F78AE}"/>
    <cellStyle name="čísla požek 3 3 137" xfId="21760" xr:uid="{C8D6DF33-B207-4374-843C-95FD49CBB131}"/>
    <cellStyle name="čísla požek 3 3 138" xfId="24991" xr:uid="{ED466ED3-437C-4490-85CA-E61D3EEDBE5E}"/>
    <cellStyle name="čísla požek 3 3 139" xfId="25616" xr:uid="{A2281B60-0DE6-4617-B07A-3ED25323C6D6}"/>
    <cellStyle name="čísla požek 3 3 14" xfId="4870" xr:uid="{AAD6A911-69A5-4530-BD58-3223E9D20073}"/>
    <cellStyle name="čísla požek 3 3 140" xfId="23726" xr:uid="{A9A09D73-DCD9-4E14-BD44-CAE2CF75BBD2}"/>
    <cellStyle name="čísla požek 3 3 141" xfId="23952" xr:uid="{B118FE82-4F61-4803-97D4-DCBB12888A86}"/>
    <cellStyle name="čísla požek 3 3 142" xfId="25222" xr:uid="{4058F483-C58A-457C-89FE-8B6D3ED3A19A}"/>
    <cellStyle name="čísla požek 3 3 143" xfId="25524" xr:uid="{E0A77D2F-D813-43E1-8BD5-B49603A55BC0}"/>
    <cellStyle name="čísla požek 3 3 144" xfId="22248" xr:uid="{6E104AA9-EACF-4F95-81EA-7EABCBB041F3}"/>
    <cellStyle name="čísla požek 3 3 145" xfId="23790" xr:uid="{FE5CAD13-2594-49D7-B2E3-806DC4112FCC}"/>
    <cellStyle name="čísla požek 3 3 146" xfId="25353" xr:uid="{6AC52DFC-E8AE-4CB2-A3E6-4C28F3BCF2F9}"/>
    <cellStyle name="čísla požek 3 3 147" xfId="25865" xr:uid="{03FA0AB3-F719-4827-AE27-91857AC3E4F1}"/>
    <cellStyle name="čísla požek 3 3 148" xfId="23938" xr:uid="{1DFCB2D3-3063-4C7E-9789-AE0D1F0B57CC}"/>
    <cellStyle name="čísla požek 3 3 149" xfId="25453" xr:uid="{96CB9D3E-0BE2-4745-8D33-F025EBA7FCFA}"/>
    <cellStyle name="čísla požek 3 3 15" xfId="10419" xr:uid="{2BA7695D-2587-4C53-96F4-AE7B6610377B}"/>
    <cellStyle name="čísla požek 3 3 150" xfId="23556" xr:uid="{5791F714-C28B-4CE1-8897-84115884173F}"/>
    <cellStyle name="čísla požek 3 3 151" xfId="22095" xr:uid="{3895652F-BE91-4CEC-AB90-A6C45D0E02AC}"/>
    <cellStyle name="čísla požek 3 3 152" xfId="25945" xr:uid="{552CCF7C-5CD3-4A5C-8FF7-4D4FD83950D8}"/>
    <cellStyle name="čísla požek 3 3 153" xfId="25497" xr:uid="{1D8DB008-09B5-4963-A971-514920505FC3}"/>
    <cellStyle name="čísla požek 3 3 154" xfId="25755" xr:uid="{9D64657D-73C2-4C42-98D4-9C8E7EDE238A}"/>
    <cellStyle name="čísla požek 3 3 155" xfId="25167" xr:uid="{28DAA88C-C266-46A8-87AE-4EBB4B1D0E69}"/>
    <cellStyle name="čísla požek 3 3 156" xfId="21960" xr:uid="{3A18907E-E8B3-4C40-A2B4-8620F57D30FB}"/>
    <cellStyle name="čísla požek 3 3 157" xfId="23575" xr:uid="{1D57C90C-8AD1-4CB6-9E14-1BA180B12927}"/>
    <cellStyle name="čísla požek 3 3 158" xfId="23879" xr:uid="{9E107750-100A-47F1-B74E-61BB19E74B64}"/>
    <cellStyle name="čísla požek 3 3 159" xfId="25118" xr:uid="{DCB700EB-4C17-48D7-9EAB-8A581CE46DFD}"/>
    <cellStyle name="čísla požek 3 3 16" xfId="9911" xr:uid="{9BAC6F92-ABF6-468C-8CA7-75CB584A4497}"/>
    <cellStyle name="čísla požek 3 3 160" xfId="25337" xr:uid="{9D6824D4-3271-407D-BBC4-C760F99EA8DC}"/>
    <cellStyle name="čísla požek 3 3 161" xfId="22018" xr:uid="{560D0263-1135-4242-8C42-CA461E014D44}"/>
    <cellStyle name="čísla požek 3 3 162" xfId="21825" xr:uid="{D25546C3-4108-4915-B7D8-39FA9026D781}"/>
    <cellStyle name="čísla požek 3 3 163" xfId="25750" xr:uid="{1148FA44-8D07-47E5-A572-34E8A5063755}"/>
    <cellStyle name="čísla požek 3 3 164" xfId="23878" xr:uid="{421A5B5F-8BE2-4899-AD05-C939A7C86C0B}"/>
    <cellStyle name="čísla požek 3 3 165" xfId="23808" xr:uid="{7A17EBFD-7863-4E94-9516-3C74AD6307FC}"/>
    <cellStyle name="čísla požek 3 3 166" xfId="25894" xr:uid="{C99591C9-DD2A-49DD-A81B-D9C658D9E0C4}"/>
    <cellStyle name="čísla požek 3 3 167" xfId="26013" xr:uid="{70FFAB1A-0211-4F0A-8211-926E56354D5E}"/>
    <cellStyle name="čísla požek 3 3 168" xfId="26066" xr:uid="{0A23A0DA-9611-4D94-9BD7-CACB18565509}"/>
    <cellStyle name="čísla požek 3 3 169" xfId="25721" xr:uid="{FD91BF1A-EE5C-4197-A54B-F4B53029DEB6}"/>
    <cellStyle name="čísla požek 3 3 17" xfId="4962" xr:uid="{8C24A013-EA8B-4109-A267-9F347EC691E3}"/>
    <cellStyle name="čísla požek 3 3 170" xfId="26073" xr:uid="{9A03F1D5-ED74-4179-A0C8-7E76D95A13FB}"/>
    <cellStyle name="čísla požek 3 3 171" xfId="25176" xr:uid="{5A9E8F1A-F2A0-4DD1-A617-E01602909C03}"/>
    <cellStyle name="čísla požek 3 3 172" xfId="22154" xr:uid="{1B0F5336-16BE-446C-9E20-02D9C9482BFB}"/>
    <cellStyle name="čísla požek 3 3 173" xfId="21957" xr:uid="{1B742CA9-FEEF-4892-A35A-5561CB4D5E49}"/>
    <cellStyle name="čísla požek 3 3 174" xfId="25214" xr:uid="{BC5F1BB6-58C8-43E0-9D1A-63D6015B2C48}"/>
    <cellStyle name="čísla požek 3 3 175" xfId="26133" xr:uid="{9BEFD83C-A9AC-4741-B901-9B3D16AAA4CE}"/>
    <cellStyle name="čísla požek 3 3 176" xfId="22207" xr:uid="{15DA1057-415D-4837-85B3-4393385EE741}"/>
    <cellStyle name="čísla požek 3 3 177" xfId="25208" xr:uid="{E7753BBA-B11F-4D14-AC25-9C630BB79E8F}"/>
    <cellStyle name="čísla požek 3 3 178" xfId="29247" xr:uid="{937A7531-06AD-4C87-92A4-14AC2CD15D16}"/>
    <cellStyle name="čísla požek 3 3 179" xfId="29783" xr:uid="{9B111FED-44E2-4B09-AF73-6254C1DEE5D8}"/>
    <cellStyle name="čísla požek 3 3 18" xfId="4764" xr:uid="{152BA15F-E9C0-4883-9A95-9D68525CD39C}"/>
    <cellStyle name="čísla požek 3 3 180" xfId="28042" xr:uid="{A4443BE3-C83F-405A-962B-955D34BB4AAE}"/>
    <cellStyle name="čísla požek 3 3 181" xfId="29555" xr:uid="{D065D37D-A95E-4ABB-855F-104EDDA782A2}"/>
    <cellStyle name="čísla požek 3 3 182" xfId="29454" xr:uid="{EC9CFA6B-9915-49A0-8FE8-8D2D4B478BED}"/>
    <cellStyle name="čísla požek 3 3 183" xfId="28247" xr:uid="{DCAF933E-41EF-4A30-A3C5-0F09DA46E44B}"/>
    <cellStyle name="čísla požek 3 3 184" xfId="29474" xr:uid="{F7C323A7-2F17-4CDE-9DFC-FD85102C1FC3}"/>
    <cellStyle name="čísla požek 3 3 185" xfId="29515" xr:uid="{E1D1685B-E0DE-4478-A199-6793A99DA1EA}"/>
    <cellStyle name="čísla požek 3 3 186" xfId="26641" xr:uid="{3EC188C1-84F4-4DA1-AAAA-9D41ED580C28}"/>
    <cellStyle name="čísla požek 3 3 187" xfId="26775" xr:uid="{681652D9-87C6-4480-8CBA-54D7CEE5A1E9}"/>
    <cellStyle name="čísla požek 3 3 188" xfId="26490" xr:uid="{964BE1F7-CEA5-4413-A618-6395F4984909}"/>
    <cellStyle name="čísla požek 3 3 189" xfId="27041" xr:uid="{527D6AD9-C15C-4025-9A5E-03B30F41FA90}"/>
    <cellStyle name="čísla požek 3 3 19" xfId="10159" xr:uid="{27E0745F-7DE5-4BE9-959E-D8C319113D84}"/>
    <cellStyle name="čísla požek 3 3 190" xfId="29608" xr:uid="{4646FFE7-EEE7-4C1D-BBBB-07D5100AC9F2}"/>
    <cellStyle name="čísla požek 3 3 191" xfId="28205" xr:uid="{E6EBA6D0-B500-45D3-8898-35D6E4A7906A}"/>
    <cellStyle name="čísla požek 3 3 192" xfId="29750" xr:uid="{72752E8E-6A92-4688-A0C0-87704C954ED7}"/>
    <cellStyle name="čísla požek 3 3 193" xfId="26550" xr:uid="{6418FA5F-C3A1-46EE-B5AB-67C818608881}"/>
    <cellStyle name="čísla požek 3 3 194" xfId="29923" xr:uid="{1E41D70A-60B6-40C7-873C-E14CC1DC7083}"/>
    <cellStyle name="čísla požek 3 3 195" xfId="27242" xr:uid="{949E9E70-6678-41D3-872E-0CDB9FC82F36}"/>
    <cellStyle name="čísla požek 3 3 196" xfId="29985" xr:uid="{9B96E5AA-CF3A-44E4-B046-8D48833F5F08}"/>
    <cellStyle name="čísla požek 3 3 197" xfId="26752" xr:uid="{4D7B6AA0-D937-4CEA-B6F0-F8358D31445F}"/>
    <cellStyle name="čísla požek 3 3 198" xfId="29758" xr:uid="{81CA50A6-5A42-423F-8F03-64523624375B}"/>
    <cellStyle name="čísla požek 3 3 199" xfId="26693" xr:uid="{1FA65C3E-FAE3-4C9A-ABD6-A9F90F98C294}"/>
    <cellStyle name="čísla požek 3 3 2" xfId="10772" xr:uid="{B6C65CEF-A147-4109-AFCC-1BD3A0D39A6D}"/>
    <cellStyle name="čísla požek 3 3 20" xfId="10337" xr:uid="{AA20E5B7-093C-4E4C-BABA-B19E024B383C}"/>
    <cellStyle name="čísla požek 3 3 200" xfId="26412" xr:uid="{79DE1E2E-1794-49B5-96E2-02AE426DAE26}"/>
    <cellStyle name="čísla požek 3 3 201" xfId="29488" xr:uid="{7BA81A95-EC20-498E-91BF-014807B35AB0}"/>
    <cellStyle name="čísla požek 3 3 202" xfId="28198" xr:uid="{36961C4B-9179-4243-A5BC-E396F7D13E99}"/>
    <cellStyle name="čísla požek 3 3 203" xfId="29903" xr:uid="{96CC4062-7005-49B1-B5BE-0FE2052DCC9E}"/>
    <cellStyle name="čísla požek 3 3 204" xfId="30037" xr:uid="{B9C3D50E-EB2F-4B7E-8969-F2274D9544A2}"/>
    <cellStyle name="čísla požek 3 3 205" xfId="26609" xr:uid="{C839D0A1-8C3A-42F4-B60A-B177D7D6B98B}"/>
    <cellStyle name="čísla požek 3 3 206" xfId="30062" xr:uid="{5C43CB99-8001-4E8F-9641-58E4943EC55A}"/>
    <cellStyle name="čísla požek 3 3 207" xfId="26728" xr:uid="{58D55F90-4F9A-4AE2-8745-B933A4C663D4}"/>
    <cellStyle name="čísla požek 3 3 208" xfId="30081" xr:uid="{25AA705E-4757-44FF-A8D4-434088485F08}"/>
    <cellStyle name="čísla požek 3 3 209" xfId="27012" xr:uid="{95F74789-57A4-45ED-8EB6-7E7A83C57C7D}"/>
    <cellStyle name="čísla požek 3 3 21" xfId="5307" xr:uid="{2C17D252-223E-4D99-959D-FEF043F81433}"/>
    <cellStyle name="čísla požek 3 3 210" xfId="28226" xr:uid="{E16F133B-F04D-4251-BFB8-968587AB73C6}"/>
    <cellStyle name="čísla požek 3 3 211" xfId="30068" xr:uid="{8ECFDEDB-12BF-4E08-BCA1-B293B383EE42}"/>
    <cellStyle name="čísla požek 3 3 212" xfId="33055" xr:uid="{2DD9003D-45CF-4EED-A667-0BD12D9E51C6}"/>
    <cellStyle name="čísla požek 3 3 213" xfId="33571" xr:uid="{1D48D2AA-C18D-4BA9-AB6B-86E9F2D6C242}"/>
    <cellStyle name="čísla požek 3 3 214" xfId="31873" xr:uid="{098D1388-252D-4AB6-B9D8-15FA83021F7E}"/>
    <cellStyle name="čísla požek 3 3 215" xfId="33351" xr:uid="{6CBA6F42-0996-4CCE-8411-905157D1BE3F}"/>
    <cellStyle name="čísla požek 3 3 216" xfId="32001" xr:uid="{362CCB6E-4062-4A6B-8183-0C5B59566CA8}"/>
    <cellStyle name="čísla požek 3 3 217" xfId="32037" xr:uid="{31E39963-60FC-4A56-9113-13F7272590DF}"/>
    <cellStyle name="čísla požek 3 3 218" xfId="30693" xr:uid="{7B1C34A6-41F5-44C4-BB66-746423EB985D}"/>
    <cellStyle name="čísla požek 3 3 219" xfId="33300" xr:uid="{40BD5FFE-FBC3-4D56-9AA8-2595C8686AB3}"/>
    <cellStyle name="čísla požek 3 3 22" xfId="10272" xr:uid="{0968F3CA-63EA-4BEC-8A65-44FC831EBC16}"/>
    <cellStyle name="čísla požek 3 3 220" xfId="30518" xr:uid="{44F6EB53-0620-43A2-B93E-CB83A6C7869B}"/>
    <cellStyle name="čísla požek 3 3 221" xfId="31760" xr:uid="{5DFD1E7D-5890-473D-BB1D-6FEF7702806F}"/>
    <cellStyle name="čísla požek 3 3 222" xfId="33672" xr:uid="{6D03F581-15FA-44D4-9921-FC7E08C554F8}"/>
    <cellStyle name="čísla požek 3 3 223" xfId="31239" xr:uid="{AAADD108-5862-4C15-BA15-31ADAE2C5CE4}"/>
    <cellStyle name="čísla požek 3 3 224" xfId="33399" xr:uid="{B51528C0-6523-49C1-9868-710CD0BC5407}"/>
    <cellStyle name="čísla požek 3 3 225" xfId="33668" xr:uid="{990A2680-3C63-478C-9511-A28E5E9B6C11}"/>
    <cellStyle name="čísla požek 3 3 226" xfId="33726" xr:uid="{228F4753-A3CE-4FBB-BE8E-5C650CD0C6A0}"/>
    <cellStyle name="čísla požek 3 3 227" xfId="32030" xr:uid="{4EF7FBF3-B0C4-4A70-BF87-4138637262A5}"/>
    <cellStyle name="čísla požek 3 3 228" xfId="33663" xr:uid="{50441A54-E957-4417-95FF-C2B05D084052}"/>
    <cellStyle name="čísla požek 3 3 229" xfId="32021" xr:uid="{230F9FE5-0CDD-4363-918A-6AA40C4542E5}"/>
    <cellStyle name="čísla požek 3 3 23" xfId="4762" xr:uid="{6E9A2035-8D55-4909-A7FE-038669E20766}"/>
    <cellStyle name="čísla požek 3 3 230" xfId="30291" xr:uid="{D9CD4AB6-89D1-4468-80F7-7FC48F8B4F5F}"/>
    <cellStyle name="čísla požek 3 3 231" xfId="33711" xr:uid="{332D7BC5-14A5-43B9-A762-4260FF4DC61B}"/>
    <cellStyle name="čísla požek 3 3 232" xfId="33499" xr:uid="{57843998-0D49-459D-B558-BD845E1BD651}"/>
    <cellStyle name="čísla požek 3 3 233" xfId="33789" xr:uid="{17313E44-3655-4378-B568-100C28952E67}"/>
    <cellStyle name="čísla požek 3 3 234" xfId="31766" xr:uid="{A65DC5F4-564E-4DED-881C-44D8894D401F}"/>
    <cellStyle name="čísla požek 3 3 235" xfId="33217" xr:uid="{759B49A1-37BB-48BB-A8A8-15AA19FF5B00}"/>
    <cellStyle name="čísla požek 3 3 236" xfId="30972" xr:uid="{1C108C8F-58FA-4EED-9226-B88F07AC22D5}"/>
    <cellStyle name="čísla požek 3 3 237" xfId="30566" xr:uid="{87BCA741-DC89-4D78-8D41-0E0EA836BEDF}"/>
    <cellStyle name="čísla požek 3 3 238" xfId="33719" xr:uid="{0D4F69F1-EEF0-44A3-BB5E-818D01ED7134}"/>
    <cellStyle name="čísla požek 3 3 239" xfId="31122" xr:uid="{11BB5F83-F500-4F0B-A82C-1D32A404EE1A}"/>
    <cellStyle name="čísla požek 3 3 24" xfId="4681" xr:uid="{E905FE69-5D8E-4B12-81F0-F14E39F65348}"/>
    <cellStyle name="čísla požek 3 3 240" xfId="33765" xr:uid="{02F46390-E941-4016-AAF3-3C0693DEE1C5}"/>
    <cellStyle name="čísla požek 3 3 241" xfId="30448" xr:uid="{27E9A7D0-CFC9-40E6-AA9F-158FAE62BCA0}"/>
    <cellStyle name="čísla požek 3 3 242" xfId="36127" xr:uid="{9D05626F-F53B-47FF-A4B2-3271A5F0A63A}"/>
    <cellStyle name="čísla požek 3 3 243" xfId="36385" xr:uid="{52580683-30B2-47AA-9EC9-B8E70B84B2CC}"/>
    <cellStyle name="čísla požek 3 3 244" xfId="35071" xr:uid="{87A8079C-4717-42BC-A6BC-FB9694475FC9}"/>
    <cellStyle name="čísla požek 3 3 245" xfId="33933" xr:uid="{35A07EEC-31A5-4FB4-AA67-344E70334AAB}"/>
    <cellStyle name="čísla požek 3 3 246" xfId="35032" xr:uid="{DB55B535-5A73-4C4E-9328-883E40F3CE2D}"/>
    <cellStyle name="čísla požek 3 3 247" xfId="34331" xr:uid="{E890434C-4384-4A3E-A981-01E74CDC9751}"/>
    <cellStyle name="čísla požek 3 3 248" xfId="34085" xr:uid="{49662BEA-DCB1-4608-9247-C6B4EFECA2B3}"/>
    <cellStyle name="čísla požek 3 3 249" xfId="36277" xr:uid="{3C7B9F5E-5F70-4DF6-9257-A791C7F69E1A}"/>
    <cellStyle name="čísla požek 3 3 25" xfId="10581" xr:uid="{C053F963-3A49-4A7D-909D-174AD563CD51}"/>
    <cellStyle name="čísla požek 3 3 250" xfId="35121" xr:uid="{5E621BFD-3578-4D40-A8EB-4399BBE2C417}"/>
    <cellStyle name="čísla požek 3 3 251" xfId="35123" xr:uid="{F1202723-51F7-412C-B7B6-3D2629BF01A4}"/>
    <cellStyle name="čísla požek 3 3 252" xfId="38361" xr:uid="{DC5401B5-6A05-47C2-95B5-A97E53B9D53C}"/>
    <cellStyle name="čísla požek 3 3 26" xfId="10141" xr:uid="{50B5472F-433F-44BA-B67A-4437C0B3FE74}"/>
    <cellStyle name="čísla požek 3 3 27" xfId="10066" xr:uid="{8E6139FB-009E-44B4-BB19-D15B5A26B981}"/>
    <cellStyle name="čísla požek 3 3 28" xfId="5223" xr:uid="{1033DB7E-AB93-491A-9F8C-619AB806A2E2}"/>
    <cellStyle name="čísla požek 3 3 29" xfId="5653" xr:uid="{D02A690F-3215-4DE4-AF07-9FE2AB442547}"/>
    <cellStyle name="čísla požek 3 3 3" xfId="10248" xr:uid="{ACB4A1C1-7195-45C7-B44F-6357047FDB0D}"/>
    <cellStyle name="čísla požek 3 3 30" xfId="9811" xr:uid="{13AAB572-E43A-4D28-901E-FF7507568E5C}"/>
    <cellStyle name="čísla požek 3 3 31" xfId="11022" xr:uid="{8A9D4933-EEE3-4BFA-ADEA-DD63EE774649}"/>
    <cellStyle name="čísla požek 3 3 32" xfId="5082" xr:uid="{71C14E3B-D1D7-4205-82CC-D7216B8C4A61}"/>
    <cellStyle name="čísla požek 3 3 33" xfId="15247" xr:uid="{024F0FB2-13DC-4881-BFBC-8870C5E6D7A4}"/>
    <cellStyle name="čísla požek 3 3 34" xfId="16500" xr:uid="{8533800A-27AC-4E4F-8DB3-8C6D96073D6B}"/>
    <cellStyle name="čísla požek 3 3 35" xfId="15627" xr:uid="{8B5C0E7A-C5C0-4EA2-A60D-4E45348D47F1}"/>
    <cellStyle name="čísla požek 3 3 36" xfId="16077" xr:uid="{96E26C85-0933-449F-9BDF-EAB3C655943D}"/>
    <cellStyle name="čísla požek 3 3 37" xfId="11620" xr:uid="{1410344B-4925-4A3D-807D-CE75DF7ED83E}"/>
    <cellStyle name="čísla požek 3 3 38" xfId="16541" xr:uid="{5874B098-9858-49B2-B30E-6FB396F3F973}"/>
    <cellStyle name="čísla požek 3 3 39" xfId="11792" xr:uid="{4C608890-96CA-4CC2-88F4-B89BB2CFF6ED}"/>
    <cellStyle name="čísla požek 3 3 4" xfId="10822" xr:uid="{C59E2F91-A8B8-48B4-8DAD-D3C1818AFAE7}"/>
    <cellStyle name="čísla požek 3 3 40" xfId="13743" xr:uid="{C5354CE9-4D58-4BBF-B5AE-79877B383053}"/>
    <cellStyle name="čísla požek 3 3 41" xfId="14194" xr:uid="{11AB669E-F55E-4A67-B2DB-2BDE66124F33}"/>
    <cellStyle name="čísla požek 3 3 42" xfId="12543" xr:uid="{856A8482-72D5-4170-A7AB-F7A4D4444474}"/>
    <cellStyle name="čísla požek 3 3 43" xfId="11247" xr:uid="{481E465E-5E26-4B47-89EA-D4A790A9961B}"/>
    <cellStyle name="čísla požek 3 3 44" xfId="15823" xr:uid="{CCD20928-0C53-4CB6-BB1A-D0FBA0D4FB13}"/>
    <cellStyle name="čísla požek 3 3 45" xfId="11192" xr:uid="{4B4426E2-F74C-4B6E-AA19-8AD7FA47D833}"/>
    <cellStyle name="čísla požek 3 3 46" xfId="11679" xr:uid="{031ED7CD-E4E7-430F-8377-CC0A669B7E8C}"/>
    <cellStyle name="čísla požek 3 3 47" xfId="16115" xr:uid="{8285EFA3-2735-41A7-BEBB-76D5209DF0A5}"/>
    <cellStyle name="čísla požek 3 3 48" xfId="13840" xr:uid="{76D5654F-2BB2-4012-AB70-BFF6D9869793}"/>
    <cellStyle name="čísla požek 3 3 49" xfId="16543" xr:uid="{9E9453C8-D55F-436C-9B81-26B5035BCA1D}"/>
    <cellStyle name="čísla požek 3 3 5" xfId="10609" xr:uid="{145149AC-FC04-4170-ABD9-959A623A8D66}"/>
    <cellStyle name="čísla požek 3 3 50" xfId="15917" xr:uid="{EFEE1DB2-BDB6-4FDF-BF91-9F8FFD3E782D}"/>
    <cellStyle name="čísla požek 3 3 51" xfId="15501" xr:uid="{2D105AF0-6D6B-4332-9E5F-2C91886E8FAC}"/>
    <cellStyle name="čísla požek 3 3 52" xfId="13932" xr:uid="{C8F80F4D-AFAA-4997-A266-7E96010C4513}"/>
    <cellStyle name="čísla požek 3 3 53" xfId="16615" xr:uid="{A0CF5BEA-0CD5-4D06-AF9F-C9D0523C2C5B}"/>
    <cellStyle name="čísla požek 3 3 54" xfId="16293" xr:uid="{E47AD4D4-573F-497A-A66E-B62194A0FEDD}"/>
    <cellStyle name="čísla požek 3 3 55" xfId="13928" xr:uid="{39315F39-FF7B-4132-9457-BD88B9108B8A}"/>
    <cellStyle name="čísla požek 3 3 56" xfId="16760" xr:uid="{BA313591-3D19-4DE8-A688-5968FB7B291E}"/>
    <cellStyle name="čísla požek 3 3 57" xfId="11570" xr:uid="{F52E0786-7C3F-47ED-AAB2-F4E05C63FDFE}"/>
    <cellStyle name="čísla požek 3 3 58" xfId="13923" xr:uid="{55283D57-4E1C-4AFE-BCE6-5EB7AA204E9C}"/>
    <cellStyle name="čísla požek 3 3 59" xfId="16298" xr:uid="{7401D207-6248-4017-B2D2-5C6515F904C3}"/>
    <cellStyle name="čísla požek 3 3 6" xfId="10285" xr:uid="{7AF77521-82B0-404C-93AE-DFC56CDAA808}"/>
    <cellStyle name="čísla požek 3 3 60" xfId="16812" xr:uid="{E139F563-8CBE-427A-8D65-731D51300970}"/>
    <cellStyle name="čísla požek 3 3 61" xfId="11806" xr:uid="{99C81169-2C41-4B49-AD05-93C47247DDBE}"/>
    <cellStyle name="čísla požek 3 3 62" xfId="16848" xr:uid="{C058AE06-C9C0-4B80-BABE-7E7659F62132}"/>
    <cellStyle name="čísla požek 3 3 63" xfId="13977" xr:uid="{C6EA5407-5AAE-4DCA-A63F-419A93DA7834}"/>
    <cellStyle name="čísla požek 3 3 64" xfId="11735" xr:uid="{F0462094-D00E-4F11-B47B-9A258452EDCB}"/>
    <cellStyle name="čísla požek 3 3 65" xfId="11859" xr:uid="{710B77A6-40BF-431F-8EB9-ECF0A32A29B5}"/>
    <cellStyle name="čísla požek 3 3 66" xfId="11707" xr:uid="{A6D71737-1368-44D7-8B7A-B8AA763CF109}"/>
    <cellStyle name="čísla požek 3 3 67" xfId="11881" xr:uid="{DE07ABD4-94AA-4E35-9C7F-5F333CC8E369}"/>
    <cellStyle name="čísla požek 3 3 68" xfId="16906" xr:uid="{6CA5A515-6AA0-4136-B0E7-5E65F2B56529}"/>
    <cellStyle name="čísla požek 3 3 69" xfId="13717" xr:uid="{EA0DAEBC-4849-47DA-AFA0-48D7CD226F16}"/>
    <cellStyle name="čísla požek 3 3 7" xfId="10661" xr:uid="{9FDD2242-294B-4C51-9B55-995CAAB1C58E}"/>
    <cellStyle name="čísla požek 3 3 70" xfId="15914" xr:uid="{330C9776-6A6A-4CDC-9175-018159DD4D39}"/>
    <cellStyle name="čísla požek 3 3 71" xfId="15983" xr:uid="{67A9CF4F-CDB6-48AD-B7CD-566B97470F66}"/>
    <cellStyle name="čísla požek 3 3 72" xfId="11359" xr:uid="{FD8FADF1-FC3A-46BF-96AC-FC41B20AC397}"/>
    <cellStyle name="čísla požek 3 3 73" xfId="15747" xr:uid="{581F4159-5A1E-44C7-AB89-E54C3F18AFA5}"/>
    <cellStyle name="čísla požek 3 3 74" xfId="13118" xr:uid="{7FD60459-FEBB-42A4-9089-EA134BD6EB7F}"/>
    <cellStyle name="čísla požek 3 3 75" xfId="12893" xr:uid="{18F54078-BF69-443E-A64C-9DACCD304A4E}"/>
    <cellStyle name="čísla požek 3 3 76" xfId="15697" xr:uid="{E0B3EBA1-2766-4BCE-AE9B-0187514687FA}"/>
    <cellStyle name="čísla požek 3 3 77" xfId="15585" xr:uid="{808FAB46-B912-481F-8743-8C403C0F22DB}"/>
    <cellStyle name="čísla požek 3 3 78" xfId="15801" xr:uid="{1B0091C0-809A-4590-9CAD-BDD41C27EDA2}"/>
    <cellStyle name="čísla požek 3 3 79" xfId="17004" xr:uid="{DD5E00D5-0B8F-4CCA-90FD-010A1AAA3B64}"/>
    <cellStyle name="čísla požek 3 3 8" xfId="5212" xr:uid="{4E790CDB-4DD2-4066-8586-EE96D54796C5}"/>
    <cellStyle name="čísla požek 3 3 80" xfId="11787" xr:uid="{C9091B17-382A-43E8-A90E-103FCA2CD1AD}"/>
    <cellStyle name="čísla požek 3 3 81" xfId="17029" xr:uid="{27473AAD-8747-4D27-B77A-28513CC8B93F}"/>
    <cellStyle name="čísla požek 3 3 82" xfId="11053" xr:uid="{7AA016EA-2E10-43E4-91EB-510D07E5A54A}"/>
    <cellStyle name="čísla požek 3 3 83" xfId="14080" xr:uid="{CCCD73B4-6FE9-4684-BA69-701EB92BF569}"/>
    <cellStyle name="čísla požek 3 3 84" xfId="11891" xr:uid="{F371EA37-187E-4889-BA54-6C2678C1CBC0}"/>
    <cellStyle name="čísla požek 3 3 85" xfId="15677" xr:uid="{D9F04249-9B55-4027-8F76-4884C970C6FF}"/>
    <cellStyle name="čísla požek 3 3 86" xfId="16158" xr:uid="{242250CB-F796-4A22-9639-FCA94A897F7F}"/>
    <cellStyle name="čísla požek 3 3 87" xfId="17058" xr:uid="{C58031EF-407A-4351-9190-398D0C65AF1A}"/>
    <cellStyle name="čísla požek 3 3 88" xfId="16168" xr:uid="{D4E264C4-4487-417A-876C-862DFCCC044B}"/>
    <cellStyle name="čísla požek 3 3 89" xfId="20619" xr:uid="{DB192DEC-A7E9-4E72-B017-545F577C864E}"/>
    <cellStyle name="čísla požek 3 3 9" xfId="6249" xr:uid="{56F14714-9BE4-43EA-83EB-C89AA61A881D}"/>
    <cellStyle name="čísla požek 3 3 90" xfId="21366" xr:uid="{B0498596-882E-4133-B289-BBFD23AA68FD}"/>
    <cellStyle name="čísla požek 3 3 91" xfId="19336" xr:uid="{9097501B-863F-4F6A-824B-D168676341BD}"/>
    <cellStyle name="čísla požek 3 3 92" xfId="21004" xr:uid="{47DE816E-8B34-43B3-AFB0-9DB154C738CF}"/>
    <cellStyle name="čísla požek 3 3 93" xfId="20869" xr:uid="{62E8518F-9EE4-4DA9-B173-3A2496900F61}"/>
    <cellStyle name="čísla požek 3 3 94" xfId="17785" xr:uid="{97501EAC-2458-42D5-BDFD-E4FE6FDD6D36}"/>
    <cellStyle name="čísla požek 3 3 95" xfId="20894" xr:uid="{4FB9D809-35E5-41AB-9279-9A3D1F1FE737}"/>
    <cellStyle name="čísla požek 3 3 96" xfId="17610" xr:uid="{5DBED993-DD38-4BD4-9640-059673256919}"/>
    <cellStyle name="čísla požek 3 3 97" xfId="19253" xr:uid="{31523C2C-09E2-41C4-91CD-0831ED032CE2}"/>
    <cellStyle name="čísla požek 3 3 98" xfId="20770" xr:uid="{21C2F183-A346-4C5C-BB2A-7A49241C4FA4}"/>
    <cellStyle name="čísla požek 3 3 99" xfId="21466" xr:uid="{D46E9ABF-39A0-4D02-AE7D-260472EFC008}"/>
    <cellStyle name="čísla požek 3 30" xfId="18295" xr:uid="{A3DFC338-BAF6-4D21-901B-3AD0AB81FFE0}"/>
    <cellStyle name="čísla požek 3 31" xfId="21315" xr:uid="{1BF2E752-E7B5-4BEF-BB34-AE416C6BD4CC}"/>
    <cellStyle name="čísla požek 3 32" xfId="18201" xr:uid="{1D004A7F-F212-4E8F-980F-99FD2999A6C6}"/>
    <cellStyle name="čísla požek 3 33" xfId="19407" xr:uid="{570B5226-FEA4-41B0-BDF1-AE936080C51D}"/>
    <cellStyle name="čísla požek 3 34" xfId="18029" xr:uid="{F8DE4492-B065-4960-8D27-A7A6B5E3DDAB}"/>
    <cellStyle name="čísla požek 3 35" xfId="18540" xr:uid="{0F4271EA-C300-4D5C-9B13-8C4FD75651D8}"/>
    <cellStyle name="čísla požek 3 36" xfId="21183" xr:uid="{563B123B-5146-466B-A589-5D572244B910}"/>
    <cellStyle name="čísla požek 3 37" xfId="21468" xr:uid="{F3DC72B5-1065-46F9-8CAA-FAEFE89269B9}"/>
    <cellStyle name="čísla požek 3 38" xfId="21448" xr:uid="{26123FA1-855B-4C0A-B269-741C62B453B3}"/>
    <cellStyle name="čísla požek 3 39" xfId="22182" xr:uid="{F3006238-5348-4FC9-BA18-C6DC33E7B9A6}"/>
    <cellStyle name="čísla požek 3 4" xfId="9555" xr:uid="{2840CEF3-153B-4573-94ED-626B60180F42}"/>
    <cellStyle name="čísla požek 3 4 10" xfId="10667" xr:uid="{CE3826C5-EE5D-459C-971E-6549FC750A87}"/>
    <cellStyle name="čísla požek 3 4 100" xfId="19178" xr:uid="{83AD8E1A-06F6-45E1-B0A6-BBD68D2B21DA}"/>
    <cellStyle name="čísla požek 3 4 101" xfId="17382" xr:uid="{5435EA04-4050-4411-B94B-6A92262B7610}"/>
    <cellStyle name="čísla požek 3 4 102" xfId="20871" xr:uid="{56CFB898-EDD8-46C9-96C9-F6CEA15B62DF}"/>
    <cellStyle name="čísla požek 3 4 103" xfId="19400" xr:uid="{6106E841-3DC7-478D-B2A1-BAC4E371D4BC}"/>
    <cellStyle name="čísla požek 3 4 104" xfId="17405" xr:uid="{78E95CFD-E774-4057-9CD1-F1CE951410BD}"/>
    <cellStyle name="čísla požek 3 4 105" xfId="21342" xr:uid="{0B0CACA9-E7A9-4583-948C-D37019D6152D}"/>
    <cellStyle name="čísla požek 3 4 106" xfId="17345" xr:uid="{FBACE3F3-CBCE-4757-98B4-3BA267AC646E}"/>
    <cellStyle name="čísla požek 3 4 107" xfId="17908" xr:uid="{41B76495-70B4-4FA9-9D23-CFE464D1F6AE}"/>
    <cellStyle name="čísla požek 3 4 108" xfId="21189" xr:uid="{0B3C4024-AAC2-463F-A9B6-46BD7CAEA0C7}"/>
    <cellStyle name="čísla požek 3 4 109" xfId="21188" xr:uid="{168DA3AB-3592-40CA-97D3-140917C76DCD}"/>
    <cellStyle name="čísla požek 3 4 11" xfId="10140" xr:uid="{5D5C0BB2-31E8-404D-8D89-18E5FDF23306}"/>
    <cellStyle name="čísla požek 3 4 110" xfId="21389" xr:uid="{1FC37262-9C99-4931-8EFF-965CA57FC16E}"/>
    <cellStyle name="čísla požek 3 4 111" xfId="19247" xr:uid="{B13DD69B-FDE9-4C89-AB28-AC43C54B8267}"/>
    <cellStyle name="čísla požek 3 4 112" xfId="18383" xr:uid="{CC5C9D09-AFAD-4079-B9FC-733B86E07984}"/>
    <cellStyle name="čísla požek 3 4 113" xfId="17620" xr:uid="{BB4134F5-6101-4B62-98DE-39A5F7749399}"/>
    <cellStyle name="čísla požek 3 4 114" xfId="20834" xr:uid="{A7AAF315-DDED-4E3C-919A-DED69ED91A03}"/>
    <cellStyle name="čísla požek 3 4 115" xfId="20823" xr:uid="{8A8D60CB-5A7B-412D-863E-1B0AF7F0F702}"/>
    <cellStyle name="čísla požek 3 4 116" xfId="17514" xr:uid="{781C96F4-556F-43F1-90F2-F76B5D950062}"/>
    <cellStyle name="čísla požek 3 4 117" xfId="17883" xr:uid="{36A0B7C6-CA68-4210-91C5-80863AF7BB9C}"/>
    <cellStyle name="čísla požek 3 4 118" xfId="20952" xr:uid="{B8D81770-40DD-4738-8D6B-3B2AB9188189}"/>
    <cellStyle name="čísla požek 3 4 119" xfId="21750" xr:uid="{FDED1720-0081-4227-B114-FA2A76BE6AB8}"/>
    <cellStyle name="čísla požek 3 4 12" xfId="9838" xr:uid="{8502F097-D7E0-43B6-96EA-A0BCD82A38F0}"/>
    <cellStyle name="čísla požek 3 4 120" xfId="20803" xr:uid="{DFE88430-1710-4099-82F1-CFF0694D056E}"/>
    <cellStyle name="čísla požek 3 4 121" xfId="20844" xr:uid="{EB47BD99-9BDB-49B0-8380-2C2ECF404865}"/>
    <cellStyle name="čísla požek 3 4 122" xfId="18499" xr:uid="{3ABA913D-3659-4FB6-A582-2BC6F8D7E3BD}"/>
    <cellStyle name="čísla požek 3 4 123" xfId="21655" xr:uid="{CB92443D-3FF9-4968-8E50-E91DDB526548}"/>
    <cellStyle name="čísla požek 3 4 124" xfId="17110" xr:uid="{6D4409E1-0134-4924-87A3-EF4CE1C01AC2}"/>
    <cellStyle name="čísla požek 3 4 125" xfId="17288" xr:uid="{955802DC-B877-4999-A694-F36730FA418D}"/>
    <cellStyle name="čísla požek 3 4 126" xfId="17727" xr:uid="{55C5C2C9-F3F8-4FA8-A6B0-73FF95F92C6C}"/>
    <cellStyle name="čísla požek 3 4 127" xfId="17898" xr:uid="{D17C2F5D-9290-403A-84CA-1B3B2F0C3C12}"/>
    <cellStyle name="čísla požek 3 4 128" xfId="21721" xr:uid="{427CC98C-2B92-45E9-B5BE-8D297ED344D8}"/>
    <cellStyle name="čísla požek 3 4 129" xfId="21631" xr:uid="{9EBB0DB2-891D-48CB-969B-4F746742FEF3}"/>
    <cellStyle name="čísla požek 3 4 13" xfId="10862" xr:uid="{2758D1EE-7A49-4582-8B8F-10642900D302}"/>
    <cellStyle name="čísla požek 3 4 130" xfId="17577" xr:uid="{8FBD80F8-7E2D-4DA0-80F9-0D44A0371646}"/>
    <cellStyle name="čísla požek 3 4 131" xfId="17101" xr:uid="{5E62A281-E241-46C9-A4A2-178923503FF8}"/>
    <cellStyle name="čísla požek 3 4 132" xfId="20907" xr:uid="{7EC9B400-88F4-4AF2-98AF-95CF3D54F8E2}"/>
    <cellStyle name="čísla požek 3 4 133" xfId="21692" xr:uid="{3D22F41F-9D7C-498D-BABD-27B0EBFCB8A4}"/>
    <cellStyle name="čísla požek 3 4 134" xfId="17534" xr:uid="{D615682A-4E34-48B4-84A4-1C5C1F775355}"/>
    <cellStyle name="čísla požek 3 4 135" xfId="19256" xr:uid="{E65D4AD5-E34C-41E5-9920-B8A616678B23}"/>
    <cellStyle name="čísla požek 3 4 136" xfId="21421" xr:uid="{76E1EC34-1F75-40B7-98C7-D62798F2BECF}"/>
    <cellStyle name="čísla požek 3 4 137" xfId="21097" xr:uid="{CBCFD6B5-3F9F-46E3-BBA7-9E34905AACEB}"/>
    <cellStyle name="čísla požek 3 4 138" xfId="24992" xr:uid="{CFDB8A8E-09B8-4BCD-A3B2-910A39341EB2}"/>
    <cellStyle name="čísla požek 3 4 139" xfId="25617" xr:uid="{A0CAF5AC-E103-458E-B131-1AE28A7484B3}"/>
    <cellStyle name="čísla požek 3 4 14" xfId="10222" xr:uid="{273FD3C6-706F-4651-8D1E-E6DD9D10AB4F}"/>
    <cellStyle name="čísla požek 3 4 140" xfId="23727" xr:uid="{8057959F-289E-41B4-8A36-281332018863}"/>
    <cellStyle name="čísla požek 3 4 141" xfId="21834" xr:uid="{F963581A-14A2-45DA-A575-D853D56CDA0D}"/>
    <cellStyle name="čísla požek 3 4 142" xfId="22408" xr:uid="{F51A9FE1-ED34-4BC7-B4C0-EFFB53A96C47}"/>
    <cellStyle name="čísla požek 3 4 143" xfId="22187" xr:uid="{3AF545E9-F94F-42AD-B0A6-4D3420FAF547}"/>
    <cellStyle name="čísla požek 3 4 144" xfId="22806" xr:uid="{CC668E60-D8C5-4F4A-8363-28FE89776792}"/>
    <cellStyle name="čísla požek 3 4 145" xfId="25431" xr:uid="{38A7FC8D-EBF4-4350-A51E-F7E4B8FB38E1}"/>
    <cellStyle name="čísla požek 3 4 146" xfId="25155" xr:uid="{143E0F94-C03A-442B-8A22-55357AA93776}"/>
    <cellStyle name="čísla požek 3 4 147" xfId="25866" xr:uid="{C4953E51-3181-4A33-A7E0-4EACCD2A372A}"/>
    <cellStyle name="čísla požek 3 4 148" xfId="23630" xr:uid="{ED6173CD-8FEF-4411-9478-698FDBBF438F}"/>
    <cellStyle name="čísla požek 3 4 149" xfId="22899" xr:uid="{5B6B6311-6D33-4FEB-B434-6EEAE2224936}"/>
    <cellStyle name="čísla požek 3 4 15" xfId="6888" xr:uid="{3B636D14-4402-46FC-BF9A-DE1F256A58DE}"/>
    <cellStyle name="čísla požek 3 4 150" xfId="21891" xr:uid="{DA77610D-8331-4EE1-A677-729778A0D331}"/>
    <cellStyle name="čísla požek 3 4 151" xfId="25170" xr:uid="{F8D41C1F-EF53-4061-84D4-058A12FC6B3A}"/>
    <cellStyle name="čísla požek 3 4 152" xfId="22006" xr:uid="{12289DDA-E53F-45E4-AB75-FC290AEC014F}"/>
    <cellStyle name="čísla požek 3 4 153" xfId="22973" xr:uid="{683EF4AD-0A5D-41DB-97C9-01B5ED9791FA}"/>
    <cellStyle name="čísla požek 3 4 154" xfId="25253" xr:uid="{3CE31AFA-83F5-48B3-9658-88E3BECC9777}"/>
    <cellStyle name="čísla požek 3 4 155" xfId="23947" xr:uid="{13F9A114-2529-45BB-B792-20F6415A4D71}"/>
    <cellStyle name="čísla požek 3 4 156" xfId="25446" xr:uid="{A8A8DF09-D906-48D8-9796-87D347C04AA1}"/>
    <cellStyle name="čísla požek 3 4 157" xfId="25503" xr:uid="{6AE17532-4FDD-42DE-A337-AB65D4DF51E6}"/>
    <cellStyle name="čísla požek 3 4 158" xfId="25213" xr:uid="{E21661C2-CE94-4220-936B-171CFF9AB384}"/>
    <cellStyle name="čísla požek 3 4 159" xfId="22942" xr:uid="{29399A7A-D85A-4314-9516-AEEA4DDD740B}"/>
    <cellStyle name="čísla požek 3 4 16" xfId="5022" xr:uid="{D83509C6-291D-4F5D-A9A9-A3B9F635365B}"/>
    <cellStyle name="čísla požek 3 4 160" xfId="22891" xr:uid="{8C8A2C61-F298-4F56-83C6-88A8932D4ED0}"/>
    <cellStyle name="čísla požek 3 4 161" xfId="25955" xr:uid="{B483FD1F-79BE-49C1-9C4D-588CD689DE38}"/>
    <cellStyle name="čísla požek 3 4 162" xfId="22449" xr:uid="{C3A5B70A-44D1-4049-A0B9-71E674F2EC6A}"/>
    <cellStyle name="čísla požek 3 4 163" xfId="22112" xr:uid="{E3F0AD5B-1585-44EB-9FE8-F9329EE6D71F}"/>
    <cellStyle name="čísla požek 3 4 164" xfId="23624" xr:uid="{734A949A-D22A-4023-989F-BFE7237630AE}"/>
    <cellStyle name="čísla požek 3 4 165" xfId="22433" xr:uid="{1526952F-CB67-4775-B024-41F9C30D3D4A}"/>
    <cellStyle name="čísla požek 3 4 166" xfId="23933" xr:uid="{98448ECC-68D6-41FB-A3C9-67890D7597D9}"/>
    <cellStyle name="čísla požek 3 4 167" xfId="22231" xr:uid="{FEC7792A-2CA7-4080-9E58-05B79E8A9021}"/>
    <cellStyle name="čísla požek 3 4 168" xfId="25451" xr:uid="{2E964850-45A9-4649-A97D-2BFB94AA5B2E}"/>
    <cellStyle name="čísla požek 3 4 169" xfId="25384" xr:uid="{39B4B5EC-2488-40D8-9999-A560EEA7C47C}"/>
    <cellStyle name="čísla požek 3 4 17" xfId="6272" xr:uid="{2E4945E0-03B9-4648-9374-89C4CA9BD288}"/>
    <cellStyle name="čísla požek 3 4 170" xfId="22101" xr:uid="{2559D7D3-5DFB-4224-AF9E-2D7A79BE1DF0}"/>
    <cellStyle name="čísla požek 3 4 171" xfId="26074" xr:uid="{80EB8FA8-EF14-439C-8F8D-A07C2BB49C53}"/>
    <cellStyle name="čísla požek 3 4 172" xfId="26093" xr:uid="{F9AE7B4E-184B-4386-9197-44C152BE9591}"/>
    <cellStyle name="čísla požek 3 4 173" xfId="26102" xr:uid="{ADF816E6-094A-42CC-B42D-FB35EE5EF990}"/>
    <cellStyle name="čísla požek 3 4 174" xfId="25818" xr:uid="{7E2A9354-17BE-4762-B977-B5E27E6F5F8A}"/>
    <cellStyle name="čísla požek 3 4 175" xfId="22797" xr:uid="{1F036079-FB2B-4E4F-B42C-0DA035C1D8C9}"/>
    <cellStyle name="čísla požek 3 4 176" xfId="22365" xr:uid="{3647EB53-BE99-4085-AF24-03523F68DACF}"/>
    <cellStyle name="čísla požek 3 4 177" xfId="23908" xr:uid="{F8234E67-B246-4732-AF98-3F472BD0971E}"/>
    <cellStyle name="čísla požek 3 4 178" xfId="29248" xr:uid="{460E8917-F412-4622-91ED-226993316AB2}"/>
    <cellStyle name="čísla požek 3 4 179" xfId="29784" xr:uid="{AC81E694-3F18-4E62-AD88-0F64597A080A}"/>
    <cellStyle name="čísla požek 3 4 18" xfId="10879" xr:uid="{BA983F57-BE3B-4641-B768-0A1F9F4AE0D7}"/>
    <cellStyle name="čísla požek 3 4 180" xfId="28043" xr:uid="{55B8B4DD-F7E9-468A-B088-E531EC7E6915}"/>
    <cellStyle name="čísla požek 3 4 181" xfId="26525" xr:uid="{AF48EF20-AB0C-4088-9445-7C74302650AF}"/>
    <cellStyle name="čísla požek 3 4 182" xfId="27079" xr:uid="{FC012A0D-EC01-4374-AD51-DE2A9D709356}"/>
    <cellStyle name="čísla požek 3 4 183" xfId="26463" xr:uid="{1225E3BC-A20A-4DF3-AF9B-FBBDF5ABD7A7}"/>
    <cellStyle name="čísla požek 3 4 184" xfId="26474" xr:uid="{5E9A88B6-CC8F-4963-9AB5-0C56F6EDF90D}"/>
    <cellStyle name="čísla požek 3 4 185" xfId="26731" xr:uid="{784EF04E-0981-4A90-B0F3-66C220F2BA06}"/>
    <cellStyle name="čísla požek 3 4 186" xfId="26507" xr:uid="{7A94398C-B013-4628-87C8-8A2EC48B1EC0}"/>
    <cellStyle name="čísla požek 3 4 187" xfId="29478" xr:uid="{A5294FBA-ABBE-49BC-BF79-3350D894EC18}"/>
    <cellStyle name="čísla požek 3 4 188" xfId="29511" xr:uid="{818A9FA2-96ED-430E-84CE-2A7C39FB9981}"/>
    <cellStyle name="čísla požek 3 4 189" xfId="26293" xr:uid="{AF1C64BA-582C-4230-9AFD-0986AF32792C}"/>
    <cellStyle name="čísla požek 3 4 19" xfId="10452" xr:uid="{C950E746-7F52-4877-AE81-5EF5CEE348D4}"/>
    <cellStyle name="čísla požek 3 4 190" xfId="29735" xr:uid="{01120244-1147-4546-9D4A-F74A4DC370DC}"/>
    <cellStyle name="čísla požek 3 4 191" xfId="27115" xr:uid="{65B7EACC-5473-4868-80D3-92121E843775}"/>
    <cellStyle name="čísla požek 3 4 192" xfId="29646" xr:uid="{594BCA7D-8703-448F-874E-7CC5463E9692}"/>
    <cellStyle name="čísla požek 3 4 193" xfId="29842" xr:uid="{ABE3FA94-5863-458F-965C-B4FD3B41AF1D}"/>
    <cellStyle name="čísla požek 3 4 194" xfId="29611" xr:uid="{78CA0108-4967-4BCA-AF28-65509202CD09}"/>
    <cellStyle name="čísla požek 3 4 195" xfId="29875" xr:uid="{60FE8DA3-A9EA-4710-B16D-CB6F57A65DCC}"/>
    <cellStyle name="čísla požek 3 4 196" xfId="30012" xr:uid="{E64E4B1A-C17D-4843-8BB4-30D57913CC8B}"/>
    <cellStyle name="čísla požek 3 4 197" xfId="26480" xr:uid="{74B4E2C5-5867-4125-A149-FD74C101C0E8}"/>
    <cellStyle name="čísla požek 3 4 198" xfId="30033" xr:uid="{1460EC19-2DF7-4BCD-B457-82BBA26CB75A}"/>
    <cellStyle name="čísla požek 3 4 199" xfId="29929" xr:uid="{7A042E4F-5E5B-4902-8679-AEA8EADDE89C}"/>
    <cellStyle name="čísla požek 3 4 2" xfId="10773" xr:uid="{A4524BAB-82CE-4A56-A66B-B675B9B93CEE}"/>
    <cellStyle name="čísla požek 3 4 20" xfId="10282" xr:uid="{87FEFC73-92C2-43C9-BFCD-671CA9031D7F}"/>
    <cellStyle name="čísla požek 3 4 200" xfId="29592" xr:uid="{C384826B-C9B8-4C92-B9F3-6FF86A06BB62}"/>
    <cellStyle name="čísla požek 3 4 201" xfId="26706" xr:uid="{8E70977D-6166-46C7-AB76-CA444CCCDFCE}"/>
    <cellStyle name="čísla požek 3 4 202" xfId="27032" xr:uid="{6B441087-0882-4D05-968A-5403E71A3265}"/>
    <cellStyle name="čísla požek 3 4 203" xfId="28131" xr:uid="{1B599355-6E84-45DF-8A07-A1E67D6F9565}"/>
    <cellStyle name="čísla požek 3 4 204" xfId="27958" xr:uid="{A7D1605D-5A54-4F79-8097-18F327FE6E31}"/>
    <cellStyle name="čísla požek 3 4 205" xfId="28212" xr:uid="{A48B0D57-C06F-4ACD-8F06-2617C933832A}"/>
    <cellStyle name="čísla požek 3 4 206" xfId="27380" xr:uid="{8C5CC03B-0B48-4AC1-9CFC-E03F0F41799D}"/>
    <cellStyle name="čísla požek 3 4 207" xfId="29441" xr:uid="{D1C841CD-0F6B-400E-98F1-61E01B593CB3}"/>
    <cellStyle name="čísla požek 3 4 208" xfId="27149" xr:uid="{5A577AC2-AA39-432B-A3DD-7979D63648FB}"/>
    <cellStyle name="čísla požek 3 4 209" xfId="29497" xr:uid="{F3F34A85-B9F0-4E8E-A4CC-B5FB8CAEAFFC}"/>
    <cellStyle name="čísla požek 3 4 21" xfId="10859" xr:uid="{1D1A676A-816C-4B81-81DE-DD084C9106E1}"/>
    <cellStyle name="čísla požek 3 4 210" xfId="27264" xr:uid="{FAAFE8A6-97B1-4FDB-9192-B2EE30E5B0F6}"/>
    <cellStyle name="čísla požek 3 4 211" xfId="29738" xr:uid="{F8657955-9EF8-4BE9-B766-BEF50768B2D7}"/>
    <cellStyle name="čísla požek 3 4 212" xfId="33056" xr:uid="{AFF3DC0A-DA52-49CD-99AF-D48097D1B167}"/>
    <cellStyle name="čísla požek 3 4 213" xfId="33572" xr:uid="{58DF67EB-0B5B-4F32-AD97-CD62BDF24326}"/>
    <cellStyle name="čísla požek 3 4 214" xfId="31874" xr:uid="{0740819E-611E-4062-A748-E79F6F7B03EA}"/>
    <cellStyle name="čísla požek 3 4 215" xfId="30414" xr:uid="{C9D65883-74C0-4F25-8211-14580D4F89C8}"/>
    <cellStyle name="čísla požek 3 4 216" xfId="30354" xr:uid="{7E660A32-2778-4B75-901E-BD9C1849CF4C}"/>
    <cellStyle name="čísla požek 3 4 217" xfId="30934" xr:uid="{6CB59C57-BE0C-4A61-8C85-FEB90515E608}"/>
    <cellStyle name="čísla požek 3 4 218" xfId="30504" xr:uid="{5BA249F9-1B25-4B73-815D-A015C7FFFD0D}"/>
    <cellStyle name="čísla požek 3 4 219" xfId="30608" xr:uid="{1F1FA8ED-D5DE-4B2A-A594-685C2C8FEC98}"/>
    <cellStyle name="čísla požek 3 4 22" xfId="9985" xr:uid="{C3F4650E-F235-4D99-82EE-5E76AE5951BA}"/>
    <cellStyle name="čísla požek 3 4 220" xfId="30393" xr:uid="{A3603A13-8A27-4DEF-B7B2-59058536EA28}"/>
    <cellStyle name="čísla požek 3 4 221" xfId="33693" xr:uid="{5C3C7536-85CF-48BE-B4EC-30374E2AE9C4}"/>
    <cellStyle name="čísla požek 3 4 222" xfId="33296" xr:uid="{E976C738-55A3-48B0-9831-B626F4F2060C}"/>
    <cellStyle name="čísla požek 3 4 223" xfId="31994" xr:uid="{CCC3A9BE-324C-44DE-A42B-151A4B84E2D2}"/>
    <cellStyle name="čísla požek 3 4 224" xfId="33518" xr:uid="{3F11ECC4-C4FF-477F-955A-4D7B298162EC}"/>
    <cellStyle name="čísla požek 3 4 225" xfId="30994" xr:uid="{8D1630A0-1357-447F-9C2C-45CD8BD884C0}"/>
    <cellStyle name="čísla požek 3 4 226" xfId="33282" xr:uid="{21F64DBD-D97D-4356-82A9-5DCF0C86E9E4}"/>
    <cellStyle name="čísla požek 3 4 227" xfId="31150" xr:uid="{EEC3A9D4-0542-411C-B2F0-B70C3FBB7BCD}"/>
    <cellStyle name="čísla požek 3 4 228" xfId="33327" xr:uid="{55685DC5-F88D-4913-98AA-6D5E149759C3}"/>
    <cellStyle name="čísla požek 3 4 229" xfId="33409" xr:uid="{7D673F00-AB7C-4AB7-B71A-6AF98786ADE2}"/>
    <cellStyle name="čísla požek 3 4 23" xfId="6131" xr:uid="{0E8AD0CC-6CDF-4DBF-9681-CE7B66762F10}"/>
    <cellStyle name="čísla požek 3 4 230" xfId="31001" xr:uid="{91507864-48C4-426A-ABB9-F226D18BDF98}"/>
    <cellStyle name="čísla požek 3 4 231" xfId="33112" xr:uid="{AE046C5A-53D4-418C-B316-314D99879516}"/>
    <cellStyle name="čísla požek 3 4 232" xfId="31839" xr:uid="{FB0465BE-05A4-4524-B7D3-700A7165D6A2}"/>
    <cellStyle name="čísla požek 3 4 233" xfId="33807" xr:uid="{E63A9E25-DACD-4184-B68C-24470DF336DA}"/>
    <cellStyle name="čísla požek 3 4 234" xfId="33735" xr:uid="{B5631C9A-7D11-4CF7-8445-3C896344DD65}"/>
    <cellStyle name="čísla požek 3 4 235" xfId="31708" xr:uid="{6F284EC7-F251-4C23-9741-1F2D567F2882}"/>
    <cellStyle name="čísla požek 3 4 236" xfId="32031" xr:uid="{00A03E6F-9CE8-44DA-96A4-1499C4081A45}"/>
    <cellStyle name="čísla požek 3 4 237" xfId="33763" xr:uid="{62D285D5-0BA8-4995-A861-839D77E4426E}"/>
    <cellStyle name="čísla požek 3 4 238" xfId="33114" xr:uid="{58934AC4-4B92-46FB-AE64-DB76B75736A1}"/>
    <cellStyle name="čísla požek 3 4 239" xfId="31854" xr:uid="{4440C5A4-5873-447A-9DE9-F8E95356DF5D}"/>
    <cellStyle name="čísla požek 3 4 24" xfId="4894" xr:uid="{F1F77F25-EC99-4007-BE94-BE3A499AA68B}"/>
    <cellStyle name="čísla požek 3 4 240" xfId="30877" xr:uid="{5F1CA073-849C-4B03-AC34-1CE9E6F5A18D}"/>
    <cellStyle name="čísla požek 3 4 241" xfId="33414" xr:uid="{B4D4569B-70D2-46B7-BC80-E9FD22051E43}"/>
    <cellStyle name="čísla požek 3 4 242" xfId="36128" xr:uid="{8106BBBA-20DF-4229-8014-7F4209BE6625}"/>
    <cellStyle name="čísla požek 3 4 243" xfId="36386" xr:uid="{489448D7-F8ED-49AA-85BB-DAF99F7A6B8B}"/>
    <cellStyle name="čísla požek 3 4 244" xfId="35072" xr:uid="{50DBFCA0-C55C-4C77-9C17-42056D69B739}"/>
    <cellStyle name="čísla požek 3 4 245" xfId="34547" xr:uid="{D55B1C10-0A0E-4884-AE4B-8D69051A90B5}"/>
    <cellStyle name="čísla požek 3 4 246" xfId="36263" xr:uid="{1B485A9B-48A4-4F0B-BF5A-A5580E9C8643}"/>
    <cellStyle name="čísla požek 3 4 247" xfId="36247" xr:uid="{0C7E806F-C613-40DA-8773-8EE8F0A0F03C}"/>
    <cellStyle name="čísla požek 3 4 248" xfId="33932" xr:uid="{FD07157D-8B00-4B0B-8BBF-F5F09698E6F7}"/>
    <cellStyle name="čísla požek 3 4 249" xfId="34454" xr:uid="{3499D207-ACB6-4074-BD5F-B712DBC38BA2}"/>
    <cellStyle name="čísla požek 3 4 25" xfId="5201" xr:uid="{C158341B-4FE5-49C9-A3ED-7549CBF86AF4}"/>
    <cellStyle name="čísla požek 3 4 250" xfId="36326" xr:uid="{B41D2A0F-C887-401D-8B2D-C10AB9D51041}"/>
    <cellStyle name="čísla požek 3 4 251" xfId="36307" xr:uid="{FD0FF385-3DAB-413C-9AC1-AB21E5114AD1}"/>
    <cellStyle name="čísla požek 3 4 252" xfId="38362" xr:uid="{1EE9B80A-2096-44DF-B09E-ED615A6D8403}"/>
    <cellStyle name="čísla požek 3 4 26" xfId="10706" xr:uid="{9622BE03-4439-4778-8A68-0DC14B986D86}"/>
    <cellStyle name="čísla požek 3 4 27" xfId="10056" xr:uid="{6CA3BBB0-7DDC-447D-A2D0-571DB4788FF6}"/>
    <cellStyle name="čísla požek 3 4 28" xfId="9848" xr:uid="{7B903F6C-B476-4D2C-9AE5-8BC70888D4F1}"/>
    <cellStyle name="čísla požek 3 4 29" xfId="4814" xr:uid="{BB9CDD8B-4E97-4A9C-80B1-7C9E923CE353}"/>
    <cellStyle name="čísla požek 3 4 3" xfId="10247" xr:uid="{DFD5ABBE-A55C-4ACB-A224-F1B6B4D44485}"/>
    <cellStyle name="čísla požek 3 4 30" xfId="10926" xr:uid="{651E3C4E-4E80-40E9-8C86-0870594A33CD}"/>
    <cellStyle name="čísla požek 3 4 31" xfId="11023" xr:uid="{7D423468-0933-4435-8E4E-D112BEE36164}"/>
    <cellStyle name="čísla požek 3 4 32" xfId="9857" xr:uid="{CDEBB1C5-E7BB-4B2E-8244-15B13DD2D30B}"/>
    <cellStyle name="čísla požek 3 4 33" xfId="15248" xr:uid="{3E17E4CF-936F-4DAB-B9B0-11B3FED12FBE}"/>
    <cellStyle name="čísla požek 3 4 34" xfId="16501" xr:uid="{22E5FB0F-EB3A-42E8-9A13-01020D6744BC}"/>
    <cellStyle name="čísla požek 3 4 35" xfId="15626" xr:uid="{DEED0F67-D08B-4E74-96A6-92D64C490911}"/>
    <cellStyle name="čísla požek 3 4 36" xfId="11912" xr:uid="{B09CD5D8-4627-4A13-8325-73F186161BCE}"/>
    <cellStyle name="čísla požek 3 4 37" xfId="12732" xr:uid="{CE852DF5-6572-405F-94E6-E5676A5271DC}"/>
    <cellStyle name="čísla požek 3 4 38" xfId="11562" xr:uid="{9E6DD179-019D-473E-B327-E78682F5070D}"/>
    <cellStyle name="čísla požek 3 4 39" xfId="11485" xr:uid="{02D941E2-B307-4D89-AAD8-0879A5B28692}"/>
    <cellStyle name="čísla požek 3 4 4" xfId="10807" xr:uid="{D3AFE8C9-0CB1-4092-B430-8D59DD748BB1}"/>
    <cellStyle name="čísla požek 3 4 40" xfId="16213" xr:uid="{EDBD808E-BA9E-4659-8979-FB68320D876F}"/>
    <cellStyle name="čísla požek 3 4 41" xfId="12954" xr:uid="{54869F2E-E859-449A-A9E9-46F92D6BE9C0}"/>
    <cellStyle name="čísla požek 3 4 42" xfId="12918" xr:uid="{3903DE3A-34A3-42E9-9B4A-4F3E770062C4}"/>
    <cellStyle name="čísla požek 3 4 43" xfId="11765" xr:uid="{B6FE89B2-205B-4EA3-A02D-14E7F60E371F}"/>
    <cellStyle name="čísla požek 3 4 44" xfId="11381" xr:uid="{572A0620-0038-4823-9096-0E4505A2C6D9}"/>
    <cellStyle name="čísla požek 3 4 45" xfId="16151" xr:uid="{78E52646-23E1-4C0B-BDBD-0567C6D9FCD1}"/>
    <cellStyle name="čísla požek 3 4 46" xfId="12632" xr:uid="{278B3CDA-2765-411B-B280-435A58B80C8C}"/>
    <cellStyle name="čísla požek 3 4 47" xfId="14071" xr:uid="{3AC06038-3BAA-444A-8DA1-7FEACE4BAEBD}"/>
    <cellStyle name="čísla požek 3 4 48" xfId="13438" xr:uid="{BEA6715A-C694-4279-B616-F1AF89CA82AF}"/>
    <cellStyle name="čísla požek 3 4 49" xfId="11440" xr:uid="{A15DEC33-01B7-4824-A559-4DD256C371DF}"/>
    <cellStyle name="čísla požek 3 4 5" xfId="5148" xr:uid="{8A764B61-DB07-475E-B1AD-F298C06BEB4C}"/>
    <cellStyle name="čísla požek 3 4 50" xfId="15504" xr:uid="{72110E47-DABF-4458-9733-B9CB2847F10A}"/>
    <cellStyle name="čísla požek 3 4 51" xfId="11580" xr:uid="{567F0196-DB42-4090-82A2-E94606F7A2FF}"/>
    <cellStyle name="čísla požek 3 4 52" xfId="15765" xr:uid="{9201A284-430F-4735-9DAD-8DB77296631C}"/>
    <cellStyle name="čísla požek 3 4 53" xfId="16289" xr:uid="{3C539678-24F6-4349-98F2-E982609D73BA}"/>
    <cellStyle name="čísla požek 3 4 54" xfId="11653" xr:uid="{B9182DFB-CEB0-4B38-9FDD-3A542BFAF99B}"/>
    <cellStyle name="čísla požek 3 4 55" xfId="11648" xr:uid="{16B83FBD-D5B6-42EF-8382-CDCBC3F51CD7}"/>
    <cellStyle name="čísla požek 3 4 56" xfId="11457" xr:uid="{BBD19CB7-E15F-4530-945E-C9A02EE89F69}"/>
    <cellStyle name="čísla požek 3 4 57" xfId="16586" xr:uid="{8BE0B60A-47AF-4C2B-8940-9344D25E44B2}"/>
    <cellStyle name="čísla požek 3 4 58" xfId="15885" xr:uid="{E79F28D1-851F-4851-A2EE-6AEDB506601F}"/>
    <cellStyle name="čísla požek 3 4 59" xfId="15876" xr:uid="{F9FD324F-907B-44BE-B1E1-5F1B916096FE}"/>
    <cellStyle name="čísla požek 3 4 6" xfId="4925" xr:uid="{32CD4BA3-6408-44D2-AD2E-724E3AA588EC}"/>
    <cellStyle name="čísla požek 3 4 60" xfId="12570" xr:uid="{91CBBC7F-0E46-4205-85F6-065565D0B825}"/>
    <cellStyle name="čísla požek 3 4 61" xfId="16598" xr:uid="{4E165C90-BE96-4E07-A99C-6288CA9953D6}"/>
    <cellStyle name="čísla požek 3 4 62" xfId="16594" xr:uid="{DF091547-0EE8-482C-AC6E-B9571B0143F1}"/>
    <cellStyle name="čísla požek 3 4 63" xfId="11504" xr:uid="{C639A59B-EBD2-44BD-B4CA-7CA603A26A71}"/>
    <cellStyle name="čísla požek 3 4 64" xfId="15951" xr:uid="{C42B0945-F477-4A9E-8C13-BCDF4894E4C1}"/>
    <cellStyle name="čísla požek 3 4 65" xfId="13703" xr:uid="{22ED5A3F-D3D2-410F-B919-6DF1D77CF3CC}"/>
    <cellStyle name="čísla požek 3 4 66" xfId="16399" xr:uid="{E95DB673-A4EE-45CE-BE8C-204CEBFB2248}"/>
    <cellStyle name="čísla požek 3 4 67" xfId="13912" xr:uid="{3E077539-4188-4C07-AB89-CD2FCF7A7BA6}"/>
    <cellStyle name="čísla požek 3 4 68" xfId="16038" xr:uid="{E7181CE4-5088-48D0-A38A-854C9F70372B}"/>
    <cellStyle name="čísla požek 3 4 69" xfId="11658" xr:uid="{32725A3A-22DD-4248-854F-D66FF6C79C07}"/>
    <cellStyle name="čísla požek 3 4 7" xfId="10468" xr:uid="{97154623-BA21-4495-AF5F-35B6818C2732}"/>
    <cellStyle name="čísla požek 3 4 70" xfId="13749" xr:uid="{923F22AA-CBD6-4D1B-BB60-4E82459F95F3}"/>
    <cellStyle name="čísla požek 3 4 71" xfId="13474" xr:uid="{5B03C587-620C-4139-AC08-F532E6E906E8}"/>
    <cellStyle name="čísla požek 3 4 72" xfId="15511" xr:uid="{1A25DDC0-6BBC-4D33-8606-D9D324EEC29C}"/>
    <cellStyle name="čísla požek 3 4 73" xfId="15979" xr:uid="{DD37ECA3-8BD0-436D-BDA1-5D17927F6F54}"/>
    <cellStyle name="čísla požek 3 4 74" xfId="11757" xr:uid="{6634AB47-D3E6-451D-BBBC-4058F336AA32}"/>
    <cellStyle name="čísla požek 3 4 75" xfId="16715" xr:uid="{00ECC402-D1B6-4E17-9BAD-9BCB72CDB7BD}"/>
    <cellStyle name="čísla požek 3 4 76" xfId="11390" xr:uid="{9D3E43FB-501C-45E6-9DAE-B1B81C44687D}"/>
    <cellStyle name="čísla požek 3 4 77" xfId="13757" xr:uid="{4F223F5A-6A54-4B3C-9350-72970B25D3BC}"/>
    <cellStyle name="čísla požek 3 4 78" xfId="12789" xr:uid="{7218A05C-0777-4D00-9D4C-C327E2F6B61F}"/>
    <cellStyle name="čísla požek 3 4 79" xfId="16918" xr:uid="{3C80F002-87E1-4FD5-882F-254B7AD9F34C}"/>
    <cellStyle name="čísla požek 3 4 8" xfId="10490" xr:uid="{6D66F8D8-F773-402B-B71A-8591F336C856}"/>
    <cellStyle name="čísla požek 3 4 80" xfId="13926" xr:uid="{F7D54898-4F6A-4F23-AB01-7E6D132126D1}"/>
    <cellStyle name="čísla požek 3 4 81" xfId="16554" xr:uid="{5CD5CDC6-33EA-45F4-ADF7-F715FAFCB522}"/>
    <cellStyle name="čísla požek 3 4 82" xfId="13798" xr:uid="{AEBE9AB4-43A0-49D8-AE49-0C0139AD08BD}"/>
    <cellStyle name="čísla požek 3 4 83" xfId="15894" xr:uid="{65CB906A-0C79-4D5C-82D1-7C8AEF417DBA}"/>
    <cellStyle name="čísla požek 3 4 84" xfId="15475" xr:uid="{B2A0B7EB-3B1F-42A1-B2B0-EB1CE88CADBF}"/>
    <cellStyle name="čísla požek 3 4 85" xfId="12671" xr:uid="{16303DC7-5EDD-4D5F-BADA-2CCFA54B3468}"/>
    <cellStyle name="čísla požek 3 4 86" xfId="11928" xr:uid="{AD87D214-B8BE-4B42-9767-09AE4C13F6A7}"/>
    <cellStyle name="čísla požek 3 4 87" xfId="16454" xr:uid="{4D2AC999-181D-4190-B33E-BD61FB287BB0}"/>
    <cellStyle name="čísla požek 3 4 88" xfId="16623" xr:uid="{7A7DC7C4-E592-4730-8A5A-FDFDD4C67999}"/>
    <cellStyle name="čísla požek 3 4 89" xfId="20620" xr:uid="{C54223A4-E215-43CD-BE16-533D3DC0E868}"/>
    <cellStyle name="čísla požek 3 4 9" xfId="10794" xr:uid="{552267B1-0BCE-4518-B3D1-D9EFC7B7A532}"/>
    <cellStyle name="čísla požek 3 4 90" xfId="21367" xr:uid="{D03A1362-629E-4633-9DB5-86F281456C79}"/>
    <cellStyle name="čísla požek 3 4 91" xfId="19337" xr:uid="{3D422CDC-79C1-45DF-93CA-39EE0E2BE4E8}"/>
    <cellStyle name="čísla požek 3 4 92" xfId="17492" xr:uid="{D2E2985F-E9F0-4756-B91C-8DEEFACEFEDF}"/>
    <cellStyle name="čísla požek 3 4 93" xfId="17840" xr:uid="{99C08E09-2BD2-4FCB-93FF-E9628212226C}"/>
    <cellStyle name="čísla požek 3 4 94" xfId="17580" xr:uid="{2943A1DC-F0CF-4D9B-BE69-62D961EBFE27}"/>
    <cellStyle name="čísla požek 3 4 95" xfId="18286" xr:uid="{91B30B5E-0928-471E-947E-8324A1130BF3}"/>
    <cellStyle name="čísla požek 3 4 96" xfId="21129" xr:uid="{2D578F64-0410-478F-9725-41CE23A75283}"/>
    <cellStyle name="čísla požek 3 4 97" xfId="20775" xr:uid="{487FA54D-0AA1-40E0-B2E0-209B17B01860}"/>
    <cellStyle name="čísla požek 3 4 98" xfId="17180" xr:uid="{93E545F8-59C4-4B23-BD36-E77610FEB7E9}"/>
    <cellStyle name="čísla požek 3 4 99" xfId="21345" xr:uid="{8C6E23F5-82FC-4340-BEF3-A4867C568228}"/>
    <cellStyle name="čísla požek 3 40" xfId="23594" xr:uid="{ECB7FB7E-D021-4437-81D2-A4C79CB013FF}"/>
    <cellStyle name="čísla požek 3 41" xfId="22555" xr:uid="{1FA80E10-DD5E-4C19-8D29-67A178FB3EFA}"/>
    <cellStyle name="čísla požek 3 42" xfId="22150" xr:uid="{D7D8A037-A181-4F2C-A5C4-C65CD143D254}"/>
    <cellStyle name="čísla požek 3 43" xfId="22438" xr:uid="{E7015A32-5E37-471C-8EA1-076A9EB2155B}"/>
    <cellStyle name="čísla požek 3 44" xfId="25053" xr:uid="{6184CEA4-5F94-47B3-8728-45FD8806ADF8}"/>
    <cellStyle name="čísla požek 3 45" xfId="25246" xr:uid="{48D04641-CD7D-401B-B28D-D34C5B824FC4}"/>
    <cellStyle name="čísla požek 3 46" xfId="22812" xr:uid="{FA21B919-0A54-40FA-8930-8EBD39E3F8DB}"/>
    <cellStyle name="čísla požek 3 47" xfId="21820" xr:uid="{DFB853E9-3775-48C1-B7C4-389DCF0C8D24}"/>
    <cellStyle name="čísla požek 3 48" xfId="25551" xr:uid="{FE9270DA-586B-4A8D-B2BF-DA44F726E213}"/>
    <cellStyle name="čísla požek 3 49" xfId="22200" xr:uid="{C1D539AD-9CD2-411B-9D3A-B78A1C40563A}"/>
    <cellStyle name="čísla požek 3 5" xfId="5892" xr:uid="{2F4D18E0-1D5F-46A2-8B3A-8846D4D0D089}"/>
    <cellStyle name="čísla požek 3 50" xfId="25518" xr:uid="{77A1FB1E-DCBF-4389-9304-27686C0097AD}"/>
    <cellStyle name="čísla požek 3 51" xfId="25934" xr:uid="{18793BAD-DD2B-4111-B0CB-6CEDB1F04A35}"/>
    <cellStyle name="čísla požek 3 52" xfId="25472" xr:uid="{BFC0B652-BB0D-489F-8B16-CC054584BAF4}"/>
    <cellStyle name="čísla požek 3 53" xfId="25823" xr:uid="{646C68B9-680C-4C7E-846C-D644053C06DA}"/>
    <cellStyle name="čísla požek 3 54" xfId="25502" xr:uid="{88562C44-E335-488E-8213-B1E73C3DBB89}"/>
    <cellStyle name="čísla požek 3 55" xfId="25582" xr:uid="{F0004798-8CCE-45F2-8199-6C459F3916D0}"/>
    <cellStyle name="čísla požek 3 56" xfId="22705" xr:uid="{40B8E491-FEB3-42F7-9B6F-448EFE208711}"/>
    <cellStyle name="čísla požek 3 57" xfId="26231" xr:uid="{3DF15D93-8D93-4E80-9AFD-E5C8198B24F2}"/>
    <cellStyle name="čísla požek 3 58" xfId="26743" xr:uid="{91CEAE66-DEFD-4E06-9C5D-F8F40F3A3937}"/>
    <cellStyle name="čísla požek 3 59" xfId="27225" xr:uid="{16449E8B-0B13-4B94-BD79-198845C130A1}"/>
    <cellStyle name="čísla požek 3 6" xfId="10597" xr:uid="{6BC6825A-F229-4441-883E-053843F7FC73}"/>
    <cellStyle name="čísla požek 3 60" xfId="26426" xr:uid="{276D2137-B031-471C-9CC5-0739CB05DE78}"/>
    <cellStyle name="čísla požek 3 61" xfId="26253" xr:uid="{ACCFE695-5854-499A-B00F-DA4752737343}"/>
    <cellStyle name="čísla požek 3 62" xfId="26276" xr:uid="{27247E60-E604-4D41-86E1-315C7A234BBD}"/>
    <cellStyle name="čísla požek 3 63" xfId="27100" xr:uid="{FF082B98-FA6A-473B-B627-BF77E54E7A03}"/>
    <cellStyle name="čísla požek 3 64" xfId="30712" xr:uid="{16A5A30D-8243-4884-8230-A42DC1973DC7}"/>
    <cellStyle name="čísla požek 3 65" xfId="30610" xr:uid="{320CEC83-3F91-43D6-9696-67208179C142}"/>
    <cellStyle name="čísla požek 3 66" xfId="31114" xr:uid="{486354C5-FCD3-4421-8F6D-F1B7087E2643}"/>
    <cellStyle name="čísla požek 3 67" xfId="30383" xr:uid="{D76DF9E6-75B3-45F5-AED5-0D5124FE5808}"/>
    <cellStyle name="čísla požek 3 68" xfId="32028" xr:uid="{CFA1D92B-83CE-4882-82CA-54CBD5AA6124}"/>
    <cellStyle name="čísla požek 3 69" xfId="30312" xr:uid="{392F961D-8DCC-4B3E-88CB-E7B2894241D8}"/>
    <cellStyle name="čísla požek 3 7" xfId="9960" xr:uid="{DF89048D-504E-4FC9-BB5C-AF2DB3E55B74}"/>
    <cellStyle name="čísla požek 3 70" xfId="30581" xr:uid="{09204394-8CFC-4981-9247-14E3C0535226}"/>
    <cellStyle name="čísla požek 3 71" xfId="31834" xr:uid="{1720B5C4-2760-4AEF-BF63-039420C4C73D}"/>
    <cellStyle name="čísla požek 3 72" xfId="33429" xr:uid="{14726E5A-02EF-41D8-8614-4836A933DB52}"/>
    <cellStyle name="čísla požek 3 73" xfId="31837" xr:uid="{F9CD2BD2-D5E6-4BAF-862C-D8EE048B0B89}"/>
    <cellStyle name="čísla požek 3 74" xfId="34329" xr:uid="{8B28AEA2-A5B9-492F-8AA3-B2360B2A776D}"/>
    <cellStyle name="čísla požek 3 75" xfId="36320" xr:uid="{B82BAFC9-63CB-4CB9-A051-D03A86247A43}"/>
    <cellStyle name="čísla požek 3 76" xfId="35119" xr:uid="{7DD487DA-50C3-4470-8683-094199718197}"/>
    <cellStyle name="čísla požek 3 77" xfId="38516" xr:uid="{B7DF1DB5-B346-4C4F-8FE4-7A5AEF8DF7BA}"/>
    <cellStyle name="čísla požek 3 78" xfId="41699" xr:uid="{94FA939A-1DD4-4E4A-974D-531B3EFC43BC}"/>
    <cellStyle name="čísla požek 3 79" xfId="42314" xr:uid="{AEEC62FF-FF54-4A67-B716-412C18AEE19E}"/>
    <cellStyle name="čísla požek 3 8" xfId="9819" xr:uid="{3ED467B7-D1FD-4072-931E-9868715B0087}"/>
    <cellStyle name="čísla požek 3 80" xfId="42083" xr:uid="{7ED30155-7B00-45FD-81AA-A2665BE588DB}"/>
    <cellStyle name="čísla požek 3 81" xfId="42836" xr:uid="{6790FADF-6A63-4D8F-AFC6-5B184C607F8D}"/>
    <cellStyle name="čísla požek 3 82" xfId="39188" xr:uid="{71807738-FA1D-4215-8C05-B6B51A408123}"/>
    <cellStyle name="čísla požek 3 83" xfId="43308" xr:uid="{7BFE3454-5F34-4D8A-9338-F42275460AFD}"/>
    <cellStyle name="čísla požek 3 84" xfId="43274" xr:uid="{A1BF530B-05FC-4E20-A630-EB780F09E1BD}"/>
    <cellStyle name="čísla požek 3 85" xfId="38926" xr:uid="{A7C664C2-72D7-4336-9D9A-ED6A67324AD9}"/>
    <cellStyle name="čísla požek 3 86" xfId="45173" xr:uid="{0478BE4A-B4B8-42CA-AF3F-0147C86F26B2}"/>
    <cellStyle name="čísla požek 3 87" xfId="44089" xr:uid="{ABF26EE3-A426-4EA1-9B72-A0779F87625A}"/>
    <cellStyle name="čísla požek 3 88" xfId="43816" xr:uid="{02CDEA75-4D9A-48E9-AA73-E20358317076}"/>
    <cellStyle name="čísla požek 3 89" xfId="47009" xr:uid="{A1EDF1F8-4C85-4489-B673-EE5F5DAA1301}"/>
    <cellStyle name="čísla požek 3 9" xfId="5124" xr:uid="{5C67DD88-6D11-4B86-B543-E5CB03C8D2AE}"/>
    <cellStyle name="čísla požek 3 90" xfId="44888" xr:uid="{91A02FF3-153E-4715-9E49-7B30F5D6626E}"/>
    <cellStyle name="čísla požek 3 91" xfId="47549" xr:uid="{709FD4BE-9F44-433C-B38C-7415E6AA1711}"/>
    <cellStyle name="čísla požek 3 92" xfId="44488" xr:uid="{4BEEEDED-7A45-4515-85FB-2F8863FA3D79}"/>
    <cellStyle name="čísla požek 3 93" xfId="47894" xr:uid="{F17D6AE4-4AB9-46EF-B35E-19004771BE20}"/>
    <cellStyle name="čísla požek 3 94" xfId="50070" xr:uid="{89D28C62-449B-4D6A-9DC9-89348A99774B}"/>
    <cellStyle name="čísla požek 3 95" xfId="50433" xr:uid="{3098128D-C2EE-41FB-89E3-5CB04680EE45}"/>
    <cellStyle name="čísla požek 3 96" xfId="49414" xr:uid="{C26FC645-1F94-40A9-9DF7-C12454D768C8}"/>
    <cellStyle name="čísla požek 3 97" xfId="51457" xr:uid="{F6F8DF9E-4F3B-483E-A020-C7029000B164}"/>
    <cellStyle name="čísla požek 3 98" xfId="51523" xr:uid="{A57883E5-C362-47A8-A506-69AECCC4D1AA}"/>
    <cellStyle name="čísla požek 3 99" xfId="50721" xr:uid="{B7969043-AAAD-4701-828E-1FF2E7661670}"/>
    <cellStyle name="čísla požek 30" xfId="15842" xr:uid="{6EFD5B35-29E9-4783-9D6C-B97C8AAE6761}"/>
    <cellStyle name="čísla požek 31" xfId="13764" xr:uid="{43830344-624D-4F9C-ADBA-2B55C4BECC17}"/>
    <cellStyle name="čísla požek 32" xfId="16163" xr:uid="{7BCB51E7-82A9-45D8-B385-29E3E1A30E35}"/>
    <cellStyle name="čísla požek 33" xfId="15563" xr:uid="{B8F54704-9555-4FFE-95BF-E8EB232657E3}"/>
    <cellStyle name="čísla požek 34" xfId="16276" xr:uid="{3DD2DC40-A7BE-4A5D-931A-E210420FC9F3}"/>
    <cellStyle name="čísla požek 35" xfId="11685" xr:uid="{19198285-6EBE-4E68-A230-463893CA5EEB}"/>
    <cellStyle name="čísla požek 36" xfId="11533" xr:uid="{0623FE43-6638-4012-AA08-6E69809491E2}"/>
    <cellStyle name="čísla požek 37" xfId="13999" xr:uid="{11AC6BB0-C9F4-4A8A-9F1C-1D941B4E12A1}"/>
    <cellStyle name="čísla požek 38" xfId="13940" xr:uid="{6DAD8E2F-ACC7-4565-A362-CAC0396E298E}"/>
    <cellStyle name="čísla požek 39" xfId="13978" xr:uid="{BC2EA0DE-13A8-4182-9B6A-83CC57C14DF5}"/>
    <cellStyle name="čísla požek 4" xfId="3271" xr:uid="{C2660F7F-4857-4E53-902D-5FD37D8B01BE}"/>
    <cellStyle name="čísla požek 4 10" xfId="4871" xr:uid="{6625A96F-ACB3-4EC2-8BB4-D2EDEF3CCC88}"/>
    <cellStyle name="čísla požek 4 100" xfId="53969" xr:uid="{51F2D288-0CEE-4376-A954-2FE5492CCBF9}"/>
    <cellStyle name="čísla požek 4 101" xfId="54716" xr:uid="{CF1383AC-9A4C-4BD4-8F47-D4667499DD66}"/>
    <cellStyle name="čísla požek 4 102" xfId="55729" xr:uid="{35B192E4-C266-41CB-A200-ECF671321892}"/>
    <cellStyle name="čísla požek 4 103" xfId="57253" xr:uid="{55B45FDD-6403-4B0C-9548-14F994A5B010}"/>
    <cellStyle name="čísla požek 4 11" xfId="10057" xr:uid="{FDF089EF-B135-41D6-8E2C-F36C0200D31B}"/>
    <cellStyle name="čísla požek 4 12" xfId="9871" xr:uid="{DE7A2D82-FF4C-4FF1-9517-D835B8C740C5}"/>
    <cellStyle name="čísla požek 4 13" xfId="6403" xr:uid="{C30DAE14-C0EF-4C62-B0C6-70A76F79A3C3}"/>
    <cellStyle name="čísla požek 4 14" xfId="10048" xr:uid="{B04CCFED-340F-4B5C-B451-4190504E3A28}"/>
    <cellStyle name="čísla požek 4 15" xfId="14021" xr:uid="{50FDCAE8-D57A-49C0-9642-B544FC09F922}"/>
    <cellStyle name="čísla požek 4 16" xfId="12947" xr:uid="{21A0671E-B049-45A0-A7A4-25D3F1ABF4B7}"/>
    <cellStyle name="čísla požek 4 17" xfId="16012" xr:uid="{F1132B23-491C-48A6-BA91-E947CE42E348}"/>
    <cellStyle name="čísla požek 4 18" xfId="13905" xr:uid="{CDBAF44D-D23A-4FB7-8287-2550842AF18C}"/>
    <cellStyle name="čísla požek 4 19" xfId="14031" xr:uid="{34550FC1-3862-4DD8-9DEC-11D2C581596A}"/>
    <cellStyle name="čísla požek 4 2" xfId="9556" xr:uid="{6105D2B7-3055-4B6D-9510-805C2A37C8B4}"/>
    <cellStyle name="čísla požek 4 2 10" xfId="4971" xr:uid="{74CF7BD2-A750-4629-B857-59C42CD71BB2}"/>
    <cellStyle name="čísla požek 4 2 100" xfId="21032" xr:uid="{95CDD7CF-7212-47A9-92DA-32BB6315C2C1}"/>
    <cellStyle name="čísla požek 4 2 101" xfId="17398" xr:uid="{D6A1BCD4-D378-4FBC-878B-865754C3EBA3}"/>
    <cellStyle name="čísla požek 4 2 102" xfId="21428" xr:uid="{8FA45F3C-AEA0-47BE-BBA5-63AF32477FB4}"/>
    <cellStyle name="čísla požek 4 2 103" xfId="19508" xr:uid="{0199FEA3-F56C-4723-9660-84D00AB8C90C}"/>
    <cellStyle name="čísla požek 4 2 104" xfId="17930" xr:uid="{4238B865-DB0F-4E4B-B800-9E7C96938ACB}"/>
    <cellStyle name="čísla požek 4 2 105" xfId="17958" xr:uid="{6A27EB72-8DD8-44E5-BE41-14E666C3CF59}"/>
    <cellStyle name="čísla požek 4 2 106" xfId="20785" xr:uid="{C20D8575-D4AB-465D-B49E-ECD8B4F6C8D7}"/>
    <cellStyle name="čísla požek 4 2 107" xfId="18465" xr:uid="{96F78A67-D5DD-4D0E-A692-B4C907D18390}"/>
    <cellStyle name="čísla požek 4 2 108" xfId="18455" xr:uid="{3A8F31CC-BC3F-4833-A93B-CE70B996A553}"/>
    <cellStyle name="čísla požek 4 2 109" xfId="20843" xr:uid="{609426F3-0A55-4AA7-AF0B-DB520D9E0C08}"/>
    <cellStyle name="čísla požek 4 2 11" xfId="9835" xr:uid="{5E73850B-8E28-40A3-A96A-011E5FC2CB66}"/>
    <cellStyle name="čísla požek 4 2 110" xfId="19173" xr:uid="{E9C1100B-7936-4D2C-8823-FA03C09ABEC7}"/>
    <cellStyle name="čísla požek 4 2 111" xfId="17590" xr:uid="{719B954F-2EA7-404D-A6B0-A13894DA18A4}"/>
    <cellStyle name="čísla požek 4 2 112" xfId="21138" xr:uid="{F9B3FEA8-ADF4-4DF0-B492-7F5B77B3DA73}"/>
    <cellStyle name="čísla požek 4 2 113" xfId="17888" xr:uid="{C49D25A8-4382-4418-A086-BC5B42E9B5AB}"/>
    <cellStyle name="čísla požek 4 2 114" xfId="19241" xr:uid="{69F57E3F-BB18-4843-85B1-3222B571484D}"/>
    <cellStyle name="čísla požek 4 2 115" xfId="17812" xr:uid="{69D84B9C-8EE4-43B5-B890-2B791B8B0D62}"/>
    <cellStyle name="čísla požek 4 2 116" xfId="18187" xr:uid="{83721D66-7CA2-4FEB-B806-99EC9D75DCEA}"/>
    <cellStyle name="čísla požek 4 2 117" xfId="21117" xr:uid="{B56CABAE-72AA-40CC-A7A0-8F3BDD18C05F}"/>
    <cellStyle name="čísla požek 4 2 118" xfId="20592" xr:uid="{D1CCE485-9A01-45AA-A1F3-D7553033C51A}"/>
    <cellStyle name="čísla požek 4 2 119" xfId="19482" xr:uid="{AD6E3F80-8F6D-41C7-931D-A9131B0C804E}"/>
    <cellStyle name="čísla požek 4 2 12" xfId="10301" xr:uid="{3627969C-A0BF-409E-874D-BB1A944F39B0}"/>
    <cellStyle name="čísla požek 4 2 120" xfId="19196" xr:uid="{C37102A9-34AF-4E0A-BB2A-81519E7BFEC3}"/>
    <cellStyle name="čísla požek 4 2 121" xfId="19167" xr:uid="{6B1D7E27-EBB0-45D8-B3A1-95C0A86616C7}"/>
    <cellStyle name="čísla požek 4 2 122" xfId="17594" xr:uid="{DB0302D5-4544-4CE6-9D3E-2401185F7AA6}"/>
    <cellStyle name="čísla požek 4 2 123" xfId="18259" xr:uid="{0DBCF1FE-7298-4F1B-8E24-19F06DF2DC19}"/>
    <cellStyle name="čísla požek 4 2 124" xfId="21758" xr:uid="{4D3CF400-5977-4DCD-BA37-DCA5DE06A113}"/>
    <cellStyle name="čísla požek 4 2 125" xfId="21644" xr:uid="{12B80378-1FB8-4BAE-964D-C2CDF43AD329}"/>
    <cellStyle name="čísla požek 4 2 126" xfId="20580" xr:uid="{71B5144C-F2D3-42E7-BBDA-621E0A7FC824}"/>
    <cellStyle name="čísla požek 4 2 127" xfId="19612" xr:uid="{772B6907-400F-4EE5-99BF-4135CD072417}"/>
    <cellStyle name="čísla požek 4 2 128" xfId="21610" xr:uid="{601EB0D4-5786-4189-AE97-4BA22D08F6B5}"/>
    <cellStyle name="čísla požek 4 2 129" xfId="21430" xr:uid="{49C94881-BD6C-4B2B-A056-12D075168244}"/>
    <cellStyle name="čísla požek 4 2 13" xfId="10416" xr:uid="{B7DDCFA4-DFED-45B0-A53E-6D113B8667C5}"/>
    <cellStyle name="čísla požek 4 2 130" xfId="21299" xr:uid="{BD44BA86-2062-4570-A9C3-E591B9D57BFB}"/>
    <cellStyle name="čísla požek 4 2 131" xfId="17798" xr:uid="{B04B5FBC-7842-4997-B5E4-8F1BFEC209BC}"/>
    <cellStyle name="čísla požek 4 2 132" xfId="17328" xr:uid="{664B2CD0-2AF9-431C-8599-172205E661EF}"/>
    <cellStyle name="čísla požek 4 2 133" xfId="21471" xr:uid="{7CA2D185-FE4B-45A7-9DA9-6BA64079BF3F}"/>
    <cellStyle name="čísla požek 4 2 134" xfId="20916" xr:uid="{78C193DB-7EEC-460C-A982-43CEDDF32DFB}"/>
    <cellStyle name="čísla požek 4 2 135" xfId="19298" xr:uid="{72E25D21-4805-4FAC-A08B-1368A34A3172}"/>
    <cellStyle name="čísla požek 4 2 136" xfId="18493" xr:uid="{296176AF-D171-4AED-B60A-C4FA61C5B6E6}"/>
    <cellStyle name="čísla požek 4 2 137" xfId="20928" xr:uid="{C17F13CA-08DF-468B-954E-329D8C6074C0}"/>
    <cellStyle name="čísla požek 4 2 138" xfId="24993" xr:uid="{0FC27348-D175-4B42-B12D-9D64D9CC650E}"/>
    <cellStyle name="čísla požek 4 2 139" xfId="25618" xr:uid="{07E8962F-6571-40B7-AEFB-CA76494A0B74}"/>
    <cellStyle name="čísla požek 4 2 14" xfId="9969" xr:uid="{5867DDE7-C62F-4D62-8AF0-0AE008D27D29}"/>
    <cellStyle name="čísla požek 4 2 140" xfId="23728" xr:uid="{84FDE2F0-DDC0-40C8-9DF6-509348CC18D4}"/>
    <cellStyle name="čísla požek 4 2 141" xfId="22143" xr:uid="{0469ADBB-04CF-4A39-AE55-F58F4DDFD8D6}"/>
    <cellStyle name="čísla požek 4 2 142" xfId="25221" xr:uid="{6CBD6B09-8598-4FD6-AE24-A290387CCE77}"/>
    <cellStyle name="čísla požek 4 2 143" xfId="25405" xr:uid="{8F06FBD3-7F4E-4C46-82D4-5AAFB96A2049}"/>
    <cellStyle name="čísla požek 4 2 144" xfId="22810" xr:uid="{22FF9D72-E62C-4292-A0EC-7A846ECD1EF7}"/>
    <cellStyle name="čísla požek 4 2 145" xfId="23789" xr:uid="{E1E0B8C1-15C1-4E1B-8E23-030F97F340D0}"/>
    <cellStyle name="čísla požek 4 2 146" xfId="25154" xr:uid="{AB6E62E7-05E3-4B10-8D5F-36242FDD62DE}"/>
    <cellStyle name="čísla požek 4 2 147" xfId="25867" xr:uid="{E26277AF-E643-4581-B663-37676E5DB63C}"/>
    <cellStyle name="čísla požek 4 2 148" xfId="25381" xr:uid="{EA9BCE7F-F4DC-4272-BA52-E036C1D2441B}"/>
    <cellStyle name="čísla požek 4 2 149" xfId="25769" xr:uid="{5D3236DD-1A6C-44C9-9424-D4992BFBBBDC}"/>
    <cellStyle name="čísla požek 4 2 15" xfId="5185" xr:uid="{9670FA87-C24B-40FE-8ABF-D5979AF4326C}"/>
    <cellStyle name="čísla požek 4 2 150" xfId="25662" xr:uid="{815A817F-653E-498B-8439-7EE37DFBF5CE}"/>
    <cellStyle name="čísla požek 4 2 151" xfId="22121" xr:uid="{28D0CE64-7AA7-46DB-B5F3-41C08504B675}"/>
    <cellStyle name="čísla požek 4 2 152" xfId="25953" xr:uid="{99428AB6-9C6E-4B39-9D76-938852227E3F}"/>
    <cellStyle name="čísla požek 4 2 153" xfId="22706" xr:uid="{22FB1ED4-6658-416F-A4A2-12C6D1BFBAC1}"/>
    <cellStyle name="čísla požek 4 2 154" xfId="22287" xr:uid="{076080A3-61C9-4F30-A09F-B99986FD04C5}"/>
    <cellStyle name="čísla požek 4 2 155" xfId="25773" xr:uid="{A931C826-9CFE-42E0-953A-889C3F4920F2}"/>
    <cellStyle name="čísla požek 4 2 156" xfId="23771" xr:uid="{DBF2DEB9-CD0D-4CDD-BD36-CFB6B296BC63}"/>
    <cellStyle name="čísla požek 4 2 157" xfId="25740" xr:uid="{F2FFB688-EF28-4C4C-88CF-784509EF799D}"/>
    <cellStyle name="čísla požek 4 2 158" xfId="25747" xr:uid="{5EB9E921-5D37-46AF-80F4-9F206426DCCE}"/>
    <cellStyle name="čísla požek 4 2 159" xfId="25280" xr:uid="{953E0EE5-7AF7-4D3B-BFCA-5F0D29BB089B}"/>
    <cellStyle name="čísla požek 4 2 16" xfId="10690" xr:uid="{049CAE56-DADB-48CD-86C1-F662D076997C}"/>
    <cellStyle name="čísla požek 4 2 160" xfId="23672" xr:uid="{9A6A36B1-049D-48B7-BB65-B83E08CA8147}"/>
    <cellStyle name="čísla požek 4 2 161" xfId="22958" xr:uid="{33A1A165-447E-483A-869C-D9C9FA1177F6}"/>
    <cellStyle name="čísla požek 4 2 162" xfId="22975" xr:uid="{3ADE617E-B586-4E41-84D8-424C1B28F2B0}"/>
    <cellStyle name="čísla požek 4 2 163" xfId="22271" xr:uid="{CECEC189-F46A-4D75-A407-81885965BDCF}"/>
    <cellStyle name="čísla požek 4 2 164" xfId="26037" xr:uid="{53319593-3670-4C5A-8128-DDEEB3F15607}"/>
    <cellStyle name="čísla požek 4 2 165" xfId="25739" xr:uid="{15933A99-FCF2-450D-8707-B8F82AE39967}"/>
    <cellStyle name="čísla požek 4 2 166" xfId="25809" xr:uid="{FBF94213-6D87-4660-9242-E6154CB221E4}"/>
    <cellStyle name="čísla požek 4 2 167" xfId="25829" xr:uid="{12812350-9723-476D-9620-D46B09B67722}"/>
    <cellStyle name="čísla požek 4 2 168" xfId="21932" xr:uid="{0B439F55-6CAD-454A-BC4D-12E5A7D8E1FC}"/>
    <cellStyle name="čísla požek 4 2 169" xfId="25054" xr:uid="{8B8EC4A8-2D04-4EF5-805C-DCF7CEA0464E}"/>
    <cellStyle name="čísla požek 4 2 17" xfId="9957" xr:uid="{021A7BBF-76CD-4E2F-AB12-FD3E61690368}"/>
    <cellStyle name="čísla požek 4 2 170" xfId="25561" xr:uid="{A9293CCB-5924-4C4C-AE49-82503A0D9FFC}"/>
    <cellStyle name="čísla požek 4 2 171" xfId="22430" xr:uid="{88AE0571-5582-46B0-B6E6-F64F805D34A5}"/>
    <cellStyle name="čísla požek 4 2 172" xfId="25450" xr:uid="{03076479-BD02-4B15-A3BD-95BBE681B090}"/>
    <cellStyle name="čísla požek 4 2 173" xfId="25259" xr:uid="{C932A712-228D-4F7E-BBAA-85CF5FE2AC04}"/>
    <cellStyle name="čísla požek 4 2 174" xfId="23865" xr:uid="{0D6AE877-40C0-49D6-919A-3CB2E2535385}"/>
    <cellStyle name="čísla požek 4 2 175" xfId="25421" xr:uid="{F73EC35F-502C-4836-A866-9B735C186142}"/>
    <cellStyle name="čísla požek 4 2 176" xfId="26084" xr:uid="{14B22584-8616-4FAD-B8B9-BB3158CE2F77}"/>
    <cellStyle name="čísla požek 4 2 177" xfId="23526" xr:uid="{F017B0EF-20D6-47C7-9D85-D5E61FD33A72}"/>
    <cellStyle name="čísla požek 4 2 178" xfId="29249" xr:uid="{3CFA0630-DD3E-4E0E-A59A-2D7F31795A6E}"/>
    <cellStyle name="čísla požek 4 2 179" xfId="29785" xr:uid="{E60A5E86-AB21-495B-BD63-F7692108B6DE}"/>
    <cellStyle name="čísla požek 4 2 18" xfId="5142" xr:uid="{F2C2E05D-F836-4571-BA64-D7BF8C0E4C0F}"/>
    <cellStyle name="čísla požek 4 2 180" xfId="28044" xr:uid="{BDEFF233-3BCB-4870-99F3-FC5D9D76AF5E}"/>
    <cellStyle name="čísla požek 4 2 181" xfId="29556" xr:uid="{12004F67-2448-49A4-8FCA-C14F6CF91CFA}"/>
    <cellStyle name="čísla požek 4 2 182" xfId="29453" xr:uid="{5A051960-7E9F-4073-B80E-82D96FD67FD6}"/>
    <cellStyle name="čísla požek 4 2 183" xfId="29531" xr:uid="{314F67A8-0DE5-49EC-9B11-CAFA10C36183}"/>
    <cellStyle name="čísla požek 4 2 184" xfId="27930" xr:uid="{B06A7F18-A610-483D-8B34-F9AB4C897087}"/>
    <cellStyle name="čísla požek 4 2 185" xfId="26588" xr:uid="{8C88708D-A2E3-4B25-A5C1-524652C85C9D}"/>
    <cellStyle name="čísla požek 4 2 186" xfId="27963" xr:uid="{68C4C84E-660E-48FA-A1C7-A198AEFAA77B}"/>
    <cellStyle name="čísla požek 4 2 187" xfId="27904" xr:uid="{3BF33477-26E5-4B9A-BE40-978D8E4D2340}"/>
    <cellStyle name="čísla požek 4 2 188" xfId="27855" xr:uid="{288709D9-F293-40FE-9DC6-43CA916D4307}"/>
    <cellStyle name="čísla požek 4 2 189" xfId="27226" xr:uid="{D8C3CF94-E3E1-4766-9352-4022773A814F}"/>
    <cellStyle name="čísla požek 4 2 19" xfId="4876" xr:uid="{4DDD6894-DEAD-4875-968E-3CE8815EF643}"/>
    <cellStyle name="čísla požek 4 2 190" xfId="29628" xr:uid="{EBEE1509-D30B-4C20-AD04-283F74F21FAC}"/>
    <cellStyle name="čísla požek 4 2 191" xfId="29610" xr:uid="{58BBCABB-D1D9-4C35-AE69-89F326BD5EFE}"/>
    <cellStyle name="čísla požek 4 2 192" xfId="29745" xr:uid="{482AB068-3F3B-424E-8CA9-F80528285216}"/>
    <cellStyle name="čísla požek 4 2 193" xfId="26576" xr:uid="{7A17BCA0-0020-428F-9E06-7C46BF3F342F}"/>
    <cellStyle name="čísla požek 4 2 194" xfId="26527" xr:uid="{1B59DDBB-03A1-484E-989E-00EDE7D54615}"/>
    <cellStyle name="čísla požek 4 2 195" xfId="29885" xr:uid="{AC2B8DCB-4A67-4877-926D-B123288B8966}"/>
    <cellStyle name="čísla požek 4 2 196" xfId="27236" xr:uid="{5B12C439-E21F-4A60-925E-BE1E44A97D65}"/>
    <cellStyle name="čísla požek 4 2 197" xfId="28147" xr:uid="{44246D51-5ABB-4B1A-9B99-EF99F1A009B6}"/>
    <cellStyle name="čísla požek 4 2 198" xfId="29865" xr:uid="{85B3AB9E-3335-44B3-A8A3-87C291268E07}"/>
    <cellStyle name="čísla požek 4 2 199" xfId="28246" xr:uid="{C58A1173-B19A-4CBE-A800-AA57D23E9314}"/>
    <cellStyle name="čísla požek 4 2 2" xfId="10774" xr:uid="{F18590F3-49CA-409E-AC94-3B5C29436A1F}"/>
    <cellStyle name="čísla požek 4 2 20" xfId="9988" xr:uid="{D2A41E33-3EF1-4272-86DE-BE578A7180CE}"/>
    <cellStyle name="čísla požek 4 2 200" xfId="29584" xr:uid="{A396DD3F-E650-4CCC-8D20-1CBAA38BAFEE}"/>
    <cellStyle name="čísla požek 4 2 201" xfId="29870" xr:uid="{4B1B4402-2E39-493D-904B-449E9AA825BE}"/>
    <cellStyle name="čísla požek 4 2 202" xfId="27275" xr:uid="{30DBB5A0-4A24-4EE1-9712-4ED66388601D}"/>
    <cellStyle name="čísla požek 4 2 203" xfId="26238" xr:uid="{61A0708C-E303-4C28-B6A7-CAD7B0D47612}"/>
    <cellStyle name="čísla požek 4 2 204" xfId="27941" xr:uid="{2B984DFC-3998-4CED-83E8-27D1D718B42A}"/>
    <cellStyle name="čísla požek 4 2 205" xfId="29684" xr:uid="{B766D1D4-A60C-4EDF-B334-1D34227629C5}"/>
    <cellStyle name="čísla požek 4 2 206" xfId="29703" xr:uid="{326CE470-675E-4A11-BBAA-5B8D6D6DA5CF}"/>
    <cellStyle name="čísla požek 4 2 207" xfId="26496" xr:uid="{92C14F7B-7B4A-42CE-8868-8D770D8AB192}"/>
    <cellStyle name="čísla požek 4 2 208" xfId="27389" xr:uid="{80902906-361B-4905-A3A2-B1EA3B192607}"/>
    <cellStyle name="čísla požek 4 2 209" xfId="26782" xr:uid="{E1C5E6E6-BA57-4142-A602-CFB6781094B9}"/>
    <cellStyle name="čísla požek 4 2 21" xfId="5708" xr:uid="{348E6EF9-E513-4CF5-8A75-B4A1534392CB}"/>
    <cellStyle name="čísla požek 4 2 210" xfId="26518" xr:uid="{2A328935-3402-4320-9B32-42931A3E305E}"/>
    <cellStyle name="čísla požek 4 2 211" xfId="30058" xr:uid="{AC228634-2D2D-426B-9B89-876977041460}"/>
    <cellStyle name="čísla požek 4 2 212" xfId="33057" xr:uid="{D9A02B89-4615-45FE-AAA8-451EE52F4C7C}"/>
    <cellStyle name="čísla požek 4 2 213" xfId="33573" xr:uid="{77F38F57-F498-4C97-83E3-C3F7BFDAAFB4}"/>
    <cellStyle name="čísla požek 4 2 214" xfId="31875" xr:uid="{D4AAF60F-9CF5-40DA-BBA0-23655CA045AB}"/>
    <cellStyle name="čísla požek 4 2 215" xfId="33352" xr:uid="{BC9213D1-9489-4B60-97F3-6787A891203D}"/>
    <cellStyle name="čísla požek 4 2 216" xfId="33402" xr:uid="{8A9D8D5A-CBD4-4893-AA7E-32D29A3F5935}"/>
    <cellStyle name="čísla požek 4 2 217" xfId="30582" xr:uid="{01C7C8F1-EABB-4A7B-A3CF-9E397D0C1705}"/>
    <cellStyle name="čísla požek 4 2 218" xfId="31135" xr:uid="{A29AA827-D6A8-4431-8B8C-6EE23CBC22ED}"/>
    <cellStyle name="čísla požek 4 2 219" xfId="30472" xr:uid="{E77C8EC1-5B26-4901-BF5D-2FD627700AC5}"/>
    <cellStyle name="čísla požek 4 2 22" xfId="10390" xr:uid="{3B36F8AF-A0BF-4262-8FB4-A3C1471A7400}"/>
    <cellStyle name="čísla požek 4 2 220" xfId="31803" xr:uid="{770689D5-4096-47C2-A845-D1FFFD13D029}"/>
    <cellStyle name="čísla požek 4 2 221" xfId="30209" xr:uid="{FB02D62A-B377-47DD-A2D0-C0DBA88687AB}"/>
    <cellStyle name="čísla požek 4 2 222" xfId="31706" xr:uid="{6CB5A766-080D-47AA-8F86-8509ABAFE038}"/>
    <cellStyle name="čísla požek 4 2 223" xfId="33588" xr:uid="{6D8F6FCD-0390-404D-A850-D008443730E2}"/>
    <cellStyle name="čísla požek 4 2 224" xfId="33278" xr:uid="{F524CFBE-0D8C-4BF3-923E-C6622BAE68E3}"/>
    <cellStyle name="čísla požek 4 2 225" xfId="30601" xr:uid="{6917FEE5-2CD1-431B-B909-D1BAC2F8B82C}"/>
    <cellStyle name="čísla požek 4 2 226" xfId="33666" xr:uid="{19DC770C-A3E1-4698-9162-C1D49EA85919}"/>
    <cellStyle name="čísla požek 4 2 227" xfId="33358" xr:uid="{AA37256E-7F6A-4032-8656-78EA045FED2D}"/>
    <cellStyle name="čísla požek 4 2 228" xfId="31976" xr:uid="{4015E604-3FEB-474F-8114-3476CDE3DC86}"/>
    <cellStyle name="čísla požek 4 2 229" xfId="30511" xr:uid="{FFC29D7D-9B8A-4D60-9445-3D9E501FBC37}"/>
    <cellStyle name="čísla požek 4 2 23" xfId="5306" xr:uid="{B7694EE6-7FF4-4CEC-86B7-AF358D64B4F1}"/>
    <cellStyle name="čísla požek 4 2 230" xfId="30902" xr:uid="{5784E302-798D-49ED-93EC-DFFDC0BD5C33}"/>
    <cellStyle name="čísla požek 4 2 231" xfId="30338" xr:uid="{58718BE1-3007-4CE1-86C8-EED52585F6F4}"/>
    <cellStyle name="čísla požek 4 2 232" xfId="33433" xr:uid="{27631C39-96BD-41AF-B5AD-33BAFB290E99}"/>
    <cellStyle name="čísla požek 4 2 233" xfId="30495" xr:uid="{975A3CDF-5F3C-4CCD-B3AC-49EA7BC4C34C}"/>
    <cellStyle name="čísla požek 4 2 234" xfId="33110" xr:uid="{171877C4-F08B-4696-9139-B47BA2BE9D42}"/>
    <cellStyle name="čísla požek 4 2 235" xfId="33473" xr:uid="{0BACE347-931D-4458-9ABB-BE3172D19100}"/>
    <cellStyle name="čísla požek 4 2 236" xfId="31973" xr:uid="{A07E0A6C-789A-4814-B5AD-19B97A4D9675}"/>
    <cellStyle name="čísla požek 4 2 237" xfId="33636" xr:uid="{11A3521A-4318-4343-B0DA-3D136F2174EF}"/>
    <cellStyle name="čísla požek 4 2 238" xfId="33543" xr:uid="{2C2F382E-1DE8-486F-A20F-A3F836714CCB}"/>
    <cellStyle name="čísla požek 4 2 239" xfId="31891" xr:uid="{B1AB08D6-EDB6-493D-8CEF-2E80CF525655}"/>
    <cellStyle name="čísla požek 4 2 24" xfId="10217" xr:uid="{5305705C-BA55-4A44-8DB1-957167BFCBE3}"/>
    <cellStyle name="čísla požek 4 2 240" xfId="33406" xr:uid="{2575664C-3150-489C-9CF1-F2462C5B60C3}"/>
    <cellStyle name="čísla požek 4 2 241" xfId="31804" xr:uid="{76B55377-0F48-411E-B70C-9E58198F8B8E}"/>
    <cellStyle name="čísla požek 4 2 242" xfId="36129" xr:uid="{21C73FF5-6618-411D-A734-0DDB50AA7862}"/>
    <cellStyle name="čísla požek 4 2 243" xfId="36387" xr:uid="{17E37FB9-4F2B-48BC-A15E-A7BE56C52638}"/>
    <cellStyle name="čísla požek 4 2 244" xfId="35073" xr:uid="{DCA2EFA8-AD57-45F0-9B4D-6853D8C9950B}"/>
    <cellStyle name="čísla požek 4 2 245" xfId="34546" xr:uid="{18C8ED67-DB9B-466F-9BED-F3C424DFBEF6}"/>
    <cellStyle name="čísla požek 4 2 246" xfId="33859" xr:uid="{01677CC4-7B6C-4420-934F-FD58DE7DB565}"/>
    <cellStyle name="čísla požek 4 2 247" xfId="34336" xr:uid="{5268724D-3A0F-4D32-BC75-4C87DA4E4C18}"/>
    <cellStyle name="čísla požek 4 2 248" xfId="34416" xr:uid="{FE166D4F-448D-4FF0-BB29-FEEE8871C47D}"/>
    <cellStyle name="čísla požek 4 2 249" xfId="36252" xr:uid="{0EE4E71E-A7D2-4B4A-B0F0-2CC1A2046A62}"/>
    <cellStyle name="čísla požek 4 2 25" xfId="10640" xr:uid="{BC03FDFA-77B4-4B03-9FC0-438DEF5E1B18}"/>
    <cellStyle name="čísla požek 4 2 250" xfId="36253" xr:uid="{8C0AA52C-DF7A-4007-9F69-21EA2897D6E8}"/>
    <cellStyle name="čísla požek 4 2 251" xfId="33999" xr:uid="{CAB7EEB7-F5DA-47F1-894B-D7E336EA59C1}"/>
    <cellStyle name="čísla požek 4 2 252" xfId="38363" xr:uid="{4B981166-573E-4DBA-962A-2672A7DFFCFB}"/>
    <cellStyle name="čísla požek 4 2 26" xfId="10016" xr:uid="{05AB5B7E-3B97-4B78-B6B4-6AC339E1E586}"/>
    <cellStyle name="čísla požek 4 2 27" xfId="10734" xr:uid="{EAA6A66C-0221-4B1B-91B7-0752A7C96827}"/>
    <cellStyle name="čísla požek 4 2 28" xfId="9943" xr:uid="{8AC95AE6-9F42-46B9-894C-3654434CFE9F}"/>
    <cellStyle name="čísla požek 4 2 29" xfId="10738" xr:uid="{9983E26B-5085-455C-BC91-4456A0880300}"/>
    <cellStyle name="čísla požek 4 2 3" xfId="10246" xr:uid="{865ED53A-3997-4678-A3AA-E4156A081DA8}"/>
    <cellStyle name="čísla požek 4 2 30" xfId="5030" xr:uid="{853EAC11-C5C4-420F-84F0-EB3DACBB8A32}"/>
    <cellStyle name="čísla požek 4 2 31" xfId="11024" xr:uid="{8A29DA3D-975F-43BD-8493-D65333AF0B42}"/>
    <cellStyle name="čísla požek 4 2 32" xfId="4708" xr:uid="{512B09D3-9E63-45F8-ABEA-98ECE394371D}"/>
    <cellStyle name="čísla požek 4 2 33" xfId="15249" xr:uid="{5342C78A-F775-4088-9F62-E6D82923B2F2}"/>
    <cellStyle name="čísla požek 4 2 34" xfId="16502" xr:uid="{7B23C500-7D7F-4FD9-9421-9CE684B185E3}"/>
    <cellStyle name="čísla požek 4 2 35" xfId="15625" xr:uid="{843B19A8-2829-4F59-9D11-A2709DE0513D}"/>
    <cellStyle name="čísla požek 4 2 36" xfId="16078" xr:uid="{67FF8BC0-E9C5-4051-8712-247306C1582A}"/>
    <cellStyle name="čísla požek 4 2 37" xfId="11417" xr:uid="{6F21D2F4-5123-4688-B23B-A2CDD113818E}"/>
    <cellStyle name="čísla požek 4 2 38" xfId="16520" xr:uid="{0A3CF658-76F1-4EDB-BB8C-CB959E00BADF}"/>
    <cellStyle name="čísla požek 4 2 39" xfId="11793" xr:uid="{63281117-D977-4D8D-96BD-C17F491B2D6F}"/>
    <cellStyle name="čísla požek 4 2 4" xfId="10799" xr:uid="{BE2517B5-EF28-45FB-A66E-B9EA7BC93E21}"/>
    <cellStyle name="čísla požek 4 2 40" xfId="16216" xr:uid="{908F3948-92E6-4A9F-AFC6-9CDBACF300FD}"/>
    <cellStyle name="čísla požek 4 2 41" xfId="15752" xr:uid="{E6A9BC40-80D8-4E46-8DED-F667D9F64FF0}"/>
    <cellStyle name="čísla požek 4 2 42" xfId="15518" xr:uid="{1FA25756-7EDE-434E-9E43-FD947F89D0C3}"/>
    <cellStyle name="čísla požek 4 2 43" xfId="15593" xr:uid="{1A65B6CB-6D25-481C-B2A5-EF81931AA080}"/>
    <cellStyle name="čísla požek 4 2 44" xfId="16105" xr:uid="{AD7C2A9E-1984-4E0E-A143-EDD3BDD589B5}"/>
    <cellStyle name="čísla požek 4 2 45" xfId="15899" xr:uid="{76A30E76-31D1-447E-95B1-A3AB5E0A8577}"/>
    <cellStyle name="čísla požek 4 2 46" xfId="16574" xr:uid="{327B15B1-CBA1-4AFE-8BB2-1ED01C4600E2}"/>
    <cellStyle name="čísla požek 4 2 47" xfId="12019" xr:uid="{A66871C3-1556-4B75-9F2E-F482D036479B}"/>
    <cellStyle name="čísla požek 4 2 48" xfId="11369" xr:uid="{35767792-835B-4690-B0C4-04CDA42A535A}"/>
    <cellStyle name="čísla požek 4 2 49" xfId="11521" xr:uid="{50425326-3CD5-451A-B097-58EFC1FA0749}"/>
    <cellStyle name="čísla požek 4 2 5" xfId="9932" xr:uid="{3E730899-7F6E-47AE-AF21-9436CE0DA1C0}"/>
    <cellStyle name="čísla požek 4 2 50" xfId="15835" xr:uid="{3D7F9C8F-7E03-481E-BA1E-1F628F0B359E}"/>
    <cellStyle name="čísla požek 4 2 51" xfId="11431" xr:uid="{24693808-BD36-4A9E-B818-81F952293D55}"/>
    <cellStyle name="čísla požek 4 2 52" xfId="11597" xr:uid="{1224BC23-0AC8-4151-B583-F684C56F0BC2}"/>
    <cellStyle name="čísla požek 4 2 53" xfId="11441" xr:uid="{D83BAC6A-8788-419F-8B0F-0F841E422408}"/>
    <cellStyle name="čísla požek 4 2 54" xfId="16451" xr:uid="{17E32EEF-39C5-4F06-AFD1-3B4B2B03ED2E}"/>
    <cellStyle name="čísla požek 4 2 55" xfId="11505" xr:uid="{9EDACBEC-3076-4015-A12E-0412FDAF2830}"/>
    <cellStyle name="čísla požek 4 2 56" xfId="15803" xr:uid="{DD015406-DA24-4213-8298-2EDACCC5023C}"/>
    <cellStyle name="čísla požek 4 2 57" xfId="11378" xr:uid="{00B09F6E-4C26-4BBF-B5D6-C7399CABFB8C}"/>
    <cellStyle name="čísla požek 4 2 58" xfId="13825" xr:uid="{5886ADC1-7043-4819-9746-77ADBD2DAD94}"/>
    <cellStyle name="čísla požek 4 2 59" xfId="13477" xr:uid="{CAA5D3E3-35AF-47FA-A65A-B7C9F0D5C194}"/>
    <cellStyle name="čísla požek 4 2 6" xfId="10286" xr:uid="{9D0D137A-E8DB-4758-8DF8-00A93F21ACF8}"/>
    <cellStyle name="čísla požek 4 2 60" xfId="11351" xr:uid="{26EC42AB-6C07-463F-A53A-86404DC3CE29}"/>
    <cellStyle name="čísla požek 4 2 61" xfId="16723" xr:uid="{1B0D87DE-C326-49E7-8C99-8B024D4D9A05}"/>
    <cellStyle name="čísla požek 4 2 62" xfId="11778" xr:uid="{0DF2F4B0-F62F-4B6C-AB22-636D1BB54AFC}"/>
    <cellStyle name="čísla požek 4 2 63" xfId="15537" xr:uid="{5146C7C1-AFC4-4C03-B195-804E72CAFCFA}"/>
    <cellStyle name="čísla požek 4 2 64" xfId="11574" xr:uid="{04AC5C4C-B29B-4D7B-BA31-493D0732FE53}"/>
    <cellStyle name="čísla požek 4 2 65" xfId="16539" xr:uid="{9565C12D-754F-4A4C-8DA2-E88A0BF5BA6E}"/>
    <cellStyle name="čísla požek 4 2 66" xfId="16732" xr:uid="{9D9F511D-8589-44F2-A132-EDE44780B0A1}"/>
    <cellStyle name="čísla požek 4 2 67" xfId="16109" xr:uid="{FD269246-5310-453B-955B-14DF8FC149B0}"/>
    <cellStyle name="čísla požek 4 2 68" xfId="11305" xr:uid="{86A189AE-02E8-4397-ADCC-D827EB7BE631}"/>
    <cellStyle name="čísla požek 4 2 69" xfId="13885" xr:uid="{C3FC2F1B-DB13-4ECB-B541-D994ED673479}"/>
    <cellStyle name="čísla požek 4 2 7" xfId="4712" xr:uid="{A9C7735E-2EB6-444A-A764-2815C25984CE}"/>
    <cellStyle name="čísla požek 4 2 70" xfId="15610" xr:uid="{ECFA2ABC-A30E-471A-88D9-6B4D02F39748}"/>
    <cellStyle name="čísla požek 4 2 71" xfId="16380" xr:uid="{14FEC2CE-D5A7-4306-BF8A-EE6A0988705D}"/>
    <cellStyle name="čísla požek 4 2 72" xfId="11379" xr:uid="{3D2FAC56-F73E-4474-B1D9-8B471699348B}"/>
    <cellStyle name="čísla požek 4 2 73" xfId="11594" xr:uid="{5F330D65-82ED-4B6C-A2F4-C6178081901C}"/>
    <cellStyle name="čísla požek 4 2 74" xfId="16217" xr:uid="{A4F06515-C110-4694-8B7A-2A92D70B0370}"/>
    <cellStyle name="čísla požek 4 2 75" xfId="16828" xr:uid="{92C903ED-EA59-40B2-B0E6-CACC6DD26862}"/>
    <cellStyle name="čísla požek 4 2 76" xfId="12286" xr:uid="{0EED01F1-9F1B-448F-BD7A-94EA65C79ECC}"/>
    <cellStyle name="čísla požek 4 2 77" xfId="13972" xr:uid="{6AC75C22-1FCA-4D67-9DFB-DEF33AB48CC0}"/>
    <cellStyle name="čísla požek 4 2 78" xfId="12809" xr:uid="{5F977C42-B609-4AFB-B377-E7E02B67F604}"/>
    <cellStyle name="čísla požek 4 2 79" xfId="15531" xr:uid="{61B504E1-FA18-4133-A1AE-E4447C696CA3}"/>
    <cellStyle name="čísla požek 4 2 8" xfId="10374" xr:uid="{0AE0C620-DC30-418F-8778-FEA8DE96616C}"/>
    <cellStyle name="čísla požek 4 2 80" xfId="16981" xr:uid="{A5C6F7F4-3991-4145-AE7C-B69AF06FDF78}"/>
    <cellStyle name="čísla požek 4 2 81" xfId="16960" xr:uid="{B84A1C57-146D-44D9-8495-DFD160D9F42E}"/>
    <cellStyle name="čísla požek 4 2 82" xfId="13897" xr:uid="{DF3D7E40-1915-4595-B109-89FD840C33BE}"/>
    <cellStyle name="čísla požek 4 2 83" xfId="11883" xr:uid="{E57C2181-7054-4A12-826F-BE937F2A71CB}"/>
    <cellStyle name="čísla požek 4 2 84" xfId="16262" xr:uid="{B26B6EAA-84C6-445F-A6AD-2FC350ED9E2B}"/>
    <cellStyle name="čísla požek 4 2 85" xfId="15658" xr:uid="{4208A951-06D9-4730-83D6-4F7F8608BE9B}"/>
    <cellStyle name="čísla požek 4 2 86" xfId="11519" xr:uid="{CA182007-0C0E-4F36-A0B1-41D2F9C7516E}"/>
    <cellStyle name="čísla požek 4 2 87" xfId="16346" xr:uid="{BA9B0EC8-9092-4D71-8334-988967289820}"/>
    <cellStyle name="čísla požek 4 2 88" xfId="13957" xr:uid="{F4930C8A-81AE-41DD-993F-0899D21C8F1A}"/>
    <cellStyle name="čísla požek 4 2 89" xfId="20621" xr:uid="{0A9EFCAF-7062-480B-904D-D4F1E0C53AD1}"/>
    <cellStyle name="čísla požek 4 2 9" xfId="10814" xr:uid="{141E4D96-B852-47EA-A8E5-1BDC6233E8B2}"/>
    <cellStyle name="čísla požek 4 2 90" xfId="21368" xr:uid="{6370B8EA-CD1A-49ED-8F6F-E4F2D926F683}"/>
    <cellStyle name="čísla požek 4 2 91" xfId="19338" xr:uid="{662C23C2-94B6-4DD3-8A7E-FB88CBA62B36}"/>
    <cellStyle name="čísla požek 4 2 92" xfId="21005" xr:uid="{B67D4AD4-2758-43F5-A921-ED5CA6A34295}"/>
    <cellStyle name="čísla požek 4 2 93" xfId="20868" xr:uid="{0A1A56E5-50A2-40B7-B165-FCE96F169AA7}"/>
    <cellStyle name="čísla požek 4 2 94" xfId="21253" xr:uid="{C3221402-59D0-4F4D-919C-0A8324EED503}"/>
    <cellStyle name="čísla požek 4 2 95" xfId="17623" xr:uid="{211B58D0-8386-4A34-8EF5-CD0C1F493C33}"/>
    <cellStyle name="čísla požek 4 2 96" xfId="17576" xr:uid="{FAE7D073-0DAC-4261-AE03-727595C63A1C}"/>
    <cellStyle name="čísla požek 4 2 97" xfId="18126" xr:uid="{6E418659-3FBA-41A6-B8C7-8BF1A90EA436}"/>
    <cellStyle name="čísla požek 4 2 98" xfId="17331" xr:uid="{B0B1C46F-6CDF-4CAB-A5D2-5A26B4A65C5C}"/>
    <cellStyle name="čísla požek 4 2 99" xfId="17954" xr:uid="{5A134A8F-8EC5-4DCB-8911-E2EC832ACAAE}"/>
    <cellStyle name="čísla požek 4 20" xfId="12886" xr:uid="{11673E1D-974B-4980-83CE-F524269BFDFD}"/>
    <cellStyle name="čísla požek 4 21" xfId="16765" xr:uid="{03F76DDD-D71C-4D47-9422-C854A130ADF2}"/>
    <cellStyle name="čísla požek 4 22" xfId="16411" xr:uid="{EB1F30F8-A5E9-4217-8D92-CAB4DD952C00}"/>
    <cellStyle name="čísla požek 4 23" xfId="14027" xr:uid="{E069016D-F022-4760-8200-A9166934D277}"/>
    <cellStyle name="čísla požek 4 24" xfId="16863" xr:uid="{2DB6A712-A132-4110-B187-A18C082A4633}"/>
    <cellStyle name="čísla požek 4 25" xfId="11239" xr:uid="{1D5442D8-D0E7-4BFD-A826-3CE018E0569C}"/>
    <cellStyle name="čísla požek 4 26" xfId="16911" xr:uid="{D783A197-05A2-4738-862C-44772C419E7B}"/>
    <cellStyle name="čísla požek 4 27" xfId="13414" xr:uid="{22BC47DD-CEE8-4963-BFB6-B97A895C5D20}"/>
    <cellStyle name="čísla požek 4 28" xfId="17002" xr:uid="{AD448A7C-6A70-48D5-8877-05FD619B18C3}"/>
    <cellStyle name="čísla požek 4 29" xfId="17501" xr:uid="{C73AE2A3-7295-4908-9218-8CAD37CC3BB0}"/>
    <cellStyle name="čísla požek 4 3" xfId="9557" xr:uid="{DD0ED17B-25CB-4887-A980-99BB810FEFFD}"/>
    <cellStyle name="čísla požek 4 3 10" xfId="10109" xr:uid="{2271FF9E-4043-45E3-9BA0-D743A35ACCE0}"/>
    <cellStyle name="čísla požek 4 3 100" xfId="18488" xr:uid="{BFA5DC84-1214-4641-85F4-192EC4669ABF}"/>
    <cellStyle name="čísla požek 4 3 101" xfId="17245" xr:uid="{A62E000D-3D63-40A6-952C-4A88CC9290C3}"/>
    <cellStyle name="čísla požek 4 3 102" xfId="19143" xr:uid="{A1054879-1B18-48B4-94ED-0F126A4806A2}"/>
    <cellStyle name="čísla požek 4 3 103" xfId="17736" xr:uid="{D8DEFCA5-BE06-4189-9D58-78D73F68DDBB}"/>
    <cellStyle name="čísla požek 4 3 104" xfId="21116" xr:uid="{3472F8F8-0C1E-4DDA-9EBB-2AF266C2AA0B}"/>
    <cellStyle name="čísla požek 4 3 105" xfId="21505" xr:uid="{E3BE774C-2D56-45B9-8E70-9A2B63B87852}"/>
    <cellStyle name="čísla požek 4 3 106" xfId="21187" xr:uid="{B4A8A0E1-70CF-4512-B54C-4D907170A043}"/>
    <cellStyle name="čísla požek 4 3 107" xfId="17109" xr:uid="{E2381F4B-E4B7-4D70-8B55-EA67A90562D4}"/>
    <cellStyle name="čísla požek 4 3 108" xfId="21083" xr:uid="{554A84E8-E913-4F04-986C-306276C6D025}"/>
    <cellStyle name="čísla požek 4 3 109" xfId="21104" xr:uid="{063E86B8-CE9F-49BF-9EA7-2A36CEADC23D}"/>
    <cellStyle name="čísla požek 4 3 11" xfId="10176" xr:uid="{3029A309-6022-4D68-996E-B801F8FCA612}"/>
    <cellStyle name="čísla požek 4 3 110" xfId="17356" xr:uid="{80019350-17BF-47FE-85AB-FD294B5A6641}"/>
    <cellStyle name="čísla požek 4 3 111" xfId="20973" xr:uid="{8705F908-6338-450B-ACB0-D896F4A253B7}"/>
    <cellStyle name="čísla požek 4 3 112" xfId="21009" xr:uid="{A717B580-6831-4600-B2B1-6C838C16F206}"/>
    <cellStyle name="čísla požek 4 3 113" xfId="17575" xr:uid="{0175CF94-2E4E-4FBF-8F2D-31580D145002}"/>
    <cellStyle name="čísla požek 4 3 114" xfId="21409" xr:uid="{271EB69C-EACD-4C23-8070-BA6C3F9F6B5A}"/>
    <cellStyle name="čísla požek 4 3 115" xfId="21065" xr:uid="{32F84988-E04B-4DF7-AEC3-CCEF74542A96}"/>
    <cellStyle name="čísla požek 4 3 116" xfId="19351" xr:uid="{44FCD914-CE4E-4792-AA0F-CDD1B8137D57}"/>
    <cellStyle name="čísla požek 4 3 117" xfId="17486" xr:uid="{30065704-3AB5-417A-9920-C2EA47424D99}"/>
    <cellStyle name="čísla požek 4 3 118" xfId="17652" xr:uid="{ADAD7E3E-CEEB-4AD5-879A-984D2F20196D}"/>
    <cellStyle name="čísla požek 4 3 119" xfId="21729" xr:uid="{FEDB911C-55EF-4D9F-ABC3-DEBBA92F4534}"/>
    <cellStyle name="čísla požek 4 3 12" xfId="5158" xr:uid="{6926299F-EE27-4FCC-9E65-A93243E8D028}"/>
    <cellStyle name="čísla požek 4 3 120" xfId="20773" xr:uid="{3E77379D-75F7-4541-A4BF-C2FC76234D69}"/>
    <cellStyle name="čísla požek 4 3 121" xfId="21695" xr:uid="{C7B2904A-C8E8-4821-B576-DB20DD8C50F1}"/>
    <cellStyle name="čísla požek 4 3 122" xfId="17739" xr:uid="{A184276B-3773-4CE1-B580-2A51444288F9}"/>
    <cellStyle name="čísla požek 4 3 123" xfId="20934" xr:uid="{8B969871-2E84-4DD9-9091-EFB971158767}"/>
    <cellStyle name="čísla požek 4 3 124" xfId="17826" xr:uid="{5C4D2E70-F7FB-4511-A688-1FEDA122EE3C}"/>
    <cellStyle name="čísla požek 4 3 125" xfId="19379" xr:uid="{331FA8E8-8D97-4067-8CED-909C599620D4}"/>
    <cellStyle name="čísla požek 4 3 126" xfId="21053" xr:uid="{A89F5925-6813-444F-8132-884D5A33048C}"/>
    <cellStyle name="čísla požek 4 3 127" xfId="17421" xr:uid="{63B9F3C0-A65C-41C2-91BD-16A0EAF58DB2}"/>
    <cellStyle name="čísla požek 4 3 128" xfId="19554" xr:uid="{87823529-FBE3-4FA8-813E-C64672C5BC48}"/>
    <cellStyle name="čísla požek 4 3 129" xfId="21211" xr:uid="{ECD69FA0-9188-48A8-960B-DA911A5697DB}"/>
    <cellStyle name="čísla požek 4 3 13" xfId="10398" xr:uid="{3F1458CD-1F31-4451-B050-DB663B745202}"/>
    <cellStyle name="čísla požek 4 3 130" xfId="18206" xr:uid="{8B5C0FD7-D36A-44A8-87CA-4BE9F516B989}"/>
    <cellStyle name="čísla požek 4 3 131" xfId="19412" xr:uid="{71A3727C-47DA-41FA-8303-C3E0718ED6D6}"/>
    <cellStyle name="čísla požek 4 3 132" xfId="17861" xr:uid="{0894CAC4-A884-491A-8DD3-3F10901AF777}"/>
    <cellStyle name="čísla požek 4 3 133" xfId="18462" xr:uid="{8260B7FF-CBE5-40B5-B1D4-07B3D3FB85E4}"/>
    <cellStyle name="čísla požek 4 3 134" xfId="17291" xr:uid="{2D2D0671-001C-4367-9F03-E03C688973C5}"/>
    <cellStyle name="čísla požek 4 3 135" xfId="17899" xr:uid="{349BD285-A351-426B-B4FB-822D044D98FB}"/>
    <cellStyle name="čísla požek 4 3 136" xfId="17747" xr:uid="{1D772528-9E84-41CC-B0C4-8AABEFCAD56E}"/>
    <cellStyle name="čísla požek 4 3 137" xfId="18079" xr:uid="{103127F7-B40F-4B7C-87B3-98999E0FC558}"/>
    <cellStyle name="čísla požek 4 3 138" xfId="24994" xr:uid="{9F5E7760-152D-426D-BFE9-540A76F79A9A}"/>
    <cellStyle name="čísla požek 4 3 139" xfId="25619" xr:uid="{B6579D27-2559-49ED-8AF4-B7105A56C1B4}"/>
    <cellStyle name="čísla požek 4 3 14" xfId="10344" xr:uid="{AEDE63FD-8325-4BC1-8F22-2EB2A66CD004}"/>
    <cellStyle name="čísla požek 4 3 140" xfId="23729" xr:uid="{CA89B84B-0C89-42C3-9506-B11D1A166341}"/>
    <cellStyle name="čísla požek 4 3 141" xfId="22142" xr:uid="{50A30955-72F5-4DCE-A451-9DF859566D1C}"/>
    <cellStyle name="čísla požek 4 3 142" xfId="21872" xr:uid="{F2E6F1BA-2804-4FA1-A5AF-376813B46B95}"/>
    <cellStyle name="čísla požek 4 3 143" xfId="25525" xr:uid="{9689E108-8063-4782-8E3B-F82322967F03}"/>
    <cellStyle name="čísla požek 4 3 144" xfId="21853" xr:uid="{C5E7DE92-8910-4362-8934-CD3CA19559A1}"/>
    <cellStyle name="čísla požek 4 3 145" xfId="25656" xr:uid="{58A65BA4-5EF9-4FD6-B0B0-446FF0022D39}"/>
    <cellStyle name="čísla požek 4 3 146" xfId="25296" xr:uid="{4FE3F561-3B49-49B8-8CEF-B3E1453D94C7}"/>
    <cellStyle name="čísla požek 4 3 147" xfId="25868" xr:uid="{4C83B289-C96A-483D-9A44-995E96FC478E}"/>
    <cellStyle name="čísla požek 4 3 148" xfId="22604" xr:uid="{F3677A2C-602E-465A-8444-0C13EC033DCE}"/>
    <cellStyle name="čísla požek 4 3 149" xfId="23626" xr:uid="{F596815E-4E1C-4848-8BF0-46840E62EB3C}"/>
    <cellStyle name="čísla požek 4 3 15" xfId="10924" xr:uid="{3E049E88-10C2-4248-AEF8-03E298FBC405}"/>
    <cellStyle name="čísla požek 4 3 150" xfId="22362" xr:uid="{F9484D3B-60EF-4E39-9D51-F37F4C42D61D}"/>
    <cellStyle name="čísla požek 4 3 151" xfId="22927" xr:uid="{5CAA29DD-B4C4-4EF3-A2D4-CFA5916833C6}"/>
    <cellStyle name="čísla požek 4 3 152" xfId="22184" xr:uid="{B32D0986-E1E8-46FE-AC9C-D1A6937C3F31}"/>
    <cellStyle name="čísla požek 4 3 153" xfId="23765" xr:uid="{6A1EF4D3-CBDC-40FF-9CDF-2F9C5EAA0F2E}"/>
    <cellStyle name="čísla požek 4 3 154" xfId="25006" xr:uid="{582AB3C7-9803-4E65-80C7-BBB2E63FB646}"/>
    <cellStyle name="čísla požek 4 3 155" xfId="22712" xr:uid="{804A296C-2F9A-4804-9A82-5AC65035570E}"/>
    <cellStyle name="čísla požek 4 3 156" xfId="25564" xr:uid="{D019E2FD-1F31-4525-AD6E-03D498CAE6EE}"/>
    <cellStyle name="čísla požek 4 3 157" xfId="23673" xr:uid="{EEF785C6-495B-402F-A137-BBA07D74BFBD}"/>
    <cellStyle name="čísla požek 4 3 158" xfId="25306" xr:uid="{73EC41BE-AD42-4F1C-A65F-E90F57504B50}"/>
    <cellStyle name="čísla požek 4 3 159" xfId="21811" xr:uid="{DC80DD89-ADE4-4408-A34B-9E38635FC6A9}"/>
    <cellStyle name="čísla požek 4 3 16" xfId="10927" xr:uid="{23B41DB5-5DD4-4EA2-AB03-6F1C5B0A8E21}"/>
    <cellStyle name="čísla požek 4 3 160" xfId="22250" xr:uid="{5417489B-E21F-4637-B1FB-11263718EBAA}"/>
    <cellStyle name="čísla požek 4 3 161" xfId="25485" xr:uid="{EA79CE9F-9429-42ED-9A2F-D4500F721B3F}"/>
    <cellStyle name="čísla požek 4 3 162" xfId="25768" xr:uid="{EEC4F3FC-DCCF-48AB-999A-2122D39A192E}"/>
    <cellStyle name="čísla požek 4 3 163" xfId="25897" xr:uid="{87BC2929-4E22-4922-A4EA-74643E60F9B4}"/>
    <cellStyle name="čísla požek 4 3 164" xfId="25267" xr:uid="{D7C3B58E-3020-47BB-955A-4F8A9D7F4271}"/>
    <cellStyle name="čísla požek 4 3 165" xfId="23774" xr:uid="{BF9F6341-B343-4A57-882C-BD5104093DCB}"/>
    <cellStyle name="čísla požek 4 3 166" xfId="23819" xr:uid="{C3E4C06E-B0D5-4470-A461-B51D73367A8A}"/>
    <cellStyle name="čísla požek 4 3 167" xfId="25263" xr:uid="{52BD4D04-4176-4DE1-9750-3C8FCA567704}"/>
    <cellStyle name="čísla požek 4 3 168" xfId="25705" xr:uid="{F0669CCA-85F0-46FC-9BDE-A3B1C67C0DAC}"/>
    <cellStyle name="čísla požek 4 3 169" xfId="25639" xr:uid="{487147A3-5BFE-4AF6-BB18-FC8527648ED9}"/>
    <cellStyle name="čísla požek 4 3 17" xfId="10638" xr:uid="{263FC627-019D-4FD5-B602-1670D352723A}"/>
    <cellStyle name="čísla požek 4 3 170" xfId="25665" xr:uid="{0737D12E-742C-47CD-8D2D-786BE43FD535}"/>
    <cellStyle name="čísla požek 4 3 171" xfId="22415" xr:uid="{06536346-04FD-4471-AC30-3611A59955DE}"/>
    <cellStyle name="čísla požek 4 3 172" xfId="25367" xr:uid="{68CDE062-B5BF-4BDA-B09B-643DDCF49ECB}"/>
    <cellStyle name="čísla požek 4 3 173" xfId="22099" xr:uid="{9E97E573-FA16-4D61-8710-2FC6640D4F6C}"/>
    <cellStyle name="čísla požek 4 3 174" xfId="22740" xr:uid="{F71394B7-A9F5-429D-AFED-018FE8BC5FCF}"/>
    <cellStyle name="čísla požek 4 3 175" xfId="25165" xr:uid="{051D053A-6E4A-49DD-BBCA-75790C559EFC}"/>
    <cellStyle name="čísla požek 4 3 176" xfId="22984" xr:uid="{E21B1278-6467-4C00-950E-49B9035E12AF}"/>
    <cellStyle name="čísla požek 4 3 177" xfId="25888" xr:uid="{6BA615D7-D4E3-4ADD-B785-18D753E9B7B6}"/>
    <cellStyle name="čísla požek 4 3 178" xfId="29250" xr:uid="{84676837-8710-4678-B5F4-9E838DB1E083}"/>
    <cellStyle name="čísla požek 4 3 179" xfId="29786" xr:uid="{48928403-C862-4A7F-BBD0-A4651B78DE61}"/>
    <cellStyle name="čísla požek 4 3 18" xfId="10424" xr:uid="{DFC92AD2-22FA-4C9F-8BCF-D71C853D6AE7}"/>
    <cellStyle name="čísla požek 4 3 180" xfId="28045" xr:uid="{84E80AAD-4E16-49CC-99E8-EE89754534F6}"/>
    <cellStyle name="čísla požek 4 3 181" xfId="26524" xr:uid="{0486AC0E-74BE-42C6-B276-35A5DE962143}"/>
    <cellStyle name="čísla požek 4 3 182" xfId="26759" xr:uid="{4A945FC0-D7E5-40F4-B97D-AC5D93384E50}"/>
    <cellStyle name="čísla požek 4 3 183" xfId="29705" xr:uid="{B6C6A9A0-6F63-489E-862C-5F47302D4207}"/>
    <cellStyle name="čísla požek 4 3 184" xfId="27978" xr:uid="{E3DA4AAC-14A2-40F6-88D0-1D8E3F8C2C13}"/>
    <cellStyle name="čísla požek 4 3 185" xfId="26537" xr:uid="{C82A1009-AB67-48FD-85FF-2949BC8C027D}"/>
    <cellStyle name="čísla požek 4 3 186" xfId="27988" xr:uid="{04BB7ED0-3BD9-4D04-A84C-CAB4D8CA6628}"/>
    <cellStyle name="čísla požek 4 3 187" xfId="28216" xr:uid="{9AE1E14F-E39E-4AC4-BC2A-1C9655EBDBE8}"/>
    <cellStyle name="čísla požek 4 3 188" xfId="26620" xr:uid="{95B44A75-63AC-4994-9E22-FB7E3F76B7DB}"/>
    <cellStyle name="čísla požek 4 3 189" xfId="28214" xr:uid="{5A603B51-06A0-4885-AC93-583D08137BE4}"/>
    <cellStyle name="čísla požek 4 3 19" xfId="4733" xr:uid="{197A2537-848C-4899-9442-42B01A1165B4}"/>
    <cellStyle name="čísla požek 4 3 190" xfId="26732" xr:uid="{EF87DCEA-9606-47FE-B549-4DAB6FF03311}"/>
    <cellStyle name="čísla požek 4 3 191" xfId="29830" xr:uid="{95233C0D-36F0-4121-AF06-4BD2F5A01E31}"/>
    <cellStyle name="čísla požek 4 3 192" xfId="29856" xr:uid="{FAAD931D-2ECA-44FE-9FF0-5F0D4C806BA8}"/>
    <cellStyle name="čísla požek 4 3 193" xfId="29598" xr:uid="{81CAF334-4D04-4327-A14C-55CEBCE01867}"/>
    <cellStyle name="čísla požek 4 3 194" xfId="29887" xr:uid="{3B068485-4BEB-4483-BF3E-DAC2E3498F5A}"/>
    <cellStyle name="čísla požek 4 3 195" xfId="26228" xr:uid="{D2A0497C-404A-4DD4-BC05-95B1E6A08869}"/>
    <cellStyle name="čísla požek 4 3 196" xfId="27361" xr:uid="{F162ED17-CEF4-4637-97D4-3CBC12128E5A}"/>
    <cellStyle name="čísla požek 4 3 197" xfId="26647" xr:uid="{23690270-0D81-4FC7-AAA7-9209D8C97363}"/>
    <cellStyle name="čísla požek 4 3 198" xfId="28151" xr:uid="{72E7FBE1-9C74-4267-A4F3-11091397BE1D}"/>
    <cellStyle name="čísla požek 4 3 199" xfId="26413" xr:uid="{2078D009-4B51-4BEF-B568-B90FEC71B889}"/>
    <cellStyle name="čísla požek 4 3 2" xfId="10775" xr:uid="{B1D91E31-8E06-4702-8B23-1F0D37115E90}"/>
    <cellStyle name="čísla požek 4 3 20" xfId="5207" xr:uid="{51F7DF33-C197-403A-936E-D8F7B2BF6429}"/>
    <cellStyle name="čísla požek 4 3 200" xfId="29403" xr:uid="{21674047-56E0-449B-9F79-76C0EC639599}"/>
    <cellStyle name="čísla požek 4 3 201" xfId="26503" xr:uid="{218CCC0B-F91C-44E5-ADDC-DF42E86C1607}"/>
    <cellStyle name="čísla požek 4 3 202" xfId="30017" xr:uid="{27E1F490-F313-468A-9BB3-A6E38B4E9141}"/>
    <cellStyle name="čísla požek 4 3 203" xfId="29538" xr:uid="{76674D32-37F4-451F-B2B0-F6E9A1FD2B67}"/>
    <cellStyle name="čísla požek 4 3 204" xfId="29683" xr:uid="{8C784D65-7AED-4441-9ABE-994A55F2E0F5}"/>
    <cellStyle name="čísla požek 4 3 205" xfId="26750" xr:uid="{6776527D-6191-4016-B021-080BF62BDD38}"/>
    <cellStyle name="čísla požek 4 3 206" xfId="26233" xr:uid="{2D98BDA7-502A-439E-97A3-FE1F335E4FD9}"/>
    <cellStyle name="čísla požek 4 3 207" xfId="26628" xr:uid="{E66EC346-2E65-4974-A01F-C093416A73AC}"/>
    <cellStyle name="čísla požek 4 3 208" xfId="29920" xr:uid="{9AABB248-0B58-4BDC-AB5F-5D78D27121EA}"/>
    <cellStyle name="čísla požek 4 3 209" xfId="26730" xr:uid="{42E55084-1898-43AD-B254-C446F83F6152}"/>
    <cellStyle name="čísla požek 4 3 21" xfId="10475" xr:uid="{1D3FB07E-9806-4FEE-9AD0-A97D41FC9443}"/>
    <cellStyle name="čísla požek 4 3 210" xfId="29429" xr:uid="{AE761272-6E1E-4659-BA43-0DCC779E396A}"/>
    <cellStyle name="čísla požek 4 3 211" xfId="29650" xr:uid="{4928438D-59CD-4D4A-A005-DF284E47B834}"/>
    <cellStyle name="čísla požek 4 3 212" xfId="33058" xr:uid="{AB6AE51D-BDF9-47EB-8746-BCBAAF491751}"/>
    <cellStyle name="čísla požek 4 3 213" xfId="33574" xr:uid="{1A22E4EE-6388-4940-9C44-CDFDFAAF6435}"/>
    <cellStyle name="čísla požek 4 3 214" xfId="31876" xr:uid="{4117EE7A-F1A2-45C5-A3FC-A7E19316BFBD}"/>
    <cellStyle name="čísla požek 4 3 215" xfId="30413" xr:uid="{6712A1CE-1E2C-4EF0-A759-D1841BCA6B59}"/>
    <cellStyle name="čísla požek 4 3 216" xfId="30355" xr:uid="{05CDE5F9-EE48-454E-B469-A351F14D432D}"/>
    <cellStyle name="čísla požek 4 3 217" xfId="32036" xr:uid="{46091F18-C79F-4879-AE48-4AEF8166350C}"/>
    <cellStyle name="čísla požek 4 3 218" xfId="30505" xr:uid="{A6817D26-CE4C-433D-B10C-04C05DA7FB50}"/>
    <cellStyle name="čísla požek 4 3 219" xfId="33601" xr:uid="{F912CC3E-753C-4847-B16F-598C7F96C339}"/>
    <cellStyle name="čísla požek 4 3 22" xfId="10718" xr:uid="{1BABC626-95DF-4419-85AC-6809FDAC9FAC}"/>
    <cellStyle name="čísla požek 4 3 220" xfId="31821" xr:uid="{01C3F190-0A18-401A-B458-A7CD6C842121}"/>
    <cellStyle name="čísla požek 4 3 221" xfId="33366" xr:uid="{3F48C119-7F1E-439D-9813-0985340C1945}"/>
    <cellStyle name="čísla požek 4 3 222" xfId="30501" xr:uid="{AEB4683A-4474-4C19-98B6-3344E9C89A9C}"/>
    <cellStyle name="čísla požek 4 3 223" xfId="33307" xr:uid="{7247985B-3FCD-481F-BCE8-E49CC6CE989F}"/>
    <cellStyle name="čísla požek 4 3 224" xfId="30609" xr:uid="{DF1E0186-D7EE-429C-BA86-1D426808BC7C}"/>
    <cellStyle name="čísla požek 4 3 225" xfId="30361" xr:uid="{1784AFA0-7E23-4EFB-B231-C7309C01A97D}"/>
    <cellStyle name="čísla požek 4 3 226" xfId="30777" xr:uid="{82C22D30-6FB9-4D16-BDDF-22A9C891DF01}"/>
    <cellStyle name="čísla požek 4 3 227" xfId="31974" xr:uid="{03DA8B81-CE67-41DB-9DC0-D67508F0A3A1}"/>
    <cellStyle name="čísla požek 4 3 228" xfId="30301" xr:uid="{6774590B-32AC-40BD-9B72-B5142F0F2DD4}"/>
    <cellStyle name="čísla požek 4 3 229" xfId="33384" xr:uid="{3DE22648-AD76-4796-8197-7CE86C0CB933}"/>
    <cellStyle name="čísla požek 4 3 23" xfId="4816" xr:uid="{F62B20A4-13D6-4F8E-850F-831CE78F3DEB}"/>
    <cellStyle name="čísla požek 4 3 230" xfId="30297" xr:uid="{041CFE8A-8B31-4953-A55C-D20E8009B7AB}"/>
    <cellStyle name="čísla požek 4 3 231" xfId="31831" xr:uid="{48980391-F1DC-445E-9911-68C06F044E1F}"/>
    <cellStyle name="čísla požek 4 3 232" xfId="30787" xr:uid="{78FE1210-15DE-4090-B1E3-7FD569FC7A18}"/>
    <cellStyle name="čísla požek 4 3 233" xfId="30567" xr:uid="{2BC4AC8B-9526-4C53-82D3-A944A0B8BA76}"/>
    <cellStyle name="čísla požek 4 3 234" xfId="33768" xr:uid="{2BD7DFB1-DFBC-4086-89A4-C16EBD2BFC57}"/>
    <cellStyle name="čísla požek 4 3 235" xfId="33441" xr:uid="{564AA5B0-E410-4E62-8D06-7A1D70C579A6}"/>
    <cellStyle name="čísla požek 4 3 236" xfId="30378" xr:uid="{A354B660-3123-4D05-B2D1-C6230FFD3B88}"/>
    <cellStyle name="čísla požek 4 3 237" xfId="30376" xr:uid="{176D78E3-DFF5-461C-B8CB-9C29814924C8}"/>
    <cellStyle name="čísla požek 4 3 238" xfId="30680" xr:uid="{E9806CA4-9C86-41AC-8AB8-D9ED72D70136}"/>
    <cellStyle name="čísla požek 4 3 239" xfId="33792" xr:uid="{96A62156-E1E0-4E75-9B7E-9E79D197616B}"/>
    <cellStyle name="čísla požek 4 3 24" xfId="5628" xr:uid="{42E47549-251C-4EC0-AB6A-2B188238E6C5}"/>
    <cellStyle name="čísla požek 4 3 240" xfId="31772" xr:uid="{618C7666-07D5-454B-A8DB-39744D67EB8D}"/>
    <cellStyle name="čísla požek 4 3 241" xfId="33507" xr:uid="{EE2DFDA9-547A-4D1C-B8E6-41DD0C3F6218}"/>
    <cellStyle name="čísla požek 4 3 242" xfId="36130" xr:uid="{B12E8485-CC2F-4330-BF50-AEBA35EE5678}"/>
    <cellStyle name="čísla požek 4 3 243" xfId="36388" xr:uid="{754B5B25-FECE-4B70-811C-4E2B4805AE5A}"/>
    <cellStyle name="čísla požek 4 3 244" xfId="35074" xr:uid="{9F1F86DB-BBCE-4009-856C-AE0220A0007E}"/>
    <cellStyle name="čísla požek 4 3 245" xfId="34058" xr:uid="{FCC1D16F-5C49-4DA2-A686-377D3338F385}"/>
    <cellStyle name="čísla požek 4 3 246" xfId="36262" xr:uid="{6DDBA403-CEF4-4B9E-A0C5-D6A7C56EE9C9}"/>
    <cellStyle name="čísla požek 4 3 247" xfId="36339" xr:uid="{0ED163E5-5CAB-452F-B96B-1895718798ED}"/>
    <cellStyle name="čísla požek 4 3 248" xfId="36366" xr:uid="{264FF37A-B768-488B-BC78-9992AB28A1EC}"/>
    <cellStyle name="čísla požek 4 3 249" xfId="34022" xr:uid="{D1DB265F-4328-4F48-BB32-EA0BC23E3718}"/>
    <cellStyle name="čísla požek 4 3 25" xfId="5115" xr:uid="{6D824D0B-9EFC-49FC-B736-08BB528DD78E}"/>
    <cellStyle name="čísla požek 4 3 250" xfId="35089" xr:uid="{D97281AA-6780-4112-83CA-B169E14F3927}"/>
    <cellStyle name="čísla požek 4 3 251" xfId="35125" xr:uid="{D7A2EB66-2929-4A9F-9112-6F8B34726EFF}"/>
    <cellStyle name="čísla požek 4 3 252" xfId="38364" xr:uid="{0520B597-A333-4A68-8A0F-621ECD91D3B1}"/>
    <cellStyle name="čísla požek 4 3 26" xfId="10681" xr:uid="{08BECD73-CD3B-46D5-A933-A882B0B6C56D}"/>
    <cellStyle name="čísla požek 4 3 27" xfId="4919" xr:uid="{04A2F9FD-E77B-43BD-BF04-0EA423A2FAD3}"/>
    <cellStyle name="čísla požek 4 3 28" xfId="10979" xr:uid="{2788A58A-4C47-4599-B52B-7974837C3A0B}"/>
    <cellStyle name="čísla požek 4 3 29" xfId="5337" xr:uid="{B3C6575E-B9F1-4795-A989-55A8FBA5B516}"/>
    <cellStyle name="čísla požek 4 3 3" xfId="10245" xr:uid="{9014FAF0-2C4F-4A81-A445-C2FE8A374C58}"/>
    <cellStyle name="čísla požek 4 3 30" xfId="4709" xr:uid="{EF6C1779-FE1C-449B-91F6-2B9FB35113EB}"/>
    <cellStyle name="čísla požek 4 3 31" xfId="11025" xr:uid="{09303A1F-36D7-466B-8A1B-18DDC427A47D}"/>
    <cellStyle name="čísla požek 4 3 32" xfId="10192" xr:uid="{C90D8C64-F847-4BA9-B6C4-BFD9FBEC8BEB}"/>
    <cellStyle name="čísla požek 4 3 33" xfId="15250" xr:uid="{FF0A6052-A18B-4719-8C17-1B812D583F48}"/>
    <cellStyle name="čísla požek 4 3 34" xfId="16503" xr:uid="{154BBDAE-7637-4C43-8686-DECC4E981EB4}"/>
    <cellStyle name="čísla požek 4 3 35" xfId="15624" xr:uid="{14D944F0-1E20-4BF3-84D3-4F68D715416E}"/>
    <cellStyle name="čísla požek 4 3 36" xfId="11911" xr:uid="{1C117BB9-3ADC-4C09-9FF0-4B8576E4D2DD}"/>
    <cellStyle name="čísla požek 4 3 37" xfId="12733" xr:uid="{4E79A8CC-1A5E-4E58-AEFA-2A419C8F502C}"/>
    <cellStyle name="čísla požek 4 3 38" xfId="16358" xr:uid="{7420284D-CACE-439B-A53A-95AFBFCE851D}"/>
    <cellStyle name="čísla požek 4 3 39" xfId="14086" xr:uid="{801C4645-7840-4D0C-A650-CFBD92877632}"/>
    <cellStyle name="čísla požek 4 3 4" xfId="4908" xr:uid="{F2BC1850-5461-41AD-827E-309A13AEA374}"/>
    <cellStyle name="čísla požek 4 3 40" xfId="14035" xr:uid="{702F59B5-0E0C-465E-AECF-E0C3D65BE49D}"/>
    <cellStyle name="čísla požek 4 3 41" xfId="15588" xr:uid="{A006532B-D1A5-4051-91D4-4F97988E46F6}"/>
    <cellStyle name="čísla požek 4 3 42" xfId="15963" xr:uid="{67804157-CD8C-4F66-AA1F-2CCC642ED63C}"/>
    <cellStyle name="čísla požek 4 3 43" xfId="11218" xr:uid="{8FE25F52-CC9A-444E-984E-09CE6F2E7F79}"/>
    <cellStyle name="čísla požek 4 3 44" xfId="11611" xr:uid="{975E1E14-E88E-461D-B191-456A25F24A21}"/>
    <cellStyle name="čísla požek 4 3 45" xfId="11120" xr:uid="{1D8EA048-ADD9-47E2-983D-839DCCBADF0F}"/>
    <cellStyle name="čísla požek 4 3 46" xfId="11702" xr:uid="{1E6E413E-D37E-495F-B03C-57C190EF2706}"/>
    <cellStyle name="čísla požek 4 3 47" xfId="11149" xr:uid="{9EFD2C98-06E4-46DB-B1E8-D98012365A6D}"/>
    <cellStyle name="čísla požek 4 3 48" xfId="16201" xr:uid="{5530F868-401F-479F-AB2E-94641AE4735B}"/>
    <cellStyle name="čísla požek 4 3 49" xfId="11310" xr:uid="{F5746BFB-C8B9-4094-BC53-42FBF11F6D9B}"/>
    <cellStyle name="čísla požek 4 3 5" xfId="5149" xr:uid="{9D50E8B7-E55F-4930-AD30-0CBE82EFB22C}"/>
    <cellStyle name="čísla požek 4 3 50" xfId="11122" xr:uid="{E25DC680-02FA-459A-9BB8-568ECF453D29}"/>
    <cellStyle name="čísla požek 4 3 51" xfId="11872" xr:uid="{C9558A19-CC92-4C3A-9FCC-A7EC9868D9D2}"/>
    <cellStyle name="čísla požek 4 3 52" xfId="13879" xr:uid="{FE4148DE-0A73-4213-BE56-DC13DFA85AD0}"/>
    <cellStyle name="čísla požek 4 3 53" xfId="11158" xr:uid="{7F7197FA-D104-4B08-AF13-AD97B3A8D24F}"/>
    <cellStyle name="čísla požek 4 3 54" xfId="16051" xr:uid="{2A2D5F6E-8D61-4052-BEE5-332284018A1C}"/>
    <cellStyle name="čísla požek 4 3 55" xfId="16053" xr:uid="{EBB7C6DD-D428-4E7B-BAF0-C2FCCEB0E4CD}"/>
    <cellStyle name="čísla požek 4 3 56" xfId="11246" xr:uid="{A5B4120D-F20A-44BA-BC23-9121BA37E7B9}"/>
    <cellStyle name="čísla požek 4 3 57" xfId="15875" xr:uid="{8358CB2C-9FF7-4950-8E9F-67698523E206}"/>
    <cellStyle name="čísla požek 4 3 58" xfId="15706" xr:uid="{E459ADEE-0F86-4DD2-A61C-82B2A54BD3F3}"/>
    <cellStyle name="čísla požek 4 3 59" xfId="12694" xr:uid="{A58BE25E-9EDD-45F8-8B1E-B64DBB4CC63F}"/>
    <cellStyle name="čísla požek 4 3 6" xfId="10554" xr:uid="{95AA9089-48D1-41A9-85EE-945CC9F7EFE5}"/>
    <cellStyle name="čísla požek 4 3 60" xfId="15858" xr:uid="{D5AD2BDE-294B-43AC-849C-BE856DA5A5F6}"/>
    <cellStyle name="čísla požek 4 3 61" xfId="15783" xr:uid="{90C3BFA7-DA8E-4822-91DC-3508BBEB9503}"/>
    <cellStyle name="čísla požek 4 3 62" xfId="12898" xr:uid="{78E121FA-B6AD-4C3C-B2B6-C71673134F11}"/>
    <cellStyle name="čísla požek 4 3 63" xfId="13562" xr:uid="{64C74800-357C-47E7-982F-EA7041D54DE7}"/>
    <cellStyle name="čísla požek 4 3 64" xfId="16571" xr:uid="{36A2E714-6B0E-455B-BD70-2AC3586CDDAB}"/>
    <cellStyle name="čísla požek 4 3 65" xfId="16307" xr:uid="{67A68EA5-C055-40DB-98E2-192B7231C4FE}"/>
    <cellStyle name="čísla požek 4 3 66" xfId="16819" xr:uid="{DEA867F7-E9A6-4387-9339-040E91A3817A}"/>
    <cellStyle name="čísla požek 4 3 67" xfId="12923" xr:uid="{99FF5715-6DE2-484F-A9DB-D1963E91122E}"/>
    <cellStyle name="čísla požek 4 3 68" xfId="11319" xr:uid="{51DAB5AA-BD4C-4FD4-B2B4-500B72968D80}"/>
    <cellStyle name="čísla požek 4 3 69" xfId="16921" xr:uid="{C3969EFA-8A82-40C6-8313-05EB245D997B}"/>
    <cellStyle name="čísla požek 4 3 7" xfId="10467" xr:uid="{BDC64FA7-A3A6-486A-B250-D3CCE51A33D3}"/>
    <cellStyle name="čísla požek 4 3 70" xfId="16132" xr:uid="{A9B7FB91-B2B1-4423-B4FB-B698F70BD18B}"/>
    <cellStyle name="čísla požek 4 3 71" xfId="11503" xr:uid="{DABC31A9-F941-43E6-97E3-2F8B88521CF0}"/>
    <cellStyle name="čísla požek 4 3 72" xfId="15217" xr:uid="{776ED96D-43C5-4952-9ACA-9DB99381BF55}"/>
    <cellStyle name="čísla požek 4 3 73" xfId="16548" xr:uid="{AA913A44-91DE-45E3-BA4B-1B28CABEED5A}"/>
    <cellStyle name="čísla požek 4 3 74" xfId="16606" xr:uid="{465E8FE8-32EF-49FD-BD33-08D81AC42193}"/>
    <cellStyle name="čísla požek 4 3 75" xfId="16924" xr:uid="{7A452955-5AEB-43FB-B814-479ABF8658D6}"/>
    <cellStyle name="čísla požek 4 3 76" xfId="15890" xr:uid="{41A1CAF1-C750-4CA6-A021-B0A2615EC991}"/>
    <cellStyle name="čísla požek 4 3 77" xfId="12889" xr:uid="{969857A4-DA4A-412A-A24F-74688752B524}"/>
    <cellStyle name="čísla požek 4 3 78" xfId="12115" xr:uid="{A96F317B-3716-4A95-80BF-EF08C38B30B7}"/>
    <cellStyle name="čísla požek 4 3 79" xfId="16000" xr:uid="{C67751E4-F38F-46F7-BBF6-702C03B27A49}"/>
    <cellStyle name="čísla požek 4 3 8" xfId="10491" xr:uid="{B8FB709E-9B7A-4613-AB26-C64E9EC28ED3}"/>
    <cellStyle name="čísla požek 4 3 80" xfId="16941" xr:uid="{57794940-44F9-40C7-9037-0FB20CD04CBC}"/>
    <cellStyle name="čísla požek 4 3 81" xfId="11590" xr:uid="{0D233BE2-F2C3-4CF5-88EE-D1A362F322C9}"/>
    <cellStyle name="čísla požek 4 3 82" xfId="16035" xr:uid="{9335F54E-7F8F-430F-B249-9B758B5701B9}"/>
    <cellStyle name="čísla požek 4 3 83" xfId="16940" xr:uid="{3EC10E74-6724-43A0-B25E-C6EEB47C8E2F}"/>
    <cellStyle name="čísla požek 4 3 84" xfId="15787" xr:uid="{C56B6A9B-4401-4887-A7C5-B53AF4418CBE}"/>
    <cellStyle name="čísla požek 4 3 85" xfId="17013" xr:uid="{4F0B32BD-0AEC-4713-91F7-18C7C5950A25}"/>
    <cellStyle name="čísla požek 4 3 86" xfId="16663" xr:uid="{EC50586F-9A50-479B-BF3A-A47EBECC6AF3}"/>
    <cellStyle name="čísla požek 4 3 87" xfId="12742" xr:uid="{C5EC9DDA-A128-4D6A-A8D7-073F40500DEA}"/>
    <cellStyle name="čísla požek 4 3 88" xfId="16873" xr:uid="{1989C6D4-8FB0-4845-9057-D28DBE711A15}"/>
    <cellStyle name="čísla požek 4 3 89" xfId="20622" xr:uid="{0DDBA951-EB94-49C3-9F07-4D4C01571639}"/>
    <cellStyle name="čísla požek 4 3 9" xfId="10792" xr:uid="{F4553B4F-676C-4FB8-964D-770171CD4EDB}"/>
    <cellStyle name="čísla požek 4 3 90" xfId="21369" xr:uid="{FE6FABB3-40AF-42A1-905E-B385D27DACCF}"/>
    <cellStyle name="čísla požek 4 3 91" xfId="19339" xr:uid="{ED39DB99-B9B5-41DE-A9AF-CF8BE1CDB5F3}"/>
    <cellStyle name="čísla požek 4 3 92" xfId="17491" xr:uid="{565D3336-20EC-4F99-92C9-4E6BD09EFBD4}"/>
    <cellStyle name="čísla požek 4 3 93" xfId="17139" xr:uid="{EA3F226A-8CCF-40BB-83D9-72EA0160EBC6}"/>
    <cellStyle name="čísla požek 4 3 94" xfId="17552" xr:uid="{B79798D4-1245-4A5C-83F9-C50902E74C90}"/>
    <cellStyle name="čísla požek 4 3 95" xfId="19262" xr:uid="{C1BAE532-93A5-49A9-B7D6-6118E9C12BC9}"/>
    <cellStyle name="čísla požek 4 3 96" xfId="18225" xr:uid="{5A6EFB1F-7377-4582-933C-887F4ABA5407}"/>
    <cellStyle name="čísla požek 4 3 97" xfId="21317" xr:uid="{EB695ABF-8B47-4B5B-80D4-C6E5C0173347}"/>
    <cellStyle name="čísla požek 4 3 98" xfId="19573" xr:uid="{C4FA9303-9585-49A0-870C-CD49002FFFA7}"/>
    <cellStyle name="čísla požek 4 3 99" xfId="21123" xr:uid="{C7DEB73B-B9B8-498A-80AE-68ADDEA930D2}"/>
    <cellStyle name="čísla požek 4 30" xfId="17763" xr:uid="{3DD5A880-154F-43F7-BFF3-012E76855F11}"/>
    <cellStyle name="čísla požek 4 31" xfId="18610" xr:uid="{C2FE2A44-706A-4037-B7BE-FB763E823877}"/>
    <cellStyle name="čísla požek 4 32" xfId="21111" xr:uid="{95E3E398-BA82-4940-BCA9-A49F3CC6FB5D}"/>
    <cellStyle name="čísla požek 4 33" xfId="21043" xr:uid="{54C5A1BF-3B82-45C8-B72C-2A2CC9D7EF4B}"/>
    <cellStyle name="čísla požek 4 34" xfId="19559" xr:uid="{33DA4A96-41FD-40FD-AF1F-B549179DD9F0}"/>
    <cellStyle name="čísla požek 4 35" xfId="19187" xr:uid="{4B4234C3-26BD-464D-B380-BCB302907FB8}"/>
    <cellStyle name="čísla požek 4 36" xfId="21735" xr:uid="{ED3314E4-87A6-4C06-AD90-2439BE01084D}"/>
    <cellStyle name="čísla požek 4 37" xfId="17864" xr:uid="{9E59C500-6B89-4604-8C50-57835768E93F}"/>
    <cellStyle name="čísla požek 4 38" xfId="17082" xr:uid="{000FB6EF-67C8-41C7-BB20-B5F8B25CA94C}"/>
    <cellStyle name="čísla požek 4 39" xfId="25401" xr:uid="{5555F19B-FEC4-48E4-B743-038A8E3C5D95}"/>
    <cellStyle name="čísla požek 4 4" xfId="9558" xr:uid="{123918FE-30A6-4871-A352-2DBFD792BE13}"/>
    <cellStyle name="čísla požek 4 4 10" xfId="6954" xr:uid="{812837E0-F191-4A9A-92B5-AAFCE405AEE7}"/>
    <cellStyle name="čísla požek 4 4 100" xfId="19295" xr:uid="{8C0818AE-2477-4C46-842B-B165972D8D83}"/>
    <cellStyle name="čísla požek 4 4 101" xfId="19206" xr:uid="{603B7D95-DF27-4CD4-A16F-EA2D9F9F3889}"/>
    <cellStyle name="čísla požek 4 4 102" xfId="17562" xr:uid="{847A8084-A37E-4929-968A-975C4E42AFA6}"/>
    <cellStyle name="čísla požek 4 4 103" xfId="21465" xr:uid="{65C3EFF6-CC45-483A-A2CD-A7F38C70F230}"/>
    <cellStyle name="čísla požek 4 4 104" xfId="19563" xr:uid="{688C1D12-8BD8-4061-AD01-4BABD15541D3}"/>
    <cellStyle name="čísla požek 4 4 105" xfId="17495" xr:uid="{1B1B0135-7655-40F9-8D8B-90DE7652DD2D}"/>
    <cellStyle name="čísla požek 4 4 106" xfId="21503" xr:uid="{3632A1D2-E695-4DE2-BFC2-4662270D783D}"/>
    <cellStyle name="čísla požek 4 4 107" xfId="20958" xr:uid="{92401C05-A32B-4200-B35D-DF6C36DEA4B8}"/>
    <cellStyle name="čísla požek 4 4 108" xfId="19477" xr:uid="{8CEF1450-45B2-480E-B732-32653301CBC6}"/>
    <cellStyle name="čísla požek 4 4 109" xfId="17383" xr:uid="{F5951631-6EAD-4E53-AB15-DA5CE2EC6DA9}"/>
    <cellStyle name="čísla požek 4 4 11" xfId="10379" xr:uid="{F36B3B0B-3F44-4C3C-8529-E5218F133E47}"/>
    <cellStyle name="čísla požek 4 4 110" xfId="21570" xr:uid="{7A7C4B74-EF58-41B3-94DE-169A30B50C32}"/>
    <cellStyle name="čísla požek 4 4 111" xfId="20931" xr:uid="{ADF71693-E583-4262-A326-F021B7564DB1}"/>
    <cellStyle name="čísla požek 4 4 112" xfId="19211" xr:uid="{F6AA86F1-52DD-4A23-BE83-5A16239D97AF}"/>
    <cellStyle name="čísla požek 4 4 113" xfId="18121" xr:uid="{B2AAFA19-77D5-4397-8B96-CF1066F62574}"/>
    <cellStyle name="čísla požek 4 4 114" xfId="18181" xr:uid="{74524910-2054-440F-8E43-174654B3546E}"/>
    <cellStyle name="čísla požek 4 4 115" xfId="17458" xr:uid="{E19899F0-6140-40FC-993C-B5DB4661D6AD}"/>
    <cellStyle name="čísla požek 4 4 116" xfId="17161" xr:uid="{5DBD22F3-80B4-48AB-9D4B-37B567AF181B}"/>
    <cellStyle name="čísla požek 4 4 117" xfId="21637" xr:uid="{5B98F01A-2113-48B1-A678-5EACF2A22F5D}"/>
    <cellStyle name="čísla požek 4 4 118" xfId="18571" xr:uid="{59648153-10CF-4471-809A-2134138BC0FE}"/>
    <cellStyle name="čísla požek 4 4 119" xfId="19240" xr:uid="{8664E928-1F4A-40E5-8082-80AA7880E8EE}"/>
    <cellStyle name="čísla požek 4 4 12" xfId="5203" xr:uid="{87381CB7-D665-4254-9D79-860FD26B1F8A}"/>
    <cellStyle name="čísla požek 4 4 120" xfId="21559" xr:uid="{B2F22704-4001-46F8-9FE3-79F0CBCB954D}"/>
    <cellStyle name="čísla požek 4 4 121" xfId="17618" xr:uid="{F7704793-F628-4839-82E1-CB9A31AD3E20}"/>
    <cellStyle name="čísla požek 4 4 122" xfId="21611" xr:uid="{3DB75CBD-0E3F-49C3-AEC7-F3FFF53E46AF}"/>
    <cellStyle name="čísla požek 4 4 123" xfId="19485" xr:uid="{B41E7875-DF36-46DE-AA91-DC315A0A6258}"/>
    <cellStyle name="čísla požek 4 4 124" xfId="21706" xr:uid="{4C336473-5CBD-4FD2-87CB-43D959D0D58F}"/>
    <cellStyle name="čísla požek 4 4 125" xfId="19366" xr:uid="{9733C15D-1798-4D8E-AC43-A8F1F51A1E43}"/>
    <cellStyle name="čísla požek 4 4 126" xfId="20927" xr:uid="{67133B2C-824E-4316-89A4-6674E61367DE}"/>
    <cellStyle name="čísla požek 4 4 127" xfId="21486" xr:uid="{757974BD-E937-4FC1-B454-57D9A7F6526C}"/>
    <cellStyle name="čísla požek 4 4 128" xfId="20941" xr:uid="{4AF6B63D-CDCD-4D77-B3FE-9FB8FDF3F75B}"/>
    <cellStyle name="čísla požek 4 4 129" xfId="21651" xr:uid="{EC03F6F4-C5C8-4E82-8E1A-5F0AB196D423}"/>
    <cellStyle name="čísla požek 4 4 13" xfId="10014" xr:uid="{C0942F93-B89C-496F-B6E0-F6C4451F7955}"/>
    <cellStyle name="čísla požek 4 4 130" xfId="18426" xr:uid="{B4D120D1-20C4-4BF3-8D24-92A3C8477321}"/>
    <cellStyle name="čísla požek 4 4 131" xfId="19582" xr:uid="{4332CFBE-CA0F-449D-97F6-C0B6CAF9C0F5}"/>
    <cellStyle name="čísla požek 4 4 132" xfId="17834" xr:uid="{E94789F4-2DBA-436D-B77A-0FE1FEA93C21}"/>
    <cellStyle name="čísla požek 4 4 133" xfId="21469" xr:uid="{301C1D8E-8DB0-4FCE-A297-EF39A6B5C41A}"/>
    <cellStyle name="čísla požek 4 4 134" xfId="20765" xr:uid="{3D8A4815-83E5-48B2-A8FF-37E9720B23C1}"/>
    <cellStyle name="čísla požek 4 4 135" xfId="18385" xr:uid="{61F2377E-3FC3-43B3-9690-CE7E266B2C88}"/>
    <cellStyle name="čísla požek 4 4 136" xfId="21073" xr:uid="{0192D050-2997-4453-8245-E2CD7926E60B}"/>
    <cellStyle name="čísla požek 4 4 137" xfId="21544" xr:uid="{666E4F30-31B7-407C-84A6-B5667F0E4D7A}"/>
    <cellStyle name="čísla požek 4 4 138" xfId="24995" xr:uid="{D7752BF7-7695-422B-AE59-1F04EDF122E3}"/>
    <cellStyle name="čísla požek 4 4 139" xfId="25620" xr:uid="{2C9AE05F-5FE5-4F8E-8FD3-72A375BC414A}"/>
    <cellStyle name="čísla požek 4 4 14" xfId="6273" xr:uid="{4972D1C9-1246-4CB2-8EFD-52BFD528A4D3}"/>
    <cellStyle name="čísla požek 4 4 140" xfId="23730" xr:uid="{F96583FB-7D6E-4D71-8CF8-FBAD1F027D72}"/>
    <cellStyle name="čísla požek 4 4 141" xfId="22141" xr:uid="{6F3B09EE-B802-4D9C-9032-B1504BCAEE17}"/>
    <cellStyle name="čísla požek 4 4 142" xfId="25220" xr:uid="{11AB619B-4976-44C3-B93A-4526974691F7}"/>
    <cellStyle name="čísla požek 4 4 143" xfId="23944" xr:uid="{2EDC40B6-FCDB-48CB-8756-7C534B964FF2}"/>
    <cellStyle name="čísla požek 4 4 144" xfId="21934" xr:uid="{0988F025-4410-4CCE-8E04-F991C6117223}"/>
    <cellStyle name="čísla požek 4 4 145" xfId="23788" xr:uid="{603A96E7-4208-4F4B-B39C-091CED470131}"/>
    <cellStyle name="čísla požek 4 4 146" xfId="21955" xr:uid="{1D5EA116-7E07-4CA7-840A-9D0A88B9E28B}"/>
    <cellStyle name="čísla požek 4 4 147" xfId="25869" xr:uid="{1C16DB10-0CFB-4C42-BDFF-B8650B5088F6}"/>
    <cellStyle name="čísla požek 4 4 148" xfId="23655" xr:uid="{7FF83928-0EF0-4AF5-B1C1-412B6545300D}"/>
    <cellStyle name="čísla požek 4 4 149" xfId="22777" xr:uid="{AA18C15B-78C1-4C31-8653-2E4A58E64EA6}"/>
    <cellStyle name="čísla požek 4 4 15" xfId="10548" xr:uid="{62B75B7B-08C2-4FC6-8A2C-37ABB90C670A}"/>
    <cellStyle name="čísla požek 4 4 150" xfId="23688" xr:uid="{64121BD2-A1B3-4BA4-B28D-5EA9E96E7535}"/>
    <cellStyle name="čísla požek 4 4 151" xfId="25710" xr:uid="{33E1DCAE-FADB-4C66-BDDB-4748650A2FF9}"/>
    <cellStyle name="čísla požek 4 4 152" xfId="23801" xr:uid="{55BE6C49-0CD0-48DC-9B8C-C6ADDAA8A7BC}"/>
    <cellStyle name="čísla požek 4 4 153" xfId="22698" xr:uid="{8E22B2CD-551C-4FB5-B880-C4D93FEFAB32}"/>
    <cellStyle name="čísla požek 4 4 154" xfId="22613" xr:uid="{187B23AD-AB49-43E3-B4DC-09F514AF4030}"/>
    <cellStyle name="čísla požek 4 4 155" xfId="22966" xr:uid="{59203C3B-2ABA-4938-B765-427380E4CCFA}"/>
    <cellStyle name="čísla požek 4 4 156" xfId="21848" xr:uid="{1C8EBC0A-B3C1-4802-A585-2F026032A304}"/>
    <cellStyle name="čísla požek 4 4 157" xfId="22767" xr:uid="{86202FE0-9307-4F51-910A-CBABC6E3FF25}"/>
    <cellStyle name="čísla požek 4 4 158" xfId="22258" xr:uid="{7E6F7D49-114D-452A-B35C-6E9F85D56D0B}"/>
    <cellStyle name="čísla požek 4 4 159" xfId="22299" xr:uid="{B9B3CED8-5577-444E-9E7A-79413D4A626F}"/>
    <cellStyle name="čísla požek 4 4 16" xfId="9937" xr:uid="{6A46A654-D73A-447F-A26A-F3DA08BAF8E3}"/>
    <cellStyle name="čísla požek 4 4 160" xfId="21837" xr:uid="{39281B84-784A-419B-BDB7-158EE98ABF69}"/>
    <cellStyle name="čísla požek 4 4 161" xfId="25412" xr:uid="{9E7EA298-B078-4EA7-AC4E-1CEEC4EB663F}"/>
    <cellStyle name="čísla požek 4 4 162" xfId="23749" xr:uid="{F7797413-BAA0-451C-8B53-A44DD2E570C9}"/>
    <cellStyle name="čísla požek 4 4 163" xfId="23601" xr:uid="{2E815F57-9387-4EAF-9C71-131FF8D21737}"/>
    <cellStyle name="čísla požek 4 4 164" xfId="25312" xr:uid="{D04DA253-8E12-407D-84C1-1CE9C7062F67}"/>
    <cellStyle name="čísla požek 4 4 165" xfId="22805" xr:uid="{A5FED854-3346-4D9D-AFA0-8480252FA4D2}"/>
    <cellStyle name="čísla požek 4 4 166" xfId="25363" xr:uid="{A9FDA7EB-7627-47FA-9918-F710962DB8C1}"/>
    <cellStyle name="čísla požek 4 4 167" xfId="23861" xr:uid="{1D0E22D9-95DB-4E17-B6EC-066EC4ED8958}"/>
    <cellStyle name="čísla požek 4 4 168" xfId="22911" xr:uid="{EC6AA100-D39B-49B4-A601-EE434A9039B1}"/>
    <cellStyle name="čísla požek 4 4 169" xfId="22979" xr:uid="{7BA23B24-D632-4D62-B085-71F177659938}"/>
    <cellStyle name="čísla požek 4 4 17" xfId="6341" xr:uid="{5748C508-8A9A-4B78-BF7E-4EA84429FCB0}"/>
    <cellStyle name="čísla požek 4 4 170" xfId="25767" xr:uid="{3C026E17-4BE8-4D89-948F-59E8BC9D203C}"/>
    <cellStyle name="čísla požek 4 4 171" xfId="21954" xr:uid="{42D912D1-AFAC-4258-9068-903F7DD7629C}"/>
    <cellStyle name="čísla požek 4 4 172" xfId="26022" xr:uid="{2B438B63-2511-4895-AE14-E529150220B9}"/>
    <cellStyle name="čísla požek 4 4 173" xfId="23781" xr:uid="{2C283556-35C1-4BA1-AA7D-657AC7EFECDB}"/>
    <cellStyle name="čísla požek 4 4 174" xfId="25719" xr:uid="{90BDBDCE-30C4-4EAE-B657-20849E8651EE}"/>
    <cellStyle name="čísla požek 4 4 175" xfId="23753" xr:uid="{BBBE8F3D-5B1E-47B7-B308-D14CF575F63E}"/>
    <cellStyle name="čísla požek 4 4 176" xfId="26116" xr:uid="{5C01784E-EAF4-437A-AD43-E8F2A07BD4EE}"/>
    <cellStyle name="čísla požek 4 4 177" xfId="26135" xr:uid="{9B336B46-EA58-439D-9BC1-58A835D91003}"/>
    <cellStyle name="čísla požek 4 4 178" xfId="29251" xr:uid="{DFE38CDA-BF43-43A2-9C6D-6BDE55146EE1}"/>
    <cellStyle name="čísla požek 4 4 179" xfId="29787" xr:uid="{509EFD6A-FE19-4963-8F6F-BBB9EC65E782}"/>
    <cellStyle name="čísla požek 4 4 18" xfId="10913" xr:uid="{FD91FBFC-AA0F-40BB-9F47-72C3315C6B05}"/>
    <cellStyle name="čísla požek 4 4 180" xfId="28046" xr:uid="{5142C6A8-1B71-4714-9D7B-61D7AAA4E87D}"/>
    <cellStyle name="čísla požek 4 4 181" xfId="29557" xr:uid="{6FD0811C-F780-4F94-9B8D-4E6846D8203D}"/>
    <cellStyle name="čísla požek 4 4 182" xfId="29452" xr:uid="{A9751AB9-00FC-439D-9F55-5EA0002FB7AD}"/>
    <cellStyle name="čísla požek 4 4 183" xfId="27017" xr:uid="{A86C454D-BD23-48D9-97DF-5FBD18D850F5}"/>
    <cellStyle name="čísla požek 4 4 184" xfId="29473" xr:uid="{8EB5BA55-1FCC-4F69-92B5-4C9E274D3AD6}"/>
    <cellStyle name="čísla požek 4 4 185" xfId="29516" xr:uid="{1BDED19D-6322-4B5C-8C1D-B80BD5146B19}"/>
    <cellStyle name="čísla požek 4 4 186" xfId="28144" xr:uid="{86E21475-CE52-46CB-A993-FAB5E660A50B}"/>
    <cellStyle name="čísla požek 4 4 187" xfId="26708" xr:uid="{F600B4A1-AE62-422C-B897-7B86E351399A}"/>
    <cellStyle name="čísla požek 4 4 188" xfId="28066" xr:uid="{188E886C-86D4-4689-A5D3-4D14379D8F29}"/>
    <cellStyle name="čísla požek 4 4 189" xfId="27029" xr:uid="{314655DB-991E-42BB-91B4-D2CA73DAB309}"/>
    <cellStyle name="čísla požek 4 4 19" xfId="10744" xr:uid="{B32ABCB8-4241-4EC5-AA8C-84B12138AB9D}"/>
    <cellStyle name="čísla požek 4 4 190" xfId="29588" xr:uid="{4A279698-207D-4265-AD2B-9F22C97A0379}"/>
    <cellStyle name="čísla požek 4 4 191" xfId="28211" xr:uid="{927F413D-D3FF-446F-B001-79AA08BD0C59}"/>
    <cellStyle name="čísla požek 4 4 192" xfId="29274" xr:uid="{015C9A75-74D9-4184-A0F7-D73401734489}"/>
    <cellStyle name="čísla požek 4 4 193" xfId="28102" xr:uid="{D5AA85C0-A6A0-4BE5-A67D-26D984BB5F3D}"/>
    <cellStyle name="čísla požek 4 4 194" xfId="28218" xr:uid="{86293B1D-2E0F-4CE1-BBFC-86115B2B7AFA}"/>
    <cellStyle name="čísla požek 4 4 195" xfId="28073" xr:uid="{49366B8D-EBE6-4BAC-8B41-047F60E10E4E}"/>
    <cellStyle name="čísla požek 4 4 196" xfId="29647" xr:uid="{F4F652EC-EC53-488A-8437-2F1E39B93391}"/>
    <cellStyle name="čísla požek 4 4 197" xfId="29707" xr:uid="{66AC42E1-64BF-4830-A5A5-9CD339AB4502}"/>
    <cellStyle name="čísla požek 4 4 198" xfId="29396" xr:uid="{92F8ED64-C53C-4684-8E33-7B8FAF431853}"/>
    <cellStyle name="čísla požek 4 4 199" xfId="29479" xr:uid="{A9752D15-F39B-4B6A-BB95-EC27D83F7F55}"/>
    <cellStyle name="čísla požek 4 4 2" xfId="10776" xr:uid="{6E695CEB-BA0C-4A59-B5E9-2A71E070D939}"/>
    <cellStyle name="čísla požek 4 4 20" xfId="10847" xr:uid="{F4E74113-07D2-40A5-B3A0-7D0583E8E363}"/>
    <cellStyle name="čísla požek 4 4 200" xfId="29365" xr:uid="{8A35B7F4-D870-4DC0-B129-217AC235808E}"/>
    <cellStyle name="čísla požek 4 4 201" xfId="26940" xr:uid="{C88FF70C-0B13-4CDB-B978-D0CA38C2E891}"/>
    <cellStyle name="čísla požek 4 4 202" xfId="28228" xr:uid="{8B27DB21-FF0A-421B-B4FB-CA4C518E7CE5}"/>
    <cellStyle name="čísla požek 4 4 203" xfId="29813" xr:uid="{5D42D02B-BC04-4D58-900E-4C25168F2136}"/>
    <cellStyle name="čísla požek 4 4 204" xfId="26421" xr:uid="{8F86F07B-71B5-49C2-90A5-6F5075F81224}"/>
    <cellStyle name="čísla požek 4 4 205" xfId="29649" xr:uid="{0D0B43FF-0B6D-41BC-AA0C-922DFF707E24}"/>
    <cellStyle name="čísla požek 4 4 206" xfId="26450" xr:uid="{D44E5904-E4A7-4AF8-A34B-8B12F618F85F}"/>
    <cellStyle name="čísla požek 4 4 207" xfId="29937" xr:uid="{7AC21839-BFF4-4F38-A499-F8A55DE596D7}"/>
    <cellStyle name="čísla požek 4 4 208" xfId="29594" xr:uid="{7D6F6B19-6CBE-4EC9-BC09-EF3449C61BFF}"/>
    <cellStyle name="čísla požek 4 4 209" xfId="27929" xr:uid="{CFF76596-9D87-464C-84AC-E107F1351AB9}"/>
    <cellStyle name="čísla požek 4 4 21" xfId="10477" xr:uid="{D110E54A-D923-4F9B-AE35-ECDCC18A3A5C}"/>
    <cellStyle name="čísla požek 4 4 210" xfId="27030" xr:uid="{60A2DAE6-B493-4C50-BB6E-6BB56A9AE2B5}"/>
    <cellStyle name="čísla požek 4 4 211" xfId="30042" xr:uid="{BC11789D-B90F-415D-A494-8B329F00058D}"/>
    <cellStyle name="čísla požek 4 4 212" xfId="33059" xr:uid="{0F259CA5-2B97-4C2E-9CDA-600A6A76174A}"/>
    <cellStyle name="čísla požek 4 4 213" xfId="33575" xr:uid="{3384CF80-C8DF-46A1-B4BD-B4463354CEC6}"/>
    <cellStyle name="čísla požek 4 4 214" xfId="31877" xr:uid="{AF2EB237-153B-4B62-A6E0-F79626C9559A}"/>
    <cellStyle name="čísla požek 4 4 215" xfId="33353" xr:uid="{8485C28A-D10C-4721-8CF7-079D9FDBEA7F}"/>
    <cellStyle name="čísla požek 4 4 216" xfId="30356" xr:uid="{E48E05F7-AB7D-4C99-9584-3BD4DB3861C7}"/>
    <cellStyle name="čísla požek 4 4 217" xfId="30933" xr:uid="{4856B338-2CEE-4934-835E-2CD611517367}"/>
    <cellStyle name="čísla požek 4 4 218" xfId="30612" xr:uid="{4552AE55-3681-411D-A4B0-38DD8CFFD3F8}"/>
    <cellStyle name="čísla požek 4 4 219" xfId="33301" xr:uid="{C48AE26E-C6C9-4F58-94E6-2D1F9562A1C9}"/>
    <cellStyle name="čísla požek 4 4 22" xfId="10865" xr:uid="{8BED36F2-7799-4120-B1D3-6669B3958133}"/>
    <cellStyle name="čísla požek 4 4 220" xfId="31958" xr:uid="{1B6E9887-63BE-4EBE-A585-6BFCF039334A}"/>
    <cellStyle name="čísla požek 4 4 221" xfId="31941" xr:uid="{9579A406-C5A1-4319-B461-D9E0257FEA22}"/>
    <cellStyle name="čísla požek 4 4 222" xfId="30776" xr:uid="{E09AD3DE-8AC5-43D0-B6AD-5B82140E7B0E}"/>
    <cellStyle name="čísla požek 4 4 223" xfId="30484" xr:uid="{5B95970D-AB2E-4446-9367-F27D399FF8CB}"/>
    <cellStyle name="čísla požek 4 4 224" xfId="33385" xr:uid="{24170B67-A8A0-4B08-94FF-7CE43028F3BE}"/>
    <cellStyle name="čísla požek 4 4 225" xfId="33244" xr:uid="{952D0CD4-C020-42F7-BA35-C0EB3CF892F4}"/>
    <cellStyle name="čísla požek 4 4 226" xfId="31744" xr:uid="{BBF7FCC0-CC13-4743-BCA3-92E2D7A4C751}"/>
    <cellStyle name="čísla požek 4 4 227" xfId="33181" xr:uid="{9AA39CF6-F9D3-4290-9D95-50C2EF97B622}"/>
    <cellStyle name="čísla požek 4 4 228" xfId="33203" xr:uid="{D48F2105-9B57-4D46-8C64-8EC3185BCD09}"/>
    <cellStyle name="čísla požek 4 4 229" xfId="33198" xr:uid="{B18B2347-C3EE-4F7B-A5CA-26AC8BD27BCB}"/>
    <cellStyle name="čísla požek 4 4 23" xfId="10575" xr:uid="{1381C5F3-5A78-4528-AFE6-90EF49A834A8}"/>
    <cellStyle name="čísla požek 4 4 230" xfId="33707" xr:uid="{4A223A1A-886E-401A-B4E4-1F78369A99ED}"/>
    <cellStyle name="čísla požek 4 4 231" xfId="31988" xr:uid="{A7FFB117-73C4-44F9-9CF9-896CB2923F83}"/>
    <cellStyle name="čísla požek 4 4 232" xfId="30576" xr:uid="{CCD3BDC4-0E69-4558-B435-A5BDAD1232F3}"/>
    <cellStyle name="čísla požek 4 4 233" xfId="31116" xr:uid="{C3DD2410-7775-4D0D-89FA-845416349123}"/>
    <cellStyle name="čísla požek 4 4 234" xfId="33295" xr:uid="{5582AE39-CE15-4DB4-90F8-1093B93B87DC}"/>
    <cellStyle name="čísla požek 4 4 235" xfId="33736" xr:uid="{A5B54763-1E43-4F41-8CFA-14EDF9B9492C}"/>
    <cellStyle name="čísla požek 4 4 236" xfId="33590" xr:uid="{E3D9ECCD-977F-4C5D-A8B6-3CA460C50822}"/>
    <cellStyle name="čísla požek 4 4 237" xfId="31002" xr:uid="{C917D7DE-12EA-43E7-9B53-DC235672C10E}"/>
    <cellStyle name="čísla požek 4 4 238" xfId="31922" xr:uid="{EE19CA3E-9812-40D5-A60C-D5D1E4192367}"/>
    <cellStyle name="čísla požek 4 4 239" xfId="30177" xr:uid="{8EE032DB-B43F-4D82-8CE4-5FF4A19DFDFA}"/>
    <cellStyle name="čísla požek 4 4 24" xfId="5285" xr:uid="{2C48EA7E-72B9-44A1-BC39-8CAD1E89E986}"/>
    <cellStyle name="čísla požek 4 4 240" xfId="30191" xr:uid="{95C60DE0-E80B-4FBC-AFDE-2D8EAAC56B0B}"/>
    <cellStyle name="čísla požek 4 4 241" xfId="33416" xr:uid="{3AB3DB25-9493-48B1-8381-4499E4E77F90}"/>
    <cellStyle name="čísla požek 4 4 242" xfId="36131" xr:uid="{9154CD07-5257-4B83-A70B-EBD129E48053}"/>
    <cellStyle name="čísla požek 4 4 243" xfId="36389" xr:uid="{D7C142AF-2217-49A1-91B1-7C83F8A2A025}"/>
    <cellStyle name="čísla požek 4 4 244" xfId="35075" xr:uid="{9C74E4A8-CA31-4F5E-B271-2883DB5A4621}"/>
    <cellStyle name="čísla požek 4 4 245" xfId="34040" xr:uid="{71818F26-D8A5-4B55-BD16-E12D73B9A519}"/>
    <cellStyle name="čísla požek 4 4 246" xfId="33875" xr:uid="{451B9F50-E06D-4FBB-91A1-41C8D01B3634}"/>
    <cellStyle name="čísla požek 4 4 247" xfId="36418" xr:uid="{1E81B434-3649-4AF9-88A8-3DD31F9EB6B1}"/>
    <cellStyle name="čísla požek 4 4 248" xfId="33990" xr:uid="{58E49A1F-5199-41BB-A1E0-CA8D29E12144}"/>
    <cellStyle name="čísla požek 4 4 249" xfId="33902" xr:uid="{089FC48B-2EF6-4E6F-BB99-17A657D7836B}"/>
    <cellStyle name="čísla požek 4 4 25" xfId="10499" xr:uid="{03E3147D-2025-4ED4-82AA-CD0038D06F42}"/>
    <cellStyle name="čísla požek 4 4 250" xfId="35015" xr:uid="{A1E58CCD-6C41-4412-A66D-E2E50E4DFC8F}"/>
    <cellStyle name="čísla požek 4 4 251" xfId="36420" xr:uid="{0AAAF641-B5A0-4264-B4DF-FC8A68D215F8}"/>
    <cellStyle name="čísla požek 4 4 252" xfId="38365" xr:uid="{5F53EA4E-37CE-4DC9-B4C8-A820C225BC59}"/>
    <cellStyle name="čísla požek 4 4 26" xfId="10659" xr:uid="{E39D8811-0751-439C-B825-3B259C003D53}"/>
    <cellStyle name="čísla požek 4 4 27" xfId="4788" xr:uid="{215A14C7-4AFE-47DC-B7B7-3A6299FEFDFE}"/>
    <cellStyle name="čísla požek 4 4 28" xfId="10622" xr:uid="{A5E073AA-A056-44F5-9373-4688C52B6A4E}"/>
    <cellStyle name="čísla požek 4 4 29" xfId="10568" xr:uid="{B5E4211A-3E84-4E87-8B1B-58CEB7987B14}"/>
    <cellStyle name="čísla požek 4 4 3" xfId="10244" xr:uid="{5BD98391-7623-4EF7-8DE3-66B27596AB4E}"/>
    <cellStyle name="čísla požek 4 4 30" xfId="10030" xr:uid="{0CF6E213-7143-40F7-B02F-1A4C57A9C55E}"/>
    <cellStyle name="čísla požek 4 4 31" xfId="11026" xr:uid="{6CDC66BB-0136-4A2A-8718-3F00B6BCD6B1}"/>
    <cellStyle name="čísla požek 4 4 32" xfId="10662" xr:uid="{383A33CC-C7F6-4850-981A-C4DE577A28D0}"/>
    <cellStyle name="čísla požek 4 4 33" xfId="15251" xr:uid="{C2C4AED6-ABBF-46D2-8C2A-D18A889FA21A}"/>
    <cellStyle name="čísla požek 4 4 34" xfId="16504" xr:uid="{D9838963-9014-46BE-A7F7-36124AB68AA9}"/>
    <cellStyle name="čísla požek 4 4 35" xfId="15623" xr:uid="{28832A23-6F7D-4D77-9415-28D0BDDD5BC8}"/>
    <cellStyle name="čísla požek 4 4 36" xfId="16079" xr:uid="{CC9BB4A9-F12B-4E21-9BB2-EFB7ECA04704}"/>
    <cellStyle name="čísla požek 4 4 37" xfId="13834" xr:uid="{8E32D3E1-9510-4A56-9990-B90BBFD60C7B}"/>
    <cellStyle name="čísla požek 4 4 38" xfId="14069" xr:uid="{11E53694-97C4-4A05-9858-60DC4FE7E9E9}"/>
    <cellStyle name="čísla požek 4 4 39" xfId="11925" xr:uid="{5054A610-DF92-47CD-AF52-403B2442CC35}"/>
    <cellStyle name="čísla požek 4 4 4" xfId="5193" xr:uid="{1E00027E-9927-4A5E-96E1-8485B547CD64}"/>
    <cellStyle name="čísla požek 4 4 40" xfId="16345" xr:uid="{8953ED7E-E609-41D8-B9E8-94AEA9D42E73}"/>
    <cellStyle name="čísla požek 4 4 41" xfId="11790" xr:uid="{157367B0-C087-43D3-A194-FABE9DD15793}"/>
    <cellStyle name="čísla požek 4 4 42" xfId="11942" xr:uid="{8717C3C1-88B6-4BA1-8DCA-419A388339F7}"/>
    <cellStyle name="čísla požek 4 4 43" xfId="11489" xr:uid="{31649357-7CBF-4B37-BB07-8C54092DEE60}"/>
    <cellStyle name="čísla požek 4 4 44" xfId="14009" xr:uid="{30070422-8730-4722-AE7B-945147E6C3D4}"/>
    <cellStyle name="čísla požek 4 4 45" xfId="13471" xr:uid="{7C98412D-4675-486A-9EFC-DB52869D766D}"/>
    <cellStyle name="čísla požek 4 4 46" xfId="11255" xr:uid="{2763E58C-9FFC-44FB-ABCE-D24BE5BEEB1F}"/>
    <cellStyle name="čísla požek 4 4 47" xfId="16604" xr:uid="{380806B6-B541-4B0D-840D-91C9128731A5}"/>
    <cellStyle name="čísla požek 4 4 48" xfId="16631" xr:uid="{0D39663C-B500-49B8-B128-927B8ECF316D}"/>
    <cellStyle name="čísla požek 4 4 49" xfId="16643" xr:uid="{894ADDBD-9E8E-449A-B886-AAC729235410}"/>
    <cellStyle name="čísla požek 4 4 5" xfId="9931" xr:uid="{FCB22BD1-AE2C-4B7F-A608-FD339943CD95}"/>
    <cellStyle name="čísla požek 4 4 50" xfId="15748" xr:uid="{8A40F0A6-09D3-4CDC-8CCF-074A3F377E50}"/>
    <cellStyle name="čísla požek 4 4 51" xfId="15662" xr:uid="{CE4FBA89-339E-43F9-8BA9-C921E8F24201}"/>
    <cellStyle name="čísla požek 4 4 52" xfId="15338" xr:uid="{20927921-C061-48BC-8E39-40DE5E1AFF9C}"/>
    <cellStyle name="čísla požek 4 4 53" xfId="16611" xr:uid="{BC461A66-ECB4-446C-91EB-366E2BCBD4B9}"/>
    <cellStyle name="čísla požek 4 4 54" xfId="12837" xr:uid="{D6CCB2DB-C9E5-4163-B81E-46087F41FB73}"/>
    <cellStyle name="čísla požek 4 4 55" xfId="12916" xr:uid="{559984BD-E4DD-4684-BF7F-87F71377D872}"/>
    <cellStyle name="čísla požek 4 4 56" xfId="11756" xr:uid="{78BD653E-9B6A-4BA7-A3E7-47C3F3DE897F}"/>
    <cellStyle name="čísla požek 4 4 57" xfId="16780" xr:uid="{1935229B-C7BF-4D87-B28F-2E9F58B30D41}"/>
    <cellStyle name="čísla požek 4 4 58" xfId="11810" xr:uid="{284C82F4-148E-4F2D-9C39-DE5F6B0BDF5B}"/>
    <cellStyle name="čísla požek 4 4 59" xfId="16422" xr:uid="{29A3D50A-7DFC-428C-8BE5-17D80D2FD757}"/>
    <cellStyle name="čísla požek 4 4 6" xfId="10287" xr:uid="{0F7A7FF6-20B5-4692-9AAC-B44D4DA32504}"/>
    <cellStyle name="čísla požek 4 4 60" xfId="16165" xr:uid="{B6EE2E92-E732-4B95-A115-AE38FBFC185F}"/>
    <cellStyle name="čísla požek 4 4 61" xfId="16824" xr:uid="{D027BADB-40FA-4831-B933-01BE016BB2B4}"/>
    <cellStyle name="čísla požek 4 4 62" xfId="16878" xr:uid="{2F36A2D0-8356-44B9-A648-BCCC6A0FA816}"/>
    <cellStyle name="čísla požek 4 4 63" xfId="16555" xr:uid="{980C8EE5-F7E6-4EA2-AC9B-242301F15CFA}"/>
    <cellStyle name="čísla požek 4 4 64" xfId="16827" xr:uid="{26494BB5-55B9-4DF8-9D9F-EDD7A758C5E4}"/>
    <cellStyle name="čísla požek 4 4 65" xfId="12896" xr:uid="{6DDCF07B-4449-42B8-9694-D8389FC748CC}"/>
    <cellStyle name="čísla požek 4 4 66" xfId="11211" xr:uid="{640ED314-A61B-4845-BF3F-4AC8F7BC12B9}"/>
    <cellStyle name="čísla požek 4 4 67" xfId="14057" xr:uid="{04433F80-75C5-4EE7-8DF1-B5C8AFC590A8}"/>
    <cellStyle name="čísla požek 4 4 68" xfId="16174" xr:uid="{851FF38E-8C14-421A-BAEA-236143DDF423}"/>
    <cellStyle name="čísla požek 4 4 69" xfId="11336" xr:uid="{0FF06187-5BB2-4EEA-B534-322E19BF9117}"/>
    <cellStyle name="čísla požek 4 4 7" xfId="9915" xr:uid="{2D48709D-BFDA-4578-9016-1BBBFB7FF295}"/>
    <cellStyle name="čísla požek 4 4 70" xfId="13863" xr:uid="{CC00B36C-C56E-4C38-B908-1B83CFD4A7F4}"/>
    <cellStyle name="čísla požek 4 4 71" xfId="16718" xr:uid="{CD2B9497-9EB0-4025-A293-DE6E7C8CCFBE}"/>
    <cellStyle name="čísla požek 4 4 72" xfId="16917" xr:uid="{E65ABE03-4369-4723-8232-759A99BC567A}"/>
    <cellStyle name="čísla požek 4 4 73" xfId="12757" xr:uid="{1120A6D0-CF19-40A6-A953-1E9F2BFD9F4F}"/>
    <cellStyle name="čísla požek 4 4 74" xfId="11235" xr:uid="{9F6BFC05-8836-4695-AF0C-C2822602371B}"/>
    <cellStyle name="čísla požek 4 4 75" xfId="16697" xr:uid="{6E8BD662-9577-498A-AC90-30F3DAD780D1}"/>
    <cellStyle name="čísla požek 4 4 76" xfId="14061" xr:uid="{109358B8-DCE9-459F-B2BF-A25F6072C452}"/>
    <cellStyle name="čísla požek 4 4 77" xfId="16185" xr:uid="{6BEED7D6-0360-4A97-B057-54D2CA476BD9}"/>
    <cellStyle name="čísla požek 4 4 78" xfId="16807" xr:uid="{3CBB60B7-8E76-424F-A41B-BBFFAC17B1A7}"/>
    <cellStyle name="čísla požek 4 4 79" xfId="16164" xr:uid="{AC386F2C-094C-4E39-B905-880688E4463C}"/>
    <cellStyle name="čísla požek 4 4 8" xfId="9841" xr:uid="{B40B17FE-087A-4493-B425-BDCCEA79A456}"/>
    <cellStyle name="čísla požek 4 4 80" xfId="11345" xr:uid="{BB892C00-94BF-4756-B888-D3ED4D661BBD}"/>
    <cellStyle name="čísla požek 4 4 81" xfId="11496" xr:uid="{00139C97-AD6D-4F8A-83FE-70E8727EF001}"/>
    <cellStyle name="čísla požek 4 4 82" xfId="16199" xr:uid="{43B598AF-B7BE-49F8-ACF6-371664FDC617}"/>
    <cellStyle name="čísla požek 4 4 83" xfId="16984" xr:uid="{5BCEF31C-B99D-44C0-A2D3-39799AB961C5}"/>
    <cellStyle name="čísla požek 4 4 84" xfId="17037" xr:uid="{DD93DA23-A0B3-4943-8DBB-6E1062BD02D5}"/>
    <cellStyle name="čísla požek 4 4 85" xfId="16759" xr:uid="{97B131E5-E9FD-41B0-B131-BFA5944B5718}"/>
    <cellStyle name="čísla požek 4 4 86" xfId="17050" xr:uid="{662A60D3-FB11-42A0-B6C3-C86633BE40D2}"/>
    <cellStyle name="čísla požek 4 4 87" xfId="11470" xr:uid="{E7BD07EA-3623-454D-A37E-0DC9D826BBE5}"/>
    <cellStyle name="čísla požek 4 4 88" xfId="17059" xr:uid="{196B706D-906D-4920-8CD0-1C68ACC65A25}"/>
    <cellStyle name="čísla požek 4 4 89" xfId="20623" xr:uid="{AD45C55C-78FE-471E-9B5B-C14FA7078443}"/>
    <cellStyle name="čísla požek 4 4 9" xfId="5127" xr:uid="{36BCFCEC-228E-42D8-834F-AB4FE2FD35CF}"/>
    <cellStyle name="čísla požek 4 4 90" xfId="21370" xr:uid="{4C536EA0-BDFB-4D96-96BD-71468B1FF344}"/>
    <cellStyle name="čísla požek 4 4 91" xfId="19340" xr:uid="{D3EF913A-73DD-4ED2-82F7-26D09B42DC0C}"/>
    <cellStyle name="čísla požek 4 4 92" xfId="21006" xr:uid="{3FF088BE-1319-40FF-9509-79F36C7B30EC}"/>
    <cellStyle name="čísla požek 4 4 93" xfId="20867" xr:uid="{E3EBA72F-547D-4B6D-925D-8E659B33D14F}"/>
    <cellStyle name="čísla požek 4 4 94" xfId="21091" xr:uid="{28476F83-D894-4BAC-BAEF-9D4EDAB0E529}"/>
    <cellStyle name="čísla požek 4 4 95" xfId="20893" xr:uid="{946838CF-7E7A-495A-ABFB-CFE751AEB135}"/>
    <cellStyle name="čísla požek 4 4 96" xfId="19393" xr:uid="{BD1C4981-306B-48A4-B8FE-724EF0DAF21E}"/>
    <cellStyle name="čísla požek 4 4 97" xfId="19628" xr:uid="{6F78EF83-8908-4D9D-BEBD-198F0A1C2DD9}"/>
    <cellStyle name="čísla požek 4 4 98" xfId="19587" xr:uid="{B92863F5-3324-4594-9018-F6EE85CC2C00}"/>
    <cellStyle name="čísla požek 4 4 99" xfId="21182" xr:uid="{C0DD49BF-3064-47E6-87D0-1AF1D5C322A9}"/>
    <cellStyle name="čísla požek 4 40" xfId="22968" xr:uid="{1F92CD35-591F-4308-87D9-C0E3C4B1018C}"/>
    <cellStyle name="čísla požek 4 41" xfId="22760" xr:uid="{62ECC988-D0ED-473E-BE3C-487CDFFEA4FD}"/>
    <cellStyle name="čísla požek 4 42" xfId="22554" xr:uid="{C5589A8F-440A-4FC4-A65E-5CC31861914D}"/>
    <cellStyle name="čísla požek 4 43" xfId="22954" xr:uid="{ED1D2ECE-74D7-4A67-A357-FDEB34C26E77}"/>
    <cellStyle name="čísla požek 4 44" xfId="25777" xr:uid="{7E46000C-6AAC-4A72-B5D6-E009D971C14B}"/>
    <cellStyle name="čísla požek 4 45" xfId="25633" xr:uid="{1010D4B7-6597-4D73-9329-B6F92AE5D64A}"/>
    <cellStyle name="čísla požek 4 46" xfId="25911" xr:uid="{508AE7A8-E9DF-4750-BA2F-19F229ADDF70}"/>
    <cellStyle name="čísla požek 4 47" xfId="25743" xr:uid="{9FCBB941-3D88-4E36-9EC1-90946BD712F5}"/>
    <cellStyle name="čísla požek 4 48" xfId="25126" xr:uid="{501B556E-AD9A-47D6-97C6-4487CE1A4A4A}"/>
    <cellStyle name="čísla požek 4 49" xfId="26052" xr:uid="{AA39973C-C933-46D5-A462-E98E722623C8}"/>
    <cellStyle name="čísla požek 4 5" xfId="5893" xr:uid="{CE9AAF5A-7B5A-4E6D-BF05-8D8B78196FF9}"/>
    <cellStyle name="čísla požek 4 50" xfId="22858" xr:uid="{7370EDB0-29CA-4F6A-AC26-224F7292A87F}"/>
    <cellStyle name="čísla požek 4 51" xfId="23700" xr:uid="{15629D4B-784C-4761-BC1A-BB595447367C}"/>
    <cellStyle name="čísla požek 4 52" xfId="23889" xr:uid="{565284AE-D5EC-44E7-A590-10F5C1380E70}"/>
    <cellStyle name="čísla požek 4 53" xfId="25557" xr:uid="{3593CEE2-7636-42CE-AE7D-39DFB3EEA0AC}"/>
    <cellStyle name="čísla požek 4 54" xfId="22357" xr:uid="{DA65287D-CD3B-4FA7-96D3-11B2946BE2E7}"/>
    <cellStyle name="čísla požek 4 55" xfId="23965" xr:uid="{C5FD2D0B-FBE5-473A-BA71-F7DCC8C8763E}"/>
    <cellStyle name="čísla požek 4 56" xfId="22817" xr:uid="{87C795E9-1A7E-44D9-A4A8-6F19891687A1}"/>
    <cellStyle name="čísla požek 4 57" xfId="28092" xr:uid="{2C154C1A-D185-485E-8B83-39D57E1BA835}"/>
    <cellStyle name="čísla požek 4 58" xfId="27996" xr:uid="{41AB3714-BC9C-4AEC-A3DD-B10C79533BCE}"/>
    <cellStyle name="čísla požek 4 59" xfId="26422" xr:uid="{2F98E683-0C83-4D1E-B20A-C414036DF4C2}"/>
    <cellStyle name="čísla požek 4 6" xfId="10037" xr:uid="{ACCD0237-DE01-4D6C-BBBE-F9D89006C00E}"/>
    <cellStyle name="čísla požek 4 60" xfId="26770" xr:uid="{C505842E-4923-495C-890A-D6D33D9EB4EF}"/>
    <cellStyle name="čísla požek 4 61" xfId="29420" xr:uid="{70DB0B8E-B0F1-4E2B-96BB-1C1D848FD28A}"/>
    <cellStyle name="čísla požek 4 62" xfId="28165" xr:uid="{DDFC71C2-54AF-4A0D-800E-9C8D89AD1CFA}"/>
    <cellStyle name="čísla požek 4 63" xfId="29709" xr:uid="{1C9E9FDA-4621-431E-8731-CC09AA204E45}"/>
    <cellStyle name="čísla požek 4 64" xfId="31746" xr:uid="{D5BB2CED-728A-4B6A-98BC-987FDD1A2D14}"/>
    <cellStyle name="čísla požek 4 65" xfId="30326" xr:uid="{2CCEC65B-3422-46C7-A252-FEEE82815A23}"/>
    <cellStyle name="čísla požek 4 66" xfId="30401" xr:uid="{D47708E8-8D97-43B8-800B-2CAA85297BD5}"/>
    <cellStyle name="čísla požek 4 67" xfId="31789" xr:uid="{A94CC695-AF1C-4456-8692-693FB691D41F}"/>
    <cellStyle name="čísla požek 4 68" xfId="30310" xr:uid="{84DBBF53-82ED-4482-9E40-C10D4E59398B}"/>
    <cellStyle name="čísla požek 4 69" xfId="31810" xr:uid="{A9447546-1782-4743-8519-7BE29B1832EE}"/>
    <cellStyle name="čísla požek 4 7" xfId="9961" xr:uid="{CEEB91FE-1E41-4626-8A22-6E7F5F04FA61}"/>
    <cellStyle name="čísla požek 4 70" xfId="30657" xr:uid="{FAD03F06-7617-4E0C-9157-48676A596C09}"/>
    <cellStyle name="čísla požek 4 71" xfId="31964" xr:uid="{65E1020C-0612-4C05-8E1F-4E86D2ED2F5E}"/>
    <cellStyle name="čísla požek 4 72" xfId="33665" xr:uid="{5F105A26-7B03-4941-89E7-5703D62B25CC}"/>
    <cellStyle name="čísla požek 4 73" xfId="30371" xr:uid="{C737B2CF-0240-4E62-B963-6EFEABE1F28C}"/>
    <cellStyle name="čísla požek 4 74" xfId="34328" xr:uid="{F1C18345-AC78-4B0B-9BB4-73D7FEEF97C3}"/>
    <cellStyle name="čísla požek 4 75" xfId="33874" xr:uid="{3F6647CF-C643-40F5-9A03-6B25955AE2A6}"/>
    <cellStyle name="čísla požek 4 76" xfId="33976" xr:uid="{C7A8AF8C-30A3-4198-8657-DC90C2B044D4}"/>
    <cellStyle name="čísla požek 4 77" xfId="38981" xr:uid="{08CAD4F3-98FD-4FAF-A5CF-EEFF379CC5C7}"/>
    <cellStyle name="čísla požek 4 78" xfId="38978" xr:uid="{368E4804-9E66-4D36-8BBD-50A864CE66E6}"/>
    <cellStyle name="čísla požek 4 79" xfId="42106" xr:uid="{BF669B9F-415E-4F5F-A9C7-97E628AD512C}"/>
    <cellStyle name="čísla požek 4 8" xfId="10208" xr:uid="{E10C74F8-4E18-4A4D-990B-E35F1DF6AE30}"/>
    <cellStyle name="čísla požek 4 80" xfId="39230" xr:uid="{205DC339-6391-4D71-A76E-10EFF9B340F4}"/>
    <cellStyle name="čísla požek 4 81" xfId="40264" xr:uid="{392DD7FF-711E-4FE7-9530-1D17EAC2FD9E}"/>
    <cellStyle name="čísla požek 4 82" xfId="40817" xr:uid="{36FC8701-A709-4169-948F-1D3187F796FB}"/>
    <cellStyle name="čísla požek 4 83" xfId="43057" xr:uid="{963727F7-782D-4897-9AF7-AE5F4B22091C}"/>
    <cellStyle name="čísla požek 4 84" xfId="40923" xr:uid="{E9C8F96B-36A2-48F5-867B-5D55F581843E}"/>
    <cellStyle name="čísla požek 4 85" xfId="42469" xr:uid="{E5E0BA1F-E268-4AB9-AF6F-DD5275B65307}"/>
    <cellStyle name="čísla požek 4 86" xfId="45422" xr:uid="{2CDF8CB9-A931-48A7-AE1A-95921685A354}"/>
    <cellStyle name="čísla požek 4 87" xfId="43941" xr:uid="{3188CEF4-93D1-4487-930D-7093F02EFF18}"/>
    <cellStyle name="čísla požek 4 88" xfId="44714" xr:uid="{03A80E63-5F77-4B25-9DFB-BFA051154689}"/>
    <cellStyle name="čísla požek 4 89" xfId="46139" xr:uid="{926CDFEE-F9DF-4407-918E-CE2AE3CAD370}"/>
    <cellStyle name="čísla požek 4 9" xfId="10838" xr:uid="{84E00F7A-C256-4E15-89D3-D49BEC4E2E28}"/>
    <cellStyle name="čísla požek 4 90" xfId="46955" xr:uid="{5A4433E7-29E5-4515-B783-1E4D1C9AC48E}"/>
    <cellStyle name="čísla požek 4 91" xfId="47260" xr:uid="{C11502BC-219E-41AF-A257-C4B56D9A5BC4}"/>
    <cellStyle name="čísla požek 4 92" xfId="46850" xr:uid="{C88B1753-17D2-4ECA-A2E5-10B616B0B12C}"/>
    <cellStyle name="čísla požek 4 93" xfId="48060" xr:uid="{9EE194AF-390B-47BE-BF50-CD9D84A61052}"/>
    <cellStyle name="čísla požek 4 94" xfId="49114" xr:uid="{EFE24EE6-DD4C-4E62-8A6A-6B0AFDA8B23D}"/>
    <cellStyle name="čísla požek 4 95" xfId="50411" xr:uid="{A0D67D6C-3E3C-4A69-BA46-74169AA3D62E}"/>
    <cellStyle name="čísla požek 4 96" xfId="48666" xr:uid="{4F253D1C-44CD-4DE6-9883-616FFF513434}"/>
    <cellStyle name="čísla požek 4 97" xfId="51651" xr:uid="{9A6A8108-A89A-49C2-AB4E-E3549E8C5C86}"/>
    <cellStyle name="čísla požek 4 98" xfId="50752" xr:uid="{EBED49AF-787E-4345-9C81-D2EACD3AD168}"/>
    <cellStyle name="čísla požek 4 99" xfId="51064" xr:uid="{FF50BDAF-4611-4E6E-8DB6-F977DECB6941}"/>
    <cellStyle name="čísla požek 40" xfId="13723" xr:uid="{AA2CA1C6-2415-4066-BC84-0370A04E5DFA}"/>
    <cellStyle name="čísla požek 41" xfId="17244" xr:uid="{5B283A31-BA1F-494B-870B-89FC7CC91F37}"/>
    <cellStyle name="čísla požek 42" xfId="21109" xr:uid="{B4DAF322-FDCB-475F-A649-1F63BC1E3804}"/>
    <cellStyle name="čísla požek 43" xfId="20829" xr:uid="{C64D0431-2F76-4450-B6A0-9EE6BDB4B425}"/>
    <cellStyle name="čísla požek 44" xfId="21077" xr:uid="{4FE2921C-CBEC-4D9A-9355-08A75F62F533}"/>
    <cellStyle name="čísla požek 45" xfId="21512" xr:uid="{46095FF1-8CDB-4F8D-ADC6-5D297011169D}"/>
    <cellStyle name="čísla požek 46" xfId="19220" xr:uid="{45CFBC3D-DA53-4341-B9A9-626A718D4B3E}"/>
    <cellStyle name="čísla požek 47" xfId="21737" xr:uid="{760613E2-A7C6-46C1-9A40-1E3BBEB66E88}"/>
    <cellStyle name="čísla požek 48" xfId="18031" xr:uid="{F2C16E2D-DEB6-4B54-AA1E-765BC1520806}"/>
    <cellStyle name="čísla požek 49" xfId="21607" xr:uid="{C7EDBF1D-1E81-4EF1-9B85-30960EC646C3}"/>
    <cellStyle name="čísla požek 5" xfId="3092" xr:uid="{F223EC09-E76A-4B8A-B104-63ED03E5E9B7}"/>
    <cellStyle name="čísla požek 5 10" xfId="5104" xr:uid="{F5004A61-A5CC-49F1-9FB2-BA2F76304536}"/>
    <cellStyle name="čísla požek 5 100" xfId="50805" xr:uid="{BF78C8F0-3284-4729-A5D3-B50F721CCBDF}"/>
    <cellStyle name="čísla požek 5 101" xfId="52115" xr:uid="{04868E96-C025-4371-8B1D-32936D5E1EE1}"/>
    <cellStyle name="čísla požek 5 102" xfId="53906" xr:uid="{C434120D-5AD7-4F6A-9EEF-9CEADEC4766E}"/>
    <cellStyle name="čísla požek 5 103" xfId="53065" xr:uid="{AAD68CF5-D42D-4513-BF90-8852E90F0A24}"/>
    <cellStyle name="čísla požek 5 104" xfId="55666" xr:uid="{9FB8069D-4D90-407F-9882-798B0C964E21}"/>
    <cellStyle name="čísla požek 5 105" xfId="57226" xr:uid="{6B1ECB0B-B4DE-40F4-A2DE-6240B2B0B09D}"/>
    <cellStyle name="čísla požek 5 11" xfId="10043" xr:uid="{DE79A9DA-C85C-461F-89B6-78E6D29AB187}"/>
    <cellStyle name="čísla požek 5 12" xfId="10747" xr:uid="{4895DBAC-568B-4020-937B-5FD8819580A2}"/>
    <cellStyle name="čísla požek 5 13" xfId="5092" xr:uid="{28902FFC-12B8-4B1D-A3D4-9EEFB573E27C}"/>
    <cellStyle name="čísla požek 5 14" xfId="10312" xr:uid="{867DB447-7BF6-4796-A214-895519479162}"/>
    <cellStyle name="čísla požek 5 15" xfId="14020" xr:uid="{EA9EB30F-542A-4030-BEB3-36B754E9086E}"/>
    <cellStyle name="čísla požek 5 16" xfId="12679" xr:uid="{5094B54A-D180-41AB-A042-FA6C056E44C5}"/>
    <cellStyle name="čísla požek 5 17" xfId="12565" xr:uid="{F386481E-081B-4D61-BCC7-1DBCC100881F}"/>
    <cellStyle name="čísla požek 5 18" xfId="13752" xr:uid="{D7FF48B7-25D4-45DF-8500-B98DE75DFB41}"/>
    <cellStyle name="čísla požek 5 19" xfId="15656" xr:uid="{E42BD748-D5EE-4AE6-A54E-3808CA4C5CD6}"/>
    <cellStyle name="čísla požek 5 2" xfId="8472" xr:uid="{58AF7406-7B38-4425-BFC7-3BAF42C86259}"/>
    <cellStyle name="čísla požek 5 2 10" xfId="4972" xr:uid="{7C2CA1BB-9E84-41A9-8D4B-287508CAFDA1}"/>
    <cellStyle name="čísla požek 5 2 100" xfId="19498" xr:uid="{525A6CEB-4C3D-418A-B264-D651A2AAB5E4}"/>
    <cellStyle name="čísla požek 5 2 101" xfId="17668" xr:uid="{C56D6F9F-0717-47CF-A412-0CDA0FEBF8DC}"/>
    <cellStyle name="čísla požek 5 2 102" xfId="17849" xr:uid="{B28E08EB-7ED4-4B67-AD4F-FD43694FCC31}"/>
    <cellStyle name="čísla požek 5 2 103" xfId="20987" xr:uid="{0FE20FA1-5044-42AD-9EF2-ED75051B6BC9}"/>
    <cellStyle name="čísla požek 5 2 104" xfId="20885" xr:uid="{90891FA4-FCF7-49CB-85A5-649920A0D1E5}"/>
    <cellStyle name="čísla požek 5 2 105" xfId="20935" xr:uid="{E6775A9A-9954-4E2B-9C50-61996833FEE0}"/>
    <cellStyle name="čísla požek 5 2 106" xfId="21068" xr:uid="{D38D7937-5059-4729-862E-E98FF97B1663}"/>
    <cellStyle name="čísla požek 5 2 107" xfId="17737" xr:uid="{E9BF769B-0660-4973-BC6E-44FFCB2326BE}"/>
    <cellStyle name="čísla požek 5 2 108" xfId="21233" xr:uid="{E3CD9FBB-3D74-47EC-B710-8F99E4A2DCC0}"/>
    <cellStyle name="čísla požek 5 2 109" xfId="17095" xr:uid="{6CBFCAB3-DC9E-44B4-B851-CA967DE9384E}"/>
    <cellStyle name="čísla požek 5 2 11" xfId="10907" xr:uid="{BF3ECF3C-ED56-4930-988D-BC81CF345205}"/>
    <cellStyle name="čísla požek 5 2 110" xfId="21274" xr:uid="{9A8CA69E-B6F3-4830-B3B3-EAADB364209E}"/>
    <cellStyle name="čísla požek 5 2 111" xfId="19416" xr:uid="{EC9EEFE9-FE25-46AE-A954-99551B7A64E0}"/>
    <cellStyle name="čísla požek 5 2 112" xfId="21326" xr:uid="{954AE9E4-8EEA-4142-94EA-E0F1774FFDEF}"/>
    <cellStyle name="čísla požek 5 2 113" xfId="17156" xr:uid="{25A662B1-F897-469E-9B9E-1F3F4B3471E9}"/>
    <cellStyle name="čísla požek 5 2 114" xfId="21388" xr:uid="{F57C7E68-D344-4D0F-BC21-572E65406DBE}"/>
    <cellStyle name="čísla požek 5 2 115" xfId="18193" xr:uid="{81AF3B82-3AFC-44FE-87C6-D2721C257E9F}"/>
    <cellStyle name="čísla požek 5 2 116" xfId="20817" xr:uid="{3A3BD836-DD72-4E0B-B6A3-F37C01CCEFA6}"/>
    <cellStyle name="čísla požek 5 2 117" xfId="21325" xr:uid="{8502106C-8810-416F-899D-290DDE5CE41D}"/>
    <cellStyle name="čísla požek 5 2 118" xfId="19297" xr:uid="{4F931A61-F1BA-4543-B2AE-D795242A193C}"/>
    <cellStyle name="čísla požek 5 2 119" xfId="17768" xr:uid="{1DD0CBAD-4035-45C1-BA00-230001AE1DEE}"/>
    <cellStyle name="čísla požek 5 2 12" xfId="4798" xr:uid="{C35FA2D3-E4BA-45DB-AFE2-BB8E52A8089D}"/>
    <cellStyle name="čísla požek 5 2 120" xfId="17530" xr:uid="{0FFFF096-895E-4334-BD8B-B9C392B1214F}"/>
    <cellStyle name="čísla požek 5 2 121" xfId="21030" xr:uid="{11DC5897-6EDB-4278-8DDF-EB6789654D08}"/>
    <cellStyle name="čísla požek 5 2 122" xfId="17297" xr:uid="{50F9BDEA-7AE4-49C6-A788-F779B42B8AEC}"/>
    <cellStyle name="čísla požek 5 2 123" xfId="21675" xr:uid="{36AC2C81-4871-481A-B58D-E31FC9046650}"/>
    <cellStyle name="čísla požek 5 2 124" xfId="21506" xr:uid="{4B51F7DD-FD75-4263-AEB0-4928ADE59A47}"/>
    <cellStyle name="čísla požek 5 2 125" xfId="17149" xr:uid="{D6340720-23BA-4AB6-91C8-F7F2CB97F19F}"/>
    <cellStyle name="čísla požek 5 2 126" xfId="17824" xr:uid="{01234610-DBC4-472F-90E3-93E52733C6E6}"/>
    <cellStyle name="čísla požek 5 2 127" xfId="19174" xr:uid="{AB283CEE-4022-4967-9B10-2D7D90EF746A}"/>
    <cellStyle name="čísla požek 5 2 128" xfId="19171" xr:uid="{C26C3277-085A-45DF-A577-45F84421D26C}"/>
    <cellStyle name="čísla požek 5 2 129" xfId="17174" xr:uid="{A4BC1964-DE57-420B-9A22-C8D387C63F3D}"/>
    <cellStyle name="čísla požek 5 2 13" xfId="10454" xr:uid="{412EA83F-66A5-4003-8B9A-DC8EE1BD9F93}"/>
    <cellStyle name="čísla požek 5 2 130" xfId="18017" xr:uid="{0117A963-62FC-47BF-9B3F-888170FC0F54}"/>
    <cellStyle name="čísla požek 5 2 131" xfId="20758" xr:uid="{253902F3-7469-4435-A9C4-B6B16EC31CB3}"/>
    <cellStyle name="čísla požek 5 2 132" xfId="18447" xr:uid="{B66BA251-43CF-4F8C-8BF9-71CF0BAEC1DA}"/>
    <cellStyle name="čísla požek 5 2 133" xfId="19361" xr:uid="{3A91805F-D121-45AF-A4D4-B9E803E3352F}"/>
    <cellStyle name="čísla požek 5 2 134" xfId="18023" xr:uid="{2A296E29-7302-484D-AF0B-5952F40BA6C8}"/>
    <cellStyle name="čísla požek 5 2 135" xfId="19180" xr:uid="{BD5CD501-DD18-470C-9451-647A3668AC8E}"/>
    <cellStyle name="čísla požek 5 2 136" xfId="23982" xr:uid="{77CD97D6-1A70-4D83-8326-663BA2C8D4B3}"/>
    <cellStyle name="čísla požek 5 2 137" xfId="25321" xr:uid="{385195C0-5AE4-46F0-87CC-29F4B3D8BCB3}"/>
    <cellStyle name="čísla požek 5 2 138" xfId="25228" xr:uid="{3EBE6F1A-CB96-4286-9CAC-4FFE325B35A1}"/>
    <cellStyle name="čísla požek 5 2 139" xfId="22436" xr:uid="{043B95A0-E8FD-4E82-9364-CC10F84CC539}"/>
    <cellStyle name="čísla požek 5 2 14" xfId="4760" xr:uid="{3E20688B-0AA2-47AF-9F87-8EA0CE9AB053}"/>
    <cellStyle name="čísla požek 5 2 140" xfId="23748" xr:uid="{3511C2B0-F75F-42D5-AE49-BF3EA0C5801C}"/>
    <cellStyle name="čísla požek 5 2 141" xfId="22798" xr:uid="{67114E90-3EF8-4260-885A-115A2EA67BA0}"/>
    <cellStyle name="čísla požek 5 2 142" xfId="22242" xr:uid="{C1734821-AFFA-4DD2-9E0D-502200B4F7DA}"/>
    <cellStyle name="čísla požek 5 2 143" xfId="25326" xr:uid="{EFB13DF4-C835-4B05-BD04-939F0D751996}"/>
    <cellStyle name="čísla požek 5 2 144" xfId="22730" xr:uid="{03060CF5-82C0-45EC-81FC-7B9D3E2E60D0}"/>
    <cellStyle name="čísla požek 5 2 145" xfId="21894" xr:uid="{C47E9B2C-24B5-42A1-AD10-6F12D71EC6D2}"/>
    <cellStyle name="čísla požek 5 2 146" xfId="25288" xr:uid="{7358F1E7-C462-400D-AA1E-D774F643AB69}"/>
    <cellStyle name="čísla požek 5 2 147" xfId="22267" xr:uid="{D7C3F637-1653-4BB7-9EB7-6DEE31DAC465}"/>
    <cellStyle name="čísla požek 5 2 148" xfId="25489" xr:uid="{8B2170CB-CE55-4219-B9D9-DC334508521E}"/>
    <cellStyle name="čísla požek 5 2 149" xfId="23854" xr:uid="{78441475-1B71-4E18-AAD4-A1A555B4C67F}"/>
    <cellStyle name="čísla požek 5 2 15" xfId="5044" xr:uid="{865AF6A4-0F10-4AAF-AF66-6247FCE7B832}"/>
    <cellStyle name="čísla požek 5 2 150" xfId="25903" xr:uid="{7DE9AFA4-90B3-41AC-8A9D-3C8356784055}"/>
    <cellStyle name="čísla požek 5 2 151" xfId="23058" xr:uid="{54202912-23B5-4AC4-8F14-FC9EB84419D2}"/>
    <cellStyle name="čísla požek 5 2 152" xfId="25909" xr:uid="{23B51AAB-C35A-4DF0-A88C-E0D1CDB2E524}"/>
    <cellStyle name="čísla požek 5 2 153" xfId="25282" xr:uid="{951E8DDE-CB09-45DA-B1AA-A3C4FEC68B47}"/>
    <cellStyle name="čísla požek 5 2 154" xfId="22035" xr:uid="{8A066017-F3E9-40F9-B7AD-FE5EF245AED1}"/>
    <cellStyle name="čísla požek 5 2 155" xfId="25285" xr:uid="{5F13F457-1E6A-4136-AADA-A4C0722E72D0}"/>
    <cellStyle name="čísla požek 5 2 156" xfId="25364" xr:uid="{04DE7792-0B06-4055-AED0-C7E50FD61384}"/>
    <cellStyle name="čísla požek 5 2 157" xfId="23960" xr:uid="{10E8F6B7-E529-4AAC-B3F5-0B4C9896544C}"/>
    <cellStyle name="čísla požek 5 2 158" xfId="22426" xr:uid="{83F803B2-B20B-473F-BD3C-D1D1B2BC89B0}"/>
    <cellStyle name="čísla požek 5 2 159" xfId="22024" xr:uid="{110B39D5-8F5F-43E9-B999-994B3AB67F8C}"/>
    <cellStyle name="čísla požek 5 2 16" xfId="10594" xr:uid="{747AFE72-51AF-474E-82A6-978BAE71A83B}"/>
    <cellStyle name="čísla požek 5 2 160" xfId="25144" xr:uid="{6910C314-C774-472A-8271-9CDCCCE38421}"/>
    <cellStyle name="čísla požek 5 2 161" xfId="22096" xr:uid="{92A563EB-2C1C-49BA-8FA3-D0EA1BAE4A07}"/>
    <cellStyle name="čísla požek 5 2 162" xfId="22338" xr:uid="{CE9B890F-490B-4735-A710-20F268C89797}"/>
    <cellStyle name="čísla požek 5 2 163" xfId="23616" xr:uid="{0B892E68-E1D8-4051-8413-262E74E8D3A5}"/>
    <cellStyle name="čísla požek 5 2 164" xfId="25960" xr:uid="{05000B93-CA48-4843-924C-AE355CB7490B}"/>
    <cellStyle name="čísla požek 5 2 165" xfId="23963" xr:uid="{C935BEBB-2175-44D2-ADC2-7F5BC69768A1}"/>
    <cellStyle name="čísla požek 5 2 166" xfId="23838" xr:uid="{B411472C-03EE-4167-9364-C1B79CAC203C}"/>
    <cellStyle name="čísla požek 5 2 167" xfId="26072" xr:uid="{82808256-3DB6-4A83-A436-77DB04A7F128}"/>
    <cellStyle name="čísla požek 5 2 168" xfId="25632" xr:uid="{021975F9-9148-4CEC-99A6-BAEA1CF73219}"/>
    <cellStyle name="čísla požek 5 2 169" xfId="25893" xr:uid="{F92631BD-23FA-48EC-8902-973626987D0F}"/>
    <cellStyle name="čísla požek 5 2 17" xfId="10347" xr:uid="{03B2C678-B95A-4675-AC92-ED720476F568}"/>
    <cellStyle name="čísla požek 5 2 170" xfId="25936" xr:uid="{1804A7DE-64C2-4AD3-8AE6-08C39D9CC38E}"/>
    <cellStyle name="čísla požek 5 2 171" xfId="26121" xr:uid="{ECAE6ED7-7BC4-4CB6-B457-10882D4F69BF}"/>
    <cellStyle name="čísla požek 5 2 172" xfId="22988" xr:uid="{DE4ED3E1-4004-46AD-A092-722D75912A87}"/>
    <cellStyle name="čísla požek 5 2 173" xfId="22944" xr:uid="{25A19F1F-BDC1-4F00-A67B-2E5778A4006E}"/>
    <cellStyle name="čísla požek 5 2 174" xfId="23640" xr:uid="{9888FEC6-24DD-4D3F-A4D3-1670C3046CAD}"/>
    <cellStyle name="čísla požek 5 2 175" xfId="23615" xr:uid="{57728382-29FE-4284-A4BC-8D27A18B69D2}"/>
    <cellStyle name="čísla požek 5 2 176" xfId="28241" xr:uid="{37144FE5-6DFD-4CC4-912D-3D88ABD32AF5}"/>
    <cellStyle name="čísla požek 5 2 177" xfId="29549" xr:uid="{3A348358-9677-4383-AFF4-DC00B2D30F53}"/>
    <cellStyle name="čísla požek 5 2 178" xfId="29460" xr:uid="{7D61DEF7-4B63-4C2E-925B-6FF18FFC8537}"/>
    <cellStyle name="čísla požek 5 2 179" xfId="27061" xr:uid="{AE7F83A6-4E7A-4EF1-BAF1-FC2A4D120778}"/>
    <cellStyle name="čísla požek 5 2 18" xfId="10308" xr:uid="{FB11785E-7CD3-4249-A6D0-9C090E5A18E7}"/>
    <cellStyle name="čísla požek 5 2 180" xfId="27948" xr:uid="{102F28E0-DFF3-490C-9395-68F0050FD16F}"/>
    <cellStyle name="čísla požek 5 2 181" xfId="28082" xr:uid="{BA105461-D68D-4472-8B27-1EF83FD07A34}"/>
    <cellStyle name="čísla požek 5 2 182" xfId="26295" xr:uid="{C9611530-1B01-495F-9879-494A3A616FF4}"/>
    <cellStyle name="čísla požek 5 2 183" xfId="26563" xr:uid="{08036DAD-8881-47B3-97A6-F2172D33380C}"/>
    <cellStyle name="čísla požek 5 2 184" xfId="28148" xr:uid="{4C4EBBD1-373B-4787-8CE6-6FBFFD778A6D}"/>
    <cellStyle name="čísla požek 5 2 185" xfId="26765" xr:uid="{7532B964-8015-4A0D-ACB4-61E7C2BC3356}"/>
    <cellStyle name="čísla požek 5 2 186" xfId="27911" xr:uid="{6FFDD10A-3E47-447B-AC12-BD86A7AAE033}"/>
    <cellStyle name="čísla požek 5 2 187" xfId="27992" xr:uid="{8077581B-BA61-4027-8526-6EDF34391DE6}"/>
    <cellStyle name="čísla požek 5 2 188" xfId="27936" xr:uid="{E45BC46E-9947-49DB-B2FD-0E4CA5793833}"/>
    <cellStyle name="čísla požek 5 2 189" xfId="27922" xr:uid="{5FDA8951-4B2E-4D14-B926-957D4DC3169C}"/>
    <cellStyle name="čísla požek 5 2 19" xfId="10592" xr:uid="{926A79DA-E68D-4D57-B805-80E3BAE54CA0}"/>
    <cellStyle name="čísla požek 5 2 190" xfId="29859" xr:uid="{3748AFE6-C9DE-4877-8184-6DD5500B8118}"/>
    <cellStyle name="čísla požek 5 2 191" xfId="27965" xr:uid="{EAAFAE8A-0720-4641-BA29-0098C73A5D34}"/>
    <cellStyle name="čísla požek 5 2 192" xfId="29821" xr:uid="{E749C951-F91D-4121-80A5-AA507E1E74A3}"/>
    <cellStyle name="čísla požek 5 2 193" xfId="27026" xr:uid="{84119296-CCC4-4C2B-B29E-3FA3D936B0A9}"/>
    <cellStyle name="čísla požek 5 2 194" xfId="27064" xr:uid="{9FEE02C0-0D1A-4492-A143-B164B929AA5A}"/>
    <cellStyle name="čísla požek 5 2 195" xfId="30047" xr:uid="{8D0E2A56-D561-4E78-AC73-680B5BAF6BDA}"/>
    <cellStyle name="čísla požek 5 2 196" xfId="28152" xr:uid="{25A5E7D0-9361-48F6-8177-F0AC843BBCF3}"/>
    <cellStyle name="čísla požek 5 2 197" xfId="26696" xr:uid="{C4B8F44F-DAAB-4243-8089-3625F191D29B}"/>
    <cellStyle name="čísla požek 5 2 198" xfId="27993" xr:uid="{BBF91A04-4D48-4FDE-B9D4-60C5BE138793}"/>
    <cellStyle name="čísla požek 5 2 199" xfId="28087" xr:uid="{4B12F86A-4F83-499B-AC7E-C44C6037D98A}"/>
    <cellStyle name="čísla požek 5 2 2" xfId="10534" xr:uid="{167D339C-9F56-4ADB-B8D0-3DBBD08DCD00}"/>
    <cellStyle name="čísla požek 5 2 20" xfId="10096" xr:uid="{C0A43823-1B89-4002-A222-C71BAF9F6941}"/>
    <cellStyle name="čísla požek 5 2 200" xfId="27968" xr:uid="{A3E9E6A4-A91C-4565-95FC-1B69DDD250F9}"/>
    <cellStyle name="čísla požek 5 2 201" xfId="26528" xr:uid="{313213AB-6F2B-40D3-B3FC-86E79E20980B}"/>
    <cellStyle name="čísla požek 5 2 202" xfId="26725" xr:uid="{09AB3C10-82A3-4DE3-9AFD-0D76A78484A8}"/>
    <cellStyle name="čísla požek 5 2 203" xfId="26249" xr:uid="{033A9599-DF06-4780-BBD1-72434CAF1FC9}"/>
    <cellStyle name="čísla požek 5 2 204" xfId="26508" xr:uid="{27D79A9D-BF0F-4DA4-BE5D-DB7E72999172}"/>
    <cellStyle name="čísla požek 5 2 205" xfId="30065" xr:uid="{7DEB6ECA-2602-4142-A95A-DFDC7686D2F9}"/>
    <cellStyle name="čísla požek 5 2 206" xfId="26519" xr:uid="{84B14197-38F4-4DBC-85B8-939B84A310B8}"/>
    <cellStyle name="čísla požek 5 2 207" xfId="29421" xr:uid="{1119720C-31CC-47E1-8737-211304F883B2}"/>
    <cellStyle name="čísla požek 5 2 208" xfId="32054" xr:uid="{3D3264CD-2545-4E30-8C03-25A6637D8BB3}"/>
    <cellStyle name="čísla požek 5 2 209" xfId="33344" xr:uid="{3DF48DA5-ADE2-4268-B3BA-C0D34AADFBCA}"/>
    <cellStyle name="čísla požek 5 2 21" xfId="4683" xr:uid="{D3069F3C-68C8-4CA1-BA24-656E2A18E8B9}"/>
    <cellStyle name="čísla požek 5 2 210" xfId="33254" xr:uid="{2F7BFDC7-0530-43B4-BCC2-F393D4116F03}"/>
    <cellStyle name="čísla požek 5 2 211" xfId="30964" xr:uid="{CFA0DD10-C4E0-4FDF-BA37-8FFF87E5C5A6}"/>
    <cellStyle name="čísla požek 5 2 212" xfId="30775" xr:uid="{A5308FC5-6FB4-4314-9839-663CF86BF6CA}"/>
    <cellStyle name="čísla požek 5 2 213" xfId="31898" xr:uid="{096A8B22-DBA2-458E-A17D-1EFFCC1CC6B3}"/>
    <cellStyle name="čísla požek 5 2 214" xfId="30195" xr:uid="{F98C8131-0D30-4CC7-A77A-701B67CFD39E}"/>
    <cellStyle name="čísla požek 5 2 215" xfId="33025" xr:uid="{FA1E95EC-6769-4399-B008-68B70080B8F0}"/>
    <cellStyle name="čísla požek 5 2 216" xfId="33609" xr:uid="{C7A2005A-EDF5-44D4-A2D1-D1B71C8DB402}"/>
    <cellStyle name="čísla požek 5 2 217" xfId="31815" xr:uid="{25239E40-7BCF-4FE1-BA34-E3BE2480A82F}"/>
    <cellStyle name="čísla požek 5 2 218" xfId="30247" xr:uid="{D18F09CD-E397-417D-ACB7-53806E0D58A6}"/>
    <cellStyle name="čísla požek 5 2 219" xfId="33603" xr:uid="{9D4A117E-0681-4D87-B433-91EF77D43174}"/>
    <cellStyle name="čísla požek 5 2 22" xfId="6028" xr:uid="{956E700D-CB49-4B7A-ACD1-E5B0DC5D2FFB}"/>
    <cellStyle name="čísla požek 5 2 220" xfId="30302" xr:uid="{0ED0563E-E668-4D49-9494-6C703D16FC74}"/>
    <cellStyle name="čísla požek 5 2 221" xfId="30904" xr:uid="{5F626706-6906-47D5-A7C5-F427FCBF5B4D}"/>
    <cellStyle name="čísla požek 5 2 222" xfId="31809" xr:uid="{40E5717A-B975-4E6B-8226-E7F9A1816248}"/>
    <cellStyle name="čísla požek 5 2 223" xfId="30197" xr:uid="{F3375903-A283-4F88-BD5B-53664A765CA8}"/>
    <cellStyle name="čísla požek 5 2 224" xfId="30244" xr:uid="{BE83A17C-82FF-40BF-8141-FF28565249D4}"/>
    <cellStyle name="čísla požek 5 2 225" xfId="31141" xr:uid="{EB38361E-C929-4B58-9A27-D66AFD4A5A12}"/>
    <cellStyle name="čísla požek 5 2 226" xfId="33721" xr:uid="{575D9FB3-48D2-448F-9E7E-C5E64A8479B1}"/>
    <cellStyle name="čísla požek 5 2 227" xfId="30440" xr:uid="{F92E75EE-84DF-47DC-BAAE-BE0530E5EA94}"/>
    <cellStyle name="čísla požek 5 2 228" xfId="33815" xr:uid="{FA7D7DF1-F30F-47D5-897D-2B993F8C9C9D}"/>
    <cellStyle name="čísla požek 5 2 229" xfId="33260" xr:uid="{A19FA407-5589-4891-8735-24AA51F9D439}"/>
    <cellStyle name="čísla požek 5 2 23" xfId="10615" xr:uid="{94CFC84E-17DC-4B38-B2B5-EC52BD0A8518}"/>
    <cellStyle name="čísla požek 5 2 230" xfId="33390" xr:uid="{53A2DD38-F4C9-4C6F-AF8D-07F0FC863DA2}"/>
    <cellStyle name="čísla požek 5 2 231" xfId="33630" xr:uid="{B0F2B18B-E86E-49B6-B608-C7A1EF9E0D4A}"/>
    <cellStyle name="čísla požek 5 2 232" xfId="30533" xr:uid="{F1B765AA-0964-4BB6-8677-08EFBF2153EF}"/>
    <cellStyle name="čísla požek 5 2 233" xfId="33795" xr:uid="{84810FDF-1321-4317-A2DF-585545D36E6C}"/>
    <cellStyle name="čísla požek 5 2 234" xfId="33445" xr:uid="{FA327074-0759-42EB-A5DC-1F584BB76CAB}"/>
    <cellStyle name="čísla požek 5 2 235" xfId="35136" xr:uid="{CC2B728E-0CA7-4640-B60C-CF5F9DC738D5}"/>
    <cellStyle name="čísla požek 5 2 236" xfId="36290" xr:uid="{A25C3095-6EB3-4AB5-8BFA-134F7A781216}"/>
    <cellStyle name="čísla požek 5 2 237" xfId="36268" xr:uid="{02689B4B-45AA-4DB8-B793-86F5FC23558B}"/>
    <cellStyle name="čísla požek 5 2 238" xfId="35143" xr:uid="{C468CD9F-19D0-4D08-8171-B9B2A683CDE5}"/>
    <cellStyle name="čísla požek 5 2 239" xfId="33922" xr:uid="{287DF4DC-5F86-4B19-925A-130E25C9A5C9}"/>
    <cellStyle name="čísla požek 5 2 24" xfId="10987" xr:uid="{BE229A35-B412-43E6-AAD0-A5A86738743F}"/>
    <cellStyle name="čísla požek 5 2 240" xfId="35099" xr:uid="{E9BA3CA9-06B5-487E-87EF-21D2027E8E25}"/>
    <cellStyle name="čísla požek 5 2 241" xfId="34311" xr:uid="{45EC77AD-0E5B-4B81-BE15-0513C8C6DA19}"/>
    <cellStyle name="čísla požek 5 2 242" xfId="34353" xr:uid="{3DE368AB-0921-44BF-979A-C83C842163DD}"/>
    <cellStyle name="čísla požek 5 2 243" xfId="35048" xr:uid="{2D4A7025-61FD-4C4F-8E51-46EBF6948D8E}"/>
    <cellStyle name="čísla požek 5 2 244" xfId="34108" xr:uid="{EB01807A-82D0-4CF7-AAB4-F46386FFCC93}"/>
    <cellStyle name="čísla požek 5 2 25" xfId="10277" xr:uid="{AEBED7F4-1DD1-44C8-91FF-564F32C4A555}"/>
    <cellStyle name="čísla požek 5 2 26" xfId="10155" xr:uid="{3DBF99FB-1718-4B45-966E-F18A4648A4BA}"/>
    <cellStyle name="čísla požek 5 2 27" xfId="10271" xr:uid="{D16B2333-AE56-40DB-B8E2-92377AF8A850}"/>
    <cellStyle name="čísla požek 5 2 28" xfId="4994" xr:uid="{CA1242D4-19F3-41D3-9D55-E11700B94D60}"/>
    <cellStyle name="čísla požek 5 2 29" xfId="10067" xr:uid="{671B2C1C-7D89-45C5-BA5A-2E95C11AF401}"/>
    <cellStyle name="čísla požek 5 2 3" xfId="10432" xr:uid="{5DED13FB-50D7-44C0-8983-E856DE12BD67}"/>
    <cellStyle name="čísla požek 5 2 30" xfId="10948" xr:uid="{134C363E-BE35-485E-9535-414846C643E7}"/>
    <cellStyle name="čísla požek 5 2 31" xfId="5041" xr:uid="{17C0811C-48B1-48CC-A3B2-C50F6BD28066}"/>
    <cellStyle name="čísla požek 5 2 32" xfId="16070" xr:uid="{51F39A1F-C2B2-4ED3-BC38-8EAB2CD945C5}"/>
    <cellStyle name="čísla požek 5 2 33" xfId="15935" xr:uid="{B5D7F5D7-6117-436B-AA73-448AEAD3AF81}"/>
    <cellStyle name="čísla požek 5 2 34" xfId="14074" xr:uid="{3ED22AA6-A114-4DDF-A8D6-9A1546B5BE2A}"/>
    <cellStyle name="čísla požek 5 2 35" xfId="11242" xr:uid="{FABA38CD-CDA0-4F38-9526-319E4BCE20CB}"/>
    <cellStyle name="čísla požek 5 2 36" xfId="11400" xr:uid="{F0AE6481-FD87-480C-B059-D3F922055FDF}"/>
    <cellStyle name="čísla požek 5 2 37" xfId="15654" xr:uid="{7AE76545-29F9-42BF-8B56-2F93A7881266}"/>
    <cellStyle name="čísla požek 5 2 38" xfId="15522" xr:uid="{8CAE1630-EF4D-4D5E-94C6-A28AA4CCA352}"/>
    <cellStyle name="čísla požek 5 2 39" xfId="15930" xr:uid="{09A15BAF-62BA-41A5-966D-B828574258CF}"/>
    <cellStyle name="čísla požek 5 2 4" xfId="9829" xr:uid="{431A1C78-1AD2-4953-A58F-46CEADE71156}"/>
    <cellStyle name="čísla požek 5 2 40" xfId="11621" xr:uid="{B69B32B8-3C57-4B91-8BEF-5D951E18A33E}"/>
    <cellStyle name="čísla požek 5 2 41" xfId="16363" xr:uid="{BC1955AF-8495-4BF7-BC98-CFD0E7802F52}"/>
    <cellStyle name="čísla požek 5 2 42" xfId="15818" xr:uid="{91039541-21D6-4405-AB52-2CDFB20C1F7F}"/>
    <cellStyle name="čísla požek 5 2 43" xfId="14032" xr:uid="{24FB8718-25D0-4BC2-B2D1-C0D74FBB53DF}"/>
    <cellStyle name="čísla požek 5 2 44" xfId="15832" xr:uid="{41B2382B-F5CF-4215-B564-F02D400392FB}"/>
    <cellStyle name="čísla požek 5 2 45" xfId="16355" xr:uid="{21018AC7-D1F1-4815-9603-7E6EB8EE1412}"/>
    <cellStyle name="čísla požek 5 2 46" xfId="15812" xr:uid="{6892E0ED-2594-49A9-ABD3-6D0D85FBD96D}"/>
    <cellStyle name="čísla požek 5 2 47" xfId="16524" xr:uid="{24083FD7-BA73-411E-B86B-C292494098DF}"/>
    <cellStyle name="čísla požek 5 2 48" xfId="15977" xr:uid="{57E2EC19-2EF2-4A3D-AAD0-E8D9A0431987}"/>
    <cellStyle name="čísla požek 5 2 49" xfId="11678" xr:uid="{1C9CEBF0-4EF3-4C5A-B149-DCC83E706E65}"/>
    <cellStyle name="čísla požek 5 2 5" xfId="6018" xr:uid="{8776CD80-4C63-4364-9212-0CD6DAF76E86}"/>
    <cellStyle name="čísla požek 5 2 50" xfId="12683" xr:uid="{0148C453-1A29-443E-A435-643B9F5216BD}"/>
    <cellStyle name="čísla požek 5 2 51" xfId="12745" xr:uid="{CF59745B-9189-4C8F-B21E-18C4BF4A1B5B}"/>
    <cellStyle name="čísla požek 5 2 52" xfId="11695" xr:uid="{EE32260F-3EF4-40C9-B716-884493116B94}"/>
    <cellStyle name="čísla požek 5 2 53" xfId="16713" xr:uid="{5E8647CD-79E9-4FCA-A2FE-E8A04875EC84}"/>
    <cellStyle name="čísla požek 5 2 54" xfId="16384" xr:uid="{0FBC0DD3-0839-4A52-9671-D991257CF2E5}"/>
    <cellStyle name="čísla požek 5 2 55" xfId="16452" xr:uid="{5A40A99C-F6A5-4DB2-BAB1-58713880AE02}"/>
    <cellStyle name="čísla požek 5 2 56" xfId="12563" xr:uid="{AB912F05-22B0-44E9-97FC-3571EE9E94F0}"/>
    <cellStyle name="čísla požek 5 2 57" xfId="16516" xr:uid="{8A8FEDA5-D5D8-4FF8-9E77-70DCF33111A4}"/>
    <cellStyle name="čísla požek 5 2 58" xfId="13894" xr:uid="{1C34AD2D-1B44-45B3-9D31-B35AFE8F86EC}"/>
    <cellStyle name="čísla požek 5 2 59" xfId="15777" xr:uid="{3A88B277-BAE3-4ECD-8534-A3F13269ABFB}"/>
    <cellStyle name="čísla požek 5 2 6" xfId="10484" xr:uid="{E7B3E175-F98F-43C3-99D7-276AF68A147D}"/>
    <cellStyle name="čísla požek 5 2 60" xfId="15868" xr:uid="{984A6B96-A142-4A76-B0D6-57438850FB82}"/>
    <cellStyle name="čísla požek 5 2 61" xfId="16275" xr:uid="{5D52F38E-95AB-4622-918D-E7678872665C}"/>
    <cellStyle name="čísla požek 5 2 62" xfId="11903" xr:uid="{F9DAFFB5-B9F5-42DB-A630-91261EA45B2F}"/>
    <cellStyle name="čísla požek 5 2 63" xfId="16119" xr:uid="{94DACDD2-5991-49E6-AA1C-0A87E7EE91D2}"/>
    <cellStyle name="čísla požek 5 2 64" xfId="13888" xr:uid="{AE071197-1BD4-419E-B8E5-B577165E7893}"/>
    <cellStyle name="čísla požek 5 2 65" xfId="16224" xr:uid="{EAC7C547-1B6E-4425-960C-15F5247C5FA2}"/>
    <cellStyle name="čísla požek 5 2 66" xfId="11703" xr:uid="{99929A66-9551-4D91-8EDE-F2E72F3EAC55}"/>
    <cellStyle name="čísla požek 5 2 67" xfId="16283" xr:uid="{A84DA4C4-CE90-49D8-98DE-2138E2C08914}"/>
    <cellStyle name="čísla požek 5 2 68" xfId="15728" xr:uid="{142B5604-57CE-4A8F-AA26-2E14EE2DE8F8}"/>
    <cellStyle name="čísla požek 5 2 69" xfId="16867" xr:uid="{2C56B976-A477-4F0A-96D5-4B18507D40AF}"/>
    <cellStyle name="čísla požek 5 2 7" xfId="5053" xr:uid="{71141272-97D7-4227-BB73-C901519F8933}"/>
    <cellStyle name="čísla požek 5 2 70" xfId="13821" xr:uid="{1FDA984E-3970-4B94-ADBF-DAEA366F41F6}"/>
    <cellStyle name="čísla požek 5 2 71" xfId="15612" xr:uid="{24FD4F12-1404-494F-B13F-DBF437A8FA05}"/>
    <cellStyle name="čísla požek 5 2 72" xfId="11682" xr:uid="{56EDDF47-8E5C-4913-8B4B-AED98AF1071B}"/>
    <cellStyle name="čísla požek 5 2 73" xfId="11860" xr:uid="{D7B9BA6D-46E0-42A2-A7FC-1FD29DD74552}"/>
    <cellStyle name="čísla požek 5 2 74" xfId="11052" xr:uid="{AB60C64A-4A5B-4DB9-B06F-FD860E06CEBD}"/>
    <cellStyle name="čísla požek 5 2 75" xfId="11347" xr:uid="{0E2D7CD0-94A6-4958-84A2-3C4457E6CE86}"/>
    <cellStyle name="čísla požek 5 2 76" xfId="11499" xr:uid="{483C3703-3830-45E4-B54C-BCA5CE2C0D91}"/>
    <cellStyle name="čísla požek 5 2 77" xfId="16950" xr:uid="{EB299F09-A803-4432-86DF-6F1AD1647877}"/>
    <cellStyle name="čísla požek 5 2 78" xfId="16810" xr:uid="{F8CF2E7E-0DB7-4DEF-8F9C-57C73C9DA81C}"/>
    <cellStyle name="čísla požek 5 2 79" xfId="16977" xr:uid="{7B8D733D-2337-489B-95E5-78B998566CF1}"/>
    <cellStyle name="čísla požek 5 2 8" xfId="4887" xr:uid="{5D94AF5F-14FE-43E2-9767-83168D208FF5}"/>
    <cellStyle name="čísla požek 5 2 80" xfId="11663" xr:uid="{677A6054-4EE8-420E-8BC3-08F6E8F66FA1}"/>
    <cellStyle name="čísla požek 5 2 81" xfId="11573" xr:uid="{2943FEAB-740D-429F-A584-C6CC99CE07AE}"/>
    <cellStyle name="čísla požek 5 2 82" xfId="13434" xr:uid="{6A920811-C20B-416E-BA0C-86663879F587}"/>
    <cellStyle name="čísla požek 5 2 83" xfId="16741" xr:uid="{1F7ED370-61CC-4727-98E9-436520574297}"/>
    <cellStyle name="čísla požek 5 2 84" xfId="13895" xr:uid="{66804CBD-D686-4341-9CD8-42BC7AAD9095}"/>
    <cellStyle name="čísla požek 5 2 85" xfId="16621" xr:uid="{EFBA6189-FFB9-4F25-B899-43E800DD0AA7}"/>
    <cellStyle name="čísla požek 5 2 86" xfId="16902" xr:uid="{C84F7297-61B0-4863-AA96-E2484F6888FB}"/>
    <cellStyle name="čísla požek 5 2 87" xfId="19607" xr:uid="{346735BB-9AFD-48FD-BE61-6FCE571263E9}"/>
    <cellStyle name="čísla požek 5 2 88" xfId="20998" xr:uid="{51C36702-A748-4891-8C4B-E9C358AC3253}"/>
    <cellStyle name="čísla požek 5 2 89" xfId="20876" xr:uid="{B9F7D483-0858-44F0-A2FF-6D459C99FE0D}"/>
    <cellStyle name="čísla požek 5 2 9" xfId="4923" xr:uid="{6767D5FE-82EE-44CA-8C8A-D1BFFFF7C832}"/>
    <cellStyle name="čísla požek 5 2 90" xfId="21384" xr:uid="{D0FC921A-5F20-478E-9D6B-8E8642DD59E0}"/>
    <cellStyle name="čísla požek 5 2 91" xfId="17788" xr:uid="{BE9CC30A-7473-4BAF-94E0-44D90F3013C5}"/>
    <cellStyle name="čísla požek 5 2 92" xfId="21444" xr:uid="{B6B30C9E-2E95-4F4A-ABDC-E3A4807E4A69}"/>
    <cellStyle name="čísla požek 5 2 93" xfId="20972" xr:uid="{758DBF3B-12A6-4444-9998-A046937D6498}"/>
    <cellStyle name="čísla požek 5 2 94" xfId="17326" xr:uid="{E3602B9E-AC5E-42B2-8F77-C225C5F67C03}"/>
    <cellStyle name="čísla požek 5 2 95" xfId="18211" xr:uid="{51839F12-A149-49E2-BCED-9BFCCD40F852}"/>
    <cellStyle name="čísla požek 5 2 96" xfId="17315" xr:uid="{3D557DBA-1E2F-4D90-A2F3-3DBB529953C6}"/>
    <cellStyle name="čísla požek 5 2 97" xfId="21256" xr:uid="{D375633E-39E3-46A3-8B92-2E9A5F939669}"/>
    <cellStyle name="čísla požek 5 2 98" xfId="19158" xr:uid="{F61A73E8-0466-4A21-A2E7-4720A67A2C8B}"/>
    <cellStyle name="čísla požek 5 2 99" xfId="17960" xr:uid="{DFFDE62C-4106-4622-8E56-2C43831CEF2D}"/>
    <cellStyle name="čísla požek 5 20" xfId="12025" xr:uid="{CFE98BC0-8414-47EC-8B00-71A0AC2A6673}"/>
    <cellStyle name="čísla požek 5 21" xfId="16415" xr:uid="{E60FFA13-B020-4098-BDEF-B4C01540C147}"/>
    <cellStyle name="čísla požek 5 22" xfId="13947" xr:uid="{DA0E4778-783C-42F8-8D9C-16A229716070}"/>
    <cellStyle name="čísla požek 5 23" xfId="16788" xr:uid="{6142A88D-6388-4333-881E-BFCEA6069459}"/>
    <cellStyle name="čísla požek 5 24" xfId="16850" xr:uid="{0D68D760-7F48-4BB8-8BFF-72B8B788973E}"/>
    <cellStyle name="čísla požek 5 25" xfId="11522" xr:uid="{2146BB70-95C0-41C6-85C0-57018E5DBE5F}"/>
    <cellStyle name="čísla požek 5 26" xfId="12775" xr:uid="{09F67114-AA33-4F27-9D97-4A839379E7DA}"/>
    <cellStyle name="čísla požek 5 27" xfId="16900" xr:uid="{F3201F94-3AFA-4FE6-A719-B17B071C3C5F}"/>
    <cellStyle name="čísla požek 5 28" xfId="16974" xr:uid="{8AA28243-7FDB-4F11-B820-C1F0734E7B2E}"/>
    <cellStyle name="čísla požek 5 29" xfId="17500" xr:uid="{B075A533-129B-460B-A634-953C4435C3F7}"/>
    <cellStyle name="čísla požek 5 3" xfId="9559" xr:uid="{A615FD21-1471-4B10-904C-12E5EC1A41D7}"/>
    <cellStyle name="čísla požek 5 3 10" xfId="10911" xr:uid="{F07DF726-28A8-46C0-BFDD-5F0C3E2D1C25}"/>
    <cellStyle name="čísla požek 5 3 100" xfId="19571" xr:uid="{DA899923-7FDE-4FFD-9FBE-0C071AE46748}"/>
    <cellStyle name="čísla požek 5 3 101" xfId="18604" xr:uid="{9FFCC93C-3691-4597-86B6-B9E8F560228F}"/>
    <cellStyle name="čísla požek 5 3 102" xfId="17381" xr:uid="{F6C806B9-F015-4E68-B4FF-8B61C749ADE3}"/>
    <cellStyle name="čísla požek 5 3 103" xfId="17775" xr:uid="{7B7F855C-0C11-48F6-8035-C8947B0A1D78}"/>
    <cellStyle name="čísla požek 5 3 104" xfId="18415" xr:uid="{53C8098C-4BD9-4465-B0F6-95E0B45E9606}"/>
    <cellStyle name="čísla požek 5 3 105" xfId="17664" xr:uid="{DD17EEDB-847E-41C4-952C-3FE2C278F6FE}"/>
    <cellStyle name="čísla požek 5 3 106" xfId="21038" xr:uid="{2F0FBE2C-7303-45B2-8E7C-0BCA41AD377F}"/>
    <cellStyle name="čísla požek 5 3 107" xfId="20788" xr:uid="{1033D161-9B5A-439A-B4A4-CC1F9E3B56BE}"/>
    <cellStyle name="čísla požek 5 3 108" xfId="17821" xr:uid="{092974C2-F330-4E83-885C-538B2D5E09B4}"/>
    <cellStyle name="čísla požek 5 3 109" xfId="17394" xr:uid="{9EF465FC-20D9-405B-9F6F-8D89238BD735}"/>
    <cellStyle name="čísla požek 5 3 11" xfId="10139" xr:uid="{B6D77A19-C265-4931-AAF0-B0FFBA772F7B}"/>
    <cellStyle name="čísla požek 5 3 110" xfId="21031" xr:uid="{A3E58845-6825-4766-B0CB-0362545EFF41}"/>
    <cellStyle name="čísla požek 5 3 111" xfId="21136" xr:uid="{E5FFD344-77F6-489B-A193-7E1CD7A30D6B}"/>
    <cellStyle name="čísla požek 5 3 112" xfId="17293" xr:uid="{C4F8EFF7-0C46-49A5-A41C-BE38B90DC5B8}"/>
    <cellStyle name="čísla požek 5 3 113" xfId="20889" xr:uid="{BCA83ABF-A4D6-448C-B655-24CE4B71E1B0}"/>
    <cellStyle name="čísla požek 5 3 114" xfId="20749" xr:uid="{06E99A5F-E8AD-464F-B78C-4CBD75C75010}"/>
    <cellStyle name="čísla požek 5 3 115" xfId="17800" xr:uid="{A5C76D6D-D6F5-4B91-A520-3104718AF6DF}"/>
    <cellStyle name="čísla požek 5 3 116" xfId="19448" xr:uid="{0A01F41C-CE19-42C3-8793-4CA5D414A7E0}"/>
    <cellStyle name="čísla požek 5 3 117" xfId="20824" xr:uid="{EEEF81B7-F5DE-4A34-BDCE-47FA333B8865}"/>
    <cellStyle name="čísla požek 5 3 118" xfId="20779" xr:uid="{2F0BB540-A0F0-4954-A9C0-BDE0F5BADA6D}"/>
    <cellStyle name="čísla požek 5 3 119" xfId="17292" xr:uid="{8CD12B2F-D10C-4A92-8107-0541BF1AC70F}"/>
    <cellStyle name="čísla požek 5 3 12" xfId="9869" xr:uid="{DC9E38FD-CFE5-4724-A1AB-408C95F1F22C}"/>
    <cellStyle name="čísla požek 5 3 120" xfId="17672" xr:uid="{CC2AAD0A-DF9C-4142-B107-CE7CF0367D0E}"/>
    <cellStyle name="čísla požek 5 3 121" xfId="17389" xr:uid="{4293369C-0A9B-49D5-BFB3-BEAB9C0EF38C}"/>
    <cellStyle name="čísla požek 5 3 122" xfId="20589" xr:uid="{EC47279C-5754-4915-99AD-0AD78F75C10D}"/>
    <cellStyle name="čísla požek 5 3 123" xfId="21767" xr:uid="{CA2A7557-19CA-4E7B-96A9-A01DC7FB09FD}"/>
    <cellStyle name="čísla požek 5 3 124" xfId="21676" xr:uid="{9B3702A6-1725-4702-B5F6-69618CD82307}"/>
    <cellStyle name="čísla požek 5 3 125" xfId="17353" xr:uid="{63F59F5A-7227-481B-80A0-6C7855D33A19}"/>
    <cellStyle name="čísla požek 5 3 126" xfId="21011" xr:uid="{EFDB3109-2001-403C-A09E-03945A9FC26B}"/>
    <cellStyle name="čísla požek 5 3 127" xfId="19510" xr:uid="{DD514AB3-348B-4F8C-BC4F-F1AE22DE93F1}"/>
    <cellStyle name="čísla požek 5 3 128" xfId="17158" xr:uid="{5317CDBF-1EE0-4DCB-9E18-2A14DB8717A9}"/>
    <cellStyle name="čísla požek 5 3 129" xfId="17456" xr:uid="{53D5D35F-4E29-4AE3-AAB0-C34B96D65083}"/>
    <cellStyle name="čísla požek 5 3 13" xfId="9810" xr:uid="{453063A1-F853-4BBE-9A33-A98EFB816745}"/>
    <cellStyle name="čísla požek 5 3 130" xfId="17811" xr:uid="{113C2CAB-F556-4AA6-A075-6EC5A28934D3}"/>
    <cellStyle name="čísla požek 5 3 131" xfId="19442" xr:uid="{E06B39C9-31B7-47E7-92A5-F349222BB934}"/>
    <cellStyle name="čísla požek 5 3 132" xfId="21755" xr:uid="{CC3FE3E0-EC2B-439B-9839-92C180F1C19F}"/>
    <cellStyle name="čísla požek 5 3 133" xfId="21657" xr:uid="{610F4BAC-8706-4B65-B1DB-64C21DABF7D5}"/>
    <cellStyle name="čísla požek 5 3 134" xfId="21101" xr:uid="{FD9016E4-42E5-4CD9-81F4-A23E3EC89A8F}"/>
    <cellStyle name="čísla požek 5 3 135" xfId="21198" xr:uid="{A12F6EEB-C828-475F-8604-00184A838892}"/>
    <cellStyle name="čísla požek 5 3 136" xfId="21523" xr:uid="{1461AA2F-E879-4E08-BE08-757AD132131F}"/>
    <cellStyle name="čísla požek 5 3 137" xfId="17182" xr:uid="{D9FAC51E-53C2-4030-986E-B0D807B72BC9}"/>
    <cellStyle name="čísla požek 5 3 138" xfId="24996" xr:uid="{0560C6BF-78D2-49A0-B3F6-4B77695725E7}"/>
    <cellStyle name="čísla požek 5 3 139" xfId="25621" xr:uid="{89B72E26-29DE-4EA2-BE1A-91B58E941C92}"/>
    <cellStyle name="čísla požek 5 3 14" xfId="5006" xr:uid="{93C3148E-9999-4F81-A821-DB77329945F9}"/>
    <cellStyle name="čísla požek 5 3 140" xfId="23731" xr:uid="{7C740A06-B123-48D5-9BC5-C923BD5920B3}"/>
    <cellStyle name="čísla požek 5 3 141" xfId="22140" xr:uid="{8611D3D0-639A-4F49-ABE6-E76102C2C085}"/>
    <cellStyle name="čísla požek 5 3 142" xfId="21873" xr:uid="{CEEA05EB-D62B-4B36-A401-1817B6C0C5C4}"/>
    <cellStyle name="čísla požek 5 3 143" xfId="23943" xr:uid="{57B76B9C-767C-4D45-B7FB-9F5CF7EF00E1}"/>
    <cellStyle name="čísla požek 5 3 144" xfId="23610" xr:uid="{5BAACFE1-C215-44ED-9FB9-27FEB75AEFBB}"/>
    <cellStyle name="čísla požek 5 3 145" xfId="22427" xr:uid="{66E0BD11-6C3F-4203-BD33-9C2EC7A100CE}"/>
    <cellStyle name="čísla požek 5 3 146" xfId="25426" xr:uid="{2A030773-BDF0-4938-937E-049C9D678FA7}"/>
    <cellStyle name="čísla požek 5 3 147" xfId="25870" xr:uid="{FA1D5310-C3FD-421D-8B6C-5CB3E0F1C802}"/>
    <cellStyle name="čísla požek 5 3 148" xfId="23940" xr:uid="{A61B4260-C679-4827-B2D1-742897A3C7EA}"/>
    <cellStyle name="čísla požek 5 3 149" xfId="23638" xr:uid="{4351A815-CB18-4BDC-9025-F4D193FF1906}"/>
    <cellStyle name="čísla požek 5 3 15" xfId="4726" xr:uid="{751249C4-8CE5-4FA6-A9AD-192B4328982B}"/>
    <cellStyle name="čísla požek 5 3 150" xfId="25786" xr:uid="{60DD876E-30BC-44AA-8C3D-A994D0E6B066}"/>
    <cellStyle name="čísla požek 5 3 151" xfId="23800" xr:uid="{32A89F6E-BE35-4BF7-B74F-F3E899D4DD67}"/>
    <cellStyle name="čísla požek 5 3 152" xfId="25385" xr:uid="{8BD93773-B1EB-4135-A597-4B9D33F34F4B}"/>
    <cellStyle name="čísla požek 5 3 153" xfId="25143" xr:uid="{07333F79-006F-4C17-BC22-768FBBE51291}"/>
    <cellStyle name="čísla požek 5 3 154" xfId="25459" xr:uid="{8A1B9F05-6307-4FDD-8376-452BB18FB407}"/>
    <cellStyle name="čísla požek 5 3 155" xfId="22039" xr:uid="{D08DA534-1D65-4F74-AEA9-F5D91CEA2B11}"/>
    <cellStyle name="čísla požek 5 3 156" xfId="21928" xr:uid="{4FECBA13-E075-4CC6-9C5A-CA83E1E0DCDD}"/>
    <cellStyle name="čísla požek 5 3 157" xfId="23770" xr:uid="{B0C80CD6-A155-4753-9293-3E1E96EE1BA0}"/>
    <cellStyle name="čísla požek 5 3 158" xfId="22739" xr:uid="{9F44E0EC-5BCE-4647-B4FB-F2538CCCE3E8}"/>
    <cellStyle name="čísla požek 5 3 159" xfId="23660" xr:uid="{F5DECC52-B52A-4C07-9187-A4103A699ACA}"/>
    <cellStyle name="čísla požek 5 3 16" xfId="5316" xr:uid="{1B7C1747-D3A3-4326-BB75-EE99F81F1CD2}"/>
    <cellStyle name="čísla požek 5 3 160" xfId="25526" xr:uid="{9EF03AFD-2A5E-497B-9CBA-ED8AE4341AFE}"/>
    <cellStyle name="čísla požek 5 3 161" xfId="23752" xr:uid="{341F1C27-6016-4139-873B-8DCA4A2490D2}"/>
    <cellStyle name="čísla požek 5 3 162" xfId="23946" xr:uid="{9814B992-2F69-4F03-91E6-14C483382FB9}"/>
    <cellStyle name="čísla požek 5 3 163" xfId="25736" xr:uid="{845FD080-F429-4C9C-8036-1B47AD5254DD}"/>
    <cellStyle name="čísla požek 5 3 164" xfId="23670" xr:uid="{A1BEC297-C405-486D-ADF7-CDDAE339D7E4}"/>
    <cellStyle name="čísla požek 5 3 165" xfId="26026" xr:uid="{2D5CF760-5511-4202-9AFE-3AE5767837CD}"/>
    <cellStyle name="čísla požek 5 3 166" xfId="22569" xr:uid="{9817341C-617B-4A0E-9848-A9647570A3C2}"/>
    <cellStyle name="čísla požek 5 3 167" xfId="25990" xr:uid="{9C5C95E3-2967-4887-8A4A-FDCBB44099B3}"/>
    <cellStyle name="čísla požek 5 3 168" xfId="23072" xr:uid="{F5287C2B-5109-4C4F-AAAC-69D12229B6A2}"/>
    <cellStyle name="čísla požek 5 3 169" xfId="23665" xr:uid="{1AA71DCD-9A9C-46DD-B9BC-0D665D43FD8C}"/>
    <cellStyle name="čísla požek 5 3 17" xfId="10846" xr:uid="{34DE055C-1368-4251-BC19-3C96B75EC2F4}"/>
    <cellStyle name="čísla požek 5 3 170" xfId="22859" xr:uid="{3D10CFFE-D5CC-449D-86D7-4ED20BAFB5C2}"/>
    <cellStyle name="čísla požek 5 3 171" xfId="23814" xr:uid="{4239B41A-3752-4D96-A438-D02A8CC4C543}"/>
    <cellStyle name="čísla požek 5 3 172" xfId="22201" xr:uid="{3EC544B1-2F4B-4140-B00E-EF1E27D2D43F}"/>
    <cellStyle name="čísla požek 5 3 173" xfId="25690" xr:uid="{38943609-7DCE-4085-A9F7-8EE602B6A18C}"/>
    <cellStyle name="čísla požek 5 3 174" xfId="21833" xr:uid="{50AD2580-B3C7-4FED-A596-89AD4B28D3D3}"/>
    <cellStyle name="čísla požek 5 3 175" xfId="23551" xr:uid="{0BCD8463-F143-4438-B912-A98812C3FF68}"/>
    <cellStyle name="čísla požek 5 3 176" xfId="22742" xr:uid="{6F69B277-D5A8-4BB9-B732-E2EB35AE2AC3}"/>
    <cellStyle name="čísla požek 5 3 177" xfId="25376" xr:uid="{F2EF8B0C-C521-4F08-A011-5A79BD63E6E3}"/>
    <cellStyle name="čísla požek 5 3 178" xfId="29252" xr:uid="{9EB80A3C-C588-46FD-A12F-0FB15B55A516}"/>
    <cellStyle name="čísla požek 5 3 179" xfId="29788" xr:uid="{EBF0FFCC-F463-46BF-94EE-7121FEE9DA06}"/>
    <cellStyle name="čísla požek 5 3 18" xfId="10478" xr:uid="{A3D03694-9F46-41A9-91F4-351510796932}"/>
    <cellStyle name="čísla požek 5 3 180" xfId="28047" xr:uid="{873DD1B8-389C-4A2C-9F71-FDD1A3BF705B}"/>
    <cellStyle name="čísla požek 5 3 181" xfId="26523" xr:uid="{DA72B402-8BE5-4BB3-9C0C-7562C8EB0BAD}"/>
    <cellStyle name="čísla požek 5 3 182" xfId="26256" xr:uid="{7F47FD70-4D8F-46D7-9F07-F5293D896F69}"/>
    <cellStyle name="čísla požek 5 3 183" xfId="29761" xr:uid="{571A4C42-1A84-489C-96A5-D162AA341D44}"/>
    <cellStyle name="čísla požek 5 3 184" xfId="28023" xr:uid="{107B90E0-4358-478A-87D8-D71A2B9E2035}"/>
    <cellStyle name="čísla požek 5 3 185" xfId="29525" xr:uid="{0CE5A1C7-0632-49EE-8F15-3EFFACE41027}"/>
    <cellStyle name="čísla požek 5 3 186" xfId="26642" xr:uid="{2DEFA051-AF1F-4DDD-B343-A44CFEABB560}"/>
    <cellStyle name="čísla požek 5 3 187" xfId="29507" xr:uid="{2B81EED3-5A1A-4CFA-BEAC-0FB51585C6E2}"/>
    <cellStyle name="čísla požek 5 3 188" xfId="26702" xr:uid="{03536F4B-C503-49BC-BD07-087D31E169BB}"/>
    <cellStyle name="čísla požek 5 3 189" xfId="26418" xr:uid="{21C0CDBA-4221-4DD6-8653-46A28DF81995}"/>
    <cellStyle name="čísla požek 5 3 19" xfId="6339" xr:uid="{7910BB63-12AA-4280-99FA-927AC0AE382B}"/>
    <cellStyle name="čísla požek 5 3 190" xfId="26829" xr:uid="{43ABD83A-872E-43B4-BE9E-AFCB785F49BE}"/>
    <cellStyle name="čísla požek 5 3 191" xfId="26417" xr:uid="{52024980-2E39-4837-A538-FE67F3BFE69E}"/>
    <cellStyle name="čísla požek 5 3 192" xfId="27245" xr:uid="{B0F50044-E60C-4559-B480-D225E71AB14B}"/>
    <cellStyle name="čísla požek 5 3 193" xfId="27906" xr:uid="{2E23E995-757D-49C2-94B5-EA65D9EC0374}"/>
    <cellStyle name="čísla požek 5 3 194" xfId="26544" xr:uid="{CD23D4CF-B218-4546-8568-666ADF44849E}"/>
    <cellStyle name="čísla požek 5 3 195" xfId="26291" xr:uid="{739998D2-8AD1-485E-A5FD-DA77FDB64A2F}"/>
    <cellStyle name="čísla požek 5 3 196" xfId="29433" xr:uid="{4A19823B-9BBD-44DF-B7E9-43298B79EF09}"/>
    <cellStyle name="čísla požek 5 3 197" xfId="26744" xr:uid="{831B150D-DF28-44AB-8E8F-E9990DD2B874}"/>
    <cellStyle name="čísla požek 5 3 198" xfId="29596" xr:uid="{AF378851-DB01-4880-8A6E-7290EB7897DF}"/>
    <cellStyle name="čísla požek 5 3 199" xfId="29487" xr:uid="{08356AD2-1B89-45F5-AC34-934F0C4C7C50}"/>
    <cellStyle name="čísla požek 5 3 2" xfId="10777" xr:uid="{7FD1A4D0-F142-4B19-8FD8-B595D3BD08C1}"/>
    <cellStyle name="čísla požek 5 3 20" xfId="9850" xr:uid="{3AD9A456-9957-4623-B356-54E25D09F764}"/>
    <cellStyle name="čísla požek 5 3 200" xfId="26299" xr:uid="{EE67BEE2-9DE6-4E03-A1F1-81F0D2F977CC}"/>
    <cellStyle name="čísla požek 5 3 201" xfId="26454" xr:uid="{BB765859-BF6B-441A-A854-E789A5520386}"/>
    <cellStyle name="čísla požek 5 3 202" xfId="29492" xr:uid="{61918C87-B478-4C29-A5AF-07B91858D1A8}"/>
    <cellStyle name="čísla požek 5 3 203" xfId="26778" xr:uid="{74DDF470-45DC-48E1-8934-613FB9153CAA}"/>
    <cellStyle name="čísla požek 5 3 204" xfId="29493" xr:uid="{87F8CDA4-8CAE-403B-9CD9-E071A67E6F5C}"/>
    <cellStyle name="čísla požek 5 3 205" xfId="29537" xr:uid="{D728315C-357B-4C1A-B7C5-83AA87F26B84}"/>
    <cellStyle name="čísla požek 5 3 206" xfId="29494" xr:uid="{ADC69348-00B0-4770-AAF3-0B0434BA5EF8}"/>
    <cellStyle name="čísla požek 5 3 207" xfId="29868" xr:uid="{C5DCE60B-F2FE-4AB0-8D9C-FFDE500AAAA7}"/>
    <cellStyle name="čísla požek 5 3 208" xfId="27382" xr:uid="{7D9EA7A4-361B-4710-AB4D-E145852B9169}"/>
    <cellStyle name="čísla požek 5 3 209" xfId="28105" xr:uid="{5D154226-9E29-4130-B4F3-3D4ECC82EECA}"/>
    <cellStyle name="čísla požek 5 3 21" xfId="10462" xr:uid="{515AD9AC-79E1-41B7-9F57-4BDEC3F10011}"/>
    <cellStyle name="čísla požek 5 3 210" xfId="26566" xr:uid="{2C78B03C-CFE5-4AB7-BB29-E55E2CCB5358}"/>
    <cellStyle name="čísla požek 5 3 211" xfId="26431" xr:uid="{4300F37E-E47B-45A8-A73A-3626D95DDCE2}"/>
    <cellStyle name="čísla požek 5 3 212" xfId="33060" xr:uid="{2CDCDBA3-54D5-48C2-9EA0-E1BEB481E31F}"/>
    <cellStyle name="čísla požek 5 3 213" xfId="33576" xr:uid="{F85B09F3-2F8A-48E3-9B7F-40FD53163878}"/>
    <cellStyle name="čísla požek 5 3 214" xfId="31878" xr:uid="{2BBE09BA-9208-4FF8-B2C0-4C1CED8D2C6B}"/>
    <cellStyle name="čísla požek 5 3 215" xfId="30412" xr:uid="{DCA420C8-8145-4384-9C26-8E37C366670A}"/>
    <cellStyle name="čísla požek 5 3 216" xfId="30133" xr:uid="{66430932-8F22-468D-B72B-AE63F4B9098D}"/>
    <cellStyle name="čísla požek 5 3 217" xfId="32035" xr:uid="{63151B20-ADAE-48B8-A3C2-65BF9B100ED9}"/>
    <cellStyle name="čísla požek 5 3 218" xfId="31784" xr:uid="{86E0330C-B5E6-4A16-BF0A-7C92184A18D9}"/>
    <cellStyle name="čísla požek 5 3 219" xfId="33320" xr:uid="{0C52835E-077F-4243-AA9D-1C58E55B59B1}"/>
    <cellStyle name="čísla požek 5 3 22" xfId="10952" xr:uid="{E6532269-F6CF-43A5-942F-C5D5BF9B202A}"/>
    <cellStyle name="čísla požek 5 3 220" xfId="30519" xr:uid="{8852760B-9EF5-4A53-802E-BCDE36099EC6}"/>
    <cellStyle name="čísla požek 5 3 221" xfId="33277" xr:uid="{9F5BC2D8-8F7C-4AAE-B3F7-5CCA7DF93C3D}"/>
    <cellStyle name="čísla požek 5 3 222" xfId="30416" xr:uid="{E4273C7E-86C9-4033-B16C-81152FF85A41}"/>
    <cellStyle name="čísla požek 5 3 223" xfId="31096" xr:uid="{6890FBCD-AC0C-42E4-8B78-82D13C29435D}"/>
    <cellStyle name="čísla požek 5 3 224" xfId="30714" xr:uid="{762F6483-5A74-4371-9C04-8C3DEF4F7D27}"/>
    <cellStyle name="čísla požek 5 3 225" xfId="33538" xr:uid="{5B380579-F755-4A17-83DD-41A99D4712FA}"/>
    <cellStyle name="čísla požek 5 3 226" xfId="33225" xr:uid="{2D822A32-C45A-4AA5-A15C-F9BB0BBE90AB}"/>
    <cellStyle name="čísla požek 5 3 227" xfId="31754" xr:uid="{2DEE8BC0-D14A-4393-AC05-4A37A8388A6F}"/>
    <cellStyle name="čísla požek 5 3 228" xfId="31950" xr:uid="{963DB126-D391-4AD0-8820-DA8171919F6A}"/>
    <cellStyle name="čísla požek 5 3 229" xfId="30565" xr:uid="{B432F3DD-AB83-4E5E-84B6-FFFD3A21C093}"/>
    <cellStyle name="čísla požek 5 3 23" xfId="4677" xr:uid="{6D622364-BD59-4B78-9515-DD3A2139908C}"/>
    <cellStyle name="čísla požek 5 3 230" xfId="30317" xr:uid="{D3C5500E-AC85-4188-A251-E8CD6C526F79}"/>
    <cellStyle name="čísla požek 5 3 231" xfId="30460" xr:uid="{02AA4DB5-381F-4438-9364-3F222FCC506C}"/>
    <cellStyle name="čísla požek 5 3 232" xfId="30418" xr:uid="{88E0F89E-F846-4EB8-9D3D-6781D03F030D}"/>
    <cellStyle name="čísla požek 5 3 233" xfId="31928" xr:uid="{974C11F8-8F8E-4894-88CC-3C0FD8B32F4F}"/>
    <cellStyle name="čísla požek 5 3 234" xfId="31749" xr:uid="{96F27BE9-035C-40B5-910F-54A7067891D1}"/>
    <cellStyle name="čísla požek 5 3 235" xfId="30325" xr:uid="{9A1A5E44-82BC-486A-A1B0-77C384671CBB}"/>
    <cellStyle name="čísla požek 5 3 236" xfId="33608" xr:uid="{65C5C118-A517-497B-949F-C89A2C93B518}"/>
    <cellStyle name="čísla požek 5 3 237" xfId="30520" xr:uid="{917625E6-7475-4534-BE1A-98BA6CE9C45D}"/>
    <cellStyle name="čísla požek 5 3 238" xfId="30295" xr:uid="{1C90B589-2C2E-4018-92B0-6B83E9F6F656}"/>
    <cellStyle name="čísla požek 5 3 239" xfId="30456" xr:uid="{519E7972-D768-4E47-A9C7-8B347657D905}"/>
    <cellStyle name="čísla požek 5 3 24" xfId="10075" xr:uid="{CA8236DD-4486-43AD-9357-D3975D171861}"/>
    <cellStyle name="čísla požek 5 3 240" xfId="30175" xr:uid="{805D53EF-E96C-4E72-98CB-7766D8B00224}"/>
    <cellStyle name="čísla požek 5 3 241" xfId="31741" xr:uid="{1524EAE7-E1F5-4A94-8893-BEEAD55F2C33}"/>
    <cellStyle name="čísla požek 5 3 242" xfId="36132" xr:uid="{81C5A218-94E0-4C8A-926D-900822F25381}"/>
    <cellStyle name="čísla požek 5 3 243" xfId="36390" xr:uid="{CF658D62-53D0-42FA-BBC6-046542D6B89A}"/>
    <cellStyle name="čísla požek 5 3 244" xfId="35076" xr:uid="{F357E346-21F4-4995-BCC3-ED08A2136597}"/>
    <cellStyle name="čísla požek 5 3 245" xfId="33862" xr:uid="{1836F13A-9C2A-473C-B396-2E2D83CF233A}"/>
    <cellStyle name="čísla požek 5 3 246" xfId="36261" xr:uid="{6A07E697-E54E-4352-82C1-95DCBA175D8F}"/>
    <cellStyle name="čísla požek 5 3 247" xfId="34327" xr:uid="{B78C6EE9-1B90-4BCC-A45D-5DDF99B81842}"/>
    <cellStyle name="čísla požek 5 3 248" xfId="36328" xr:uid="{BAE6BCA5-B26D-407F-8987-080BE8DF0E0A}"/>
    <cellStyle name="čísla požek 5 3 249" xfId="35097" xr:uid="{D9F7222D-4755-44D0-A8E1-506CA44E2980}"/>
    <cellStyle name="čísla požek 5 3 25" xfId="10816" xr:uid="{03FEBFE4-943A-42B5-9046-44450E2BC3C4}"/>
    <cellStyle name="čísla požek 5 3 250" xfId="36330" xr:uid="{0AD4A263-05AB-4FD8-B04D-CE6B3EA9E749}"/>
    <cellStyle name="čísla požek 5 3 251" xfId="36346" xr:uid="{37119714-7443-4911-A71D-2F5703674FB3}"/>
    <cellStyle name="čísla požek 5 3 252" xfId="38366" xr:uid="{DB887430-B3D4-46AB-9F54-FC351724D115}"/>
    <cellStyle name="čísla požek 5 3 26" xfId="5200" xr:uid="{2098FC7D-5C8C-4C86-A95F-6A28865C243B}"/>
    <cellStyle name="čísla požek 5 3 27" xfId="10143" xr:uid="{6BB5F6B8-40D8-4836-A3F2-CDCD45E4F874}"/>
    <cellStyle name="čísla požek 5 3 28" xfId="10221" xr:uid="{E0D5F700-D855-46A1-B34D-C721FFD028A1}"/>
    <cellStyle name="čísla požek 5 3 29" xfId="10985" xr:uid="{461ACFE5-3941-47C0-9516-F8182E459CD4}"/>
    <cellStyle name="čísla požek 5 3 3" xfId="10243" xr:uid="{819D4B31-70CD-46A6-A48D-21BB19C424C1}"/>
    <cellStyle name="čísla požek 5 3 30" xfId="10516" xr:uid="{F98ED637-851E-4017-AB74-D1FD21F594D6}"/>
    <cellStyle name="čísla požek 5 3 31" xfId="11027" xr:uid="{AB7E9562-2BD1-4EF2-85BB-0C1038D49AC8}"/>
    <cellStyle name="čísla požek 5 3 32" xfId="9873" xr:uid="{C1D3968A-C5ED-482D-AD02-BE34C4B0D405}"/>
    <cellStyle name="čísla požek 5 3 33" xfId="15252" xr:uid="{5E18D518-5799-4E03-8CF6-AC2DB1525A5F}"/>
    <cellStyle name="čísla požek 5 3 34" xfId="16505" xr:uid="{B00D0A96-CE40-495D-89EC-9ACF4D7CB865}"/>
    <cellStyle name="čísla požek 5 3 35" xfId="15622" xr:uid="{D531760E-D23F-43B7-BE1D-A2164B1A785D}"/>
    <cellStyle name="čísla požek 5 3 36" xfId="11910" xr:uid="{D55C6299-52ED-495C-8812-FF6970B8E56D}"/>
    <cellStyle name="čísla požek 5 3 37" xfId="13835" xr:uid="{31B01579-61B8-4BC3-8368-017B49CA442B}"/>
    <cellStyle name="čísla požek 5 3 38" xfId="16568" xr:uid="{E4087336-77E1-40AC-88D4-C436DBF2CC93}"/>
    <cellStyle name="čísla požek 5 3 39" xfId="15579" xr:uid="{DFC397DE-F777-494C-977F-BA2DBFCEA733}"/>
    <cellStyle name="čísla požek 5 3 4" xfId="4810" xr:uid="{40AD2977-E00A-4913-8536-DEB9D7799E5A}"/>
    <cellStyle name="čísla požek 5 3 40" xfId="11480" xr:uid="{69187894-1DED-42F6-94AF-B13A145909AD}"/>
    <cellStyle name="čísla požek 5 3 41" xfId="11625" xr:uid="{86212850-80C5-40EF-86E4-A6015F0CC61A}"/>
    <cellStyle name="čísla požek 5 3 42" xfId="15833" xr:uid="{04F6BBAB-396B-4DD3-B0F6-AEEAF4005F4C}"/>
    <cellStyle name="čísla požek 5 3 43" xfId="12925" xr:uid="{C3D56093-2FB7-4309-A1D2-8D9319C87DF2}"/>
    <cellStyle name="čísla požek 5 3 44" xfId="14012" xr:uid="{CB8C6763-E02A-4712-9CBD-AECD2D966BAF}"/>
    <cellStyle name="čísla požek 5 3 45" xfId="13558" xr:uid="{D5841E89-B430-432A-9F93-41697A3A8BB6}"/>
    <cellStyle name="čísla požek 5 3 46" xfId="16248" xr:uid="{89E8540B-2DF0-417A-B591-727AE3C3DC35}"/>
    <cellStyle name="čísla požek 5 3 47" xfId="11971" xr:uid="{09C072D3-F7DA-455F-BABB-5366E1D89B84}"/>
    <cellStyle name="čísla požek 5 3 48" xfId="15994" xr:uid="{05EC8FC3-E835-4AFC-AAEC-5AD2EBA325D3}"/>
    <cellStyle name="čísla požek 5 3 49" xfId="13417" xr:uid="{005579B4-979E-4D93-9297-0079EB2AD817}"/>
    <cellStyle name="čísla požek 5 3 5" xfId="5150" xr:uid="{22A52D62-F222-4188-A43B-8540BE8BF104}"/>
    <cellStyle name="čísla požek 5 3 50" xfId="11886" xr:uid="{F9024457-3D73-4A76-9519-C20B903116B6}"/>
    <cellStyle name="čísla požek 5 3 51" xfId="14137" xr:uid="{B85D3904-EBD5-4390-BCD2-0C431AE27060}"/>
    <cellStyle name="čísla požek 5 3 52" xfId="12133" xr:uid="{1959293C-CA1F-47DF-8CB7-A7405E30F86D}"/>
    <cellStyle name="čísla požek 5 3 53" xfId="16466" xr:uid="{B9F897B7-3B4A-4926-9C5B-6B875EDF4AF4}"/>
    <cellStyle name="čísla požek 5 3 54" xfId="11240" xr:uid="{9B9CF6A6-4AD2-43B7-B790-83984B1441A6}"/>
    <cellStyle name="čísla požek 5 3 55" xfId="15900" xr:uid="{97EF73A7-164A-4933-A664-34DD0666E1F4}"/>
    <cellStyle name="čísla požek 5 3 56" xfId="15805" xr:uid="{41CECB18-C4A2-4378-AB39-42109152A350}"/>
    <cellStyle name="čísla požek 5 3 57" xfId="11222" xr:uid="{CACE6EB0-8789-470C-BEB0-198392BAFEEA}"/>
    <cellStyle name="čísla požek 5 3 58" xfId="15700" xr:uid="{11E88777-C5E6-41F9-9E05-62B4350527BB}"/>
    <cellStyle name="čísla požek 5 3 59" xfId="16529" xr:uid="{AC904488-E66A-4B37-BBC9-65AF095AE21C}"/>
    <cellStyle name="čísla požek 5 3 6" xfId="9908" xr:uid="{DE5F0EC0-8C4E-49EB-9F5A-0FDFCD052ACC}"/>
    <cellStyle name="čísla požek 5 3 60" xfId="12204" xr:uid="{5B9FAFB0-8C82-47B7-B774-1AB755D37273}"/>
    <cellStyle name="čísla požek 5 3 61" xfId="16448" xr:uid="{451F073D-D792-452E-AB4F-812852916A08}"/>
    <cellStyle name="čísla požek 5 3 62" xfId="16834" xr:uid="{C9372298-94C8-4394-BD63-73D9BF158756}"/>
    <cellStyle name="čísla požek 5 3 63" xfId="11510" xr:uid="{24AD1E91-1562-4927-AEA3-2D9841E4E012}"/>
    <cellStyle name="čísla požek 5 3 64" xfId="12780" xr:uid="{E6C7F364-E37E-4FF6-BB81-4A8A349A2204}"/>
    <cellStyle name="čísla požek 5 3 65" xfId="15982" xr:uid="{B766037C-AF45-4AEA-BEA4-D6B885AA0F5B}"/>
    <cellStyle name="čísla požek 5 3 66" xfId="13864" xr:uid="{3E82722E-8FCB-4C93-AB08-DE67417375F7}"/>
    <cellStyle name="čísla požek 5 3 67" xfId="12667" xr:uid="{16B82625-9B57-458F-B4AD-360AE63D0CDE}"/>
    <cellStyle name="čísla požek 5 3 68" xfId="13967" xr:uid="{E23CA0D4-BCB6-4F44-822B-647E407D4A6F}"/>
    <cellStyle name="čísla požek 5 3 69" xfId="16450" xr:uid="{640C1556-0681-496F-ACB8-3BA24C872C6E}"/>
    <cellStyle name="čísla požek 5 3 7" xfId="10466" xr:uid="{194FCCF4-4616-45A6-A18B-C839D2F6D153}"/>
    <cellStyle name="čísla požek 5 3 70" xfId="11393" xr:uid="{33954846-72F6-41ED-B0FD-A011DE6C927B}"/>
    <cellStyle name="čísla požek 5 3 71" xfId="15609" xr:uid="{66FAE406-3726-4226-8DFF-546E76519F9E}"/>
    <cellStyle name="čísla požek 5 3 72" xfId="11999" xr:uid="{2010E669-AB40-48A2-A060-58F8B5C04E7E}"/>
    <cellStyle name="čísla požek 5 3 73" xfId="16519" xr:uid="{3ADD923A-7FB5-4B1C-BCD6-8986B6A31AD4}"/>
    <cellStyle name="čísla požek 5 3 74" xfId="13755" xr:uid="{B7906EB5-585D-4FCE-84B9-0FE8D9D99292}"/>
    <cellStyle name="čísla požek 5 3 75" xfId="12574" xr:uid="{0A8E9C64-D3B1-40CA-A30B-B6E192F15799}"/>
    <cellStyle name="čísla požek 5 3 76" xfId="16617" xr:uid="{923690A3-CF6C-49BA-8CC6-300F277E24E4}"/>
    <cellStyle name="čísla požek 5 3 77" xfId="11482" xr:uid="{31B25915-7C88-4F90-BAEB-664605FD41DC}"/>
    <cellStyle name="čísla požek 5 3 78" xfId="11615" xr:uid="{3FE21BE6-3093-43A3-83F6-B316FD84F38E}"/>
    <cellStyle name="čísla požek 5 3 79" xfId="11692" xr:uid="{9E7C618D-7B10-4120-9014-D7B7741CFE25}"/>
    <cellStyle name="čísla požek 5 3 8" xfId="10492" xr:uid="{FC4B6A4A-51A3-4297-8218-A386F2B9F159}"/>
    <cellStyle name="čísla požek 5 3 80" xfId="13720" xr:uid="{412CD2B9-368F-4770-B75B-B0EE52112BF1}"/>
    <cellStyle name="čísla požek 5 3 81" xfId="16209" xr:uid="{1E50E36A-438B-438F-AA40-5849D245B581}"/>
    <cellStyle name="čísla požek 5 3 82" xfId="16029" xr:uid="{86FC781A-1EC2-4C66-BD0F-3E5E351CA65B}"/>
    <cellStyle name="čísla požek 5 3 83" xfId="13982" xr:uid="{8B15832B-04AC-48A0-9700-878BADF7E287}"/>
    <cellStyle name="čísla požek 5 3 84" xfId="12888" xr:uid="{D5BA2CEC-7A8D-4D88-8CE9-AC0C8C5BB122}"/>
    <cellStyle name="čísla požek 5 3 85" xfId="15893" xr:uid="{BEE9C179-E453-444E-BAEE-60E598AB332F}"/>
    <cellStyle name="čísla požek 5 3 86" xfId="16862" xr:uid="{DC4DB5C9-79E2-45C2-91FF-2990DB7A04E9}"/>
    <cellStyle name="čísla požek 5 3 87" xfId="13435" xr:uid="{2D84540E-A21A-42E7-A810-08BFD9ACF865}"/>
    <cellStyle name="čísla požek 5 3 88" xfId="15608" xr:uid="{66F313D6-9399-4792-B58A-ECF8C4025F6C}"/>
    <cellStyle name="čísla požek 5 3 89" xfId="20624" xr:uid="{A84CAA21-1F4D-4393-8848-617671953C54}"/>
    <cellStyle name="čísla požek 5 3 9" xfId="10754" xr:uid="{C5207177-AAEB-4DAA-9FA6-AEF19953F1F3}"/>
    <cellStyle name="čísla požek 5 3 90" xfId="21371" xr:uid="{F8085CEE-F470-4784-8DA2-03016FDD30FE}"/>
    <cellStyle name="čísla požek 5 3 91" xfId="19341" xr:uid="{F655E6FB-258E-4C1A-9C7C-E0115B11E609}"/>
    <cellStyle name="čísla požek 5 3 92" xfId="17490" xr:uid="{DC070EB1-D110-4D97-AF79-1352FFD83ADA}"/>
    <cellStyle name="čísla požek 5 3 93" xfId="17140" xr:uid="{F1D947AB-A6E0-4E7E-8C6E-EA96BF13D4DA}"/>
    <cellStyle name="čísla požek 5 3 94" xfId="21254" xr:uid="{28DF9DB3-C6C9-424A-B6C2-774EB50187DC}"/>
    <cellStyle name="čísla požek 5 3 95" xfId="19166" xr:uid="{534F987F-66D8-4584-8189-D31130922231}"/>
    <cellStyle name="čísla požek 5 3 96" xfId="18280" xr:uid="{4FFBF9EE-5BCC-42A5-B465-717E585C4820}"/>
    <cellStyle name="čísla požek 5 3 97" xfId="21125" xr:uid="{7E610F16-D84D-42D6-BA82-9DEAE3126329}"/>
    <cellStyle name="čísla požek 5 3 98" xfId="20760" xr:uid="{77995104-2C78-4386-AA46-54B162D1D227}"/>
    <cellStyle name="čísla požek 5 3 99" xfId="18034" xr:uid="{EA74FD35-4ADF-4B57-91F8-7C12E1D8D0FF}"/>
    <cellStyle name="čísla požek 5 30" xfId="18444" xr:uid="{25378ACA-FDDA-4522-82C3-39C6B42E7D49}"/>
    <cellStyle name="čísla požek 5 31" xfId="18250" xr:uid="{68D79FC3-CD87-4CC3-B8FE-A7617003040A}"/>
    <cellStyle name="čísla požek 5 32" xfId="21495" xr:uid="{04D9CC9C-5292-4217-BE9F-C4938666B84C}"/>
    <cellStyle name="čísla požek 5 33" xfId="19522" xr:uid="{72404152-9417-4BCE-BA77-D71FB3DEEF01}"/>
    <cellStyle name="čísla požek 5 34" xfId="17833" xr:uid="{DCB808D0-4463-4D2A-B266-9F02A5CF8A3F}"/>
    <cellStyle name="čísla požek 5 35" xfId="19140" xr:uid="{5E64A2FD-E3DB-4B6D-B627-A8261DF7E734}"/>
    <cellStyle name="čísla požek 5 36" xfId="17113" xr:uid="{790F5F86-BB80-4470-8027-ECA6DA25E41A}"/>
    <cellStyle name="čísla požek 5 37" xfId="17591" xr:uid="{24AB439F-6D27-41E6-A6C2-2CFB0BA43587}"/>
    <cellStyle name="čísla požek 5 38" xfId="20820" xr:uid="{90BB7AA2-5FC0-4092-BCFB-D92F8DADC351}"/>
    <cellStyle name="čísla požek 5 39" xfId="22773" xr:uid="{3376F4A9-3393-496E-97CF-FC482F3D8850}"/>
    <cellStyle name="čísla požek 5 4" xfId="9560" xr:uid="{C17EAA67-4408-4DB4-85B5-53A3EE7B092D}"/>
    <cellStyle name="čísla požek 5 4 10" xfId="10545" xr:uid="{3DC9F1F5-980A-4946-B980-537F00123107}"/>
    <cellStyle name="čísla požek 5 4 100" xfId="20679" xr:uid="{AE67B102-B19B-4E80-8C4A-C45C7145FF31}"/>
    <cellStyle name="čísla požek 5 4 101" xfId="17663" xr:uid="{C1222F97-5787-40D9-8082-210535402384}"/>
    <cellStyle name="čísla požek 5 4 102" xfId="17419" xr:uid="{C06D445C-81F2-4522-9272-8AF0486C59C3}"/>
    <cellStyle name="čísla požek 5 4 103" xfId="21146" xr:uid="{6DF55546-511A-45CE-948C-6365352ADFD5}"/>
    <cellStyle name="čísla požek 5 4 104" xfId="20747" xr:uid="{2B6DE700-A95E-4A14-9D76-68BDFB543301}"/>
    <cellStyle name="čísla požek 5 4 105" xfId="18433" xr:uid="{48C50066-A5A7-41D2-9B9C-2968174E817B}"/>
    <cellStyle name="čísla požek 5 4 106" xfId="21400" xr:uid="{A63DA4DB-E73B-4957-9D0B-9D1F08DE92CF}"/>
    <cellStyle name="čísla požek 5 4 107" xfId="19231" xr:uid="{7EDCB1AB-6E0B-4EB7-A2EB-26286FCB616A}"/>
    <cellStyle name="čísla požek 5 4 108" xfId="17566" xr:uid="{CAB3D900-7306-49C8-9C98-15E538D94079}"/>
    <cellStyle name="čísla požek 5 4 109" xfId="19402" xr:uid="{C1F33B02-7D10-4041-804F-A0781C7C9C00}"/>
    <cellStyle name="čísla požek 5 4 11" xfId="10044" xr:uid="{1C64034C-2E08-40FA-B99B-C5D192C64DC0}"/>
    <cellStyle name="čísla požek 5 4 110" xfId="20802" xr:uid="{CC15EF4E-0265-4341-8820-A3FE7E319305}"/>
    <cellStyle name="čísla požek 5 4 111" xfId="18376" xr:uid="{15D99B25-5684-4DE4-B2AE-5F052B9230DC}"/>
    <cellStyle name="čísla požek 5 4 112" xfId="17559" xr:uid="{681172D5-3592-4144-B13E-2AC589FD6612}"/>
    <cellStyle name="čísla požek 5 4 113" xfId="19590" xr:uid="{DA2C9FAD-3BA7-48F8-A6A5-F2180A0524FF}"/>
    <cellStyle name="čísla požek 5 4 114" xfId="18158" xr:uid="{E920EEB7-294B-4D96-B291-941073B4756C}"/>
    <cellStyle name="čísla požek 5 4 115" xfId="17572" xr:uid="{91CAA62C-C798-47FD-A2CE-C0FFD174B66D}"/>
    <cellStyle name="čísla požek 5 4 116" xfId="19499" xr:uid="{68933C24-F612-481D-9D9C-C832C3E8BE8C}"/>
    <cellStyle name="čísla požek 5 4 117" xfId="19451" xr:uid="{01842FB1-49C7-4232-BC1E-D6A9F505AF09}"/>
    <cellStyle name="čísla požek 5 4 118" xfId="21207" xr:uid="{103184F2-BD11-4E49-A697-65DA907A1883}"/>
    <cellStyle name="čísla požek 5 4 119" xfId="17807" xr:uid="{169B605C-4629-4B9E-B260-9356EAD79A2D}"/>
    <cellStyle name="čísla požek 5 4 12" xfId="5314" xr:uid="{11D6F7DC-2E82-4E78-A9BF-AD1E0C4C4BE4}"/>
    <cellStyle name="čísla požek 5 4 120" xfId="18263" xr:uid="{DBDC7200-6087-4F17-AA0C-B5703CAE35F9}"/>
    <cellStyle name="čísla požek 5 4 121" xfId="17367" xr:uid="{DA9FE96F-3F7F-46F5-A328-2CA25CB0C486}"/>
    <cellStyle name="čísla požek 5 4 122" xfId="19414" xr:uid="{71624E99-ABCD-4226-93EA-C94B8399FB59}"/>
    <cellStyle name="čísla požek 5 4 123" xfId="19176" xr:uid="{E4D59CD4-795B-4FE9-9F4D-B8DCF09EDBF0}"/>
    <cellStyle name="čísla požek 5 4 124" xfId="17886" xr:uid="{75CDF3EE-57DB-40A7-96FC-5348B763F398}"/>
    <cellStyle name="čísla požek 5 4 125" xfId="18489" xr:uid="{73B16BAB-844D-429C-BF5B-D5AF2CC6E284}"/>
    <cellStyle name="čísla požek 5 4 126" xfId="21280" xr:uid="{051AE12C-1E3B-4D67-AF66-A9CAE69E79A3}"/>
    <cellStyle name="čísla požek 5 4 127" xfId="21665" xr:uid="{6DBE91D5-37D4-49A4-A22F-893CBD22DCF8}"/>
    <cellStyle name="čísla požek 5 4 128" xfId="17425" xr:uid="{5C1C7867-6E75-41BE-9938-E38372FEFF14}"/>
    <cellStyle name="čísla požek 5 4 129" xfId="19553" xr:uid="{D872E1E2-F7E5-4FBA-B190-AE878A487907}"/>
    <cellStyle name="čísla požek 5 4 13" xfId="9989" xr:uid="{A42706D2-1275-49CD-9B19-EF3604BAB387}"/>
    <cellStyle name="čísla požek 5 4 130" xfId="21264" xr:uid="{BC7F0BFA-F239-4B03-8E50-932B019AF475}"/>
    <cellStyle name="čísla požek 5 4 131" xfId="20755" xr:uid="{6BC0231B-30F0-4314-A23F-539064EA151D}"/>
    <cellStyle name="čísla požek 5 4 132" xfId="19165" xr:uid="{7011E817-49B0-451E-B001-03BE51CECB2A}"/>
    <cellStyle name="čísla požek 5 4 133" xfId="21768" xr:uid="{660627E5-D828-4EEA-9168-39E59CC59D7F}"/>
    <cellStyle name="čísla požek 5 4 134" xfId="18631" xr:uid="{56D71A1C-96A8-43E8-9C23-05B40B97013D}"/>
    <cellStyle name="čísla požek 5 4 135" xfId="17767" xr:uid="{F39AAF7F-4BF3-4628-B319-996F0CB80003}"/>
    <cellStyle name="čísla požek 5 4 136" xfId="21759" xr:uid="{4014FC6E-FF10-4EED-B12D-A89FD40F4662}"/>
    <cellStyle name="čísla požek 5 4 137" xfId="18242" xr:uid="{9542294B-4184-4C40-8159-D70043A0E699}"/>
    <cellStyle name="čísla požek 5 4 138" xfId="24997" xr:uid="{19955F27-84AD-4FEC-ABE9-9839CB64D642}"/>
    <cellStyle name="čísla požek 5 4 139" xfId="25622" xr:uid="{36EAF5E1-5202-4DDB-BDB0-5010548BB61B}"/>
    <cellStyle name="čísla požek 5 4 14" xfId="10000" xr:uid="{8320AB74-2A77-4BAA-ABAD-DEA56A5419F7}"/>
    <cellStyle name="čísla požek 5 4 140" xfId="23732" xr:uid="{2CB4FEBC-2782-4FE3-A45B-27887937C977}"/>
    <cellStyle name="čísla požek 5 4 141" xfId="22139" xr:uid="{E0FF97CE-A093-4AA5-A840-A02C7CFB7811}"/>
    <cellStyle name="čísla požek 5 4 142" xfId="25219" xr:uid="{8355A8DD-A1F1-4ADE-825F-20EBBEACB239}"/>
    <cellStyle name="čísla požek 5 4 143" xfId="23942" xr:uid="{4D2292BB-A19B-47FE-91DC-94312D35EB2F}"/>
    <cellStyle name="čísla požek 5 4 144" xfId="25248" xr:uid="{1E9B9289-FC7C-46D0-9C1A-C1368C7FB184}"/>
    <cellStyle name="čísla požek 5 4 145" xfId="23787" xr:uid="{8F83A5D7-6604-47E8-82C2-75A9867E33BB}"/>
    <cellStyle name="čísla požek 5 4 146" xfId="22400" xr:uid="{97107FDC-488A-4B1C-A87E-57CE76368A25}"/>
    <cellStyle name="čísla požek 5 4 147" xfId="25871" xr:uid="{7F948E4A-0F73-43D2-8A3E-0682BDE94723}"/>
    <cellStyle name="čísla požek 5 4 148" xfId="22658" xr:uid="{ACB3EA55-3690-4344-A916-62555EF4755E}"/>
    <cellStyle name="čísla požek 5 4 149" xfId="25536" xr:uid="{CDB637E0-1A1F-42A9-B35F-0D43ABEC7CA0}"/>
    <cellStyle name="čísla požek 5 4 15" xfId="10942" xr:uid="{37E516D1-6474-4136-B422-9A16DCD52D2D}"/>
    <cellStyle name="čísla požek 5 4 150" xfId="22066" xr:uid="{19D6C39A-4F84-43F3-9004-DB65CB6D28A6}"/>
    <cellStyle name="čísla požek 5 4 151" xfId="23803" xr:uid="{DE3FD993-77F6-4A61-81AF-D76E854EA379}"/>
    <cellStyle name="čísla požek 5 4 152" xfId="25499" xr:uid="{A8813239-5251-4068-9132-0CFEDD564C4A}"/>
    <cellStyle name="čísla požek 5 4 153" xfId="21839" xr:uid="{D0E13D3C-B2C6-4C79-BCFC-0DDDA980950C}"/>
    <cellStyle name="čísla požek 5 4 154" xfId="25130" xr:uid="{4A8F1DFA-94E2-4F6E-8A8C-C138BBCC5977}"/>
    <cellStyle name="čísla požek 5 4 155" xfId="22373" xr:uid="{43C8A2AD-5F60-4552-92B1-D72F6B923DCE}"/>
    <cellStyle name="čísla požek 5 4 156" xfId="22821" xr:uid="{5DD25044-AE0F-46D2-B1EE-2712B925AB8E}"/>
    <cellStyle name="čísla požek 5 4 157" xfId="25488" xr:uid="{A47F85ED-59CC-4DF5-BDAA-0A6CF15FF6EA}"/>
    <cellStyle name="čísla požek 5 4 158" xfId="25393" xr:uid="{A67F60E8-3F6C-4C70-9639-7B64723FA4CE}"/>
    <cellStyle name="čísla požek 5 4 159" xfId="25700" xr:uid="{0FEE813B-8C4E-482B-8BBF-B5E92B73243F}"/>
    <cellStyle name="čísla požek 5 4 16" xfId="10851" xr:uid="{7F7B559B-9002-439A-941B-F82B35E608C9}"/>
    <cellStyle name="čísla požek 5 4 160" xfId="25162" xr:uid="{3079622E-B547-4725-9650-B8677C5C1928}"/>
    <cellStyle name="čísla požek 5 4 161" xfId="25578" xr:uid="{2F4A9B0E-38DF-402A-8DE5-0FC74C2CB3AB}"/>
    <cellStyle name="čísla požek 5 4 162" xfId="25532" xr:uid="{E5A2134C-5CFF-43DA-82CC-9DD802AD7DC8}"/>
    <cellStyle name="čísla požek 5 4 163" xfId="25193" xr:uid="{22701341-0375-4484-AE6F-92300DDF7FB0}"/>
    <cellStyle name="čísla požek 5 4 164" xfId="25655" xr:uid="{1605FB3A-D71E-464A-98D3-D6D26D8D313B}"/>
    <cellStyle name="čísla požek 5 4 165" xfId="26101" xr:uid="{594B55CF-AD02-4045-B20B-F0FA073F7680}"/>
    <cellStyle name="čísla požek 5 4 166" xfId="25720" xr:uid="{D51B38F4-1834-4844-8956-39163382994A}"/>
    <cellStyle name="čísla požek 5 4 167" xfId="25371" xr:uid="{DBF4709F-7CDF-40B2-939F-ADA7D5F91EC1}"/>
    <cellStyle name="čísla požek 5 4 168" xfId="23796" xr:uid="{2A7D9FCC-04A0-49BB-82F5-230545F72AB5}"/>
    <cellStyle name="čísla požek 5 4 169" xfId="23924" xr:uid="{5B9B0C38-9D4C-4202-9279-EE7C672CF92E}"/>
    <cellStyle name="čísla požek 5 4 17" xfId="5368" xr:uid="{0066A6A0-6096-43D6-A17B-E6BCD410B760}"/>
    <cellStyle name="čísla požek 5 4 170" xfId="25805" xr:uid="{EE76A0DD-1413-495A-9DBB-77683DDEF7AE}"/>
    <cellStyle name="čísla požek 5 4 171" xfId="22241" xr:uid="{33AC26DB-CCA6-4B8C-A80D-90A088C8F617}"/>
    <cellStyle name="čísla požek 5 4 172" xfId="25236" xr:uid="{AA058794-BB24-45A6-B076-39BB6987E39F}"/>
    <cellStyle name="čísla požek 5 4 173" xfId="25840" xr:uid="{2875E08E-4871-4891-93B3-8EB42E9DC8F5}"/>
    <cellStyle name="čísla požek 5 4 174" xfId="23835" xr:uid="{15D49E10-12EB-4CE7-BC0B-A4A7713263F6}"/>
    <cellStyle name="čísla požek 5 4 175" xfId="22010" xr:uid="{0EF15F77-805E-43CF-8EDE-C8E195A64962}"/>
    <cellStyle name="čísla požek 5 4 176" xfId="23768" xr:uid="{CA664C99-FA92-41A4-8854-569B34384CBD}"/>
    <cellStyle name="čísla požek 5 4 177" xfId="25971" xr:uid="{8005A501-EAFC-492E-B419-F35ABCFEEF80}"/>
    <cellStyle name="čísla požek 5 4 178" xfId="29253" xr:uid="{5D5080D5-F0A2-4422-B412-02E5B7205C5C}"/>
    <cellStyle name="čísla požek 5 4 179" xfId="29789" xr:uid="{3588DDF6-5F36-47A6-B00F-8C015AE476BE}"/>
    <cellStyle name="čísla požek 5 4 18" xfId="9872" xr:uid="{B7715DB8-2E9D-485E-8DA2-DB185FE15DA1}"/>
    <cellStyle name="čísla požek 5 4 180" xfId="28048" xr:uid="{1AC4E653-280E-4B5A-8B71-2C5EA9628584}"/>
    <cellStyle name="čísla požek 5 4 181" xfId="29558" xr:uid="{56922EBB-5A3F-4660-BD4F-BE491106DB67}"/>
    <cellStyle name="čísla požek 5 4 182" xfId="29451" xr:uid="{6B243F0B-E9FA-433B-9104-D29313EF43FD}"/>
    <cellStyle name="čísla požek 5 4 183" xfId="29532" xr:uid="{D473248E-51C9-4014-8A81-85A28797D6B7}"/>
    <cellStyle name="čísla požek 5 4 184" xfId="26739" xr:uid="{E1594AB9-B842-4C1A-9075-BB9C0878BF50}"/>
    <cellStyle name="čísla požek 5 4 185" xfId="26570" xr:uid="{EBF06692-CEEC-42CB-888D-9769EAC9CAF1}"/>
    <cellStyle name="čísla požek 5 4 186" xfId="29567" xr:uid="{CFCA2420-13C2-4752-AA85-2D1D73247078}"/>
    <cellStyle name="čísla požek 5 4 187" xfId="26484" xr:uid="{A8EF67EC-A48E-4FC8-9EFF-B4DDB1BD8D0A}"/>
    <cellStyle name="čísla požek 5 4 188" xfId="29890" xr:uid="{1B55E384-D0B5-4D4D-BE11-E36609A8F098}"/>
    <cellStyle name="čísla požek 5 4 189" xfId="26610" xr:uid="{91317060-32DF-449C-BF38-14A95998A268}"/>
    <cellStyle name="čísla požek 5 4 19" xfId="10340" xr:uid="{7B67466A-A8C1-45E5-B1D5-AD0296A0643E}"/>
    <cellStyle name="čísla požek 5 4 190" xfId="28119" xr:uid="{602C7999-D5BE-4ACC-89DC-4C1A856914A5}"/>
    <cellStyle name="čísla požek 5 4 191" xfId="29927" xr:uid="{F01516AE-5379-4D69-A7CA-D021CFF492C6}"/>
    <cellStyle name="čísla požek 5 4 192" xfId="28219" xr:uid="{1A7BCB48-72DA-4132-B4AA-8D7B4C3B29FE}"/>
    <cellStyle name="čísla požek 5 4 193" xfId="26502" xr:uid="{E6B82D8C-42F5-4EB9-ABA0-747394D52072}"/>
    <cellStyle name="čísla požek 5 4 194" xfId="29713" xr:uid="{A2265B93-7E57-4557-8734-F3D15E61ADC8}"/>
    <cellStyle name="čísla požek 5 4 195" xfId="26437" xr:uid="{CDF9335B-9DD2-484F-80F2-148027AC62C1}"/>
    <cellStyle name="čísla požek 5 4 196" xfId="26561" xr:uid="{EF0B5864-E4DB-4D0C-B0E8-9A4E67E22D84}"/>
    <cellStyle name="čísla požek 5 4 197" xfId="30004" xr:uid="{32C6D47B-3F59-4391-8276-6A41076F7589}"/>
    <cellStyle name="čísla požek 5 4 198" xfId="28179" xr:uid="{56DA7016-E60F-4E35-A7D2-2B0FA82D1E3F}"/>
    <cellStyle name="čísla požek 5 4 199" xfId="29673" xr:uid="{42E4249A-1690-4242-AA21-DA2588D435E8}"/>
    <cellStyle name="čísla požek 5 4 2" xfId="10778" xr:uid="{71EC6BC8-BA3C-40A9-A201-EAAD7DEE11AB}"/>
    <cellStyle name="čísla požek 5 4 20" xfId="10555" xr:uid="{A83557C7-A99D-4FE9-8547-932EB1C2B538}"/>
    <cellStyle name="čísla požek 5 4 200" xfId="28196" xr:uid="{A7083CF5-C8F1-4042-80F6-71B6A5C5AF6F}"/>
    <cellStyle name="čísla požek 5 4 201" xfId="28100" xr:uid="{167EBE06-247D-4741-BCEA-D98F3B7F1547}"/>
    <cellStyle name="čísla požek 5 4 202" xfId="27282" xr:uid="{D3613CE7-347F-463A-B1BF-1A5199712560}"/>
    <cellStyle name="čísla požek 5 4 203" xfId="26692" xr:uid="{293C2D0A-29E3-49F6-9CED-7BFD92D9C298}"/>
    <cellStyle name="čísla požek 5 4 204" xfId="26773" xr:uid="{7C1F06D8-8568-415F-ADA7-283E11FE63F7}"/>
    <cellStyle name="čísla požek 5 4 205" xfId="29643" xr:uid="{5E79EB0E-AE3C-4845-8E31-094044E85151}"/>
    <cellStyle name="čísla požek 5 4 206" xfId="27056" xr:uid="{5E30B291-3D77-42A3-A816-DC29B20D4965}"/>
    <cellStyle name="čísla požek 5 4 207" xfId="28134" xr:uid="{899340E9-7115-4AB2-BE28-84E9A34C2C60}"/>
    <cellStyle name="čísla požek 5 4 208" xfId="29431" xr:uid="{9DBE0657-7404-4A4A-A0C1-A4E4C6BE332C}"/>
    <cellStyle name="čísla požek 5 4 209" xfId="30107" xr:uid="{F3EF3A7A-AE6F-43D2-9353-D5E9C41687F4}"/>
    <cellStyle name="čísla požek 5 4 21" xfId="5132" xr:uid="{160952B1-9362-456F-B048-2BD3435F919E}"/>
    <cellStyle name="čísla požek 5 4 210" xfId="26478" xr:uid="{FD2EA199-2258-4558-AA84-28384025950A}"/>
    <cellStyle name="čísla požek 5 4 211" xfId="30121" xr:uid="{548718C0-38F4-4FC8-A419-FCD901A408AA}"/>
    <cellStyle name="čísla požek 5 4 212" xfId="33061" xr:uid="{D29ED254-85C4-4727-98D8-74FBA01B86CB}"/>
    <cellStyle name="čísla požek 5 4 213" xfId="33577" xr:uid="{D29FC8F4-A59A-4CA1-9B32-4967CCD51959}"/>
    <cellStyle name="čísla požek 5 4 214" xfId="31879" xr:uid="{45F1EE73-E63A-4C24-B642-0BABCC66367C}"/>
    <cellStyle name="čísla požek 5 4 215" xfId="33354" xr:uid="{C020956A-3481-4FC0-81C0-953251B85F75}"/>
    <cellStyle name="čísla požek 5 4 216" xfId="30158" xr:uid="{BCBA278E-C7DF-43E2-B724-358A05A4CD69}"/>
    <cellStyle name="čísla požek 5 4 217" xfId="30932" xr:uid="{13BDF1D6-4264-4626-8F25-4C29FABA243D}"/>
    <cellStyle name="čísla požek 5 4 218" xfId="30188" xr:uid="{E34BF832-D58D-4414-A14A-FC9AE7AAA223}"/>
    <cellStyle name="čísla požek 5 4 219" xfId="30458" xr:uid="{4D1B025D-0A06-43DC-A18E-828044E5587D}"/>
    <cellStyle name="čísla požek 5 4 22" xfId="10841" xr:uid="{941460DC-1199-4763-88E8-3A6904497AE0}"/>
    <cellStyle name="čísla požek 5 4 220" xfId="33372" xr:uid="{519FFF2A-4433-40FB-8952-A26D49CB5F27}"/>
    <cellStyle name="čísla požek 5 4 221" xfId="33393" xr:uid="{C2E62827-C858-4063-A0F1-B530B92D22E3}"/>
    <cellStyle name="čísla požek 5 4 222" xfId="33683" xr:uid="{50CE5B5E-6B22-4ECE-A7B8-44D093B276FB}"/>
    <cellStyle name="čísla požek 5 4 223" xfId="30289" xr:uid="{1547B4B3-F8F1-4E61-923C-FDF51D099840}"/>
    <cellStyle name="čísla požek 5 4 224" xfId="31939" xr:uid="{08731020-107E-4D78-A657-C3DA8B2D9208}"/>
    <cellStyle name="čísla požek 5 4 225" xfId="30350" xr:uid="{84DA2A14-7A9E-45E3-979E-6D09A630AE39}"/>
    <cellStyle name="čísla požek 5 4 226" xfId="33734" xr:uid="{FEB083A9-BB24-458D-AA49-A4FE87E838CF}"/>
    <cellStyle name="čísla požek 5 4 227" xfId="31786" xr:uid="{F6A21187-41B4-488A-90D1-173E7855FAB3}"/>
    <cellStyle name="čísla požek 5 4 228" xfId="33640" xr:uid="{FE0AD1FD-92D7-480C-816A-4E0D84355B03}"/>
    <cellStyle name="čísla požek 5 4 229" xfId="33762" xr:uid="{1ED65F76-1041-41C9-8326-2BE93C08E6BD}"/>
    <cellStyle name="čísla požek 5 4 23" xfId="5161" xr:uid="{56672303-61E0-4937-B4D9-D22E48FA96AE}"/>
    <cellStyle name="čísla požek 5 4 230" xfId="33432" xr:uid="{1016B393-82DF-45AD-95E9-008549D10DEA}"/>
    <cellStyle name="čísla požek 5 4 231" xfId="33535" xr:uid="{3473067A-61B8-4BF1-B83A-DD8B8016875B}"/>
    <cellStyle name="čísla požek 5 4 232" xfId="31147" xr:uid="{F8FB0D05-DFA7-4033-85A0-384A55CE2078}"/>
    <cellStyle name="čísla požek 5 4 233" xfId="30336" xr:uid="{E93B13D8-0021-4BA8-8D8D-67C13DFE0D71}"/>
    <cellStyle name="čísla požek 5 4 234" xfId="33328" xr:uid="{370D00B1-6EF4-4A40-AF7A-F37D36020EF4}"/>
    <cellStyle name="čísla požek 5 4 235" xfId="31106" xr:uid="{24906973-0219-4F55-97D7-863265CBBE1E}"/>
    <cellStyle name="čísla požek 5 4 236" xfId="32026" xr:uid="{2B9543BF-A784-424B-99FC-FCC3FFC2CC07}"/>
    <cellStyle name="čísla požek 5 4 237" xfId="31980" xr:uid="{5C6E9D3D-801B-4890-A250-B53E199224F4}"/>
    <cellStyle name="čísla požek 5 4 238" xfId="33412" xr:uid="{51A58BCA-CB9F-4D01-9F8D-00FE90E7D60F}"/>
    <cellStyle name="čísla požek 5 4 239" xfId="33837" xr:uid="{E40CF22B-7F49-4E2A-A3F7-CA93941EFEF9}"/>
    <cellStyle name="čísla požek 5 4 24" xfId="10012" xr:uid="{541C6E8B-A76D-49B8-A1C3-1E7173EB2FAC}"/>
    <cellStyle name="čísla požek 5 4 240" xfId="30294" xr:uid="{E6F2C1E7-2E47-4F61-AF2A-1E8D34F3CB50}"/>
    <cellStyle name="čísla požek 5 4 241" xfId="33783" xr:uid="{335659A5-DCB8-425D-A890-4730BD9C6C30}"/>
    <cellStyle name="čísla požek 5 4 242" xfId="36133" xr:uid="{1111834D-715C-49E0-9066-C3285E4E7797}"/>
    <cellStyle name="čísla požek 5 4 243" xfId="36391" xr:uid="{09085946-11C8-450F-9EEB-1602B30C6CE9}"/>
    <cellStyle name="čísla požek 5 4 244" xfId="35077" xr:uid="{6E2CD3AD-F439-4277-AC64-ECF15FA30A30}"/>
    <cellStyle name="čísla požek 5 4 245" xfId="34008" xr:uid="{4E2B0DB8-9DEA-4438-A789-57B886FC4ED0}"/>
    <cellStyle name="čísla požek 5 4 246" xfId="33860" xr:uid="{E37E69AF-F8EB-48FD-B4D1-05892EC2723E}"/>
    <cellStyle name="čísla požek 5 4 247" xfId="34316" xr:uid="{90CEA646-EC3C-423F-91CF-7D8D888BB84F}"/>
    <cellStyle name="čísla požek 5 4 248" xfId="34090" xr:uid="{8281A332-7692-4F0C-8F14-FA6125F446F7}"/>
    <cellStyle name="čísla požek 5 4 249" xfId="34036" xr:uid="{2B3348A0-760B-4370-8FA6-CD0F798AB745}"/>
    <cellStyle name="čísla požek 5 4 25" xfId="4754" xr:uid="{7DF4A198-2833-428F-B32B-6549B9B6CAF5}"/>
    <cellStyle name="čísla požek 5 4 250" xfId="33998" xr:uid="{221473B9-3390-484E-B860-B07D4CECA68E}"/>
    <cellStyle name="čísla požek 5 4 251" xfId="36413" xr:uid="{BCEDEA45-4395-4712-9A45-9E424B5470A4}"/>
    <cellStyle name="čísla požek 5 4 252" xfId="38367" xr:uid="{769C5736-64B4-4862-9FD4-B600520B22CD}"/>
    <cellStyle name="čísla požek 5 4 26" xfId="5066" xr:uid="{043C7CAC-B581-488E-98BA-2A3DB9BB8572}"/>
    <cellStyle name="čísla požek 5 4 27" xfId="10886" xr:uid="{A020D8F0-05CC-43AB-8EC7-57F72A4AB046}"/>
    <cellStyle name="čísla požek 5 4 28" xfId="10998" xr:uid="{CF77E103-E379-4132-ACDC-AFCBDE89BF2D}"/>
    <cellStyle name="čísla požek 5 4 29" xfId="11001" xr:uid="{6CFAE29C-0A5B-4587-B7C3-E0BB8FBC324F}"/>
    <cellStyle name="čísla požek 5 4 3" xfId="10242" xr:uid="{6664B73A-90F1-4BFB-B635-89A83FA1218C}"/>
    <cellStyle name="čísla požek 5 4 30" xfId="9845" xr:uid="{905C3040-0603-4E1A-9F53-67B8ECCE1FA8}"/>
    <cellStyle name="čísla požek 5 4 31" xfId="11028" xr:uid="{04D89BAC-79C0-4A0D-AF63-5EC3D66783C2}"/>
    <cellStyle name="čísla požek 5 4 32" xfId="10298" xr:uid="{8007EBAC-F054-499E-BFA1-1DB1054CA505}"/>
    <cellStyle name="čísla požek 5 4 33" xfId="15253" xr:uid="{CED498A3-61F8-4D63-9DD6-71D29935C6E4}"/>
    <cellStyle name="čísla požek 5 4 34" xfId="16506" xr:uid="{E29CBBB5-9CD6-4DF0-B742-D157881407D5}"/>
    <cellStyle name="čísla požek 5 4 35" xfId="15621" xr:uid="{714024B6-B2BC-4320-8A48-14B0F6CE9E6E}"/>
    <cellStyle name="čísla požek 5 4 36" xfId="16080" xr:uid="{082A0687-12F4-4580-A739-90AE8C9B6EA6}"/>
    <cellStyle name="čísla požek 5 4 37" xfId="13836" xr:uid="{79BB31A6-7207-4A80-A5F1-C01F0DF2AFD8}"/>
    <cellStyle name="čísla požek 5 4 38" xfId="14068" xr:uid="{1FE54A12-BE8B-4D56-8079-DB890B95C511}"/>
    <cellStyle name="čísla požek 5 4 39" xfId="11926" xr:uid="{12BD70F9-05A3-449C-A512-71578F738644}"/>
    <cellStyle name="čísla požek 5 4 4" xfId="10180" xr:uid="{803CBB9D-6FDE-4AAF-9DF7-CD3CA24D1244}"/>
    <cellStyle name="čísla požek 5 4 40" xfId="16006" xr:uid="{948502FB-2E2A-48AD-B111-B3BDB1C75377}"/>
    <cellStyle name="čísla požek 5 4 41" xfId="11520" xr:uid="{C627953B-3EB0-4C77-8CBC-FCBA0FF6812B}"/>
    <cellStyle name="čísla požek 5 4 42" xfId="16240" xr:uid="{D6961D28-DF18-4090-9D1C-EABEB4DAB53C}"/>
    <cellStyle name="čísla požek 5 4 43" xfId="11709" xr:uid="{37E51BDB-957D-494B-B0A3-627EB12908B8}"/>
    <cellStyle name="čísla požek 5 4 44" xfId="11459" xr:uid="{9162F39A-420B-4FDD-A93C-9F360B380A4A}"/>
    <cellStyle name="čísla požek 5 4 45" xfId="11933" xr:uid="{780F3E73-BAB2-4574-A7FF-250ED0DCB25C}"/>
    <cellStyle name="čísla požek 5 4 46" xfId="11370" xr:uid="{3AD97CE2-1A32-4E2B-802A-0BACC05F59F4}"/>
    <cellStyle name="čísla požek 5 4 47" xfId="13949" xr:uid="{6DA68FBD-7FDC-4155-8144-9D70CB997860}"/>
    <cellStyle name="čísla požek 5 4 48" xfId="16542" xr:uid="{449146AD-D5F0-4814-A4F1-D433C70775CE}"/>
    <cellStyle name="čísla požek 5 4 49" xfId="11575" xr:uid="{E01A35CA-B5BB-4669-9CB5-EF16BD1049C1}"/>
    <cellStyle name="čísla požek 5 4 5" xfId="9930" xr:uid="{7827D8E7-7CC7-4A3B-9B55-145317A06C66}"/>
    <cellStyle name="čísla požek 5 4 50" xfId="16538" xr:uid="{A3B75E5D-17BA-4D0B-8FCA-72B5215328C1}"/>
    <cellStyle name="čísla požek 5 4 51" xfId="15601" xr:uid="{7111310D-401A-4988-A465-78F375F81697}"/>
    <cellStyle name="čísla požek 5 4 52" xfId="11451" xr:uid="{7598F828-33C7-41F9-A761-4D0EBCC5128C}"/>
    <cellStyle name="čísla požek 5 4 53" xfId="16198" xr:uid="{B8F2F05B-6840-45BF-B07B-EBFB8AD79D18}"/>
    <cellStyle name="čísla požek 5 4 54" xfId="13745" xr:uid="{786BE0F1-F998-455D-90CC-57C278FAB80C}"/>
    <cellStyle name="čísla požek 5 4 55" xfId="15666" xr:uid="{B25177C7-53E7-4308-A0B7-3E7BD3E39A75}"/>
    <cellStyle name="čísla požek 5 4 56" xfId="11065" xr:uid="{1F486286-E3E0-4D7F-9F09-5594AB4E1FCD}"/>
    <cellStyle name="čísla požek 5 4 57" xfId="13796" xr:uid="{B63A029D-9FF6-4AB7-85AF-645A27AF02C0}"/>
    <cellStyle name="čísla požek 5 4 58" xfId="11084" xr:uid="{8ADA59EA-2748-4159-8FE2-8586AE92932D}"/>
    <cellStyle name="čísla požek 5 4 59" xfId="12263" xr:uid="{A5CCF851-2983-40B2-BB84-E3FF7F41C482}"/>
    <cellStyle name="čísla požek 5 4 6" xfId="10288" xr:uid="{1F5E0DBC-7ED4-45F9-A8FB-43990BB59DE0}"/>
    <cellStyle name="čísla požek 5 4 60" xfId="13793" xr:uid="{850AF347-0892-40D2-9349-9DC880BB0024}"/>
    <cellStyle name="čísla požek 5 4 61" xfId="15529" xr:uid="{F6304E86-30FC-4F21-A04B-B9846512BBCF}"/>
    <cellStyle name="čísla požek 5 4 62" xfId="16288" xr:uid="{A651DB2C-FA6A-4D85-B765-04FE61D3DDF3}"/>
    <cellStyle name="čísla požek 5 4 63" xfId="15788" xr:uid="{B8FD17AB-D59C-4CC3-9637-8DDE7DEAAE13}"/>
    <cellStyle name="čísla požek 5 4 64" xfId="16583" xr:uid="{36B41F8A-18D3-4196-B1BA-75B5753883C9}"/>
    <cellStyle name="čísla požek 5 4 65" xfId="11794" xr:uid="{A2810F71-E82D-4DD6-9354-0FD4B14AD5F8}"/>
    <cellStyle name="čísla požek 5 4 66" xfId="16442" xr:uid="{953D1C5A-C16A-43BA-89AA-DCE36B386B8B}"/>
    <cellStyle name="čísla požek 5 4 67" xfId="13997" xr:uid="{CB361AA8-2D60-4935-AE9C-87F54EA33C2B}"/>
    <cellStyle name="čísla požek 5 4 68" xfId="12214" xr:uid="{A5E61C83-86A4-47A9-A283-1A71339375E3}"/>
    <cellStyle name="čísla požek 5 4 69" xfId="11348" xr:uid="{0B16799B-008C-4D56-99CC-B87D1A10B5C7}"/>
    <cellStyle name="čísla požek 5 4 7" xfId="5154" xr:uid="{FC78C10C-4DD2-4DA1-938C-6B56CAF73B91}"/>
    <cellStyle name="čísla požek 5 4 70" xfId="13988" xr:uid="{F5EFC5D9-A3CF-46AE-BE40-DA6CF5045B0A}"/>
    <cellStyle name="čísla požek 5 4 71" xfId="11962" xr:uid="{F2319D21-20A5-4E7C-9D69-8B9606CCE244}"/>
    <cellStyle name="čísla požek 5 4 72" xfId="16714" xr:uid="{78001602-11B8-4070-B7B9-76E23A0D1280}"/>
    <cellStyle name="čísla požek 5 4 73" xfId="15988" xr:uid="{86F53FB5-F4B7-49AF-9243-188E5614FB32}"/>
    <cellStyle name="čísla požek 5 4 74" xfId="12680" xr:uid="{94BA81D9-D4EB-4585-8CC5-21BE3238B4D5}"/>
    <cellStyle name="čísla požek 5 4 75" xfId="16774" xr:uid="{95971AA9-A9A6-46EA-9B06-E8107501C3E9}"/>
    <cellStyle name="čísla požek 5 4 76" xfId="12791" xr:uid="{FE1451F1-7DC4-46B7-BA8A-B8B50AA70922}"/>
    <cellStyle name="čísla požek 5 4 77" xfId="16797" xr:uid="{D7E7FCA9-6639-4B70-8FD8-5E00669CDB7F}"/>
    <cellStyle name="čísla požek 5 4 78" xfId="16222" xr:uid="{4A3565E0-057F-4519-AEAE-9DADF2EF121E}"/>
    <cellStyle name="čísla požek 5 4 79" xfId="12542" xr:uid="{247FA01A-30B2-4705-AE19-3F5F92A506E1}"/>
    <cellStyle name="čísla požek 5 4 8" xfId="10798" xr:uid="{D1BE4884-A6BA-4C9D-8244-1209C3442C79}"/>
    <cellStyle name="čísla požek 5 4 80" xfId="12938" xr:uid="{6E6F6DFE-5DCC-46C8-8425-78449D623109}"/>
    <cellStyle name="čísla požek 5 4 81" xfId="13872" xr:uid="{10746436-A52E-4134-84D8-D0B07DCA7A87}"/>
    <cellStyle name="čísla požek 5 4 82" xfId="12802" xr:uid="{4FDD5AF5-8C44-440A-9B26-20FDF1F3F9F3}"/>
    <cellStyle name="čísla požek 5 4 83" xfId="11047" xr:uid="{1FEC3D3F-365D-4581-B8AD-F2914B3BE403}"/>
    <cellStyle name="čísla požek 5 4 84" xfId="13943" xr:uid="{1740A7E1-284B-41C3-B6D5-7C08EF1B4446}"/>
    <cellStyle name="čísla požek 5 4 85" xfId="16890" xr:uid="{F014EB0F-04CC-43B3-9C41-08A14702F0DD}"/>
    <cellStyle name="čísla požek 5 4 86" xfId="12738" xr:uid="{878EC3DC-D0E8-43E6-B94E-8728161F55BB}"/>
    <cellStyle name="čísla požek 5 4 87" xfId="14139" xr:uid="{A25D4A55-0482-4108-A689-4C861403BFF0}"/>
    <cellStyle name="čísla požek 5 4 88" xfId="15710" xr:uid="{46E78745-9B87-4853-98A5-D374B4D31C66}"/>
    <cellStyle name="čísla požek 5 4 89" xfId="20625" xr:uid="{A0C89E03-A614-437B-8A11-B228F2056708}"/>
    <cellStyle name="čísla požek 5 4 9" xfId="5008" xr:uid="{12D9A776-2019-40F0-AD80-3294A60D7EA6}"/>
    <cellStyle name="čísla požek 5 4 90" xfId="21372" xr:uid="{F2F015BD-BA09-4356-9FCD-CAC2DFBF556C}"/>
    <cellStyle name="čísla požek 5 4 91" xfId="19342" xr:uid="{469DB624-D426-4758-9F10-CB340752F753}"/>
    <cellStyle name="čísla požek 5 4 92" xfId="21007" xr:uid="{E5218685-9147-4EFD-90DE-5942DA03A9B9}"/>
    <cellStyle name="čísla požek 5 4 93" xfId="20866" xr:uid="{F285B7E7-A6C6-447B-922B-92988BE5C8CB}"/>
    <cellStyle name="čísla požek 5 4 94" xfId="19597" xr:uid="{5BA0A183-5A02-4B70-8928-B4D5C915DC69}"/>
    <cellStyle name="čísla požek 5 4 95" xfId="17624" xr:uid="{0537882F-9C36-4991-AD60-27EB31FBF471}"/>
    <cellStyle name="čísla požek 5 4 96" xfId="19392" xr:uid="{EB808203-A410-4AC3-AD34-D882163A2019}"/>
    <cellStyle name="čísla požek 5 4 97" xfId="17882" xr:uid="{94E9049C-0B11-41A8-BF50-CC1CD3E1B087}"/>
    <cellStyle name="čísla požek 5 4 98" xfId="21148" xr:uid="{507CBC79-98CD-402F-B2A7-47B91C6BFE65}"/>
    <cellStyle name="čísla požek 5 4 99" xfId="19146" xr:uid="{931CD6A5-4AD8-4967-B9E7-D083D9CC7B79}"/>
    <cellStyle name="čísla požek 5 40" xfId="25514" xr:uid="{FB4DD4E8-8BA5-4C6C-9CA0-407F9FF76143}"/>
    <cellStyle name="čísla požek 5 41" xfId="25574" xr:uid="{1C52B1E3-5C3C-4658-A822-64AA10823434}"/>
    <cellStyle name="čísla požek 5 42" xfId="22252" xr:uid="{0DCE3E2A-AB5C-42EF-B1EB-7687E617F5FB}"/>
    <cellStyle name="čísla požek 5 43" xfId="22461" xr:uid="{811896C0-6144-45AC-BBFC-F5936CD934E2}"/>
    <cellStyle name="čísla požek 5 44" xfId="22961" xr:uid="{41B857B1-387D-4931-A5F0-9808A223CC17}"/>
    <cellStyle name="čísla požek 5 45" xfId="25116" xr:uid="{C39532BA-1C01-4F79-A4D6-2EDC8AB08A79}"/>
    <cellStyle name="čísla požek 5 46" xfId="25882" xr:uid="{00AEB2B7-2DA9-484D-BEAA-F40BD1299B94}"/>
    <cellStyle name="čísla požek 5 47" xfId="22067" xr:uid="{B2CA5935-A603-44F9-9ABA-70B3C9299D84}"/>
    <cellStyle name="čísla požek 5 48" xfId="22704" xr:uid="{27F3131B-E175-445F-B781-539AC406E89A}"/>
    <cellStyle name="čísla požek 5 49" xfId="25373" xr:uid="{97161B12-958E-4DDB-9F17-A1F2AD95AD43}"/>
    <cellStyle name="čísla požek 5 5" xfId="5894" xr:uid="{13590412-CE06-495F-BB75-DC7DC4FDF25C}"/>
    <cellStyle name="čísla požek 5 50" xfId="25274" xr:uid="{F5BE506A-DCB1-490F-9468-E0B50BD9951E}"/>
    <cellStyle name="čísla požek 5 51" xfId="25396" xr:uid="{739A4385-DC4C-4F77-B413-CAE38D2F44EC}"/>
    <cellStyle name="čísla požek 5 52" xfId="22196" xr:uid="{DBC1F216-E402-4481-BB7A-160F0FFC3A63}"/>
    <cellStyle name="čísla požek 5 53" xfId="22217" xr:uid="{F0600049-7BE8-469A-AD1C-410A4048D47C}"/>
    <cellStyle name="čísla požek 5 54" xfId="25266" xr:uid="{8BF722BC-7506-475E-AF4A-CF6078CD5FF9}"/>
    <cellStyle name="čísla požek 5 55" xfId="25759" xr:uid="{5EF522D6-04D2-491B-878C-F45373CCD2C2}"/>
    <cellStyle name="čísla požek 5 56" xfId="23589" xr:uid="{D3CEF813-1B5D-48C8-B8F0-1FE9C388EE82}"/>
    <cellStyle name="čísla požek 5 57" xfId="29736" xr:uid="{F46464EF-C69B-44BC-BFF8-DF2BEE1101DB}"/>
    <cellStyle name="čísla požek 5 58" xfId="28227" xr:uid="{2CE5A006-C70A-4065-9EBB-9EA17A03A98E}"/>
    <cellStyle name="čísla požek 5 59" xfId="29620" xr:uid="{8C98367F-CBB9-4FEE-8ACE-64F7BEE2DD9F}"/>
    <cellStyle name="čísla požek 5 6" xfId="5078" xr:uid="{D4DCDC7F-9767-4BD0-9563-0E01D68EA85E}"/>
    <cellStyle name="čísla požek 5 60" xfId="26456" xr:uid="{EA7445E3-270D-447D-862D-5970C14139E4}"/>
    <cellStyle name="čísla požek 5 61" xfId="29527" xr:uid="{786CF2F2-3DDA-4A6F-9EEA-BF9AB55AF651}"/>
    <cellStyle name="čísla požek 5 62" xfId="29501" xr:uid="{C056A4C5-04CC-4C2D-8F59-BC9872B6367A}"/>
    <cellStyle name="čísla požek 5 63" xfId="29675" xr:uid="{ECEF1736-F318-45A2-82B6-2E31F9552227}"/>
    <cellStyle name="čísla požek 5 64" xfId="30936" xr:uid="{5FF748CA-7C75-4C57-9138-54E4BD8650CB}"/>
    <cellStyle name="čísla požek 5 65" xfId="31783" xr:uid="{4F3EF86F-7E52-424F-9FB0-301EB1A6DD60}"/>
    <cellStyle name="čísla požek 5 66" xfId="31906" xr:uid="{FA98218E-436C-47AE-9948-4E7159B783FC}"/>
    <cellStyle name="čísla požek 5 67" xfId="33519" xr:uid="{C4E4ADED-AD9F-4753-9182-83B48D83246D}"/>
    <cellStyle name="čísla požek 5 68" xfId="33411" xr:uid="{031E0C99-43DB-4BCE-B1DC-D3CDA9ED1566}"/>
    <cellStyle name="čísla požek 5 69" xfId="30922" xr:uid="{192B4961-6EFD-4B90-AB53-3A8637DC0358}"/>
    <cellStyle name="čísla požek 5 7" xfId="9962" xr:uid="{8D67CF4D-6100-43EC-9F68-8A9751ADCDD4}"/>
    <cellStyle name="čísla požek 5 70" xfId="33619" xr:uid="{D83CFA77-6647-4D08-BEB7-6267854768D3}"/>
    <cellStyle name="čísla požek 5 71" xfId="30424" xr:uid="{CDDD5F27-D166-4191-9563-7C75FD010948}"/>
    <cellStyle name="čísla požek 5 72" xfId="33321" xr:uid="{70F8EE0B-AC6D-4ACA-B9EF-AB3B4245813D}"/>
    <cellStyle name="čísla požek 5 73" xfId="33468" xr:uid="{65D5B699-34B4-4E4D-968E-6A883958EE04}"/>
    <cellStyle name="čísla požek 5 74" xfId="34016" xr:uid="{92115442-5CE8-4D56-9D77-A6C5B3AF14DA}"/>
    <cellStyle name="čísla požek 5 75" xfId="33886" xr:uid="{F32CBE5C-7154-4F6E-AF55-BF66E00D5E56}"/>
    <cellStyle name="čísla požek 5 76" xfId="34037" xr:uid="{B8ACB048-7356-4C8A-9BC7-5982DD05EF18}"/>
    <cellStyle name="čísla požek 5 77" xfId="40531" xr:uid="{C92BE608-0239-48AA-90AB-F5B43F30BE0A}"/>
    <cellStyle name="čísla požek 5 78" xfId="40350" xr:uid="{697C07CD-4587-4D96-BCE1-4F7B32765319}"/>
    <cellStyle name="čísla požek 5 79" xfId="41663" xr:uid="{37962FEE-28CB-4F66-AA5F-C6869881C61A}"/>
    <cellStyle name="čísla požek 5 8" xfId="5182" xr:uid="{1D6F8ED0-328C-4312-B443-CAAA9E94C847}"/>
    <cellStyle name="čísla požek 5 80" xfId="38881" xr:uid="{357BA408-9497-4D09-ABEE-C8BD39051752}"/>
    <cellStyle name="čísla požek 5 81" xfId="42162" xr:uid="{B885E01D-B9CE-43D5-95A1-1B2E855D4D6B}"/>
    <cellStyle name="čísla požek 5 82" xfId="39980" xr:uid="{EE52740F-6B5E-475C-85F6-6BF36FD1BC26}"/>
    <cellStyle name="čísla požek 5 83" xfId="43036" xr:uid="{02DE8E27-BE4B-4697-A355-BD09901337C0}"/>
    <cellStyle name="čísla požek 5 84" xfId="38486" xr:uid="{F345AFB4-3BCF-421F-AEFB-938EAD6A83F2}"/>
    <cellStyle name="čísla požek 5 85" xfId="43249" xr:uid="{256A7156-D221-414F-BE2E-56299E65481E}"/>
    <cellStyle name="čísla požek 5 86" xfId="38754" xr:uid="{4F006B74-9C8A-4D05-B42D-A26C8EC0E03A}"/>
    <cellStyle name="čísla požek 5 87" xfId="45332" xr:uid="{E57D1FC6-E084-4FDB-89AC-A325DBA34FBC}"/>
    <cellStyle name="čísla požek 5 88" xfId="44038" xr:uid="{975BDA56-4812-4493-9825-CBBAAD5DF64D}"/>
    <cellStyle name="čísla požek 5 89" xfId="45366" xr:uid="{FA4B8EC3-AFAD-4090-A715-E7499E84B746}"/>
    <cellStyle name="čísla požek 5 9" xfId="10079" xr:uid="{1CCA5700-FD0C-4AEE-A8F5-18EB3B9D92D5}"/>
    <cellStyle name="čísla požek 5 90" xfId="46930" xr:uid="{F3A83FC2-9792-4758-960A-98D04F27E7E1}"/>
    <cellStyle name="čísla požek 5 91" xfId="43685" xr:uid="{0D0766AD-BAB5-4240-9EBB-B4622AFE91E5}"/>
    <cellStyle name="čísla požek 5 92" xfId="46540" xr:uid="{39EAC7B6-AE87-412F-9919-AC0BEAED990B}"/>
    <cellStyle name="čísla požek 5 93" xfId="47615" xr:uid="{17A5CE17-9326-45B4-866D-84758B754FD8}"/>
    <cellStyle name="čísla požek 5 94" xfId="49079" xr:uid="{F51AF95D-0D38-4423-898E-2B5D9B2C7EC4}"/>
    <cellStyle name="čísla požek 5 95" xfId="48095" xr:uid="{35818480-C8C9-48F0-AE60-F1F38FB9542A}"/>
    <cellStyle name="čísla požek 5 96" xfId="48097" xr:uid="{88D628D7-6B42-4946-AD03-5BFB0046441D}"/>
    <cellStyle name="čísla požek 5 97" xfId="48311" xr:uid="{342D9DF3-B805-40FE-B257-BBF43D0A2645}"/>
    <cellStyle name="čísla požek 5 98" xfId="49104" xr:uid="{4B795240-0684-40B7-A6AC-BBC99862A2AD}"/>
    <cellStyle name="čísla požek 5 99" xfId="51580" xr:uid="{1D97BE84-99A1-4919-AB2E-1C97BF7ACCD5}"/>
    <cellStyle name="čísla požek 50" xfId="17854" xr:uid="{D1679AD5-0ACF-48B1-A7FF-09DA90CAD4DE}"/>
    <cellStyle name="čísla požek 51" xfId="23614" xr:uid="{523425D1-86DD-4A10-9305-DFE30944BF9C}"/>
    <cellStyle name="čísla požek 52" xfId="23702" xr:uid="{8DEC2AA2-1111-440C-BD27-5BED4E4A9AE6}"/>
    <cellStyle name="čísla požek 53" xfId="25441" xr:uid="{0A986777-15E4-4750-A581-21D364D04645}"/>
    <cellStyle name="čísla požek 54" xfId="21842" xr:uid="{5C521EA8-5809-48F3-96BD-588BF6877AC7}"/>
    <cellStyle name="čísla požek 55" xfId="25697" xr:uid="{2769C95E-B5F1-4BDE-A91F-40A9B15A1600}"/>
    <cellStyle name="čísla požek 56" xfId="25905" xr:uid="{6D32F6E1-9D9B-4A30-8579-A2B0D69A7B3C}"/>
    <cellStyle name="čísla požek 57" xfId="23694" xr:uid="{699CFFB5-E38B-46E9-96FC-A6855D12DB3B}"/>
    <cellStyle name="čísla požek 58" xfId="25784" xr:uid="{AA46977C-E8F4-4161-8EAA-256AD7D8DB58}"/>
    <cellStyle name="čísla požek 59" xfId="23904" xr:uid="{13F592CC-2FD2-445C-BB7B-85594BDC4D42}"/>
    <cellStyle name="čísla požek 6" xfId="3265" xr:uid="{16710972-03BE-4615-B509-80387A4A6825}"/>
    <cellStyle name="čísla požek 6 10" xfId="10363" xr:uid="{734932D4-89FC-4C7B-A335-5066308C631F}"/>
    <cellStyle name="čísla požek 6 100" xfId="51441" xr:uid="{F6E312ED-76C6-477B-8798-EB8A4E4009AD}"/>
    <cellStyle name="čísla požek 6 101" xfId="50678" xr:uid="{B33BC137-3A55-42AB-B057-745C0A8B1EF5}"/>
    <cellStyle name="čísla požek 6 102" xfId="53963" xr:uid="{B39F15C6-F9EE-4D07-BB14-4B200A226432}"/>
    <cellStyle name="čísla požek 6 103" xfId="54711" xr:uid="{DC6CCC87-7345-4129-B259-8D94AD96E455}"/>
    <cellStyle name="čísla požek 6 104" xfId="55723" xr:uid="{9123E6F3-DB91-4D46-BC9B-2CF87B619E2A}"/>
    <cellStyle name="čísla požek 6 105" xfId="57249" xr:uid="{9DEE10B6-2242-45CF-A3C1-6D46D068D139}"/>
    <cellStyle name="čísla požek 6 11" xfId="10586" xr:uid="{3C8FD543-B865-4937-AEA9-B5D00205DA01}"/>
    <cellStyle name="čísla požek 6 12" xfId="5652" xr:uid="{E9618B03-D8C1-4144-820A-79127CFC47E1}"/>
    <cellStyle name="čísla požek 6 13" xfId="4924" xr:uid="{E0AC61EF-0B69-4F09-ABE7-B2A126E2D7FA}"/>
    <cellStyle name="čísla požek 6 14" xfId="6128" xr:uid="{36A5E0BB-E55C-49E6-9A82-A6D8556FBA51}"/>
    <cellStyle name="čísla požek 6 15" xfId="14019" xr:uid="{5FDEB24B-2FF3-4CF0-8386-4BB0DE284020}"/>
    <cellStyle name="čísla požek 6 16" xfId="12946" xr:uid="{54669D05-A661-4E03-AE29-F0087A1F279C}"/>
    <cellStyle name="čísla požek 6 17" xfId="16277" xr:uid="{2792A619-E26F-4FF9-B1B9-453CFDEA9D8D}"/>
    <cellStyle name="čísla požek 6 18" xfId="15843" xr:uid="{51BCE0A0-1735-4110-A21C-A0D6DBE2BB7B}"/>
    <cellStyle name="čísla požek 6 19" xfId="11732" xr:uid="{FCCEAA68-46EB-4B2B-9538-E5846D62E784}"/>
    <cellStyle name="čísla požek 6 2" xfId="8473" xr:uid="{6B82B1CD-71BF-41A8-962A-94169E14F927}"/>
    <cellStyle name="čísla požek 6 2 10" xfId="5821" xr:uid="{22DB0390-27AF-4C35-B668-8583D447E310}"/>
    <cellStyle name="čísla požek 6 2 100" xfId="19492" xr:uid="{2E2340F1-1FD0-43BD-BBBE-152D7165A75E}"/>
    <cellStyle name="čísla požek 6 2 101" xfId="17354" xr:uid="{DABB3F69-CD71-4EAD-8D9C-16D69431BD67}"/>
    <cellStyle name="čísla požek 6 2 102" xfId="17467" xr:uid="{BFEF622D-0750-41F7-B4E7-306648609168}"/>
    <cellStyle name="čísla požek 6 2 103" xfId="19236" xr:uid="{250BF2CC-2A75-4EEE-9BCE-665B05C58B28}"/>
    <cellStyle name="čísla požek 6 2 104" xfId="17313" xr:uid="{01753C34-C9AA-4760-90EA-787454BF67A3}"/>
    <cellStyle name="čísla požek 6 2 105" xfId="17509" xr:uid="{4E721F7F-B7C6-4773-B652-AA5CF2D784DF}"/>
    <cellStyle name="čísla požek 6 2 106" xfId="17337" xr:uid="{C2578868-0336-46C1-BDC1-58513CCC303F}"/>
    <cellStyle name="čísla požek 6 2 107" xfId="17951" xr:uid="{D5B82B99-A7F1-49FB-905D-76D93EFD5127}"/>
    <cellStyle name="čísla požek 6 2 108" xfId="19252" xr:uid="{1366143A-558A-410B-AD64-22EBB44D31DF}"/>
    <cellStyle name="čísla požek 6 2 109" xfId="20790" xr:uid="{7363896C-6218-461E-9CB7-4FFA4835A402}"/>
    <cellStyle name="čísla požek 6 2 11" xfId="4761" xr:uid="{52C6D22E-6139-4FA1-B972-C01937708475}"/>
    <cellStyle name="čísla požek 6 2 110" xfId="18382" xr:uid="{E8964715-2B5B-4366-938D-47BFFE003D0B}"/>
    <cellStyle name="čísla požek 6 2 111" xfId="21249" xr:uid="{2E6FEE1B-2800-4A24-8ABB-0FAF17C03D85}"/>
    <cellStyle name="čísla požek 6 2 112" xfId="19561" xr:uid="{E2682115-0511-46BC-8F32-352A65CBE95A}"/>
    <cellStyle name="čísla požek 6 2 113" xfId="21454" xr:uid="{A4DCD3B3-9CA9-4386-BAE0-8865849CC7ED}"/>
    <cellStyle name="čísla požek 6 2 114" xfId="20932" xr:uid="{10BE0887-6176-4C60-845C-4F97BFD6E004}"/>
    <cellStyle name="čísla požek 6 2 115" xfId="18441" xr:uid="{217B82AA-72BF-4097-965D-474522E2EED3}"/>
    <cellStyle name="čísla požek 6 2 116" xfId="19413" xr:uid="{3CCD4A72-DA3E-4B1A-958E-C49D18B03474}"/>
    <cellStyle name="čísla požek 6 2 117" xfId="17790" xr:uid="{AAFCAC56-6EFE-4ADB-9A48-966C000FED64}"/>
    <cellStyle name="čísla požek 6 2 118" xfId="18290" xr:uid="{A516BC72-EB77-407D-A483-7B291F6EB529}"/>
    <cellStyle name="čísla požek 6 2 119" xfId="18579" xr:uid="{DF167E57-B568-44F3-96EE-6CB72623DED7}"/>
    <cellStyle name="čísla požek 6 2 12" xfId="6246" xr:uid="{13F1D608-ED6B-427A-AD27-8C599B032F7A}"/>
    <cellStyle name="čísla požek 6 2 120" xfId="21439" xr:uid="{0401410E-2734-4C7D-86B0-63F53EB8B9CD}"/>
    <cellStyle name="čísla požek 6 2 121" xfId="18338" xr:uid="{44F0AB4D-C83D-4C5C-BDAE-5D03259FD6C9}"/>
    <cellStyle name="čísla požek 6 2 122" xfId="21196" xr:uid="{E0A03490-C7D0-496A-A7DD-BB9C727963DD}"/>
    <cellStyle name="čísla požek 6 2 123" xfId="21561" xr:uid="{F51A5360-3406-4458-A32F-52D8CECA71A5}"/>
    <cellStyle name="čísla požek 6 2 124" xfId="17808" xr:uid="{36413144-29E6-47FD-A29F-E51C52085C68}"/>
    <cellStyle name="čísla požek 6 2 125" xfId="18050" xr:uid="{E70A0B14-0257-479D-9084-B979419749FC}"/>
    <cellStyle name="čísla požek 6 2 126" xfId="17234" xr:uid="{59F91E9A-4725-4D8F-88A2-656C8A9A4FFF}"/>
    <cellStyle name="čísla požek 6 2 127" xfId="21687" xr:uid="{F894DE50-7CA4-421B-BF9D-5F7BC21D59A4}"/>
    <cellStyle name="čísla požek 6 2 128" xfId="19411" xr:uid="{B1DA7DC1-407E-41E6-B693-B27EF8ED9B5C}"/>
    <cellStyle name="čísla požek 6 2 129" xfId="17529" xr:uid="{81A45A09-8533-4D39-8CFF-B277DCB8DD50}"/>
    <cellStyle name="čísla požek 6 2 13" xfId="6404" xr:uid="{BE67FED4-03A6-4201-ABD4-974FAA2520FC}"/>
    <cellStyle name="čísla požek 6 2 130" xfId="19257" xr:uid="{F775E042-E690-4673-B8E2-DE0586E68634}"/>
    <cellStyle name="čísla požek 6 2 131" xfId="18572" xr:uid="{BCCD269E-891B-4938-A671-BF4AA6BC8C7C}"/>
    <cellStyle name="čísla požek 6 2 132" xfId="18291" xr:uid="{59F0D076-D7BB-46F4-9357-CD7AE5BF3814}"/>
    <cellStyle name="čísla požek 6 2 133" xfId="19358" xr:uid="{B6DB6E36-4427-4D62-8180-DD6D04469AFD}"/>
    <cellStyle name="čísla požek 6 2 134" xfId="19397" xr:uid="{0DC68266-C729-4570-83DD-5662C5849AB5}"/>
    <cellStyle name="čísla požek 6 2 135" xfId="17567" xr:uid="{FD0D22B9-7D42-4FDF-BF63-EF700274C9E7}"/>
    <cellStyle name="čísla požek 6 2 136" xfId="23983" xr:uid="{A3CB9EE4-11BA-40BA-9D4B-C783EAECE9CB}"/>
    <cellStyle name="čísla požek 6 2 137" xfId="25322" xr:uid="{15DD8174-50A3-4110-820F-479534F4A998}"/>
    <cellStyle name="čísla požek 6 2 138" xfId="25227" xr:uid="{687D80AA-4342-4AF6-AD00-CE2A53415EDE}"/>
    <cellStyle name="čísla požek 6 2 139" xfId="25305" xr:uid="{1A286FE0-754F-4FE2-9BE4-F70288720F1C}"/>
    <cellStyle name="čísla požek 6 2 14" xfId="4803" xr:uid="{4BF18578-AFB4-4891-8147-015F5E94BE5A}"/>
    <cellStyle name="čísla požek 6 2 140" xfId="22403" xr:uid="{7190DE9E-FC9E-45F6-BC15-7201B8445E62}"/>
    <cellStyle name="čísla požek 6 2 141" xfId="25660" xr:uid="{9DCA3E71-D1EE-4B98-A27C-25B13255B7DB}"/>
    <cellStyle name="čísla požek 6 2 142" xfId="25466" xr:uid="{5F46CEC8-DC22-4AD5-9EC0-DA7C10794248}"/>
    <cellStyle name="čísla požek 6 2 143" xfId="22021" xr:uid="{254F5FBB-CB3B-4E36-A09E-F74C52CF3837}"/>
    <cellStyle name="čísla požek 6 2 144" xfId="22289" xr:uid="{B54255C3-82B8-4D00-BC13-83F8F38F8A54}"/>
    <cellStyle name="čísla požek 6 2 145" xfId="25113" xr:uid="{A44E6399-179E-4F65-9834-03E4758FCA72}"/>
    <cellStyle name="čísla požek 6 2 146" xfId="22351" xr:uid="{839451B0-408D-4CD7-8199-C72E311782A6}"/>
    <cellStyle name="čísla požek 6 2 147" xfId="23741" xr:uid="{B9FBFC3C-B7A7-476B-8DFA-D35E5EDE94FC}"/>
    <cellStyle name="čísla požek 6 2 148" xfId="23890" xr:uid="{B124CE62-0A1A-4D75-BFBE-D52180DF5CE9}"/>
    <cellStyle name="čísla požek 6 2 149" xfId="22354" xr:uid="{729BA22A-B288-4F92-A184-4ACF3E9A8B94}"/>
    <cellStyle name="čísla požek 6 2 15" xfId="5213" xr:uid="{504948FD-C5E9-4904-AF86-7FCCF467A5C1}"/>
    <cellStyle name="čísla požek 6 2 150" xfId="22764" xr:uid="{E96C5D9E-8B95-491B-81D7-3D90E2FB97A8}"/>
    <cellStyle name="čísla požek 6 2 151" xfId="23588" xr:uid="{D62FE1AE-6CBB-4803-8417-FC0B7D8475EB}"/>
    <cellStyle name="čísla požek 6 2 152" xfId="25161" xr:uid="{247ED5AB-7ED7-4E16-8F82-564AD3CE07A9}"/>
    <cellStyle name="čísla požek 6 2 153" xfId="21886" xr:uid="{160EBEDD-43A4-4157-970F-26833EA453CF}"/>
    <cellStyle name="čísla požek 6 2 154" xfId="25752" xr:uid="{909E67F7-4565-4D8E-8B92-C289B9175C4D}"/>
    <cellStyle name="čísla požek 6 2 155" xfId="23966" xr:uid="{6BAC69D1-3D8E-48E8-B2E6-6E8D00C9AF07}"/>
    <cellStyle name="čísla požek 6 2 156" xfId="23886" xr:uid="{0C4EDD8F-D22A-4239-A23F-49534DBB2EA6}"/>
    <cellStyle name="čísla požek 6 2 157" xfId="25334" xr:uid="{A7D3EA0D-3F8C-461C-897E-A6362EF4238D}"/>
    <cellStyle name="čísla požek 6 2 158" xfId="22355" xr:uid="{364F6A8C-46EC-47FF-A8ED-0373210EED85}"/>
    <cellStyle name="čísla požek 6 2 159" xfId="23875" xr:uid="{C2C93670-0E6F-4710-8C13-E012B58F3E42}"/>
    <cellStyle name="čísla požek 6 2 16" xfId="10136" xr:uid="{BCB513D9-D1BD-4CC4-A26B-3EA4F6E2F729}"/>
    <cellStyle name="čísla požek 6 2 160" xfId="25760" xr:uid="{39E54577-105F-43AA-9703-A153B06E4DCD}"/>
    <cellStyle name="čísla požek 6 2 161" xfId="22787" xr:uid="{4D85CA99-3B57-4F6C-AF7D-2039FDB700C3}"/>
    <cellStyle name="čísla požek 6 2 162" xfId="23685" xr:uid="{AF42CF15-9DC4-4F3E-BEBE-04ADA2D2E9A7}"/>
    <cellStyle name="čísla požek 6 2 163" xfId="23797" xr:uid="{0EC3509F-C07A-4549-AD6B-242978FD1B2A}"/>
    <cellStyle name="čísla požek 6 2 164" xfId="22108" xr:uid="{5231A366-34EE-4671-A1E7-0F5A9930D038}"/>
    <cellStyle name="čísla požek 6 2 165" xfId="25667" xr:uid="{6129EBBE-9A36-424F-AC54-0CC629DF35FB}"/>
    <cellStyle name="čísla požek 6 2 166" xfId="25999" xr:uid="{84C22767-A416-4912-933F-FAA3F57CD5FF}"/>
    <cellStyle name="čísla požek 6 2 167" xfId="25515" xr:uid="{65A5BE73-1408-4D0E-A6CB-A11C42C8C33C}"/>
    <cellStyle name="čísla požek 6 2 168" xfId="25881" xr:uid="{E37F2B7F-2D5A-47EE-B32A-04FADB66D715}"/>
    <cellStyle name="čísla požek 6 2 169" xfId="22015" xr:uid="{71B04C4B-09BE-487B-BD4E-0449CF97FE9A}"/>
    <cellStyle name="čísla požek 6 2 17" xfId="10191" xr:uid="{6D0DDFB8-A5C2-4B11-9209-A00C692AAD05}"/>
    <cellStyle name="čísla požek 6 2 170" xfId="22759" xr:uid="{C3062811-083F-4968-8828-492E75287080}"/>
    <cellStyle name="čísla požek 6 2 171" xfId="23758" xr:uid="{E9C43F5E-5A13-4DB0-A670-DA2487CA0085}"/>
    <cellStyle name="čísla požek 6 2 172" xfId="22577" xr:uid="{D107BEEB-08D9-4630-9BA7-4D360EF661AC}"/>
    <cellStyle name="čísla požek 6 2 173" xfId="26107" xr:uid="{6B22E4C1-38B3-4728-8EFF-C0A4C577A409}"/>
    <cellStyle name="čísla požek 6 2 174" xfId="21907" xr:uid="{2751FAA7-EAF4-42ED-9433-249470387488}"/>
    <cellStyle name="čísla požek 6 2 175" xfId="22335" xr:uid="{FF4B828B-BA35-42C6-9567-CC4522151730}"/>
    <cellStyle name="čísla požek 6 2 176" xfId="28242" xr:uid="{4B049633-A817-46DE-A8A1-AD5875B6F338}"/>
    <cellStyle name="čísla požek 6 2 177" xfId="29550" xr:uid="{21FAD0A7-F70B-4E2E-BDE2-7EC69D3D0F85}"/>
    <cellStyle name="čísla požek 6 2 178" xfId="29459" xr:uid="{0898E8B3-BB51-498D-9554-A5B2158C1185}"/>
    <cellStyle name="čísla požek 6 2 179" xfId="28249" xr:uid="{E0249B3B-B7F3-4719-8D9F-6AB0472FECC8}"/>
    <cellStyle name="čísla požek 6 2 18" xfId="5029" xr:uid="{01ADFAE4-04A0-47E8-948C-D08E51FBF249}"/>
    <cellStyle name="čísla požek 6 2 180" xfId="29637" xr:uid="{B577EDCD-9413-49E2-93AB-05C520AC203E}"/>
    <cellStyle name="čísla požek 6 2 181" xfId="29391" xr:uid="{4AB173E0-99A1-47C6-9272-A83DB1BB00F8}"/>
    <cellStyle name="čísla požek 6 2 182" xfId="27259" xr:uid="{BA174A6B-E0A2-479B-AEF9-532CA5F4BB50}"/>
    <cellStyle name="čísla požek 6 2 183" xfId="28136" xr:uid="{DBF3F719-057E-4489-905F-EF82A09178EC}"/>
    <cellStyle name="čísla požek 6 2 184" xfId="26309" xr:uid="{06E0C55E-B654-4DF8-BB83-04406BDA3BEC}"/>
    <cellStyle name="čísla požek 6 2 185" xfId="28133" xr:uid="{519E40C3-3B01-43BB-A4D8-0B9846EDA258}"/>
    <cellStyle name="čísla požek 6 2 186" xfId="27895" xr:uid="{A8DA8A36-C543-456D-8693-E90F79655A77}"/>
    <cellStyle name="čísla požek 6 2 187" xfId="27112" xr:uid="{7470F09E-3C98-4A86-8FF8-AA4505F3ADBD}"/>
    <cellStyle name="čísla požek 6 2 188" xfId="28222" xr:uid="{F2C5370B-A89C-45A9-B39B-C4C18D86714D}"/>
    <cellStyle name="čísla požek 6 2 189" xfId="26779" xr:uid="{ADABB749-9F0A-4396-A0E1-4E2FA834586F}"/>
    <cellStyle name="čísla požek 6 2 19" xfId="10802" xr:uid="{B65077DB-66CE-4043-AD1D-0A4A692740E9}"/>
    <cellStyle name="čísla požek 6 2 190" xfId="26348" xr:uid="{B0CD61FB-6162-434B-BED4-1A89BDC5D36B}"/>
    <cellStyle name="čísla požek 6 2 191" xfId="29519" xr:uid="{1A0A461F-D7EA-4B58-A00D-7DF2FA3956B5}"/>
    <cellStyle name="čísla požek 6 2 192" xfId="29801" xr:uid="{4F20AE20-7E9D-46B4-BDAC-3A981B1BB251}"/>
    <cellStyle name="čísla požek 6 2 193" xfId="26891" xr:uid="{6A1D333C-52C0-4704-9413-1C99144CC5E5}"/>
    <cellStyle name="čísla požek 6 2 194" xfId="28059" xr:uid="{2A110CFE-606B-4517-A0C4-836641290FF2}"/>
    <cellStyle name="čísla požek 6 2 195" xfId="29214" xr:uid="{90C5CF09-C627-4841-B18F-DCA04C0D38A3}"/>
    <cellStyle name="čísla požek 6 2 196" xfId="27945" xr:uid="{B086E28A-F90F-44F3-A453-1F93376C29F6}"/>
    <cellStyle name="čísla požek 6 2 197" xfId="27098" xr:uid="{7E565E22-013E-4A14-A21B-EED9D384C5D9}"/>
    <cellStyle name="čísla požek 6 2 198" xfId="27317" xr:uid="{E760E8D3-83C4-415F-AD98-8AAFEADA6142}"/>
    <cellStyle name="čísla požek 6 2 199" xfId="26727" xr:uid="{8207893D-F48B-4C3A-B6ED-995EAAA16B51}"/>
    <cellStyle name="čísla požek 6 2 2" xfId="10535" xr:uid="{A0085551-ECCF-4E35-A2D8-6490F3026310}"/>
    <cellStyle name="čísla požek 6 2 20" xfId="10739" xr:uid="{6AF46E67-C131-46A5-86EF-467249F09638}"/>
    <cellStyle name="čísla požek 6 2 200" xfId="26263" xr:uid="{E2887383-CAD9-4A7E-9FBB-0242056E4059}"/>
    <cellStyle name="čísla požek 6 2 201" xfId="28130" xr:uid="{75157C25-2770-4E1D-93E8-9C6D38212316}"/>
    <cellStyle name="čísla požek 6 2 202" xfId="29953" xr:uid="{1291E6DF-752F-4A63-B02A-8B00555B17CD}"/>
    <cellStyle name="čísla požek 6 2 203" xfId="27912" xr:uid="{07448466-B619-40C3-B09C-B284229F966A}"/>
    <cellStyle name="čísla požek 6 2 204" xfId="29702" xr:uid="{A7F3B26D-B675-4459-9505-D463C7D8F357}"/>
    <cellStyle name="čísla požek 6 2 205" xfId="29716" xr:uid="{4C56023B-B85B-496C-B06C-37B870112B77}"/>
    <cellStyle name="čísla požek 6 2 206" xfId="29930" xr:uid="{930C53B8-227E-4AD9-86F0-13E1A5F2332C}"/>
    <cellStyle name="čísla požek 6 2 207" xfId="27314" xr:uid="{5C1B2C38-7655-44D6-B21F-FD327826F81D}"/>
    <cellStyle name="čísla požek 6 2 208" xfId="32055" xr:uid="{C120C25A-9701-4DCA-BF06-F53864817804}"/>
    <cellStyle name="čísla požek 6 2 209" xfId="33345" xr:uid="{A6D40880-BE96-4100-BEC3-9909E9BCE84E}"/>
    <cellStyle name="čísla požek 6 2 21" xfId="10929" xr:uid="{96E17CCC-4F6D-47FE-A2CD-7C74EE783CF2}"/>
    <cellStyle name="čísla požek 6 2 210" xfId="33253" xr:uid="{9D7BD0A1-4175-44DC-9932-3BC02C9C25FE}"/>
    <cellStyle name="čísla požek 6 2 211" xfId="30963" xr:uid="{DBAD0DDE-E611-417D-A0B9-26925E10E3EA}"/>
    <cellStyle name="čísla požek 6 2 212" xfId="33265" xr:uid="{FED5F010-AB1E-4EBF-AD99-C178BE6DB22F}"/>
    <cellStyle name="čísla požek 6 2 213" xfId="30587" xr:uid="{8C26B7D4-2D6F-4D93-8500-5CEEDB2FCF7C}"/>
    <cellStyle name="čísla požek 6 2 214" xfId="31129" xr:uid="{97CA7E59-C3A2-4103-8DF5-E745BF0DA64F}"/>
    <cellStyle name="čísla požek 6 2 215" xfId="31697" xr:uid="{5F0D67A6-61A1-4B78-9F34-F4FF0FEA4C92}"/>
    <cellStyle name="čísla požek 6 2 216" xfId="33489" xr:uid="{EA3BCF51-0028-48D4-ADD2-060C800F4457}"/>
    <cellStyle name="čísla požek 6 2 217" xfId="33420" xr:uid="{1CC3F846-0B07-423F-AF9C-BB137523FB78}"/>
    <cellStyle name="čísla požek 6 2 218" xfId="31942" xr:uid="{9E0160F3-9EFC-42F2-8EE4-D081BAB44EC3}"/>
    <cellStyle name="čísla požek 6 2 219" xfId="33626" xr:uid="{9D715DBD-D783-4132-BD09-82DC8F3F204B}"/>
    <cellStyle name="čísla požek 6 2 22" xfId="10050" xr:uid="{E9197ACC-57F3-4BF6-B508-528CBE0AD932}"/>
    <cellStyle name="čísla požek 6 2 220" xfId="30664" xr:uid="{7F957D4C-00DA-4430-8F3A-D9CAFE40B2FE}"/>
    <cellStyle name="čísla požek 6 2 221" xfId="30992" xr:uid="{E99A8712-B953-4A56-99B2-33182AC3A983}"/>
    <cellStyle name="čísla požek 6 2 222" xfId="30210" xr:uid="{388F944B-8AC1-4EB9-BE90-B0626766EB33}"/>
    <cellStyle name="čísla požek 6 2 223" xfId="31245" xr:uid="{EE8FDFC5-1C5D-4859-8572-5AE99B2B1C52}"/>
    <cellStyle name="čísla požek 6 2 224" xfId="33302" xr:uid="{104FDC82-7972-46C4-86AA-86B3EF7B4611}"/>
    <cellStyle name="čísla požek 6 2 225" xfId="33533" xr:uid="{C2F40630-CF9C-4ABB-95F3-B1AC241F678C}"/>
    <cellStyle name="čísla požek 6 2 226" xfId="30434" xr:uid="{596FD8C9-4E7F-4ED1-B037-AEB365BDC2C1}"/>
    <cellStyle name="čísla požek 6 2 227" xfId="33514" xr:uid="{E27DD28E-384B-49D3-86F2-36C7BA48CBCE}"/>
    <cellStyle name="čísla požek 6 2 228" xfId="30462" xr:uid="{3F9A5C11-D119-4B07-9F5B-5239D9EAA4D3}"/>
    <cellStyle name="čísla požek 6 2 229" xfId="33108" xr:uid="{1147B021-155F-42AF-BAD3-42783C5F2B22}"/>
    <cellStyle name="čísla požek 6 2 23" xfId="10692" xr:uid="{83932DA7-1B9F-4EEA-B07A-8FA947460A4E}"/>
    <cellStyle name="čísla požek 6 2 230" xfId="33522" xr:uid="{F4A8ACBC-FE14-4734-9EF2-529DD7DC5FD2}"/>
    <cellStyle name="čísla požek 6 2 231" xfId="33224" xr:uid="{02AF350C-DC27-467F-A641-92057A0A2EA7}"/>
    <cellStyle name="čísla požek 6 2 232" xfId="30445" xr:uid="{4BCC9349-FE1D-4E06-ADE9-D579EC4C28F9}"/>
    <cellStyle name="čísla požek 6 2 233" xfId="33324" xr:uid="{A0D56DC4-605C-4739-81FD-3CEA7DD3FB64}"/>
    <cellStyle name="čísla požek 6 2 234" xfId="33480" xr:uid="{1C1E4134-ACE4-4A61-B9CF-CA077B5ED103}"/>
    <cellStyle name="čísla požek 6 2 235" xfId="35137" xr:uid="{4CBB827B-809D-44E8-BAB6-6B6D3B3341D2}"/>
    <cellStyle name="čísla požek 6 2 236" xfId="36291" xr:uid="{A3FE1331-A30A-4D39-961E-13534320AD8E}"/>
    <cellStyle name="čísla požek 6 2 237" xfId="36267" xr:uid="{395C7FD4-1CF0-432A-8D6D-32B761FC0B53}"/>
    <cellStyle name="čísla požek 6 2 238" xfId="34333" xr:uid="{9D569FB1-5969-4BF8-8394-5EC8FCCF6DB8}"/>
    <cellStyle name="čísla požek 6 2 239" xfId="34048" xr:uid="{C5D7E83F-9C31-4703-8635-B82E6BD8876F}"/>
    <cellStyle name="čísla požek 6 2 24" xfId="10959" xr:uid="{22C24BE2-FE95-4320-A993-C507EAB72107}"/>
    <cellStyle name="čísla požek 6 2 240" xfId="34030" xr:uid="{4A00E924-4C66-40AD-A428-6A3F7AE8C7F4}"/>
    <cellStyle name="čísla požek 6 2 241" xfId="36329" xr:uid="{5024DC91-5B56-46B8-A915-856608BC1051}"/>
    <cellStyle name="čísla požek 6 2 242" xfId="33982" xr:uid="{6F981E9C-E4BB-439A-A8A9-704FA6621ECF}"/>
    <cellStyle name="čísla požek 6 2 243" xfId="36345" xr:uid="{3E4F7D10-C54B-40DC-A664-E6749ECE39DE}"/>
    <cellStyle name="čísla požek 6 2 244" xfId="35043" xr:uid="{515FBB1F-B6B5-4DEB-95FF-A5AAA1E318CE}"/>
    <cellStyle name="čísla požek 6 2 25" xfId="10071" xr:uid="{4F66DE69-D86C-4031-BB78-031EA6892078}"/>
    <cellStyle name="čísla požek 6 2 26" xfId="10693" xr:uid="{19B933DC-D24F-4E92-B30B-CF71E246A9AD}"/>
    <cellStyle name="čísla požek 6 2 27" xfId="10639" xr:uid="{10844562-2CBD-438D-9693-BE47F017DD1B}"/>
    <cellStyle name="čísla požek 6 2 28" xfId="10805" xr:uid="{85E3B1DC-19DC-4A2F-BCBD-C56E988474BB}"/>
    <cellStyle name="čísla požek 6 2 29" xfId="9925" xr:uid="{54FC5BC0-7571-47D6-A724-B0B75C94F106}"/>
    <cellStyle name="čísla požek 6 2 3" xfId="10431" xr:uid="{EE30B77C-DF1C-4628-B731-2EB61FAA80CC}"/>
    <cellStyle name="čísla požek 6 2 30" xfId="9933" xr:uid="{CFD4782B-3F2F-4F3C-8470-16D245C5B838}"/>
    <cellStyle name="čísla požek 6 2 31" xfId="10400" xr:uid="{49874A10-6DA7-4C7E-AFA3-FAA9B130620F}"/>
    <cellStyle name="čísla požek 6 2 32" xfId="16071" xr:uid="{4D610C47-271A-44D5-A6A2-7EB5597A0221}"/>
    <cellStyle name="čísla požek 6 2 33" xfId="15934" xr:uid="{47652362-C655-4C56-8615-0CB9195F7A88}"/>
    <cellStyle name="čísla požek 6 2 34" xfId="11676" xr:uid="{6AF4D155-A460-4B82-8D57-E4F076E3EDFB}"/>
    <cellStyle name="čísla požek 6 2 35" xfId="15953" xr:uid="{C12AE353-5787-4AB0-94C0-F55E2CC54BE4}"/>
    <cellStyle name="čísla požek 6 2 36" xfId="11563" xr:uid="{EC57A97C-06E5-4DF3-83A1-046AE7DB8E3E}"/>
    <cellStyle name="čísla požek 6 2 37" xfId="11821" xr:uid="{44A33557-68DF-4C6B-90E1-C42308956BA6}"/>
    <cellStyle name="čísla požek 6 2 38" xfId="15571" xr:uid="{ACB1A16A-E0B4-41AA-9BBB-6F2F8600193B}"/>
    <cellStyle name="čísla požek 6 2 39" xfId="11129" xr:uid="{9C862C3F-02BC-41B1-BA88-0A899A5FA84C}"/>
    <cellStyle name="čísla požek 6 2 4" xfId="9830" xr:uid="{218FD3DF-D84C-44F7-AEEA-37E2EA929150}"/>
    <cellStyle name="čísla požek 6 2 40" xfId="16423" xr:uid="{A0D70CA2-6DB7-42FC-B93E-504EBF2F10BA}"/>
    <cellStyle name="čísla požek 6 2 41" xfId="15695" xr:uid="{E677CF43-3A05-4A52-A3FA-D58564EC9F18}"/>
    <cellStyle name="čísla požek 6 2 42" xfId="11463" xr:uid="{5C41150F-F1B9-4BDF-9266-2BF622739517}"/>
    <cellStyle name="čísla požek 6 2 43" xfId="12630" xr:uid="{C1AADE05-D792-4F3F-9A3E-81BF3EF71797}"/>
    <cellStyle name="čísla požek 6 2 44" xfId="15967" xr:uid="{6DC8AE00-067B-49C4-8503-AB145BB02E08}"/>
    <cellStyle name="čísla požek 6 2 45" xfId="15495" xr:uid="{274B52DC-EAB0-447A-9313-FC976202BF2A}"/>
    <cellStyle name="čísla požek 6 2 46" xfId="13408" xr:uid="{19EA857E-5F67-40E5-984E-99CD40FC112A}"/>
    <cellStyle name="čísla požek 6 2 47" xfId="11766" xr:uid="{97DA904F-D53A-4C1C-8E6E-09D89A9A5F6B}"/>
    <cellStyle name="čísla požek 6 2 48" xfId="15533" xr:uid="{B64BECDE-D255-46F1-BDA1-4B779ECB16CB}"/>
    <cellStyle name="čísla požek 6 2 49" xfId="11957" xr:uid="{CB6A1A10-0259-4833-8C42-46BB4FF1D9CF}"/>
    <cellStyle name="čísla požek 6 2 5" xfId="10442" xr:uid="{20B0D703-A0C7-4163-A36B-C49B1AA3026A}"/>
    <cellStyle name="čísla požek 6 2 50" xfId="16306" xr:uid="{E874F01D-36C7-4018-B269-71A912E3E87A}"/>
    <cellStyle name="čísla požek 6 2 51" xfId="16325" xr:uid="{2026D70E-BF65-481F-9BE6-3AF4177A09A2}"/>
    <cellStyle name="čísla požek 6 2 52" xfId="16576" xr:uid="{DFC38989-532D-4C3D-8CFD-2A4FD7203E46}"/>
    <cellStyle name="čísla požek 6 2 53" xfId="15841" xr:uid="{8173EA70-A44C-4632-BF8D-0428990C4E2A}"/>
    <cellStyle name="čísla požek 6 2 54" xfId="13946" xr:uid="{C66C77B2-296D-407C-AF3D-CDE98E120833}"/>
    <cellStyle name="čísla požek 6 2 55" xfId="15676" xr:uid="{EC96B9D9-9907-433A-9B3D-C648F388BDA0}"/>
    <cellStyle name="čísla požek 6 2 56" xfId="15602" xr:uid="{4FE85BA1-2D82-46F0-B29E-8E7C7FE07F12}"/>
    <cellStyle name="čísla požek 6 2 57" xfId="13784" xr:uid="{8015B9E4-663A-4D7F-8A28-66CEDB5E6F78}"/>
    <cellStyle name="čísla požek 6 2 58" xfId="13436" xr:uid="{BF709670-5FB3-475D-9C94-4DAD42A4096A}"/>
    <cellStyle name="čísla požek 6 2 59" xfId="11589" xr:uid="{EE359B47-DA09-4F88-973F-8AEB6AA689FF}"/>
    <cellStyle name="čísla požek 6 2 6" xfId="10485" xr:uid="{60917246-B87E-4DC4-A2C6-B5C3ECF06410}"/>
    <cellStyle name="čísla požek 6 2 60" xfId="11148" xr:uid="{61F494FF-6177-417A-A494-BDA97F9D9365}"/>
    <cellStyle name="čísla požek 6 2 61" xfId="11123" xr:uid="{221E5AD9-A920-49F0-9C13-3FDB2327C6B4}"/>
    <cellStyle name="čísla požek 6 2 62" xfId="11155" xr:uid="{FAC4A791-A510-421D-94AB-D797C7B4C57E}"/>
    <cellStyle name="čísla požek 6 2 63" xfId="12560" xr:uid="{F1B9E9C6-4462-4ECC-8EBC-DCCCDDD9AEDD}"/>
    <cellStyle name="čísla požek 6 2 64" xfId="15603" xr:uid="{71727825-EDFA-4D07-87B9-145610957DE8}"/>
    <cellStyle name="čísla požek 6 2 65" xfId="15820" xr:uid="{28E9C9E7-1A29-4700-8963-3983ECD57FC3}"/>
    <cellStyle name="čísla požek 6 2 66" xfId="11888" xr:uid="{6E08C47E-9D8D-4C35-B95E-2E0A05D4F8E6}"/>
    <cellStyle name="čísla požek 6 2 67" xfId="11474" xr:uid="{05CD585B-16C0-4D33-87F5-915509E039EF}"/>
    <cellStyle name="čísla požek 6 2 68" xfId="16712" xr:uid="{CD8787C4-9F77-4838-A1CC-4F756C529E4D}"/>
    <cellStyle name="čísla požek 6 2 69" xfId="16735" xr:uid="{D81F9BC7-7E30-4714-98F1-CDA32B3731A4}"/>
    <cellStyle name="čísla požek 6 2 7" xfId="10329" xr:uid="{746D1007-3655-44A7-8042-638E16156ED8}"/>
    <cellStyle name="čísla požek 6 2 70" xfId="15852" xr:uid="{0D956B0A-3D34-4433-819B-8D1ACA099E22}"/>
    <cellStyle name="čísla požek 6 2 71" xfId="15978" xr:uid="{C87EAB8E-8923-4ED0-9038-7807FD261976}"/>
    <cellStyle name="čísla požek 6 2 72" xfId="15825" xr:uid="{D7D125BC-2A2E-4F29-B422-DB967E4DD1D9}"/>
    <cellStyle name="čísla požek 6 2 73" xfId="16226" xr:uid="{FF0AEE56-2AFB-491E-AF2F-0097F97FF2A1}"/>
    <cellStyle name="čísla požek 6 2 74" xfId="13927" xr:uid="{3BAB4115-6DDD-487C-8BE4-0B205EF8D5CE}"/>
    <cellStyle name="čísla požek 6 2 75" xfId="13902" xr:uid="{F6CD5EEA-02E8-4F7D-AB78-6939847CA0A7}"/>
    <cellStyle name="čísla požek 6 2 76" xfId="16881" xr:uid="{23C7D488-7919-4352-99C3-2B045588F201}"/>
    <cellStyle name="čísla požek 6 2 77" xfId="16465" xr:uid="{21DB3E31-8C36-4FDD-BE6C-35CFF9892084}"/>
    <cellStyle name="čísla požek 6 2 78" xfId="16194" xr:uid="{23454571-490B-4D57-8285-CC1D695F97E5}"/>
    <cellStyle name="čísla požek 6 2 79" xfId="11552" xr:uid="{6A5162BA-6DB2-4646-A3FD-E83B1E42E5DA}"/>
    <cellStyle name="čísla požek 6 2 8" xfId="10409" xr:uid="{6BF08B5C-9E43-42C4-AF37-7CFEFA63D789}"/>
    <cellStyle name="čísla požek 6 2 80" xfId="16948" xr:uid="{1CEB75C8-4ED9-450E-B128-3F91F2BF60B3}"/>
    <cellStyle name="čísla požek 6 2 81" xfId="11447" xr:uid="{43CA6BFA-58B1-4406-8A83-4B294E6883A8}"/>
    <cellStyle name="čísla požek 6 2 82" xfId="11232" xr:uid="{D16B737F-C5F6-45B5-8BE7-B74148B76D56}"/>
    <cellStyle name="čísla požek 6 2 83" xfId="11863" xr:uid="{4229EF3D-A5A8-4964-A98A-F4AE13F079E7}"/>
    <cellStyle name="čísla požek 6 2 84" xfId="15859" xr:uid="{AC13ECFE-31F2-48BB-8A7A-1C870597F8DA}"/>
    <cellStyle name="čísla požek 6 2 85" xfId="16274" xr:uid="{59321248-6C8A-4746-9A1A-4B762B095605}"/>
    <cellStyle name="čísla požek 6 2 86" xfId="16896" xr:uid="{83C49D27-E042-409E-A9FD-94BDECD22723}"/>
    <cellStyle name="čísla požek 6 2 87" xfId="19608" xr:uid="{6F7BAE6E-0C3D-493C-B62D-7FA9948A2F62}"/>
    <cellStyle name="čísla požek 6 2 88" xfId="20999" xr:uid="{42FE5F45-2939-463C-A2F3-A3B1FCB28575}"/>
    <cellStyle name="čísla požek 6 2 89" xfId="20875" xr:uid="{EFDB42EA-5E67-4FF9-8A10-524EA32FCDA4}"/>
    <cellStyle name="čísla požek 6 2 9" xfId="4922" xr:uid="{582BBDC6-A1E4-4B67-9427-DB67DAA5ACFD}"/>
    <cellStyle name="čísla požek 6 2 90" xfId="18233" xr:uid="{2AA72EB1-5895-420B-9BF7-F29D61F8E5AF}"/>
    <cellStyle name="čísla požek 6 2 91" xfId="17241" xr:uid="{7AD6EAB2-E5C6-42F9-B259-2A3B0F142B0C}"/>
    <cellStyle name="čísla požek 6 2 92" xfId="20947" xr:uid="{571E1AFB-5617-42DE-AC9B-279D3EE7C2E5}"/>
    <cellStyle name="čísla požek 6 2 93" xfId="18288" xr:uid="{1181EAB0-CE99-4B00-BCC9-4D7754E7271F}"/>
    <cellStyle name="čísla požek 6 2 94" xfId="19372" xr:uid="{C8281F66-DF65-4806-81E0-9EAE1DD7E3EE}"/>
    <cellStyle name="čísla požek 6 2 95" xfId="17683" xr:uid="{01F22446-698B-439F-BB0D-C721D8C50BED}"/>
    <cellStyle name="čísla požek 6 2 96" xfId="21303" xr:uid="{C5D95CA2-D231-4184-9858-7F3B192512A1}"/>
    <cellStyle name="čísla požek 6 2 97" xfId="19284" xr:uid="{204BCFF9-1A83-4268-9336-909347D7F446}"/>
    <cellStyle name="čísla požek 6 2 98" xfId="17801" xr:uid="{65EFBA0B-0E1B-4E0B-BAEE-8B705FD90A14}"/>
    <cellStyle name="čísla požek 6 2 99" xfId="20991" xr:uid="{D4E01D21-56CB-483F-92A2-382627B48424}"/>
    <cellStyle name="čísla požek 6 20" xfId="16743" xr:uid="{14B3D442-ECEF-43B7-AE86-4618D7114E72}"/>
    <cellStyle name="čísla požek 6 21" xfId="14045" xr:uid="{80C41BB2-DCAE-4B30-A351-C3E73D7BCD40}"/>
    <cellStyle name="čísla požek 6 22" xfId="15521" xr:uid="{11988B91-02C7-4516-A1C9-C4710779202F}"/>
    <cellStyle name="čísla požek 6 23" xfId="16860" xr:uid="{583FBF3E-3B58-47D6-AFE6-0571FCF4804D}"/>
    <cellStyle name="čísla požek 6 24" xfId="16913" xr:uid="{F5DBCFFB-6D5B-4884-9256-53951AEF9CD8}"/>
    <cellStyle name="čísla požek 6 25" xfId="11418" xr:uid="{C726A3AF-94F0-4577-90BA-EE9BA56A2615}"/>
    <cellStyle name="čísla požek 6 26" xfId="13815" xr:uid="{8A1FB45D-5796-4DE6-B56E-ADE78267E457}"/>
    <cellStyle name="čísla požek 6 27" xfId="16961" xr:uid="{93B53063-D291-4124-8F5E-51FAFF0B762D}"/>
    <cellStyle name="čísla požek 6 28" xfId="17026" xr:uid="{129B7C18-00E7-4439-A532-58AF4352B11B}"/>
    <cellStyle name="čísla požek 6 29" xfId="18220" xr:uid="{20B69DD5-3E31-460D-8763-21527CEF23A9}"/>
    <cellStyle name="čísla požek 6 3" xfId="9561" xr:uid="{138A8D5F-4C51-4467-832F-4BF72A85ED91}"/>
    <cellStyle name="čísla požek 6 3 10" xfId="10682" xr:uid="{22093EA6-1292-4B8D-B29C-CFAD6FDF7A7D}"/>
    <cellStyle name="čísla požek 6 3 100" xfId="21023" xr:uid="{78FC0F80-0D67-4502-8A06-BE21C9B5C7B7}"/>
    <cellStyle name="čísla požek 6 3 101" xfId="21147" xr:uid="{02114AFC-2AE0-4739-AABF-69637C6132EA}"/>
    <cellStyle name="čísla požek 6 3 102" xfId="17770" xr:uid="{F2FD5D04-3F74-4915-B5AC-28B8C27238D0}"/>
    <cellStyle name="čísla požek 6 3 103" xfId="18457" xr:uid="{7C2532AB-1FCF-408F-ADB4-BCFEF2A9049F}"/>
    <cellStyle name="čísla požek 6 3 104" xfId="18160" xr:uid="{E5DFC912-3FAF-451E-A1BF-F8687A5D8C26}"/>
    <cellStyle name="čísla požek 6 3 105" xfId="18255" xr:uid="{4141C34D-1567-4B63-A49C-18C888C49E81}"/>
    <cellStyle name="čísla požek 6 3 106" xfId="17728" xr:uid="{F8C56846-28C2-4F71-8279-CA4210CC2B1F}"/>
    <cellStyle name="čísla požek 6 3 107" xfId="21163" xr:uid="{72E3EE3E-5AF0-49CA-B3DA-69B32FA837B6}"/>
    <cellStyle name="čísla požek 6 3 108" xfId="20969" xr:uid="{10701B44-A46E-4189-ADE3-C2B2A3EC9A21}"/>
    <cellStyle name="čísla požek 6 3 109" xfId="17152" xr:uid="{E35901D7-ED7D-46E3-BA3A-DE7838A9A005}"/>
    <cellStyle name="čísla požek 6 3 11" xfId="10193" xr:uid="{2CA4B6B5-F0E2-4E85-AEA5-8DDA269F1FCE}"/>
    <cellStyle name="čísla požek 6 3 110" xfId="17733" xr:uid="{242A4A74-C570-4A93-9219-5082E97558B4}"/>
    <cellStyle name="čísla požek 6 3 111" xfId="21106" xr:uid="{1F49B61E-F576-4DC7-93AA-C300546A7380}"/>
    <cellStyle name="čísla požek 6 3 112" xfId="18598" xr:uid="{A25E9445-BCFF-4D50-859F-5EB2499C77EC}"/>
    <cellStyle name="čísla požek 6 3 113" xfId="21176" xr:uid="{472DAEC4-0562-4EDA-9766-99D2366DC94E}"/>
    <cellStyle name="čísla požek 6 3 114" xfId="18530" xr:uid="{FE9C8475-CDB9-472E-8111-68EF511FF9FE}"/>
    <cellStyle name="čísla požek 6 3 115" xfId="21282" xr:uid="{58D6A7CB-30F1-46E7-8841-4938046CB42B}"/>
    <cellStyle name="čísla požek 6 3 116" xfId="19454" xr:uid="{937D3862-84F1-4B43-A31F-DE8769B00C43}"/>
    <cellStyle name="čísla požek 6 3 117" xfId="21035" xr:uid="{78BC3361-194D-4505-9F2A-CDD422D7746D}"/>
    <cellStyle name="čísla požek 6 3 118" xfId="17463" xr:uid="{7517AE74-85D0-4ECF-B497-993CD55ACC57}"/>
    <cellStyle name="čísla požek 6 3 119" xfId="17295" xr:uid="{5425627B-DA79-40FC-A285-E0C35D5F65AD}"/>
    <cellStyle name="čísla požek 6 3 12" xfId="5334" xr:uid="{1DB015F4-E0DB-4074-85E2-D337800E069B}"/>
    <cellStyle name="čísla požek 6 3 120" xfId="21095" xr:uid="{094F7E67-C931-4ED9-876C-4E267C9F1C1E}"/>
    <cellStyle name="čísla požek 6 3 121" xfId="17438" xr:uid="{9E3F471E-C3CF-4D65-BD8A-B89D64CB0FF0}"/>
    <cellStyle name="čísla požek 6 3 122" xfId="18078" xr:uid="{2FC7C83D-5F8C-42D1-B18E-99F93441B092}"/>
    <cellStyle name="čísla požek 6 3 123" xfId="21764" xr:uid="{0E47C15F-3204-4CC0-A3B1-2C1F3534C598}"/>
    <cellStyle name="čísla požek 6 3 124" xfId="21453" xr:uid="{4B4EBFB9-EF90-4AF9-87D4-CA6DFF949435}"/>
    <cellStyle name="čísla požek 6 3 125" xfId="19157" xr:uid="{83BEC7C7-A2FF-4095-B8A7-B185EB507B80}"/>
    <cellStyle name="čísla požek 6 3 126" xfId="20684" xr:uid="{6C96CA67-F5E9-4B5E-B3DA-9CADEFFC6F92}"/>
    <cellStyle name="čísla požek 6 3 127" xfId="17877" xr:uid="{801CB5D6-4534-4F82-83FA-DA9F757A8053}"/>
    <cellStyle name="čísla požek 6 3 128" xfId="17387" xr:uid="{898F3380-1D0E-4F59-80E6-5CBAF27C1B3F}"/>
    <cellStyle name="čísla požek 6 3 129" xfId="21640" xr:uid="{EA509FB2-750C-47C5-BECD-7EBD78C4181A}"/>
    <cellStyle name="čísla požek 6 3 13" xfId="4965" xr:uid="{33869F76-719B-491A-9B1C-424E207E268A}"/>
    <cellStyle name="čísla požek 6 3 130" xfId="17621" xr:uid="{C55089F7-49BE-4DCE-B127-894085C4B3EE}"/>
    <cellStyle name="čísla požek 6 3 131" xfId="21458" xr:uid="{D6C9384C-4695-4D35-8AE9-1742FE9F5A5F}"/>
    <cellStyle name="čísla požek 6 3 132" xfId="20781" xr:uid="{00462F68-8345-4F47-A50B-71B591285BFD}"/>
    <cellStyle name="čísla požek 6 3 133" xfId="17637" xr:uid="{3E29F60D-7518-45C0-B877-B509D2DBD4BE}"/>
    <cellStyle name="čísla požek 6 3 134" xfId="17230" xr:uid="{BF1B86D3-4A2D-43B0-A197-8E2FEC498D7D}"/>
    <cellStyle name="čísla požek 6 3 135" xfId="21765" xr:uid="{B6FCAF1C-92B1-4EA0-AB36-DD274EF73103}"/>
    <cellStyle name="čísla požek 6 3 136" xfId="21741" xr:uid="{97F3E9CA-7C50-4D85-BFBB-724B90708CD6}"/>
    <cellStyle name="čísla požek 6 3 137" xfId="17602" xr:uid="{48DF3B42-5CC4-4E4F-AFBF-BD81B04ACBD3}"/>
    <cellStyle name="čísla požek 6 3 138" xfId="24998" xr:uid="{4B8535BF-C29C-4958-B95A-C98437A12DB1}"/>
    <cellStyle name="čísla požek 6 3 139" xfId="25623" xr:uid="{A126A08C-4BCA-4B53-9679-1B74710D2A61}"/>
    <cellStyle name="čísla požek 6 3 14" xfId="5049" xr:uid="{1535C5DD-8619-4CCA-826C-0A4F010224BD}"/>
    <cellStyle name="čísla požek 6 3 140" xfId="23733" xr:uid="{2318B9CD-1F09-47BD-9AB3-A2FADF203B93}"/>
    <cellStyle name="čísla požek 6 3 141" xfId="25332" xr:uid="{A7B0DE9B-D73C-4684-93F4-7D566C126FBA}"/>
    <cellStyle name="čísla požek 6 3 142" xfId="22239" xr:uid="{D545FAFC-EB17-411C-BE9A-2DC907DE76DE}"/>
    <cellStyle name="čísla požek 6 3 143" xfId="22343" xr:uid="{DE99F8E2-2042-4A63-B6A0-F0EEF6AA7679}"/>
    <cellStyle name="čísla požek 6 3 144" xfId="23767" xr:uid="{801BC190-9861-47DA-9B8A-51A924ACEA4C}"/>
    <cellStyle name="čísla požek 6 3 145" xfId="22025" xr:uid="{A1F45BC6-D637-44A6-8007-51339AF377BE}"/>
    <cellStyle name="čísla požek 6 3 146" xfId="21826" xr:uid="{332A0EC3-8ECF-4DB6-81A3-77D2CC900F85}"/>
    <cellStyle name="čísla požek 6 3 147" xfId="25872" xr:uid="{F02BF724-60B0-4865-BF29-CDAB84E4C23A}"/>
    <cellStyle name="čísla požek 6 3 148" xfId="22761" xr:uid="{CAA12A9C-D7BE-4CD8-8A38-E102018A6E4A}"/>
    <cellStyle name="čísla požek 6 3 149" xfId="23698" xr:uid="{DF16F01B-0BFE-46EE-B180-128279438CF2}"/>
    <cellStyle name="čísla požek 6 3 15" xfId="10925" xr:uid="{31577381-0221-4EF3-BF85-0EC955E198D0}"/>
    <cellStyle name="čísla požek 6 3 150" xfId="25940" xr:uid="{5E6626C7-7A4B-4969-A9CF-1FE7460E9FA6}"/>
    <cellStyle name="čísla požek 6 3 151" xfId="23847" xr:uid="{5C47C5A3-DA0D-4A9F-BD97-58B0BB47B9AD}"/>
    <cellStyle name="čísla požek 6 3 152" xfId="23629" xr:uid="{4DBFEA27-BC76-42FB-B956-FA0E016948F4}"/>
    <cellStyle name="čísla požek 6 3 153" xfId="22124" xr:uid="{89339732-FFE5-4FFE-A352-02523AE541C8}"/>
    <cellStyle name="čísla požek 6 3 154" xfId="22802" xr:uid="{36493536-300D-48CC-B3E2-BB5423D760D5}"/>
    <cellStyle name="čísla požek 6 3 155" xfId="22209" xr:uid="{739CA0BD-BC99-4581-AD19-C461CD92E680}"/>
    <cellStyle name="čísla požek 6 3 156" xfId="22936" xr:uid="{3E1BB19E-8E14-4D56-98F9-0A465A2BE43A}"/>
    <cellStyle name="čísla požek 6 3 157" xfId="22177" xr:uid="{66EB1D6B-D9BD-4947-BE66-9D7F1E768780}"/>
    <cellStyle name="čísla požek 6 3 158" xfId="23999" xr:uid="{150BAF9F-72B1-4903-9100-F9F86F5C650D}"/>
    <cellStyle name="čísla požek 6 3 159" xfId="25970" xr:uid="{4F06079D-EE2F-4467-A253-50A2A01CE448}"/>
    <cellStyle name="čísla požek 6 3 16" xfId="4877" xr:uid="{E536F5D0-80BB-419D-A7EC-9DD14904A268}"/>
    <cellStyle name="čísla požek 6 3 160" xfId="21939" xr:uid="{A54358B6-A8CF-42D7-8231-62314D2BBE28}"/>
    <cellStyle name="čísla požek 6 3 161" xfId="25145" xr:uid="{60BB86A2-99D8-48BE-A547-DA7D96D09500}"/>
    <cellStyle name="čísla požek 6 3 162" xfId="25541" xr:uid="{ECB58B44-163F-4338-BDA6-F4484BA89775}"/>
    <cellStyle name="čísla požek 6 3 163" xfId="25128" xr:uid="{7C414F3E-788E-4767-A8A4-5F0255B3974E}"/>
    <cellStyle name="čísla požek 6 3 164" xfId="22074" xr:uid="{FBED0FBA-3CA5-4E49-A42A-D1BE1E7FE460}"/>
    <cellStyle name="čísla požek 6 3 165" xfId="25918" xr:uid="{6FE5F593-D4BF-4124-B05A-127D17694249}"/>
    <cellStyle name="čísla požek 6 3 166" xfId="23913" xr:uid="{A231EC76-D0CF-43E5-8451-D72FFDD0C8FE}"/>
    <cellStyle name="čísla požek 6 3 167" xfId="26014" xr:uid="{5B960022-3ABD-47E0-AD9F-00B497EF10DD}"/>
    <cellStyle name="čísla požek 6 3 168" xfId="25822" xr:uid="{C0ADA779-65BD-4C76-9B7A-E13366568BF7}"/>
    <cellStyle name="čísla požek 6 3 169" xfId="22011" xr:uid="{7029F4B1-6800-44B5-8121-31601A39AEBA}"/>
    <cellStyle name="čísla požek 6 3 17" xfId="10045" xr:uid="{6FB2FF8C-3332-4A9D-9541-11DC6AE5B859}"/>
    <cellStyle name="čísla požek 6 3 170" xfId="25496" xr:uid="{61EC11F9-811C-4A76-A2F8-A23D25BFD0B7}"/>
    <cellStyle name="čísla požek 6 3 171" xfId="22808" xr:uid="{ADD6B2BF-3146-4F59-A2CF-602149A97094}"/>
    <cellStyle name="čísla požek 6 3 172" xfId="25681" xr:uid="{E3F5C3C0-A855-4DB2-9C77-A5878AEE1FC2}"/>
    <cellStyle name="čísla požek 6 3 173" xfId="25480" xr:uid="{C4E2DB91-3393-43D9-BA03-F880195DDDE9}"/>
    <cellStyle name="čísla požek 6 3 174" xfId="25166" xr:uid="{31F82279-02D1-4BC7-B90D-1B79FF985469}"/>
    <cellStyle name="čísla požek 6 3 175" xfId="26115" xr:uid="{7D29BDAE-20D4-4765-BB22-5135A9A78763}"/>
    <cellStyle name="čísla požek 6 3 176" xfId="25050" xr:uid="{428E3483-828A-457D-B415-E6CA53C8FB50}"/>
    <cellStyle name="čísla požek 6 3 177" xfId="26055" xr:uid="{D8696480-9AAF-4129-BF70-D365E27897FD}"/>
    <cellStyle name="čísla požek 6 3 178" xfId="29254" xr:uid="{1CA3EF22-25B0-4D87-B2E7-F6EC2C135FA9}"/>
    <cellStyle name="čísla požek 6 3 179" xfId="29790" xr:uid="{5AA7A908-72EB-4E3D-A4F2-E0A436EFC607}"/>
    <cellStyle name="čísla požek 6 3 18" xfId="10471" xr:uid="{5059EBE6-E318-4514-BE49-DE6037072809}"/>
    <cellStyle name="čísla požek 6 3 180" xfId="28049" xr:uid="{1B544174-423F-4004-A48C-056D7ECA7AC2}"/>
    <cellStyle name="čísla požek 6 3 181" xfId="26650" xr:uid="{2E91BBE1-63F7-4321-B4D8-FB2C36035B48}"/>
    <cellStyle name="čísla požek 6 3 182" xfId="29221" xr:uid="{F41AE2B2-7B47-42B6-8F59-390BB984DF50}"/>
    <cellStyle name="čísla požek 6 3 183" xfId="29691" xr:uid="{FD6A7866-88BE-4985-A91C-BDD574A9B1EA}"/>
    <cellStyle name="čísla požek 6 3 184" xfId="27973" xr:uid="{DB853BE0-95F0-40BD-9001-BBB03BA4D326}"/>
    <cellStyle name="čísla požek 6 3 185" xfId="27706" xr:uid="{DA5A67DE-FE66-4E47-98E8-9836677BD353}"/>
    <cellStyle name="čísla požek 6 3 186" xfId="28174" xr:uid="{4276C299-CE0A-4B72-AABA-313CAAF40D01}"/>
    <cellStyle name="čísla požek 6 3 187" xfId="26735" xr:uid="{B124F2C3-0A56-4F51-AE7D-215130D49E40}"/>
    <cellStyle name="čísla požek 6 3 188" xfId="26600" xr:uid="{B14EA602-CAF3-439A-AA02-757739DAD806}"/>
    <cellStyle name="čísla požek 6 3 189" xfId="28019" xr:uid="{D981FDF4-A7A6-45AC-886F-EFB63F1D28FA}"/>
    <cellStyle name="čísla požek 6 3 19" xfId="6053" xr:uid="{4AB13F07-C3C1-456E-B2C1-A03772493056}"/>
    <cellStyle name="čísla požek 6 3 190" xfId="29575" xr:uid="{0526906B-0DDE-44F1-93E5-94D2862A4490}"/>
    <cellStyle name="čísla požek 6 3 191" xfId="29443" xr:uid="{42FAD380-0410-4769-BB0A-0D707907678B}"/>
    <cellStyle name="čísla požek 6 3 192" xfId="27326" xr:uid="{D216FC80-E41A-4AE5-A371-B8F2F9BDD2E1}"/>
    <cellStyle name="čísla požek 6 3 193" xfId="27241" xr:uid="{D65A38FC-67D4-4389-A58F-507F8A1928BB}"/>
    <cellStyle name="čísla požek 6 3 194" xfId="26504" xr:uid="{C6D27520-8C0D-48C3-9300-B4A374A2B874}"/>
    <cellStyle name="čísla požek 6 3 195" xfId="27277" xr:uid="{0D5C60A5-7353-4B92-97FE-EB5EE1B1CE5E}"/>
    <cellStyle name="čísla požek 6 3 196" xfId="29832" xr:uid="{78B35B5C-8AFF-4D7C-9A2F-ADA517378D1B}"/>
    <cellStyle name="čísla požek 6 3 197" xfId="26274" xr:uid="{972C2D37-74EE-4386-A2D1-A08E5D4D328D}"/>
    <cellStyle name="čísla požek 6 3 198" xfId="28230" xr:uid="{12B1000D-54A0-4D6B-B5B2-EBF8EB21D47B}"/>
    <cellStyle name="čísla požek 6 3 199" xfId="30020" xr:uid="{A58FD367-D948-4ED2-BC5F-1207C96F50B4}"/>
    <cellStyle name="čísla požek 6 3 2" xfId="10779" xr:uid="{C2A7B93B-B2C1-4AA2-B7E1-111024709AC3}"/>
    <cellStyle name="čísla požek 6 3 20" xfId="10574" xr:uid="{309AA7F2-7118-480A-9B6A-3C589540D1E1}"/>
    <cellStyle name="čísla požek 6 3 200" xfId="27240" xr:uid="{7CC792D2-010F-4F90-863C-BB7209717D59}"/>
    <cellStyle name="čísla požek 6 3 201" xfId="29869" xr:uid="{375EFD4B-45D1-4676-9C78-5B97FB8844EB}"/>
    <cellStyle name="čísla požek 6 3 202" xfId="29659" xr:uid="{A87412E2-C015-41D6-A9E4-05C298CE078E}"/>
    <cellStyle name="čísla požek 6 3 203" xfId="29693" xr:uid="{9E74FFDF-CB45-42D8-872C-2C6C46ADCBF3}"/>
    <cellStyle name="čísla požek 6 3 204" xfId="29723" xr:uid="{0A3BC8F0-E985-4B39-9B08-2C172320F0CD}"/>
    <cellStyle name="čísla požek 6 3 205" xfId="29633" xr:uid="{8DBDCA2A-7341-4875-9934-06FBEE5B31B5}"/>
    <cellStyle name="čísla požek 6 3 206" xfId="26307" xr:uid="{49F61B9D-4607-4677-9D7C-1D3C736BA1DF}"/>
    <cellStyle name="čísla požek 6 3 207" xfId="27375" xr:uid="{A677EA74-3AEB-4239-861D-AD8CEB999C7C}"/>
    <cellStyle name="čísla požek 6 3 208" xfId="29822" xr:uid="{71715D92-A95F-4750-A1E3-BBA6C0FA1980}"/>
    <cellStyle name="čísla požek 6 3 209" xfId="28132" xr:uid="{54DAB997-2BFA-4A1F-A893-A4307BEA1E02}"/>
    <cellStyle name="čísla požek 6 3 21" xfId="4722" xr:uid="{89D7E212-51C1-4F38-B795-3E40571AF368}"/>
    <cellStyle name="čísla požek 6 3 210" xfId="29962" xr:uid="{B5F2991C-A16B-4F30-B2FB-DD94E89F8716}"/>
    <cellStyle name="čísla požek 6 3 211" xfId="29973" xr:uid="{49100C87-1BD0-4804-8EF4-4814B7445909}"/>
    <cellStyle name="čísla požek 6 3 212" xfId="33062" xr:uid="{12DED2EE-7C4A-48E2-A088-569933D78F13}"/>
    <cellStyle name="čísla požek 6 3 213" xfId="33578" xr:uid="{AD09F3D6-9D9E-4F9C-9DB6-7E189E0E5731}"/>
    <cellStyle name="čísla požek 6 3 214" xfId="31880" xr:uid="{A3E7FE32-C0D9-480B-A076-CA6C13525D26}"/>
    <cellStyle name="čísla požek 6 3 215" xfId="30524" xr:uid="{F15FDE02-8E7E-4D40-B6F9-6330A2BA787B}"/>
    <cellStyle name="čísla požek 6 3 216" xfId="33249" xr:uid="{CE5D8367-255A-4E72-BE37-D8D74657D259}"/>
    <cellStyle name="čísla požek 6 3 217" xfId="30435" xr:uid="{3132B015-CA93-4C06-8645-581D1233EC8B}"/>
    <cellStyle name="čísla požek 6 3 218" xfId="30658" xr:uid="{725D9C7C-206B-4B71-92E9-FF63178C9A6A}"/>
    <cellStyle name="čísla požek 6 3 219" xfId="30622" xr:uid="{E618DED0-9F62-4C23-9225-28814E3812CC}"/>
    <cellStyle name="čísla požek 6 3 22" xfId="10719" xr:uid="{9D6CABB4-0C23-4775-BACC-F4BA6992A94E}"/>
    <cellStyle name="čísla požek 6 3 220" xfId="33404" xr:uid="{93E7D843-8B34-42ED-9E41-8BE2041914F4}"/>
    <cellStyle name="čísla požek 6 3 221" xfId="30617" xr:uid="{684620D3-4CA1-4839-9BBD-471A7A9921DC}"/>
    <cellStyle name="čísla požek 6 3 222" xfId="30483" xr:uid="{B2129BF3-7183-4C4B-BAFA-782972C0594C}"/>
    <cellStyle name="čísla požek 6 3 223" xfId="33524" xr:uid="{4748398B-1584-4842-9B91-4EDF3873D8B3}"/>
    <cellStyle name="čísla požek 6 3 224" xfId="33699" xr:uid="{8AA29D9F-A884-4D7F-904D-A0B4A84E90FA}"/>
    <cellStyle name="čísla požek 6 3 225" xfId="33115" xr:uid="{D73C474A-EB0A-4C62-AD6F-A374A9322FD4}"/>
    <cellStyle name="čísla požek 6 3 226" xfId="31955" xr:uid="{7A81D5D0-FD72-4B0A-BAF7-9BC80394BBC6}"/>
    <cellStyle name="čísla požek 6 3 227" xfId="31118" xr:uid="{F42C1881-869D-46BD-A802-12DE4CE68DD6}"/>
    <cellStyle name="čísla požek 6 3 228" xfId="33485" xr:uid="{54BD6FC7-6841-4F5D-BC87-E8163F3D77D9}"/>
    <cellStyle name="čísla požek 6 3 229" xfId="30653" xr:uid="{F70A6C4C-CCCA-489C-B64F-C23071CA6790}"/>
    <cellStyle name="čísla požek 6 3 23" xfId="10960" xr:uid="{375D4338-B76B-4CDD-AA30-4C91163AFEB3}"/>
    <cellStyle name="čísla požek 6 3 230" xfId="32034" xr:uid="{53BAF9F4-47F6-4ADB-9763-0AADD579F58C}"/>
    <cellStyle name="čísla požek 6 3 231" xfId="31932" xr:uid="{5F5B7FED-0460-4C0D-92F4-FEA0DF0151E6}"/>
    <cellStyle name="čísla požek 6 3 232" xfId="31986" xr:uid="{7658353A-6D77-42B7-8F2E-125B472042EE}"/>
    <cellStyle name="čísla požek 6 3 233" xfId="30660" xr:uid="{DD73A454-2759-4A9D-868A-F5D7A1273918}"/>
    <cellStyle name="čísla požek 6 3 234" xfId="31828" xr:uid="{D22BD4A6-9021-4099-880D-C45F695F3CDF}"/>
    <cellStyle name="čísla požek 6 3 235" xfId="30577" xr:uid="{53AD1729-00EF-49F1-AA0A-850D6F6A6FB7}"/>
    <cellStyle name="čísla požek 6 3 236" xfId="33586" xr:uid="{53E6BC65-7668-4D34-BFE4-1663903ACEF4}"/>
    <cellStyle name="čísla požek 6 3 237" xfId="30670" xr:uid="{C991BEF7-5691-491B-B44E-5D36EFCA215E}"/>
    <cellStyle name="čísla požek 6 3 238" xfId="33712" xr:uid="{AFE32988-8F32-4C9C-8E27-1022412346C7}"/>
    <cellStyle name="čísla požek 6 3 239" xfId="33613" xr:uid="{5D0FEA09-73CA-4838-8C92-EAD9076270DA}"/>
    <cellStyle name="čísla požek 6 3 24" xfId="10331" xr:uid="{42778394-6BD0-40A2-B11C-B7CC314DBDF2}"/>
    <cellStyle name="čísla požek 6 3 240" xfId="33846" xr:uid="{BC2AA7FE-A651-4801-B33E-FAEA2F7012C3}"/>
    <cellStyle name="čísla požek 6 3 241" xfId="30645" xr:uid="{0CF30946-13CD-4E7E-BA11-A43316AB53F2}"/>
    <cellStyle name="čísla požek 6 3 242" xfId="36134" xr:uid="{C15C4514-B1BF-4407-BCEE-7A26A7190B4A}"/>
    <cellStyle name="čísla požek 6 3 243" xfId="36392" xr:uid="{73E8610B-125C-4071-977E-188713D6442E}"/>
    <cellStyle name="čísla požek 6 3 244" xfId="35078" xr:uid="{E918EC99-1C2D-4D5E-B8AE-581AEB7FE71A}"/>
    <cellStyle name="čísla požek 6 3 245" xfId="34007" xr:uid="{1BACA8F0-88D5-4F83-A20B-453987257C3F}"/>
    <cellStyle name="čísla požek 6 3 246" xfId="36260" xr:uid="{E5411A1F-B1B1-4799-8940-05C1C49A5E42}"/>
    <cellStyle name="čísla požek 6 3 247" xfId="36417" xr:uid="{A88CF165-861F-43D9-B5D0-723FC3AE4AD9}"/>
    <cellStyle name="čísla požek 6 3 248" xfId="34053" xr:uid="{DA638A81-1735-48DF-9BC2-D4E17816CC44}"/>
    <cellStyle name="čísla požek 6 3 249" xfId="33876" xr:uid="{FA8B09EA-8FDA-4FAC-836B-0979D10FC7F9}"/>
    <cellStyle name="čísla požek 6 3 25" xfId="10559" xr:uid="{01D11CCE-5DA3-4B6C-9677-143440946408}"/>
    <cellStyle name="čísla požek 6 3 250" xfId="33929" xr:uid="{10437815-73F8-4291-A944-7E1A00A5452E}"/>
    <cellStyle name="čísla požek 6 3 251" xfId="34000" xr:uid="{480B084A-B5A9-4700-8907-802B2B2C43C6}"/>
    <cellStyle name="čísla požek 6 3 252" xfId="38368" xr:uid="{1FE9A935-4B6B-4865-A237-9D706C6ECA5C}"/>
    <cellStyle name="čísla požek 6 3 26" xfId="10156" xr:uid="{62FD7CE5-F70E-4D62-AAE9-9758C68D728E}"/>
    <cellStyle name="čísla požek 6 3 27" xfId="5003" xr:uid="{8832FE3D-B65D-41FA-BB99-CF92CE9D0979}"/>
    <cellStyle name="čísla požek 6 3 28" xfId="10510" xr:uid="{94083B4C-4F5D-4D9A-923E-59A4577A9801}"/>
    <cellStyle name="čísla požek 6 3 29" xfId="4821" xr:uid="{7CC85DFA-51DD-4079-A393-3E49DEA60F5C}"/>
    <cellStyle name="čísla požek 6 3 3" xfId="10241" xr:uid="{6B3633E1-D411-400C-BD72-BA73B0F1B5BB}"/>
    <cellStyle name="čísla požek 6 3 30" xfId="10560" xr:uid="{D3B3AA97-56F0-4A86-8238-8770334DAFDE}"/>
    <cellStyle name="čísla požek 6 3 31" xfId="11029" xr:uid="{CC3633F7-1F0F-4A6F-8D2C-65FA7B4E9D51}"/>
    <cellStyle name="čísla požek 6 3 32" xfId="10357" xr:uid="{F2AD447D-6038-4245-A941-30EF963D3F12}"/>
    <cellStyle name="čísla požek 6 3 33" xfId="15254" xr:uid="{1F914633-5B3E-4A8C-B548-D7A580946103}"/>
    <cellStyle name="čísla požek 6 3 34" xfId="16507" xr:uid="{7B00C477-0332-4434-89CD-AC553DEF01B8}"/>
    <cellStyle name="čísla požek 6 3 35" xfId="15620" xr:uid="{E3C0D2B2-7BE9-42E6-A18C-1A4425A4F565}"/>
    <cellStyle name="čísla požek 6 3 36" xfId="11131" xr:uid="{DAF0411C-188F-4F75-ADFE-892E3F0C1B68}"/>
    <cellStyle name="čísla požek 6 3 37" xfId="15924" xr:uid="{04C0C10E-6A68-494E-B306-5688F797A981}"/>
    <cellStyle name="čísla požek 6 3 38" xfId="16564" xr:uid="{BDE0E01C-06FF-4349-AFF4-2992FBA1FC72}"/>
    <cellStyle name="čísla požek 6 3 39" xfId="11181" xr:uid="{48F2A976-ED06-469D-A0E0-C42455F41B7A}"/>
    <cellStyle name="čísla požek 6 3 4" xfId="4987" xr:uid="{EDB7EF90-2F57-4A86-BB65-527B70AE5D5C}"/>
    <cellStyle name="čísla požek 6 3 40" xfId="13994" xr:uid="{3861E859-316A-453C-A49C-E46189DB85CD}"/>
    <cellStyle name="čísla požek 6 3 41" xfId="13984" xr:uid="{0668A185-83D5-457F-B19C-8CCBBFE265E0}"/>
    <cellStyle name="čísla požek 6 3 42" xfId="13878" xr:uid="{E953A49D-AEA4-46E9-BCC2-77DC7442826B}"/>
    <cellStyle name="čísla požek 6 3 43" xfId="11325" xr:uid="{8854787C-B143-4B44-910F-377D64178435}"/>
    <cellStyle name="čísla požek 6 3 44" xfId="16096" xr:uid="{9B25DA56-4461-4931-8E92-AD9301A2F64B}"/>
    <cellStyle name="čísla požek 6 3 45" xfId="15905" xr:uid="{CF2A2EF7-1109-4C28-8D4C-93F2E55A39D0}"/>
    <cellStyle name="čísla požek 6 3 46" xfId="11708" xr:uid="{CA393DC8-2416-4632-B687-E869E30819C8}"/>
    <cellStyle name="čísla požek 6 3 47" xfId="12583" xr:uid="{5B17F09F-6C22-4E6C-BD6E-EE8EF49B770E}"/>
    <cellStyle name="čísla požek 6 3 48" xfId="12799" xr:uid="{987E1C33-8C52-4843-8CDD-9CB8EAF1ED0D}"/>
    <cellStyle name="čísla požek 6 3 49" xfId="12668" xr:uid="{7225E7CC-3421-4853-8D1A-F18D6BC5318A}"/>
    <cellStyle name="čísla požek 6 3 5" xfId="4669" xr:uid="{DFE3C59B-3777-4AC9-AB30-84706A27B6FC}"/>
    <cellStyle name="čísla požek 6 3 50" xfId="13443" xr:uid="{B2A1B065-C311-4905-B623-F9D5500555C9}"/>
    <cellStyle name="čísla požek 6 3 51" xfId="12551" xr:uid="{C692170C-AC0E-4937-BEC3-0D66A3EDD5FE}"/>
    <cellStyle name="čísla požek 6 3 52" xfId="12677" xr:uid="{DC3C6FB3-E30E-4301-A99E-FA95587CC2F2}"/>
    <cellStyle name="čísla požek 6 3 53" xfId="15806" xr:uid="{0EA72B82-95D3-43B9-8070-329197BF077D}"/>
    <cellStyle name="čísla požek 6 3 54" xfId="11354" xr:uid="{EACEB843-A66E-42B6-8AF2-CB58F54D8DEF}"/>
    <cellStyle name="čísla požek 6 3 55" xfId="16153" xr:uid="{D45EA499-D0FA-47AC-ABA7-3A4F596CD3A5}"/>
    <cellStyle name="čísla požek 6 3 56" xfId="15857" xr:uid="{DC444EA4-A2BB-42F6-AA56-5B3A49D5BE01}"/>
    <cellStyle name="čísla požek 6 3 57" xfId="15837" xr:uid="{E1F0B5FF-61F3-4B95-B26F-E60649418DD7}"/>
    <cellStyle name="čísla požek 6 3 58" xfId="13865" xr:uid="{F5F48949-F20B-4B67-9138-397047DA18A0}"/>
    <cellStyle name="čísla požek 6 3 59" xfId="11306" xr:uid="{44D7B35B-027D-4BF8-8999-83A418F0FE22}"/>
    <cellStyle name="čísla požek 6 3 6" xfId="10828" xr:uid="{B7FD5E3D-79C2-40C3-94C2-7A7A31A23D9C}"/>
    <cellStyle name="čísla požek 6 3 60" xfId="12672" xr:uid="{5A6253A3-719F-4227-9268-ACAA0EAE29C4}"/>
    <cellStyle name="čísla požek 6 3 61" xfId="15845" xr:uid="{8717B7EB-334E-4F7D-888E-0BF2EFA5DEF6}"/>
    <cellStyle name="čísla požek 6 3 62" xfId="11885" xr:uid="{9522CE1B-5802-4DE8-960C-3FB857CD22FA}"/>
    <cellStyle name="čísla požek 6 3 63" xfId="11609" xr:uid="{A0ABC9FA-570A-43B1-BF4E-9E06D687A82C}"/>
    <cellStyle name="čísla požek 6 3 64" xfId="12438" xr:uid="{92341ED9-6E6D-4396-B6EF-1752746A8829}"/>
    <cellStyle name="čísla požek 6 3 65" xfId="16361" xr:uid="{C2006B6B-6C07-4D20-93E8-BBC2F13CC2BC}"/>
    <cellStyle name="čísla požek 6 3 66" xfId="11515" xr:uid="{DFDBB88E-BBE2-42C2-8DA0-FA5B9FAE58DB}"/>
    <cellStyle name="čísla požek 6 3 67" xfId="12842" xr:uid="{8D285D6E-7E2D-429F-BA89-4355C795EAE9}"/>
    <cellStyle name="čísla požek 6 3 68" xfId="15703" xr:uid="{0B1163C1-E68C-4AD3-960A-27DFB2927CE4}"/>
    <cellStyle name="čísla požek 6 3 69" xfId="15912" xr:uid="{CF23DA02-ED2B-42F8-AE9A-27DBC5450CED}"/>
    <cellStyle name="čísla požek 6 3 7" xfId="10465" xr:uid="{6616C717-ADAE-43B8-8BEB-2330492A75C5}"/>
    <cellStyle name="čísla požek 6 3 70" xfId="16858" xr:uid="{0D5EC6CD-CFF6-4D44-AB23-8B77FB8A63F8}"/>
    <cellStyle name="čísla požek 6 3 71" xfId="11210" xr:uid="{B360AFA3-DF2A-4541-908A-1997C1807489}"/>
    <cellStyle name="čísla požek 6 3 72" xfId="16962" xr:uid="{4EB0984A-539B-4E02-A0A8-2037A58D6BA9}"/>
    <cellStyle name="čísla požek 6 3 73" xfId="13868" xr:uid="{9491BAD3-8FB1-4F63-A3C6-E9D6D94B1B6D}"/>
    <cellStyle name="čísla požek 6 3 74" xfId="11150" xr:uid="{4BC70B1C-77D2-4CDC-8CA2-2D295B79FD76}"/>
    <cellStyle name="čísla požek 6 3 75" xfId="13853" xr:uid="{76248AE4-806A-47C1-93BD-42EDC083D617}"/>
    <cellStyle name="čísla požek 6 3 76" xfId="13478" xr:uid="{B931AE06-8D98-465D-ABC5-DC261FC6ECE4}"/>
    <cellStyle name="čísla požek 6 3 77" xfId="17020" xr:uid="{313778B1-3E6F-407D-8A85-A951F81EB197}"/>
    <cellStyle name="čísla požek 6 3 78" xfId="13475" xr:uid="{28D05DB5-CB22-4E77-AA22-F6B4FF1A91BF}"/>
    <cellStyle name="čísla požek 6 3 79" xfId="12678" xr:uid="{E4A65804-2D4F-4569-823B-FB7A31DFA3C6}"/>
    <cellStyle name="čísla požek 6 3 8" xfId="10493" xr:uid="{4C6208E4-CAD9-4F0F-8EDA-EC81789A9D99}"/>
    <cellStyle name="čísla požek 6 3 80" xfId="13739" xr:uid="{0FF2B9AB-1F44-4C25-81BB-A8DF05681AA7}"/>
    <cellStyle name="čísla požek 6 3 81" xfId="14036" xr:uid="{9F433E02-79E0-465C-BDFB-33439F6797BF}"/>
    <cellStyle name="čísla požek 6 3 82" xfId="11822" xr:uid="{53022D59-A373-42FC-B23C-FC6C03344497}"/>
    <cellStyle name="čísla požek 6 3 83" xfId="11061" xr:uid="{6D2AA2F5-4B0B-4043-A3E3-68128DA605BE}"/>
    <cellStyle name="čísla požek 6 3 84" xfId="16865" xr:uid="{BDD4641F-180E-406D-B1BD-16C084252FD7}"/>
    <cellStyle name="čísla požek 6 3 85" xfId="16889" xr:uid="{79D060A1-8967-40ED-A4CB-76EBDBC4304A}"/>
    <cellStyle name="čísla požek 6 3 86" xfId="11825" xr:uid="{A4FE6303-348C-40A8-A783-7722127F6CC2}"/>
    <cellStyle name="čísla požek 6 3 87" xfId="16886" xr:uid="{19DBC839-E1F7-4518-8E77-C55FC3A58134}"/>
    <cellStyle name="čísla požek 6 3 88" xfId="17010" xr:uid="{9BAD80FB-4BED-4447-B324-D7E59E9F4CB6}"/>
    <cellStyle name="čísla požek 6 3 89" xfId="20626" xr:uid="{4325343E-EE75-455C-B5A3-0A3E3E25E842}"/>
    <cellStyle name="čísla požek 6 3 9" xfId="10617" xr:uid="{42A66994-7530-4266-B386-EF25ADEEE851}"/>
    <cellStyle name="čísla požek 6 3 90" xfId="21373" xr:uid="{58322431-4339-4F52-8122-882180BC3DE3}"/>
    <cellStyle name="čísla požek 6 3 91" xfId="19343" xr:uid="{F10F061C-0F19-4ED2-8D30-F44602E7F018}"/>
    <cellStyle name="čísla požek 6 3 92" xfId="17687" xr:uid="{8A1D9D23-E6F9-4FEC-9A1B-E850567EEF86}"/>
    <cellStyle name="čísla požek 6 3 93" xfId="17612" xr:uid="{3CE45DC7-A732-4AE0-ACF6-A14A2D8B21F8}"/>
    <cellStyle name="čísla požek 6 3 94" xfId="18199" xr:uid="{9AFA9617-2BE3-4801-ACAC-938B95C87FE5}"/>
    <cellStyle name="čísla požek 6 3 95" xfId="18016" xr:uid="{EC006AF7-0B1F-4DDC-8EF7-08926DA6F768}"/>
    <cellStyle name="čísla požek 6 3 96" xfId="17474" xr:uid="{65631163-A031-40E0-A372-DD6209C4CFB6}"/>
    <cellStyle name="čísla požek 6 3 97" xfId="19534" xr:uid="{84ABEA79-47EA-4DB4-A8DD-2C46B0FE8091}"/>
    <cellStyle name="čísla požek 6 3 98" xfId="18035" xr:uid="{F9EFDB9C-23DB-4D6E-8BD7-9B7AD4323C30}"/>
    <cellStyle name="čísla požek 6 3 99" xfId="19555" xr:uid="{41DA1CF0-D258-4A54-8B95-9AED67790E45}"/>
    <cellStyle name="čísla požek 6 30" xfId="17384" xr:uid="{2A7FCE5E-C8DC-47AC-AB10-FC46613A3609}"/>
    <cellStyle name="čísla požek 6 31" xfId="17794" xr:uid="{03996E92-484F-4B12-8B88-A4CAC9B07358}"/>
    <cellStyle name="čísla požek 6 32" xfId="17099" xr:uid="{567659A5-F5CD-4D3A-ACBB-9C011BFFCCF4}"/>
    <cellStyle name="čísla požek 6 33" xfId="21411" xr:uid="{E804EAB8-5D48-476B-AA1B-69372C7CF7A0}"/>
    <cellStyle name="čísla požek 6 34" xfId="18222" xr:uid="{016C9131-EEB4-45A7-8677-C712B898FC2D}"/>
    <cellStyle name="čísla požek 6 35" xfId="21574" xr:uid="{89EA2628-EE9B-464D-988B-9A59CA90FE48}"/>
    <cellStyle name="čísla požek 6 36" xfId="19481" xr:uid="{25B5D380-4A32-42E9-A65A-0C00D68B4A88}"/>
    <cellStyle name="čísla požek 6 37" xfId="19386" xr:uid="{3B3E2E58-5DA0-490C-B966-28EFE6EDE6B8}"/>
    <cellStyle name="čísla požek 6 38" xfId="18026" xr:uid="{DD057B78-4928-4881-AA4D-57FFBAB65D5D}"/>
    <cellStyle name="čísla požek 6 39" xfId="25400" xr:uid="{A7B748BF-03EC-4669-8362-17EA57AC7FF8}"/>
    <cellStyle name="čísla požek 6 4" xfId="9562" xr:uid="{443F80FF-EDCB-431C-82E3-FDEA23B5C2DB}"/>
    <cellStyle name="čísla požek 6 4 10" xfId="10830" xr:uid="{671B8689-A67C-42F2-9E19-625F7C51F04C}"/>
    <cellStyle name="čísla požek 6 4 100" xfId="17397" xr:uid="{36C38A69-EF30-4994-88AD-158AB6D2FC56}"/>
    <cellStyle name="čísla požek 6 4 101" xfId="17167" xr:uid="{17F2BD8A-38EB-4838-B518-A3BBB01EADE1}"/>
    <cellStyle name="čísla požek 6 4 102" xfId="17611" xr:uid="{F9841691-DA4B-4536-92EC-3BF969F92CDE}"/>
    <cellStyle name="čísla požek 6 4 103" xfId="19519" xr:uid="{C30C527B-4270-431B-99A6-CA483FB2ABA5}"/>
    <cellStyle name="čísla požek 6 4 104" xfId="19250" xr:uid="{BE2AB273-6C77-4D03-97C3-C64E40898338}"/>
    <cellStyle name="čísla požek 6 4 105" xfId="20965" xr:uid="{2D60CED0-F68F-4E74-A000-EA985E0B1F5A}"/>
    <cellStyle name="čísla požek 6 4 106" xfId="17632" xr:uid="{47CEB27A-157E-49FD-AE38-F485DB175195}"/>
    <cellStyle name="čísla požek 6 4 107" xfId="17755" xr:uid="{94D235C6-4F1E-4C29-9136-69FC38091FD3}"/>
    <cellStyle name="čísla požek 6 4 108" xfId="19469" xr:uid="{79E12A12-2B70-4C56-BC65-71F3A33A8E4A}"/>
    <cellStyle name="čísla požek 6 4 109" xfId="17422" xr:uid="{3CD0D1FC-5DAF-495F-B3AE-95699DA71CAC}"/>
    <cellStyle name="čísla požek 6 4 11" xfId="4930" xr:uid="{304301E8-7CBE-4EDF-9526-44B65DD41225}"/>
    <cellStyle name="čísla požek 6 4 110" xfId="20937" xr:uid="{5BE9CBDC-6507-4358-80EE-AD43135F3E83}"/>
    <cellStyle name="čísla požek 6 4 111" xfId="19403" xr:uid="{D215F4F5-E36B-43F9-8646-1199C70AE8B6}"/>
    <cellStyle name="čísla požek 6 4 112" xfId="17661" xr:uid="{69F0A9F3-E4F0-4291-8443-3CA522811F4E}"/>
    <cellStyle name="čísla požek 6 4 113" xfId="19228" xr:uid="{FE55BF28-9B83-48F2-B61E-BDF2DE42B8D9}"/>
    <cellStyle name="čísla požek 6 4 114" xfId="19399" xr:uid="{3EADD762-ADCE-48DC-BA3A-A9620AA7EF5D}"/>
    <cellStyle name="čísla požek 6 4 115" xfId="21348" xr:uid="{A0C25175-4B4C-4C30-83D9-FF056572963F}"/>
    <cellStyle name="čísla požek 6 4 116" xfId="18605" xr:uid="{A32AFB2D-FAFB-48EA-8E9E-CAF73C68B153}"/>
    <cellStyle name="čísla požek 6 4 117" xfId="21329" xr:uid="{B242DAE3-73D1-455E-A3A9-484F70570C33}"/>
    <cellStyle name="čísla požek 6 4 118" xfId="21239" xr:uid="{B7F43BCE-3BBF-48B5-BD52-3C66240910AE}"/>
    <cellStyle name="čísla požek 6 4 119" xfId="18298" xr:uid="{55B709FA-0A36-4B66-AE96-6334169C8904}"/>
    <cellStyle name="čísla požek 6 4 12" xfId="10910" xr:uid="{3CAAEEC2-E007-450A-BA3F-A70FB65F9807}"/>
    <cellStyle name="čísla požek 6 4 120" xfId="18196" xr:uid="{42BE07B7-F783-4F42-A365-04549A4ED7CE}"/>
    <cellStyle name="čísla požek 6 4 121" xfId="21583" xr:uid="{80E51F4D-4832-4B8B-AB81-B8941E02D1E0}"/>
    <cellStyle name="čísla požek 6 4 122" xfId="17126" xr:uid="{8DDBE64A-AEB4-4482-8964-26A2083ED6E6}"/>
    <cellStyle name="čísla požek 6 4 123" xfId="17466" xr:uid="{9BE06E1C-3BE7-4638-BC12-659F10A3C3A7}"/>
    <cellStyle name="čísla požek 6 4 124" xfId="21713" xr:uid="{31B3A400-4C14-4752-A7B3-320FC0210CA8}"/>
    <cellStyle name="čísla požek 6 4 125" xfId="21195" xr:uid="{8C82509C-A04E-40C7-9DDF-D6A5B206A680}"/>
    <cellStyle name="čísla požek 6 4 126" xfId="21678" xr:uid="{1CBD1B94-3B0D-4F3C-B866-FB6112415F21}"/>
    <cellStyle name="čísla požek 6 4 127" xfId="19312" xr:uid="{C351DA9E-3373-46D1-B3BB-39097CA7F316}"/>
    <cellStyle name="čísla požek 6 4 128" xfId="19255" xr:uid="{0C1D61F8-3F70-4D88-9ADB-524C59A5EC62}"/>
    <cellStyle name="čísla požek 6 4 129" xfId="17879" xr:uid="{42BC0D49-FB65-49DA-B1D3-05363CCDE33B}"/>
    <cellStyle name="čísla požek 6 4 13" xfId="10463" xr:uid="{DC4A36C1-944C-4EBD-855F-E83BFD822461}"/>
    <cellStyle name="čísla požek 6 4 130" xfId="17847" xr:uid="{F4A50EA1-4776-4323-B5AF-6F888CE9B301}"/>
    <cellStyle name="čísla požek 6 4 131" xfId="17662" xr:uid="{9E6757C3-873E-4762-9C01-8915B5C0A091}"/>
    <cellStyle name="čísla požek 6 4 132" xfId="19466" xr:uid="{E7090533-06E2-4D58-8FB8-173953D80FC8}"/>
    <cellStyle name="čísla požek 6 4 133" xfId="21749" xr:uid="{C20925EB-3AC7-4033-9D92-A659BB418F35}"/>
    <cellStyle name="čísla požek 6 4 134" xfId="21513" xr:uid="{86DC37F6-2E80-43EF-B835-2D1014CBD5CF}"/>
    <cellStyle name="čísla požek 6 4 135" xfId="17544" xr:uid="{164B739E-F1EB-4274-8C60-3E14E03D7132}"/>
    <cellStyle name="čísla požek 6 4 136" xfId="17373" xr:uid="{A1AE1E53-1259-461E-9A3C-FFF973D46890}"/>
    <cellStyle name="čísla požek 6 4 137" xfId="17413" xr:uid="{83343136-2E1A-45A0-9DDC-8482199F8695}"/>
    <cellStyle name="čísla požek 6 4 138" xfId="24999" xr:uid="{6122A3E6-5BBA-40B1-8FD6-F708E5F2CE68}"/>
    <cellStyle name="čísla požek 6 4 139" xfId="25624" xr:uid="{290F8355-EFB3-4FCF-A440-A3753EC9CFD6}"/>
    <cellStyle name="čísla požek 6 4 14" xfId="4720" xr:uid="{D56E78F5-11BB-4650-AA25-E179EA7BB61B}"/>
    <cellStyle name="čísla požek 6 4 140" xfId="23734" xr:uid="{E7F4E713-8087-4ACA-A091-427FA993DE24}"/>
    <cellStyle name="čísla požek 6 4 141" xfId="22194" xr:uid="{FDE96EBA-3A24-4C03-B92F-665D0AD3B533}"/>
    <cellStyle name="čísla požek 6 4 142" xfId="22990" xr:uid="{EA0ABED9-7D3C-4B86-B66A-0E6699E0AD43}"/>
    <cellStyle name="čísla požek 6 4 143" xfId="22237" xr:uid="{10A6F41C-DFD7-4826-8B99-2126C1EFBBA3}"/>
    <cellStyle name="čísla požek 6 4 144" xfId="22778" xr:uid="{69CC3B60-1C43-4914-B171-823B521E0912}"/>
    <cellStyle name="čísla požek 6 4 145" xfId="23625" xr:uid="{ECA84648-DAE1-44A0-AB9A-5024F73233A1}"/>
    <cellStyle name="čísla požek 6 4 146" xfId="23792" xr:uid="{A2C5168D-4A08-4064-856C-0BC9E30FFE73}"/>
    <cellStyle name="čísla požek 6 4 147" xfId="25873" xr:uid="{67E94DC5-BD0B-443E-B0BC-BC5D049013DC}"/>
    <cellStyle name="čísla požek 6 4 148" xfId="22376" xr:uid="{26D60E80-8A4B-4C1D-B65D-7DC6D6D32B56}"/>
    <cellStyle name="čísla požek 6 4 149" xfId="22333" xr:uid="{2521E129-B256-405F-B0CF-0DAAD664CC29}"/>
    <cellStyle name="čísla požek 6 4 15" xfId="10669" xr:uid="{67496208-4504-451E-AEC3-7558A36EDE40}"/>
    <cellStyle name="čísla požek 6 4 150" xfId="22726" xr:uid="{8787D5C3-3705-49DB-8185-17D04E6F2009}"/>
    <cellStyle name="čísla požek 6 4 151" xfId="23810" xr:uid="{DB435434-947A-4B9F-84EA-D9DC03834C94}"/>
    <cellStyle name="čísla požek 6 4 152" xfId="23852" xr:uid="{CC55A2B7-6169-4A4D-964A-24DA3CD665C6}"/>
    <cellStyle name="čísla požek 6 4 153" xfId="25631" xr:uid="{CD26B28F-3F06-4F63-9B14-9A48137703CF}"/>
    <cellStyle name="čísla požek 6 4 154" xfId="23078" xr:uid="{BB6820C4-8270-4C35-96DB-16162622D438}"/>
    <cellStyle name="čísla požek 6 4 155" xfId="22186" xr:uid="{F660D6DD-26EF-4234-823A-EBF8677E49FB}"/>
    <cellStyle name="čísla požek 6 4 156" xfId="22780" xr:uid="{9CEB2E76-9A0F-4739-AEF9-23C4562CE664}"/>
    <cellStyle name="čísla požek 6 4 157" xfId="25196" xr:uid="{BB8B2E6C-425E-4132-8839-3023743BB9F1}"/>
    <cellStyle name="čísla požek 6 4 158" xfId="26034" xr:uid="{F748799A-7094-4A2F-8804-98AAE72B6B15}"/>
    <cellStyle name="čísla požek 6 4 159" xfId="25478" xr:uid="{30F638C7-D74A-4AC1-922D-E2705C4B715F}"/>
    <cellStyle name="čísla požek 6 4 16" xfId="9843" xr:uid="{622FF6C3-7B2B-41A2-844C-49068D2AF63B}"/>
    <cellStyle name="čísla požek 6 4 160" xfId="22292" xr:uid="{C6C87871-CA0A-4A60-91D7-283DBF5F6721}"/>
    <cellStyle name="čísla požek 6 4 161" xfId="25779" xr:uid="{49D14396-650B-42A2-AB8D-89B589DEE52B}"/>
    <cellStyle name="čísla požek 6 4 162" xfId="23935" xr:uid="{8D8B3A67-9C29-42C6-8D5B-3C2CCDD7FCD5}"/>
    <cellStyle name="čísla požek 6 4 163" xfId="22451" xr:uid="{B7B37E54-FCB4-4CBD-B66D-0C6DC194FEC1}"/>
    <cellStyle name="čísla požek 6 4 164" xfId="22153" xr:uid="{518A2D0E-1BF8-4EB1-9086-A19BEA16A45C}"/>
    <cellStyle name="čísla požek 6 4 165" xfId="22774" xr:uid="{B9EE9505-5DF8-406E-B375-D5D54426012E}"/>
    <cellStyle name="čísla požek 6 4 166" xfId="22731" xr:uid="{C38EBB8F-2B17-402F-A22E-F70D96CAB71C}"/>
    <cellStyle name="čísla požek 6 4 167" xfId="23759" xr:uid="{16C9E203-732C-45AD-8E0C-56BB9AC3D515}"/>
    <cellStyle name="čísla požek 6 4 168" xfId="25336" xr:uid="{183577E0-B65D-4C80-BF52-834768FF15CB}"/>
    <cellStyle name="čísla požek 6 4 169" xfId="22276" xr:uid="{AC888EA4-7F35-4038-998C-E1D6F6FE346E}"/>
    <cellStyle name="čísla požek 6 4 17" xfId="5195" xr:uid="{980AA094-F15F-461B-BB94-1227007A4E0E}"/>
    <cellStyle name="čísla požek 6 4 170" xfId="25883" xr:uid="{B845C59C-C6C6-4E16-BBA2-0FA562747535}"/>
    <cellStyle name="čísla požek 6 4 171" xfId="25443" xr:uid="{435B71DD-1EE6-4FAF-8A60-CE9B9F1D4425}"/>
    <cellStyle name="čísla požek 6 4 172" xfId="26071" xr:uid="{B2E9BEB7-B009-4B2C-9941-6191C283E5AF}"/>
    <cellStyle name="čísla požek 6 4 173" xfId="23871" xr:uid="{A9FFBEB7-52B4-406E-B9A3-5A0BE7EB4AD5}"/>
    <cellStyle name="čísla požek 6 4 174" xfId="25199" xr:uid="{04F52C2C-F27F-4886-A652-21C865060ED8}"/>
    <cellStyle name="čísla požek 6 4 175" xfId="25432" xr:uid="{E8AEF6F3-9501-4F07-BAC5-D12276D16364}"/>
    <cellStyle name="čísla požek 6 4 176" xfId="25487" xr:uid="{34BCBCC1-3777-4A5A-9A97-4919A3392226}"/>
    <cellStyle name="čísla požek 6 4 177" xfId="23680" xr:uid="{D629448B-1D9E-49C8-BCFD-3FCE21240291}"/>
    <cellStyle name="čísla požek 6 4 178" xfId="29255" xr:uid="{518EA798-4476-4167-A7A6-FE01EE3EB7FE}"/>
    <cellStyle name="čísla požek 6 4 179" xfId="29791" xr:uid="{F326BFEB-A568-4C51-9F36-A8D2D95550AA}"/>
    <cellStyle name="čísla požek 6 4 18" xfId="9877" xr:uid="{4200359E-5AF4-4C29-A074-857BC77E6636}"/>
    <cellStyle name="čísla požek 6 4 180" xfId="28050" xr:uid="{B20B469A-C8F6-485F-9518-370A3A0DE9E7}"/>
    <cellStyle name="čísla požek 6 4 181" xfId="26297" xr:uid="{3508E27C-9C60-48E7-B02A-10531DCC03B4}"/>
    <cellStyle name="čísla požek 6 4 182" xfId="29366" xr:uid="{A7FDF56C-4EC6-4CBB-8CE6-2DD0A6451FE7}"/>
    <cellStyle name="čísla požek 6 4 183" xfId="26571" xr:uid="{926AD92E-8BF5-4013-AB6A-36C3E6B38C8B}"/>
    <cellStyle name="čísla požek 6 4 184" xfId="29629" xr:uid="{DE06AD40-5F16-407E-83E1-E84E80729541}"/>
    <cellStyle name="čísla požek 6 4 185" xfId="29398" xr:uid="{53B2BEA8-18A5-48B9-977D-C7CFFEA93D29}"/>
    <cellStyle name="čísla požek 6 4 186" xfId="27378" xr:uid="{A5E2A887-E842-4832-94AF-AB5ECB9CCA1E}"/>
    <cellStyle name="čísla požek 6 4 187" xfId="28110" xr:uid="{1ECBECF3-407A-41D9-B2BD-C64885D60429}"/>
    <cellStyle name="čísla požek 6 4 188" xfId="27376" xr:uid="{59B3307D-698C-4534-8C9F-077EB71AA43C}"/>
    <cellStyle name="čísla požek 6 4 189" xfId="26664" xr:uid="{162DE2B5-87BE-49F1-82D4-10B499CBA174}"/>
    <cellStyle name="čísla požek 6 4 19" xfId="10307" xr:uid="{008D164E-0754-4594-AD11-3A557D56EA75}"/>
    <cellStyle name="čísla požek 6 4 190" xfId="29746" xr:uid="{D61B0EF6-010C-445B-92DF-2A57AF173DE7}"/>
    <cellStyle name="čísla požek 6 4 191" xfId="29681" xr:uid="{0280A49D-6A11-4BAC-A1F0-BE6BA3C46595}"/>
    <cellStyle name="čísla požek 6 4 192" xfId="26548" xr:uid="{B28D15BE-C0E3-435B-8509-1B4AB9374B91}"/>
    <cellStyle name="čísla požek 6 4 193" xfId="27260" xr:uid="{E5B490C7-59C3-49D5-82A7-02E0EE042085}"/>
    <cellStyle name="čísla požek 6 4 194" xfId="26314" xr:uid="{D61F4D04-4F27-4E8C-A5D7-A28E06498BAA}"/>
    <cellStyle name="čísla požek 6 4 195" xfId="29858" xr:uid="{4E6C84BB-2A73-456A-92AC-BB1E2F34D8CF}"/>
    <cellStyle name="čísla požek 6 4 196" xfId="27117" xr:uid="{74AB1353-A523-49C7-88B2-35F33027D735}"/>
    <cellStyle name="čísla požek 6 4 197" xfId="27947" xr:uid="{22652C84-DC1C-4CCD-A57A-68F0F074A8A3}"/>
    <cellStyle name="čísla požek 6 4 198" xfId="30003" xr:uid="{B9A32973-09BA-4060-8BC2-9D347BE22736}"/>
    <cellStyle name="čísla požek 6 4 199" xfId="29522" xr:uid="{8EA68A53-FCFB-49D2-8BE2-255C1630FCE8}"/>
    <cellStyle name="čísla požek 6 4 2" xfId="10780" xr:uid="{CDBF6EB2-E18B-4018-BFE6-0124F77A9544}"/>
    <cellStyle name="čísla požek 6 4 20" xfId="10041" xr:uid="{CB79914B-95C2-4DEC-BFF1-4E886D232866}"/>
    <cellStyle name="čísla požek 6 4 200" xfId="27399" xr:uid="{C14E2710-4A65-4503-B14B-43B66F500CF8}"/>
    <cellStyle name="čísla požek 6 4 201" xfId="26718" xr:uid="{D770CA9E-75A3-4BD8-A3F3-49F763B96AB4}"/>
    <cellStyle name="čísla požek 6 4 202" xfId="29677" xr:uid="{DBA81BF0-48C4-4694-A955-FAEF8EF6AA09}"/>
    <cellStyle name="čísla požek 6 4 203" xfId="29667" xr:uid="{B99083AC-64CB-4C96-8F98-BDDEC9AA34AF}"/>
    <cellStyle name="čísla požek 6 4 204" xfId="26578" xr:uid="{A57711D2-84AD-4D20-9263-76F37E48203C}"/>
    <cellStyle name="čísla požek 6 4 205" xfId="29936" xr:uid="{62B7CDE7-9C4C-4243-9E3B-7BB20633C800}"/>
    <cellStyle name="čísla požek 6 4 206" xfId="26830" xr:uid="{B7C2768D-3A2E-44DF-9C59-4DE9E90C0D05}"/>
    <cellStyle name="čísla požek 6 4 207" xfId="26459" xr:uid="{90E9D97F-F704-4C9B-9023-9550BE97759A}"/>
    <cellStyle name="čísla požek 6 4 208" xfId="27045" xr:uid="{16FE6BDD-7B0A-4A4F-9892-9C433FECC176}"/>
    <cellStyle name="čísla požek 6 4 209" xfId="29824" xr:uid="{8CBE50AB-2F4C-4C28-8537-D3B6C043A0D2}"/>
    <cellStyle name="čísla požek 6 4 21" xfId="10040" xr:uid="{18B512A7-EE71-4401-B6B6-9C7E613F6D9A}"/>
    <cellStyle name="čísla požek 6 4 210" xfId="26740" xr:uid="{C5987074-79BD-4E4F-972C-379C9AB4E754}"/>
    <cellStyle name="čísla požek 6 4 211" xfId="27315" xr:uid="{4D8B2350-BF71-4A73-9EB0-E079E67875AA}"/>
    <cellStyle name="čísla požek 6 4 212" xfId="33063" xr:uid="{F212DE78-BD0F-43CB-BBD7-BF74D9B3A37B}"/>
    <cellStyle name="čísla požek 6 4 213" xfId="33579" xr:uid="{259B2E26-9EFB-48D0-9D51-A8E46619EDAC}"/>
    <cellStyle name="čísla požek 6 4 214" xfId="31881" xr:uid="{07D28B42-764D-41B0-9DB9-6C08FEDAAE06}"/>
    <cellStyle name="čísla požek 6 4 215" xfId="30198" xr:uid="{C0F86E64-F4CE-4228-968C-32733F1603DA}"/>
    <cellStyle name="čísla požek 6 4 216" xfId="33424" xr:uid="{1683E4AE-187A-403B-A2DA-13B6DC0181C8}"/>
    <cellStyle name="čísla požek 6 4 217" xfId="33202" xr:uid="{C9BC9635-058C-4E7D-B54A-282E30E36D84}"/>
    <cellStyle name="čísla požek 6 4 218" xfId="30571" xr:uid="{6BC3543D-20E9-4362-ABFA-0BDBBF786FAA}"/>
    <cellStyle name="čísla požek 6 4 219" xfId="33196" xr:uid="{4318309B-F393-416E-82D2-FDBF42DD9D68}"/>
    <cellStyle name="čísla požek 6 4 22" xfId="10616" xr:uid="{BE28727B-46C4-4A09-9F17-08678E666F93}"/>
    <cellStyle name="čísla požek 6 4 220" xfId="31236" xr:uid="{E4B30922-35AD-412E-BDE1-CE1EC0FF03F9}"/>
    <cellStyle name="čísla požek 6 4 221" xfId="33211" xr:uid="{C6BECBB1-5DE6-4E14-B482-24184F08FEA6}"/>
    <cellStyle name="čísla požek 6 4 222" xfId="31232" xr:uid="{7A03208A-1A01-40AC-B285-B503080B3E57}"/>
    <cellStyle name="čísla požek 6 4 223" xfId="33510" xr:uid="{0DA1FDFD-83DF-46BF-984A-ABC8B9201788}"/>
    <cellStyle name="čísla požek 6 4 224" xfId="33686" xr:uid="{36667CD6-B7A7-40A8-ADDD-0A6091C6FC2D}"/>
    <cellStyle name="čísla požek 6 4 225" xfId="33471" xr:uid="{DF42A46F-47BE-484C-A9BE-93668D50DA05}"/>
    <cellStyle name="čísla požek 6 4 226" xfId="33365" xr:uid="{7A01D445-9594-43B7-9C2A-3194372278B5}"/>
    <cellStyle name="čísla požek 6 4 227" xfId="33394" xr:uid="{656AB85D-4DA2-4C97-BD2F-CF2871651F74}"/>
    <cellStyle name="čísla požek 6 4 228" xfId="31851" xr:uid="{283B82EE-B1E8-4211-A02A-3C5673ED35B4}"/>
    <cellStyle name="čísla požek 6 4 229" xfId="31840" xr:uid="{965CF559-9F65-483E-9024-12C62C4BA299}"/>
    <cellStyle name="čísla požek 6 4 23" xfId="10338" xr:uid="{6E1728CD-4197-499B-8D89-0F0236BD4FDB}"/>
    <cellStyle name="čísla požek 6 4 230" xfId="31802" xr:uid="{6DAF0C2F-AB35-47EA-B56F-64785179B86B}"/>
    <cellStyle name="čísla požek 6 4 231" xfId="31889" xr:uid="{89BEA420-DE6C-49EC-B248-E9693E4492CB}"/>
    <cellStyle name="čísla požek 6 4 232" xfId="33544" xr:uid="{713F530E-7936-4CDA-90C7-1315F83C6052}"/>
    <cellStyle name="čísla požek 6 4 233" xfId="30624" xr:uid="{1BB76CCF-1588-4AC7-886D-FD4FEF49E9BC}"/>
    <cellStyle name="čísla požek 6 4 234" xfId="30375" xr:uid="{F072F0F3-4984-4B1F-A30E-5BEE5EDE7545}"/>
    <cellStyle name="čísla požek 6 4 235" xfId="33488" xr:uid="{79A228A2-05F5-4E50-B21E-6FCDEC69E0BE}"/>
    <cellStyle name="čísla požek 6 4 236" xfId="31072" xr:uid="{9F0EE8ED-D40C-4017-9A03-3DEFD180A5D1}"/>
    <cellStyle name="čísla požek 6 4 237" xfId="30451" xr:uid="{561F57B1-63D8-4002-A1A1-28AD1C0684CF}"/>
    <cellStyle name="čísla požek 6 4 238" xfId="30509" xr:uid="{D996F319-9CF4-4653-9E1B-3BC205B6019D}"/>
    <cellStyle name="čísla požek 6 4 239" xfId="30306" xr:uid="{02E50403-C5B3-42FA-8E63-C3936A3B5E94}"/>
    <cellStyle name="čísla požek 6 4 24" xfId="6092" xr:uid="{94046374-69B7-412D-8669-75203D6B0565}"/>
    <cellStyle name="čísla požek 6 4 240" xfId="31814" xr:uid="{08A61C6D-9401-4AFC-94B2-63816AAB680D}"/>
    <cellStyle name="čísla požek 6 4 241" xfId="33410" xr:uid="{C35A4F52-9C71-4241-A3F1-3B459038B4F3}"/>
    <cellStyle name="čísla požek 6 4 242" xfId="36135" xr:uid="{485813AC-2684-4971-8ED5-8BC8BFD49220}"/>
    <cellStyle name="čísla požek 6 4 243" xfId="36393" xr:uid="{9CC3B220-ED20-4E89-8061-AF9424DA7306}"/>
    <cellStyle name="čísla požek 6 4 244" xfId="35079" xr:uid="{F607BB95-7EFF-4296-8FD9-C224AA431FA9}"/>
    <cellStyle name="čísla požek 6 4 245" xfId="34006" xr:uid="{2DDA1E66-1793-4F18-A824-C5FCB1EF7752}"/>
    <cellStyle name="čísla požek 6 4 246" xfId="33861" xr:uid="{A648C04C-E446-40F2-8AA3-E995EBA2F96A}"/>
    <cellStyle name="čísla požek 6 4 247" xfId="35115" xr:uid="{B82EAC56-0960-4689-8F78-77AFAAAFD36C}"/>
    <cellStyle name="čísla požek 6 4 248" xfId="34054" xr:uid="{94C898A6-27E6-4298-A70B-EEF211E40C9E}"/>
    <cellStyle name="čísla požek 6 4 249" xfId="34103" xr:uid="{EBFFA682-0E44-4D84-ACA3-5E27D3367390}"/>
    <cellStyle name="čísla požek 6 4 25" xfId="9941" xr:uid="{3357658C-B840-4F4F-828D-066CEF1ED94F}"/>
    <cellStyle name="čísla požek 6 4 250" xfId="34087" xr:uid="{D602BA55-E20B-4DC0-A9B7-99884C23AA0B}"/>
    <cellStyle name="čísla požek 6 4 251" xfId="35101" xr:uid="{2592976A-6C1C-4F3B-904C-EE20B621CF12}"/>
    <cellStyle name="čísla požek 6 4 252" xfId="38369" xr:uid="{91524B78-E5D8-4745-82EB-106DA7930B2E}"/>
    <cellStyle name="čísla požek 6 4 26" xfId="4963" xr:uid="{C3FE5650-B4AE-435D-AC4C-74F7E564A070}"/>
    <cellStyle name="čísla požek 6 4 27" xfId="10225" xr:uid="{7D87F2C9-8ED9-447C-95DC-13AC9570F0C9}"/>
    <cellStyle name="čísla požek 6 4 28" xfId="4944" xr:uid="{829EA9DF-D0DA-4B68-B4D5-DC696696EB89}"/>
    <cellStyle name="čísla požek 6 4 29" xfId="10928" xr:uid="{BDA259C6-8863-47B4-B856-76B61F313898}"/>
    <cellStyle name="čísla požek 6 4 3" xfId="10240" xr:uid="{5EA350B7-5EEB-470A-BF52-7AAB4B111C21}"/>
    <cellStyle name="čísla požek 6 4 30" xfId="6405" xr:uid="{A697DD39-C659-423C-B57B-0A07C4FB1FF3}"/>
    <cellStyle name="čísla požek 6 4 31" xfId="11030" xr:uid="{EC36D097-828D-4FDA-A49C-CD842F739903}"/>
    <cellStyle name="čísla požek 6 4 32" xfId="10148" xr:uid="{9428A528-58A6-4107-A6CD-7A98427DE249}"/>
    <cellStyle name="čísla požek 6 4 33" xfId="15255" xr:uid="{54DABB17-A579-4B23-A27E-77311CC5925C}"/>
    <cellStyle name="čísla požek 6 4 34" xfId="16508" xr:uid="{43A81868-E82B-4035-91F6-2B65AF60CC3E}"/>
    <cellStyle name="čísla požek 6 4 35" xfId="15619" xr:uid="{FDCEF68E-6BCF-4286-B6D7-BADE5844A7B9}"/>
    <cellStyle name="čísla požek 6 4 36" xfId="11636" xr:uid="{8232F9E4-AD57-40A5-85A0-4E5BDB33445F}"/>
    <cellStyle name="čísla požek 6 4 37" xfId="11777" xr:uid="{5B64D8A7-EAEC-43AB-A042-E101F56F7D09}"/>
    <cellStyle name="čísla požek 6 4 38" xfId="13413" xr:uid="{37D6B05A-C533-4399-B55F-9CAC20BADB4B}"/>
    <cellStyle name="čísla požek 6 4 39" xfId="11403" xr:uid="{EC425F42-486E-4D66-9899-45FB6384825C}"/>
    <cellStyle name="čísla požek 6 4 4" xfId="10644" xr:uid="{CE4E1DF9-66B5-4A8F-96E9-30663BD5AF8E}"/>
    <cellStyle name="čísla požek 6 4 40" xfId="11924" xr:uid="{F08D0081-720C-4D8D-A597-334CDF58D62E}"/>
    <cellStyle name="čísla požek 6 4 41" xfId="15544" xr:uid="{7EB5C163-14C4-41FB-A60C-1D6AA1BB5464}"/>
    <cellStyle name="čísla požek 6 4 42" xfId="12836" xr:uid="{87FF0251-9110-4CCD-BD6D-A8D0AEA58723}"/>
    <cellStyle name="čísla požek 6 4 43" xfId="16414" xr:uid="{895F768C-1EC1-4ABD-A5DA-EB3E069A4676}"/>
    <cellStyle name="čísla požek 6 4 44" xfId="13731" xr:uid="{C1C31D59-1D64-442D-B29F-89158E7C980F}"/>
    <cellStyle name="čísla požek 6 4 45" xfId="16107" xr:uid="{B0C49A7C-8DF5-47F5-BC5D-5271B28FA33E}"/>
    <cellStyle name="čísla požek 6 4 46" xfId="11506" xr:uid="{7E4C2ADC-5376-4243-A078-AB3DD8719A43}"/>
    <cellStyle name="čísla požek 6 4 47" xfId="13751" xr:uid="{DE655D61-B60A-4399-87E3-4364792DDAA6}"/>
    <cellStyle name="čísla požek 6 4 48" xfId="15768" xr:uid="{DA35FC35-4A62-406F-A3CD-4A1EA6E013BB}"/>
    <cellStyle name="čísla požek 6 4 49" xfId="16024" xr:uid="{8DAE40CA-A38A-411F-847D-624CD12FE601}"/>
    <cellStyle name="čísla požek 6 4 5" xfId="9929" xr:uid="{C80F2EEB-8E07-402A-B7E9-B6B9C52B7610}"/>
    <cellStyle name="čísla požek 6 4 50" xfId="16253" xr:uid="{32AA1954-3E26-4C5F-B36B-CC042B8BBBDB}"/>
    <cellStyle name="čísla požek 6 4 51" xfId="11680" xr:uid="{F2AB6723-30E3-4B8D-8FF9-21D8CFEDFAE2}"/>
    <cellStyle name="čísla požek 6 4 52" xfId="13939" xr:uid="{7C10A282-C5ED-41A3-A03A-4C56582307FB}"/>
    <cellStyle name="čísla požek 6 4 53" xfId="11373" xr:uid="{EB526490-A6C3-4E73-BB51-95B6BABCC4EA}"/>
    <cellStyle name="čísla požek 6 4 54" xfId="14053" xr:uid="{20621892-8DBE-494F-8FBC-2B31B4CC0EDA}"/>
    <cellStyle name="čísla požek 6 4 55" xfId="11529" xr:uid="{F8DCC265-EDF1-4BB6-A3CF-1F4241407069}"/>
    <cellStyle name="čísla požek 6 4 56" xfId="13963" xr:uid="{EF02CAF8-8225-4D78-8D36-E2DF0266EB8F}"/>
    <cellStyle name="čísla požek 6 4 57" xfId="15793" xr:uid="{0C4B69A1-7239-42DD-9370-86FC4A69D2C0}"/>
    <cellStyle name="čísla požek 6 4 58" xfId="13953" xr:uid="{EC4DB1A2-0ADD-4731-9CFD-6A0B93B0AC2F}"/>
    <cellStyle name="čísla požek 6 4 59" xfId="12843" xr:uid="{42A9B62F-24C2-4301-886B-8A0D32BF8E48}"/>
    <cellStyle name="čísla požek 6 4 6" xfId="9909" xr:uid="{20CA7D56-C9D2-4354-8EF0-8DBC2B9D97B3}"/>
    <cellStyle name="čísla požek 6 4 60" xfId="11930" xr:uid="{5DFD3861-8303-4D15-82FA-8CD128056586}"/>
    <cellStyle name="čísla požek 6 4 61" xfId="11644" xr:uid="{A8A96203-2214-496F-A447-CF0529A73A63}"/>
    <cellStyle name="čísla požek 6 4 62" xfId="16341" xr:uid="{3AF7A584-77FC-46BD-BD92-1B7142199515}"/>
    <cellStyle name="čísla požek 6 4 63" xfId="15909" xr:uid="{7660D32E-9695-49F7-9B6B-5D14CA0AE89B}"/>
    <cellStyle name="čísla požek 6 4 64" xfId="16233" xr:uid="{9BEF23AC-7072-416C-9DCB-5089CC3B0B90}"/>
    <cellStyle name="čísla požek 6 4 65" xfId="13708" xr:uid="{E24F225B-09DB-423F-B1CE-21CAC2D215FB}"/>
    <cellStyle name="čísla požek 6 4 66" xfId="16141" xr:uid="{A523B440-F6DB-47BD-93DA-A18E335C3ED3}"/>
    <cellStyle name="čísla požek 6 4 67" xfId="11972" xr:uid="{749A83E2-38DC-420C-8678-B60F9E23D475}"/>
    <cellStyle name="čísla požek 6 4 68" xfId="15815" xr:uid="{F95ED1AB-E33F-4D68-8C54-281D34C4E6CE}"/>
    <cellStyle name="čísla požek 6 4 69" xfId="16134" xr:uid="{D1E30058-F8D0-4A28-ADD8-1828EABFA7A3}"/>
    <cellStyle name="čísla požek 6 4 7" xfId="10811" xr:uid="{B10345FE-A229-46E4-8067-D6EAC600A749}"/>
    <cellStyle name="čísla požek 6 4 70" xfId="11809" xr:uid="{2161E1B0-8A2F-4857-A2D4-C26C861FF407}"/>
    <cellStyle name="čísla požek 6 4 71" xfId="13832" xr:uid="{04A87509-4BC3-459A-AB3E-087F2B9203F2}"/>
    <cellStyle name="čísla požek 6 4 72" xfId="12935" xr:uid="{02E01D74-34E2-4033-BEEB-64BB30E99F51}"/>
    <cellStyle name="čísla požek 6 4 73" xfId="12726" xr:uid="{1791AE69-3F2F-4D49-AFE0-1328B3338ED7}"/>
    <cellStyle name="čísla požek 6 4 74" xfId="11365" xr:uid="{1B379536-7EAD-4353-BE91-5641F558731D}"/>
    <cellStyle name="čísla požek 6 4 75" xfId="16930" xr:uid="{EB33E51F-8C4A-4A6D-8655-01022F11F637}"/>
    <cellStyle name="čísla požek 6 4 76" xfId="13843" xr:uid="{70BD0B14-3C5D-4693-B53F-8D452B3D2FFB}"/>
    <cellStyle name="čísla požek 6 4 77" xfId="11753" xr:uid="{64027DCD-5899-4531-8CB7-6006F0B937DA}"/>
    <cellStyle name="čísla požek 6 4 78" xfId="16647" xr:uid="{0C0B3BBA-EF2D-4923-BD4D-EBEFFF0FEE2C}"/>
    <cellStyle name="čísla požek 6 4 79" xfId="12211" xr:uid="{DAB1523B-8926-469A-833F-3EC4889B69CE}"/>
    <cellStyle name="čísla požek 6 4 8" xfId="5281" xr:uid="{CD18E0E1-AA83-4256-9D38-62E59A1C18FB}"/>
    <cellStyle name="čísla požek 6 4 80" xfId="11786" xr:uid="{6261AD44-97B4-4C88-814C-0DE700BD1346}"/>
    <cellStyle name="čísla požek 6 4 81" xfId="16923" xr:uid="{80208DF3-1A15-4BD2-9157-BE94AEBC8FDD}"/>
    <cellStyle name="čísla požek 6 4 82" xfId="14132" xr:uid="{6EB5CB90-BC20-442C-8AEB-B0F046E975B8}"/>
    <cellStyle name="čísla požek 6 4 83" xfId="16845" xr:uid="{B569D33C-494D-4B16-9DCD-090B4373057C}"/>
    <cellStyle name="čísla požek 6 4 84" xfId="11874" xr:uid="{16694B80-2ABE-4CB9-98E0-358A87C3FC4A}"/>
    <cellStyle name="čísla požek 6 4 85" xfId="13942" xr:uid="{D483AE18-9717-43E4-8191-801C93C8CC7B}"/>
    <cellStyle name="čísla požek 6 4 86" xfId="12787" xr:uid="{02DE156E-18A1-43A7-B437-1AA9AAB5773C}"/>
    <cellStyle name="čísla požek 6 4 87" xfId="11964" xr:uid="{465EE1A3-DBE9-453A-85F3-ABF1CAC7D25E}"/>
    <cellStyle name="čísla požek 6 4 88" xfId="16175" xr:uid="{317FBD67-7155-4A0A-927A-AF5C8BE46768}"/>
    <cellStyle name="čísla požek 6 4 89" xfId="20627" xr:uid="{3D7403DA-F40A-4880-A4F8-4AB378AA7B63}"/>
    <cellStyle name="čísla požek 6 4 9" xfId="4675" xr:uid="{CC1034D8-AC0C-4A7E-8521-1FCDD59496DC}"/>
    <cellStyle name="čísla požek 6 4 90" xfId="21374" xr:uid="{4AB846E4-D1B8-44EC-BC02-78A347DEE239}"/>
    <cellStyle name="čísla požek 6 4 91" xfId="19344" xr:uid="{B7350053-E3CB-4CD3-B751-DC855A33E691}"/>
    <cellStyle name="čísla požek 6 4 92" xfId="17686" xr:uid="{C6F4601E-B3F0-4869-B29A-6F11A9602E6E}"/>
    <cellStyle name="čísla požek 6 4 93" xfId="18503" xr:uid="{7DB7258F-2930-42B0-9D70-6EFC460F4804}"/>
    <cellStyle name="čísla požek 6 4 94" xfId="18198" xr:uid="{74281F72-628B-407F-BFA8-8228988BE3FF}"/>
    <cellStyle name="čísla požek 6 4 95" xfId="18247" xr:uid="{C51EDD1E-5E5D-4CEB-ABB0-0D61089555B6}"/>
    <cellStyle name="čísla požek 6 4 96" xfId="19186" xr:uid="{43EF328A-E5B8-425F-9648-20C2C2FB7949}"/>
    <cellStyle name="čísla požek 6 4 97" xfId="19396" xr:uid="{656EAFBF-F373-4C55-B35F-7BA91DFF977F}"/>
    <cellStyle name="čísla požek 6 4 98" xfId="17667" xr:uid="{EA790188-E650-431B-B5B0-19C6C9900DCC}"/>
    <cellStyle name="čísla požek 6 4 99" xfId="21295" xr:uid="{3C73C17F-CD1C-45AD-AD3D-E4E4C3561293}"/>
    <cellStyle name="čísla požek 6 40" xfId="22969" xr:uid="{74F8E884-846B-4C77-A9A8-5969BAA23627}"/>
    <cellStyle name="čísla požek 6 41" xfId="25378" xr:uid="{8FE272E0-3979-470E-9EF1-3562F9B9BDE9}"/>
    <cellStyle name="čísla požek 6 42" xfId="22042" xr:uid="{B17F5531-7E3A-49BE-AD37-40134CA8BAB6}"/>
    <cellStyle name="čísla požek 6 43" xfId="23954" xr:uid="{A3195E01-F6D3-495D-8BBA-FE403ADDAB1B}"/>
    <cellStyle name="čísla požek 6 44" xfId="25902" xr:uid="{86D97EA5-6AA6-4185-9722-E3C6D4EB8311}"/>
    <cellStyle name="čísla požek 6 45" xfId="22665" xr:uid="{D030066B-A801-43A5-8E82-17267FD6B0C2}"/>
    <cellStyle name="čísla požek 6 46" xfId="25957" xr:uid="{5EBCB2CF-6615-4BB8-9D32-8E02AF618605}"/>
    <cellStyle name="čísla požek 6 47" xfId="25781" xr:uid="{168F47A4-29B8-48EA-9B63-700A05F16D69}"/>
    <cellStyle name="čísla požek 6 48" xfId="25804" xr:uid="{8F233D4C-E8E4-4555-BEE9-FD4895524424}"/>
    <cellStyle name="čísla požek 6 49" xfId="25836" xr:uid="{913B7F74-5C8A-4E50-9CB3-7FEB9E435916}"/>
    <cellStyle name="čísla požek 6 5" xfId="5895" xr:uid="{8C61AAAA-6349-4358-B589-75A3FE9F48BB}"/>
    <cellStyle name="čísla požek 6 50" xfId="25290" xr:uid="{2E7F86D1-1CF4-47A0-AED8-D16207C250DC}"/>
    <cellStyle name="čísla požek 6 51" xfId="25463" xr:uid="{1ECC7CD0-78B0-4967-A428-B2DCB16BC5D2}"/>
    <cellStyle name="čísla požek 6 52" xfId="25703" xr:uid="{4C5F759E-62E9-463D-BAD2-68A00676874B}"/>
    <cellStyle name="čísla požek 6 53" xfId="23856" xr:uid="{B1BFFD80-DFFF-428B-98A0-857EBD6AA2C2}"/>
    <cellStyle name="čísla požek 6 54" xfId="25801" xr:uid="{E3AA49F1-76A5-4747-8C10-BD895326C66F}"/>
    <cellStyle name="čísla požek 6 55" xfId="25891" xr:uid="{831E25C1-4D16-4228-9AF1-54F0D04BCDEE}"/>
    <cellStyle name="čísla požek 6 56" xfId="25339" xr:uid="{6E911CDE-A51F-42AE-B8F9-71D70400374B}"/>
    <cellStyle name="čísla požek 6 57" xfId="29760" xr:uid="{F60243CD-C464-4DBC-AA20-81808EEE7FE8}"/>
    <cellStyle name="čísla požek 6 58" xfId="29636" xr:uid="{44572CC6-7E87-4681-A302-12C31BD07FDC}"/>
    <cellStyle name="čísla požek 6 59" xfId="29392" xr:uid="{CD9F6635-566B-4BC3-BD7A-068907C46333}"/>
    <cellStyle name="čísla požek 6 6" xfId="6020" xr:uid="{428F97FD-75A0-4DFD-AE7D-64DE9B7022FF}"/>
    <cellStyle name="čísla požek 6 60" xfId="29449" xr:uid="{AF1BB155-F18E-4ACA-B440-87A454880352}"/>
    <cellStyle name="čísla požek 6 61" xfId="28011" xr:uid="{15F64DE0-6254-4005-879F-4F948B3512B5}"/>
    <cellStyle name="čísla požek 6 62" xfId="29623" xr:uid="{D5C9B492-9878-4E74-9F04-9ACCC9CBCBD5}"/>
    <cellStyle name="čísla požek 6 63" xfId="26690" xr:uid="{D78BBC05-2DE2-4649-B10F-372375B8CECC}"/>
    <cellStyle name="čísla požek 6 64" xfId="30583" xr:uid="{DDC0D031-757B-484A-8419-8C5D59FF13E9}"/>
    <cellStyle name="čísla požek 6 65" xfId="30327" xr:uid="{FF017291-3ED3-4879-8C2D-743B7E7BCE92}"/>
    <cellStyle name="čísla požek 6 66" xfId="31951" xr:uid="{AD396A0F-64B1-40C1-8918-264D15DF762D}"/>
    <cellStyle name="čísla požek 6 67" xfId="33229" xr:uid="{F2057FB3-0EF5-499D-B6E9-40FB6E85C3F1}"/>
    <cellStyle name="čísla požek 6 68" xfId="31793" xr:uid="{F20E69A3-3575-4F18-B98B-5197D2C62DD0}"/>
    <cellStyle name="čísla požek 6 69" xfId="33248" xr:uid="{CCA84FA9-D10D-4173-9945-5CB477A97CAC}"/>
    <cellStyle name="čísla požek 6 7" xfId="5091" xr:uid="{87709FFD-E470-4B64-9ED5-DFF19AC6A54E}"/>
    <cellStyle name="čísla požek 6 70" xfId="30185" xr:uid="{7066D391-14CC-43D7-962B-DB594885E636}"/>
    <cellStyle name="čísla požek 6 71" xfId="33462" xr:uid="{0B7B3654-FF32-4E92-AE8B-0DD6D8B75E37}"/>
    <cellStyle name="čísla požek 6 72" xfId="31177" xr:uid="{62CD6D87-FDBF-407D-9A0F-C3EFE24ACEDF}"/>
    <cellStyle name="čísla požek 6 73" xfId="33281" xr:uid="{CD1F4465-9D65-4596-B1A1-6CBA4DDFB47D}"/>
    <cellStyle name="čísla požek 6 74" xfId="34015" xr:uid="{F165E094-435B-4748-A0CD-DFF851114DD5}"/>
    <cellStyle name="čísla požek 6 75" xfId="33930" xr:uid="{DC8F9837-AE19-40BF-877C-852D3097954D}"/>
    <cellStyle name="čísla požek 6 76" xfId="33977" xr:uid="{34BC3DDB-D9C7-431C-9AA5-B9625515B58A}"/>
    <cellStyle name="čísla požek 6 77" xfId="40644" xr:uid="{8E780C15-40EA-4D47-BFBA-DE0C360BC5B6}"/>
    <cellStyle name="čísla požek 6 78" xfId="38986" xr:uid="{65D01B10-18F3-4B35-86A7-1CDD824A5E58}"/>
    <cellStyle name="čísla požek 6 79" xfId="38916" xr:uid="{227B6BAD-F987-4948-BD0E-153D5431E014}"/>
    <cellStyle name="čísla požek 6 8" xfId="5824" xr:uid="{D2A0DA7B-AE96-4AF1-8C58-E830FD9A51F8}"/>
    <cellStyle name="čísla požek 6 80" xfId="41810" xr:uid="{9E0780BB-7745-4FCC-B22B-1CDBA40E4320}"/>
    <cellStyle name="čísla požek 6 81" xfId="40823" xr:uid="{69574F2C-67F1-44B9-8194-82AEE4AC18D0}"/>
    <cellStyle name="čísla požek 6 82" xfId="39390" xr:uid="{AE15A7BE-C826-49BF-A586-A563CFC9E416}"/>
    <cellStyle name="čísla požek 6 83" xfId="38879" xr:uid="{7D5F6940-3683-4957-B2B3-02405C07F8CB}"/>
    <cellStyle name="čísla požek 6 84" xfId="38513" xr:uid="{D3FB6F10-52F4-4727-AE01-5B87A9FE2068}"/>
    <cellStyle name="čísla požek 6 85" xfId="42929" xr:uid="{428C4B37-6F50-41F7-ACF6-6E9C2E97CD58}"/>
    <cellStyle name="čísla požek 6 86" xfId="42075" xr:uid="{3615BFD4-0C2E-4887-B60D-D83F61E87DDD}"/>
    <cellStyle name="čísla požek 6 87" xfId="45418" xr:uid="{0480B1E1-3AFE-447F-B688-B051BD6EA98B}"/>
    <cellStyle name="čísla požek 6 88" xfId="43947" xr:uid="{E838C2D9-886D-4849-B7D6-EF03E6BE872D}"/>
    <cellStyle name="čísla požek 6 89" xfId="44365" xr:uid="{CB9C6C48-1BFB-463A-86D5-A19CED6282C9}"/>
    <cellStyle name="čísla požek 6 9" xfId="10304" xr:uid="{F7763985-8CDD-4782-A187-DB2BCBD28F2D}"/>
    <cellStyle name="čísla požek 6 90" xfId="47120" xr:uid="{759950AE-5B86-4CDE-8CB8-691903935B4F}"/>
    <cellStyle name="čísla požek 6 91" xfId="44486" xr:uid="{F526CE05-998F-4F90-A9AD-D0E11CD115B5}"/>
    <cellStyle name="čísla požek 6 92" xfId="44953" xr:uid="{DABC3504-8117-4F1B-89B5-BE9155D86778}"/>
    <cellStyle name="čísla požek 6 93" xfId="45322" xr:uid="{C87D4C1F-1B75-4852-B86E-279B74BB47A6}"/>
    <cellStyle name="čísla požek 6 94" xfId="49169" xr:uid="{B6FEC4B2-6F59-4103-AB80-54E06182A101}"/>
    <cellStyle name="čísla požek 6 95" xfId="48063" xr:uid="{5E67E81B-6927-4569-AA1F-CC89E3B12296}"/>
    <cellStyle name="čísla požek 6 96" xfId="49075" xr:uid="{AB2FF31A-9039-4A90-AFAF-ADE81CC957DE}"/>
    <cellStyle name="čísla požek 6 97" xfId="50218" xr:uid="{7CC7369C-8C9E-40E4-B8B1-3E982D42E150}"/>
    <cellStyle name="čísla požek 6 98" xfId="49009" xr:uid="{30688488-3CE0-4E38-94FC-89ABA0F294DA}"/>
    <cellStyle name="čísla požek 6 99" xfId="51646" xr:uid="{1EED3DC0-C60F-455D-AF41-A5A36031F9BE}"/>
    <cellStyle name="čísla požek 60" xfId="22943" xr:uid="{2F4836F9-CD3D-4E1E-9E98-37BAC62A7E62}"/>
    <cellStyle name="čísla požek 61" xfId="26015" xr:uid="{0F247E94-4FDF-45FB-BEF7-75820FD12684}"/>
    <cellStyle name="čísla požek 62" xfId="23876" xr:uid="{D835EEAA-9F3D-41F8-A2F1-83D85D0B0FBD}"/>
    <cellStyle name="čísla požek 63" xfId="25776" xr:uid="{60CB7850-75F1-4F76-8834-F22F83F4F1AB}"/>
    <cellStyle name="čísla požek 64" xfId="25727" xr:uid="{1A920BD5-B1F1-423D-9C54-C79CAEDE0D8E}"/>
    <cellStyle name="čísla požek 65" xfId="22014" xr:uid="{BA1AD8C5-2518-47CF-BD67-B560AE84BCBB}"/>
    <cellStyle name="čísla požek 66" xfId="25365" xr:uid="{0E9DEFB6-A784-466A-A0B4-40497CEAE489}"/>
    <cellStyle name="čísla požek 67" xfId="26007" xr:uid="{A802E282-057D-4F81-A964-18EA2181B83B}"/>
    <cellStyle name="čísla požek 68" xfId="22738" xr:uid="{34D43257-B436-45EE-80BA-007F92135BBE}"/>
    <cellStyle name="čísla požek 69" xfId="26556" xr:uid="{FB102284-4078-4277-B8AA-B56D0809EE9E}"/>
    <cellStyle name="čísla požek 7" xfId="3146" xr:uid="{1D1A0BFD-2255-4799-9F0D-A399A2B6F989}"/>
    <cellStyle name="čísla požek 7 10" xfId="10343" xr:uid="{3B5770BD-AB5B-4AE6-81DB-04FC79E57654}"/>
    <cellStyle name="čísla požek 7 100" xfId="50793" xr:uid="{D74BAD5B-CA36-4187-AE2A-57F3AB20F090}"/>
    <cellStyle name="čísla požek 7 101" xfId="50938" xr:uid="{12F68360-52E5-4D96-A85A-F3244310A502}"/>
    <cellStyle name="čísla požek 7 102" xfId="53923" xr:uid="{9C257373-1E76-4256-84AB-403F3D2BE293}"/>
    <cellStyle name="čísla požek 7 103" xfId="53704" xr:uid="{BC3433BD-98D4-473C-8E0A-054411C95587}"/>
    <cellStyle name="čísla požek 7 104" xfId="55683" xr:uid="{C61CB937-151C-4D1F-BE7C-B66EA153E0A7}"/>
    <cellStyle name="čísla požek 7 105" xfId="57238" xr:uid="{6AC78157-6279-4D33-8429-8FC4F2767999}"/>
    <cellStyle name="čísla požek 7 11" xfId="5094" xr:uid="{F1BCF61D-1703-47EF-876B-49E8AC28A99B}"/>
    <cellStyle name="čísla požek 7 12" xfId="4756" xr:uid="{50A6BEB9-FBD4-4847-87C5-B4F6D12EA511}"/>
    <cellStyle name="čísla požek 7 13" xfId="6390" xr:uid="{7CCF6833-5D12-447D-96F3-94977D58F133}"/>
    <cellStyle name="čísla požek 7 14" xfId="10215" xr:uid="{232763A6-006B-4192-8AC1-199C579DE3C8}"/>
    <cellStyle name="čísla požek 7 15" xfId="14018" xr:uid="{DA04FC58-311E-4845-A295-DF16A1F83802}"/>
    <cellStyle name="čísla požek 7 16" xfId="13804" xr:uid="{F5EC92E8-50F7-4A63-85E4-B0870BE6D0B6}"/>
    <cellStyle name="čísla požek 7 17" xfId="12576" xr:uid="{0671B97B-721E-4AE6-BE03-AF0F70205467}"/>
    <cellStyle name="čísla požek 7 18" xfId="11472" xr:uid="{193AC2BE-9AC1-4D15-A797-02F8A013209D}"/>
    <cellStyle name="čísla požek 7 19" xfId="15798" xr:uid="{223F4B32-9F1F-4969-A55B-713CD47B7342}"/>
    <cellStyle name="čísla požek 7 2" xfId="8474" xr:uid="{20D5E433-203A-4874-A3C6-7D3F6EF081C9}"/>
    <cellStyle name="čísla požek 7 2 10" xfId="10624" xr:uid="{2A42CB84-7672-4ED6-9551-9460026FF83A}"/>
    <cellStyle name="čísla požek 7 2 100" xfId="17792" xr:uid="{4E65A366-C551-4A77-861F-7BB87B32C07A}"/>
    <cellStyle name="čísla požek 7 2 101" xfId="17781" xr:uid="{55183E60-F81E-48D1-AAB8-D901FD51AFE1}"/>
    <cellStyle name="čísla požek 7 2 102" xfId="17335" xr:uid="{FA071364-BC1E-4715-871D-D2DC22AD60F3}"/>
    <cellStyle name="čísla požek 7 2 103" xfId="19417" xr:uid="{883BB65F-58E5-44C9-BEF0-874B678A3B26}"/>
    <cellStyle name="čísla požek 7 2 104" xfId="18576" xr:uid="{1A7E8823-60A8-4E58-896C-F45C8501434D}"/>
    <cellStyle name="čísla požek 7 2 105" xfId="19244" xr:uid="{5263176E-B8F1-4472-A568-F9352C287BB4}"/>
    <cellStyle name="čísla požek 7 2 106" xfId="21581" xr:uid="{E433EF91-64A9-47CF-A159-2DECE13333DC}"/>
    <cellStyle name="čísla požek 7 2 107" xfId="19246" xr:uid="{9654FFAD-9604-4CF6-A5B2-DFC1004CB14B}"/>
    <cellStyle name="čísla požek 7 2 108" xfId="18019" xr:uid="{B0F79900-12BD-480C-8974-CE412A4B57BC}"/>
    <cellStyle name="čísla požek 7 2 109" xfId="19505" xr:uid="{06877AA2-7E90-485E-91BA-5CE0A339D06B}"/>
    <cellStyle name="čísla požek 7 2 11" xfId="10908" xr:uid="{0EA9840C-93E7-4C43-B0B1-08E38BD73DD1}"/>
    <cellStyle name="čísla požek 7 2 110" xfId="17753" xr:uid="{4C64FC34-E590-4B2D-ADC4-D6BDED220161}"/>
    <cellStyle name="čísla požek 7 2 111" xfId="17306" xr:uid="{C442CE88-D313-4458-8DED-0EAB9BBEC3F8}"/>
    <cellStyle name="čísla požek 7 2 112" xfId="21515" xr:uid="{529D7010-5C0B-45A7-AFC4-7B403D37F5D3}"/>
    <cellStyle name="čísla požek 7 2 113" xfId="21647" xr:uid="{5DA84526-D722-499A-9942-7ADAC628B66C}"/>
    <cellStyle name="čísla požek 7 2 114" xfId="17219" xr:uid="{FFA1A775-16A7-47D2-8B29-0A30EBE2CC32}"/>
    <cellStyle name="čísla požek 7 2 115" xfId="21290" xr:uid="{2E747B30-A40C-45A2-BA35-0B8D3997ED30}"/>
    <cellStyle name="čísla požek 7 2 116" xfId="18244" xr:uid="{0E0A1FE2-D3D6-4F92-84EF-0A2910829666}"/>
    <cellStyle name="čísla požek 7 2 117" xfId="17298" xr:uid="{0A2E54F7-79BA-42B7-9984-A33EFA89996F}"/>
    <cellStyle name="čísla požek 7 2 118" xfId="21714" xr:uid="{7384351E-F269-4671-BACA-4E53FA7378DA}"/>
    <cellStyle name="čísla požek 7 2 119" xfId="19271" xr:uid="{6ABE2A0C-2BF3-4C46-A839-B7D52D499CD0}"/>
    <cellStyle name="čísla požek 7 2 12" xfId="10027" xr:uid="{26888941-B311-4A06-B276-86923AB863E8}"/>
    <cellStyle name="čísla požek 7 2 120" xfId="17471" xr:uid="{A5A8CFB5-EA7A-461D-8ECD-B2C1F05CBCFB}"/>
    <cellStyle name="čísla požek 7 2 121" xfId="18539" xr:uid="{71401DBD-481B-4C1D-9EC8-936940DE8F69}"/>
    <cellStyle name="čísla požek 7 2 122" xfId="20925" xr:uid="{02A33DE7-92D8-4F43-ACDD-B126C1C1D992}"/>
    <cellStyle name="čísla požek 7 2 123" xfId="21046" xr:uid="{9D950C01-9010-4BF4-8A79-EF770C3B9318}"/>
    <cellStyle name="čísla požek 7 2 124" xfId="21731" xr:uid="{7980D09B-313D-4518-ABBB-E254AD07F2BC}"/>
    <cellStyle name="čísla požek 7 2 125" xfId="19863" xr:uid="{1DD52FAB-2D29-4878-B724-745B97FE7BD2}"/>
    <cellStyle name="čísla požek 7 2 126" xfId="17379" xr:uid="{EFBBC153-9E6B-43AE-97E2-8680370A61AA}"/>
    <cellStyle name="čísla požek 7 2 127" xfId="18608" xr:uid="{E44DABB8-4F43-4A75-ABCD-CE521722A671}"/>
    <cellStyle name="čísla požek 7 2 128" xfId="21786" xr:uid="{A129C47F-C952-462C-A875-3F23585648A9}"/>
    <cellStyle name="čísla požek 7 2 129" xfId="19459" xr:uid="{C48815EF-C5DD-428E-9EDC-A97503D227BD}"/>
    <cellStyle name="čísla požek 7 2 13" xfId="10902" xr:uid="{95016A9D-56AD-40F1-967B-DBB636E24852}"/>
    <cellStyle name="čísla požek 7 2 130" xfId="17426" xr:uid="{5FCA08CA-799D-4184-9F6A-E85440A5B5E9}"/>
    <cellStyle name="čísla požek 7 2 131" xfId="21794" xr:uid="{C59E12A9-F8AD-485C-AA95-49D432D92264}"/>
    <cellStyle name="čísla požek 7 2 132" xfId="17816" xr:uid="{381AC9D3-AFAF-4E5C-85B2-EA88D1050CD7}"/>
    <cellStyle name="čísla požek 7 2 133" xfId="21457" xr:uid="{754EADB0-1286-4771-9FE3-496334F3693C}"/>
    <cellStyle name="čísla požek 7 2 134" xfId="17317" xr:uid="{1B4E22D6-4893-406F-8929-107E7F6470B2}"/>
    <cellStyle name="čísla požek 7 2 135" xfId="19224" xr:uid="{0F0B758B-7F95-4E3D-BB76-4010EC640C6F}"/>
    <cellStyle name="čísla požek 7 2 136" xfId="23984" xr:uid="{DD16088D-804D-47E7-8043-B40FDE2692E4}"/>
    <cellStyle name="čísla požek 7 2 137" xfId="25323" xr:uid="{AA601B79-C99F-40A1-9A82-072C45BDA0C0}"/>
    <cellStyle name="čísla požek 7 2 138" xfId="25226" xr:uid="{34D27B09-1BD6-4C6C-B35F-E3AEBAEE1FB0}"/>
    <cellStyle name="čísla požek 7 2 139" xfId="22173" xr:uid="{57857D7D-92B0-4B20-88A0-A08F0B6FF4A0}"/>
    <cellStyle name="čísla požek 7 2 14" xfId="10915" xr:uid="{F07F5AA5-B089-4E3E-B47E-18736204B108}"/>
    <cellStyle name="čísla požek 7 2 140" xfId="22246" xr:uid="{FC04FF81-CCE5-44B4-B8D9-8BDF3212031A}"/>
    <cellStyle name="čísla požek 7 2 141" xfId="23648" xr:uid="{FD3F308C-A565-402A-BF7B-2BE712D998B2}"/>
    <cellStyle name="čísla požek 7 2 142" xfId="25298" xr:uid="{AE32D2AE-17AA-467E-BDD2-524CFA11B226}"/>
    <cellStyle name="čísla požek 7 2 143" xfId="23953" xr:uid="{0192A059-FC94-49A1-93FE-A03B1852BA73}"/>
    <cellStyle name="čísla požek 7 2 144" xfId="22897" xr:uid="{1B3B1382-D613-4C81-8540-BC3CED815948}"/>
    <cellStyle name="čísla požek 7 2 145" xfId="25550" xr:uid="{0065722C-7B47-43A6-A76F-B45EA8405F6D}"/>
    <cellStyle name="čísla požek 7 2 146" xfId="25299" xr:uid="{D3401D0B-EC51-455D-B1CD-918268172220}"/>
    <cellStyle name="čísla požek 7 2 147" xfId="22970" xr:uid="{CAB211D7-3B2A-4DC6-A2E5-D168BF0DC269}"/>
    <cellStyle name="čísla požek 7 2 148" xfId="22228" xr:uid="{74465FC9-1083-45B2-A062-070398E8A81A}"/>
    <cellStyle name="čísla požek 7 2 149" xfId="22363" xr:uid="{70139F04-9647-40FC-A193-42485BA29E90}"/>
    <cellStyle name="čísla požek 7 2 15" xfId="10385" xr:uid="{D32111CC-0262-4F96-B5BB-89EB885BB632}"/>
    <cellStyle name="čísla požek 7 2 150" xfId="24958" xr:uid="{8D7EA297-ED3D-45A0-81B8-2F92B884EC64}"/>
    <cellStyle name="čísla požek 7 2 151" xfId="23780" xr:uid="{EC46A0D6-7D31-4E17-80FF-55292FAA5C25}"/>
    <cellStyle name="čísla požek 7 2 152" xfId="22114" xr:uid="{FC94ED91-292A-4C84-820E-D30FF42DB902}"/>
    <cellStyle name="čísla požek 7 2 153" xfId="23605" xr:uid="{407FD427-60BC-45E7-B537-EB373F71760F}"/>
    <cellStyle name="čísla požek 7 2 154" xfId="25257" xr:uid="{4D3B0B6C-045D-4C32-87D2-6099E1DB7B30}"/>
    <cellStyle name="čísla požek 7 2 155" xfId="25993" xr:uid="{108DC9F7-FB27-4FAB-918A-FE72B4310EC4}"/>
    <cellStyle name="čísla požek 7 2 156" xfId="25340" xr:uid="{6F2C6B00-50E8-40ED-BD9D-AA54B6C0AE11}"/>
    <cellStyle name="čísla požek 7 2 157" xfId="25419" xr:uid="{CD77AA62-6568-497D-9CBB-EE1AC17B749A}"/>
    <cellStyle name="čísla požek 7 2 158" xfId="22268" xr:uid="{503AC53A-2E99-4850-B528-AA9ED4564DFC}"/>
    <cellStyle name="čísla požek 7 2 159" xfId="23750" xr:uid="{AE623A96-77F3-4FF1-9338-D3F932E4FEA8}"/>
    <cellStyle name="čísla požek 7 2 16" xfId="9927" xr:uid="{1FDAFC92-8DEF-4890-A308-54A0C69CB92F}"/>
    <cellStyle name="čísla požek 7 2 160" xfId="22756" xr:uid="{A961EE7A-531D-4E25-9C55-FD29C4F0A5A8}"/>
    <cellStyle name="čísla požek 7 2 161" xfId="22692" xr:uid="{571D9DA3-39AA-482D-9D37-7EC5F9E9E20C}"/>
    <cellStyle name="čísla požek 7 2 162" xfId="25645" xr:uid="{3F303EC0-8EC9-4B2D-813A-AFAAF1619497}"/>
    <cellStyle name="čísla požek 7 2 163" xfId="26106" xr:uid="{48D48815-C33C-4260-A44D-C5B83F2DFB41}"/>
    <cellStyle name="čísla požek 7 2 164" xfId="25820" xr:uid="{AB29C826-CA11-43B4-A828-DD24B04614E6}"/>
    <cellStyle name="čísla požek 7 2 165" xfId="25988" xr:uid="{61B53B41-CEEC-4234-8CE5-45D0573E3CC9}"/>
    <cellStyle name="čísla požek 7 2 166" xfId="26138" xr:uid="{D0381B42-11D9-4383-913F-BEC923A74361}"/>
    <cellStyle name="čísla požek 7 2 167" xfId="25052" xr:uid="{D9B422CE-CD91-49C9-BF5E-DA5F41C0D4DF}"/>
    <cellStyle name="čísla požek 7 2 168" xfId="22364" xr:uid="{D89F6579-50DA-40B6-A788-F8C05B852E09}"/>
    <cellStyle name="čísla požek 7 2 169" xfId="24950" xr:uid="{81FF0819-59D1-4F32-8BBE-79DAF6797AC4}"/>
    <cellStyle name="čísla požek 7 2 17" xfId="9999" xr:uid="{DFA7650B-5BA4-44D9-A415-0C36546324CE}"/>
    <cellStyle name="čísla požek 7 2 170" xfId="26155" xr:uid="{5756B47A-E9BF-4E86-B45E-CE06811E86F8}"/>
    <cellStyle name="čísla požek 7 2 171" xfId="26179" xr:uid="{0B1F9555-BC63-4883-A6C4-2874784A608D}"/>
    <cellStyle name="čísla požek 7 2 172" xfId="22265" xr:uid="{86E9C881-C662-41F6-828D-EF6BDCECEC1D}"/>
    <cellStyle name="čísla požek 7 2 173" xfId="26143" xr:uid="{BD56AF30-336C-4930-9485-AD9936CC9426}"/>
    <cellStyle name="čísla požek 7 2 174" xfId="26188" xr:uid="{E05CCB69-0662-48BB-B2A4-1652A82877B4}"/>
    <cellStyle name="čísla požek 7 2 175" xfId="26137" xr:uid="{59C10F13-B82E-4A87-8865-96338568CE4C}"/>
    <cellStyle name="čísla požek 7 2 176" xfId="28243" xr:uid="{1C21062C-043B-4893-955F-2D0F3373DF30}"/>
    <cellStyle name="čísla požek 7 2 177" xfId="29551" xr:uid="{DD15BFA6-A888-4651-849B-4185940C8BAE}"/>
    <cellStyle name="čísla požek 7 2 178" xfId="29458" xr:uid="{35B0CF0D-9D2D-4DF5-8D8A-152633C02CB5}"/>
    <cellStyle name="čísla požek 7 2 179" xfId="27060" xr:uid="{DABD6CC2-E387-4FF1-A05D-C58E2513B06A}"/>
    <cellStyle name="čísla požek 7 2 18" xfId="5246" xr:uid="{A05209DC-C37D-47F8-9B5C-F3B764770285}"/>
    <cellStyle name="čísla požek 7 2 180" xfId="29475" xr:uid="{6C26F6EC-7B9B-4A8D-AE6D-2CFD33CE95F3}"/>
    <cellStyle name="čísla požek 7 2 181" xfId="29514" xr:uid="{EF568E88-A35F-4669-BEAC-535421FEF1A3}"/>
    <cellStyle name="čísla požek 7 2 182" xfId="26354" xr:uid="{835EE3DA-81C1-4D71-A4F5-8195611BD034}"/>
    <cellStyle name="čísla požek 7 2 183" xfId="28172" xr:uid="{4EE0BAB5-D1CA-464F-8D54-3E1CA887A18E}"/>
    <cellStyle name="čísla požek 7 2 184" xfId="28234" xr:uid="{55276BBF-F355-4CC4-B781-796DB2C44FAF}"/>
    <cellStyle name="čísla požek 7 2 185" xfId="29589" xr:uid="{0FBFC05E-644A-4E81-87C6-45DC8A4B37BC}"/>
    <cellStyle name="čísla požek 7 2 186" xfId="29895" xr:uid="{CB670CF0-3EBD-45EA-A7DD-39F11E1C8877}"/>
    <cellStyle name="čísla požek 7 2 187" xfId="28207" xr:uid="{5AAB0614-550A-41FC-9C56-185F8D00E90D}"/>
    <cellStyle name="čísla požek 7 2 188" xfId="29377" xr:uid="{12CE517E-623A-4E2D-A294-55257FD71E3B}"/>
    <cellStyle name="čísla požek 7 2 189" xfId="27379" xr:uid="{FC99AC0D-3F40-4AFF-9D6B-4A7D53F6C9C6}"/>
    <cellStyle name="čísla požek 7 2 19" xfId="10061" xr:uid="{53476513-D5BA-488E-8073-A82827AE9F0F}"/>
    <cellStyle name="čísla požek 7 2 190" xfId="29862" xr:uid="{846847B0-B36B-4082-97BB-00B3B953CF4D}"/>
    <cellStyle name="čísla požek 7 2 191" xfId="26242" xr:uid="{9DB986C3-F311-472D-9654-5AF59892A73D}"/>
    <cellStyle name="čísla požek 7 2 192" xfId="28002" xr:uid="{38CCE841-FD70-419F-A190-309D6FC1B1BD}"/>
    <cellStyle name="čísla požek 7 2 193" xfId="29804" xr:uid="{B2DC1291-53AE-4AC0-B7B9-B732AFFD1EA8}"/>
    <cellStyle name="čísla požek 7 2 194" xfId="27284" xr:uid="{03338AB1-B14E-4543-B65C-CA9A1755211A}"/>
    <cellStyle name="čísla požek 7 2 195" xfId="27018" xr:uid="{C6D5D4CD-BFB0-4890-A1E3-4A15EB3AB531}"/>
    <cellStyle name="čísla požek 7 2 196" xfId="26710" xr:uid="{FCB3714E-29C3-4ED5-9F28-C23AF487E17F}"/>
    <cellStyle name="čísla požek 7 2 197" xfId="29898" xr:uid="{2F2B3248-C2F5-4493-A837-9BF8C3EE7F4C}"/>
    <cellStyle name="čísla požek 7 2 198" xfId="29676" xr:uid="{60B62E2F-6024-4849-A00A-C78C477BA711}"/>
    <cellStyle name="čísla požek 7 2 199" xfId="28009" xr:uid="{4BF4770D-D835-4240-80A7-8B24B33CB619}"/>
    <cellStyle name="čísla požek 7 2 2" xfId="10536" xr:uid="{6E636DD7-6360-49B7-9D02-457CAC3F0BB4}"/>
    <cellStyle name="čísla požek 7 2 20" xfId="10671" xr:uid="{2976EFC6-B689-42DE-8AD0-483067FA865B}"/>
    <cellStyle name="čísla požek 7 2 200" xfId="29948" xr:uid="{57835327-CBFB-436E-A7D2-73156E82824F}"/>
    <cellStyle name="čísla požek 7 2 201" xfId="27271" xr:uid="{E06BB7FB-4D47-4E1E-BA61-7FAADA1124FC}"/>
    <cellStyle name="čísla požek 7 2 202" xfId="27105" xr:uid="{14C5BA01-C447-4B68-9730-6B0ED5C467F8}"/>
    <cellStyle name="čísla požek 7 2 203" xfId="29945" xr:uid="{15512009-EF1E-4402-B284-9F7BE31451EF}"/>
    <cellStyle name="čísla požek 7 2 204" xfId="29480" xr:uid="{F4D6AD43-669C-4E8B-A58F-CFDBF59EF726}"/>
    <cellStyle name="čísla požek 7 2 205" xfId="30110" xr:uid="{1DD373BB-527C-464F-9B47-7BEBF9FFBF5C}"/>
    <cellStyle name="čísla požek 7 2 206" xfId="29426" xr:uid="{7314B73D-05D2-4AA3-9212-3340CCE01DD4}"/>
    <cellStyle name="čísla požek 7 2 207" xfId="27254" xr:uid="{179458C9-7D70-47D2-8502-9A42C6FC7A4E}"/>
    <cellStyle name="čísla požek 7 2 208" xfId="32056" xr:uid="{2E64E636-E985-42C5-B239-9C21F55C93EF}"/>
    <cellStyle name="čísla požek 7 2 209" xfId="33346" xr:uid="{21DEB32D-9578-4396-92E4-4C051405744A}"/>
    <cellStyle name="čísla požek 7 2 21" xfId="4999" xr:uid="{D763522B-F8FC-4F16-B13D-2DB424A2DC78}"/>
    <cellStyle name="čísla požek 7 2 210" xfId="33252" xr:uid="{90357FE6-0BAB-43ED-A440-D8A894B9C562}"/>
    <cellStyle name="čísla požek 7 2 211" xfId="30962" xr:uid="{B1A40DCE-9FE2-4320-90A7-259746A3F31E}"/>
    <cellStyle name="čísla požek 7 2 212" xfId="31774" xr:uid="{B95278CD-2987-4A14-99D9-1F22B9990241}"/>
    <cellStyle name="čísla požek 7 2 213" xfId="33299" xr:uid="{DE32611B-82EF-41E9-8365-383C3B0FD7ED}"/>
    <cellStyle name="čísla požek 7 2 214" xfId="30650" xr:uid="{60028112-8EA0-4194-B64F-6DAFD096C197}"/>
    <cellStyle name="čísla požek 7 2 215" xfId="32010" xr:uid="{747AEDB7-724C-4D2A-A41D-E3EB2D361158}"/>
    <cellStyle name="čísla požek 7 2 216" xfId="30348" xr:uid="{8F567633-1F95-4AAB-BAB7-0E720A7EB28E}"/>
    <cellStyle name="čísla požek 7 2 217" xfId="31945" xr:uid="{3230881D-046C-4A32-A203-3E6A243EFECA}"/>
    <cellStyle name="čísla požek 7 2 218" xfId="30475" xr:uid="{19CC6DCE-6CD0-495F-92AF-3453C4B9F2AE}"/>
    <cellStyle name="čísla požek 7 2 219" xfId="30360" xr:uid="{8A10A492-2E9D-4892-8642-50B262AE0694}"/>
    <cellStyle name="čísla požek 7 2 22" xfId="6956" xr:uid="{0B791028-5BB9-4E09-AC9B-1BEE4DD2497B}"/>
    <cellStyle name="čísla požek 7 2 220" xfId="31237" xr:uid="{EAA851DF-BB14-47DE-8779-15FA8D12D324}"/>
    <cellStyle name="čísla požek 7 2 221" xfId="33738" xr:uid="{A07697F8-AE30-4AB0-90E3-DDBA12FECAA4}"/>
    <cellStyle name="čísla požek 7 2 222" xfId="30147" xr:uid="{789D0252-7256-4313-886C-A137E1F70226}"/>
    <cellStyle name="čísla požek 7 2 223" xfId="31832" xr:uid="{AADB4757-8054-4891-A2D7-EECA64DCD1F5}"/>
    <cellStyle name="čísla požek 7 2 224" xfId="33766" xr:uid="{BB19C464-878C-4E75-8D5C-B364F82AF80B}"/>
    <cellStyle name="čísla požek 7 2 225" xfId="30417" xr:uid="{85B5D59A-5E92-4778-A6A6-3EF034313E4F}"/>
    <cellStyle name="čísla požek 7 2 226" xfId="33724" xr:uid="{08030CAD-FD6F-4149-8505-389F560B1F11}"/>
    <cellStyle name="čísla požek 7 2 227" xfId="33643" xr:uid="{A6028DEB-E96B-424E-B2F6-C3D822A99628}"/>
    <cellStyle name="čísla požek 7 2 228" xfId="33594" xr:uid="{DBE860BB-4FFF-45B0-B457-96B6ED690210}"/>
    <cellStyle name="čísla požek 7 2 229" xfId="31069" xr:uid="{C5E52204-4876-43AB-BBE7-A13C2FBDE910}"/>
    <cellStyle name="čísla požek 7 2 23" xfId="10708" xr:uid="{0F48ED3D-3F47-4D3B-A266-1CC7C3B83A2D}"/>
    <cellStyle name="čísla požek 7 2 230" xfId="32002" xr:uid="{A0C653E2-FF24-4B9F-B192-372909C04DC4}"/>
    <cellStyle name="čísla požek 7 2 231" xfId="33754" xr:uid="{8E061EC1-78F3-4C37-9319-AAB841CEB303}"/>
    <cellStyle name="čísla požek 7 2 232" xfId="30488" xr:uid="{9A54D252-9A55-4A60-B11D-B581B76052B6}"/>
    <cellStyle name="čísla požek 7 2 233" xfId="33839" xr:uid="{B6D6006A-8261-4B9D-88EB-20FF52425E31}"/>
    <cellStyle name="čísla požek 7 2 234" xfId="33684" xr:uid="{792C4A06-AD4E-4C58-8A1E-99F3D8C0AB2F}"/>
    <cellStyle name="čísla požek 7 2 235" xfId="35138" xr:uid="{5359C2CA-7BE8-4F82-86F1-220880F28B40}"/>
    <cellStyle name="čísla požek 7 2 236" xfId="36292" xr:uid="{4999E140-2615-46E5-9D3C-5EC2BAD07D99}"/>
    <cellStyle name="čísla požek 7 2 237" xfId="36266" xr:uid="{477AA83A-CE85-4406-BCD0-8345C3F05C14}"/>
    <cellStyle name="čísla požek 7 2 238" xfId="35142" xr:uid="{FBB809A4-E354-49ED-8377-A312FAF65059}"/>
    <cellStyle name="čísla požek 7 2 239" xfId="35087" xr:uid="{DC8CC3E4-6236-481B-933C-43DE56E3BA6F}"/>
    <cellStyle name="čísla požek 7 2 24" xfId="10100" xr:uid="{99DE112D-23D9-4A6D-907B-A91D1D169311}"/>
    <cellStyle name="čísla požek 7 2 240" xfId="35145" xr:uid="{2FE022C3-4B05-4E86-8C53-6901B6F85459}"/>
    <cellStyle name="čísla požek 7 2 241" xfId="36343" xr:uid="{423F363D-550E-4C8F-B540-AD69C6003176}"/>
    <cellStyle name="čísla požek 7 2 242" xfId="34549" xr:uid="{19EB5295-E03E-4F98-849D-CE30AA20E049}"/>
    <cellStyle name="čísla požek 7 2 243" xfId="36279" xr:uid="{230608B6-CA8B-455C-ADF2-36427DC1E6A4}"/>
    <cellStyle name="čísla požek 7 2 244" xfId="35027" xr:uid="{AF09E4ED-096B-4DA7-B053-9AF222884763}"/>
    <cellStyle name="čísla požek 7 2 25" xfId="4823" xr:uid="{3CCF137A-5719-4334-903C-95636A86140E}"/>
    <cellStyle name="čísla požek 7 2 26" xfId="10230" xr:uid="{0A0F6A4F-017C-4762-B801-078A94D29F60}"/>
    <cellStyle name="čísla požek 7 2 27" xfId="10801" xr:uid="{CC9C16AD-0191-4CA9-8A8F-D1E6E418797D}"/>
    <cellStyle name="čísla požek 7 2 28" xfId="5136" xr:uid="{1EBB3C75-51E5-436E-AD3B-670723380300}"/>
    <cellStyle name="čísla požek 7 2 29" xfId="10631" xr:uid="{32AA9E15-43CF-4196-BCF1-DC441246B5F4}"/>
    <cellStyle name="čísla požek 7 2 3" xfId="10430" xr:uid="{582AC349-0514-450A-8516-A6C3A00B4B09}"/>
    <cellStyle name="čísla požek 7 2 30" xfId="4926" xr:uid="{2D32B554-5228-4551-B146-D0759F7DF206}"/>
    <cellStyle name="čísla požek 7 2 31" xfId="10944" xr:uid="{C48BE854-47C5-4052-9103-65B1B8B413EE}"/>
    <cellStyle name="čísla požek 7 2 32" xfId="16072" xr:uid="{E332F150-46C2-4414-862B-C75877C1F31F}"/>
    <cellStyle name="čísla požek 7 2 33" xfId="15933" xr:uid="{59BF6E56-1614-4766-A911-F84F7660D3AF}"/>
    <cellStyle name="čísla požek 7 2 34" xfId="11495" xr:uid="{6FF3F513-EBAA-44F1-98D1-69148BDD24FA}"/>
    <cellStyle name="čísla požek 7 2 35" xfId="11758" xr:uid="{040A0B8C-977D-4E54-A401-C0EAF89935D4}"/>
    <cellStyle name="čísla požek 7 2 36" xfId="13409" xr:uid="{35E04484-E79D-4162-9D37-C683D60EAF41}"/>
    <cellStyle name="čísla požek 7 2 37" xfId="13826" xr:uid="{1831F9E2-5E36-4D41-997B-5104A8427826}"/>
    <cellStyle name="čísla požek 7 2 38" xfId="16580" xr:uid="{378D3BCF-493D-47BF-82A9-79C1BE895E01}"/>
    <cellStyle name="čísla požek 7 2 39" xfId="11217" xr:uid="{22112A8D-8A0F-4A3F-BA06-ED42310C89A8}"/>
    <cellStyle name="čísla požek 7 2 4" xfId="9831" xr:uid="{AD1704C6-A7AA-4BB4-839B-16D2ADF362FB}"/>
    <cellStyle name="čísla požek 7 2 40" xfId="11170" xr:uid="{DF4707C2-1E59-462E-A3B5-2EC7665F0EBA}"/>
    <cellStyle name="čísla požek 7 2 41" xfId="15686" xr:uid="{51B349D0-B70C-45F2-92D7-C7E8BCDB36E4}"/>
    <cellStyle name="čísla požek 7 2 42" xfId="11546" xr:uid="{BE8E749D-D9C8-4E86-BC72-2616ED017B2C}"/>
    <cellStyle name="čísla požek 7 2 43" xfId="16434" xr:uid="{3E34B5B8-9F82-416E-B9F6-A667B95B4B2A}"/>
    <cellStyle name="čísla požek 7 2 44" xfId="16653" xr:uid="{831C7A50-A083-4F71-871F-B6F2F7CBA805}"/>
    <cellStyle name="čísla požek 7 2 45" xfId="11747" xr:uid="{8FC4FA94-6D9E-4B1B-85EE-C1C5B74BB52D}"/>
    <cellStyle name="čísla požek 7 2 46" xfId="11420" xr:uid="{9D5D204D-0005-4E53-8D77-1EE1888B4D2D}"/>
    <cellStyle name="čísla požek 7 2 47" xfId="11297" xr:uid="{4932D496-E17F-4559-9AF7-2F53DCC669C0}"/>
    <cellStyle name="čísla požek 7 2 48" xfId="16316" xr:uid="{3BC81491-D611-40ED-A3EA-2E71230EAD21}"/>
    <cellStyle name="čísla požek 7 2 49" xfId="15708" xr:uid="{86AD4697-7F4C-4EE4-A3CA-70BBE7897BB4}"/>
    <cellStyle name="čísla požek 7 2 5" xfId="4964" xr:uid="{5A1B202A-DA47-4EC9-BD20-C52E3FCDAE79}"/>
    <cellStyle name="čísla požek 7 2 50" xfId="15228" xr:uid="{403C9D35-9F9D-47E1-8D82-5777AEBB555F}"/>
    <cellStyle name="čísla požek 7 2 51" xfId="15945" xr:uid="{76D4A3BC-3894-448A-A69A-8796A44B850C}"/>
    <cellStyle name="čísla požek 7 2 52" xfId="16698" xr:uid="{51995F3D-54CA-414E-8E50-FE1D423D6EED}"/>
    <cellStyle name="čísla požek 7 2 53" xfId="16792" xr:uid="{92204B06-F2E7-4DD5-B825-8AF84CE93728}"/>
    <cellStyle name="čísla požek 7 2 54" xfId="11328" xr:uid="{865A6A34-EC0F-4E79-8ECF-36BD3FD8019E}"/>
    <cellStyle name="čísla požek 7 2 55" xfId="12439" xr:uid="{7941D420-58AC-4642-A473-AF2ED8651491}"/>
    <cellStyle name="čísla požek 7 2 56" xfId="15921" xr:uid="{13D1C055-60D0-4D13-915E-40CE9B53BAD7}"/>
    <cellStyle name="čísla požek 7 2 57" xfId="16364" xr:uid="{992CF062-D67A-4CFE-B80C-BCBDEDE6117B}"/>
    <cellStyle name="čísla požek 7 2 58" xfId="13959" xr:uid="{7F4E7BA3-80E6-463D-8745-4ABDB2011E41}"/>
    <cellStyle name="čísla požek 7 2 59" xfId="11944" xr:uid="{4BEBECEC-222B-466A-911A-494B3E1084F4}"/>
    <cellStyle name="čísla požek 7 2 6" xfId="10486" xr:uid="{EDE3528B-62B2-4CB1-BC90-48CFCC30A667}"/>
    <cellStyle name="čísla požek 7 2 60" xfId="16372" xr:uid="{ED7AF3F1-DFB9-45AA-851F-4905863995C0}"/>
    <cellStyle name="čísla požek 7 2 61" xfId="15715" xr:uid="{4CA049C4-6C19-40FE-829B-2FC6AD2F02CE}"/>
    <cellStyle name="čísla požek 7 2 62" xfId="16550" xr:uid="{83250403-E1D1-43DD-B919-9F7D9D0D4354}"/>
    <cellStyle name="čísla požek 7 2 63" xfId="16888" xr:uid="{00F63ADA-70D0-48A4-A16B-0CEB4C82B7BD}"/>
    <cellStyle name="čísla požek 7 2 64" xfId="11583" xr:uid="{8EB07BA0-A519-47A9-AD67-67C48B651C16}"/>
    <cellStyle name="čísla požek 7 2 65" xfId="13800" xr:uid="{85EADF4B-2440-4558-A812-47CF8E64B3F5}"/>
    <cellStyle name="čísla požek 7 2 66" xfId="16938" xr:uid="{5A4C5895-4C56-4E30-825B-F35056882E2B}"/>
    <cellStyle name="čísla požek 7 2 67" xfId="11054" xr:uid="{095093FA-4111-42FF-A6B3-CEAAB343F00D}"/>
    <cellStyle name="čísla požek 7 2 68" xfId="16456" xr:uid="{EC4F5F31-7863-4763-9877-C5429B2142EB}"/>
    <cellStyle name="čísla požek 7 2 69" xfId="16091" xr:uid="{95DCE843-2C03-45EA-BF56-075EEAE6F6BE}"/>
    <cellStyle name="čísla požek 7 2 7" xfId="4751" xr:uid="{A1FE2D25-100D-4808-80C6-55D34D825A60}"/>
    <cellStyle name="čísla požek 7 2 70" xfId="13468" xr:uid="{CE3B6C6C-9C0A-4443-8969-D0489EC0094F}"/>
    <cellStyle name="čísla požek 7 2 71" xfId="16980" xr:uid="{678CA056-9077-421C-A97C-EB3A250787BF}"/>
    <cellStyle name="čísla požek 7 2 72" xfId="11711" xr:uid="{7E483E66-806D-418D-97B1-47846549E80B}"/>
    <cellStyle name="čísla požek 7 2 73" xfId="13801" xr:uid="{7E71C737-B5A9-4021-8CB1-43D16AF21353}"/>
    <cellStyle name="čísla požek 7 2 74" xfId="17008" xr:uid="{C709AE5D-08AB-4810-98C9-24C2597E3F59}"/>
    <cellStyle name="čísla požek 7 2 75" xfId="16405" xr:uid="{5F3B119D-BD74-4D84-8FCF-C8F86056C074}"/>
    <cellStyle name="čísla požek 7 2 76" xfId="11182" xr:uid="{81589140-A7C5-41B7-8C40-358738E033F2}"/>
    <cellStyle name="čísla požek 7 2 77" xfId="12586" xr:uid="{32FD5B3C-8454-4CFD-84E6-5DCD478F3B9A}"/>
    <cellStyle name="čísla požek 7 2 78" xfId="17051" xr:uid="{34E35322-7F22-49ED-AC16-5B01C3A5D56F}"/>
    <cellStyle name="čísla požek 7 2 79" xfId="16757" xr:uid="{85877CE5-E7C9-4584-9AF3-82F6E5F07CB4}"/>
    <cellStyle name="čísla požek 7 2 8" xfId="10525" xr:uid="{A9E9DCE9-AA4C-4E4B-B28D-FF2BB85FA619}"/>
    <cellStyle name="čísla požek 7 2 80" xfId="15488" xr:uid="{A65C0CE6-0457-490B-962E-7F22F3FAD865}"/>
    <cellStyle name="čísla požek 7 2 81" xfId="11408" xr:uid="{0743433D-2161-4A16-852F-084AC09196E2}"/>
    <cellStyle name="čísla požek 7 2 82" xfId="16308" xr:uid="{9130E236-8B3A-4E02-AF09-1AB45785A088}"/>
    <cellStyle name="čísla požek 7 2 83" xfId="17035" xr:uid="{0DC5CC5D-4841-4925-849A-E8567BDD3BC8}"/>
    <cellStyle name="čísla požek 7 2 84" xfId="17061" xr:uid="{1A917F14-926A-4DCD-B62D-622D600063AA}"/>
    <cellStyle name="čísla požek 7 2 85" xfId="16438" xr:uid="{408E3C02-DCEC-4D54-A665-4E03AD669A2F}"/>
    <cellStyle name="čísla požek 7 2 86" xfId="12684" xr:uid="{73DB1472-AFCB-4A85-AF6F-E2E1F316B230}"/>
    <cellStyle name="čísla požek 7 2 87" xfId="19609" xr:uid="{C72A8FB9-F056-4D42-BD53-08D85F9F6448}"/>
    <cellStyle name="čísla požek 7 2 88" xfId="21000" xr:uid="{DB83D0C9-3A5E-4447-88E8-BE0FB46F5008}"/>
    <cellStyle name="čísla požek 7 2 89" xfId="20874" xr:uid="{C732FF47-4017-4EDB-82F3-D0A3F819FFCF}"/>
    <cellStyle name="čísla požek 7 2 9" xfId="10589" xr:uid="{E4EE0286-8188-4D91-B9E2-D9618842FA09}"/>
    <cellStyle name="čísla požek 7 2 90" xfId="18232" xr:uid="{9C872798-B641-4F00-89D7-818FBADF0E8B}"/>
    <cellStyle name="čísla požek 7 2 91" xfId="20895" xr:uid="{C55ED8F5-D737-4777-8670-2A02BF2DA4C9}"/>
    <cellStyle name="čísla požek 7 2 92" xfId="18276" xr:uid="{7E18946B-6AD1-425F-9F7F-FCD567291D7A}"/>
    <cellStyle name="čísla požek 7 2 93" xfId="17083" xr:uid="{463C3F1B-1A90-418A-A115-9B6327DA01BE}"/>
    <cellStyle name="čísla požek 7 2 94" xfId="21153" xr:uid="{042472E3-0D85-42D9-9813-3B4B038885B9}"/>
    <cellStyle name="čísla požek 7 2 95" xfId="21416" xr:uid="{227CFA3F-2755-4603-B79E-13370B62676F}"/>
    <cellStyle name="čísla požek 7 2 96" xfId="21311" xr:uid="{1CC5AB56-1775-4AA8-A7A3-C30D3EE0AF94}"/>
    <cellStyle name="čísla požek 7 2 97" xfId="18304" xr:uid="{F738740B-8433-4607-BA1B-96163F7A304B}"/>
    <cellStyle name="čísla požek 7 2 98" xfId="17586" xr:uid="{027E8FC0-783E-4351-8314-0B5B95B31F48}"/>
    <cellStyle name="čísla požek 7 2 99" xfId="17227" xr:uid="{066BAEBD-41CA-4B68-AB7B-ED19839F41A8}"/>
    <cellStyle name="čísla požek 7 20" xfId="16640" xr:uid="{3516EF75-DD2F-4A8F-A2DC-2C0082CD6E06}"/>
    <cellStyle name="čísla požek 7 21" xfId="11646" xr:uid="{CDEBC79A-AA63-4849-BFEF-9C2529B124D3}"/>
    <cellStyle name="čísla požek 7 22" xfId="11356" xr:uid="{076DB145-271C-4C5A-8D39-1FC146E212C8}"/>
    <cellStyle name="čísla požek 7 23" xfId="16840" xr:uid="{4A7DED6A-CE65-46AE-B566-26C8C7278CF2}"/>
    <cellStyle name="čísla požek 7 24" xfId="15974" xr:uid="{A391765A-7A36-4E07-93CF-81CB8E8EC9B7}"/>
    <cellStyle name="čísla požek 7 25" xfId="12655" xr:uid="{17D6EC91-5F88-4DB2-9189-CD363CF3BCAA}"/>
    <cellStyle name="čísla požek 7 26" xfId="14134" xr:uid="{DB5B7527-EBC0-4AA0-80B0-E63B1D21218B}"/>
    <cellStyle name="čísla požek 7 27" xfId="15766" xr:uid="{E7759BFB-085D-4B99-AAB4-B6F9795DDE73}"/>
    <cellStyle name="čísla požek 7 28" xfId="11823" xr:uid="{8E69BB39-2175-4733-B649-7BDE044B5549}"/>
    <cellStyle name="čísla požek 7 29" xfId="18219" xr:uid="{2BF142A7-B641-418E-AD75-368CABB1DDFC}"/>
    <cellStyle name="čísla požek 7 3" xfId="9563" xr:uid="{BAB407BF-A8B3-4472-BA04-066B591558C2}"/>
    <cellStyle name="čísla požek 7 3 10" xfId="10350" xr:uid="{79A2A26D-41E2-4D87-9503-886F883EFF9C}"/>
    <cellStyle name="čísla požek 7 3 100" xfId="20966" xr:uid="{5B0ED33E-CB87-4144-96D2-73206C92712B}"/>
    <cellStyle name="čísla požek 7 3 101" xfId="17779" xr:uid="{3F6BFA12-2E01-42EF-B40F-EFC3BE6404C2}"/>
    <cellStyle name="čísla požek 7 3 102" xfId="17340" xr:uid="{776D33AB-0DB8-4194-A776-24D69D6142CF}"/>
    <cellStyle name="čísla požek 7 3 103" xfId="21156" xr:uid="{858A932D-D570-4E1F-89CA-A3FCF2B574DE}"/>
    <cellStyle name="čísla požek 7 3 104" xfId="20636" xr:uid="{A84BFFB5-1EEA-4A12-A5A2-1214774207DB}"/>
    <cellStyle name="čísla požek 7 3 105" xfId="17342" xr:uid="{42F57F2B-A3DD-4B77-842D-A7AFA5F8A6F1}"/>
    <cellStyle name="čísla požek 7 3 106" xfId="17094" xr:uid="{9BF089A3-EF2B-4A7A-AA18-4F21EB2D2118}"/>
    <cellStyle name="čísla požek 7 3 107" xfId="19420" xr:uid="{0A5E3D00-DEF5-4621-83E4-75D924AC3E4B}"/>
    <cellStyle name="čísla požek 7 3 108" xfId="17333" xr:uid="{86AB1EAD-1285-4023-86C3-9FE046FE46B5}"/>
    <cellStyle name="čísla požek 7 3 109" xfId="20856" xr:uid="{7FCDE62F-C29B-4EA9-867F-E1971C31255B}"/>
    <cellStyle name="čísla požek 7 3 11" xfId="9975" xr:uid="{44E1FBCF-A4E8-4BE6-8790-18B7CC0DF4F2}"/>
    <cellStyle name="čísla požek 7 3 110" xfId="17235" xr:uid="{1A5945A9-147C-40F0-A682-7B4D02AE2BA1}"/>
    <cellStyle name="čísla požek 7 3 111" xfId="20586" xr:uid="{F03A2681-F080-4762-BC67-DD8A641890AF}"/>
    <cellStyle name="čísla požek 7 3 112" xfId="19391" xr:uid="{47D42A07-B998-4E81-AF72-D037CF3118D3}"/>
    <cellStyle name="čísla požek 7 3 113" xfId="19418" xr:uid="{E0F32FC2-E745-4647-8414-F6201AFBFDE7}"/>
    <cellStyle name="čísla požek 7 3 114" xfId="21275" xr:uid="{30B4EAEA-B50D-4F53-ABAB-CB56D209C7BE}"/>
    <cellStyle name="čísla požek 7 3 115" xfId="21094" xr:uid="{4B31765B-F71F-477F-9153-4C96C438372E}"/>
    <cellStyle name="čísla požek 7 3 116" xfId="20772" xr:uid="{39F7937A-F907-4227-A900-6D9CC7EF20BE}"/>
    <cellStyle name="čísla požek 7 3 117" xfId="19316" xr:uid="{4F54314D-B08E-46C0-8045-6DB1E0B3A24B}"/>
    <cellStyle name="čísla požek 7 3 118" xfId="21168" xr:uid="{FCFCC261-9A5B-479E-A1D2-1951316F28F2}"/>
    <cellStyle name="čísla požek 7 3 119" xfId="17428" xr:uid="{9F82A804-7814-46E2-B625-DDEC608156E2}"/>
    <cellStyle name="čísla požek 7 3 12" xfId="5204" xr:uid="{0522FAEF-AF9F-49AD-81B9-D6A0188D3100}"/>
    <cellStyle name="čísla požek 7 3 120" xfId="18130" xr:uid="{E4C96E45-E890-488B-AD14-EFD64E589A06}"/>
    <cellStyle name="čísla požek 7 3 121" xfId="19493" xr:uid="{20AFCA7B-6B70-4864-9CCC-5CA7A2CD887C}"/>
    <cellStyle name="čísla požek 7 3 122" xfId="19193" xr:uid="{EADF1B26-C456-400A-AB6B-D5427B72288C}"/>
    <cellStyle name="čísla požek 7 3 123" xfId="21771" xr:uid="{D3AEE9ED-E582-4DE1-A565-BDA22D7C9C14}"/>
    <cellStyle name="čísla požek 7 3 124" xfId="21150" xr:uid="{D570C48C-20EB-4983-AE6A-FA26835E8A8A}"/>
    <cellStyle name="čísla požek 7 3 125" xfId="21609" xr:uid="{82B85B68-A79E-4CEC-8A33-6DDF3E0A0E0D}"/>
    <cellStyle name="čísla požek 7 3 126" xfId="17446" xr:uid="{3788DE8E-8B2B-4D97-8F4A-87F46E26DB2E}"/>
    <cellStyle name="čísla požek 7 3 127" xfId="18032" xr:uid="{4BEF34D1-B38B-455C-AAD8-28326F4B0D93}"/>
    <cellStyle name="čísla požek 7 3 128" xfId="19494" xr:uid="{D37B3E00-5ECF-48D2-AB64-AAB3A0A1303D}"/>
    <cellStyle name="čísla požek 7 3 129" xfId="21438" xr:uid="{A0DD4984-D9FA-44D1-8112-E4164F199B1A}"/>
    <cellStyle name="čísla požek 7 3 13" xfId="10680" xr:uid="{86EAD0CD-DD48-454A-BDFE-E04D65D6DB7C}"/>
    <cellStyle name="čísla požek 7 3 130" xfId="21202" xr:uid="{26DE9540-0DC8-4804-8688-478CA6043B78}"/>
    <cellStyle name="čísla požek 7 3 131" xfId="20888" xr:uid="{FE27CB04-E969-42D6-9664-97FB01B4CC77}"/>
    <cellStyle name="čísla požek 7 3 132" xfId="17555" xr:uid="{F1F93350-667C-4350-9065-CAF9D47BCB91}"/>
    <cellStyle name="čísla požek 7 3 133" xfId="20784" xr:uid="{9CCCAAE2-A5D8-4F11-B991-15A1EEAFEBF6}"/>
    <cellStyle name="čísla požek 7 3 134" xfId="17677" xr:uid="{C1C633B7-BD7D-4F77-A688-55406DBD161B}"/>
    <cellStyle name="čísla požek 7 3 135" xfId="17582" xr:uid="{00728433-7390-4D38-A9A3-BBB01A7AE5D6}"/>
    <cellStyle name="čísla požek 7 3 136" xfId="18025" xr:uid="{8D0C4047-C788-4333-B4CB-5A989EC4115F}"/>
    <cellStyle name="čísla požek 7 3 137" xfId="21757" xr:uid="{B9D0E65E-E7E8-4D8C-B688-95C4A2D00B28}"/>
    <cellStyle name="čísla požek 7 3 138" xfId="25000" xr:uid="{822E05D2-2D43-4357-BB17-FDBFC15688A2}"/>
    <cellStyle name="čísla požek 7 3 139" xfId="25625" xr:uid="{00FB35F0-6CAC-4D2B-83AE-C138CD4C2750}"/>
    <cellStyle name="čísla požek 7 3 14" xfId="10395" xr:uid="{BA9FDDF8-B3BA-4DFB-AA92-7C71992D0759}"/>
    <cellStyle name="čísla požek 7 3 140" xfId="23735" xr:uid="{778F9645-FFCC-4782-9C8C-BB342CD7A0E5}"/>
    <cellStyle name="čísla požek 7 3 141" xfId="25635" xr:uid="{F37BBA4A-961A-4C50-9B6F-0D0C1C4015F8}"/>
    <cellStyle name="čísla požek 7 3 142" xfId="23621" xr:uid="{3E1561FB-B3FB-4C23-9726-368A81ADC34E}"/>
    <cellStyle name="čísla požek 7 3 143" xfId="22138" xr:uid="{F2AF5F10-A5EA-49D2-892A-3D9F350D3656}"/>
    <cellStyle name="čísla požek 7 3 144" xfId="22896" xr:uid="{C8DBB056-FC2A-4DCB-81F0-14D9DA12B9AC}"/>
    <cellStyle name="čísla požek 7 3 145" xfId="22807" xr:uid="{73FD9674-A48F-4120-886A-F610ADFDB389}"/>
    <cellStyle name="čísla požek 7 3 146" xfId="22443" xr:uid="{4BCF073D-BF57-49CA-9046-5383155611C4}"/>
    <cellStyle name="čísla požek 7 3 147" xfId="25874" xr:uid="{650910F2-3BD2-4A8B-BBED-4E25488157EC}"/>
    <cellStyle name="čísla požek 7 3 148" xfId="22689" xr:uid="{2BF3D433-7F00-4C98-A0D4-B453763D6F92}"/>
    <cellStyle name="čísla požek 7 3 149" xfId="25333" xr:uid="{5B4D0735-4387-4650-A2BB-62998C1A05C2}"/>
    <cellStyle name="čísla požek 7 3 15" xfId="10233" xr:uid="{0CE89406-808F-455E-B747-4B28CD6A277F}"/>
    <cellStyle name="čísla požek 7 3 150" xfId="23809" xr:uid="{5563F67E-BFEF-4D5E-9225-45D231F3E2F7}"/>
    <cellStyle name="čísla požek 7 3 151" xfId="23859" xr:uid="{BE0D4B37-F02D-4CE8-877C-ED9EDF0A9E92}"/>
    <cellStyle name="čísla požek 7 3 152" xfId="22440" xr:uid="{4EEE0B8A-E4F5-4576-A5E5-BB3626758B95}"/>
    <cellStyle name="čísla požek 7 3 153" xfId="22892" xr:uid="{5C72A694-E438-410C-88D4-DBBE718752E7}"/>
    <cellStyle name="čísla požek 7 3 154" xfId="21885" xr:uid="{583B0D95-A5EE-496A-8E55-FAC5F6220472}"/>
    <cellStyle name="čísla požek 7 3 155" xfId="25981" xr:uid="{0A84C685-FC2B-4F1B-AA59-D52767647670}"/>
    <cellStyle name="čísla požek 7 3 156" xfId="23873" xr:uid="{8223E6CD-C401-4754-8F01-7C61931D7D1D}"/>
    <cellStyle name="čísla požek 7 3 157" xfId="26018" xr:uid="{A93CEF6B-E3FB-4BAC-ADBC-40C65EE1B9D1}"/>
    <cellStyle name="čísla požek 7 3 158" xfId="26057" xr:uid="{2B6F51FA-702E-4D35-B684-765AE138213C}"/>
    <cellStyle name="čísla požek 7 3 159" xfId="22125" xr:uid="{85E17E12-6D47-4DD4-A223-079549129F2C}"/>
    <cellStyle name="čísla požek 7 3 16" xfId="5208" xr:uid="{CEE75661-67CD-465E-BBD0-872A61882A95}"/>
    <cellStyle name="čísla požek 7 3 160" xfId="22982" xr:uid="{C9F7BAEF-7D45-4730-B407-CE75D854A944}"/>
    <cellStyle name="čísla požek 7 3 161" xfId="22277" xr:uid="{D008D2ED-32AB-483C-8A20-DECFA6AABAFB}"/>
    <cellStyle name="čísla požek 7 3 162" xfId="25148" xr:uid="{07C8D3EF-39B2-4FE6-89C5-2E01F5A3C7C0}"/>
    <cellStyle name="čísla požek 7 3 163" xfId="23602" xr:uid="{5B1E000F-333B-4F75-8341-5C6A5417DB7C}"/>
    <cellStyle name="čísla požek 7 3 164" xfId="22072" xr:uid="{40171C76-F17F-4F0D-9C90-7F318E5CC39D}"/>
    <cellStyle name="čísla požek 7 3 165" xfId="22301" xr:uid="{CF9AF7FB-F624-4FAC-AD76-2C4855962A11}"/>
    <cellStyle name="čísla požek 7 3 166" xfId="21909" xr:uid="{DFF7987F-7D16-4B05-A45A-49ED81EF76EF}"/>
    <cellStyle name="čísla požek 7 3 167" xfId="26114" xr:uid="{A52A0634-8091-416F-A84B-380D7F508794}"/>
    <cellStyle name="čísla požek 7 3 168" xfId="26149" xr:uid="{C457166B-7800-49D5-B7B2-5B79F4FCDB72}"/>
    <cellStyle name="čísla požek 7 3 169" xfId="26156" xr:uid="{A91DFF7B-BB61-4D1D-9765-12074513BC85}"/>
    <cellStyle name="čísla požek 7 3 17" xfId="6333" xr:uid="{86739BE6-A8BC-4665-9291-8AD43D389FCC}"/>
    <cellStyle name="čísla požek 7 3 170" xfId="25844" xr:uid="{2826A262-A1D9-4D8B-936D-6477E85B3119}"/>
    <cellStyle name="čísla požek 7 3 171" xfId="26174" xr:uid="{ACAC28C7-1545-4140-BC04-9DCFF3FECE24}"/>
    <cellStyle name="čísla požek 7 3 172" xfId="26162" xr:uid="{752E74B4-0BF7-4DFD-BF63-BED0DE187796}"/>
    <cellStyle name="čísla požek 7 3 173" xfId="26189" xr:uid="{6028AF7E-91B4-4005-AE25-6F27B0F8EC91}"/>
    <cellStyle name="čísla požek 7 3 174" xfId="22251" xr:uid="{AE35F52F-8C93-4394-B43C-6FEADD737D90}"/>
    <cellStyle name="čísla požek 7 3 175" xfId="26127" xr:uid="{AB6E628B-1BCB-4653-A3DE-6278F9B38B4E}"/>
    <cellStyle name="čísla požek 7 3 176" xfId="23606" xr:uid="{9761095B-1B31-4695-B30C-239EF1A5D33D}"/>
    <cellStyle name="čísla požek 7 3 177" xfId="26198" xr:uid="{BCF68EAC-1572-4BE1-815B-AD0A1C481386}"/>
    <cellStyle name="čísla požek 7 3 178" xfId="29256" xr:uid="{47067067-92D6-4E4D-BD16-471CC49CDAA7}"/>
    <cellStyle name="čísla požek 7 3 179" xfId="29792" xr:uid="{033B2E13-AE65-4EB5-AD8C-97CDEE80D366}"/>
    <cellStyle name="čísla požek 7 3 18" xfId="10691" xr:uid="{12AEEB84-94D2-4B6E-89CD-6FC26BBA2010}"/>
    <cellStyle name="čísla požek 7 3 180" xfId="28051" xr:uid="{B9BF9161-33BE-4911-BB09-88D1C4924D81}"/>
    <cellStyle name="čísla požek 7 3 181" xfId="26248" xr:uid="{8A77275A-4D0E-4580-955B-44B9FA5AC6F7}"/>
    <cellStyle name="čísla požek 7 3 182" xfId="26265" xr:uid="{0B89BB01-D492-47D1-865B-60D86454B8AD}"/>
    <cellStyle name="čísla požek 7 3 183" xfId="29692" xr:uid="{AACE519D-EF6C-4B91-850F-20B13F39AFCC}"/>
    <cellStyle name="čísla požek 7 3 184" xfId="27974" xr:uid="{19275160-5592-41C9-A06F-61BF03250838}"/>
    <cellStyle name="čísla požek 7 3 185" xfId="27705" xr:uid="{05EB7DDA-85E1-4227-96B8-9E539A164132}"/>
    <cellStyle name="čísla požek 7 3 186" xfId="27388" xr:uid="{1E482F79-A403-473B-BA8F-F0DA84E46ABE}"/>
    <cellStyle name="čísla požek 7 3 187" xfId="29817" xr:uid="{52DE15BA-B5EC-46CF-8CE1-B7033D647E75}"/>
    <cellStyle name="čísla požek 7 3 188" xfId="28158" xr:uid="{FF96773F-95B1-4CD7-B809-D0F8E50A7D4B}"/>
    <cellStyle name="čísla požek 7 3 189" xfId="27955" xr:uid="{FB4269E0-4B72-4780-AE0F-FCACF0FF56B3}"/>
    <cellStyle name="čísla požek 7 3 19" xfId="9900" xr:uid="{9601798C-2EB3-4C3C-AF5B-C2C1F1A57E3D}"/>
    <cellStyle name="čísla požek 7 3 190" xfId="29905" xr:uid="{3BA91E76-D76E-4E33-8F4B-17DCBD148AF9}"/>
    <cellStyle name="čísla požek 7 3 191" xfId="27102" xr:uid="{8103F04C-150F-43B3-A808-800D92E4FE5A}"/>
    <cellStyle name="čísla požek 7 3 192" xfId="26902" xr:uid="{83440355-A79B-4BF5-90EF-8448FC9467C0}"/>
    <cellStyle name="čísla požek 7 3 193" xfId="29949" xr:uid="{EC2203E6-6F5E-4CF4-AF7D-538846083D0C}"/>
    <cellStyle name="čísla požek 7 3 194" xfId="28075" xr:uid="{E568721D-492A-4D67-800A-BE8DD9AC13B7}"/>
    <cellStyle name="čísla požek 7 3 195" xfId="30001" xr:uid="{76427ECF-3368-471B-BC3A-5194FB81CE52}"/>
    <cellStyle name="čísla požek 7 3 196" xfId="29388" xr:uid="{3DDF0D03-648A-4B19-A3DD-0E220D1D0B33}"/>
    <cellStyle name="čísla požek 7 3 197" xfId="29907" xr:uid="{44F0AA30-A5E7-4FD1-89E0-15A9D4D6AE8D}"/>
    <cellStyle name="čísla požek 7 3 198" xfId="27899" xr:uid="{1B260FB4-15B5-4FFF-A191-6C279F2385D8}"/>
    <cellStyle name="čísla požek 7 3 199" xfId="30018" xr:uid="{6886D169-B427-4530-80C1-1AA3B46E5714}"/>
    <cellStyle name="čísla požek 7 3 2" xfId="10781" xr:uid="{0BFD1054-3F51-44C6-B3AA-7A7B25692592}"/>
    <cellStyle name="čísla požek 7 3 20" xfId="10053" xr:uid="{9D59A8A9-62D5-4696-AFF5-BAAEC75229D8}"/>
    <cellStyle name="čísla požek 7 3 200" xfId="27976" xr:uid="{4FAD2C43-2572-4B10-BD14-7B2045823F08}"/>
    <cellStyle name="čísla požek 7 3 201" xfId="29211" xr:uid="{6AEF6CBA-4195-456D-9B9B-A7A6AF24022B}"/>
    <cellStyle name="čísla požek 7 3 202" xfId="29621" xr:uid="{C2326BFC-758F-4444-8641-69C0F3926324}"/>
    <cellStyle name="čísla požek 7 3 203" xfId="29490" xr:uid="{EE6321E1-3543-4831-B94D-586B224DBA44}"/>
    <cellStyle name="čísla požek 7 3 204" xfId="26360" xr:uid="{DB582964-087A-41BC-8647-B4E1CB054F73}"/>
    <cellStyle name="čísla požek 7 3 205" xfId="29614" xr:uid="{86239D1D-83A8-4F4F-AACF-86BE766807C0}"/>
    <cellStyle name="čísla požek 7 3 206" xfId="28139" xr:uid="{3C72D876-4EDC-4D39-AC4C-14E439640717}"/>
    <cellStyle name="čísla požek 7 3 207" xfId="28203" xr:uid="{F2597BAA-C319-4F4D-9F80-A1B0C65E33E8}"/>
    <cellStyle name="čísla požek 7 3 208" xfId="29950" xr:uid="{750D38C5-592F-43A4-B739-6B3F88B55103}"/>
    <cellStyle name="čísla požek 7 3 209" xfId="29744" xr:uid="{2BC8B7C9-8143-42B0-BC5C-A9710EE4E126}"/>
    <cellStyle name="čísla požek 7 3 21" xfId="5183" xr:uid="{E58CB2D3-2956-4D5E-8AAC-7F1B37A835BB}"/>
    <cellStyle name="čísla požek 7 3 210" xfId="28201" xr:uid="{1AA07B5A-433C-4B02-B293-BA3DE9022728}"/>
    <cellStyle name="čísla požek 7 3 211" xfId="29847" xr:uid="{A0DE6408-302E-4E3D-96FF-BF0BB0AB1F37}"/>
    <cellStyle name="čísla požek 7 3 212" xfId="33064" xr:uid="{1C9CAB22-CC87-4485-BC36-8B2BE62FC939}"/>
    <cellStyle name="čísla požek 7 3 213" xfId="33580" xr:uid="{94A5AD64-AF54-4B28-B8CD-86C39A8CE33C}"/>
    <cellStyle name="čísla požek 7 3 214" xfId="31882" xr:uid="{462F7CE6-0121-4BC8-A899-7E7AB3297C62}"/>
    <cellStyle name="čísla požek 7 3 215" xfId="30151" xr:uid="{1A0B7732-0E8C-463E-B022-C1032323FF46}"/>
    <cellStyle name="čísla požek 7 3 216" xfId="31068" xr:uid="{F9E88C42-1C20-462B-A65A-86F5DB621E69}"/>
    <cellStyle name="čísla požek 7 3 217" xfId="33614" xr:uid="{841BF8C4-B8EB-4D26-9606-F7156D38EB86}"/>
    <cellStyle name="čísla požek 7 3 218" xfId="33647" xr:uid="{5DE2C3FA-5A91-44AA-B9E2-40A81C615ADB}"/>
    <cellStyle name="čísla požek 7 3 219" xfId="33317" xr:uid="{387F65F0-E8EA-41FD-B3FA-AD49F64EBC13}"/>
    <cellStyle name="čísla požek 7 3 22" xfId="5209" xr:uid="{17A4DA1B-DEF1-486E-87A4-491D833509ED}"/>
    <cellStyle name="čísla požek 7 3 220" xfId="33680" xr:uid="{2642874E-CAEE-40C9-BC3C-64744D5EBBA3}"/>
    <cellStyle name="čísla požek 7 3 221" xfId="30869" xr:uid="{3F05E8C9-D0DD-42C1-AA25-0F10B392B1C0}"/>
    <cellStyle name="čísla požek 7 3 222" xfId="30171" xr:uid="{D665BFE6-0B1B-455E-B04C-56E64123DAF2}"/>
    <cellStyle name="čísla požek 7 3 223" xfId="33611" xr:uid="{999520CC-CC48-4876-AA92-5A49499AE098}"/>
    <cellStyle name="čísla požek 7 3 224" xfId="33696" xr:uid="{4B02D241-E3B0-464D-8CD3-0AF31735B4AB}"/>
    <cellStyle name="čísla požek 7 3 225" xfId="33430" xr:uid="{1AF3CA01-C423-4588-B03B-857E7ADA407B}"/>
    <cellStyle name="čísla požek 7 3 226" xfId="31788" xr:uid="{58153112-4B79-4F28-BAAF-62DD03441169}"/>
    <cellStyle name="čísla požek 7 3 227" xfId="31764" xr:uid="{AA0836F0-557A-46B8-991D-956F945D6EB1}"/>
    <cellStyle name="čísla požek 7 3 228" xfId="33657" xr:uid="{69ED7758-C657-42FF-84DA-7D67848A858F}"/>
    <cellStyle name="čísla požek 7 3 229" xfId="31140" xr:uid="{8AE07099-8D6C-4276-A3E5-96B26A6F06B7}"/>
    <cellStyle name="čísla požek 7 3 23" xfId="10737" xr:uid="{A2C05EED-B7A4-4287-AAE4-3C6564809886}"/>
    <cellStyle name="čísla požek 7 3 230" xfId="30396" xr:uid="{D05C014C-D428-4ED1-8784-5D7629DEE1EC}"/>
    <cellStyle name="čísla požek 7 3 231" xfId="33702" xr:uid="{DC575933-CAA9-44FB-B99D-1AAD9013A2B0}"/>
    <cellStyle name="čísla požek 7 3 232" xfId="30176" xr:uid="{41F76C75-944A-4EB3-9CCB-D782BF1B225B}"/>
    <cellStyle name="čísla požek 7 3 233" xfId="33521" xr:uid="{C4F50EAD-DE3C-4D1B-9F52-37448C1F97F1}"/>
    <cellStyle name="čísla požek 7 3 234" xfId="33813" xr:uid="{35DDD23E-E4F7-4AFF-A402-6B37CDF01A36}"/>
    <cellStyle name="čísla požek 7 3 235" xfId="33271" xr:uid="{8D6FC191-04DF-47F3-B022-01D84BB73843}"/>
    <cellStyle name="čísla požek 7 3 236" xfId="33756" xr:uid="{539A520F-A4D3-4BBE-BE86-8407A5E4301B}"/>
    <cellStyle name="čísla požek 7 3 237" xfId="33834" xr:uid="{094AE2AD-9293-4447-91C1-9C74A2C57C1A}"/>
    <cellStyle name="čísla požek 7 3 238" xfId="31892" xr:uid="{CE71CB0B-EBE4-4B16-A116-8F8351B0C620}"/>
    <cellStyle name="čísla požek 7 3 239" xfId="33303" xr:uid="{0D848E50-EE0C-4763-B62C-F7F02204D3DA}"/>
    <cellStyle name="čísla požek 7 3 24" xfId="4992" xr:uid="{DA84D4C5-6380-4D0A-90EE-6DBC46C4143E}"/>
    <cellStyle name="čísla požek 7 3 240" xfId="30976" xr:uid="{E81A70EF-1949-4E2B-9505-0B27301C5D35}"/>
    <cellStyle name="čísla požek 7 3 241" xfId="30199" xr:uid="{C5829342-120A-4AF8-8F54-718CCD47F130}"/>
    <cellStyle name="čísla požek 7 3 242" xfId="36136" xr:uid="{096079F6-1680-4CA1-9711-C34573C1D3E5}"/>
    <cellStyle name="čísla požek 7 3 243" xfId="36394" xr:uid="{AD37E7B9-37A1-4216-AFBF-97A2CA439235}"/>
    <cellStyle name="čísla požek 7 3 244" xfId="35080" xr:uid="{32FDB680-DF31-4E28-BDAA-732A37F5505B}"/>
    <cellStyle name="čísla požek 7 3 245" xfId="34005" xr:uid="{6A0A9870-56C1-4F7B-A3E8-FA345D2F1251}"/>
    <cellStyle name="čísla požek 7 3 246" xfId="36259" xr:uid="{FAA5D8B1-1D8E-4D30-968F-A689B5E1725B}"/>
    <cellStyle name="čísla požek 7 3 247" xfId="36351" xr:uid="{05E442D1-5376-4950-A54A-8A29A901EC4A}"/>
    <cellStyle name="čísla požek 7 3 248" xfId="35039" xr:uid="{77ED106F-C855-48E9-B0A6-28BF034B2BF3}"/>
    <cellStyle name="čísla požek 7 3 249" xfId="36256" xr:uid="{28B4F1E2-F0D1-4822-90FF-9F27F2C5BB92}"/>
    <cellStyle name="čísla požek 7 3 25" xfId="4719" xr:uid="{4EC38E45-6D51-4C09-984D-E1F22F12CCB3}"/>
    <cellStyle name="čísla požek 7 3 250" xfId="35102" xr:uid="{759527EA-5495-49C2-B563-0B0B8A72FA78}"/>
    <cellStyle name="čísla požek 7 3 251" xfId="36109" xr:uid="{3ECD897F-0725-4F4F-939A-784318073CA0}"/>
    <cellStyle name="čísla požek 7 3 252" xfId="38370" xr:uid="{8BC97CA2-B818-4D08-8E09-9E9A13286987}"/>
    <cellStyle name="čísla požek 7 3 26" xfId="4701" xr:uid="{2D61E8B0-F0C6-4AEC-BA1F-45F5C17A501A}"/>
    <cellStyle name="čísla požek 7 3 27" xfId="10311" xr:uid="{9F7F54E2-B8C3-4891-A22E-5A836A6679C8}"/>
    <cellStyle name="čísla požek 7 3 28" xfId="10472" xr:uid="{5F0DF6B3-2728-4E2D-8D31-36E371EDEB4D}"/>
    <cellStyle name="čísla požek 7 3 29" xfId="10342" xr:uid="{096ACD4D-7FEE-4126-8A39-D03A5BD5F86E}"/>
    <cellStyle name="čísla požek 7 3 3" xfId="10239" xr:uid="{DF3247A5-4FF8-4933-BC5D-BFED56D24685}"/>
    <cellStyle name="čísla požek 7 3 30" xfId="10164" xr:uid="{B007868A-3F0A-4120-9580-77917761A888}"/>
    <cellStyle name="čísla požek 7 3 31" xfId="11031" xr:uid="{AE0EFB58-C0B4-4B7C-99CF-F771DB85945B}"/>
    <cellStyle name="čísla požek 7 3 32" xfId="9918" xr:uid="{10C73BD2-3C3D-4FEA-BA72-E0937CC8D07D}"/>
    <cellStyle name="čísla požek 7 3 33" xfId="15256" xr:uid="{FC2438FA-677C-4556-9FA3-5BB34343EE7D}"/>
    <cellStyle name="čísla požek 7 3 34" xfId="16509" xr:uid="{FB222E8E-9B44-4BE7-B5D4-20428D335242}"/>
    <cellStyle name="čísla požek 7 3 35" xfId="15618" xr:uid="{9CE3166F-F562-483C-8C57-C80A7E3FBFAB}"/>
    <cellStyle name="čísla požek 7 3 36" xfId="11635" xr:uid="{EE0FE5D3-5F3C-4253-89FC-6890E22EA0B7}"/>
    <cellStyle name="čísla požek 7 3 37" xfId="11248" xr:uid="{D693BA1F-407B-4EDA-9241-3269BF447F4A}"/>
    <cellStyle name="čísla požek 7 3 38" xfId="16575" xr:uid="{31DE0298-C02C-4A55-BA57-CB1C46C41F40}"/>
    <cellStyle name="čísla požek 7 3 39" xfId="16602" xr:uid="{AC4F13B1-4B6F-45EA-90B7-C4BC27A1384E}"/>
    <cellStyle name="čísla požek 7 3 4" xfId="10088" xr:uid="{BC64867E-A29B-476F-A6E9-A2ED5E491497}"/>
    <cellStyle name="čísla požek 7 3 40" xfId="16267" xr:uid="{16726C3E-7986-49D8-9D9C-D42B83E14F9A}"/>
    <cellStyle name="čísla požek 7 3 41" xfId="13797" xr:uid="{FE52B7BF-A92B-45BA-B86B-F2539ED63D4D}"/>
    <cellStyle name="čísla požek 7 3 42" xfId="16462" xr:uid="{5FE6AE6E-2F22-413C-A12D-F3CD28C57FDC}"/>
    <cellStyle name="čísla požek 7 3 43" xfId="15665" xr:uid="{1DE277CD-EB8C-40DD-9401-B70650C79252}"/>
    <cellStyle name="čísla požek 7 3 44" xfId="16028" xr:uid="{D4936A47-B3C6-469E-89FE-ABBE50D873F0}"/>
    <cellStyle name="čísla požek 7 3 45" xfId="11572" xr:uid="{A84EF6A0-5124-4839-93B4-B7CA9E91B97D}"/>
    <cellStyle name="čísla požek 7 3 46" xfId="11081" xr:uid="{5421EF31-2CDE-4096-95A9-C59BC79211BD}"/>
    <cellStyle name="čísla požek 7 3 47" xfId="13975" xr:uid="{DA0338C6-206C-41A3-ADCD-FF3163928658}"/>
    <cellStyle name="čísla požek 7 3 48" xfId="11507" xr:uid="{DE586472-3777-4008-AA9C-4CE99B9326D0}"/>
    <cellStyle name="čísla požek 7 3 49" xfId="16230" xr:uid="{D70CEE2E-E467-4D76-BA8E-76C32864C438}"/>
    <cellStyle name="čísla požek 7 3 5" xfId="5151" xr:uid="{9F8E89C1-3008-405C-A658-5C249126A82D}"/>
    <cellStyle name="čísla požek 7 3 50" xfId="14046" xr:uid="{C3E5B909-94B6-4C48-9E40-0D3E400437BC}"/>
    <cellStyle name="čísla požek 7 3 51" xfId="11817" xr:uid="{12AC71EC-D11E-4477-9B7B-2D47E0531E05}"/>
    <cellStyle name="čísla požek 7 3 52" xfId="15516" xr:uid="{F0C4AC78-4C55-4047-9395-3C532E1FC33C}"/>
    <cellStyle name="čísla požek 7 3 53" xfId="12670" xr:uid="{56B641AF-3C2A-40BA-8E9F-F2218BC1DA1A}"/>
    <cellStyle name="čísla požek 7 3 54" xfId="13439" xr:uid="{95D50C0E-6487-4B05-9DB6-DB1FA1169CA9}"/>
    <cellStyle name="čísla požek 7 3 55" xfId="11587" xr:uid="{42356911-8D87-45DA-A024-ACE9F4D129A4}"/>
    <cellStyle name="čísla požek 7 3 56" xfId="16010" xr:uid="{824B6891-F2C1-46E8-AA2E-14F9AD9280C7}"/>
    <cellStyle name="čísla požek 7 3 57" xfId="11254" xr:uid="{38D64F87-5F20-4F45-AC07-6266FA13513F}"/>
    <cellStyle name="čísla požek 7 3 58" xfId="11466" xr:uid="{2436D2DD-B9A9-4755-9D6A-B66120F01933}"/>
    <cellStyle name="čísla požek 7 3 59" xfId="11618" xr:uid="{406576B6-1041-442B-8164-A87EEEE14B77}"/>
    <cellStyle name="čísla požek 7 3 6" xfId="10289" xr:uid="{DB3D933A-98EE-48EF-AED8-3060015D7F43}"/>
    <cellStyle name="čísla požek 7 3 60" xfId="11409" xr:uid="{1106FC58-F9FC-4668-B309-A401776590A2}"/>
    <cellStyle name="čísla požek 7 3 61" xfId="16211" xr:uid="{FDFECF0B-0199-4886-8D85-B7E29B8A9FB6}"/>
    <cellStyle name="čísla požek 7 3 62" xfId="16406" xr:uid="{3DF28283-16CB-4CC5-8E19-69467865F2BB}"/>
    <cellStyle name="čísla požek 7 3 63" xfId="12235" xr:uid="{E795EB81-9CDC-439E-934B-16C95FD7802E}"/>
    <cellStyle name="čísla požek 7 3 64" xfId="11419" xr:uid="{F8BF8BA7-0343-47FE-BA4E-C7E754165963}"/>
    <cellStyle name="čísla požek 7 3 65" xfId="11526" xr:uid="{DD48C8A0-3A58-44A6-88D5-5D4D304A8D4E}"/>
    <cellStyle name="čísla požek 7 3 66" xfId="16725" xr:uid="{4C2EA7E1-7DBE-4BF3-A6BF-D592175571B4}"/>
    <cellStyle name="čísla požek 7 3 67" xfId="15674" xr:uid="{43D18ACA-7C50-4D3A-9286-719E7F223EBF}"/>
    <cellStyle name="čísla požek 7 3 68" xfId="16751" xr:uid="{4E96088B-F52B-4809-9026-96979FEB1216}"/>
    <cellStyle name="čísla požek 7 3 69" xfId="16179" xr:uid="{1FEB5BF8-09B8-41C3-8B2B-40537BEEF031}"/>
    <cellStyle name="čísla požek 7 3 7" xfId="10060" xr:uid="{F7EA4F33-C80D-4DEE-8FE9-7848656229D5}"/>
    <cellStyle name="čísla požek 7 3 70" xfId="11554" xr:uid="{40EBBFB2-1787-4812-B167-8130BE1310F7}"/>
    <cellStyle name="čísla požek 7 3 71" xfId="12929" xr:uid="{50D69D46-1227-4A03-9C5F-6E65E63D378F}"/>
    <cellStyle name="čísla požek 7 3 72" xfId="16031" xr:uid="{871808D1-7562-4EF1-9488-D3EC19AA362F}"/>
    <cellStyle name="čísla požek 7 3 73" xfId="16668" xr:uid="{75EE4392-5CBC-4712-9067-67957D45811C}"/>
    <cellStyle name="čísla požek 7 3 74" xfId="16331" xr:uid="{85A12806-DC8D-46DA-B2B3-31BB3CEFE39A}"/>
    <cellStyle name="čísla požek 7 3 75" xfId="11893" xr:uid="{85C1ECF8-2451-4EE3-ADB2-8125420BE731}"/>
    <cellStyle name="čísla požek 7 3 76" xfId="16771" xr:uid="{9AA6F1A3-B94A-410A-B875-DF9565561CF0}"/>
    <cellStyle name="čísla požek 7 3 77" xfId="15596" xr:uid="{6EF63521-E973-409C-B206-A44A7C796D6F}"/>
    <cellStyle name="čísla požek 7 3 78" xfId="11643" xr:uid="{DBA30E67-2D48-4F25-91DF-E798AE419D95}"/>
    <cellStyle name="čísla požek 7 3 79" xfId="16371" xr:uid="{2B4FB462-FE1A-4644-A7DB-86FF7CA9C3F2}"/>
    <cellStyle name="čísla požek 7 3 8" xfId="10646" xr:uid="{8AC435F3-E4DD-4665-A13E-645A661195AE}"/>
    <cellStyle name="čísla požek 7 3 80" xfId="16280" xr:uid="{46B972DF-B90E-4ED3-BA28-E1D997F064CD}"/>
    <cellStyle name="čísla požek 7 3 81" xfId="15648" xr:uid="{B8941A57-2882-4151-9008-C787FEBC4CC6}"/>
    <cellStyle name="čísla požek 7 3 82" xfId="15414" xr:uid="{FF684CEB-05D1-4FBF-B1FA-E10E90F2FEF7}"/>
    <cellStyle name="čísla požek 7 3 83" xfId="11161" xr:uid="{EE2E69FB-E730-460F-9A3E-AD59BB0FD1B0}"/>
    <cellStyle name="čísla požek 7 3 84" xfId="11767" xr:uid="{2F1BC82F-EE28-4C5F-932C-C414ED5FFAAB}"/>
    <cellStyle name="čísla požek 7 3 85" xfId="13748" xr:uid="{C176AF67-4574-4ECA-9251-35DEACE6F34B}"/>
    <cellStyle name="čísla požek 7 3 86" xfId="12588" xr:uid="{BD7481F7-B48E-4F2F-9FC7-0B97EFAB05AB}"/>
    <cellStyle name="čísla požek 7 3 87" xfId="16295" xr:uid="{4CB12AC6-CE23-4AD2-AD1E-8EFBB6135464}"/>
    <cellStyle name="čísla požek 7 3 88" xfId="12557" xr:uid="{6E79D757-4F98-4BA9-AF6C-3FFDA6E6D0E7}"/>
    <cellStyle name="čísla požek 7 3 89" xfId="20628" xr:uid="{36F25DA0-3931-4242-8BBC-3ED750D07959}"/>
    <cellStyle name="čísla požek 7 3 9" xfId="10651" xr:uid="{DE5B5EFB-EBB2-42F1-8653-6C9EE4CE34A9}"/>
    <cellStyle name="čísla požek 7 3 90" xfId="21375" xr:uid="{C6CA6F3D-C578-4734-95D6-C697566890A4}"/>
    <cellStyle name="čísla požek 7 3 91" xfId="19345" xr:uid="{891A9E56-33EA-4F4D-9327-F313FDC4155A}"/>
    <cellStyle name="čísla požek 7 3 92" xfId="17259" xr:uid="{A5F5C937-A22E-4E1C-97E6-A800AC5AE860}"/>
    <cellStyle name="čísla požek 7 3 93" xfId="19183" xr:uid="{953CBB3D-4DDA-44BF-99CD-16719F5AC1DB}"/>
    <cellStyle name="čísla požek 7 3 94" xfId="19613" xr:uid="{90D5BD47-1EBF-48BF-9AC7-C8C5589CBA7A}"/>
    <cellStyle name="čísla požek 7 3 95" xfId="18386" xr:uid="{130C5A6D-26ED-4217-A699-0300A6D06AF3}"/>
    <cellStyle name="čísla požek 7 3 96" xfId="21171" xr:uid="{F8BBC2FE-2D47-4C51-89E0-4AE31B932444}"/>
    <cellStyle name="čísla požek 7 3 97" xfId="20583" xr:uid="{3D369B2F-B7DE-4FD8-B6D9-0F5FB2218221}"/>
    <cellStyle name="čísla požek 7 3 98" xfId="18218" xr:uid="{7B09FF0C-7C6F-436D-B7F1-82F7239156BE}"/>
    <cellStyle name="čísla požek 7 3 99" xfId="18377" xr:uid="{19100ACD-743E-4212-8F12-DCEBAE47E880}"/>
    <cellStyle name="čísla požek 7 30" xfId="17477" xr:uid="{59F9111F-F48B-4D49-A303-0BC2CF2A8DEE}"/>
    <cellStyle name="čísla požek 7 31" xfId="18373" xr:uid="{B26B3953-B7BE-47A3-97FF-6501F8850B02}"/>
    <cellStyle name="čísla požek 7 32" xfId="21518" xr:uid="{1613F0B5-72E3-43A0-BF53-BC3067257E6B}"/>
    <cellStyle name="čísla požek 7 33" xfId="20985" xr:uid="{AB193DD2-5F77-4F30-8C62-3535D1429032}"/>
    <cellStyle name="čísla požek 7 34" xfId="19162" xr:uid="{8257608D-EC02-4C0E-9D1E-CFA7FDED47F4}"/>
    <cellStyle name="čísla požek 7 35" xfId="17218" xr:uid="{5518B293-5779-4651-A180-D9A5D410DB3E}"/>
    <cellStyle name="čísla požek 7 36" xfId="21562" xr:uid="{E3B2EF4B-E173-41E3-9AD0-CB4061992BFF}"/>
    <cellStyle name="čísla požek 7 37" xfId="21266" xr:uid="{83324D37-2E0C-436E-A310-E0A3E2FF1DC0}"/>
    <cellStyle name="čísla požek 7 38" xfId="17496" xr:uid="{1519D4C9-7A9E-4249-B123-AEB5D25E7F0A}"/>
    <cellStyle name="čísla požek 7 39" xfId="22197" xr:uid="{BCA7DA2E-C0B6-4AD6-9BDD-0999F4FB5001}"/>
    <cellStyle name="čísla požek 7 4" xfId="9564" xr:uid="{D2F24BF4-522D-4DE7-B1A5-5BDE67DC6A17}"/>
    <cellStyle name="čísla požek 7 4 10" xfId="10134" xr:uid="{DAB4FA63-9824-4B05-BF66-F1CD4B680EC5}"/>
    <cellStyle name="čísla požek 7 4 100" xfId="19468" xr:uid="{BC2FB962-7DD4-4241-9245-BA4F728D47FE}"/>
    <cellStyle name="čísla požek 7 4 101" xfId="19274" xr:uid="{A5E27DD8-D517-4FE1-9B39-19927CC26D99}"/>
    <cellStyle name="čísla požek 7 4 102" xfId="17963" xr:uid="{3FF2ED1A-8528-4905-9720-B8A37A6925F5}"/>
    <cellStyle name="čísla požek 7 4 103" xfId="20882" xr:uid="{FE7B8D85-8971-42C4-B6CF-0AFFDA2FAA39}"/>
    <cellStyle name="čísla požek 7 4 104" xfId="17430" xr:uid="{3B7F685F-2655-4CD0-814D-EBD38F1ECCA8}"/>
    <cellStyle name="čísla požek 7 4 105" xfId="19305" xr:uid="{F57C91E7-9009-4805-A2D3-F652832C8843}"/>
    <cellStyle name="čísla požek 7 4 106" xfId="19156" xr:uid="{7E2F0EC3-DDAF-4F53-BF87-3501A9CBD0FD}"/>
    <cellStyle name="čísla požek 7 4 107" xfId="17343" xr:uid="{D99F8DA2-6944-4253-B925-266B86D708D7}"/>
    <cellStyle name="čísla požek 7 4 108" xfId="19524" xr:uid="{F3AF6406-0884-4D31-BC48-0CA12B4E4207}"/>
    <cellStyle name="čísla požek 7 4 109" xfId="19200" xr:uid="{90CD83BF-638D-45C5-BB89-9AA098A70ABF}"/>
    <cellStyle name="čísla požek 7 4 11" xfId="6908" xr:uid="{DC13BF73-27BC-4F7E-89DB-B6EABA61D1C2}"/>
    <cellStyle name="čísla požek 7 4 110" xfId="21433" xr:uid="{C7B99744-74E9-4248-A957-C9A66B0A5D75}"/>
    <cellStyle name="čísla požek 7 4 111" xfId="17415" xr:uid="{F79D89AB-17F0-4AC5-8B6C-8F8E5A972F66}"/>
    <cellStyle name="čísla požek 7 4 112" xfId="17321" xr:uid="{1EF36119-EEB7-4348-8CBD-30F4513B8D10}"/>
    <cellStyle name="čísla požek 7 4 113" xfId="21221" xr:uid="{8A3F58DE-B9E5-480B-8A39-4AA6DDE2990C}"/>
    <cellStyle name="čísla požek 7 4 114" xfId="17648" xr:uid="{C783F51C-C077-4854-853A-F0442E5CA2C3}"/>
    <cellStyle name="čísla požek 7 4 115" xfId="18207" xr:uid="{5E70A02B-42F1-4A24-A0C3-6F935FBA2D95}"/>
    <cellStyle name="čísla požek 7 4 116" xfId="21289" xr:uid="{53F9AD8E-78D7-473D-9D72-638019CCFB3C}"/>
    <cellStyle name="čísla požek 7 4 117" xfId="17465" xr:uid="{691E2A97-2EF3-428F-A470-13687E4AB341}"/>
    <cellStyle name="čísla požek 7 4 118" xfId="17148" xr:uid="{6C693F02-7C30-41C1-B84F-634B31958EC1}"/>
    <cellStyle name="čísla požek 7 4 119" xfId="21701" xr:uid="{6C7428AA-92E7-464B-A2B8-04E5ED204EDA}"/>
    <cellStyle name="čísla požek 7 4 12" xfId="10837" xr:uid="{3BDE9306-71DE-4360-BC46-9445B30E493B}"/>
    <cellStyle name="čísla požek 7 4 120" xfId="20980" xr:uid="{01E8896C-0EBF-4788-BDE3-DFF1FD5F6742}"/>
    <cellStyle name="čísla požek 7 4 121" xfId="21769" xr:uid="{09EB5C23-3355-4212-A337-A5903FD0A0AB}"/>
    <cellStyle name="čísla požek 7 4 122" xfId="19235" xr:uid="{C93B00BF-6249-44DA-90D8-8077BCEAB633}"/>
    <cellStyle name="čísla požek 7 4 123" xfId="19194" xr:uid="{5F874A16-ACE5-4615-B278-879B75641C9D}"/>
    <cellStyle name="čísla požek 7 4 124" xfId="19591" xr:uid="{D6938D92-5FBC-43FF-BF46-B793DFDCDBB2}"/>
    <cellStyle name="čísla požek 7 4 125" xfId="19219" xr:uid="{CF22EC9F-A500-485F-9749-3412CC764242}"/>
    <cellStyle name="čísla požek 7 4 126" xfId="21197" xr:uid="{8DAF9ED8-C7CA-4617-8818-95D058348492}"/>
    <cellStyle name="čísla požek 7 4 127" xfId="21591" xr:uid="{36F8DC76-A469-4C17-92E5-763F32EDD220}"/>
    <cellStyle name="čísla požek 7 4 128" xfId="18381" xr:uid="{561AE8AE-29FF-417B-A1E7-5387DDD44CEE}"/>
    <cellStyle name="čísla požek 7 4 129" xfId="21269" xr:uid="{CE44C20E-8FF8-4C49-BDFD-2C1FC0378679}"/>
    <cellStyle name="čísla požek 7 4 13" xfId="10937" xr:uid="{5E3B42AD-E911-4478-9F3B-394486BD315A}"/>
    <cellStyle name="čísla požek 7 4 130" xfId="19600" xr:uid="{19DBB88D-AC1E-445F-8B17-E0DDCD0B8108}"/>
    <cellStyle name="čísla požek 7 4 131" xfId="21474" xr:uid="{E3EEFA73-645F-40B8-895B-AC728242AEC3}"/>
    <cellStyle name="čísla požek 7 4 132" xfId="21481" xr:uid="{A896581A-24BB-4D63-8DDF-02E12C7827D8}"/>
    <cellStyle name="čísla požek 7 4 133" xfId="17119" xr:uid="{3E409E30-A990-419B-A39D-085F5A1C50DC}"/>
    <cellStyle name="čísla požek 7 4 134" xfId="19184" xr:uid="{1DFE413B-97FC-4306-A240-419B5F25371F}"/>
    <cellStyle name="čísla požek 7 4 135" xfId="21492" xr:uid="{4E74D62E-A01F-47CF-B0D2-E04CF2E97346}"/>
    <cellStyle name="čísla požek 7 4 136" xfId="21551" xr:uid="{F0A7A68B-BBBA-4539-B4C6-B216A97CD15C}"/>
    <cellStyle name="čísla požek 7 4 137" xfId="17485" xr:uid="{8AC4074E-152F-4E09-B173-08531CABC408}"/>
    <cellStyle name="čísla požek 7 4 138" xfId="25001" xr:uid="{ECA6E38A-2944-4FC6-95D9-DA423C8AAC19}"/>
    <cellStyle name="čísla požek 7 4 139" xfId="25626" xr:uid="{D2BD58A0-6B81-40BD-A12D-5B65FB38B50C}"/>
    <cellStyle name="čísla požek 7 4 14" xfId="6886" xr:uid="{0648838F-7E77-4FA6-AAF8-EC2168DD01F3}"/>
    <cellStyle name="čísla požek 7 4 140" xfId="23736" xr:uid="{140F9E93-D5BB-4376-A597-3D630B45EBEA}"/>
    <cellStyle name="čísla požek 7 4 141" xfId="25678" xr:uid="{0539A65A-F13A-4019-8854-9A86224ABC19}"/>
    <cellStyle name="čísla požek 7 4 142" xfId="22992" xr:uid="{C84C87F5-6FB6-4338-A7DD-74EF7CCF0C8E}"/>
    <cellStyle name="čísla požek 7 4 143" xfId="23855" xr:uid="{BE6784A4-A34A-4EAD-8D3C-63FB29206655}"/>
    <cellStyle name="čísla požek 7 4 144" xfId="25429" xr:uid="{F9446779-D4FF-44C6-9416-4205E2FE3E16}"/>
    <cellStyle name="čísla požek 7 4 145" xfId="25156" xr:uid="{E65C7563-8F91-44C1-8F0A-0D1AF142191B}"/>
    <cellStyle name="čísla požek 7 4 146" xfId="22336" xr:uid="{3D9160AB-08E7-44CB-AD38-0A09A68CDE20}"/>
    <cellStyle name="čísla požek 7 4 147" xfId="25875" xr:uid="{23487AB5-DBED-4CEC-8606-402C2BC6324A}"/>
    <cellStyle name="čísla požek 7 4 148" xfId="23900" xr:uid="{2DEBDBFA-F76E-49A9-BDA2-8CE6E1F92190}"/>
    <cellStyle name="čísla požek 7 4 149" xfId="22420" xr:uid="{48303484-8EE6-4799-A316-DCA664052FB0}"/>
    <cellStyle name="čísla požek 7 4 15" xfId="10855" xr:uid="{42858B3E-F272-41D7-A38D-2C67052DE364}"/>
    <cellStyle name="čísla požek 7 4 150" xfId="23832" xr:uid="{EE5B5FDC-2E18-404D-98B3-F0CBC2852E90}"/>
    <cellStyle name="čísla požek 7 4 151" xfId="25389" xr:uid="{9A17F300-39DF-4C33-8675-04342D71F74E}"/>
    <cellStyle name="čísla požek 7 4 152" xfId="25744" xr:uid="{BE31DFEF-B6D4-4288-B629-D815A3629449}"/>
    <cellStyle name="čísla požek 7 4 153" xfId="21836" xr:uid="{79F4FBD5-057F-47F7-AB1E-28879125815D}"/>
    <cellStyle name="čísla požek 7 4 154" xfId="25563" xr:uid="{DC287C3A-2FC5-4151-AF0E-F01EE3C6D4C3}"/>
    <cellStyle name="čísla požek 7 4 155" xfId="26011" xr:uid="{A00AE8A0-6750-4A01-864C-20F7371AA8AD}"/>
    <cellStyle name="čísla požek 7 4 156" xfId="25261" xr:uid="{A3AF90F9-A78F-4AA7-8687-26E4C1EC806B}"/>
    <cellStyle name="čísla požek 7 4 157" xfId="26043" xr:uid="{ECC3E9F3-949C-4D67-8E89-4CA9357F8B86}"/>
    <cellStyle name="čísla požek 7 4 158" xfId="26064" xr:uid="{4A5746EE-A7BF-4ECB-87A0-A5095A9497D9}"/>
    <cellStyle name="čísla požek 7 4 159" xfId="23098" xr:uid="{BE632380-7A36-48A2-B3DE-3395DE198164}"/>
    <cellStyle name="čísla požek 7 4 16" xfId="10104" xr:uid="{80D84EE5-BC8E-4316-83BB-CB20A9B353E6}"/>
    <cellStyle name="čísla požek 7 4 160" xfId="26030" xr:uid="{1F2C8462-A338-4687-B20E-2E6B2DEFB159}"/>
    <cellStyle name="čísla požek 7 4 161" xfId="23850" xr:uid="{619A1129-7698-4E51-AE39-4A531D922C91}"/>
    <cellStyle name="čísla požek 7 4 162" xfId="25584" xr:uid="{F423E72D-187C-45C5-8FFC-E817F2AC172F}"/>
    <cellStyle name="čísla požek 7 4 163" xfId="23825" xr:uid="{36CEF013-9853-41BD-B428-D5649496C6A6}"/>
    <cellStyle name="čísla požek 7 4 164" xfId="26089" xr:uid="{D4D92BE2-6BB9-43D2-8A42-72B0A916413D}"/>
    <cellStyle name="čísla požek 7 4 165" xfId="26098" xr:uid="{D56DFB5E-647F-4A0B-A154-EAF55ED268CD}"/>
    <cellStyle name="čísla požek 7 4 166" xfId="22559" xr:uid="{2027C40F-34CE-440C-9586-4757C953A926}"/>
    <cellStyle name="čísla požek 7 4 167" xfId="22382" xr:uid="{F24CE5B1-6F0D-4DF0-97B2-124710F76A1B}"/>
    <cellStyle name="čísla požek 7 4 168" xfId="26163" xr:uid="{FF052E97-D360-4C2E-B6DA-EE619F1CB595}"/>
    <cellStyle name="čísla požek 7 4 169" xfId="26170" xr:uid="{6F9ED10C-2315-46EA-A719-C2E11B3CFF73}"/>
    <cellStyle name="čísla požek 7 4 17" xfId="10966" xr:uid="{EECB1753-6A1E-41A2-BDB2-02C3D88C5A2E}"/>
    <cellStyle name="čísla požek 7 4 170" xfId="23868" xr:uid="{E0198B30-24ED-4D47-B15E-ED827B7634BC}"/>
    <cellStyle name="čísla požek 7 4 171" xfId="26185" xr:uid="{9FD7CDF1-F71D-4CD0-86BD-1F906728967E}"/>
    <cellStyle name="čísla požek 7 4 172" xfId="23911" xr:uid="{821AB229-5A11-4634-8FA1-32E2F0335243}"/>
    <cellStyle name="čísla požek 7 4 173" xfId="26199" xr:uid="{3662F651-C40B-4FAF-9774-AC70AC41161E}"/>
    <cellStyle name="čísla požek 7 4 174" xfId="26182" xr:uid="{3AE5EF8C-65A1-445B-BDD1-57D85DD0E2D2}"/>
    <cellStyle name="čísla požek 7 4 175" xfId="25887" xr:uid="{D9DB582D-8F3B-47E6-B2D6-C3F0CAE1BA76}"/>
    <cellStyle name="čísla požek 7 4 176" xfId="25205" xr:uid="{7CD2ADE1-CBF9-4AE4-AE3E-E6C1599662C1}"/>
    <cellStyle name="čísla požek 7 4 177" xfId="23811" xr:uid="{A756CD5B-8C34-40DC-BF0A-4668E18FDD39}"/>
    <cellStyle name="čísla požek 7 4 178" xfId="29257" xr:uid="{82099939-A0C6-40A6-BB7B-496A84DDC017}"/>
    <cellStyle name="čísla požek 7 4 179" xfId="29793" xr:uid="{E02E574B-2B90-4481-B33E-3EDE33AC959C}"/>
    <cellStyle name="čísla požek 7 4 18" xfId="10787" xr:uid="{F5E8C5A8-BB5E-44EE-8264-4DF0FEAEDE6E}"/>
    <cellStyle name="čísla požek 7 4 180" xfId="28052" xr:uid="{8EBFBC29-C944-4D95-8E81-815676FA0D8D}"/>
    <cellStyle name="čísla požek 7 4 181" xfId="26364" xr:uid="{988EE236-02F8-4C4F-9F51-4133B6EBB28A}"/>
    <cellStyle name="čísla požek 7 4 182" xfId="26603" xr:uid="{30F008E7-061D-4C3C-A7C4-8538B801F9C3}"/>
    <cellStyle name="čísla požek 7 4 183" xfId="29823" xr:uid="{7FF58739-CB21-4A60-B87F-9DB3E5C01A43}"/>
    <cellStyle name="čísla požek 7 4 184" xfId="26721" xr:uid="{2FAA92B0-7B0D-4909-B552-A5E29E40E5B9}"/>
    <cellStyle name="čísla požek 7 4 185" xfId="29838" xr:uid="{77F52C5F-7683-4214-A1FE-0287AF4D5FA6}"/>
    <cellStyle name="čísla požek 7 4 186" xfId="27914" xr:uid="{AEF6F185-A2AB-482C-A2F5-2F06DF267577}"/>
    <cellStyle name="čísla požek 7 4 187" xfId="29872" xr:uid="{7FAC8A44-7DE1-4C0A-B52D-3C3D7E95FAB5}"/>
    <cellStyle name="čísla požek 7 4 188" xfId="29886" xr:uid="{5978A6B2-660B-4E87-925A-BDF050933FFF}"/>
    <cellStyle name="čísla požek 7 4 189" xfId="26241" xr:uid="{80E5DE10-CDB2-40CC-B13D-29228ECC5462}"/>
    <cellStyle name="čísla požek 7 4 19" xfId="10494" xr:uid="{0415CF5A-73FE-4FA4-8E32-7CB9D6223B1C}"/>
    <cellStyle name="čísla požek 7 4 190" xfId="26461" xr:uid="{AF4F1A56-201C-402E-94BE-E6DC5F69FBA6}"/>
    <cellStyle name="čísla požek 7 4 191" xfId="29925" xr:uid="{4C71BAA3-33B2-4983-8488-9F86052F2262}"/>
    <cellStyle name="čísla požek 7 4 192" xfId="29941" xr:uid="{5988BB93-0571-44B0-93C4-417C6FBFBC69}"/>
    <cellStyle name="čísla požek 7 4 193" xfId="27991" xr:uid="{78D3A083-E85A-4D5E-9534-9AC9B3FDBE8A}"/>
    <cellStyle name="čísla požek 7 4 194" xfId="29418" xr:uid="{8BB02ABB-09ED-407F-B581-A44FB6A833B6}"/>
    <cellStyle name="čísla požek 7 4 195" xfId="30019" xr:uid="{F3F185DE-B495-4F18-80C2-DEED037E0A1D}"/>
    <cellStyle name="čísla požek 7 4 196" xfId="29422" xr:uid="{725022F9-CE6D-4606-8A12-0692DE579AEF}"/>
    <cellStyle name="čísla požek 7 4 197" xfId="29819" xr:uid="{53927DFB-F973-4FC1-8D10-70326960ADB8}"/>
    <cellStyle name="čísla požek 7 4 198" xfId="27076" xr:uid="{194EF50F-0A63-42AB-827F-A6448A4B72A3}"/>
    <cellStyle name="čísla požek 7 4 199" xfId="27152" xr:uid="{381EA3DB-034F-431C-99DC-CD1C4461BBE2}"/>
    <cellStyle name="čísla požek 7 4 2" xfId="10782" xr:uid="{F5178061-E516-42DE-B1C1-1570CF49D5E4}"/>
    <cellStyle name="čísla požek 7 4 20" xfId="9973" xr:uid="{B3475146-5223-4AEE-86E7-675E8E43981C}"/>
    <cellStyle name="čísla požek 7 4 200" xfId="29368" xr:uid="{488163AB-FD38-4439-AC00-085EB3515877}"/>
    <cellStyle name="čísla požek 7 4 201" xfId="30043" xr:uid="{58C11E2C-6EBF-4586-B972-AB6BF9DC5BC6}"/>
    <cellStyle name="čísla požek 7 4 202" xfId="29498" xr:uid="{840CA63C-5596-49F7-99F7-3E147EB69822}"/>
    <cellStyle name="čísla požek 7 4 203" xfId="27237" xr:uid="{C515BA10-64AF-486F-96C0-92B081F48AA6}"/>
    <cellStyle name="čísla požek 7 4 204" xfId="30072" xr:uid="{589E9F84-5E48-480D-A280-342A3495FB7B}"/>
    <cellStyle name="čísla požek 7 4 205" xfId="30082" xr:uid="{A663641C-FFBA-4DEE-9125-40C1EADE72BF}"/>
    <cellStyle name="čísla požek 7 4 206" xfId="30087" xr:uid="{956ADBFA-AD88-4585-9A1D-FC95AC228C75}"/>
    <cellStyle name="čísla požek 7 4 207" xfId="28164" xr:uid="{E993E665-0345-4079-921B-7CFD4DD2D732}"/>
    <cellStyle name="čísla požek 7 4 208" xfId="30099" xr:uid="{8A1ABDFD-330E-4B07-85FF-FB37687FAEF8}"/>
    <cellStyle name="čísla požek 7 4 209" xfId="30105" xr:uid="{6AC6535A-90B3-461A-88B4-5D798D2B651A}"/>
    <cellStyle name="čísla požek 7 4 21" xfId="10982" xr:uid="{DEBB00DE-EFF6-4333-B70A-B9EABB75D159}"/>
    <cellStyle name="čísla požek 7 4 210" xfId="30073" xr:uid="{D4866C6E-C09D-4FBD-A2A2-CB73D4417F6F}"/>
    <cellStyle name="čísla požek 7 4 211" xfId="26334" xr:uid="{A776FD50-D4AC-4EBC-AF23-17539290AE51}"/>
    <cellStyle name="čísla požek 7 4 212" xfId="33065" xr:uid="{796BE1FC-0122-4C22-949D-9603B018089C}"/>
    <cellStyle name="čísla požek 7 4 213" xfId="33581" xr:uid="{379C0E08-08F7-4F0C-8078-2426E78D5AE4}"/>
    <cellStyle name="čísla požek 7 4 214" xfId="31883" xr:uid="{ADF37C01-1439-458C-A078-AD3A4ACA9557}"/>
    <cellStyle name="čísla požek 7 4 215" xfId="30249" xr:uid="{099D95F2-47DC-4BB4-8A38-FE674C9B2656}"/>
    <cellStyle name="čísla požek 7 4 216" xfId="33637" xr:uid="{0234BB90-4B28-4392-AC18-47196118D963}"/>
    <cellStyle name="čísla požek 7 4 217" xfId="33453" xr:uid="{4B29B4CB-8C59-4D63-A6EC-26828129F1E5}"/>
    <cellStyle name="čísla požek 7 4 218" xfId="33670" xr:uid="{D540832B-F5B2-427E-A43A-05CF30A05B51}"/>
    <cellStyle name="čísla požek 7 4 219" xfId="33623" xr:uid="{5D4651C8-2CE5-4163-9DC3-E6CB2C651F3C}"/>
    <cellStyle name="čísla požek 7 4 22" xfId="10116" xr:uid="{32706E33-6596-441F-AD8F-A664CA2C9D68}"/>
    <cellStyle name="čísla požek 7 4 220" xfId="33697" xr:uid="{6A9FB471-77C7-4C87-B470-6C98510C1ED0}"/>
    <cellStyle name="čísla požek 7 4 221" xfId="33208" xr:uid="{EC758399-1820-43C8-82DC-C504C31E37CB}"/>
    <cellStyle name="čísla požek 7 4 222" xfId="30473" xr:uid="{D42160DB-BF9F-46CB-8CD1-13CB245AAC9B}"/>
    <cellStyle name="čísla požek 7 4 223" xfId="33692" xr:uid="{BA683DEA-E7F5-4351-9F0C-8BAF55277E31}"/>
    <cellStyle name="čísla požek 7 4 224" xfId="30911" xr:uid="{118893ED-D106-4CC6-BDEF-6C09871278A1}"/>
    <cellStyle name="čísla požek 7 4 225" xfId="33220" xr:uid="{4C6AC2EF-A062-4FEE-8AC9-CB8FEFFA6E70}"/>
    <cellStyle name="čísla požek 7 4 226" xfId="33731" xr:uid="{129E78D4-ADA5-4EFD-9B2E-0FE2BF45B94F}"/>
    <cellStyle name="čísla požek 7 4 227" xfId="33326" xr:uid="{8180350D-99B7-4BBB-8225-78D2A62855CA}"/>
    <cellStyle name="čísla požek 7 4 228" xfId="33218" xr:uid="{010244DD-6BDC-4F8E-A919-30F2F3B77EE3}"/>
    <cellStyle name="čísla požek 7 4 229" xfId="33759" xr:uid="{CDC54787-0CF1-4BEF-B938-DDF6B5AEFA02}"/>
    <cellStyle name="čísla požek 7 4 23" xfId="10506" xr:uid="{DFCEACE7-DC18-4CC2-AAB4-49931FCE7FC6}"/>
    <cellStyle name="čísla požek 7 4 230" xfId="33770" xr:uid="{E763BEC0-B1DF-4F84-9C51-61E5866EBF52}"/>
    <cellStyle name="čísla požek 7 4 231" xfId="33606" xr:uid="{054E5EAA-B792-4C6F-BCBC-C25F34CB8E27}"/>
    <cellStyle name="čísla požek 7 4 232" xfId="30467" xr:uid="{5FA8CD7D-0DAF-4DBC-A047-CD7C08AF6CD5}"/>
    <cellStyle name="čísla požek 7 4 233" xfId="33226" xr:uid="{05277544-E322-4D85-8566-0DF259F3EA01}"/>
    <cellStyle name="čísla požek 7 4 234" xfId="33824" xr:uid="{CFFE7D64-0236-43E5-8F7A-7CB53A2F1AF8}"/>
    <cellStyle name="čísla požek 7 4 235" xfId="30579" xr:uid="{6C02D499-242B-4E5A-9C34-249AE5489D3F}"/>
    <cellStyle name="čísla požek 7 4 236" xfId="33288" xr:uid="{040A2F18-F4C8-4526-9850-1D9797C9B31F}"/>
    <cellStyle name="čísla požek 7 4 237" xfId="33843" xr:uid="{96B2407B-7697-4263-BDBA-7BD02D2CF976}"/>
    <cellStyle name="čísla požek 7 4 238" xfId="31985" xr:uid="{CF52CD7F-0622-43FD-B788-E47CE0F2CE6E}"/>
    <cellStyle name="čísla požek 7 4 239" xfId="31131" xr:uid="{D73D8C5E-F288-4B4E-8F7E-6235519F6650}"/>
    <cellStyle name="čísla požek 7 4 24" xfId="10991" xr:uid="{995C5550-E519-4DE4-8C0A-C74F905B500B}"/>
    <cellStyle name="čísla požek 7 4 240" xfId="33825" xr:uid="{AD6FA36B-805F-4404-97B6-B7311379021A}"/>
    <cellStyle name="čísla požek 7 4 241" xfId="30208" xr:uid="{9530D210-FD49-443C-A4D5-0422B04996B5}"/>
    <cellStyle name="čísla požek 7 4 242" xfId="36137" xr:uid="{7B4732F7-F43D-4C42-83B4-583FC349F6C6}"/>
    <cellStyle name="čísla požek 7 4 243" xfId="36395" xr:uid="{79FC3CC7-1AC4-4E7A-B23C-8BE509DDC0C0}"/>
    <cellStyle name="čísla požek 7 4 244" xfId="35081" xr:uid="{62D9999A-368A-4278-85E0-501A6DC7BD24}"/>
    <cellStyle name="čísla požek 7 4 245" xfId="34004" xr:uid="{312BCD7D-872D-45B6-9085-B69F355E0F17}"/>
    <cellStyle name="čísla požek 7 4 246" xfId="36105" xr:uid="{2B31B50F-59C1-45BC-A0A2-22B6FB787E3A}"/>
    <cellStyle name="čísla požek 7 4 247" xfId="34091" xr:uid="{CD944DE0-E20C-457D-94BE-4201E42509DB}"/>
    <cellStyle name="čísla požek 7 4 248" xfId="34324" xr:uid="{DA60F4AB-AE28-4D76-AF41-B87B98039CEF}"/>
    <cellStyle name="čísla požek 7 4 249" xfId="36402" xr:uid="{1ADCADE7-1CE7-4FCA-922E-22B3C015C40D}"/>
    <cellStyle name="čísla požek 7 4 25" xfId="10996" xr:uid="{9E97DEB1-4FDF-4884-A46D-20593BCC7337}"/>
    <cellStyle name="čísla požek 7 4 250" xfId="36319" xr:uid="{FA386977-3FA9-46C7-B335-E7E314B36C59}"/>
    <cellStyle name="čísla požek 7 4 251" xfId="33882" xr:uid="{8E45BBA4-B5AB-44F4-92AE-8ABFC42303EA}"/>
    <cellStyle name="čísla požek 7 4 252" xfId="38371" xr:uid="{84034B55-1340-45A6-A839-2084F3E9CAA3}"/>
    <cellStyle name="čísla požek 7 4 26" xfId="5880" xr:uid="{AEA4C0C8-1879-477E-8738-1A70B6C4368B}"/>
    <cellStyle name="čísla požek 7 4 27" xfId="5146" xr:uid="{6A1D32CF-5EB1-43A1-8FE5-443296DDFB8E}"/>
    <cellStyle name="čísla požek 7 4 28" xfId="5313" xr:uid="{674F307F-0CC9-4E2F-97DF-B9ED698AF3DB}"/>
    <cellStyle name="čísla požek 7 4 29" xfId="4918" xr:uid="{4E54BF7F-0E02-4EDE-8398-F3E5FCF33B95}"/>
    <cellStyle name="čísla požek 7 4 3" xfId="10238" xr:uid="{47195BF8-B10A-4683-B5F9-28583045FC9D}"/>
    <cellStyle name="čísla požek 7 4 30" xfId="10573" xr:uid="{0FEE897B-A0C1-4539-B027-3801A337C9F7}"/>
    <cellStyle name="čísla požek 7 4 31" xfId="11032" xr:uid="{9BEC770B-BD0A-4044-A8B8-ADF2F2545977}"/>
    <cellStyle name="čísla požek 7 4 32" xfId="10269" xr:uid="{AEAA1004-B09A-4CA8-B58F-9550481D306E}"/>
    <cellStyle name="čísla požek 7 4 33" xfId="15257" xr:uid="{7171411C-02F0-4FD2-A37E-3E339F8F7782}"/>
    <cellStyle name="čísla požek 7 4 34" xfId="16510" xr:uid="{C123AD26-7C93-483D-881A-8B50CFA72519}"/>
    <cellStyle name="čísla požek 7 4 35" xfId="15617" xr:uid="{55EF820D-BCB2-4C5A-BFAD-DBCF950E41FF}"/>
    <cellStyle name="čísla požek 7 4 36" xfId="11634" xr:uid="{36CA5BF3-E831-4EA1-8F1C-004485852BEF}"/>
    <cellStyle name="čísla požek 7 4 37" xfId="16600" xr:uid="{E580A692-2987-4EB1-B1C2-A1B4066FCBF2}"/>
    <cellStyle name="čísla požek 7 4 38" xfId="11073" xr:uid="{3E37EAD2-28E3-4EF1-B519-1E804A2C68F5}"/>
    <cellStyle name="čísla požek 7 4 39" xfId="16212" xr:uid="{CD86FA27-E15D-46A6-84F0-4778BAE3E6E1}"/>
    <cellStyle name="čísla požek 7 4 4" xfId="10181" xr:uid="{4996981A-D8B9-40AA-815A-21D73C92D213}"/>
    <cellStyle name="čísla požek 7 4 40" xfId="15827" xr:uid="{1FA72411-F524-4FDF-9DD2-616888F9FB86}"/>
    <cellStyle name="čísla požek 7 4 41" xfId="12164" xr:uid="{0D4328A0-73E0-4153-A1FB-857E26578994}"/>
    <cellStyle name="čísla požek 7 4 42" xfId="12597" xr:uid="{125DC63C-0745-42EE-B00D-73ED608A94BC}"/>
    <cellStyle name="čísla požek 7 4 43" xfId="12778" xr:uid="{5085AFDC-6AF1-44AF-8061-7214662DE446}"/>
    <cellStyle name="čísla požek 7 4 44" xfId="12559" xr:uid="{D7474586-CA37-49E2-886D-02349A094566}"/>
    <cellStyle name="čísla požek 7 4 45" xfId="12578" xr:uid="{9238AD4D-CE86-416C-812F-74103A3CC1C2}"/>
    <cellStyle name="čísla požek 7 4 46" xfId="11064" xr:uid="{A93E6920-E801-4C58-B24F-7004D7BF85C5}"/>
    <cellStyle name="čísla požek 7 4 47" xfId="15942" xr:uid="{A4F84ABD-1B28-47CA-8DB9-3EE644B9C7A9}"/>
    <cellStyle name="čísla požek 7 4 48" xfId="16533" xr:uid="{7D78A301-29B1-476B-9C56-1307FDAAD061}"/>
    <cellStyle name="čísla požek 7 4 49" xfId="12573" xr:uid="{D8E49B16-18CF-4468-8E8B-2E14D13CC9F3}"/>
    <cellStyle name="čísla požek 7 4 5" xfId="5363" xr:uid="{CD7AA679-EDF0-412E-B19D-18F55F3DEBB7}"/>
    <cellStyle name="čísla požek 7 4 50" xfId="11424" xr:uid="{438B3607-EF8D-4460-81E4-C1FC1984C78C}"/>
    <cellStyle name="čísla požek 7 4 51" xfId="15510" xr:uid="{30EC248F-EDAE-4067-A638-36A7581A7726}"/>
    <cellStyle name="čísla požek 7 4 52" xfId="13884" xr:uid="{EEA458AC-0DB9-4C29-BD2F-DD5D9C8D1D0F}"/>
    <cellStyle name="čísla požek 7 4 53" xfId="11811" xr:uid="{506FEBE8-BDB7-465B-A33C-A1E8B6E91876}"/>
    <cellStyle name="čísla požek 7 4 54" xfId="13547" xr:uid="{B15EE345-3502-4CD2-B89B-8E214CC1824A}"/>
    <cellStyle name="čísla požek 7 4 55" xfId="16603" xr:uid="{97805DAE-2FEB-4DA9-8899-1871B4CF1132}"/>
    <cellStyle name="čísla požek 7 4 56" xfId="12743" xr:uid="{0CFCF3B0-B91A-4475-9A8F-726E0DF94B70}"/>
    <cellStyle name="čísla požek 7 4 57" xfId="16642" xr:uid="{01BB6139-3208-4EDB-A216-4F9A1C242616}"/>
    <cellStyle name="čísla požek 7 4 58" xfId="13837" xr:uid="{C3863FDA-9368-466A-912F-3D29138F6A49}"/>
    <cellStyle name="čísla požek 7 4 59" xfId="16473" xr:uid="{243A8568-0559-4741-BCA9-048EE8A66931}"/>
    <cellStyle name="čísla požek 7 4 6" xfId="10613" xr:uid="{38EBA8F9-9F38-48FE-982C-8C8A5E41C35C}"/>
    <cellStyle name="čísla požek 7 4 60" xfId="16645" xr:uid="{F90C8002-691F-4727-B98B-F449B4DACE7D}"/>
    <cellStyle name="čísla požek 7 4 61" xfId="13410" xr:uid="{5439BF65-63EB-43F0-82AC-85B2DCBCE24A}"/>
    <cellStyle name="čísla požek 7 4 62" xfId="11593" xr:uid="{3527E895-7AB3-4E0A-B679-259D434FEE4C}"/>
    <cellStyle name="čísla požek 7 4 63" xfId="13901" xr:uid="{A644173F-65DA-4525-99EF-64F99148B119}"/>
    <cellStyle name="čísla požek 7 4 64" xfId="15526" xr:uid="{9EC8D7EF-759F-4C67-BB4B-E229C8352F57}"/>
    <cellStyle name="čísla požek 7 4 65" xfId="13822" xr:uid="{F5E608C6-905F-4B3F-8DB2-0754F5E78724}"/>
    <cellStyle name="čísla požek 7 4 66" xfId="15595" xr:uid="{276A24B1-25B0-455C-B35F-C13D9FC4FFCC}"/>
    <cellStyle name="čísla požek 7 4 67" xfId="14196" xr:uid="{C64E6D75-4F80-4926-A8D5-CE0757960C45}"/>
    <cellStyle name="čísla požek 7 4 68" xfId="15515" xr:uid="{87CA4963-8673-4765-ABE8-51124E40BA0E}"/>
    <cellStyle name="čísla požek 7 4 69" xfId="11599" xr:uid="{6322799A-84B8-433C-9704-501B8F77E72B}"/>
    <cellStyle name="čísla požek 7 4 7" xfId="10515" xr:uid="{23445479-F650-485A-AEF2-5D765FDFD2E0}"/>
    <cellStyle name="čísla požek 7 4 70" xfId="13992" xr:uid="{5DBAAAD2-AB87-46F3-BB07-96990125487D}"/>
    <cellStyle name="čísla požek 7 4 71" xfId="16256" xr:uid="{33D378AE-39A7-4E01-825A-7186BD83DA2A}"/>
    <cellStyle name="čísla požek 7 4 72" xfId="16588" xr:uid="{E93B9BBD-33DB-4E1A-8F5E-54083F9A6959}"/>
    <cellStyle name="čísla požek 7 4 73" xfId="16830" xr:uid="{9C742E13-31B6-4B32-BFF4-206E3FAA4817}"/>
    <cellStyle name="čísla požek 7 4 74" xfId="12839" xr:uid="{CD61118F-0728-4172-8696-81B7E84A4E66}"/>
    <cellStyle name="čísla požek 7 4 75" xfId="12205" xr:uid="{18190852-3519-42BC-9793-AA1BBFE1AD64}"/>
    <cellStyle name="čísla požek 7 4 76" xfId="16748" xr:uid="{F9D3DF24-836D-418B-8FB9-39DEF08B60B0}"/>
    <cellStyle name="čísla požek 7 4 77" xfId="13829" xr:uid="{24F05625-A140-4D48-B9F4-CE957D855B6E}"/>
    <cellStyle name="čísla požek 7 4 78" xfId="16626" xr:uid="{04FAE493-59E0-4C22-B1AF-33E4E72851D9}"/>
    <cellStyle name="čísla požek 7 4 79" xfId="11475" xr:uid="{08A21567-1EC9-4973-A49E-3BFABDE912B7}"/>
    <cellStyle name="čísla požek 7 4 8" xfId="4742" xr:uid="{11924942-8E63-4C71-BE14-4855336B4890}"/>
    <cellStyle name="čísla požek 7 4 80" xfId="11687" xr:uid="{931518F4-6503-46A9-8562-2682B8C4A8D7}"/>
    <cellStyle name="čísla požek 7 4 81" xfId="16922" xr:uid="{484485B4-F6F5-48F6-B787-A4DC829AA227}"/>
    <cellStyle name="čísla požek 7 4 82" xfId="16933" xr:uid="{9DBD5F1F-9531-4644-9FC0-FEC1A92E1552}"/>
    <cellStyle name="čísla požek 7 4 83" xfId="14081" xr:uid="{BD194B9C-D14A-4D2F-A36A-5477D4AB6A27}"/>
    <cellStyle name="čísla požek 7 4 84" xfId="15598" xr:uid="{5E1B0DA8-CF72-4E97-8536-F184881F0C90}"/>
    <cellStyle name="čísla požek 7 4 85" xfId="13381" xr:uid="{6F653BF6-6693-4FEE-8517-E869E8372617}"/>
    <cellStyle name="čísla požek 7 4 86" xfId="12215" xr:uid="{289B81C7-4B83-45E9-A5C6-68B8D2496EE3}"/>
    <cellStyle name="čísla požek 7 4 87" xfId="12767" xr:uid="{8D1BE87F-4C82-47F2-8DE8-2C563845F3EF}"/>
    <cellStyle name="čísla požek 7 4 88" xfId="11172" xr:uid="{FC7CA1D9-560B-4E72-96D6-C67FD88F94C9}"/>
    <cellStyle name="čísla požek 7 4 89" xfId="20629" xr:uid="{1E635650-A0B2-47E2-B839-D8F955624022}"/>
    <cellStyle name="čísla požek 7 4 9" xfId="9992" xr:uid="{8ADF0A03-B11B-4D47-A3E7-5E3474091F28}"/>
    <cellStyle name="čísla požek 7 4 90" xfId="21376" xr:uid="{6CBCFC7C-7BA4-4DBF-B0ED-1495F2768EF3}"/>
    <cellStyle name="čísla požek 7 4 91" xfId="19346" xr:uid="{03938C90-56CE-41FF-9E0E-CB669341BCF2}"/>
    <cellStyle name="čísla požek 7 4 92" xfId="17247" xr:uid="{80A10EB7-6684-461C-A02A-20C3E4F10030}"/>
    <cellStyle name="čísla požek 7 4 93" xfId="18505" xr:uid="{E8FDEB4A-CF8C-43CC-989C-8FA1DF6888CB}"/>
    <cellStyle name="čísla požek 7 4 94" xfId="17609" xr:uid="{BB452C23-20DF-4840-B94A-F6060A3409F0}"/>
    <cellStyle name="čísla požek 7 4 95" xfId="21128" xr:uid="{C5271A9B-5A47-491E-96A4-56E28DFC0C47}"/>
    <cellStyle name="čísla požek 7 4 96" xfId="20776" xr:uid="{7DE27AEC-D538-4306-85D1-CC483A6998BE}"/>
    <cellStyle name="čísla požek 7 4 97" xfId="17923" xr:uid="{5E7CE4FF-6508-445D-8BEF-9EDF1B92D3C3}"/>
    <cellStyle name="čísla požek 7 4 98" xfId="19428" xr:uid="{BB11EA05-9B78-4730-A635-1CA35CF5062A}"/>
    <cellStyle name="čísla požek 7 4 99" xfId="21387" xr:uid="{FC9B8B5B-8A91-4A26-90C8-5FA3292C391F}"/>
    <cellStyle name="čísla požek 7 40" xfId="25368" xr:uid="{7D21A1B7-E157-4707-8FCE-8E13375A703F}"/>
    <cellStyle name="čísla požek 7 41" xfId="22560" xr:uid="{3FA76213-08FA-447C-921E-C7966D866CBE}"/>
    <cellStyle name="čísla požek 7 42" xfId="23777" xr:uid="{28274CAD-DFE0-41BA-93E9-EE91957B1176}"/>
    <cellStyle name="čísla požek 7 43" xfId="23824" xr:uid="{A4E3AC00-C265-4AD7-BD4F-87A69F7F9B24}"/>
    <cellStyle name="čísla požek 7 44" xfId="25483" xr:uid="{D9C81163-5A7F-40EA-A9DD-CAC60AAD760D}"/>
    <cellStyle name="čísla požek 7 45" xfId="23743" xr:uid="{777608B0-9298-445F-B20D-F62AC4F00C5A}"/>
    <cellStyle name="čísla požek 7 46" xfId="25516" xr:uid="{00C2EEB0-1C2A-49F8-BDAE-9C23B43BD16C}"/>
    <cellStyle name="čísla požek 7 47" xfId="23930" xr:uid="{DF44EE63-009D-4BAD-8FC0-28E008342A75}"/>
    <cellStyle name="čísla požek 7 48" xfId="23779" xr:uid="{0446C581-D2B3-49CE-AD19-6C0ED4E5EEF1}"/>
    <cellStyle name="čísla požek 7 49" xfId="22854" xr:uid="{B84B852B-64A0-4052-A8F1-7E01F98FE336}"/>
    <cellStyle name="čísla požek 7 5" xfId="5896" xr:uid="{2BCC1ADC-881E-4B28-BE2C-969914E2CEB5}"/>
    <cellStyle name="čísla požek 7 50" xfId="25986" xr:uid="{9D5E1E08-2887-4AC1-886F-DD95F11C9901}"/>
    <cellStyle name="čísla požek 7 51" xfId="25799" xr:uid="{7BE29341-1CFF-4BA7-9C97-7FA09EC4F7DF}"/>
    <cellStyle name="čísla požek 7 52" xfId="21945" xr:uid="{170A95F0-23B5-4360-A630-E305CD00F4FE}"/>
    <cellStyle name="čísla požek 7 53" xfId="25533" xr:uid="{3D4BAA0D-625B-42B8-9B59-A6F99A5CCCEC}"/>
    <cellStyle name="čísla požek 7 54" xfId="26125" xr:uid="{C4806105-05B4-4BF8-BBBE-AC9EFCBFA567}"/>
    <cellStyle name="čísla požek 7 55" xfId="22175" xr:uid="{934DFF68-D3C6-4843-AFF3-213FA028DE0B}"/>
    <cellStyle name="čísla požek 7 56" xfId="25428" xr:uid="{B463F660-DF91-424E-8ACA-8A6CA0574EC0}"/>
    <cellStyle name="čísla požek 7 57" xfId="29439" xr:uid="{6CF0A8B4-DA9F-4AAC-816C-A49C238CBF0B}"/>
    <cellStyle name="čísla požek 7 58" xfId="27084" xr:uid="{BD640806-825D-4C1E-B894-EE724460F543}"/>
    <cellStyle name="čísla požek 7 59" xfId="26777" xr:uid="{4083A0A8-A69F-4E5A-BA23-71ADD42A480E}"/>
    <cellStyle name="čísla požek 7 6" xfId="5216" xr:uid="{F7D16A9C-677A-433B-99EE-635ADFD4D741}"/>
    <cellStyle name="čísla požek 7 60" xfId="28169" xr:uid="{18D3F4A3-DC36-4AEF-821D-AD26A302C55C}"/>
    <cellStyle name="čísla požek 7 61" xfId="29827" xr:uid="{A5617927-6336-4A4E-AC6B-0CA674C99F84}"/>
    <cellStyle name="čísla požek 7 62" xfId="26661" xr:uid="{74C2D54B-A4ED-472A-B355-92C6E5495AD9}"/>
    <cellStyle name="čísla požek 7 63" xfId="28094" xr:uid="{4111FB7D-3723-4F44-8227-3E3C93AC05B8}"/>
    <cellStyle name="čísla požek 7 64" xfId="32038" xr:uid="{38A99532-BD12-40E6-9868-5000E00583AA}"/>
    <cellStyle name="čísla požek 7 65" xfId="30502" xr:uid="{3EB2CE84-D7DC-4903-B7B6-9AC394AC24D4}"/>
    <cellStyle name="čísla požek 7 66" xfId="30339" xr:uid="{95EF90E0-6C39-48F0-9501-9D3EB4097A8D}"/>
    <cellStyle name="čísla požek 7 67" xfId="33236" xr:uid="{1B1D5C2D-E443-489B-9C60-6944096C061C}"/>
    <cellStyle name="čísla požek 7 68" xfId="30170" xr:uid="{C26FE630-C3A2-4ACE-91C6-F306FB7AC010}"/>
    <cellStyle name="čísla požek 7 69" xfId="30476" xr:uid="{16D2D390-09AB-4E7B-A65E-5D2C677486C8}"/>
    <cellStyle name="čísla požek 7 7" xfId="10753" xr:uid="{15124B30-2B76-450A-9A3B-4DE68855FCC1}"/>
    <cellStyle name="čísla požek 7 70" xfId="31890" xr:uid="{A299AA87-0CD5-417A-B17A-5F1B77BAC395}"/>
    <cellStyle name="čísla požek 7 71" xfId="30535" xr:uid="{95322529-1543-4936-8CAD-CD587E99418C}"/>
    <cellStyle name="čísla požek 7 72" xfId="31143" xr:uid="{4EEF719C-CF1F-41F8-B31C-C0EF210D6966}"/>
    <cellStyle name="čísla požek 7 73" xfId="33782" xr:uid="{ADD38888-95F2-4CC2-ABBE-926C7EFF5D07}"/>
    <cellStyle name="čísla požek 7 74" xfId="34014" xr:uid="{4490D32B-F596-420D-9373-E2D4F967B7CF}"/>
    <cellStyle name="čísla požek 7 75" xfId="35034" xr:uid="{37635DDB-9A1A-4A40-9072-F12A569B5B79}"/>
    <cellStyle name="čísla požek 7 76" xfId="36327" xr:uid="{D2E8F0A3-290F-4F71-A5D3-42037554F4AF}"/>
    <cellStyle name="čísla požek 7 77" xfId="40567" xr:uid="{BB2E2D5B-9E9A-417A-8383-11A2BA4131B6}"/>
    <cellStyle name="čísla požek 7 78" xfId="40322" xr:uid="{4DFF1FE4-B88C-48A4-AD8E-04D9C967E2D8}"/>
    <cellStyle name="čísla požek 7 79" xfId="39791" xr:uid="{FFC33418-91EE-4334-B52F-86B205AB2ED5}"/>
    <cellStyle name="čísla požek 7 8" xfId="10211" xr:uid="{A5142E07-9A24-4908-9D40-FB77246CB070}"/>
    <cellStyle name="čísla požek 7 80" xfId="39118" xr:uid="{F3AD055F-1F7D-40F1-8A7E-C1166D25A63E}"/>
    <cellStyle name="čísla požek 7 81" xfId="42405" xr:uid="{FC1D0C32-A794-49F9-B63F-DB936FAC18F1}"/>
    <cellStyle name="čísla požek 7 82" xfId="42172" xr:uid="{333645BB-C228-440B-971D-B7AC094FC16A}"/>
    <cellStyle name="čísla požek 7 83" xfId="42845" xr:uid="{943AF77E-1908-4A00-B0A5-40F62818C641}"/>
    <cellStyle name="čísla požek 7 84" xfId="39695" xr:uid="{832D3EF9-01C1-4E8E-A6A4-36735B988EEB}"/>
    <cellStyle name="čísla požek 7 85" xfId="40017" xr:uid="{355E3542-42CE-477D-BFDC-5A0ED4C7CB51}"/>
    <cellStyle name="čísla požek 7 86" xfId="43475" xr:uid="{B4C69535-36F0-4B77-A497-DA2D66100EE3}"/>
    <cellStyle name="čísla požek 7 87" xfId="45362" xr:uid="{CC2FAB86-9D32-4BEE-AF4C-A5EF8D408AA3}"/>
    <cellStyle name="čísla požek 7 88" xfId="44008" xr:uid="{A9A39E9B-E227-4B18-9D2C-5413986ADF11}"/>
    <cellStyle name="čísla požek 7 89" xfId="46361" xr:uid="{58A95205-0E4C-4FA9-B17F-527309F30AB9}"/>
    <cellStyle name="čísla požek 7 9" xfId="5287" xr:uid="{260E0246-663A-481A-B1BE-9F1A73D294BC}"/>
    <cellStyle name="čísla požek 7 90" xfId="46513" xr:uid="{58DAFB16-AD4D-4AA1-BD56-C91FC11AC95B}"/>
    <cellStyle name="čísla požek 7 91" xfId="47164" xr:uid="{687C5B62-530B-499A-ABDF-D1919FFCF1E2}"/>
    <cellStyle name="čísla požek 7 92" xfId="47486" xr:uid="{902880CF-C046-4DA9-9A9D-37B2AC8E99D7}"/>
    <cellStyle name="čísla požek 7 93" xfId="45582" xr:uid="{8B4FFE7A-0FAA-47BF-8EC6-7FE7D06FFA73}"/>
    <cellStyle name="čísla požek 7 94" xfId="49107" xr:uid="{7532E272-9EB1-4B46-9492-D1D3D3BED35A}"/>
    <cellStyle name="čísla požek 7 95" xfId="49157" xr:uid="{7B579D61-CA9B-4538-9AEC-DF4CE8A89517}"/>
    <cellStyle name="čísla požek 7 96" xfId="47942" xr:uid="{7F08626D-0264-439A-AA7A-4AC36A0B13AB}"/>
    <cellStyle name="čísla požek 7 97" xfId="50216" xr:uid="{E431B575-0FF6-4B3C-A554-538C4F2374CC}"/>
    <cellStyle name="čísla požek 7 98" xfId="48277" xr:uid="{B6A3D9A5-792C-44BF-8EAF-65204928777E}"/>
    <cellStyle name="čísla požek 7 99" xfId="51603" xr:uid="{DD2863F5-8508-4B06-B6FC-9B0AE30876B5}"/>
    <cellStyle name="čísla požek 70" xfId="26574" xr:uid="{38691D1B-E786-4D1D-9698-1869C7FE27A3}"/>
    <cellStyle name="čísla požek 71" xfId="27269" xr:uid="{F348C741-335E-4ECF-A194-B8A18D79529A}"/>
    <cellStyle name="čísla požek 72" xfId="28112" xr:uid="{70B01CBB-46B3-417A-B500-FD2EEB73543B}"/>
    <cellStyle name="čísla požek 73" xfId="29419" xr:uid="{DE016BFB-AF70-4479-8A44-7B8B2E4A51D6}"/>
    <cellStyle name="čísla požek 74" xfId="26746" xr:uid="{F3B8FB04-1B54-4952-B69B-A8019C57A9E2}"/>
    <cellStyle name="čísla požek 75" xfId="29390" xr:uid="{B7C12DA8-86C9-4FB8-8F91-23A429222035}"/>
    <cellStyle name="čísla požek 76" xfId="33455" xr:uid="{34C51F64-1A9A-402A-AADC-3F0222AB85D8}"/>
    <cellStyle name="čísla požek 77" xfId="33022" xr:uid="{18C6450F-EF33-4C89-BCD5-D092E6399764}"/>
    <cellStyle name="čísla požek 78" xfId="33540" xr:uid="{72831BDA-2303-4E94-8064-FE350C31C40D}"/>
    <cellStyle name="čísla požek 79" xfId="30308" xr:uid="{5B47FA10-8191-4E72-802B-8F9163E2A2A7}"/>
    <cellStyle name="čísla požek 8" xfId="3268" xr:uid="{C33D19A4-35E7-462E-AE7D-0F1140867F12}"/>
    <cellStyle name="čísla požek 8 10" xfId="10362" xr:uid="{AAF8DBA9-9D22-41C1-A4AF-14AF7E486976}"/>
    <cellStyle name="čísla požek 8 100" xfId="50755" xr:uid="{511048F3-2FC0-43F7-B595-DF0028F0FCC7}"/>
    <cellStyle name="čísla požek 8 101" xfId="52122" xr:uid="{B156E393-119C-4AFC-82F2-96DCBC03F92C}"/>
    <cellStyle name="čísla požek 8 102" xfId="53966" xr:uid="{5C9EA2E2-8898-483C-A32D-146FA0A80F04}"/>
    <cellStyle name="čísla požek 8 103" xfId="54713" xr:uid="{C49D75F3-E558-4315-94C0-A86C40C92FD0}"/>
    <cellStyle name="čísla požek 8 104" xfId="55726" xr:uid="{636D96EC-176E-42A8-AEC3-39177A9615A6}"/>
    <cellStyle name="čísla požek 8 105" xfId="57251" xr:uid="{22258A4B-F0EA-40DA-A2A0-2AFD515F5FC6}"/>
    <cellStyle name="čísla požek 8 11" xfId="4906" xr:uid="{C0501B11-39E0-4FAB-B359-8A17B763D5D9}"/>
    <cellStyle name="čísla požek 8 12" xfId="10637" xr:uid="{E9BB0E14-FDFD-41A9-9EBA-C94CA8A9436F}"/>
    <cellStyle name="čísla požek 8 13" xfId="9878" xr:uid="{431A1B55-B846-4C18-9A70-634E37199762}"/>
    <cellStyle name="čísla požek 8 14" xfId="6247" xr:uid="{D9130D0A-5D91-47F4-B0A4-DE22054E340A}"/>
    <cellStyle name="čísla požek 8 15" xfId="14017" xr:uid="{F9258BF5-DCE3-4083-A5D1-EB1E506948C5}"/>
    <cellStyle name="čísla požek 8 16" xfId="16357" xr:uid="{EAAC110E-DFE8-41ED-8EFA-C7625CBA7461}"/>
    <cellStyle name="čísla požek 8 17" xfId="16324" xr:uid="{4DB20F45-93BF-4F07-904E-2EEA71C68D0B}"/>
    <cellStyle name="čísla požek 8 18" xfId="15774" xr:uid="{57C73979-E8C8-4396-AE30-F7280174A541}"/>
    <cellStyle name="čísla požek 8 19" xfId="16403" xr:uid="{96CE6EDB-0C2C-4DC6-B976-19233C85F0F8}"/>
    <cellStyle name="čísla požek 8 2" xfId="8475" xr:uid="{C917F099-2C4D-42FD-9FD4-C79387D94D86}"/>
    <cellStyle name="čísla požek 8 2 10" xfId="10689" xr:uid="{880396A8-BDA6-4043-9589-DE156EC83936}"/>
    <cellStyle name="čísla požek 8 2 100" xfId="17924" xr:uid="{498EAD08-8FFE-4A86-BA09-25F088ED3EA7}"/>
    <cellStyle name="čísla požek 8 2 101" xfId="19238" xr:uid="{0CCD3BE8-3405-4CBB-AE5D-20AA15F3C7ED}"/>
    <cellStyle name="čísla požek 8 2 102" xfId="17889" xr:uid="{0B824402-673F-4453-8881-C991B23520FF}"/>
    <cellStyle name="čísla požek 8 2 103" xfId="17787" xr:uid="{C3C0F3E0-2EB5-432F-B509-4CB810E2517A}"/>
    <cellStyle name="čísla požek 8 2 104" xfId="18443" xr:uid="{301551F2-7935-4948-929F-6C09962E6D2E}"/>
    <cellStyle name="čísla požek 8 2 105" xfId="20809" xr:uid="{EB42C764-1B16-4BAB-B8FD-67455B4A4D9F}"/>
    <cellStyle name="čísla požek 8 2 106" xfId="18287" xr:uid="{6C2639E7-5BB9-4DD6-B238-67B0DDAF7CE5}"/>
    <cellStyle name="čísla požek 8 2 107" xfId="17863" xr:uid="{738DCC54-1E89-452A-81D2-671AE23AAB4B}"/>
    <cellStyle name="čísla požek 8 2 108" xfId="19595" xr:uid="{8EA990CE-1CE1-41C3-A2E5-A1110B63630E}"/>
    <cellStyle name="čísla požek 8 2 109" xfId="21056" xr:uid="{6B0EE61D-D11C-417C-A326-E709EC241F80}"/>
    <cellStyle name="čísla požek 8 2 11" xfId="10853" xr:uid="{9C29D6C3-734F-4BD5-8F4E-12C486A79EBF}"/>
    <cellStyle name="čísla požek 8 2 110" xfId="20815" xr:uid="{BF274DE5-D12F-49D5-92BA-3B3E2C566521}"/>
    <cellStyle name="čísla požek 8 2 111" xfId="19108" xr:uid="{DE489B1B-04D1-41CF-8C3D-04A5C04FD1CE}"/>
    <cellStyle name="čísla požek 8 2 112" xfId="21243" xr:uid="{F3FAC4AE-D838-4FAA-AB9F-FD25863907D6}"/>
    <cellStyle name="čísla požek 8 2 113" xfId="19273" xr:uid="{FBFB569C-51E5-4D4C-BF7B-441799A4B9F1}"/>
    <cellStyle name="čísla požek 8 2 114" xfId="21265" xr:uid="{520CE176-E870-4FCA-A957-5F6B80730194}"/>
    <cellStyle name="čísla požek 8 2 115" xfId="18620" xr:uid="{BE5674E8-960E-463C-B510-A8314401993D}"/>
    <cellStyle name="čísla požek 8 2 116" xfId="18223" xr:uid="{022F60C6-61E2-49FE-B96A-FC5429F8A7B3}"/>
    <cellStyle name="čísla požek 8 2 117" xfId="21244" xr:uid="{85FEDAD0-D265-4C95-B567-A82D1C974A20}"/>
    <cellStyle name="čísla požek 8 2 118" xfId="21600" xr:uid="{04DC666B-FE2F-4E98-A4CB-E1EB439B5D31}"/>
    <cellStyle name="čísla požek 8 2 119" xfId="21694" xr:uid="{CED4A912-0FE8-4919-B021-0EA022B5FB8B}"/>
    <cellStyle name="čísla požek 8 2 12" xfId="10461" xr:uid="{BAC608B8-70CE-40E1-AB10-ECEF22859E3C}"/>
    <cellStyle name="čísla požek 8 2 120" xfId="19354" xr:uid="{2EBF5F65-D7D7-412D-BEF6-6790DB49AF13}"/>
    <cellStyle name="čísla požek 8 2 121" xfId="21723" xr:uid="{EC0E7B74-E34B-4FB5-A409-69379EE125B7}"/>
    <cellStyle name="čísla požek 8 2 122" xfId="21525" xr:uid="{33FC90B3-6AE5-4A5D-A858-A64E31A41DB9}"/>
    <cellStyle name="čísla požek 8 2 123" xfId="21502" xr:uid="{BFFC67C2-1289-41FB-8639-72B23A3CB1F3}"/>
    <cellStyle name="čísla požek 8 2 124" xfId="17823" xr:uid="{18CC8861-521E-4E2C-94B7-396DAAF25B1F}"/>
    <cellStyle name="čísla požek 8 2 125" xfId="17236" xr:uid="{6DD29633-168B-4442-BDF9-D838FF0F06CC}"/>
    <cellStyle name="čísla požek 8 2 126" xfId="17299" xr:uid="{CF957EA1-A641-4073-A54A-B5BD962EBEA8}"/>
    <cellStyle name="čísla požek 8 2 127" xfId="18453" xr:uid="{94E59FC5-3473-4903-8C2F-45E3966C0C67}"/>
    <cellStyle name="čísla požek 8 2 128" xfId="21643" xr:uid="{FD0756BF-D5B2-4EC7-BDCE-5A058A2519D8}"/>
    <cellStyle name="čísla požek 8 2 129" xfId="19216" xr:uid="{3CCB0B43-E58D-41CA-9442-04D438452DC9}"/>
    <cellStyle name="čísla požek 8 2 13" xfId="9966" xr:uid="{41075D7B-A03D-42F8-8974-691BDD2E30A9}"/>
    <cellStyle name="čísla požek 8 2 130" xfId="21715" xr:uid="{E5E4CFB9-519F-4640-BC4D-A5691430FFFC}"/>
    <cellStyle name="čísla požek 8 2 131" xfId="17601" xr:uid="{AB70E2AA-95B0-43BE-8F26-1B2C9630630A}"/>
    <cellStyle name="čísla požek 8 2 132" xfId="19289" xr:uid="{8032C1AB-0EC4-4A70-9AEA-8DB8E9779E72}"/>
    <cellStyle name="čísla požek 8 2 133" xfId="21029" xr:uid="{F1725F63-E3A2-49D5-9D61-C3A3DA1DAC12}"/>
    <cellStyle name="čísla požek 8 2 134" xfId="21717" xr:uid="{30541FB2-1E9C-4BF9-9063-C0735FD405E3}"/>
    <cellStyle name="čísla požek 8 2 135" xfId="19264" xr:uid="{8F1455A8-B2D5-4626-A6AE-044F2ADF7265}"/>
    <cellStyle name="čísla požek 8 2 136" xfId="23985" xr:uid="{050DD5B8-7925-4E63-ACFD-3CFFA97E38EE}"/>
    <cellStyle name="čísla požek 8 2 137" xfId="25324" xr:uid="{D3711F1D-9FB8-433E-9100-E4AAB8204BAA}"/>
    <cellStyle name="čísla požek 8 2 138" xfId="25225" xr:uid="{F4F9CDDD-9241-480E-9F6E-3BB3FC5DF340}"/>
    <cellStyle name="čísla požek 8 2 139" xfId="22172" xr:uid="{23A2A413-DBA4-40ED-8067-3534CFA91CCA}"/>
    <cellStyle name="čísla požek 8 2 14" xfId="10300" xr:uid="{338EAD04-FC59-4795-8960-B584BA518A8D}"/>
    <cellStyle name="čísla požek 8 2 140" xfId="21866" xr:uid="{58921890-208E-4CEA-8E50-8C89F64491B6}"/>
    <cellStyle name="čísla požek 8 2 141" xfId="25591" xr:uid="{482ED65A-7762-41F3-B06B-A36B6C90D5F1}"/>
    <cellStyle name="čísla požek 8 2 142" xfId="22809" xr:uid="{B58F1FD3-9485-4901-A938-0367125B3FB7}"/>
    <cellStyle name="čísla požek 8 2 143" xfId="23842" xr:uid="{86DF0DAD-68A7-4F7D-B80B-849E56E5984E}"/>
    <cellStyle name="čísla požek 8 2 144" xfId="23764" xr:uid="{191A356A-EA88-433C-A1BE-996C8A36F3D0}"/>
    <cellStyle name="čísla požek 8 2 145" xfId="23622" xr:uid="{A3C223A2-0B91-4A0B-99ED-D841F7EB320F}"/>
    <cellStyle name="čísla požek 8 2 146" xfId="22004" xr:uid="{AF1405D1-8B2F-4540-9402-ABA36CBA0BB7}"/>
    <cellStyle name="čísla požek 8 2 147" xfId="25652" xr:uid="{9CA1D08D-B661-4451-B554-A172C6DB8AFC}"/>
    <cellStyle name="čísla požek 8 2 148" xfId="24952" xr:uid="{E7F59118-4B67-4A31-8CB0-D18889166C3B}"/>
    <cellStyle name="čísla požek 8 2 149" xfId="23055" xr:uid="{C9EC47AB-94C3-4C2F-8F53-2208C7A57559}"/>
    <cellStyle name="čísla požek 8 2 15" xfId="10654" xr:uid="{1CB4E9A3-498B-4FFC-A7A6-466F7E2FECBA}"/>
    <cellStyle name="čísla požek 8 2 150" xfId="22368" xr:uid="{E14802B2-DC8C-492D-A042-B2460463F05E}"/>
    <cellStyle name="čísla požek 8 2 151" xfId="22040" xr:uid="{78E6A396-86D5-4B1F-8ECE-23BA78E09EB1}"/>
    <cellStyle name="čísla požek 8 2 152" xfId="22663" xr:uid="{83CBC94E-FDE4-4992-B5FF-964E5D9F0473}"/>
    <cellStyle name="čísla požek 8 2 153" xfId="25434" xr:uid="{AC873D4F-7437-4F40-8EF2-83B651583FA7}"/>
    <cellStyle name="čísla požek 8 2 154" xfId="25956" xr:uid="{C7308B6E-2D59-41C1-9D32-AA6001642D27}"/>
    <cellStyle name="čísla požek 8 2 155" xfId="22181" xr:uid="{66547DFE-C3CE-446C-BAE0-458A7F4DE79F}"/>
    <cellStyle name="čísla požek 8 2 156" xfId="22397" xr:uid="{3CEEAC9C-F15B-49C6-B3A0-ADF1BA040D6D}"/>
    <cellStyle name="čísla požek 8 2 157" xfId="25659" xr:uid="{BDC6DBCE-E12B-4625-9AE6-82E1A8893418}"/>
    <cellStyle name="čísla požek 8 2 158" xfId="25382" xr:uid="{AB22941D-095B-4FB0-A2E8-C6765BF5C8F3}"/>
    <cellStyle name="čísla požek 8 2 159" xfId="26004" xr:uid="{696630F3-80FE-4BBA-AC4A-9B6E7B729205}"/>
    <cellStyle name="čísla požek 8 2 16" xfId="6389" xr:uid="{3FCCF3BB-0DF3-42AC-8B3E-68B18D4ACC33}"/>
    <cellStyle name="čísla požek 8 2 160" xfId="26006" xr:uid="{9EF615EC-1257-49DF-8BED-AEA557CF6B6F}"/>
    <cellStyle name="čísla požek 8 2 161" xfId="21895" xr:uid="{EF3F87FD-4F26-4163-8749-B8B9E281C3C3}"/>
    <cellStyle name="čísla požek 8 2 162" xfId="25149" xr:uid="{6C66C10E-1CC0-4EE4-8BF1-9A579A1CACAF}"/>
    <cellStyle name="čísla požek 8 2 163" xfId="22893" xr:uid="{D1363A43-011D-4556-9BD0-FF1CB50D1012}"/>
    <cellStyle name="čísla požek 8 2 164" xfId="25973" xr:uid="{268FEBCF-960B-44C2-9457-39D63C9042C4}"/>
    <cellStyle name="čísla požek 8 2 165" xfId="25672" xr:uid="{ADA3463C-5749-44F7-AC9B-BE38971ADF44}"/>
    <cellStyle name="čísla požek 8 2 166" xfId="23826" xr:uid="{2EBB53A5-B976-4121-9B0C-1A3320D5B1F3}"/>
    <cellStyle name="čísla požek 8 2 167" xfId="25418" xr:uid="{EF30B9D5-1B52-44C1-A88D-2D1692BD63C4}"/>
    <cellStyle name="čísla požek 8 2 168" xfId="22097" xr:uid="{BBA17F08-DF6B-4FA8-92FD-1F91C0573929}"/>
    <cellStyle name="čísla požek 8 2 169" xfId="22082" xr:uid="{3117960A-FA5F-4104-9C4F-583D502FE8DF}"/>
    <cellStyle name="čísla požek 8 2 17" xfId="10635" xr:uid="{FB341D7F-9F6E-4420-8DB7-A45284811FD3}"/>
    <cellStyle name="čísla požek 8 2 170" xfId="25715" xr:uid="{8DC7EAFE-625D-408D-97B6-1391CA8C1159}"/>
    <cellStyle name="čísla požek 8 2 171" xfId="22346" xr:uid="{FE38F684-A190-4C82-8E57-F2D2D04883D7}"/>
    <cellStyle name="čísla požek 8 2 172" xfId="22976" xr:uid="{CB3A3165-2DEC-4B00-94B3-24918978F85C}"/>
    <cellStyle name="čísla požek 8 2 173" xfId="23769" xr:uid="{A06F0799-F169-4CF8-9E4C-8E65526A8BB8}"/>
    <cellStyle name="čísla požek 8 2 174" xfId="26145" xr:uid="{7D702864-358C-41DB-906A-525594ED1146}"/>
    <cellStyle name="čísla požek 8 2 175" xfId="21958" xr:uid="{BC27308A-ADB7-4AE1-BCCD-080AA939F77E}"/>
    <cellStyle name="čísla požek 8 2 176" xfId="28244" xr:uid="{8B71CB31-F213-4435-8550-761223E157CE}"/>
    <cellStyle name="čísla požek 8 2 177" xfId="29552" xr:uid="{5415B16B-AA47-495F-9DF2-ECD0B2CFCEF2}"/>
    <cellStyle name="čísla požek 8 2 178" xfId="29457" xr:uid="{C755D6AE-04AD-4B39-A1A6-EB86D4C51410}"/>
    <cellStyle name="čísla požek 8 2 179" xfId="28248" xr:uid="{E66FC152-28A4-4B96-BF90-8C1CBEEE2E39}"/>
    <cellStyle name="čísla požek 8 2 18" xfId="9926" xr:uid="{C3E2B0B7-4F9A-4CBF-965D-8B4A750202B5}"/>
    <cellStyle name="čísla požek 8 2 180" xfId="28173" xr:uid="{D1139C07-06D1-45B0-8505-5E681E9EF099}"/>
    <cellStyle name="čísla požek 8 2 181" xfId="26477" xr:uid="{810A3F1E-679B-4132-9647-12D58ABF3A48}"/>
    <cellStyle name="čísla požek 8 2 182" xfId="27106" xr:uid="{8EADAC13-8E1C-41A0-8691-447804F2EE31}"/>
    <cellStyle name="čísla požek 8 2 183" xfId="29634" xr:uid="{230F7F98-B5E2-4F44-A20E-CBCEF3A12CBF}"/>
    <cellStyle name="čísla požek 8 2 184" xfId="26703" xr:uid="{058E3105-8D49-4C3C-AE4F-664773387AC4}"/>
    <cellStyle name="čísla požek 8 2 185" xfId="26691" xr:uid="{B46613E0-215F-4636-AE3A-C5CB01A45962}"/>
    <cellStyle name="čísla požek 8 2 186" xfId="26252" xr:uid="{93F7E3C0-AA64-408E-9568-736D0845EDE4}"/>
    <cellStyle name="čísla požek 8 2 187" xfId="27964" xr:uid="{7C40FCF0-EFFD-4468-8E79-1013F335D591}"/>
    <cellStyle name="čísla požek 8 2 188" xfId="26562" xr:uid="{CAEADD7A-C507-4A1B-BE46-7F116A850568}"/>
    <cellStyle name="čísla požek 8 2 189" xfId="26481" xr:uid="{2E275FC4-A1B4-406A-850D-E220507D7D61}"/>
    <cellStyle name="čísla požek 8 2 19" xfId="10138" xr:uid="{0BDD8DAB-7BA9-43D0-9BCE-A3D093B5A69E}"/>
    <cellStyle name="čísla požek 8 2 190" xfId="29489" xr:uid="{EFA74301-E622-4A2C-84B1-9FFCE921C46B}"/>
    <cellStyle name="čísla požek 8 2 191" xfId="29264" xr:uid="{FABFBA73-A925-4E68-90F1-CB7979909D15}"/>
    <cellStyle name="čísla požek 8 2 192" xfId="26639" xr:uid="{DA398E42-FCAF-496C-90EB-8E201BFE3CA9}"/>
    <cellStyle name="čísla požek 8 2 193" xfId="29818" xr:uid="{40553AA8-31B0-4796-B4AC-0988E1AC7278}"/>
    <cellStyle name="čísla požek 8 2 194" xfId="26404" xr:uid="{49A44C5F-2B27-42DB-9F63-14078BD5BA51}"/>
    <cellStyle name="čísla požek 8 2 195" xfId="26345" xr:uid="{A4D4EBE5-47A0-41EF-9A1C-C69BB2648B6D}"/>
    <cellStyle name="čísla požek 8 2 196" xfId="26581" xr:uid="{28237D50-92DF-4C22-94EB-9169CFAE69BB}"/>
    <cellStyle name="čísla požek 8 2 197" xfId="27983" xr:uid="{B8AE567B-7033-4B9D-857C-9F9FEEE980D8}"/>
    <cellStyle name="čísla požek 8 2 198" xfId="29218" xr:uid="{3076EDDA-9C2A-4780-A03B-E6B96DBF58B0}"/>
    <cellStyle name="čísla požek 8 2 199" xfId="27243" xr:uid="{AB3275CD-4923-44ED-B9B5-A901100EC787}"/>
    <cellStyle name="čísla požek 8 2 2" xfId="10537" xr:uid="{95FA0716-D645-4716-894D-708FFB41CDEF}"/>
    <cellStyle name="čísla požek 8 2 20" xfId="10185" xr:uid="{595A7F11-DDC0-4717-A82C-5F597FFC605D}"/>
    <cellStyle name="čísla požek 8 2 200" xfId="27071" xr:uid="{00C64CC9-907D-4BC4-A45E-ED1A3F15BCF5}"/>
    <cellStyle name="čísla požek 8 2 201" xfId="29267" xr:uid="{783124CB-D5B1-4D47-BABD-A702B6F5E55A}"/>
    <cellStyle name="čísla požek 8 2 202" xfId="29305" xr:uid="{FB99D605-6253-4B76-8AA9-6E693F3642CA}"/>
    <cellStyle name="čísla požek 8 2 203" xfId="30031" xr:uid="{7A8056B1-1893-4AB4-A82B-225D3A979BA1}"/>
    <cellStyle name="čísla požek 8 2 204" xfId="27185" xr:uid="{10ED0579-C083-4FEB-9E86-F72C310C6DD2}"/>
    <cellStyle name="čísla požek 8 2 205" xfId="29995" xr:uid="{55832C55-3147-4B07-B22C-35450238CDD4}"/>
    <cellStyle name="čísla požek 8 2 206" xfId="27023" xr:uid="{5CF0CFCB-08F3-4AF5-A180-5E59A2649928}"/>
    <cellStyle name="čísla požek 8 2 207" xfId="29472" xr:uid="{847E8446-B30F-43AC-A461-C9295CD55D01}"/>
    <cellStyle name="čísla požek 8 2 208" xfId="32057" xr:uid="{0CC0269F-133D-47B9-9737-8A338021493B}"/>
    <cellStyle name="čísla požek 8 2 209" xfId="33347" xr:uid="{76032898-214A-4CAA-B4C6-C052B31EA5E1}"/>
    <cellStyle name="čísla požek 8 2 21" xfId="9958" xr:uid="{B4EE745B-3DA8-4359-850D-44DCD7873C7D}"/>
    <cellStyle name="čísla požek 8 2 210" xfId="33251" xr:uid="{C9AD1A74-4BC8-4C10-BFD8-78AE896C558C}"/>
    <cellStyle name="čísla požek 8 2 211" xfId="30961" xr:uid="{C834FFD9-3CF5-4DB3-AA04-8485FDC6729A}"/>
    <cellStyle name="čísla požek 8 2 212" xfId="31775" xr:uid="{371532B7-D584-40C1-9606-32C0F3F11056}"/>
    <cellStyle name="čísla požek 8 2 213" xfId="30363" xr:uid="{646507FA-DB6B-48E9-B460-8C9E988DA6C8}"/>
    <cellStyle name="čísla požek 8 2 214" xfId="30996" xr:uid="{78C913EF-09FA-46EE-BC5C-CB6812FC98EF}"/>
    <cellStyle name="čísla požek 8 2 215" xfId="33436" xr:uid="{00756126-4AD2-4FD8-BAE9-BB91AACC2DB5}"/>
    <cellStyle name="čísla požek 8 2 216" xfId="31949" xr:uid="{78C71F3C-870C-4F3D-9B99-D389845C609D}"/>
    <cellStyle name="čísla požek 8 2 217" xfId="31979" xr:uid="{61ECB339-FC0B-41B0-8C45-65F3975A61C3}"/>
    <cellStyle name="čísla požek 8 2 218" xfId="33478" xr:uid="{2FF1C782-EE2D-4AEB-B9A2-7359D1A2A867}"/>
    <cellStyle name="čísla požek 8 2 219" xfId="31110" xr:uid="{BF9AE122-5DB7-4DBC-AA7D-8A4ECC116236}"/>
    <cellStyle name="čísla požek 8 2 22" xfId="10939" xr:uid="{7EBC6574-AB6B-476A-AFBC-A40514A15DBC}"/>
    <cellStyle name="čísla požek 8 2 220" xfId="30975" xr:uid="{D0F8FF50-BA6B-432B-8C05-80393F24EA63}"/>
    <cellStyle name="čísla požek 8 2 221" xfId="33528" xr:uid="{85DAD700-AA8A-4F2B-9ED0-3463925184C0}"/>
    <cellStyle name="čísla požek 8 2 222" xfId="33461" xr:uid="{17FFDB54-3D8B-427A-B3B1-267EAB97E5F2}"/>
    <cellStyle name="čísla požek 8 2 223" xfId="31989" xr:uid="{9843FD74-2FA8-47BB-8E60-E9DA66E027A5}"/>
    <cellStyle name="čísla požek 8 2 224" xfId="30865" xr:uid="{FB11B877-C1EF-4305-B38A-8C30703305E3}"/>
    <cellStyle name="čísla požek 8 2 225" xfId="31919" xr:uid="{430959A0-3142-40BA-A704-9E0AB27A08C4}"/>
    <cellStyle name="čísla požek 8 2 226" xfId="31759" xr:uid="{774464FC-FE1F-4AC5-880E-9AE00391112B}"/>
    <cellStyle name="čísla požek 8 2 227" xfId="33382" xr:uid="{CC94DA36-9B67-4DEC-A311-07669254C443}"/>
    <cellStyle name="čísla požek 8 2 228" xfId="30428" xr:uid="{F3A63FAE-A502-4BD2-A14F-005F7C59AD79}"/>
    <cellStyle name="čísla požek 8 2 229" xfId="33021" xr:uid="{A34FD579-C551-4BCB-8E7E-6E86931B56C3}"/>
    <cellStyle name="čísla požek 8 2 23" xfId="10949" xr:uid="{C14E6800-665D-4E46-B257-3FACB0E0B993}"/>
    <cellStyle name="čísla požek 8 2 230" xfId="30497" xr:uid="{B074C77A-793D-4277-9D07-6E3B53E6DE7E}"/>
    <cellStyle name="čísla požek 8 2 231" xfId="33633" xr:uid="{A7F5C78A-50FF-4733-9864-D3472A3A5E99}"/>
    <cellStyle name="čísla požek 8 2 232" xfId="33305" xr:uid="{2A794D5B-F7B1-4ECA-B2D1-FC9911255257}"/>
    <cellStyle name="čísla požek 8 2 233" xfId="33289" xr:uid="{E6D8B657-253B-435E-AC41-A302C07082BC}"/>
    <cellStyle name="čísla požek 8 2 234" xfId="30231" xr:uid="{67EC97D5-DF37-4E3B-8832-0127DDCC8F1F}"/>
    <cellStyle name="čísla požek 8 2 235" xfId="35139" xr:uid="{E119094E-55F4-4737-A1DF-CEA2647886D3}"/>
    <cellStyle name="čísla požek 8 2 236" xfId="36293" xr:uid="{50DCC344-A468-4B11-8290-B525A6068E74}"/>
    <cellStyle name="čísla požek 8 2 237" xfId="36265" xr:uid="{3A619A9E-F93B-49C8-A809-B22817329822}"/>
    <cellStyle name="čísla požek 8 2 238" xfId="36281" xr:uid="{5D6581DB-CD88-496A-8791-0ED8CC6829B3}"/>
    <cellStyle name="čísla požek 8 2 239" xfId="34092" xr:uid="{AEE097D2-C0DA-45E0-9F1B-5744DC48E2F8}"/>
    <cellStyle name="čísla požek 8 2 24" xfId="10133" xr:uid="{46162BA2-44C2-4833-A5CB-D13CC686F70D}"/>
    <cellStyle name="čísla požek 8 2 240" xfId="35117" xr:uid="{869D83B3-E80E-4202-85B5-3E02E7132C35}"/>
    <cellStyle name="čísla požek 8 2 241" xfId="35109" xr:uid="{9165625E-F7CF-4FDA-9D65-4FCBD46B2707}"/>
    <cellStyle name="čísla požek 8 2 242" xfId="35086" xr:uid="{0801C1C4-178F-4AAE-8943-E5DD2224562B}"/>
    <cellStyle name="čísla požek 8 2 243" xfId="34083" xr:uid="{181FD96E-1CC5-4AD8-B797-BC3A3758C2FB}"/>
    <cellStyle name="čísla požek 8 2 244" xfId="35038" xr:uid="{74D2C1EE-8E54-4B1C-91C7-D0633B7514F2}"/>
    <cellStyle name="čísla požek 8 2 25" xfId="10964" xr:uid="{7591750D-DCE2-468A-89E8-F0E2B99C4DA9}"/>
    <cellStyle name="čísla požek 8 2 26" xfId="10157" xr:uid="{E086D340-156F-4D0A-80CF-DCCC817B4401}"/>
    <cellStyle name="čísla požek 8 2 27" xfId="10126" xr:uid="{7A2839E6-9D6F-4EC9-B64F-CA459FB509F1}"/>
    <cellStyle name="čísla požek 8 2 28" xfId="10882" xr:uid="{2255F2B2-9BB2-4091-9CEC-85C17CC5B445}"/>
    <cellStyle name="čísla požek 8 2 29" xfId="10356" xr:uid="{4B05C065-5995-4D57-B6EC-58241C439189}"/>
    <cellStyle name="čísla požek 8 2 3" xfId="10429" xr:uid="{A17EA829-55D1-45D7-A9B4-01A5F6417E3C}"/>
    <cellStyle name="čísla požek 8 2 30" xfId="4684" xr:uid="{16E50B16-DEB2-44D4-B434-B915041874FB}"/>
    <cellStyle name="čísla požek 8 2 31" xfId="10303" xr:uid="{E92731D6-1E78-4C67-828B-1388777367AA}"/>
    <cellStyle name="čísla požek 8 2 32" xfId="16073" xr:uid="{8383B73F-9931-4E05-9205-5514A448AAC8}"/>
    <cellStyle name="čísla požek 8 2 33" xfId="15932" xr:uid="{17AA5C88-F44A-4ECF-B7A8-27538528881D}"/>
    <cellStyle name="čísla požek 8 2 34" xfId="14073" xr:uid="{528E0DA1-107F-421D-9ACD-8201DDDE69FB}"/>
    <cellStyle name="čísla požek 8 2 35" xfId="11759" xr:uid="{D704F9B9-B467-42D8-BEBE-6DBF570CB4BD}"/>
    <cellStyle name="čísla požek 8 2 36" xfId="14133" xr:uid="{923A52B1-3CE5-4C15-A8E8-369F6E3C51E6}"/>
    <cellStyle name="čísla požek 8 2 37" xfId="12595" xr:uid="{EC00EE31-2F03-4B56-8DE5-B541F8EC58E1}"/>
    <cellStyle name="čísla požek 8 2 38" xfId="16561" xr:uid="{CCB214C1-C4F7-4B6E-829F-1B152D3D821A}"/>
    <cellStyle name="čísla požek 8 2 39" xfId="13931" xr:uid="{8B56178B-13F0-4138-8122-9FABD8A05765}"/>
    <cellStyle name="čísla požek 8 2 4" xfId="9832" xr:uid="{ED14252C-0EA8-4D1F-BF42-61580CFFA95A}"/>
    <cellStyle name="čísla požek 8 2 40" xfId="11449" xr:uid="{D0631FD1-BB44-4694-9262-6E0CA9807891}"/>
    <cellStyle name="čísla požek 8 2 41" xfId="16197" xr:uid="{3871A50B-0CFE-4F35-A176-875442CADD80}"/>
    <cellStyle name="čísla požek 8 2 42" xfId="15895" xr:uid="{E865F3F9-CFE9-4ECA-88AF-112F92387EEE}"/>
    <cellStyle name="čísla požek 8 2 43" xfId="11856" xr:uid="{98E1AAC1-EAEE-432B-A5F1-25621A0C1316}"/>
    <cellStyle name="čísla požek 8 2 44" xfId="16413" xr:uid="{E949BEFE-DCFB-4BC6-80F1-91CBF6DA2C15}"/>
    <cellStyle name="čísla požek 8 2 45" xfId="11754" xr:uid="{DA870E2A-9D12-454A-9CF3-FE5DFB44D24C}"/>
    <cellStyle name="čísla požek 8 2 46" xfId="13998" xr:uid="{FB2C0057-951B-40BB-88F9-03F6CF852D2C}"/>
    <cellStyle name="čísla požek 8 2 47" xfId="13411" xr:uid="{0B7643DF-9290-45A7-BF77-1C4242D4ABD6}"/>
    <cellStyle name="čísla požek 8 2 48" xfId="11592" xr:uid="{10FA8CB7-68B5-4876-8514-4C2A06024FD9}"/>
    <cellStyle name="čísla požek 8 2 49" xfId="13754" xr:uid="{3F4CB44E-E166-4856-9717-84997DF215D5}"/>
    <cellStyle name="čísla požek 8 2 5" xfId="5130" xr:uid="{8592EEA1-3164-4C74-A678-842DD7759332}"/>
    <cellStyle name="čísla požek 8 2 50" xfId="13924" xr:uid="{2C372398-8207-4D0E-BB68-6D064B93ADCF}"/>
    <cellStyle name="čísla požek 8 2 51" xfId="16279" xr:uid="{FF3C47B0-B3E3-4F0E-9188-1F0E0474D9B2}"/>
    <cellStyle name="čísla požek 8 2 52" xfId="13956" xr:uid="{60E14C78-9417-4FCE-93DC-F1C392511627}"/>
    <cellStyle name="čísla požek 8 2 53" xfId="12917" xr:uid="{3279921E-D1C8-46E6-84BE-1AFA89365B5A}"/>
    <cellStyle name="čísla požek 8 2 54" xfId="15865" xr:uid="{1E281D0D-2574-49AE-B672-56FE9B528E03}"/>
    <cellStyle name="čísla požek 8 2 55" xfId="15943" xr:uid="{05F38A61-B905-48C4-BA9A-2932102601BE}"/>
    <cellStyle name="čísla požek 8 2 56" xfId="15966" xr:uid="{FA0053A3-1E07-46E7-82B3-8E130786030C}"/>
    <cellStyle name="čísla požek 8 2 57" xfId="15721" xr:uid="{89D6F22B-12AF-42DE-A0D5-2EEC31E74BD5}"/>
    <cellStyle name="čísla požek 8 2 58" xfId="16400" xr:uid="{A5D99FDB-4F63-44C9-A6F0-F75DF86C778B}"/>
    <cellStyle name="čísla požek 8 2 59" xfId="12811" xr:uid="{D61ABC5A-BBD2-456E-9331-9741DF989834}"/>
    <cellStyle name="čísla požek 8 2 6" xfId="10487" xr:uid="{C46E82B7-5A8F-4E8C-BBF9-6332E924B80C}"/>
    <cellStyle name="čísla požek 8 2 60" xfId="11063" xr:uid="{3F16A5CB-770E-42C2-9CA3-855D1F2A5062}"/>
    <cellStyle name="čísla požek 8 2 61" xfId="16389" xr:uid="{46783505-A8F4-4028-86BF-AF73F6D6A8DC}"/>
    <cellStyle name="čísla požek 8 2 62" xfId="16286" xr:uid="{21059926-FC21-4B06-9C31-FD1EC50018C4}"/>
    <cellStyle name="čísla požek 8 2 63" xfId="13933" xr:uid="{DCBC94DC-86DA-4D76-9B55-FB00AEBBB345}"/>
    <cellStyle name="čísla požek 8 2 64" xfId="12756" xr:uid="{0DAF0807-51C3-4E48-9451-06971F33E4FA}"/>
    <cellStyle name="čísla požek 8 2 65" xfId="11468" xr:uid="{EA4D4196-DC2C-4395-AAEA-D3CC5769FDA5}"/>
    <cellStyle name="čísla požek 8 2 66" xfId="11448" xr:uid="{21BD4BB4-79A1-45C6-8C82-BA8C1AFAD1D7}"/>
    <cellStyle name="čísla požek 8 2 67" xfId="16627" xr:uid="{FAB9019A-50F5-4558-8D93-4CB3E8C4C6EE}"/>
    <cellStyle name="čísla požek 8 2 68" xfId="11253" xr:uid="{A44C59D3-1F7E-4003-A44A-6600A9F3523D}"/>
    <cellStyle name="čísla požek 8 2 69" xfId="14004" xr:uid="{D12ACBE2-3C81-43FA-9191-7F8EDE396648}"/>
    <cellStyle name="čísla požek 8 2 7" xfId="10870" xr:uid="{DA2C67E9-5841-4CC8-9F6F-AFFAF2CEAAD1}"/>
    <cellStyle name="čísla požek 8 2 70" xfId="12736" xr:uid="{A93A2EBE-1086-4114-BA48-E2727F7BB8C3}"/>
    <cellStyle name="čísla požek 8 2 71" xfId="11666" xr:uid="{D62AA126-DBCE-47B6-B502-B13BF3900BBB}"/>
    <cellStyle name="čísla požek 8 2 72" xfId="11827" xr:uid="{22669FE0-1C55-4A12-BBD5-B45DA251D1DB}"/>
    <cellStyle name="čísla požek 8 2 73" xfId="11700" xr:uid="{1C73CFA2-83AA-4CB3-85CE-A80E8D8AE83B}"/>
    <cellStyle name="čísla požek 8 2 74" xfId="16525" xr:uid="{D88C43C0-6EDE-4911-A9BD-C9EA937DF332}"/>
    <cellStyle name="čísla požek 8 2 75" xfId="13906" xr:uid="{B41E6B50-0CB8-4988-84AE-B45880D722A8}"/>
    <cellStyle name="čísla požek 8 2 76" xfId="15548" xr:uid="{A208883E-51D1-4C66-9833-BEA32A3F25BC}"/>
    <cellStyle name="čísla požek 8 2 77" xfId="11476" xr:uid="{274B6467-523F-4EE1-A885-D9D399E21F86}"/>
    <cellStyle name="čísla požek 8 2 78" xfId="15513" xr:uid="{F83AEFFF-B9E8-45FC-BF3D-366B32432041}"/>
    <cellStyle name="čísla požek 8 2 79" xfId="16057" xr:uid="{8A215501-FAAB-4A1D-9EA9-C5E0A5B0D6E5}"/>
    <cellStyle name="čísla požek 8 2 8" xfId="10206" xr:uid="{A221A417-BB99-40EB-A636-F7210C8FB446}"/>
    <cellStyle name="čísla požek 8 2 80" xfId="16360" xr:uid="{B3569189-A5AC-455B-9FB9-3B8BE3A213A1}"/>
    <cellStyle name="čísla požek 8 2 81" xfId="16795" xr:uid="{BE20E284-5A66-4F06-A113-FDF06774094D}"/>
    <cellStyle name="čísla požek 8 2 82" xfId="15669" xr:uid="{E34A5577-1D6C-4C3D-A3BF-12436F85AB81}"/>
    <cellStyle name="čísla požek 8 2 83" xfId="12437" xr:uid="{9D0D9F2B-2DFE-4680-971B-2FFB060903A0}"/>
    <cellStyle name="čísla požek 8 2 84" xfId="11221" xr:uid="{5AF55C98-603A-49D1-AFF3-DE4D58AEBF92}"/>
    <cellStyle name="čísla požek 8 2 85" xfId="17038" xr:uid="{0E2CD847-232F-40CA-9D0B-62982F2B400D}"/>
    <cellStyle name="čísla požek 8 2 86" xfId="13758" xr:uid="{E54E2B40-DBBF-4166-85F9-6877EF9E06D4}"/>
    <cellStyle name="čísla požek 8 2 87" xfId="19610" xr:uid="{9E58F031-A607-4CA0-8CBD-40E97E1024F4}"/>
    <cellStyle name="čísla požek 8 2 88" xfId="21001" xr:uid="{B56DE65B-0FC3-4DFF-9C95-041B13D1F528}"/>
    <cellStyle name="čísla požek 8 2 89" xfId="20873" xr:uid="{E5A64153-B465-4BC6-8AC8-3A8A7BB6FDCE}"/>
    <cellStyle name="čísla požek 8 2 9" xfId="5064" xr:uid="{83F04A6C-6D30-4B51-8E89-1A4E6AEC82F8}"/>
    <cellStyle name="čísla požek 8 2 90" xfId="17896" xr:uid="{6191A020-0CE0-452F-9DD4-7EDF2728329F}"/>
    <cellStyle name="čísla požek 8 2 91" xfId="21096" xr:uid="{254AB74C-AD7D-4F61-B160-E9AE0819B34C}"/>
    <cellStyle name="čísla požek 8 2 92" xfId="20948" xr:uid="{99DA0CCC-F0F3-4AEA-9582-26AFB2516387}"/>
    <cellStyle name="čísla požek 8 2 93" xfId="19516" xr:uid="{7BE417D1-CD6E-4947-AC49-0ACDD3121ACC}"/>
    <cellStyle name="čísla požek 8 2 94" xfId="19458" xr:uid="{63022276-92AD-4EFC-BAAE-658E3E210B14}"/>
    <cellStyle name="čísla požek 8 2 95" xfId="17640" xr:uid="{39D02EEA-9811-402C-80CE-D13DB9F95E83}"/>
    <cellStyle name="čísla požek 8 2 96" xfId="18267" xr:uid="{CD88CACA-973F-48BD-9251-45B97E371897}"/>
    <cellStyle name="čísla požek 8 2 97" xfId="21110" xr:uid="{D8995ADE-436D-4774-8767-846BDD2EF1E6}"/>
    <cellStyle name="čísla požek 8 2 98" xfId="20840" xr:uid="{92BCBE42-FB3A-4FFF-91F0-95C6BCB6037C}"/>
    <cellStyle name="čísla požek 8 2 99" xfId="17666" xr:uid="{FD5948DF-133D-440E-9CE4-B8200A553693}"/>
    <cellStyle name="čísla požek 8 20" xfId="16659" xr:uid="{51962EAB-6492-4112-B810-B7942EE8DD55}"/>
    <cellStyle name="čísla požek 8 21" xfId="16440" xr:uid="{1B0240E5-BAD3-4AFA-B153-77FF918C99EE}"/>
    <cellStyle name="čísla požek 8 22" xfId="16302" xr:uid="{A3160BA6-7B41-4F1A-99E9-E0FD9F3CAC76}"/>
    <cellStyle name="čísla požek 8 23" xfId="15997" xr:uid="{458057C6-B371-4913-A37A-943BEEAD5E3D}"/>
    <cellStyle name="čísla požek 8 24" xfId="15667" xr:uid="{8AD3C701-695E-4492-8532-41DB26E1446E}"/>
    <cellStyle name="čísla požek 8 25" xfId="16263" xr:uid="{0160E360-9EF8-4A6E-8E72-3834AFA7C2B7}"/>
    <cellStyle name="čísla požek 8 26" xfId="13886" xr:uid="{187F4EF0-E6D0-4EB0-BC5A-36CB02F604FF}"/>
    <cellStyle name="čísla požek 8 27" xfId="14144" xr:uid="{0BCF9A8D-0D02-48F3-A6A4-2E248A2C745A}"/>
    <cellStyle name="čísla požek 8 28" xfId="17021" xr:uid="{26D878F6-688B-4128-AB51-ABED0F96ECB2}"/>
    <cellStyle name="čísla požek 8 29" xfId="17499" xr:uid="{C07F3DDA-8446-4557-8BB9-74120FD7DAC5}"/>
    <cellStyle name="čísla požek 8 3" xfId="9565" xr:uid="{6DF67E2D-08CC-425B-893A-E4F783B4B3D8}"/>
    <cellStyle name="čísla požek 8 3 10" xfId="10569" xr:uid="{0EF524E8-AF6C-4FED-91B0-9FB73F7539F3}"/>
    <cellStyle name="čísla požek 8 3 100" xfId="21567" xr:uid="{D3E3FD20-A745-4AD6-8C11-B8534900BCCC}"/>
    <cellStyle name="čísla požek 8 3 101" xfId="20591" xr:uid="{1E88B906-9CB1-4057-8483-39FF61032284}"/>
    <cellStyle name="čísla požek 8 3 102" xfId="17873" xr:uid="{F11C059E-4828-4F18-8CAC-632A1FFE6DAC}"/>
    <cellStyle name="čísla požek 8 3 103" xfId="18629" xr:uid="{2E8762A8-5E28-435C-B433-1C4C5D76FC49}"/>
    <cellStyle name="čísla požek 8 3 104" xfId="18454" xr:uid="{F6163845-91BA-4290-B56F-EC98BCE1A0E5}"/>
    <cellStyle name="čísla požek 8 3 105" xfId="19460" xr:uid="{F1105919-A0A0-4FDD-8453-2A45E39B88E7}"/>
    <cellStyle name="čísla požek 8 3 106" xfId="17878" xr:uid="{32FB8DBA-3873-4613-85A1-3E79F6AAC8E2}"/>
    <cellStyle name="čísla požek 8 3 107" xfId="21635" xr:uid="{A2CEC7F7-01D3-4460-A9B4-ED6978B1589B}"/>
    <cellStyle name="čísla požek 8 3 108" xfId="18117" xr:uid="{74636596-216D-4936-B813-E237A90B346E}"/>
    <cellStyle name="čísla požek 8 3 109" xfId="17346" xr:uid="{F97ED843-ED3C-413E-808D-CE3092A25D7B}"/>
    <cellStyle name="čísla požek 8 3 11" xfId="10934" xr:uid="{740414B0-4508-4CF9-93B1-B528F78CE969}"/>
    <cellStyle name="čísla požek 8 3 110" xfId="17581" xr:uid="{2E2FC850-D04B-4C72-93F4-808ED00EDDFE}"/>
    <cellStyle name="čísla požek 8 3 111" xfId="17825" xr:uid="{7003ACFC-17A8-4938-A1A9-84F3F61BCD28}"/>
    <cellStyle name="čísla požek 8 3 112" xfId="17867" xr:uid="{DBEA6B93-5F7A-445C-A96E-2E8665D14113}"/>
    <cellStyle name="čísla požek 8 3 113" xfId="18632" xr:uid="{4AB92D9A-86A2-4871-91A7-514937437CB6}"/>
    <cellStyle name="čísla požek 8 3 114" xfId="21704" xr:uid="{9389D7D2-546D-4D9F-96AC-38DE4EF9B933}"/>
    <cellStyle name="čísla požek 8 3 115" xfId="18467" xr:uid="{D7DA3177-A53D-4DAE-B9B6-B5F477718734}"/>
    <cellStyle name="čísla požek 8 3 116" xfId="17583" xr:uid="{6F6EDE18-0E93-4CDC-B7AC-83ED2ED7CA1B}"/>
    <cellStyle name="čísla požek 8 3 117" xfId="21537" xr:uid="{B0991ABE-3D50-4205-A6BC-170498D7BF5E}"/>
    <cellStyle name="čísla požek 8 3 118" xfId="19204" xr:uid="{EF7E819F-0350-4482-BCFD-952A65C1B1A1}"/>
    <cellStyle name="čísla požek 8 3 119" xfId="18481" xr:uid="{6C04CD99-E0AC-471D-AC04-6D9101B1EC04}"/>
    <cellStyle name="čísla požek 8 3 12" xfId="9968" xr:uid="{269C73D3-33D6-496E-9113-6AB89938F975}"/>
    <cellStyle name="čísla požek 8 3 120" xfId="19233" xr:uid="{EFE6B2DE-7420-4271-A80F-992D7718E8A1}"/>
    <cellStyle name="čísla požek 8 3 121" xfId="21775" xr:uid="{4A0FBC06-1AAF-456A-B0F5-EEC10F934F73}"/>
    <cellStyle name="čísla požek 8 3 122" xfId="18172" xr:uid="{A3BAA340-8DEF-4D02-9A87-1E989159DC57}"/>
    <cellStyle name="čísla požek 8 3 123" xfId="21451" xr:uid="{6B3C1D35-9693-4805-835E-BEA5E9BDE408}"/>
    <cellStyle name="čísla požek 8 3 124" xfId="17827" xr:uid="{0552FDEC-6C85-4002-BCB5-7BC9180EDD90}"/>
    <cellStyle name="čísla požek 8 3 125" xfId="19389" xr:uid="{59854639-F6DC-4AF2-9A57-11086D1B94AE}"/>
    <cellStyle name="čísla požek 8 3 126" xfId="17556" xr:uid="{CC4B60CD-F548-46EB-A204-D25EA28C272B}"/>
    <cellStyle name="čísla požek 8 3 127" xfId="19569" xr:uid="{0B9833F0-D5B8-4AAF-8E5F-07C8E2C5E2BF}"/>
    <cellStyle name="čísla požek 8 3 128" xfId="18577" xr:uid="{E1F000D6-9005-4CE1-8738-0A01CDB9B824}"/>
    <cellStyle name="čísla požek 8 3 129" xfId="21802" xr:uid="{08BAF699-D882-4112-829B-7B81E15621CB}"/>
    <cellStyle name="čísla požek 8 3 13" xfId="4910" xr:uid="{50D90F70-E065-4C8D-BE1A-8D8D7C41C36C}"/>
    <cellStyle name="čísla požek 8 3 130" xfId="17759" xr:uid="{6CE4C5AB-076B-4747-A3F2-0B1E6C36EAE1}"/>
    <cellStyle name="čísla požek 8 3 131" xfId="21806" xr:uid="{E38F7802-1522-4798-BF20-84A7354EA722}"/>
    <cellStyle name="čísla požek 8 3 132" xfId="21808" xr:uid="{333FE4A2-C78E-4954-B467-0CE1334A5296}"/>
    <cellStyle name="čísla požek 8 3 133" xfId="17685" xr:uid="{BF8ABC8F-1AFB-48E4-95CB-30DB973D43C4}"/>
    <cellStyle name="čísla požek 8 3 134" xfId="19281" xr:uid="{C333A27D-1C61-425E-B11C-936025BCB7A3}"/>
    <cellStyle name="čísla požek 8 3 135" xfId="19531" xr:uid="{446A21C8-78CF-4D26-9A28-5ED90670EE32}"/>
    <cellStyle name="čísla požek 8 3 136" xfId="18241" xr:uid="{13DBC20B-44D8-4B7A-A80E-CC4219692065}"/>
    <cellStyle name="čísla požek 8 3 137" xfId="18582" xr:uid="{8CA4F6C5-4F10-4404-A0C0-B91FDA0A8579}"/>
    <cellStyle name="čísla požek 8 3 138" xfId="25002" xr:uid="{5D7C526B-0B61-4502-9084-BB879D9720EC}"/>
    <cellStyle name="čísla požek 8 3 139" xfId="25627" xr:uid="{B674772C-3AEA-43DD-B712-0B5B6B91D613}"/>
    <cellStyle name="čísla požek 8 3 14" xfId="9913" xr:uid="{3A8C821F-C6CD-4421-A69A-AD86B90ECE56}"/>
    <cellStyle name="čísla požek 8 3 140" xfId="23737" xr:uid="{A372A406-F6C6-4071-A5CF-1BBEFDE1801E}"/>
    <cellStyle name="čísla požek 8 3 141" xfId="25687" xr:uid="{15CFF65D-9742-4EA5-8A7E-917D53A5163A}"/>
    <cellStyle name="čísla požek 8 3 142" xfId="23870" xr:uid="{57965838-F005-4F66-BD3B-E7C632811E87}"/>
    <cellStyle name="čísla požek 8 3 143" xfId="25722" xr:uid="{5B0D4A93-15AE-41EC-B6F2-9ABEA9F5FF9A}"/>
    <cellStyle name="čísla požek 8 3 144" xfId="22059" xr:uid="{D04BBEA8-1E04-40A2-A552-558BAB467A9F}"/>
    <cellStyle name="čísla požek 8 3 145" xfId="25348" xr:uid="{6A66E029-4554-4003-85D9-D70A0AAE126E}"/>
    <cellStyle name="čísla požek 8 3 146" xfId="25206" xr:uid="{48E02290-EE88-49A2-B762-D6506D5C2A62}"/>
    <cellStyle name="čísla požek 8 3 147" xfId="25876" xr:uid="{9439FB7B-0A24-4281-BA7C-B45E5239FF5A}"/>
    <cellStyle name="čísla požek 8 3 148" xfId="22393" xr:uid="{9887938C-C146-48BE-98B3-EB2A976E834A}"/>
    <cellStyle name="čísla požek 8 3 149" xfId="23962" xr:uid="{91398633-4054-48A0-8143-6D14776E18DA}"/>
    <cellStyle name="čísla požek 8 3 15" xfId="10310" xr:uid="{27F59336-892A-41CD-97D5-F7CA552CF4AF}"/>
    <cellStyle name="čísla požek 8 3 150" xfId="22327" xr:uid="{DF9C45E2-2A77-467A-A79C-3FCD80B806D9}"/>
    <cellStyle name="čísla požek 8 3 151" xfId="25179" xr:uid="{5925689B-769A-41ED-A403-2847DA5EC081}"/>
    <cellStyle name="čísla požek 8 3 152" xfId="22729" xr:uid="{1B1FFBF5-77DD-410E-9D38-6C50DD81274A}"/>
    <cellStyle name="čísla požek 8 3 153" xfId="25983" xr:uid="{F94CE429-771F-49FD-BE0D-2F1B7F1DE085}"/>
    <cellStyle name="čísla požek 8 3 154" xfId="25433" xr:uid="{9B605BC2-5B77-4DF1-899B-92E35D32E65C}"/>
    <cellStyle name="čísla požek 8 3 155" xfId="26019" xr:uid="{1CDD690F-8BB2-4A05-9BE2-1D397A188512}"/>
    <cellStyle name="čísla požek 8 3 156" xfId="26035" xr:uid="{F4127C73-6C7C-467A-B29E-8726D1177E93}"/>
    <cellStyle name="čísla požek 8 3 157" xfId="26049" xr:uid="{DEBB7705-9722-4A14-B4B3-BD3DA017A146}"/>
    <cellStyle name="čísla požek 8 3 158" xfId="23663" xr:uid="{9AE33EFB-6BB0-4893-B4EF-4257C1C166EC}"/>
    <cellStyle name="čísla požek 8 3 159" xfId="23795" xr:uid="{A752F788-FD88-4EF1-A382-4271A0763B4D}"/>
    <cellStyle name="čísla požek 8 3 16" xfId="5043" xr:uid="{D4EF9ADA-5687-48BA-99DC-B695411A3867}"/>
    <cellStyle name="čísla požek 8 3 160" xfId="25825" xr:uid="{2837756E-CD84-4EC0-895D-312939D0C0C0}"/>
    <cellStyle name="čísla požek 8 3 161" xfId="26051" xr:uid="{8EEC6249-0F76-49A6-AF58-D18196682091}"/>
    <cellStyle name="čísla požek 8 3 162" xfId="26075" xr:uid="{98BA08B8-AF0D-41CB-AA2D-0E78E83BC88B}"/>
    <cellStyle name="čísla požek 8 3 163" xfId="26119" xr:uid="{F90F1C5B-85DF-4576-980D-A6824722AE63}"/>
    <cellStyle name="čísla požek 8 3 164" xfId="26105" xr:uid="{92CF74EF-9603-4B5B-A9B8-9B0AA76AB914}"/>
    <cellStyle name="čísla požek 8 3 165" xfId="26113" xr:uid="{48BD2030-0036-493F-A5BE-8F3B0BAA850F}"/>
    <cellStyle name="čísla požek 8 3 166" xfId="26150" xr:uid="{D5B2718A-8514-4997-B105-3EEA85654FAB}"/>
    <cellStyle name="čísla požek 8 3 167" xfId="26158" xr:uid="{F4CDDEC7-F8AE-43EB-A190-572D5E671055}"/>
    <cellStyle name="čísla požek 8 3 168" xfId="26166" xr:uid="{CFDFD1DD-3D40-40D3-87AD-234326C09891}"/>
    <cellStyle name="čísla požek 8 3 169" xfId="26175" xr:uid="{05F61D44-1D3A-4691-9177-F2B3E0F1D58A}"/>
    <cellStyle name="čísla požek 8 3 17" xfId="10561" xr:uid="{EB6023EF-15E2-4909-99B1-0AF4A185056D}"/>
    <cellStyle name="čísla požek 8 3 170" xfId="26161" xr:uid="{4002A1C0-0DF1-4328-AC3E-5A6E33EB2CC0}"/>
    <cellStyle name="čísla požek 8 3 171" xfId="26190" xr:uid="{BC1AC641-4A16-41B6-8591-9546C6414142}"/>
    <cellStyle name="čísla požek 8 3 172" xfId="26195" xr:uid="{E9D362F6-41C6-4749-9F7A-8D874DD906DB}"/>
    <cellStyle name="čísla požek 8 3 173" xfId="26202" xr:uid="{D0C984AB-A1FD-44EA-9EB1-CA94E64C2E76}"/>
    <cellStyle name="čísla požek 8 3 174" xfId="26192" xr:uid="{88A1775F-3A69-4C6A-9CDC-51201869D4EE}"/>
    <cellStyle name="čísla požek 8 3 175" xfId="26197" xr:uid="{EA4C78CA-9795-4BBD-BA0E-FE9A89686FE3}"/>
    <cellStyle name="čísla požek 8 3 176" xfId="26204" xr:uid="{E6F51DB2-D795-4443-AF31-FE0742517263}"/>
    <cellStyle name="čísla požek 8 3 177" xfId="26213" xr:uid="{EC4A1221-FC03-4E01-BAF2-6B5FFE3C72EC}"/>
    <cellStyle name="čísla požek 8 3 178" xfId="29258" xr:uid="{15CB8BAD-7DDA-47BF-A25B-6122D4B97DB4}"/>
    <cellStyle name="čísla požek 8 3 179" xfId="29794" xr:uid="{8A8A1DD0-65FD-4933-9B7F-CD8A3C540A83}"/>
    <cellStyle name="čísla požek 8 3 18" xfId="10501" xr:uid="{09AFE39C-5F89-4AFF-9116-57450DCE0B1F}"/>
    <cellStyle name="čísla požek 8 3 180" xfId="28053" xr:uid="{ED9F8469-02C7-4F01-9B37-A54D9ED011E6}"/>
    <cellStyle name="čísla požek 8 3 181" xfId="26587" xr:uid="{BD018C15-CF60-41E3-A2FB-685A3EFF19A0}"/>
    <cellStyle name="čísla požek 8 3 182" xfId="26460" xr:uid="{577FB2E6-9631-4CD9-AB58-CFFB878BB0EB}"/>
    <cellStyle name="čísla požek 8 3 183" xfId="29378" xr:uid="{45D02300-2404-4E0B-9005-0F1133357899}"/>
    <cellStyle name="čísla požek 8 3 184" xfId="29845" xr:uid="{84E776FB-75FD-46B6-9299-B1E6F0492318}"/>
    <cellStyle name="čísla požek 8 3 185" xfId="29863" xr:uid="{7EF966EE-1DB9-494D-B13B-FC46CB059C64}"/>
    <cellStyle name="čísla požek 8 3 186" xfId="29911" xr:uid="{AC2709FE-8CB7-45D0-AA8F-7D0B6E66A848}"/>
    <cellStyle name="čísla požek 8 3 187" xfId="29892" xr:uid="{75D34D58-183F-4916-8114-01865C6D97C9}"/>
    <cellStyle name="čísla požek 8 3 188" xfId="29904" xr:uid="{336310C9-669C-4DAE-835F-DBF48021FF2E}"/>
    <cellStyle name="čísla požek 8 3 189" xfId="29954" xr:uid="{601168B2-521A-44F0-99DC-4C4E2915F45A}"/>
    <cellStyle name="čísla požek 8 3 19" xfId="10874" xr:uid="{80F8BB65-2FDC-4B23-A821-C0EC9E681D72}"/>
    <cellStyle name="čísla požek 8 3 190" xfId="29963" xr:uid="{772356A0-8064-45B6-B88C-703CBC16D81A}"/>
    <cellStyle name="čísla požek 8 3 191" xfId="29946" xr:uid="{9A5C1DA1-E459-4AA7-806E-76AAA42C1C70}"/>
    <cellStyle name="čísla požek 8 3 192" xfId="29958" xr:uid="{8272DE4A-CAB7-45FA-97DB-5332F8649FBF}"/>
    <cellStyle name="čísla požek 8 3 193" xfId="30002" xr:uid="{249ECE23-4371-4C96-A71D-9F3C0CD03D46}"/>
    <cellStyle name="čísla požek 8 3 194" xfId="29982" xr:uid="{B7755F9D-84EC-4709-ACE2-171958381D6D}"/>
    <cellStyle name="čísla požek 8 3 195" xfId="30025" xr:uid="{E6A848AF-5AA3-4729-B590-FE9A869BB56D}"/>
    <cellStyle name="čísla požek 8 3 196" xfId="28093" xr:uid="{B9343A73-FFB4-43FC-AB88-A72E1FDD94DB}"/>
    <cellStyle name="čísla požek 8 3 197" xfId="30016" xr:uid="{00E8D1A4-0DFF-4905-A635-064856F3983C}"/>
    <cellStyle name="čísla požek 8 3 198" xfId="26285" xr:uid="{D773B8AC-C2D3-4443-B2CB-C57882064D5F}"/>
    <cellStyle name="čísla požek 8 3 199" xfId="30063" xr:uid="{F308846F-A69E-4744-9782-3BF6C6C90247}"/>
    <cellStyle name="čísla požek 8 3 2" xfId="10783" xr:uid="{093FCFFC-F78E-44B9-AD8C-42DAFB331D68}"/>
    <cellStyle name="čísla požek 8 3 20" xfId="10196" xr:uid="{715281E4-46E8-43FC-AF5C-AA6DF9613A0A}"/>
    <cellStyle name="čísla požek 8 3 200" xfId="30049" xr:uid="{BDBC93CD-0E0E-474F-B8AF-7FA2B3E5B150}"/>
    <cellStyle name="čísla požek 8 3 201" xfId="30056" xr:uid="{C17816CC-9FA8-45CA-9163-2222B85BA79A}"/>
    <cellStyle name="čísla požek 8 3 202" xfId="30066" xr:uid="{B6B47886-A503-4B69-BE56-8302975E1477}"/>
    <cellStyle name="čísla požek 8 3 203" xfId="30075" xr:uid="{FCD4AB22-961D-4E29-864F-ED29BAECD019}"/>
    <cellStyle name="čísla požek 8 3 204" xfId="30084" xr:uid="{7590DB3F-C80C-479F-A4CC-A890CE75AB51}"/>
    <cellStyle name="čísla požek 8 3 205" xfId="30089" xr:uid="{85A9F4D4-3708-4027-9272-B2D98853DC5D}"/>
    <cellStyle name="čísla požek 8 3 206" xfId="30096" xr:uid="{A5ABBEA7-FFDF-47DD-BD62-718E925CE406}"/>
    <cellStyle name="čísla požek 8 3 207" xfId="30117" xr:uid="{327019D0-0DB8-45E7-8CC5-5258DDEC40A0}"/>
    <cellStyle name="čísla požek 8 3 208" xfId="30108" xr:uid="{1B823BCD-C11D-4A04-A5EF-DBF78735EC9E}"/>
    <cellStyle name="čísla požek 8 3 209" xfId="30113" xr:uid="{E58E413E-2181-4B6A-83B2-0B35B96497EC}"/>
    <cellStyle name="čísla požek 8 3 21" xfId="4752" xr:uid="{511542A6-2A60-44D2-9423-5B96C0A9DDB1}"/>
    <cellStyle name="čísla požek 8 3 210" xfId="26591" xr:uid="{222E3817-1C3B-4C44-B52A-F100ED07F7FA}"/>
    <cellStyle name="čísla požek 8 3 211" xfId="28186" xr:uid="{03572231-F2C5-47D3-A758-1D7480655D69}"/>
    <cellStyle name="čísla požek 8 3 212" xfId="33066" xr:uid="{B5949DE5-1CBA-4A8D-A0B6-1D39AC59CEEA}"/>
    <cellStyle name="čísla požek 8 3 213" xfId="33582" xr:uid="{106B40A5-C57D-4C9C-A16E-A5A68081A4F2}"/>
    <cellStyle name="čísla požek 8 3 214" xfId="31884" xr:uid="{BE261038-C5EB-484D-8558-AC175E5DD4C4}"/>
    <cellStyle name="čísla požek 8 3 215" xfId="30471" xr:uid="{98AA65BD-E30E-48B8-BBD4-5FDD5BE29B5A}"/>
    <cellStyle name="čísla požek 8 3 216" xfId="33648" xr:uid="{D8DA3CCF-8E1D-43B7-9289-EEBA34457CC1}"/>
    <cellStyle name="čísla požek 8 3 217" xfId="33660" xr:uid="{41331B95-5548-4A36-AE2E-6750F0997AA8}"/>
    <cellStyle name="čísla požek 8 3 218" xfId="33681" xr:uid="{D3444EC5-D880-45E5-9FCC-68E4C33BC8E1}"/>
    <cellStyle name="čísla požek 8 3 219" xfId="33653" xr:uid="{C5C6B2A9-2D76-47F7-991E-1E9BCFE032B0}"/>
    <cellStyle name="čísla požek 8 3 22" xfId="10150" xr:uid="{21CEAFA4-C72B-4267-885A-4D01CF4E37A7}"/>
    <cellStyle name="čísla požek 8 3 220" xfId="33708" xr:uid="{F32E121A-8E64-4171-90DD-86FC53C27072}"/>
    <cellStyle name="čísla požek 8 3 221" xfId="33269" xr:uid="{7BD4C4EA-E11D-46FE-8D7A-3070AA45DDC7}"/>
    <cellStyle name="čísla požek 8 3 222" xfId="33695" xr:uid="{F1ACF533-B25E-4608-A937-A4BD7C7A963D}"/>
    <cellStyle name="čísla požek 8 3 223" xfId="33713" xr:uid="{AC72A1EA-8E25-4462-9D37-EBAA5103A8DA}"/>
    <cellStyle name="čísla požek 8 3 224" xfId="33750" xr:uid="{D0098F9D-3379-42CA-B820-BF7E3E81606D}"/>
    <cellStyle name="čísla požek 8 3 225" xfId="33737" xr:uid="{E5AF3628-ABBD-43F9-B0C2-5056B43FCD4C}"/>
    <cellStyle name="čísla požek 8 3 226" xfId="33744" xr:uid="{91BAD309-278B-4341-9FA8-10C24FCF6F2D}"/>
    <cellStyle name="čísla požek 8 3 227" xfId="33779" xr:uid="{FE9187CF-5877-4A09-BA5C-556E06A47685}"/>
    <cellStyle name="čísla požek 8 3 228" xfId="33764" xr:uid="{23CA1AFA-BEFA-4664-9B1C-F6EF08E8F28B}"/>
    <cellStyle name="čísla požek 8 3 229" xfId="33774" xr:uid="{F466D369-54EE-402E-AE99-C79EF5A9197A}"/>
    <cellStyle name="čísla požek 8 3 23" xfId="6130" xr:uid="{250716A6-F3BA-4F70-9194-FE303CFDF79F}"/>
    <cellStyle name="čísla požek 8 3 230" xfId="33781" xr:uid="{011D82AC-0843-40ED-9D44-8C2B19D26AC5}"/>
    <cellStyle name="čísla požek 8 3 231" xfId="33787" xr:uid="{D172B72C-7256-40D2-9B28-31B4AE58686C}"/>
    <cellStyle name="čísla požek 8 3 232" xfId="33814" xr:uid="{A1CD20AE-6D2E-4E97-AB49-CA968C3E633C}"/>
    <cellStyle name="čísla požek 8 3 233" xfId="30422" xr:uid="{01772803-5BF6-40AE-BB5D-00542CF1457E}"/>
    <cellStyle name="čísla požek 8 3 234" xfId="33828" xr:uid="{A71C21E6-B350-4044-BB7E-0F3AF52BC93A}"/>
    <cellStyle name="čísla požek 8 3 235" xfId="33835" xr:uid="{471278BF-1003-4C27-9E48-CF0C9D86A6AB}"/>
    <cellStyle name="čísla požek 8 3 236" xfId="33823" xr:uid="{3D008B1D-19DB-4399-811D-5CE004FF95CA}"/>
    <cellStyle name="čísla požek 8 3 237" xfId="33847" xr:uid="{83DD5610-5235-4196-A551-83520E0C29D7}"/>
    <cellStyle name="čísla požek 8 3 238" xfId="33838" xr:uid="{7FDE7063-B996-464A-ACE0-84177EA9F9FF}"/>
    <cellStyle name="čísla požek 8 3 239" xfId="33842" xr:uid="{416E6BA8-0F25-4092-BBF5-66387E5399C0}"/>
    <cellStyle name="čísla požek 8 3 24" xfId="10327" xr:uid="{712AC793-BA3C-4C24-AA60-8C1ECEC72616}"/>
    <cellStyle name="čísla požek 8 3 240" xfId="30342" xr:uid="{436897B0-7FAA-40B6-AE0B-3D67C72A8256}"/>
    <cellStyle name="čísla požek 8 3 241" xfId="30993" xr:uid="{1D5DE500-B778-4FD2-9C7A-747B9AAA2BB6}"/>
    <cellStyle name="čísla požek 8 3 242" xfId="36138" xr:uid="{AC66F0E5-35B0-48C7-80F4-98ACAF18CA71}"/>
    <cellStyle name="čísla požek 8 3 243" xfId="36396" xr:uid="{52D40706-137F-4CF3-BF5F-DD0228012262}"/>
    <cellStyle name="čísla požek 8 3 244" xfId="35082" xr:uid="{B6A1885D-2447-4873-84B6-94D90141242E}"/>
    <cellStyle name="čísla požek 8 3 245" xfId="34003" xr:uid="{7F512519-66A2-4416-BFE4-BBF6516BB437}"/>
    <cellStyle name="čísla požek 8 3 246" xfId="35031" xr:uid="{C78BFA62-F6FE-4BB8-92F0-C82AA716AF87}"/>
    <cellStyle name="čísla požek 8 3 247" xfId="36251" xr:uid="{1BE8EC53-F147-4BBA-BD2A-628626567F27}"/>
    <cellStyle name="čísla požek 8 3 248" xfId="35091" xr:uid="{22EE4822-FB5F-4D43-AC03-2ECE5A827D96}"/>
    <cellStyle name="čísla požek 8 3 249" xfId="34354" xr:uid="{879FE4DB-A4F4-4D44-8699-869897AF49F9}"/>
    <cellStyle name="čísla požek 8 3 25" xfId="10950" xr:uid="{B778CF9F-FA6F-49C1-8F4C-510E37FB5A86}"/>
    <cellStyle name="čísla požek 8 3 250" xfId="36416" xr:uid="{B1427364-E85D-4331-B21D-525677B4E82F}"/>
    <cellStyle name="čísla požek 8 3 251" xfId="36425" xr:uid="{D67BD452-06FD-492B-8AC2-7570C134253F}"/>
    <cellStyle name="čísla požek 8 3 252" xfId="38372" xr:uid="{C7F4E988-87F9-4EE4-87B8-9272862DCAC9}"/>
    <cellStyle name="čísla požek 8 3 26" xfId="10730" xr:uid="{79454901-F51F-4FA9-8EB8-D7683DE1DDD7}"/>
    <cellStyle name="čísla požek 8 3 27" xfId="10832" xr:uid="{C9602089-CE10-4045-AFD2-A4F1E84E0058}"/>
    <cellStyle name="čísla požek 8 3 28" xfId="10670" xr:uid="{FB5DB3CF-BF6C-455F-A6E1-204CBCEA7E58}"/>
    <cellStyle name="čísla požek 8 3 29" xfId="10664" xr:uid="{226863E1-4642-4968-A78F-85A39F8A33B8}"/>
    <cellStyle name="čísla požek 8 3 3" xfId="10237" xr:uid="{20874B4D-55AB-4BCC-8C3F-8BE5A08B1FC2}"/>
    <cellStyle name="čísla požek 8 3 30" xfId="4673" xr:uid="{8E6EAC1B-6F2A-4FA2-8E5C-581AE986C6C3}"/>
    <cellStyle name="čísla požek 8 3 31" xfId="11033" xr:uid="{EDD88BEB-3804-4245-AFDB-33940782A9E8}"/>
    <cellStyle name="čísla požek 8 3 32" xfId="10923" xr:uid="{C17CF2AA-D651-4910-A0F9-5792C136A3FD}"/>
    <cellStyle name="čísla požek 8 3 33" xfId="15258" xr:uid="{8AD20264-56D1-48B1-BE55-B4D4D2539719}"/>
    <cellStyle name="čísla požek 8 3 34" xfId="16511" xr:uid="{B95F2BD3-AB1E-4736-93DD-E4074534BABA}"/>
    <cellStyle name="čísla požek 8 3 35" xfId="15616" xr:uid="{CED25906-2658-4E13-84E6-944224207D3F}"/>
    <cellStyle name="čísla požek 8 3 36" xfId="11514" xr:uid="{42B34FAE-B7E7-4892-8837-4949C4B5AA34}"/>
    <cellStyle name="čísla požek 8 3 37" xfId="16613" xr:uid="{48CA15B2-5501-489D-B188-C695DC309EE2}"/>
    <cellStyle name="čísla požek 8 3 38" xfId="12758" xr:uid="{19781501-4025-4992-85C1-A435ECCAE6A9}"/>
    <cellStyle name="čísla požek 8 3 39" xfId="13724" xr:uid="{3D3B2854-FBAE-4A16-BFF6-0799DC994660}"/>
    <cellStyle name="čísla požek 8 3 4" xfId="4986" xr:uid="{2B8EFB50-1B4D-44FF-AD40-D98F0789DD73}"/>
    <cellStyle name="čísla požek 8 3 40" xfId="16095" xr:uid="{F1B0AB2F-109A-4A30-9F4E-F9693B16D302}"/>
    <cellStyle name="čísla požek 8 3 41" xfId="15906" xr:uid="{8617CC21-9664-482B-AA10-31A506DB1EE8}"/>
    <cellStyle name="čísla požek 8 3 42" xfId="14060" xr:uid="{C312AE06-F709-41C6-83FA-A3FD1A18D60A}"/>
    <cellStyle name="čísla požek 8 3 43" xfId="15949" xr:uid="{AF219507-3659-4808-8476-AA3BF594BE8A}"/>
    <cellStyle name="čísla požek 8 3 44" xfId="16720" xr:uid="{D02B685D-C793-4DEB-B9A3-B8C8749B1EC9}"/>
    <cellStyle name="čísla požek 8 3 45" xfId="16742" xr:uid="{671F63DD-BBCD-4F45-BBD4-FDA4DC02A1BB}"/>
    <cellStyle name="čísla požek 8 3 46" xfId="15486" xr:uid="{B477D207-E063-4C3A-9ABB-C261D248E2A9}"/>
    <cellStyle name="čísla požek 8 3 47" xfId="12238" xr:uid="{8367DAD0-1CFF-4D46-A218-4D093A554F32}"/>
    <cellStyle name="čísla požek 8 3 48" xfId="11595" xr:uid="{09B6CBF1-D38A-4ABA-91A3-5730AD1DDB10}"/>
    <cellStyle name="čísla požek 8 3 49" xfId="11935" xr:uid="{91771DA3-DE55-4770-8A00-2C95FEB6F009}"/>
    <cellStyle name="čísla požek 8 3 5" xfId="10218" xr:uid="{40FBBF18-3087-4A97-BB50-629DC7962053}"/>
    <cellStyle name="čísla požek 8 3 50" xfId="13433" xr:uid="{6612C27D-56F8-4105-ABC3-F4A5FE0736BC}"/>
    <cellStyle name="čísla požek 8 3 51" xfId="15889" xr:uid="{13117C59-3675-45E1-A0BE-327D30768468}"/>
    <cellStyle name="čísla požek 8 3 52" xfId="13873" xr:uid="{EC18AF1B-CB70-4E8E-AAAC-9345E954E38A}"/>
    <cellStyle name="čísla požek 8 3 53" xfId="11117" xr:uid="{B4EEC0FF-4853-4B26-9D31-78F8BB9952FC}"/>
    <cellStyle name="čísla požek 8 3 54" xfId="16859" xr:uid="{5EDE6E5A-A010-458E-BA00-05A1B8E1DBE5}"/>
    <cellStyle name="čísla požek 8 3 55" xfId="13907" xr:uid="{26D39F44-5A10-44E0-A335-756843F6660B}"/>
    <cellStyle name="čísla požek 8 3 56" xfId="14055" xr:uid="{43D41685-CE06-4F3B-BD7A-00CDAB128967}"/>
    <cellStyle name="čísla požek 8 3 57" xfId="15948" xr:uid="{A2206475-F9D0-43BA-A067-AB7B36E604FB}"/>
    <cellStyle name="čísla požek 8 3 58" xfId="16905" xr:uid="{F129A595-7959-40EE-98A4-D357E80446D5}"/>
    <cellStyle name="čísla požek 8 3 59" xfId="16408" xr:uid="{5BE2D451-9237-4C25-94F8-3D53422F20E4}"/>
    <cellStyle name="čísla požek 8 3 6" xfId="10290" xr:uid="{C9CD4EFF-DBC9-4193-BCFE-6E685B809CAF}"/>
    <cellStyle name="čísla požek 8 3 60" xfId="12556" xr:uid="{BADED66C-AEF7-4F04-9F58-796A239507E2}"/>
    <cellStyle name="čísla požek 8 3 61" xfId="11804" xr:uid="{4F446729-9CCA-44B5-AFA5-587396EF0A6D}"/>
    <cellStyle name="čísla požek 8 3 62" xfId="11219" xr:uid="{DB8D620C-8F9F-43D5-B1D9-EE2B32AF20B4}"/>
    <cellStyle name="čísla požek 8 3 63" xfId="14006" xr:uid="{2CAE1246-4504-439B-A332-4F81E100C72C}"/>
    <cellStyle name="čísla požek 8 3 64" xfId="16957" xr:uid="{7F7240E2-E22D-4CF1-9BEA-EB31811909C4}"/>
    <cellStyle name="čísla požek 8 3 65" xfId="16682" xr:uid="{0616C6DD-6028-4C9B-BC2A-16E2A9FC019B}"/>
    <cellStyle name="čísla požek 8 3 66" xfId="16978" xr:uid="{9C1EABE1-157A-4394-862B-1B606E856125}"/>
    <cellStyle name="čísla požek 8 3 67" xfId="16986" xr:uid="{A549E416-A726-4AB4-8081-B1405F02C71B}"/>
    <cellStyle name="čísla požek 8 3 68" xfId="16246" xr:uid="{298C392F-BE37-4BA1-916E-F15DE47AD939}"/>
    <cellStyle name="čísla požek 8 3 69" xfId="15671" xr:uid="{A11773B5-BC63-48EC-9A47-12AADD03C537}"/>
    <cellStyle name="čísla požek 8 3 7" xfId="5254" xr:uid="{0BE985E2-8C5D-4E3B-BFFC-07EE570550C5}"/>
    <cellStyle name="čísla požek 8 3 70" xfId="16120" xr:uid="{CD58667E-1923-4661-AE76-8D9B2B2588F1}"/>
    <cellStyle name="čísla požek 8 3 71" xfId="15672" xr:uid="{35DDBF9E-DEE2-480D-8DE2-E6312D53A272}"/>
    <cellStyle name="čísla požek 8 3 72" xfId="17025" xr:uid="{3336CFD7-D3B3-4C61-835F-D65CF194FC0A}"/>
    <cellStyle name="čísla požek 8 3 73" xfId="16142" xr:uid="{50571A65-319B-4AFB-9D85-C31869A7DA8B}"/>
    <cellStyle name="čísla požek 8 3 74" xfId="17041" xr:uid="{DE0E4F79-6CB2-44E4-A7BC-4B5A60E1E048}"/>
    <cellStyle name="čísla požek 8 3 75" xfId="17047" xr:uid="{A6F2679E-A8F3-4416-B3F9-C9435855BE1B}"/>
    <cellStyle name="čísla požek 8 3 76" xfId="12541" xr:uid="{ED8AAE6C-3152-4802-A5A2-6EA2D61673C8}"/>
    <cellStyle name="čísla požek 8 3 77" xfId="17057" xr:uid="{ECECB0B7-57E5-49EF-8A22-49F0E5A53E69}"/>
    <cellStyle name="čísla požek 8 3 78" xfId="11179" xr:uid="{A979DBE5-4729-4156-873B-434B30F199AD}"/>
    <cellStyle name="čísla požek 8 3 79" xfId="12785" xr:uid="{A74A6284-F600-4BEF-BFC1-05A161C1F5A9}"/>
    <cellStyle name="čísla požek 8 3 8" xfId="4898" xr:uid="{A0222363-821C-49C9-B831-24CE5F8A32E5}"/>
    <cellStyle name="čísla požek 8 3 80" xfId="16852" xr:uid="{B827C694-3DAE-444B-A100-DF40AD5094D7}"/>
    <cellStyle name="čísla požek 8 3 81" xfId="15545" xr:uid="{B2CDEFA8-31FB-4697-8694-96F09C22E7FB}"/>
    <cellStyle name="čísla požek 8 3 82" xfId="16285" xr:uid="{5FC07E21-D797-4CCC-8344-12A2C91E1548}"/>
    <cellStyle name="čísla požek 8 3 83" xfId="11160" xr:uid="{BD83B70B-8857-4B4F-AC03-E0E341205987}"/>
    <cellStyle name="čísla požek 8 3 84" xfId="11375" xr:uid="{BD1456E5-BC5A-4291-8EC1-B17FD1F39EC7}"/>
    <cellStyle name="čísla požek 8 3 85" xfId="17065" xr:uid="{A02BB31F-ECF5-44A0-B316-E0F2DBE195AE}"/>
    <cellStyle name="čísla požek 8 3 86" xfId="14040" xr:uid="{56141EBD-230D-47E3-8B41-4720ED58A6AF}"/>
    <cellStyle name="čísla požek 8 3 87" xfId="11541" xr:uid="{3CFE580F-F2FB-4C98-9DAA-7AD83C8B82A2}"/>
    <cellStyle name="čísla požek 8 3 88" xfId="11785" xr:uid="{991C7C3A-A9FB-49C0-8B7E-75CDA45BC780}"/>
    <cellStyle name="čísla požek 8 3 89" xfId="20630" xr:uid="{884B9DB9-A920-4449-82E3-3650EA17CBF0}"/>
    <cellStyle name="čísla požek 8 3 9" xfId="10893" xr:uid="{9BD70C95-3320-43F4-8583-204B50273B10}"/>
    <cellStyle name="čísla požek 8 3 90" xfId="21377" xr:uid="{45D31FF9-10AD-47DC-A896-FA1C87034CB2}"/>
    <cellStyle name="čísla požek 8 3 91" xfId="19347" xr:uid="{D289A09B-84CE-4C39-AE14-08DB087046B7}"/>
    <cellStyle name="čísla požek 8 3 92" xfId="17598" xr:uid="{E3BA8F9D-1D09-424E-A37B-4BAC338973AE}"/>
    <cellStyle name="čísla požek 8 3 93" xfId="17400" xr:uid="{BFDAA375-498F-409D-AC69-AA351861D817}"/>
    <cellStyle name="čísla požek 8 3 94" xfId="21425" xr:uid="{35504EA9-E91C-4371-AB7D-8CCC1289EF2E}"/>
    <cellStyle name="čísla požek 8 3 95" xfId="17386" xr:uid="{2E20D425-D3E3-4BCC-B17E-D769A8542A69}"/>
    <cellStyle name="čísla požek 8 3 96" xfId="21022" xr:uid="{205530FB-D23C-44C6-8958-42BC29CB6104}"/>
    <cellStyle name="čísla požek 8 3 97" xfId="20850" xr:uid="{9715F0A8-A55D-4DD1-91E2-DD166CD013FE}"/>
    <cellStyle name="čísla požek 8 3 98" xfId="17096" xr:uid="{6D286FEB-AA93-49AB-B5D9-BCA2D7ABD42C}"/>
    <cellStyle name="čísla požek 8 3 99" xfId="20891" xr:uid="{E52BFC9C-5266-4AD1-984D-503E196512B7}"/>
    <cellStyle name="čísla požek 8 30" xfId="21344" xr:uid="{42515B78-48D2-4825-BDF6-7AEABE8DDDFE}"/>
    <cellStyle name="čísla požek 8 31" xfId="21339" xr:uid="{FE62732A-30D3-4408-B1C2-9590AFF3EA30}"/>
    <cellStyle name="čísla požek 8 32" xfId="19465" xr:uid="{3F10DBD7-4A36-405A-B33D-2590A4476FE6}"/>
    <cellStyle name="čísla požek 8 33" xfId="21216" xr:uid="{B0438687-275E-46D8-846F-3907E77C493B}"/>
    <cellStyle name="čísla požek 8 34" xfId="21554" xr:uid="{1652942F-C913-426D-B89C-84A87D5A5604}"/>
    <cellStyle name="čísla požek 8 35" xfId="20807" xr:uid="{2826A6CE-4D4E-471B-88EE-5FD71FEF1F50}"/>
    <cellStyle name="čísla požek 8 36" xfId="17603" xr:uid="{456BB220-A785-4CC6-89CE-C946EA0500F8}"/>
    <cellStyle name="čísla požek 8 37" xfId="17155" xr:uid="{42A053C5-DBEB-4AC3-B85E-702F64F774C1}"/>
    <cellStyle name="čísla požek 8 38" xfId="20917" xr:uid="{06837591-CF96-44CB-8439-78BDD166755F}"/>
    <cellStyle name="čísla požek 8 39" xfId="22259" xr:uid="{F4B2E23C-D958-44AA-90D0-A02C8EB8C405}"/>
    <cellStyle name="čísla požek 8 4" xfId="9566" xr:uid="{DB843C39-2D74-402F-A11A-DED4A167DA17}"/>
    <cellStyle name="čísla požek 8 4 10" xfId="5184" xr:uid="{2255FC0F-967A-4623-8697-45396227D022}"/>
    <cellStyle name="čísla požek 8 4 100" xfId="18470" xr:uid="{7A16788C-BD10-476B-98DA-42CD370EB8A8}"/>
    <cellStyle name="čísla požek 8 4 101" xfId="17105" xr:uid="{5B18ECAB-134C-48CA-B2A5-A1F31706D370}"/>
    <cellStyle name="čísla požek 8 4 102" xfId="20678" xr:uid="{6749D4C0-4918-4918-BDC4-88BF30C55112}"/>
    <cellStyle name="čísla požek 8 4 103" xfId="17114" xr:uid="{7F5DB7CF-7CF9-4FB9-AF91-FA74FBA62C49}"/>
    <cellStyle name="čísla požek 8 4 104" xfId="21230" xr:uid="{2B5BFB10-D61F-4896-980E-7B48CC6D8B9F}"/>
    <cellStyle name="čísla požek 8 4 105" xfId="21172" xr:uid="{CE5D7339-8347-4253-BD64-B4CCE904F861}"/>
    <cellStyle name="čísla požek 8 4 106" xfId="17526" xr:uid="{5C409FEA-753C-4E05-8A52-72979CFBC593}"/>
    <cellStyle name="čísla požek 8 4 107" xfId="21281" xr:uid="{140D65D5-B59C-4BD0-AC59-5C104DBE97DD}"/>
    <cellStyle name="čísla požek 8 4 108" xfId="21226" xr:uid="{3D270B5D-229C-47F4-9C91-2F4D03280425}"/>
    <cellStyle name="čísla požek 8 4 109" xfId="18277" xr:uid="{C75BD13A-15BB-46A6-8EAF-F5F35FBC5E18}"/>
    <cellStyle name="čísla požek 8 4 11" xfId="10943" xr:uid="{343421A7-D57A-41DE-9A18-0B9AD20507D4}"/>
    <cellStyle name="čísla požek 8 4 110" xfId="18179" xr:uid="{F4C75677-A96C-4D79-8F01-B8FFB4E0406D}"/>
    <cellStyle name="čísla požek 8 4 111" xfId="20786" xr:uid="{DEB94A35-8F20-46D9-8B7F-490F6D42729A}"/>
    <cellStyle name="čísla požek 8 4 112" xfId="17179" xr:uid="{6DE9BC01-7F62-4791-919F-8E412FE46F00}"/>
    <cellStyle name="čísla požek 8 4 113" xfId="19267" xr:uid="{9A535CCD-F0D3-4714-8E7E-B97774A9D2DF}"/>
    <cellStyle name="čísla požek 8 4 114" xfId="21081" xr:uid="{7D79AF00-85F8-4EA8-93F9-0F2D0389AE94}"/>
    <cellStyle name="čísla požek 8 4 115" xfId="17220" xr:uid="{8DD66E26-4B7F-4812-B21C-F23C2710A80D}"/>
    <cellStyle name="čísla požek 8 4 116" xfId="21301" xr:uid="{88A71D23-41FA-4703-BA09-29A0A24B26F4}"/>
    <cellStyle name="čísla požek 8 4 117" xfId="20818" xr:uid="{5D4E4C28-066A-48E2-974F-563AC5C1D8F3}"/>
    <cellStyle name="čísla požek 8 4 118" xfId="17211" xr:uid="{6102ACBC-9A45-46EB-A74D-FE40027DE869}"/>
    <cellStyle name="čísla požek 8 4 119" xfId="18282" xr:uid="{848571D8-1F0C-4F7B-AEDD-E9F8A44ED09E}"/>
    <cellStyle name="čísla požek 8 4 12" xfId="10740" xr:uid="{04F84568-9ABA-41C7-9750-4CC7DA1E7C61}"/>
    <cellStyle name="čísla požek 8 4 120" xfId="18432" xr:uid="{A24F9EF9-2FD4-49F4-9443-60674E4B38C8}"/>
    <cellStyle name="čísla požek 8 4 121" xfId="21727" xr:uid="{3965BC8A-E662-433E-A413-18F658C4B07C}"/>
    <cellStyle name="čísla požek 8 4 122" xfId="17093" xr:uid="{006BCCA3-E701-4130-B411-DFE6445F3E3F}"/>
    <cellStyle name="čísla požek 8 4 123" xfId="18483" xr:uid="{D2199BC4-25EF-45BD-B793-9B6E602965F9}"/>
    <cellStyle name="čísla požek 8 4 124" xfId="19507" xr:uid="{51BD061A-1292-4CFF-9094-7648ADD128E6}"/>
    <cellStyle name="čísla požek 8 4 125" xfId="21747" xr:uid="{3ED0C667-A65C-44F1-83CA-7F8C7533C5CB}"/>
    <cellStyle name="čísla požek 8 4 126" xfId="21185" xr:uid="{AE069030-5FFA-4CAB-92D4-1830B3EA5BC6}"/>
    <cellStyle name="čísla požek 8 4 127" xfId="17961" xr:uid="{A55A794A-B545-4E21-BCAC-301D63E76310}"/>
    <cellStyle name="čísla požek 8 4 128" xfId="21739" xr:uid="{9ED04CD5-ABE8-4EAA-83FA-9014C5D4045D}"/>
    <cellStyle name="čísla požek 8 4 129" xfId="21549" xr:uid="{DBAA5E1C-16F9-4855-9938-3BDAC0ECED30}"/>
    <cellStyle name="čísla požek 8 4 13" xfId="6331" xr:uid="{9FDBFDC9-3476-454C-9DAC-163081FA792E}"/>
    <cellStyle name="čísla požek 8 4 130" xfId="21550" xr:uid="{018B9CE7-CB89-4A9E-A8A3-01F54FB30AB9}"/>
    <cellStyle name="čísla požek 8 4 131" xfId="17487" xr:uid="{75789959-90B0-415B-8DDF-D7DB53076B54}"/>
    <cellStyle name="čísla požek 8 4 132" xfId="20787" xr:uid="{1DC59469-1A2A-46F8-88C0-DC698D9E3B43}"/>
    <cellStyle name="čísla požek 8 4 133" xfId="17780" xr:uid="{4949EEC7-5833-4FF2-A8FF-FA696959EB04}"/>
    <cellStyle name="čísla požek 8 4 134" xfId="21784" xr:uid="{AC4363A9-6F5A-44B8-A9D6-42F0D6500022}"/>
    <cellStyle name="čísla požek 8 4 135" xfId="19596" xr:uid="{8EDA9F13-6521-49FB-A1A7-9E25E257B989}"/>
    <cellStyle name="čísla požek 8 4 136" xfId="19373" xr:uid="{4E4D4F52-F0D4-44CC-A9E4-5E482E38DE1C}"/>
    <cellStyle name="čísla požek 8 4 137" xfId="17630" xr:uid="{AF5E43E8-C7AD-49EE-9983-EDAE8F228327}"/>
    <cellStyle name="čísla požek 8 4 138" xfId="25003" xr:uid="{853CC200-589E-458E-8118-9539254E3924}"/>
    <cellStyle name="čísla požek 8 4 139" xfId="25628" xr:uid="{AC5D7DB2-869B-4D08-A29C-6A084CB8AF63}"/>
    <cellStyle name="čísla požek 8 4 14" xfId="10476" xr:uid="{410FE862-BB4C-447C-824C-5367752D38E9}"/>
    <cellStyle name="čísla požek 8 4 140" xfId="23738" xr:uid="{21A1E5C9-80DD-4F5B-AADB-5F1D42EB2D0F}"/>
    <cellStyle name="čísla požek 8 4 141" xfId="25661" xr:uid="{3F7337E5-8F05-42D7-9342-2E60E215A5D8}"/>
    <cellStyle name="čísla požek 8 4 142" xfId="21874" xr:uid="{EDE9A304-D7EE-4C49-B250-22ADF2CDEC85}"/>
    <cellStyle name="čísla požek 8 4 143" xfId="25056" xr:uid="{3E2B2B22-76C0-47BC-AAFB-6674A1C31B88}"/>
    <cellStyle name="čísla požek 8 4 144" xfId="25297" xr:uid="{89FAC5BD-9C65-4C4D-A282-1C13D53EF580}"/>
    <cellStyle name="čísla požek 8 4 145" xfId="25251" xr:uid="{A1F50B47-A1D8-4D12-9DA7-62D01BC88682}"/>
    <cellStyle name="čísla požek 8 4 146" xfId="23989" xr:uid="{A8223C9E-E722-4DAD-B7B0-3FE5684A2C38}"/>
    <cellStyle name="čísla požek 8 4 147" xfId="25877" xr:uid="{59E95AB3-9D0C-412B-9C52-6DB3EB2E9172}"/>
    <cellStyle name="čísla požek 8 4 148" xfId="25301" xr:uid="{49094C59-BCFE-4AC5-B598-90E9ACCB0206}"/>
    <cellStyle name="čísla požek 8 4 149" xfId="25473" xr:uid="{D0B88216-370E-450B-86E6-E42A31D13C41}"/>
    <cellStyle name="čísla požek 8 4 15" xfId="9921" xr:uid="{73426B8D-4FD0-4A6E-BD65-81A655B80B81}"/>
    <cellStyle name="čísla požek 8 4 150" xfId="25734" xr:uid="{4E9F96B0-4EE4-4030-954E-CB633CF7C39C}"/>
    <cellStyle name="čísla požek 8 4 151" xfId="25457" xr:uid="{4D7187D4-4BB1-4D14-8140-ACCFD753A2B6}"/>
    <cellStyle name="čísla požek 8 4 152" xfId="25358" xr:uid="{03C1979E-B732-4DCA-9B9F-EBBEAAA5DA5E}"/>
    <cellStyle name="čísla požek 8 4 153" xfId="23077" xr:uid="{9CEBD309-C203-4D3E-8134-7024B3D9712A}"/>
    <cellStyle name="čísla požek 8 4 154" xfId="25847" xr:uid="{D201E8C8-4F6E-4FB9-B3D6-D81A9FCC4193}"/>
    <cellStyle name="čísla požek 8 4 155" xfId="22690" xr:uid="{E86AF9BF-4639-4975-B138-7B267485DD39}"/>
    <cellStyle name="čísla požek 8 4 156" xfId="25361" xr:uid="{76658DAC-EB04-4880-A433-E60FB467EE92}"/>
    <cellStyle name="čísla požek 8 4 157" xfId="22163" xr:uid="{65AFAC48-920F-46E2-9CE1-ECCB0D6BC9AB}"/>
    <cellStyle name="čísla požek 8 4 158" xfId="25137" xr:uid="{59B094C5-F300-4DEC-92DB-7A631877E7FC}"/>
    <cellStyle name="čísla požek 8 4 159" xfId="26040" xr:uid="{CF6DE0E7-FE67-4FA3-8010-175CC39922D5}"/>
    <cellStyle name="čísla požek 8 4 16" xfId="6203" xr:uid="{4A3B3668-03BF-4C26-8412-71923BC54A6B}"/>
    <cellStyle name="čísla požek 8 4 160" xfId="21953" xr:uid="{7C26DB21-2C0E-459E-B5A5-F92F496A4CFA}"/>
    <cellStyle name="čísla požek 8 4 161" xfId="25808" xr:uid="{DF367C05-8B32-464F-847C-B4945B47C02A}"/>
    <cellStyle name="čísla požek 8 4 162" xfId="25939" xr:uid="{1CFD8810-24E5-4445-809C-F3E8AC2379A0}"/>
    <cellStyle name="čísla požek 8 4 163" xfId="22030" xr:uid="{8AD6DCF0-8D84-4322-9E4E-9E0FED1C454F}"/>
    <cellStyle name="čísla požek 8 4 164" xfId="23827" xr:uid="{0D00A8F2-AA43-4249-96D9-9BFBDBD62883}"/>
    <cellStyle name="čísla požek 8 4 165" xfId="25260" xr:uid="{2E23BB40-6C63-43F9-AC6F-DDF969D768AC}"/>
    <cellStyle name="čísla požek 8 4 166" xfId="25505" xr:uid="{7662A308-9545-4220-9F03-D5542D656752}"/>
    <cellStyle name="čísla požek 8 4 167" xfId="23515" xr:uid="{6D8260EC-E075-468D-80BC-B0EE634154D2}"/>
    <cellStyle name="čísla požek 8 4 168" xfId="25374" xr:uid="{C0D60253-3DBD-4F1D-9667-EFA1D780F822}"/>
    <cellStyle name="čísla požek 8 4 169" xfId="22856" xr:uid="{12FC72EE-308B-4868-923E-08A5F81EC3C3}"/>
    <cellStyle name="čísla požek 8 4 17" xfId="10976" xr:uid="{268F8900-995D-4B45-AA0C-3D69361FB636}"/>
    <cellStyle name="čísla požek 8 4 170" xfId="25702" xr:uid="{0311A7F4-8E9B-4F31-93B9-596C56872B11}"/>
    <cellStyle name="čísla požek 8 4 171" xfId="22758" xr:uid="{568FB0E7-3E21-4BB5-888B-830F6930019E}"/>
    <cellStyle name="čísla požek 8 4 172" xfId="25982" xr:uid="{9F376291-1CB1-4BFB-92EF-DAE8F0CBC97B}"/>
    <cellStyle name="čísla požek 8 4 173" xfId="25509" xr:uid="{DC52B078-C9C4-4F95-AF74-9BFD18692622}"/>
    <cellStyle name="čísla požek 8 4 174" xfId="22213" xr:uid="{8434F174-F4A3-4D81-A96A-84B22C0E3CCF}"/>
    <cellStyle name="čísla požek 8 4 175" xfId="23798" xr:uid="{576E3845-6D17-42E9-BAD1-521BC9A3CFBD}"/>
    <cellStyle name="čísla požek 8 4 176" xfId="22049" xr:uid="{FC59E125-E280-42CC-A813-39C19006B832}"/>
    <cellStyle name="čísla požek 8 4 177" xfId="25673" xr:uid="{69EE5DCD-EFC4-461A-86C5-E6A66AA3EBD8}"/>
    <cellStyle name="čísla požek 8 4 178" xfId="29259" xr:uid="{48ED2A33-7324-4CAF-A440-6C354E9EA736}"/>
    <cellStyle name="čísla požek 8 4 179" xfId="29795" xr:uid="{00AD54A9-04F8-49FD-BF8F-3BE9A7C6BE92}"/>
    <cellStyle name="čísla požek 8 4 18" xfId="5326" xr:uid="{CF528425-1DF2-40C0-84C2-A9079F2A3832}"/>
    <cellStyle name="čísla požek 8 4 180" xfId="28054" xr:uid="{1BF6BECE-AF6E-44D5-AC9B-35C39A92C971}"/>
    <cellStyle name="čísla požek 8 4 181" xfId="26522" xr:uid="{68DDEC25-9B53-4EBA-B48E-231BDA919E8C}"/>
    <cellStyle name="čísla požek 8 4 182" xfId="26224" xr:uid="{F918760C-A186-47F3-BADB-395CAEC45D42}"/>
    <cellStyle name="čísla požek 8 4 183" xfId="27035" xr:uid="{03560038-648E-4A97-A4C3-D50D80A95DEA}"/>
    <cellStyle name="čísla požek 8 4 184" xfId="26621" xr:uid="{F54414B2-94F9-49B8-BA56-B355BF6868C2}"/>
    <cellStyle name="čísla požek 8 4 185" xfId="29715" xr:uid="{D973D79B-E417-4BB4-82E7-4BE40B581643}"/>
    <cellStyle name="čísla požek 8 4 186" xfId="29561" xr:uid="{162774E0-D810-4345-A3BC-0AF032080E04}"/>
    <cellStyle name="čísla požek 8 4 187" xfId="26535" xr:uid="{76D4330D-713A-4252-B18A-BF32BBA9E245}"/>
    <cellStyle name="čísla požek 8 4 188" xfId="29820" xr:uid="{6F18E277-9868-4965-B3FD-EDBE636364C1}"/>
    <cellStyle name="čísla požek 8 4 189" xfId="28159" xr:uid="{28E7EDF5-C995-44D8-8ADC-EE935042FCAC}"/>
    <cellStyle name="čísla požek 8 4 19" xfId="5040" xr:uid="{4EA53ECB-C4A4-4E93-A7BF-375C6E10589E}"/>
    <cellStyle name="čísla požek 8 4 190" xfId="29579" xr:uid="{2295388A-28D0-4135-B23E-AA12A12CD96D}"/>
    <cellStyle name="čísla požek 8 4 191" xfId="26729" xr:uid="{A6E78E4C-D875-48CE-9F13-944EF31947B6}"/>
    <cellStyle name="čísla požek 8 4 192" xfId="27251" xr:uid="{6435CA2F-91A4-4EF7-BEE8-2D6B60A95912}"/>
    <cellStyle name="čísla požek 8 4 193" xfId="28080" xr:uid="{42304E05-45B9-4CC1-A05C-622AEF94034E}"/>
    <cellStyle name="čísla požek 8 4 194" xfId="26646" xr:uid="{6FB0AF3D-1AE0-4AB9-B9BC-E4B486BA3584}"/>
    <cellStyle name="čísla požek 8 4 195" xfId="28195" xr:uid="{BCD62614-5919-46AF-A53D-52FA65FE5B20}"/>
    <cellStyle name="čísla požek 8 4 196" xfId="27182" xr:uid="{8A83B562-08BB-4C84-A36B-FD4BF31DD718}"/>
    <cellStyle name="čísla požek 8 4 197" xfId="29577" xr:uid="{6E801FB4-882A-4228-A057-0E72527F65D3}"/>
    <cellStyle name="čísla požek 8 4 198" xfId="27400" xr:uid="{204CA970-EFC6-4467-956E-0AB182875CEF}"/>
    <cellStyle name="čísla požek 8 4 199" xfId="29491" xr:uid="{6097B409-CE0D-478D-95F0-A60031D546CF}"/>
    <cellStyle name="čísla požek 8 4 2" xfId="10784" xr:uid="{4992A674-9C9A-485A-AC61-D56881633BA8}"/>
    <cellStyle name="čísla požek 8 4 20" xfId="10655" xr:uid="{A1E23365-3380-4E9A-B535-BFEE4472A547}"/>
    <cellStyle name="čísla požek 8 4 200" xfId="29917" xr:uid="{07D621ED-79A0-4C8F-9672-4027A42337C4}"/>
    <cellStyle name="čísla požek 8 4 201" xfId="27360" xr:uid="{77C6336B-59AF-418C-9A24-8F814B246861}"/>
    <cellStyle name="čísla požek 8 4 202" xfId="26342" xr:uid="{76146947-CF5E-4402-8265-F229D4D2BEFD}"/>
    <cellStyle name="čísla požek 8 4 203" xfId="27009" xr:uid="{FB77E314-8191-4263-A506-D970AA0C483A}"/>
    <cellStyle name="čísla požek 8 4 204" xfId="27954" xr:uid="{13B3EA26-7B67-43AE-8014-DB57AC8B69C2}"/>
    <cellStyle name="čísla požek 8 4 205" xfId="26665" xr:uid="{CF269120-001C-45E2-B5FA-179741959301}"/>
    <cellStyle name="čísla požek 8 4 206" xfId="29466" xr:uid="{EABDD2FD-F1D4-46F5-BA49-6350EB7F3D9B}"/>
    <cellStyle name="čísla požek 8 4 207" xfId="27401" xr:uid="{09FE1FDB-83D0-4FA3-AEE2-BA09B673ECC1}"/>
    <cellStyle name="čísla požek 8 4 208" xfId="26275" xr:uid="{48B7601D-E8FE-4887-952C-CAA74C7295F0}"/>
    <cellStyle name="čísla požek 8 4 209" xfId="26355" xr:uid="{411E1DDE-B6E6-4541-B1BE-FB1D3988DB1C}"/>
    <cellStyle name="čísla požek 8 4 21" xfId="10990" xr:uid="{40D91335-7035-4FCC-B31C-AA2E068B9F48}"/>
    <cellStyle name="čísla požek 8 4 210" xfId="29430" xr:uid="{9D40AEF4-0CD9-4C6E-9050-F0E045F1C551}"/>
    <cellStyle name="čísla požek 8 4 211" xfId="30011" xr:uid="{7B34D9FB-6B19-48DC-B5D3-C6943C14024B}"/>
    <cellStyle name="čísla požek 8 4 212" xfId="33067" xr:uid="{CCE5DB18-4870-4C79-910B-3B085406C17A}"/>
    <cellStyle name="čísla požek 8 4 213" xfId="33583" xr:uid="{97327221-855C-4C48-A313-2DE37CDB2D31}"/>
    <cellStyle name="čísla požek 8 4 214" xfId="31885" xr:uid="{4191EB41-A35D-4CF1-9C79-B6B05D0F3C0D}"/>
    <cellStyle name="čísla požek 8 4 215" xfId="30411" xr:uid="{8366DA3A-D87D-4B28-8AC1-81DDF2FBF0F7}"/>
    <cellStyle name="čísla požek 8 4 216" xfId="30769" xr:uid="{A8DF4C76-E01D-4D0F-873E-59FB515EC66C}"/>
    <cellStyle name="čísla požek 8 4 217" xfId="30947" xr:uid="{3A41E8A3-1C9B-4244-823D-A0332EB4E0E7}"/>
    <cellStyle name="čísla požek 8 4 218" xfId="33401" xr:uid="{0BDF72F9-8016-421D-BEE3-594D34BA16A5}"/>
    <cellStyle name="čísla požek 8 4 219" xfId="33498" xr:uid="{CABC2DCB-E0D9-4D62-B05C-F0D24C9DEADC}"/>
    <cellStyle name="čísla požek 8 4 22" xfId="10626" xr:uid="{D98C9490-192B-436C-B356-0C72D68B5195}"/>
    <cellStyle name="čísla požek 8 4 220" xfId="30164" xr:uid="{095A3232-60DA-4222-A340-CD5495DEF352}"/>
    <cellStyle name="čísla požek 8 4 221" xfId="30586" xr:uid="{39D06261-5FC3-463C-A267-1E5351E5AC57}"/>
    <cellStyle name="čísla požek 8 4 222" xfId="30245" xr:uid="{D03E5938-FE4E-4C31-936E-CBCD038C85E5}"/>
    <cellStyle name="čísla požek 8 4 223" xfId="33168" xr:uid="{738E0A1B-EB62-491E-ADD6-2431A21CEBAA}"/>
    <cellStyle name="čísla požek 8 4 224" xfId="33617" xr:uid="{084E1C59-733B-4609-A31B-E8B41E075CC2}"/>
    <cellStyle name="čísla požek 8 4 225" xfId="30423" xr:uid="{67CE11B1-00C8-42EB-BE54-53FA65D894FF}"/>
    <cellStyle name="čísla požek 8 4 226" xfId="31126" xr:uid="{71672357-34DF-4981-A8AC-462163BFEE4F}"/>
    <cellStyle name="čísla požek 8 4 227" xfId="31895" xr:uid="{93EC3DA3-BE84-4370-AA21-646668FFF763}"/>
    <cellStyle name="čísla požek 8 4 228" xfId="31248" xr:uid="{B4635C55-9273-435A-8270-DE31F2881E66}"/>
    <cellStyle name="čísla požek 8 4 229" xfId="30770" xr:uid="{982E195E-2AC3-48DF-8134-AD593EDFEDB7}"/>
    <cellStyle name="čísla požek 8 4 23" xfId="10938" xr:uid="{EE40A97C-89F5-4C4F-BF72-FE76FE7D3CDE}"/>
    <cellStyle name="čísla požek 8 4 230" xfId="31921" xr:uid="{AD108F30-46A7-4EE9-808B-138C48EC48B7}"/>
    <cellStyle name="čísla požek 8 4 231" xfId="30913" xr:uid="{616D0D80-9CD8-4BC3-A361-AFD0C00836B3}"/>
    <cellStyle name="čísla požek 8 4 232" xfId="33210" xr:uid="{320EB61E-6DF8-4CCC-8CE2-3B93033B67DC}"/>
    <cellStyle name="čísla požek 8 4 233" xfId="31969" xr:uid="{05632792-9449-4A0F-A293-D7CC300EF4EC}"/>
    <cellStyle name="čísla požek 8 4 234" xfId="33381" xr:uid="{D7551962-2FA0-496F-B2AA-047EE30DE1E8}"/>
    <cellStyle name="čísla požek 8 4 235" xfId="31911" xr:uid="{56E02F6F-5EB9-4813-995C-E21E41B9C9D9}"/>
    <cellStyle name="čísla požek 8 4 236" xfId="30951" xr:uid="{0AD4B6C3-9BBA-4F4C-A5FE-3A76FEA76BA0}"/>
    <cellStyle name="čísla požek 8 4 237" xfId="30539" xr:uid="{F6420AAE-6D35-473B-BDDF-545E1E979B37}"/>
    <cellStyle name="čísla požek 8 4 238" xfId="33235" xr:uid="{6B1DC0F3-A84F-4DF8-AB1A-77644DCECDE1}"/>
    <cellStyle name="čísla požek 8 4 239" xfId="33272" xr:uid="{A521CF16-E62A-4278-8CD3-4614DA556F84}"/>
    <cellStyle name="čísla požek 8 4 24" xfId="10999" xr:uid="{CDA33A63-29D8-4FC7-8A56-B732720CDF36}"/>
    <cellStyle name="čísla požek 8 4 240" xfId="33532" xr:uid="{08994928-3842-4633-870B-467861ECFE6D}"/>
    <cellStyle name="čísla požek 8 4 241" xfId="30323" xr:uid="{8DA37792-A24A-44F8-80B7-EFEB3DC50C71}"/>
    <cellStyle name="čísla požek 8 4 242" xfId="36139" xr:uid="{F62332FE-93D5-484B-8A1B-23A32968F6CA}"/>
    <cellStyle name="čísla požek 8 4 243" xfId="36397" xr:uid="{892E63F8-692F-4F3F-96A2-E6656323222B}"/>
    <cellStyle name="čísla požek 8 4 244" xfId="35083" xr:uid="{46443C22-531B-45B3-BF79-4305259BC988}"/>
    <cellStyle name="čísla požek 8 4 245" xfId="34002" xr:uid="{F596A26B-8243-47EA-B5D2-120774725AB9}"/>
    <cellStyle name="čísla požek 8 4 246" xfId="33881" xr:uid="{B2214057-CF02-43CF-B4A7-4C066D9452AB}"/>
    <cellStyle name="čísla požek 8 4 247" xfId="36250" xr:uid="{61124BCE-6B85-4D8C-8480-76E490C9F355}"/>
    <cellStyle name="čísla požek 8 4 248" xfId="36400" xr:uid="{38E3ADB6-7F28-4DFA-9BB6-2A2E98DA9F2D}"/>
    <cellStyle name="čísla požek 8 4 249" xfId="36357" xr:uid="{6617BC41-2A95-48D1-99A7-C5DD07143BB3}"/>
    <cellStyle name="čísla požek 8 4 25" xfId="11002" xr:uid="{594BD2C9-B249-4E71-84AA-EF8CC5E73280}"/>
    <cellStyle name="čísla požek 8 4 250" xfId="34028" xr:uid="{ED53CA4D-FEBF-4ECE-8B0C-EC53F6D72897}"/>
    <cellStyle name="čísla požek 8 4 251" xfId="36404" xr:uid="{B9D1AFD6-F56D-42C6-A158-9B228BD6F528}"/>
    <cellStyle name="čísla požek 8 4 252" xfId="38373" xr:uid="{C772B5DB-B68A-477C-B259-F53C4201B30F}"/>
    <cellStyle name="čísla požek 8 4 26" xfId="4948" xr:uid="{A94B1FA2-DBAE-44CE-A62A-985B7701E0E1}"/>
    <cellStyle name="čísla požek 8 4 27" xfId="4678" xr:uid="{99471625-41AA-4D40-B00E-62C35EBA1DE6}"/>
    <cellStyle name="čísla požek 8 4 28" xfId="9897" xr:uid="{C7E990E7-8339-446A-888E-43F05798556A}"/>
    <cellStyle name="čísla požek 8 4 29" xfId="9813" xr:uid="{3CC47DF5-BBFE-4A07-A41F-0BAE87EDDE45}"/>
    <cellStyle name="čísla požek 8 4 3" xfId="10236" xr:uid="{E751305A-2DED-49A2-B449-8A350D3C661A}"/>
    <cellStyle name="čísla požek 8 4 30" xfId="5338" xr:uid="{31EFB32E-2A56-4261-B815-7E039C226896}"/>
    <cellStyle name="čísla požek 8 4 31" xfId="11034" xr:uid="{0DFAB424-973F-4237-B34D-7E4947A53EF9}"/>
    <cellStyle name="čísla požek 8 4 32" xfId="10694" xr:uid="{07F9D459-9A91-40CB-8E9D-468C035AD51B}"/>
    <cellStyle name="čísla požek 8 4 33" xfId="15259" xr:uid="{76DD7C80-4F2C-462D-8260-BF183B0F27D5}"/>
    <cellStyle name="čísla požek 8 4 34" xfId="16512" xr:uid="{6D974DD4-78C6-4E6B-91B2-3DF0FF106856}"/>
    <cellStyle name="čísla požek 8 4 35" xfId="15615" xr:uid="{5427A69D-089F-431D-A621-5A8B44A49033}"/>
    <cellStyle name="čísla požek 8 4 36" xfId="11909" xr:uid="{DC4F0DEE-DED0-4A57-B055-938239D092C4}"/>
    <cellStyle name="čísla požek 8 4 37" xfId="15583" xr:uid="{7ED7360E-313D-4CA2-B897-802889AC1273}"/>
    <cellStyle name="čísla požek 8 4 38" xfId="13407" xr:uid="{7C8E5760-EC56-4A52-A464-80A8231D1C35}"/>
    <cellStyle name="čísla požek 8 4 39" xfId="16033" xr:uid="{19D48343-F753-47A5-AA92-7C279E31E340}"/>
    <cellStyle name="čísla požek 8 4 4" xfId="4903" xr:uid="{204F5C9C-5928-4595-BF07-8F36907EAC24}"/>
    <cellStyle name="čísla požek 8 4 40" xfId="15961" xr:uid="{E947F633-19AE-4364-9D6F-7A9E0CFBAE0B}"/>
    <cellStyle name="čísla požek 8 4 41" xfId="16002" xr:uid="{34B3C68E-B8B6-4C82-8D31-DD5908B6BAFE}"/>
    <cellStyle name="čísla požek 8 4 42" xfId="13813" xr:uid="{82027A67-DF4F-4BAD-B51A-1B4077165956}"/>
    <cellStyle name="čísla požek 8 4 43" xfId="11917" xr:uid="{62A87FCB-8F57-4EF0-9965-D7D27A272639}"/>
    <cellStyle name="čísla požek 8 4 44" xfId="11600" xr:uid="{3DD18387-49BC-446C-8211-5BD6E0BA2DC3}"/>
    <cellStyle name="čísla požek 8 4 45" xfId="16311" xr:uid="{D6C1C5B6-7928-42A3-9ED6-3B40C5376EA9}"/>
    <cellStyle name="čísla požek 8 4 46" xfId="14002" xr:uid="{1B9DCDFF-10E3-4DBF-8B4C-DAC209B1CECE}"/>
    <cellStyle name="čísla požek 8 4 47" xfId="13844" xr:uid="{3192D25D-8B2E-4B12-A200-99FD99634809}"/>
    <cellStyle name="čísla požek 8 4 48" xfId="16472" xr:uid="{4F7C6577-A35D-4B0C-8C9E-886D5B18E019}"/>
    <cellStyle name="čísla požek 8 4 49" xfId="16268" xr:uid="{74160EBF-19FC-409F-B6D0-0C8E70E28206}"/>
    <cellStyle name="čísla požek 8 4 5" xfId="10748" xr:uid="{A50A9FB1-9126-4BFF-8156-CBCC6F73033F}"/>
    <cellStyle name="čísla požek 8 4 50" xfId="14015" xr:uid="{2E40058C-EB1B-47AB-9FAC-C8D701DD8A75}"/>
    <cellStyle name="čísla požek 8 4 51" xfId="12631" xr:uid="{FABE1F60-1190-4121-960C-802BCCB4AD6E}"/>
    <cellStyle name="čísla požek 8 4 52" xfId="16553" xr:uid="{0DFA9F69-47AB-4683-BE12-69FED15EB4CC}"/>
    <cellStyle name="čísla požek 8 4 53" xfId="11473" xr:uid="{82C5B8A1-6931-4FC4-99FE-02C5FB796D6F}"/>
    <cellStyle name="čísla požek 8 4 54" xfId="13966" xr:uid="{36ECCC7C-AA01-44B2-A721-DAEBB51B151D}"/>
    <cellStyle name="čísla požek 8 4 55" xfId="14195" xr:uid="{8AB6AD29-69C7-42D7-9078-607B900D2AB0}"/>
    <cellStyle name="čísla požek 8 4 56" xfId="12233" xr:uid="{41248FD2-30A2-477C-899B-78E6DA0ACBA5}"/>
    <cellStyle name="čísla požek 8 4 57" xfId="11049" xr:uid="{71883C75-5857-4811-8C03-DB28E3A2B954}"/>
    <cellStyle name="čísla požek 8 4 58" xfId="16032" xr:uid="{33B6636B-36F5-46C1-B868-3FFEA3E44643}"/>
    <cellStyle name="čísla požek 8 4 59" xfId="15911" xr:uid="{68963AB2-6141-4102-81AB-B808B496E33E}"/>
    <cellStyle name="čísla požek 8 4 6" xfId="10632" xr:uid="{807AB074-E409-4410-93ED-46F64497C424}"/>
    <cellStyle name="čísla požek 8 4 60" xfId="13716" xr:uid="{E7966847-1BA4-45B1-B3AE-F9FFE9D9C897}"/>
    <cellStyle name="čísla požek 8 4 61" xfId="15975" xr:uid="{5DAE5EDC-30B2-4F79-8247-B3A738C2367E}"/>
    <cellStyle name="čísla požek 8 4 62" xfId="12855" xr:uid="{DFBE9F9E-228E-4BB8-8FB2-A6FC2C7DFBFE}"/>
    <cellStyle name="čísla požek 8 4 63" xfId="15740" xr:uid="{46C20EE3-EDE7-446A-95A9-89AEA2A86A52}"/>
    <cellStyle name="čísla požek 8 4 64" xfId="16521" xr:uid="{94DCF4D4-E371-46EA-996E-D582E92EC271}"/>
    <cellStyle name="čísla požek 8 4 65" xfId="16278" xr:uid="{8FC3EA4B-CF6D-4BD5-BC63-BB5C05ADE44F}"/>
    <cellStyle name="čísla požek 8 4 66" xfId="15487" xr:uid="{EFB2391C-954C-4A08-9289-958040225169}"/>
    <cellStyle name="čísla požek 8 4 67" xfId="11905" xr:uid="{A8BE1C8C-85BE-4538-AE4B-829D4CB2B449}"/>
    <cellStyle name="čísla požek 8 4 68" xfId="11086" xr:uid="{BC5D9202-6479-4C71-8B24-F6AADC8329B9}"/>
    <cellStyle name="čísla požek 8 4 69" xfId="11228" xr:uid="{F2244A5D-AACF-4423-A8A8-9AE6782350DA}"/>
    <cellStyle name="čísla požek 8 4 7" xfId="5116" xr:uid="{10C75918-5B48-4452-9AB0-25F5FDF8EFA9}"/>
    <cellStyle name="čísla požek 8 4 70" xfId="16157" xr:uid="{6D8364D6-3F99-4C4D-B4BE-F24F8FC7B20C}"/>
    <cellStyle name="čísla požek 8 4 71" xfId="16920" xr:uid="{E0DE6CC9-DAF9-47BE-964F-5BC438DA6377}"/>
    <cellStyle name="čísla požek 8 4 72" xfId="16382" xr:uid="{98A3B103-13AA-45F4-9D9F-7EC398C6592E}"/>
    <cellStyle name="čísla požek 8 4 73" xfId="16011" xr:uid="{964CEA11-A781-4413-A2ED-03E9342DA269}"/>
    <cellStyle name="čísla požek 8 4 74" xfId="13965" xr:uid="{FD8F88CF-C907-450F-B8CA-B2415B606E80}"/>
    <cellStyle name="čísla požek 8 4 75" xfId="15567" xr:uid="{C66CD96F-4217-4013-85CB-BBFC64C797C5}"/>
    <cellStyle name="čísla požek 8 4 76" xfId="13742" xr:uid="{D5525E48-051A-410A-BAA7-86D64C5C453E}"/>
    <cellStyle name="čísla požek 8 4 77" xfId="16429" xr:uid="{BAB48C7E-2196-478C-BAD8-8A5F755B3100}"/>
    <cellStyle name="čísla požek 8 4 78" xfId="16237" xr:uid="{A83864C4-994E-4183-8234-E71CFF11CDE7}"/>
    <cellStyle name="čísla požek 8 4 79" xfId="16996" xr:uid="{534FD151-55B9-4D85-B7C9-158AEF7329B4}"/>
    <cellStyle name="čísla požek 8 4 8" xfId="5004" xr:uid="{DBCB8C8F-FBDD-4C2C-8C04-8C0B819E9281}"/>
    <cellStyle name="čísla požek 8 4 80" xfId="11152" xr:uid="{B7898F7E-D609-4C97-B6E3-DF8873612F9A}"/>
    <cellStyle name="čísla požek 8 4 81" xfId="16559" xr:uid="{6D4CEE85-38F0-459D-BBB3-D90D6C3B464A}"/>
    <cellStyle name="čísla požek 8 4 82" xfId="11568" xr:uid="{40E0C965-9CB2-4B6C-9040-565B3812FA94}"/>
    <cellStyle name="čísla požek 8 4 83" xfId="15782" xr:uid="{6324765A-BB5F-4D39-823E-6351DE7BC669}"/>
    <cellStyle name="čísla požek 8 4 84" xfId="11115" xr:uid="{03E465C7-0994-4253-85B5-AA18BBAA86AE}"/>
    <cellStyle name="čísla požek 8 4 85" xfId="16173" xr:uid="{9C65D76D-8A72-47CB-A936-619D1B5C3690}"/>
    <cellStyle name="čísla požek 8 4 86" xfId="15972" xr:uid="{1D721AA3-E741-4721-9794-601DC51E4D09}"/>
    <cellStyle name="čísla požek 8 4 87" xfId="11484" xr:uid="{899CF1B3-0890-47A4-9132-B4412D4950AD}"/>
    <cellStyle name="čísla požek 8 4 88" xfId="16407" xr:uid="{0F3E4B7C-4050-42FA-B54A-EB11CF274C4F}"/>
    <cellStyle name="čísla požek 8 4 89" xfId="20631" xr:uid="{5A9DEF9C-B988-4785-ACBE-EDA3C240DD79}"/>
    <cellStyle name="čísla požek 8 4 9" xfId="5241" xr:uid="{FB71CE76-96E5-402E-8D36-AAB4E439BBE9}"/>
    <cellStyle name="čísla požek 8 4 90" xfId="21378" xr:uid="{7EC9ED57-13CE-4CA8-A1F7-DD6B043E960B}"/>
    <cellStyle name="čísla požek 8 4 91" xfId="19348" xr:uid="{E2906C72-0580-420E-AAE2-16C8A68E3095}"/>
    <cellStyle name="čísla požek 8 4 92" xfId="17489" xr:uid="{430A0153-0BA6-4BE9-AF81-CB3F9AF514F0}"/>
    <cellStyle name="čísla požek 8 4 93" xfId="17141" xr:uid="{8F321920-0490-40B9-8DFB-B72CC4D55809}"/>
    <cellStyle name="čísla požek 8 4 94" xfId="17318" xr:uid="{9BA600EF-021F-4B39-85D0-E3F1C51704CF}"/>
    <cellStyle name="čísla požek 8 4 95" xfId="20971" xr:uid="{CC4F53A9-C031-48D4-B573-574A9C5A5C2E}"/>
    <cellStyle name="čísla požek 8 4 96" xfId="20901" xr:uid="{9335D959-D23A-4186-AB9E-8549F8569083}"/>
    <cellStyle name="čísla požek 8 4 97" xfId="20940" xr:uid="{1678146E-46F6-48CA-9CBE-C74BC7730307}"/>
    <cellStyle name="čísla požek 8 4 98" xfId="20915" xr:uid="{0E73C94B-D55A-40F7-89F7-496D68A9ABB2}"/>
    <cellStyle name="čísla požek 8 4 99" xfId="17123" xr:uid="{153949A1-D1D3-41CE-9AF2-0383E231EBCA}"/>
    <cellStyle name="čísla požek 8 40" xfId="22008" xr:uid="{80B1F170-1A27-4C89-AFEA-AD59222E3A7D}"/>
    <cellStyle name="čísla požek 8 41" xfId="23766" xr:uid="{C930FCB1-3610-4EAF-AFEC-A62D5E370D16}"/>
    <cellStyle name="čísla požek 8 42" xfId="22978" xr:uid="{6D6090EA-2120-4AC5-9153-69A0330361CB}"/>
    <cellStyle name="čísla požek 8 43" xfId="22266" xr:uid="{D1AEE9DA-0A8E-4F93-AF2E-41260A185B92}"/>
    <cellStyle name="čísla požek 8 44" xfId="23554" xr:uid="{A5749F33-EE39-4F80-89F2-E8AF52D9BCF7}"/>
    <cellStyle name="čísla požek 8 45" xfId="23687" xr:uid="{60D9C141-B54A-4D75-9A08-48F847B88B47}"/>
    <cellStyle name="čísla požek 8 46" xfId="23806" xr:uid="{F0800A8F-2293-49BE-A979-3234F5337035}"/>
    <cellStyle name="čísla požek 8 47" xfId="23682" xr:uid="{BD5FDCE2-5A3D-4EA3-A3D8-48F3DCCF19DE}"/>
    <cellStyle name="čísla požek 8 48" xfId="21901" xr:uid="{EE8EAA92-B9A4-402D-9583-CEEC4CB20A44}"/>
    <cellStyle name="čísla požek 8 49" xfId="24954" xr:uid="{049A5963-B20B-4459-BF84-36C2CDDE8E45}"/>
    <cellStyle name="čísla požek 8 5" xfId="5897" xr:uid="{00CEB090-17C1-480D-9B0B-636C4971AD1F}"/>
    <cellStyle name="čísla požek 8 50" xfId="22735" xr:uid="{AFBA43F3-0095-4DDE-A5F0-C5792C89F7DC}"/>
    <cellStyle name="čísla požek 8 51" xfId="26028" xr:uid="{1E15CFA3-7343-4C9D-BFFA-92DE31EAD3EB}"/>
    <cellStyle name="čísla požek 8 52" xfId="21910" xr:uid="{39872952-CA60-4532-A5DA-7773F2AA8D88}"/>
    <cellStyle name="čísla požek 8 53" xfId="25648" xr:uid="{150B743D-345B-4710-9FCB-B9D38E5A2CF0}"/>
    <cellStyle name="čísla požek 8 54" xfId="22349" xr:uid="{861F4DE9-6B90-4F11-9156-F6E49E15C30E}"/>
    <cellStyle name="čísla požek 8 55" xfId="25175" xr:uid="{BFFA87FC-AABC-4C1D-B138-C9B83BDEE5AC}"/>
    <cellStyle name="čísla požek 8 56" xfId="23885" xr:uid="{24C61D6B-26B9-4080-994F-291A6EE9D4E1}"/>
    <cellStyle name="čísla požek 8 57" xfId="26549" xr:uid="{3AEBDBE3-DF1A-43BE-9FB2-7FEC8C964F6F}"/>
    <cellStyle name="čísla požek 8 58" xfId="27960" xr:uid="{135CA204-313D-455C-9722-ABFCEDDC1633}"/>
    <cellStyle name="čísla požek 8 59" xfId="27266" xr:uid="{89C7378F-1323-4AAE-91A4-174F554B9BD2}"/>
    <cellStyle name="čísla požek 8 6" xfId="6964" xr:uid="{94BF61FA-70F8-4FDF-AAD1-51E5A52FE29D}"/>
    <cellStyle name="čísla požek 8 60" xfId="28116" xr:uid="{F1556869-D8F9-46B7-AE79-C1C903D1BEC0}"/>
    <cellStyle name="čísla požek 8 61" xfId="27075" xr:uid="{D6583495-24CE-40D4-AFB2-32BF15223529}"/>
    <cellStyle name="čísla požek 8 62" xfId="29528" xr:uid="{AAADC4DB-2990-478B-A533-5C553DDD0606}"/>
    <cellStyle name="čísla požek 8 63" xfId="29308" xr:uid="{147939CD-F053-4EB3-A93B-5432E3827548}"/>
    <cellStyle name="čísla požek 8 64" xfId="33490" xr:uid="{4653FDBC-DCDB-431F-862B-60413AFB58A7}"/>
    <cellStyle name="čísla požek 8 65" xfId="30478" xr:uid="{DC2E2DCB-DC6B-4C3B-9E89-14BA08CCDC0B}"/>
    <cellStyle name="čísla požek 8 66" xfId="30959" xr:uid="{9515B869-764A-424B-A39D-0A2E35448E73}"/>
    <cellStyle name="čísla požek 8 67" xfId="30441" xr:uid="{3CCC14B5-C28A-47CD-B3C6-1ADB75997B7E}"/>
    <cellStyle name="čísla požek 8 68" xfId="33622" xr:uid="{E1CD9ADC-0FC3-4D2D-BBD3-CF4ABA825247}"/>
    <cellStyle name="čísla požek 8 69" xfId="30430" xr:uid="{BCD353E1-C7E8-44CD-A2C1-8E26F002B09E}"/>
    <cellStyle name="čísla požek 8 7" xfId="5137" xr:uid="{DB757840-A310-463D-94FC-A7263D5CD376}"/>
    <cellStyle name="čísla požek 8 70" xfId="31960" xr:uid="{F01FC90D-C5EA-4911-AE4F-DF22C80EEC32}"/>
    <cellStyle name="čísla požek 8 71" xfId="31961" xr:uid="{003F6F99-8CEA-4C7C-ACD2-2CC3F6DACEAE}"/>
    <cellStyle name="čísla požek 8 72" xfId="30998" xr:uid="{63F461CE-B6B8-45BF-A15A-27D281261452}"/>
    <cellStyle name="čísla požek 8 73" xfId="33639" xr:uid="{315EAA8E-E366-439C-BD17-954C6CCD4690}"/>
    <cellStyle name="čísla požek 8 74" xfId="34013" xr:uid="{6ECC236B-A5C9-4BFB-A642-CE7317607AE7}"/>
    <cellStyle name="čísla požek 8 75" xfId="35035" xr:uid="{88B65837-B02D-4DD9-BFF4-9EF8E55D5E3B}"/>
    <cellStyle name="čísla požek 8 76" xfId="36309" xr:uid="{64EAC9DE-D7D8-403F-9DCB-D4B77A0BECB8}"/>
    <cellStyle name="čísla požek 8 77" xfId="40646" xr:uid="{5F6E4E7B-0DEA-43CF-865E-FDEE30C19234}"/>
    <cellStyle name="čísla požek 8 78" xfId="38984" xr:uid="{1FBA1EBE-8FBA-471D-A1EB-A59003E89CAF}"/>
    <cellStyle name="čísla požek 8 79" xfId="39426" xr:uid="{AE62B491-2E27-4E10-B853-A77518627443}"/>
    <cellStyle name="čísla požek 8 8" xfId="10068" xr:uid="{82A61D62-61F6-4E5A-8C1F-619A4E634CA0}"/>
    <cellStyle name="čísla požek 8 80" xfId="38875" xr:uid="{9DCD1C88-DE06-40EE-8877-470533E6DB08}"/>
    <cellStyle name="čísla požek 8 81" xfId="40837" xr:uid="{72E9881D-E9E6-4FB4-A0A6-81C9AF0DEAB5}"/>
    <cellStyle name="čísla požek 8 82" xfId="42606" xr:uid="{4416F656-EB18-4379-935B-62E33B6BD1ED}"/>
    <cellStyle name="čísla požek 8 83" xfId="42877" xr:uid="{B014FE71-95FA-42AD-8985-AF1A0F58CACD}"/>
    <cellStyle name="čísla požek 8 84" xfId="39652" xr:uid="{A772690D-B65D-4F05-954D-94B2AD7AEDC6}"/>
    <cellStyle name="čísla požek 8 85" xfId="41238" xr:uid="{35B740DB-1926-4D68-AEE2-68F875D962E2}"/>
    <cellStyle name="čísla požek 8 86" xfId="40421" xr:uid="{359EB152-9144-4233-B3D1-04B7A3EDA987}"/>
    <cellStyle name="čísla požek 8 87" xfId="45421" xr:uid="{B4B16756-3021-4BB3-99DD-24622CEA9C54}"/>
    <cellStyle name="čísla požek 8 88" xfId="43944" xr:uid="{AC937D75-DAD4-47D6-8D19-F6BEAF5F54A4}"/>
    <cellStyle name="čísla požek 8 89" xfId="44367" xr:uid="{96735267-8084-4EDC-B973-21FF6F113B22}"/>
    <cellStyle name="čísla požek 8 9" xfId="5111" xr:uid="{AA1CC1F9-DAB1-4D43-BB3E-FA384A3FC79C}"/>
    <cellStyle name="čísla požek 8 90" xfId="45970" xr:uid="{6CCCF837-1956-470C-9050-4E25A9559EBE}"/>
    <cellStyle name="čísla požek 8 91" xfId="47334" xr:uid="{8FDCDD0C-A7E6-4496-B1DE-D96B7B1F0CD0}"/>
    <cellStyle name="čísla požek 8 92" xfId="45020" xr:uid="{D39EE802-7D27-4F54-8CDA-355FDDE8995C}"/>
    <cellStyle name="čísla požek 8 93" xfId="44482" xr:uid="{59D192B5-3C08-4158-9EA9-DC15D9BA60D7}"/>
    <cellStyle name="čísla požek 8 94" xfId="49172" xr:uid="{B374C9CC-482E-4156-A472-E12B0511478B}"/>
    <cellStyle name="čísla požek 8 95" xfId="48062" xr:uid="{1B36F958-3D63-417B-8464-F9CDF6D9192F}"/>
    <cellStyle name="čísla požek 8 96" xfId="49154" xr:uid="{64849448-BD49-40AC-A4FA-C774F2D1FD3B}"/>
    <cellStyle name="čísla požek 8 97" xfId="48822" xr:uid="{B764FE28-4495-4C70-9E34-EC45D4007891}"/>
    <cellStyle name="čísla požek 8 98" xfId="50356" xr:uid="{C0794F9C-7BCC-4475-B7B6-521D45BBD2FC}"/>
    <cellStyle name="čísla požek 8 99" xfId="51649" xr:uid="{78165BA1-52DA-442A-A4D9-C01844FECEBB}"/>
    <cellStyle name="čísla požek 80" xfId="33030" xr:uid="{EE857B4B-23BB-4929-9C02-C2C1673E5CC3}"/>
    <cellStyle name="čísla požek 81" xfId="31105" xr:uid="{9C201C87-9DCF-4CEC-A0D2-FDCA15D9992D}"/>
    <cellStyle name="čísla požek 82" xfId="33475" xr:uid="{86005A67-8E31-49CE-B7BB-D5CFB5D99D3F}"/>
    <cellStyle name="čísla požek 83" xfId="33631" xr:uid="{9A8615FB-673E-408C-B2E9-75CA0062481A}"/>
    <cellStyle name="čísla požek 84" xfId="30940" xr:uid="{EE1164E6-31FC-440E-B184-805F16D58539}"/>
    <cellStyle name="čísla požek 85" xfId="33501" xr:uid="{DE5CDD29-0AA5-47A7-B20C-EE50EB3069FC}"/>
    <cellStyle name="čísla požek 86" xfId="34099" xr:uid="{357B48BC-DBEB-41B0-A10D-F66BECED7DF3}"/>
    <cellStyle name="čísla požek 87" xfId="33869" xr:uid="{4A1FFE0A-3D43-4B04-8C71-CBD9DC167129}"/>
    <cellStyle name="čísla požek 88" xfId="33894" xr:uid="{814D7373-1891-4BA4-A630-DC744158A361}"/>
    <cellStyle name="čísla požek 9" xfId="3677" xr:uid="{A2C06DE1-CA89-493D-97CB-D1C2568EE7F8}"/>
    <cellStyle name="čísla požek 9 10" xfId="4916" xr:uid="{E0C7CA85-FCF2-4443-AE8E-F997C4F5E05E}"/>
    <cellStyle name="čísla požek 9 100" xfId="52607" xr:uid="{9B44506D-7CD5-4808-97C6-0612D8B92A7A}"/>
    <cellStyle name="čísla požek 9 101" xfId="50964" xr:uid="{40B3A7B0-7BA0-4C17-8AA5-C833432A6CB4}"/>
    <cellStyle name="čísla požek 9 102" xfId="54200" xr:uid="{ED5F7798-7739-48FA-8C7C-2626DA22F33F}"/>
    <cellStyle name="čísla požek 9 103" xfId="54820" xr:uid="{E7543896-E370-4A13-9EA3-9B0E95B32C0A}"/>
    <cellStyle name="čísla požek 9 104" xfId="55963" xr:uid="{16D5CA8C-5BBC-4206-B902-665A4FC0E2D2}"/>
    <cellStyle name="čísla požek 9 105" xfId="57397" xr:uid="{24371274-7A57-4323-AC7C-0C367217064B}"/>
    <cellStyle name="čísla požek 9 11" xfId="5303" xr:uid="{406BC50A-6A07-4C59-9478-DB2A7D00B4D3}"/>
    <cellStyle name="čísla požek 9 12" xfId="10042" xr:uid="{ACFA2EB8-0BC1-4E27-9A2D-61A016C8DDE6}"/>
    <cellStyle name="čísla požek 9 13" xfId="9814" xr:uid="{3CAED098-FF9C-4F41-938D-46A376E8CD3B}"/>
    <cellStyle name="čísla požek 9 14" xfId="10275" xr:uid="{E5F6F8C4-FA8C-47CA-A17C-384EE8F35B41}"/>
    <cellStyle name="čísla požek 9 15" xfId="14016" xr:uid="{BE265168-07E3-4466-9374-D533F86A8787}"/>
    <cellStyle name="čísla požek 9 16" xfId="12945" xr:uid="{BABCA286-FC9E-4B14-90F3-50410DC103C3}"/>
    <cellStyle name="čísla požek 9 17" xfId="11890" xr:uid="{063C1315-7F42-471A-B624-EBD1B4FE9675}"/>
    <cellStyle name="čísla požek 9 18" xfId="11932" xr:uid="{1FD364E6-B36B-41C3-9CF4-5B3109F1090B}"/>
    <cellStyle name="čísla požek 9 19" xfId="11098" xr:uid="{2CFCB58D-1AA4-4E1D-BD89-C39DAAD725FF}"/>
    <cellStyle name="čísla požek 9 2" xfId="8476" xr:uid="{1AAD8938-AB04-4468-9B4E-9BAEBD232A48}"/>
    <cellStyle name="čísla požek 9 2 10" xfId="4746" xr:uid="{356CF1A8-B7C0-46C6-8103-607C7A24C813}"/>
    <cellStyle name="čísla požek 9 2 100" xfId="17670" xr:uid="{2A8E4861-C9E6-4483-8676-42410BA7D5AC}"/>
    <cellStyle name="čísla požek 9 2 101" xfId="17368" xr:uid="{DFDD780B-3720-4382-BC49-A73CA92943BB}"/>
    <cellStyle name="čísla požek 9 2 102" xfId="17597" xr:uid="{83E3B404-E6DC-427F-A8FC-55AA81B32AB1}"/>
    <cellStyle name="čísla požek 9 2 103" xfId="17401" xr:uid="{443E60C4-D3F8-458F-A491-7655505A7D74}"/>
    <cellStyle name="čísla požek 9 2 104" xfId="17653" xr:uid="{EA5A0E44-66CA-4CE2-BC18-A26A98E27FD8}"/>
    <cellStyle name="čísla požek 9 2 105" xfId="20967" xr:uid="{F88182A7-E233-4ACF-91CB-C69153AA1C22}"/>
    <cellStyle name="čísla požek 9 2 106" xfId="17820" xr:uid="{EE4302CC-88F9-4D1E-B055-436055672328}"/>
    <cellStyle name="čísla požek 9 2 107" xfId="18294" xr:uid="{D5D1285F-D559-43FF-BD26-43E988741B8C}"/>
    <cellStyle name="čísla požek 9 2 108" xfId="20761" xr:uid="{F5D21C06-AC09-4965-92C1-1C50FD7B8662}"/>
    <cellStyle name="čísla požek 9 2 109" xfId="21397" xr:uid="{A5F5BC6E-2858-460F-AB76-7BACBED72EEF}"/>
    <cellStyle name="čísla požek 9 2 11" xfId="4921" xr:uid="{BCEF3330-2DB1-4748-A778-64A1B244DA76}"/>
    <cellStyle name="čísla požek 9 2 110" xfId="17645" xr:uid="{7E06F3D0-0D3B-41F4-8B9B-0FF5B02AEC36}"/>
    <cellStyle name="čísla požek 9 2 111" xfId="21480" xr:uid="{FD6C314C-68ED-4353-989E-93B87E99F0CC}"/>
    <cellStyle name="čísla požek 9 2 112" xfId="21527" xr:uid="{04FE160B-7133-433F-BA1E-42AB20FB5576}"/>
    <cellStyle name="čísla požek 9 2 113" xfId="21235" xr:uid="{946827B7-D4F7-4E99-903D-2826ACF39070}"/>
    <cellStyle name="čísla požek 9 2 114" xfId="21532" xr:uid="{2F09D415-C358-4C15-B71E-F2F0803B98F6}"/>
    <cellStyle name="čísla požek 9 2 115" xfId="19405" xr:uid="{DC992818-8CA9-4C3E-B8DE-EC61160AC1CA}"/>
    <cellStyle name="čísla požek 9 2 116" xfId="21268" xr:uid="{F76B3163-8733-4FD5-877C-BB05EAF24D4E}"/>
    <cellStyle name="čísla požek 9 2 117" xfId="21067" xr:uid="{6A18777F-17FB-417F-AA4F-6B2A4739E6E3}"/>
    <cellStyle name="čísla požek 9 2 118" xfId="19526" xr:uid="{C8D926D2-F647-4A41-9688-83583CE8FF2B}"/>
    <cellStyle name="čísla požek 9 2 119" xfId="17159" xr:uid="{99AE36B6-F5E1-4A25-9D91-F10895E33833}"/>
    <cellStyle name="čísla požek 9 2 12" xfId="6288" xr:uid="{F19156E7-782A-4C6E-93F5-023E07B0F8A0}"/>
    <cellStyle name="čísla požek 9 2 120" xfId="19360" xr:uid="{BFECED15-17F7-4CAC-B2CC-59305BA657A9}"/>
    <cellStyle name="čísla požek 9 2 121" xfId="21084" xr:uid="{CC9736F8-FA2F-4944-9928-C6B9F1707547}"/>
    <cellStyle name="čísla požek 9 2 122" xfId="21543" xr:uid="{396BF732-7F39-48AD-AB17-483967831667}"/>
    <cellStyle name="čísla požek 9 2 123" xfId="17703" xr:uid="{976CECD8-DEF0-4E7D-8FBA-A0231015A42E}"/>
    <cellStyle name="čísla požek 9 2 124" xfId="19136" xr:uid="{23CDB497-7D6D-4014-9E91-AC9B9968CAB5}"/>
    <cellStyle name="čísla požek 9 2 125" xfId="21608" xr:uid="{36F71988-9683-4B91-AF3B-1E3C635D0E53}"/>
    <cellStyle name="čísla požek 9 2 126" xfId="21508" xr:uid="{B58B134F-CE90-4798-B1BB-10E705DED614}"/>
    <cellStyle name="čísla požek 9 2 127" xfId="21298" xr:uid="{ACCC6454-754F-448C-B1A8-2E26D0EF16E8}"/>
    <cellStyle name="čísla požek 9 2 128" xfId="17647" xr:uid="{00C1822E-5432-4330-BA86-6FC5BA2ACCB4}"/>
    <cellStyle name="čísla požek 9 2 129" xfId="17322" xr:uid="{68218028-3297-49DC-86DA-575B3F1C680F}"/>
    <cellStyle name="čísla požek 9 2 13" xfId="10697" xr:uid="{8E75C592-6447-466B-A1CB-7B773219DC2B}"/>
    <cellStyle name="čísla požek 9 2 130" xfId="19359" xr:uid="{3F1E7902-C129-4144-BA0E-6F2415E8A530}"/>
    <cellStyle name="čísla požek 9 2 131" xfId="17417" xr:uid="{A8752B7E-8E63-415A-A781-75B653E30A82}"/>
    <cellStyle name="čísla požek 9 2 132" xfId="21511" xr:uid="{E0FFE2F2-3A87-48CD-89FC-3643059BDEA8}"/>
    <cellStyle name="čísla požek 9 2 133" xfId="18430" xr:uid="{8C0A7365-9198-4E02-B3CC-D39307BACBD0}"/>
    <cellStyle name="čísla požek 9 2 134" xfId="17452" xr:uid="{ADCCBFBA-54B9-43C6-9247-07CA72972701}"/>
    <cellStyle name="čísla požek 9 2 135" xfId="17377" xr:uid="{5645BFF1-0C63-4B6B-9B1E-A0606CB50AE2}"/>
    <cellStyle name="čísla požek 9 2 136" xfId="23986" xr:uid="{72232721-650D-4E0F-A134-E3C00141AB59}"/>
    <cellStyle name="čísla požek 9 2 137" xfId="25325" xr:uid="{E4B0A5A9-D891-465A-B3C8-DFAA7F82BD7C}"/>
    <cellStyle name="čísla požek 9 2 138" xfId="25224" xr:uid="{40C83DDD-7318-422F-A49F-0B1DC62A01F1}"/>
    <cellStyle name="čísla požek 9 2 139" xfId="22171" xr:uid="{B840A3B8-B62B-42D6-BA36-CD91520F4686}"/>
    <cellStyle name="čísla požek 9 2 14" xfId="4763" xr:uid="{47C1AEF3-B851-4D3C-9B82-2A914EB09B16}"/>
    <cellStyle name="čísla požek 9 2 140" xfId="21867" xr:uid="{D4217CE1-270F-47E1-B378-861DD3FBC27D}"/>
    <cellStyle name="čísla požek 9 2 141" xfId="25592" xr:uid="{5295EBF4-6C9D-4BB7-BD53-E9F864E78B46}"/>
    <cellStyle name="čísla požek 9 2 142" xfId="22444" xr:uid="{DC904C6E-FB7E-4F34-A297-31A6A45E7ACC}"/>
    <cellStyle name="čísla požek 9 2 143" xfId="22898" xr:uid="{D8B91487-9F11-41D3-816B-50E821FCBB6B}"/>
    <cellStyle name="čísla požek 9 2 144" xfId="22188" xr:uid="{42438D01-0824-45CA-B38B-7E3AC3056D5F}"/>
    <cellStyle name="čísla požek 9 2 145" xfId="25171" xr:uid="{F32A94D1-75C0-406C-9CF2-6D837A6CB2AB}"/>
    <cellStyle name="čísla požek 9 2 146" xfId="23786" xr:uid="{D2E6E19B-CB1F-453C-A7DD-37F5891AC951}"/>
    <cellStyle name="čísla požek 9 2 147" xfId="22384" xr:uid="{E5A3486C-0021-4C6B-8020-07385D96B737}"/>
    <cellStyle name="čísla požek 9 2 148" xfId="25188" xr:uid="{D9424635-8838-4C41-8768-EC769CECCA2E}"/>
    <cellStyle name="čísla požek 9 2 149" xfId="25051" xr:uid="{8389719A-FFD7-4F42-8BEC-AB5ED6FF204A}"/>
    <cellStyle name="čísla požek 9 2 15" xfId="10423" xr:uid="{C7A86290-9420-4401-89B8-D8251E82E15A}"/>
    <cellStyle name="čísla požek 9 2 150" xfId="23074" xr:uid="{8C4D6EC0-7981-471F-8133-4B7D256C206A}"/>
    <cellStyle name="čísla požek 9 2 151" xfId="25923" xr:uid="{23D5F250-D658-4E40-AD8D-B9EBE95D64C3}"/>
    <cellStyle name="čísla požek 9 2 152" xfId="22567" xr:uid="{BC43A16E-EFC9-4C57-897A-F166278F0509}"/>
    <cellStyle name="čísla požek 9 2 153" xfId="21865" xr:uid="{CA1DAD64-2F4F-4985-9551-774F462FBE7A}"/>
    <cellStyle name="čísla požek 9 2 154" xfId="25589" xr:uid="{F8FEBED6-8808-4D07-BBE3-9745973F9D71}"/>
    <cellStyle name="čísla požek 9 2 155" xfId="21963" xr:uid="{96C48DD4-D236-4205-815A-9DFB5722CD6B}"/>
    <cellStyle name="čísla požek 9 2 156" xfId="22326" xr:uid="{15A22D74-72EF-4294-80E0-BA03939D3C5A}"/>
    <cellStyle name="čísla požek 9 2 157" xfId="22447" xr:uid="{1905CE74-4C38-498F-8091-708D17D00C72}"/>
    <cellStyle name="čísla požek 9 2 158" xfId="23837" xr:uid="{A8C1CA59-6910-4646-9A73-464E4DF1E55E}"/>
    <cellStyle name="čísla požek 9 2 159" xfId="22721" xr:uid="{FCCF9A25-1F55-407E-9A1D-DC70475A9C28}"/>
    <cellStyle name="čísla požek 9 2 16" xfId="9972" xr:uid="{87900436-4DF5-408C-996B-EE653CAD264B}"/>
    <cellStyle name="čísla požek 9 2 160" xfId="22208" xr:uid="{F0EBE865-3BAE-48F3-A676-7D8683B1922E}"/>
    <cellStyle name="čísla požek 9 2 161" xfId="22165" xr:uid="{0189C5D4-8C7E-4266-BE5C-2BDB434F5D30}"/>
    <cellStyle name="čísla požek 9 2 162" xfId="22130" xr:uid="{D0CC7560-0E40-4DFE-A848-F667B2AD9B71}"/>
    <cellStyle name="čísla požek 9 2 163" xfId="22210" xr:uid="{1DDA1CD5-00D8-4AD5-90F0-895F3EE87274}"/>
    <cellStyle name="čísla požek 9 2 164" xfId="25926" xr:uid="{1277737B-3E2A-47E9-81CF-B246C90C430F}"/>
    <cellStyle name="čísla požek 9 2 165" xfId="25846" xr:uid="{1AF6C551-B7BE-4ACA-A798-C78FD3819637}"/>
    <cellStyle name="čísla požek 9 2 166" xfId="22223" xr:uid="{B42E06F6-BE39-4250-99E8-17E1C8C16D6B}"/>
    <cellStyle name="čísla požek 9 2 167" xfId="25178" xr:uid="{34F25A6E-1EEC-4277-9B1E-FC9334ED9256}"/>
    <cellStyle name="čísla požek 9 2 168" xfId="26025" xr:uid="{BC2FF1E7-68A5-45DC-9DC4-F0FA0032CD1B}"/>
    <cellStyle name="čísla požek 9 2 169" xfId="23751" xr:uid="{80946AB8-7AA3-4110-9AD9-BB853D52C185}"/>
    <cellStyle name="čísla požek 9 2 17" xfId="10387" xr:uid="{521D8579-5DD3-4BFA-A667-66DEF4A2A9C3}"/>
    <cellStyle name="čísla požek 9 2 170" xfId="21868" xr:uid="{87A4ED3C-6B23-4AFA-9B35-70B332397FB0}"/>
    <cellStyle name="čísla požek 9 2 171" xfId="22088" xr:uid="{AB56A7E0-A050-4DA4-915C-865FE67C353F}"/>
    <cellStyle name="čísla požek 9 2 172" xfId="22178" xr:uid="{48E357AF-3916-4356-B4E3-695D31196EA5}"/>
    <cellStyle name="čísla požek 9 2 173" xfId="25357" xr:uid="{FE91424F-B318-4E9B-A95E-0A80B18E525E}"/>
    <cellStyle name="čísla požek 9 2 174" xfId="25182" xr:uid="{A9831DAD-68C3-41F1-8830-32CFB4D28007}"/>
    <cellStyle name="čísla požek 9 2 175" xfId="25028" xr:uid="{A1A4BB47-FAC0-42D9-B84D-C02E8D5DE21A}"/>
    <cellStyle name="čísla požek 9 2 176" xfId="28245" xr:uid="{805DD13A-4564-4897-A6B5-45298B563EFB}"/>
    <cellStyle name="čísla požek 9 2 177" xfId="29553" xr:uid="{BE02E3D3-11F4-4E54-A29C-1F2D5F9AE53A}"/>
    <cellStyle name="čísla požek 9 2 178" xfId="29456" xr:uid="{7EE3A912-DD18-4514-AAD7-1A30A0776B2F}"/>
    <cellStyle name="čísla požek 9 2 179" xfId="27059" xr:uid="{3835342A-1A90-4A73-A2B2-C5E239170D13}"/>
    <cellStyle name="čísla požek 9 2 18" xfId="10643" xr:uid="{868B20EC-C1E3-46BA-AC17-741EF09B5743}"/>
    <cellStyle name="čísla požek 9 2 180" xfId="27924" xr:uid="{15D9AF55-34BE-4841-8BD6-4258AF50CCE5}"/>
    <cellStyle name="čísla požek 9 2 181" xfId="26583" xr:uid="{C05F3D34-D1CA-465D-AA77-1D7E432A52D7}"/>
    <cellStyle name="čísla požek 9 2 182" xfId="26462" xr:uid="{864F9B05-1E13-42A6-9300-1C15E9C5450C}"/>
    <cellStyle name="čísla požek 9 2 183" xfId="26346" xr:uid="{B37A3EAE-9D74-4361-8F6F-2AAD4CA0E8DD}"/>
    <cellStyle name="čísla požek 9 2 184" xfId="27048" xr:uid="{878FAF27-23D4-4555-AAAA-2C6D6CFF570D}"/>
    <cellStyle name="čísla požek 9 2 185" xfId="28101" xr:uid="{0A575E03-97C8-4234-9014-691561BB14A8}"/>
    <cellStyle name="čísla požek 9 2 186" xfId="29698" xr:uid="{126B450E-7279-4139-A742-E56E08C4BC7C}"/>
    <cellStyle name="čísla požek 9 2 187" xfId="26624" xr:uid="{7ADEE000-546A-48BB-8A1C-1CCEE89DFB2E}"/>
    <cellStyle name="čísla požek 9 2 188" xfId="26250" xr:uid="{AF5F403F-4AC1-4458-8D31-57E6A28F23B2}"/>
    <cellStyle name="čísla požek 9 2 189" xfId="28057" xr:uid="{20E07688-C11B-4150-AFF8-A09ED58629AE}"/>
    <cellStyle name="čísla požek 9 2 19" xfId="6281" xr:uid="{4C78BCD0-B69B-49DD-9D9C-EA7007787B12}"/>
    <cellStyle name="čísla požek 9 2 190" xfId="27392" xr:uid="{8CF186AA-6985-4200-91D1-AF841CB8E86C}"/>
    <cellStyle name="čísla požek 9 2 191" xfId="29615" xr:uid="{7AAB583A-E85A-421B-9CBC-15F8BB8E9AD7}"/>
    <cellStyle name="čísla požek 9 2 192" xfId="27918" xr:uid="{1458B4B4-F314-4640-9846-39C5646600AB}"/>
    <cellStyle name="čísla požek 9 2 193" xfId="29866" xr:uid="{DBCF166D-37EB-45AE-9137-D7D1878BA1C8}"/>
    <cellStyle name="čísla požek 9 2 194" xfId="29374" xr:uid="{FE240928-B4BC-4396-A2D8-CB4330D615EF}"/>
    <cellStyle name="čísla požek 9 2 195" xfId="28086" xr:uid="{AACE002D-8CB4-4E29-9177-0054AE32A23B}"/>
    <cellStyle name="čísla požek 9 2 196" xfId="26666" xr:uid="{8DAEEB05-8E62-4213-A714-87D66DE40480}"/>
    <cellStyle name="čísla požek 9 2 197" xfId="28183" xr:uid="{8B5A74D8-A026-4D10-B01C-A3E274FC7500}"/>
    <cellStyle name="čísla požek 9 2 198" xfId="27857" xr:uid="{1255CF96-73A2-48D7-BC2C-9934F88CE845}"/>
    <cellStyle name="čísla požek 9 2 199" xfId="29910" xr:uid="{3BFC3254-7A00-4C58-B472-0DC9A194A971}"/>
    <cellStyle name="čísla požek 9 2 2" xfId="10538" xr:uid="{9597D8E7-90B0-4D01-A4C5-5CB464C9DA8B}"/>
    <cellStyle name="čísla požek 9 2 20" xfId="5327" xr:uid="{B4F9AE8D-48EB-47B1-82B3-4C22E06D9120}"/>
    <cellStyle name="čísla požek 9 2 200" xfId="28215" xr:uid="{B162C7EF-6658-42B9-9156-3E0925A7C8A7}"/>
    <cellStyle name="čísla požek 9 2 201" xfId="30009" xr:uid="{77002FAC-09DE-45E0-8D58-841FA71289D6}"/>
    <cellStyle name="čísla požek 9 2 202" xfId="26579" xr:uid="{D6F1CAEE-A04D-43B8-AE3F-6370B0144CBC}"/>
    <cellStyle name="čísla požek 9 2 203" xfId="27878" xr:uid="{9706974A-8CB3-4DCB-8DD9-C75FC3CDD164}"/>
    <cellStyle name="čísla požek 9 2 204" xfId="28104" xr:uid="{21670856-9C86-4D9C-8129-135CCD70F46C}"/>
    <cellStyle name="čísla požek 9 2 205" xfId="29971" xr:uid="{4008A85F-785C-474E-B859-E23B856538AE}"/>
    <cellStyle name="čísla požek 9 2 206" xfId="27022" xr:uid="{779E25DB-2923-47D0-B572-CB7FD8AE21E1}"/>
    <cellStyle name="čísla požek 9 2 207" xfId="27391" xr:uid="{EDBAE023-B5E5-4707-9784-363357616377}"/>
    <cellStyle name="čísla požek 9 2 208" xfId="32058" xr:uid="{8459F9D5-A66F-405B-B2B3-23CAB745CFCB}"/>
    <cellStyle name="čísla požek 9 2 209" xfId="33348" xr:uid="{29FC9600-18F3-402C-ADF2-5107E90EE716}"/>
    <cellStyle name="čísla požek 9 2 21" xfId="5037" xr:uid="{3F73CC87-FE44-475A-8CA9-9AEBE2B12FBE}"/>
    <cellStyle name="čísla požek 9 2 210" xfId="33250" xr:uid="{CAFAF5E7-C606-4C04-B42B-616BB3C0394E}"/>
    <cellStyle name="čísla požek 9 2 211" xfId="30960" xr:uid="{0BB67701-EF01-4110-9942-949634D74FEF}"/>
    <cellStyle name="čísla požek 9 2 212" xfId="30654" xr:uid="{A24351F3-98A0-482C-AC90-C4A6D1C1E240}"/>
    <cellStyle name="čísla požek 9 2 213" xfId="30468" xr:uid="{D5E8DB15-59A5-413C-923D-8AEE1F85282D}"/>
    <cellStyle name="čísla požek 9 2 214" xfId="31971" xr:uid="{418B3B0E-D094-49CE-9DBF-D56037D36EEF}"/>
    <cellStyle name="čísla požek 9 2 215" xfId="33293" xr:uid="{9779D7B3-D5C6-4DFF-B0FB-DC96182818FA}"/>
    <cellStyle name="čísla požek 9 2 216" xfId="33607" xr:uid="{AF48B627-A960-4CA2-9F51-C84D3DE3FBDE}"/>
    <cellStyle name="čísla požek 9 2 217" xfId="33505" xr:uid="{45DB2413-1176-4BF7-9FCE-0E9F4C15E927}"/>
    <cellStyle name="čísla požek 9 2 218" xfId="30290" xr:uid="{E6B64AF2-073D-4CC7-BCD4-C8695CDE91D9}"/>
    <cellStyle name="čísla požek 9 2 219" xfId="33500" xr:uid="{D1B26DD7-48A2-4E4B-9AE2-A4E634615864}"/>
    <cellStyle name="čísla požek 9 2 22" xfId="10388" xr:uid="{FECA19B1-F126-449D-9442-B32F37CA589F}"/>
    <cellStyle name="čísla požek 9 2 220" xfId="30713" xr:uid="{A3E0B90E-04FA-4BBA-ABAA-7E8CED2EDB4C}"/>
    <cellStyle name="čísla požek 9 2 221" xfId="33451" xr:uid="{C93E4DC9-1C08-4E5D-97DF-0BA32E5C8ECA}"/>
    <cellStyle name="čísla požek 9 2 222" xfId="31145" xr:uid="{1F5659BD-B21D-420B-A7FE-4BB7A7959BAB}"/>
    <cellStyle name="čísla požek 9 2 223" xfId="33476" xr:uid="{D5B6EF3E-7E01-4E12-BB0E-4D5A0BD47E7E}"/>
    <cellStyle name="čísla požek 9 2 224" xfId="31779" xr:uid="{B170C330-E1D3-4958-A3DF-599582BF0B7D}"/>
    <cellStyle name="čísla požek 9 2 225" xfId="33690" xr:uid="{B0EF0FC2-C7A0-4370-877E-0740EA73CE52}"/>
    <cellStyle name="čísla požek 9 2 226" xfId="31916" xr:uid="{67350EA2-9DEA-4498-88C4-959781681103}"/>
    <cellStyle name="čísla požek 9 2 227" xfId="33700" xr:uid="{DA19BCE0-2C00-4A2D-A9D4-141C83A2079F}"/>
    <cellStyle name="čísla požek 9 2 228" xfId="30341" xr:uid="{765735C7-E127-46F5-B8C6-A952AD6F9E6E}"/>
    <cellStyle name="čísla požek 9 2 229" xfId="32003" xr:uid="{4ABCE1CD-4DF8-4B44-A931-76F8750D75AF}"/>
    <cellStyle name="čísla požek 9 2 23" xfId="10658" xr:uid="{3242A40F-1018-49CE-BF3C-19F2B7FB07C7}"/>
    <cellStyle name="čísla požek 9 2 230" xfId="33201" xr:uid="{8FD16C90-B413-4E39-8C53-761879B8FE70}"/>
    <cellStyle name="čísla požek 9 2 231" xfId="31215" xr:uid="{9BE4065E-E91F-4160-8D1A-E59617A8DA89}"/>
    <cellStyle name="čísla požek 9 2 232" xfId="30432" xr:uid="{019BF14C-FF09-4C38-9F1C-1163C1AE59DD}"/>
    <cellStyle name="čísla požek 9 2 233" xfId="31909" xr:uid="{06D4F01E-C605-4B1F-A9F9-849F4D5E763D}"/>
    <cellStyle name="čísla požek 9 2 234" xfId="31823" xr:uid="{449CC3D9-1A32-49D8-AB52-395DADFAA856}"/>
    <cellStyle name="čísla požek 9 2 235" xfId="35140" xr:uid="{D3C4DB3D-B0EA-4360-A295-C847A4DF91BD}"/>
    <cellStyle name="čísla požek 9 2 236" xfId="36294" xr:uid="{1A9BC2E5-A31E-4E77-A757-321C999B77D0}"/>
    <cellStyle name="čísla požek 9 2 237" xfId="36264" xr:uid="{14C425AD-1EDC-401C-A7DF-808B8D030D84}"/>
    <cellStyle name="čísla požek 9 2 238" xfId="34332" xr:uid="{ED50B99E-568C-4BAF-A18B-308F919D92B2}"/>
    <cellStyle name="čísla požek 9 2 239" xfId="34086" xr:uid="{F4B5EF00-7FED-4C07-A043-32120B779359}"/>
    <cellStyle name="čísla požek 9 2 24" xfId="10496" xr:uid="{FA9EF5F8-CDBC-4ADD-AC55-5522FCA9F5E1}"/>
    <cellStyle name="čísla požek 9 2 240" xfId="36324" xr:uid="{686B173C-7053-4C73-B128-6BF230EFDEAC}"/>
    <cellStyle name="čísla požek 9 2 241" xfId="34204" xr:uid="{11306B5B-9357-40C5-B6DC-3C8AE0184B47}"/>
    <cellStyle name="čísla požek 9 2 242" xfId="36356" xr:uid="{DD962C3A-35A2-4670-8699-3D3F4EEED6E5}"/>
    <cellStyle name="čísla požek 9 2 243" xfId="35130" xr:uid="{E2BA9592-3508-4154-A190-2E0E2A9EA339}"/>
    <cellStyle name="čísla požek 9 2 244" xfId="36409" xr:uid="{887E7651-8786-4944-98A8-FFA2F30CF332}"/>
    <cellStyle name="čísla požek 9 2 25" xfId="6033" xr:uid="{89E0A830-2F72-4C95-8B7F-BA31B6D0C4EC}"/>
    <cellStyle name="čísla požek 9 2 26" xfId="5057" xr:uid="{41F4059C-55F3-41EF-BC30-AEA697027C62}"/>
    <cellStyle name="čísla požek 9 2 27" xfId="4957" xr:uid="{A3937552-2152-4558-A847-4C19E1D2AA30}"/>
    <cellStyle name="čísla požek 9 2 28" xfId="9824" xr:uid="{20982519-10A5-4E7D-8250-4760963C742D}"/>
    <cellStyle name="čísla požek 9 2 29" xfId="10579" xr:uid="{737E5CF6-F21F-4761-9B32-A21C4CF2BA59}"/>
    <cellStyle name="čísla požek 9 2 3" xfId="10428" xr:uid="{0A493DE2-F911-4C06-94D2-2AA7E210F96E}"/>
    <cellStyle name="čísla požek 9 2 30" xfId="4872" xr:uid="{23FF0EB4-C7C2-4B28-88FD-E7BF097CE71C}"/>
    <cellStyle name="čísla požek 9 2 31" xfId="10645" xr:uid="{8386A829-3F2E-417C-A4DA-F3F2D9D2ED2A}"/>
    <cellStyle name="čísla požek 9 2 32" xfId="16074" xr:uid="{F7ACD328-3A98-47DA-8581-669418E18642}"/>
    <cellStyle name="čísla požek 9 2 33" xfId="15931" xr:uid="{0A1684AE-C4BA-400C-B07D-88B0CC8C2F36}"/>
    <cellStyle name="čísla požek 9 2 34" xfId="14072" xr:uid="{2E964796-B5EF-4ED7-93FB-BD8EA2C4D65B}"/>
    <cellStyle name="čísla požek 9 2 35" xfId="11760" xr:uid="{FF427D88-0386-4D18-B177-88766AFF4873}"/>
    <cellStyle name="čísla požek 9 2 36" xfId="16343" xr:uid="{9CF0310B-947D-43CB-858D-127DC4A47BC3}"/>
    <cellStyle name="čísla požek 9 2 37" xfId="13985" xr:uid="{2F3A0476-961C-41CA-8DB7-CC8AC9DF8C67}"/>
    <cellStyle name="čísla požek 9 2 38" xfId="11556" xr:uid="{5B4CB5B7-7B5C-486F-910C-EEBF14E440ED}"/>
    <cellStyle name="čísla požek 9 2 39" xfId="11438" xr:uid="{ECDC4141-B146-46E0-B525-7CD910F1E3B7}"/>
    <cellStyle name="čísla požek 9 2 4" xfId="9833" xr:uid="{F28A3209-B8F0-4409-9F7D-9432B2A82D57}"/>
    <cellStyle name="čísla požek 9 2 40" xfId="11897" xr:uid="{32AE6B3B-2C08-4476-9547-2A3889BE9B88}"/>
    <cellStyle name="čísla požek 9 2 41" xfId="11364" xr:uid="{10F01B00-875B-471A-8B9D-ACC98ADD59FA}"/>
    <cellStyle name="čísla požek 9 2 42" xfId="11690" xr:uid="{B114FDA6-F891-41C9-A030-687FF3F1DC18}"/>
    <cellStyle name="čísla požek 9 2 43" xfId="15556" xr:uid="{7EF6393D-DFCF-424A-9B4A-5FD3FA7A674B}"/>
    <cellStyle name="čísla požek 9 2 44" xfId="15560" xr:uid="{96C508A0-0A59-407C-BB08-D834BE898677}"/>
    <cellStyle name="čísla požek 9 2 45" xfId="13715" xr:uid="{FC838DAE-E6A5-4A0B-9FAF-7C3BC47764B4}"/>
    <cellStyle name="čísla požek 9 2 46" xfId="11513" xr:uid="{14836C0D-8B9E-42AF-B530-0432FD038050}"/>
    <cellStyle name="čísla požek 9 2 47" xfId="13781" xr:uid="{92FA0C07-F00C-45C1-B7DE-545460C94406}"/>
    <cellStyle name="čísla požek 9 2 48" xfId="12234" xr:uid="{BE384880-A009-449E-BFD1-072048D4930E}"/>
    <cellStyle name="čísla požek 9 2 49" xfId="16385" xr:uid="{D2218DFA-9962-4C08-86AF-75B8E303EDDB}"/>
    <cellStyle name="čísla požek 9 2 5" xfId="5286" xr:uid="{F46FD7C3-36AF-4268-8D5C-BF29E27A16A9}"/>
    <cellStyle name="čísla požek 9 2 50" xfId="15729" xr:uid="{67E768DE-4675-4648-A050-79484AEAECF1}"/>
    <cellStyle name="čísla požek 9 2 51" xfId="12895" xr:uid="{F2C475E3-35C1-45DF-B03B-3A17E357EEF3}"/>
    <cellStyle name="čísla požek 9 2 52" xfId="16614" xr:uid="{C9712E7D-BD4F-46C9-B96F-76ABFB557C0E}"/>
    <cellStyle name="čísla požek 9 2 53" xfId="11536" xr:uid="{3C24861B-D573-474C-ADE0-ABEC118B2931}"/>
    <cellStyle name="čísla požek 9 2 54" xfId="16624" xr:uid="{96EECEA5-99C5-4E37-9078-AFC71FCB8044}"/>
    <cellStyle name="čísla požek 9 2 55" xfId="16634" xr:uid="{555AC966-DF57-4426-B31F-45147E0552DB}"/>
    <cellStyle name="čísla požek 9 2 56" xfId="13987" xr:uid="{98B8F0E4-2E67-439A-85C6-9729A8896BF1}"/>
    <cellStyle name="čísla požek 9 2 57" xfId="16338" xr:uid="{C723E9C4-6A1C-490A-B050-B60431112B39}"/>
    <cellStyle name="čísla požek 9 2 58" xfId="16675" xr:uid="{1F933AAE-D8E5-43EF-89C6-EF9B97A60D28}"/>
    <cellStyle name="čísla požek 9 2 59" xfId="15489" xr:uid="{032C476A-11FC-452B-AD93-0674626404ED}"/>
    <cellStyle name="čísla požek 9 2 6" xfId="10488" xr:uid="{93F179D5-C366-41D1-B100-EC28BFBBFB6F}"/>
    <cellStyle name="čísla požek 9 2 60" xfId="16707" xr:uid="{5E432528-DD9F-4C98-B3FF-8EFA5FEE8F8F}"/>
    <cellStyle name="čísla požek 9 2 61" xfId="15738" xr:uid="{B4CA3457-40EE-4301-BCC5-1E5ED3BE1882}"/>
    <cellStyle name="čísla požek 9 2 62" xfId="11555" xr:uid="{D3306E2B-E0CF-4D5E-B0F7-91730E7BDB45}"/>
    <cellStyle name="čísla požek 9 2 63" xfId="14111" xr:uid="{3D33F3E7-45EE-47DF-8A1D-FAAA643225A1}"/>
    <cellStyle name="čísla požek 9 2 64" xfId="16799" xr:uid="{88F715CE-9708-4BF3-B743-FC293DF08208}"/>
    <cellStyle name="čísla požek 9 2 65" xfId="16793" xr:uid="{F832E0B3-5FBE-4B04-B48E-F93F15A1BCF7}"/>
    <cellStyle name="čísla požek 9 2 66" xfId="16570" xr:uid="{BD215833-8B55-40B8-A0CF-92CCFA041F8C}"/>
    <cellStyle name="čísla požek 9 2 67" xfId="16815" xr:uid="{B828D2DE-9717-43D1-B838-EA9D87894280}"/>
    <cellStyle name="čísla požek 9 2 68" xfId="16825" xr:uid="{AB739687-A2A2-4405-9369-0255657CD508}"/>
    <cellStyle name="čísla požek 9 2 69" xfId="16015" xr:uid="{DF4A1A40-26E5-4800-ACB2-E295CB484312}"/>
    <cellStyle name="čísla požek 9 2 7" xfId="10856" xr:uid="{170CC873-64A6-4CF9-9A7D-CEAA73296328}"/>
    <cellStyle name="čísla požek 9 2 70" xfId="16868" xr:uid="{A06AB382-D463-4523-8C37-8C511F35904E}"/>
    <cellStyle name="čísla požek 9 2 71" xfId="11224" xr:uid="{CDE842EE-BF75-4959-A759-D2055F6F8F1A}"/>
    <cellStyle name="čísla požek 9 2 72" xfId="16822" xr:uid="{FFE43D6E-A48F-4A89-A385-43F0857E2AB4}"/>
    <cellStyle name="čísla požek 9 2 73" xfId="11130" xr:uid="{210AC7F3-6664-4641-9BED-970124B491AF}"/>
    <cellStyle name="čísla požek 9 2 74" xfId="16801" xr:uid="{F898444C-DAC6-42FA-A124-3B594D6FB5C0}"/>
    <cellStyle name="čísla požek 9 2 75" xfId="16936" xr:uid="{F3792C73-1DBA-471A-896D-3D893B82BCC6}"/>
    <cellStyle name="čísla požek 9 2 76" xfId="15749" xr:uid="{2228E341-38B9-41A9-9B17-33A60173F30A}"/>
    <cellStyle name="čísla požek 9 2 77" xfId="16926" xr:uid="{50DD6810-6013-46DA-A48E-4ABBDEAFC0D0}"/>
    <cellStyle name="čísla požek 9 2 78" xfId="16939" xr:uid="{480543C3-6DE9-44EF-B149-A672F9E42426}"/>
    <cellStyle name="čísla požek 9 2 79" xfId="11566" xr:uid="{AF9E1B2B-F4E9-43D8-B1F9-CFA6C0ADC295}"/>
    <cellStyle name="čísla požek 9 2 8" xfId="9891" xr:uid="{60A8D21B-796B-4A48-95C8-1164CA3974C7}"/>
    <cellStyle name="čísla požek 9 2 80" xfId="15569" xr:uid="{BC1FF441-B06D-4969-B3F1-4084F3AC3A2C}"/>
    <cellStyle name="čísla požek 9 2 81" xfId="15826" xr:uid="{2C3041B2-2879-4D8A-B980-6A98633E606F}"/>
    <cellStyle name="čísla požek 9 2 82" xfId="16967" xr:uid="{A795827F-D803-4BE4-9FC9-95869A6B0AA5}"/>
    <cellStyle name="čísla požek 9 2 83" xfId="17007" xr:uid="{036F1058-E05B-4D8E-B412-3F9023A73244}"/>
    <cellStyle name="čísla požek 9 2 84" xfId="16737" xr:uid="{A57D9BA5-5CEA-4E65-8F94-365F5806F5C2}"/>
    <cellStyle name="čísla požek 9 2 85" xfId="16999" xr:uid="{EF8955F1-37A4-4D0B-9186-DDF99A782C0B}"/>
    <cellStyle name="čísla požek 9 2 86" xfId="17009" xr:uid="{456782A0-0957-49CA-90DE-C3C4701291F7}"/>
    <cellStyle name="čísla požek 9 2 87" xfId="19611" xr:uid="{AA771F01-3114-4059-87CE-94B3F07AEC4B}"/>
    <cellStyle name="čísla požek 9 2 88" xfId="21002" xr:uid="{22FFCFBE-4A2F-46F4-8D15-3964DCE9BF2B}"/>
    <cellStyle name="čísla požek 9 2 89" xfId="20872" xr:uid="{1E676F23-4A19-4885-80C5-3ACA1E62FBDA}"/>
    <cellStyle name="čísla požek 9 2 9" xfId="5649" xr:uid="{90CCC07A-9C21-4566-84D7-F8CDDA2FF580}"/>
    <cellStyle name="čísla požek 9 2 90" xfId="17537" xr:uid="{49769256-A336-4759-962B-6045CAEB0FC3}"/>
    <cellStyle name="čísla požek 9 2 91" xfId="17904" xr:uid="{F8DCBE29-3A1D-42E2-B18A-3726B819FFCA}"/>
    <cellStyle name="čísla požek 9 2 92" xfId="19213" xr:uid="{484B156C-ED0F-49D4-8F90-546C0FB21CCC}"/>
    <cellStyle name="čísla požek 9 2 93" xfId="17302" xr:uid="{230EE996-E3F7-42DE-B96C-74AD0D5876D6}"/>
    <cellStyle name="čísla požek 9 2 94" xfId="18387" xr:uid="{E28B5B0E-3D56-4B60-A0A5-B2FE34C730F5}"/>
    <cellStyle name="čísla požek 9 2 95" xfId="17553" xr:uid="{A11DB07C-C2A4-4AB2-B2A2-17E248C20819}"/>
    <cellStyle name="čísla požek 9 2 96" xfId="19517" xr:uid="{C6E11EFB-60D2-4F72-9EED-976F7B434113}"/>
    <cellStyle name="čísla požek 9 2 97" xfId="17414" xr:uid="{5DCE8681-9EC1-46D7-A00B-AB67F09C82AB}"/>
    <cellStyle name="čísla požek 9 2 98" xfId="20862" xr:uid="{F0EF35CA-8892-4A9B-A797-6EBCEA12C1F4}"/>
    <cellStyle name="čísla požek 9 2 99" xfId="19199" xr:uid="{805935B7-B402-4FC9-8318-FD10238A29DB}"/>
    <cellStyle name="čísla požek 9 20" xfId="15790" xr:uid="{59F158D6-8D66-4537-9E1E-80E1EF9A213C}"/>
    <cellStyle name="čísla požek 9 21" xfId="12773" xr:uid="{D135D94D-6338-409C-9705-EF5C18435B14}"/>
    <cellStyle name="čísla požek 9 22" xfId="16532" xr:uid="{146A7893-0AE8-40C6-AEB1-395EFB956390}"/>
    <cellStyle name="čísla požek 9 23" xfId="16062" xr:uid="{1A343156-D835-4C60-8B79-BEA624996E2A}"/>
    <cellStyle name="čísla požek 9 24" xfId="13706" xr:uid="{9B7F2F7D-B668-41C9-BBE8-297F6A601184}"/>
    <cellStyle name="čísla požek 9 25" xfId="15829" xr:uid="{BDA4B741-258D-41F4-8D60-344E278C7156}"/>
    <cellStyle name="čísla požek 9 26" xfId="16879" xr:uid="{66333DE7-4D31-44BE-81F7-ED4E7D8CC6F6}"/>
    <cellStyle name="čísla požek 9 27" xfId="16995" xr:uid="{2DD5C622-2133-4DD8-986D-8C73D6E2131C}"/>
    <cellStyle name="čísla požek 9 28" xfId="16769" xr:uid="{CEDC6100-B7F0-4EE5-BD8E-CFA537B1977A}"/>
    <cellStyle name="čísla požek 9 29" xfId="17498" xr:uid="{71099A2D-BFC3-4CF6-A887-6DBCD0B563FB}"/>
    <cellStyle name="čísla požek 9 3" xfId="9567" xr:uid="{4FF7606E-4B5A-4BE9-BB13-B7E24AA816FC}"/>
    <cellStyle name="čísla požek 9 3 10" xfId="10583" xr:uid="{599040EC-EE64-4BC5-81B6-04B13AEDF22F}"/>
    <cellStyle name="čísla požek 9 3 100" xfId="17160" xr:uid="{7C4E1177-7A47-4219-8FD0-4A3B6ACEE2FB}"/>
    <cellStyle name="čísla požek 9 3 101" xfId="21019" xr:uid="{77C56D6B-B52F-4AD1-B2E7-FF1F62C888DB}"/>
    <cellStyle name="čísla požek 9 3 102" xfId="20853" xr:uid="{410425A0-DFCD-4FAE-9161-ED8D352F0388}"/>
    <cellStyle name="čísla požek 9 3 103" xfId="20982" xr:uid="{3C8252B3-088D-46E9-98F8-4BB09408F634}"/>
    <cellStyle name="čísla požek 9 3 104" xfId="20892" xr:uid="{3E6033FB-AA3F-477A-AD1B-7FA5E380D234}"/>
    <cellStyle name="čísla požek 9 3 105" xfId="21538" xr:uid="{6ED970B3-A48C-4BF0-BA28-D3AC2687F781}"/>
    <cellStyle name="čísla požek 9 3 106" xfId="20943" xr:uid="{21B09C05-0406-42B1-AD30-FBC072E4535D}"/>
    <cellStyle name="čísla požek 9 3 107" xfId="21212" xr:uid="{D70E00C2-9C31-47D3-8B11-A038CF0C06D5}"/>
    <cellStyle name="čísla požek 9 3 108" xfId="19408" xr:uid="{AF13F3A1-D8BD-4C5F-973D-C24B22078335}"/>
    <cellStyle name="čísla požek 9 3 109" xfId="17651" xr:uid="{625F3164-7BB3-4520-8677-598F6CB438DA}"/>
    <cellStyle name="čísla požek 9 3 11" xfId="5305" xr:uid="{FD0DCFB9-636E-41DE-890B-29A6C1B515C5}"/>
    <cellStyle name="čísla požek 9 3 110" xfId="21273" xr:uid="{AAD99363-F8F7-40BD-804D-E9052EB3C925}"/>
    <cellStyle name="čísla požek 9 3 111" xfId="21210" xr:uid="{E785D5C6-BCDA-4FD9-B6DF-427147C217D4}"/>
    <cellStyle name="čísla požek 9 3 112" xfId="21613" xr:uid="{4BB7B6DE-808A-4CCC-A794-82C36A83532C}"/>
    <cellStyle name="čísla požek 9 3 113" xfId="21160" xr:uid="{79E47918-090A-49A3-83A0-8155858F3E46}"/>
    <cellStyle name="čísla požek 9 3 114" xfId="18599" xr:uid="{68CB1FD6-31BF-4EA0-82C3-2297A6A29184}"/>
    <cellStyle name="čísla požek 9 3 115" xfId="17809" xr:uid="{4A8916DE-5FF4-47D4-A97E-C1074E10030A}"/>
    <cellStyle name="čísla požek 9 3 116" xfId="17568" xr:uid="{FC6703F6-F674-4CC8-9B02-8BE5FE66E8AA}"/>
    <cellStyle name="čísla požek 9 3 117" xfId="19135" xr:uid="{EB690F0A-ACDE-415B-968F-C7F210B7FA4B}"/>
    <cellStyle name="čísla požek 9 3 118" xfId="17478" xr:uid="{9FA3F208-B0E4-4209-9801-260E9A2858D9}"/>
    <cellStyle name="čísla požek 9 3 119" xfId="21614" xr:uid="{551B8120-87CC-4FA1-9C88-E702F39243A7}"/>
    <cellStyle name="čísla požek 9 3 12" xfId="10389" xr:uid="{FC89E35F-884D-403C-AF4C-E57C5FB62380}"/>
    <cellStyle name="čísla požek 9 3 120" xfId="18289" xr:uid="{B9AA39BA-14BF-479C-B0BF-18F7E426F6EB}"/>
    <cellStyle name="čísla požek 9 3 121" xfId="17122" xr:uid="{BA48BFDD-E217-4F5B-BA18-4009134C847C}"/>
    <cellStyle name="čísla požek 9 3 122" xfId="19374" xr:uid="{1CA38A9F-A0EE-420A-99A3-7A81827060F5}"/>
    <cellStyle name="čísla požek 9 3 123" xfId="17115" xr:uid="{07734369-61F7-42BE-9D32-7C96C7326A3F}"/>
    <cellStyle name="čísla požek 9 3 124" xfId="17533" xr:uid="{3A88F1FA-27FC-41F3-B494-8870A7F25FB4}"/>
    <cellStyle name="čísla požek 9 3 125" xfId="18297" xr:uid="{7A48EB2D-6C1F-44CA-A8BA-264A97D9541A}"/>
    <cellStyle name="čísla požek 9 3 126" xfId="17829" xr:uid="{8E31EA6A-DEF6-4235-B37A-A99BA5D45419}"/>
    <cellStyle name="čísla požek 9 3 127" xfId="19552" xr:uid="{7F0FB3F8-217A-4F06-A2E2-763FE95A3247}"/>
    <cellStyle name="čísla požek 9 3 128" xfId="17304" xr:uid="{BB9F597B-8901-4C2B-B94D-24333C6C8CCE}"/>
    <cellStyle name="čísla požek 9 3 129" xfId="19433" xr:uid="{1D40CFF2-9293-4B6C-A7DD-6C04A36204CF}"/>
    <cellStyle name="čísla požek 9 3 13" xfId="4968" xr:uid="{D0E9EB1D-5426-44ED-8885-BDC5DFAD498B}"/>
    <cellStyle name="čísla požek 9 3 130" xfId="17776" xr:uid="{0BEE0932-692C-4FDF-86B9-8E9241DB3BA5}"/>
    <cellStyle name="čísla požek 9 3 131" xfId="17545" xr:uid="{18D67AE7-F86B-4BEC-A342-FC610661914D}"/>
    <cellStyle name="čísla požek 9 3 132" xfId="20756" xr:uid="{E86A86E7-E929-42BB-9FC9-1974B8EC5D03}"/>
    <cellStyle name="čísla požek 9 3 133" xfId="21653" xr:uid="{7F4EDAEA-C5E3-4AEC-AD95-80130482ECCE}"/>
    <cellStyle name="čísla požek 9 3 134" xfId="21795" xr:uid="{81C1F814-98E3-4C37-92E0-0D296CC3C766}"/>
    <cellStyle name="čísla požek 9 3 135" xfId="20961" xr:uid="{5E6DD01C-D217-47CE-A1EF-A6DE41936F14}"/>
    <cellStyle name="čísla požek 9 3 136" xfId="21799" xr:uid="{9DB38E58-F6CF-418A-BE2F-2D3040B83EF7}"/>
    <cellStyle name="čísla požek 9 3 137" xfId="17629" xr:uid="{0C6491FF-D835-43FF-ACF6-B63ADA1839EC}"/>
    <cellStyle name="čísla požek 9 3 138" xfId="25004" xr:uid="{9BB41D80-8D32-45F0-B641-F1D943F0F514}"/>
    <cellStyle name="čísla požek 9 3 139" xfId="25629" xr:uid="{943141F1-BF05-482C-9A81-3286DBA43C9C}"/>
    <cellStyle name="čísla požek 9 3 14" xfId="10413" xr:uid="{0309F036-C34A-4CAA-AD45-3F390354213E}"/>
    <cellStyle name="čísla požek 9 3 140" xfId="23739" xr:uid="{6356D19D-5B64-4982-B3D8-23922E1F2E0C}"/>
    <cellStyle name="čísla požek 9 3 141" xfId="25647" xr:uid="{D99D79D8-54A9-4A57-8EFD-2F0D857A186B}"/>
    <cellStyle name="čísla požek 9 3 142" xfId="21875" xr:uid="{E9F27FF7-2A8F-4294-BA07-B9C8740979D2}"/>
    <cellStyle name="čísla požek 9 3 143" xfId="22133" xr:uid="{839194E5-2ADF-42B6-A317-BB1E89BF45E5}"/>
    <cellStyle name="čísla požek 9 3 144" xfId="25427" xr:uid="{5C1F2E98-B75D-40D0-BDF2-C78EF0D31773}"/>
    <cellStyle name="čísla požek 9 3 145" xfId="25157" xr:uid="{2B246B63-D231-4708-AE68-E7C8A1430BFC}"/>
    <cellStyle name="čísla požek 9 3 146" xfId="21904" xr:uid="{4A1787B4-A18F-4D08-82BC-AFD6C77DCD11}"/>
    <cellStyle name="čísla požek 9 3 147" xfId="25878" xr:uid="{6D90477B-9FD5-482D-9BF1-61DF34A88C31}"/>
    <cellStyle name="čísla požek 9 3 148" xfId="22986" xr:uid="{7B559629-915A-4367-A643-CF934A74D4E4}"/>
    <cellStyle name="čísla požek 9 3 149" xfId="25202" xr:uid="{E96E8824-EC15-4BBE-BA22-EC310395E0CA}"/>
    <cellStyle name="čísla požek 9 3 15" xfId="5123" xr:uid="{7C161F17-8E7A-4953-B8EF-194A9CD1738C}"/>
    <cellStyle name="čísla požek 9 3 150" xfId="22083" xr:uid="{59FB25F3-E28C-45CC-A735-8F7B4107042A}"/>
    <cellStyle name="čísla požek 9 3 151" xfId="22079" xr:uid="{E5F76048-CCFB-4C13-AA98-703CF551C27B}"/>
    <cellStyle name="čísla požek 9 3 152" xfId="25640" xr:uid="{2BAA4DC9-F2B2-4368-A235-42E21A3A4803}"/>
    <cellStyle name="čísla požek 9 3 153" xfId="25492" xr:uid="{DADB04A0-6916-4663-95C2-8579A0EC1F6B}"/>
    <cellStyle name="čísla požek 9 3 154" xfId="25596" xr:uid="{2EABBE6B-B978-44CE-ACC4-4363659BFDC1}"/>
    <cellStyle name="čísla požek 9 3 155" xfId="22098" xr:uid="{60FB7E72-2356-4F54-A8BF-6C9BC437EE8E}"/>
    <cellStyle name="čísla požek 9 3 156" xfId="22945" xr:uid="{6E57E72C-D73E-4292-87DE-DE9578956C8C}"/>
    <cellStyle name="čísla požek 9 3 157" xfId="21938" xr:uid="{7E2641E6-3D27-4963-9216-6707550F51C3}"/>
    <cellStyle name="čísla požek 9 3 158" xfId="26061" xr:uid="{B7AA8CF8-F01B-4460-820D-C61B6A55481F}"/>
    <cellStyle name="čísla požek 9 3 159" xfId="25821" xr:uid="{BF9BEC3A-CFA9-407E-A51F-60BA43030F26}"/>
    <cellStyle name="čísla požek 9 3 16" xfId="5243" xr:uid="{0570BEA5-5414-42B3-906B-8E44EB962EAE}"/>
    <cellStyle name="čísla požek 9 3 160" xfId="21959" xr:uid="{58AFA4B4-F9F6-42C0-9D4F-44FDF6AF9F0B}"/>
    <cellStyle name="čísla požek 9 3 161" xfId="25476" xr:uid="{9C570EE7-2216-484D-886B-D528DA0D5C39}"/>
    <cellStyle name="čísla požek 9 3 162" xfId="22460" xr:uid="{4F692181-A3B9-427E-97C2-9D12A3883CA2}"/>
    <cellStyle name="čísla požek 9 3 163" xfId="25889" xr:uid="{1DA4682C-985F-4BC9-9498-C8D7C9713E66}"/>
    <cellStyle name="čísla požek 9 3 164" xfId="23910" xr:uid="{F66788C9-74D5-4A20-87CC-0907878AA477}"/>
    <cellStyle name="čísla požek 9 3 165" xfId="25728" xr:uid="{584BF829-4F53-4F6C-A132-AE6B21A6620F}"/>
    <cellStyle name="čísla požek 9 3 166" xfId="23799" xr:uid="{95677316-8B48-4C8D-BABA-9CC242F4CE8C}"/>
    <cellStyle name="čísla požek 9 3 167" xfId="26078" xr:uid="{867B8C30-2901-4E76-B384-550E44A45818}"/>
    <cellStyle name="čísla požek 9 3 168" xfId="24966" xr:uid="{72207239-49BD-47DA-8C9E-2EAB2F1B299F}"/>
    <cellStyle name="čísla požek 9 3 169" xfId="25254" xr:uid="{F2085F39-6F3C-4C23-82BE-C813D13D67FA}"/>
    <cellStyle name="čísla požek 9 3 17" xfId="5075" xr:uid="{2D7B9BA8-2C0B-40EC-96D4-AD236F12EFCC}"/>
    <cellStyle name="čísla požek 9 3 170" xfId="25482" xr:uid="{D8E02ADE-4ADA-4080-A01A-BC4893892AFD}"/>
    <cellStyle name="čísla požek 9 3 171" xfId="23745" xr:uid="{50610CD6-9F2C-46CD-B22F-17F4988D62EA}"/>
    <cellStyle name="čísla požek 9 3 172" xfId="25460" xr:uid="{F3AA5AB9-9A8B-4D87-9225-21743DD94A65}"/>
    <cellStyle name="čísla požek 9 3 173" xfId="23666" xr:uid="{E00CC8CE-2C65-48CB-8C1E-73C847671A3B}"/>
    <cellStyle name="čísla požek 9 3 174" xfId="25708" xr:uid="{35CD2E5E-E25B-47B9-B924-7CD93B5D0171}"/>
    <cellStyle name="čísla požek 9 3 175" xfId="22951" xr:uid="{C10511F1-B3EA-4787-8DC6-B4D5E87A0A3E}"/>
    <cellStyle name="čísla požek 9 3 176" xfId="25186" xr:uid="{D70A3D29-1BB6-480E-BA66-C4717BFFB043}"/>
    <cellStyle name="čísla požek 9 3 177" xfId="25706" xr:uid="{67B6BA89-2C89-4EDF-B0AA-40C31E6FD19A}"/>
    <cellStyle name="čísla požek 9 3 178" xfId="29260" xr:uid="{E37C18CF-FD7F-4788-8936-301BFF671CEC}"/>
    <cellStyle name="čísla požek 9 3 179" xfId="29796" xr:uid="{71252E00-62E8-48C2-A326-7A58E7FFD7EE}"/>
    <cellStyle name="čísla požek 9 3 18" xfId="10371" xr:uid="{C9E1CF49-602B-48D2-8FEF-20429D1451E6}"/>
    <cellStyle name="čísla požek 9 3 180" xfId="28055" xr:uid="{2ACA91C4-EB11-410E-9B30-1068948C7F6A}"/>
    <cellStyle name="čísla požek 9 3 181" xfId="26521" xr:uid="{3CF5C52F-CBC9-407E-B03F-955DB71E06F8}"/>
    <cellStyle name="čísla požek 9 3 182" xfId="26257" xr:uid="{90AD97C6-AC94-4A0C-B552-7531DE64F0B3}"/>
    <cellStyle name="čísla požek 9 3 183" xfId="27034" xr:uid="{E4BAAD77-33BE-49A1-8EF6-DF59543BB112}"/>
    <cellStyle name="čísla požek 9 3 184" xfId="26734" xr:uid="{5D9C5CB1-88DE-4807-A9B9-227E9506F682}"/>
    <cellStyle name="čísla požek 9 3 185" xfId="27231" xr:uid="{5EA99DB8-E1A1-48EE-93DB-13D7813815E1}"/>
    <cellStyle name="čísla požek 9 3 186" xfId="26625" xr:uid="{AF920C62-EAA1-4A0F-AF0E-21643F0B1CC5}"/>
    <cellStyle name="čísla požek 9 3 187" xfId="26763" xr:uid="{05A5833D-0583-4733-B09A-3EF473E22E82}"/>
    <cellStyle name="čísla požek 9 3 188" xfId="26901" xr:uid="{DDD51B80-65D0-49DC-BDEA-CBCF2A66750D}"/>
    <cellStyle name="čísla požek 9 3 189" xfId="26572" xr:uid="{43622705-CAFA-49F4-88C9-A41137CE149A}"/>
    <cellStyle name="čísla požek 9 3 19" xfId="9876" xr:uid="{D129D063-24A1-4E15-B84B-1B6E39F6DEE0}"/>
    <cellStyle name="čísla požek 9 3 190" xfId="29630" xr:uid="{03417091-970B-40D4-BA6B-B241467183B8}"/>
    <cellStyle name="čísla požek 9 3 191" xfId="27397" xr:uid="{3B09AFBB-D771-467E-BB70-5FFDD4ACF6EB}"/>
    <cellStyle name="čísla požek 9 3 192" xfId="27286" xr:uid="{65E19470-A697-45B8-9852-11805D51ECEA}"/>
    <cellStyle name="čísla požek 9 3 193" xfId="27273" xr:uid="{1821BCF5-2C33-4FD9-A875-47B2D62849E5}"/>
    <cellStyle name="čísla požek 9 3 194" xfId="27969" xr:uid="{E87502D2-3702-43A5-A42C-F2FC27696D8E}"/>
    <cellStyle name="čísla požek 9 3 195" xfId="26781" xr:uid="{064C4E07-5D5D-473F-97D1-043BA3B9C2A0}"/>
    <cellStyle name="čísla požek 9 3 196" xfId="29269" xr:uid="{0CAD492E-B813-4AC8-87C0-570FC383C1CA}"/>
    <cellStyle name="čísla požek 9 3 197" xfId="29210" xr:uid="{3F90AC43-7724-4816-B5B9-76326FDABB68}"/>
    <cellStyle name="čísla požek 9 3 198" xfId="29934" xr:uid="{D6D79357-7F98-4B41-9BE4-9F473B9DD844}"/>
    <cellStyle name="čísla požek 9 3 199" xfId="27114" xr:uid="{5A3B5E44-B05F-4158-9C67-876D3CF15AEF}"/>
    <cellStyle name="čísla požek 9 3 2" xfId="10785" xr:uid="{391E520A-AC2B-41F3-8194-7D2FD118D706}"/>
    <cellStyle name="čísla požek 9 3 20" xfId="10600" xr:uid="{9F9BB9FE-854F-4967-9406-7038E0DD9CC6}"/>
    <cellStyle name="čísla požek 9 3 200" xfId="28097" xr:uid="{A2B29CD9-491F-4C5D-9650-CAE0412EB8A9}"/>
    <cellStyle name="čísla požek 9 3 201" xfId="28204" xr:uid="{6B538D42-3593-4ADC-9845-B5660CFBB68E}"/>
    <cellStyle name="čísla požek 9 3 202" xfId="27879" xr:uid="{F7475791-2571-4B94-9053-006858B25A48}"/>
    <cellStyle name="čísla požek 9 3 203" xfId="26227" xr:uid="{90203FFC-11C8-4E11-8A7B-2E6C7DBE088E}"/>
    <cellStyle name="čísla požek 9 3 204" xfId="27227" xr:uid="{910968D8-5655-462F-AA8E-695A1CD1480E}"/>
    <cellStyle name="čísla požek 9 3 205" xfId="26623" xr:uid="{ABA85706-6FF7-4F5C-9424-7FA6CA8FBE23}"/>
    <cellStyle name="čísla požek 9 3 206" xfId="29485" xr:uid="{67C4DFDA-5865-4DA4-B417-EE56BE71E5C7}"/>
    <cellStyle name="čísla požek 9 3 207" xfId="28068" xr:uid="{776A04AF-F1B2-4A3B-B314-A8DC60AD8E5A}"/>
    <cellStyle name="čísla požek 9 3 208" xfId="28155" xr:uid="{F99C6B54-9A2A-4075-B256-1BB4B1E57F2B}"/>
    <cellStyle name="čísla požek 9 3 209" xfId="29666" xr:uid="{BA081AAF-0373-4773-BCB5-FFF4048D1A96}"/>
    <cellStyle name="čísla požek 9 3 21" xfId="5052" xr:uid="{81AA78A8-81B6-4412-A360-94CD5B8AFAD7}"/>
    <cellStyle name="čísla požek 9 3 210" xfId="30090" xr:uid="{BAFF0FA0-FB0E-4741-BB4B-9F825A6E50A8}"/>
    <cellStyle name="čísla požek 9 3 211" xfId="29969" xr:uid="{328D171C-4C30-4668-A5BD-A6820970384C}"/>
    <cellStyle name="čísla požek 9 3 212" xfId="33068" xr:uid="{73DEBA76-CE2C-48D6-897F-9602992FAF4E}"/>
    <cellStyle name="čísla požek 9 3 213" xfId="33584" xr:uid="{45F1B9FA-4ABF-4A67-813A-F60BA0DCDCFC}"/>
    <cellStyle name="čísla požek 9 3 214" xfId="31886" xr:uid="{4C0E2545-FD88-46A7-93AF-1C6B294AE0D4}"/>
    <cellStyle name="čísla požek 9 3 215" xfId="30410" xr:uid="{C3CDAE9C-747E-4ECF-8B84-372084D6D4F1}"/>
    <cellStyle name="čísla požek 9 3 216" xfId="31888" xr:uid="{2FB3F10C-E2FD-4FF4-A875-E9FDC6158616}"/>
    <cellStyle name="čísla požek 9 3 217" xfId="32048" xr:uid="{D9FF5A60-E800-4F80-A426-B20571DA04DC}"/>
    <cellStyle name="čísla požek 9 3 218" xfId="30134" xr:uid="{4C2C89DF-210F-41A5-B133-8A2E099F64E4}"/>
    <cellStyle name="čísla požek 9 3 219" xfId="31113" xr:uid="{A0497E40-854E-44D4-A3F2-9DF5620CE4F9}"/>
    <cellStyle name="čísla požek 9 3 22" xfId="10324" xr:uid="{B6D5FC5E-35AE-4C66-BD04-F7F01FC73A76}"/>
    <cellStyle name="čísla požek 9 3 220" xfId="31785" xr:uid="{529BA958-4A2F-4FF3-8C3A-D9F7B29AF680}"/>
    <cellStyle name="čísla požek 9 3 221" xfId="32039" xr:uid="{3057E49E-EE4B-46F7-9813-1FD96FD65004}"/>
    <cellStyle name="čísla požek 9 3 222" xfId="30786" xr:uid="{2DD81CCB-11E0-468C-A920-7C1C2A2EF0DB}"/>
    <cellStyle name="čísla požek 9 3 223" xfId="33531" xr:uid="{EAAB064E-91DA-4EFE-8B4E-864D7AC55E16}"/>
    <cellStyle name="čísla požek 9 3 224" xfId="31752" xr:uid="{CB37FA6B-A40E-410C-BA3A-1AFF031C1CD0}"/>
    <cellStyle name="čísla požek 9 3 225" xfId="31808" xr:uid="{69448226-FCD0-4B34-BBCE-D88053DE1DA0}"/>
    <cellStyle name="čísla požek 9 3 226" xfId="30298" xr:uid="{B7765463-CD13-475D-BF7E-D431EAD3D25C}"/>
    <cellStyle name="čísla požek 9 3 227" xfId="31762" xr:uid="{1CAB083C-3E9D-47E8-9F42-9142DC87B990}"/>
    <cellStyle name="čísla požek 9 3 228" xfId="30365" xr:uid="{59DDBF46-4937-404D-8DA2-120B9CC7F609}"/>
    <cellStyle name="čísla požek 9 3 229" xfId="33313" xr:uid="{A6FBC6F8-9981-4527-848B-74A9E8E8FF9E}"/>
    <cellStyle name="čísla požek 9 3 23" xfId="4976" xr:uid="{9F666847-E147-4074-93A9-58A046D9FD86}"/>
    <cellStyle name="čísla požek 9 3 230" xfId="30492" xr:uid="{4DF4431E-F5AD-4E8D-BFA3-F3FE6A5B3B78}"/>
    <cellStyle name="čísla požek 9 3 231" xfId="33694" xr:uid="{D6AC2A31-3F39-440D-B73A-93935F7E0E68}"/>
    <cellStyle name="čísla požek 9 3 232" xfId="30493" xr:uid="{6361E953-0BEA-4BAE-836F-4D573B9A13BA}"/>
    <cellStyle name="čísla požek 9 3 233" xfId="33742" xr:uid="{FA04CB96-F690-4887-9087-48A95A276333}"/>
    <cellStyle name="čísla požek 9 3 234" xfId="31899" xr:uid="{6D17899C-E37D-4611-95CB-F3490201F5DC}"/>
    <cellStyle name="čísla požek 9 3 235" xfId="33349" xr:uid="{2EAB066B-E858-42E4-8791-2471D7C8419C}"/>
    <cellStyle name="čísla požek 9 3 236" xfId="33428" xr:uid="{5587407E-CFA6-4AF2-A29D-FAA18077FFCF}"/>
    <cellStyle name="čísla požek 9 3 237" xfId="30334" xr:uid="{ED55C67E-3E33-4F16-8D7A-9422F7FB67B0}"/>
    <cellStyle name="čísla požek 9 3 238" xfId="30490" xr:uid="{0C2E17E8-9F3D-44B8-A151-0A6DD3F7B0EC}"/>
    <cellStyle name="čísla požek 9 3 239" xfId="33413" xr:uid="{3C202220-B46B-4C83-BE19-1A27073CDF3C}"/>
    <cellStyle name="čísla požek 9 3 24" xfId="4723" xr:uid="{41F8F78A-BA0E-49EC-A9F9-4415A824983A}"/>
    <cellStyle name="čísla požek 9 3 240" xfId="30450" xr:uid="{1C4F438C-D6C9-4D99-9B12-E2E0F9610A13}"/>
    <cellStyle name="čísla požek 9 3 241" xfId="31782" xr:uid="{9FEA1F65-2D29-4C64-82E5-7D0C23719829}"/>
    <cellStyle name="čísla požek 9 3 242" xfId="36140" xr:uid="{70933952-0D1D-49D9-ADF6-D4170FCC51E6}"/>
    <cellStyle name="čísla požek 9 3 243" xfId="36398" xr:uid="{BD3B5B33-D6E7-40EE-B626-8CD057C9E2B7}"/>
    <cellStyle name="čísla požek 9 3 244" xfId="35084" xr:uid="{01AF088F-295B-44D7-9224-51B2A2CA8C3D}"/>
    <cellStyle name="čísla požek 9 3 245" xfId="34001" xr:uid="{C36FB1BC-6FF8-4854-AE4F-598B8D786AA0}"/>
    <cellStyle name="čísla požek 9 3 246" xfId="34119" xr:uid="{6D29BC50-B506-4F03-865D-2595F7F3E4BB}"/>
    <cellStyle name="čísla požek 9 3 247" xfId="36350" xr:uid="{5AE8F0CE-E3C3-4144-8245-EF20699C4CD6}"/>
    <cellStyle name="čísla požek 9 3 248" xfId="36423" xr:uid="{96EFB19A-16F6-4A33-8F10-4612A3A75345}"/>
    <cellStyle name="čísla požek 9 3 249" xfId="33984" xr:uid="{C9991B2B-3EFB-4FD3-82CE-9E5D7BE11AF3}"/>
    <cellStyle name="čísla požek 9 3 25" xfId="10018" xr:uid="{00689518-9D83-4024-8233-E7A2C7582BC2}"/>
    <cellStyle name="čísla požek 9 3 250" xfId="36275" xr:uid="{31323070-CDEE-4B81-86D4-06EDC6A53D63}"/>
    <cellStyle name="čísla požek 9 3 251" xfId="36311" xr:uid="{1ED3CE25-513D-4AC7-9EB3-8C7AC90B58A4}"/>
    <cellStyle name="čísla požek 9 3 252" xfId="38374" xr:uid="{7CCEC25E-8124-4370-8749-81CCE00267B1}"/>
    <cellStyle name="čísla požek 9 3 26" xfId="10231" xr:uid="{77D65831-584F-46D9-BC73-EBE17A061F30}"/>
    <cellStyle name="čísla požek 9 3 27" xfId="5045" xr:uid="{A08B2F89-4026-41B6-967E-A13E04C62AD2}"/>
    <cellStyle name="čísla požek 9 3 28" xfId="5656" xr:uid="{2FDED606-EF5E-4D35-9BD6-9391336CF66C}"/>
    <cellStyle name="čísla požek 9 3 29" xfId="10046" xr:uid="{7932A5B9-4E7F-49D4-8B38-ABEF51025DE9}"/>
    <cellStyle name="čísla požek 9 3 3" xfId="10235" xr:uid="{ECF0CA82-B1C1-486D-81CB-99AC8815068F}"/>
    <cellStyle name="čísla požek 9 3 30" xfId="10021" xr:uid="{61A5DC69-D36E-44FF-B3DD-4DA3149882AB}"/>
    <cellStyle name="čísla požek 9 3 31" xfId="11035" xr:uid="{18CAAAB3-5ACA-459A-BA96-CBC3F226A321}"/>
    <cellStyle name="čísla požek 9 3 32" xfId="6208" xr:uid="{926161B4-D806-46F9-BB09-930E18A0E2BC}"/>
    <cellStyle name="čísla požek 9 3 33" xfId="15260" xr:uid="{3E08CEC0-B88D-4F0C-A631-F5800A7D02A2}"/>
    <cellStyle name="čísla požek 9 3 34" xfId="16513" xr:uid="{16B6D801-C52C-45FE-94DA-6AEF40661EF1}"/>
    <cellStyle name="čísla požek 9 3 35" xfId="15614" xr:uid="{FD060555-5180-4A01-93EA-1DF6A2D336FE}"/>
    <cellStyle name="čísla požek 9 3 36" xfId="11908" xr:uid="{71E25BBB-F875-4CD6-9BE7-4194D20FA965}"/>
    <cellStyle name="čísla požek 9 3 37" xfId="15599" xr:uid="{4903EEB1-3AA3-4B61-8BB6-D05C4EA4538A}"/>
    <cellStyle name="čísla požek 9 3 38" xfId="14130" xr:uid="{007E84A4-B4A0-45EE-96E3-A8BE26201641}"/>
    <cellStyle name="čísla požek 9 3 39" xfId="16210" xr:uid="{C8199622-15C7-4503-8D3F-D69FEC1FE7E6}"/>
    <cellStyle name="čísla požek 9 3 4" xfId="4985" xr:uid="{0E07A2D6-5B53-4D3D-B720-31C4B4CF80F5}"/>
    <cellStyle name="čísla požek 9 3 40" xfId="15830" xr:uid="{B3AB6C12-1716-466D-88CF-CDEA13F34AEA}"/>
    <cellStyle name="čísla požek 9 3 41" xfId="12921" xr:uid="{849BEC4F-A5CE-4F97-A471-E9D162991316}"/>
    <cellStyle name="čísla požek 9 3 42" xfId="11104" xr:uid="{D0FF405C-AC7B-46EA-BC51-E41F8E16EDAD}"/>
    <cellStyle name="čísla požek 9 3 43" xfId="11121" xr:uid="{FC4A1764-A68F-4DDF-A29E-09F5802826B6}"/>
    <cellStyle name="čísla požek 9 3 44" xfId="11128" xr:uid="{363BBE58-B069-4378-8971-2C33794E6F8A}"/>
    <cellStyle name="čísla požek 9 3 45" xfId="16421" xr:uid="{FF65D324-B0B7-4D2B-B5EE-1565E1BD6358}"/>
    <cellStyle name="čísla požek 9 3 46" xfId="15908" xr:uid="{23E4FDCA-FDEF-4AC3-8D0F-74DB15D7A9EE}"/>
    <cellStyle name="čísla požek 9 3 47" xfId="14062" xr:uid="{66165A48-BAAA-4D7C-9DBA-A45FE0840F21}"/>
    <cellStyle name="čísla požek 9 3 48" xfId="12697" xr:uid="{38B93FB3-744B-4608-B865-ABFDDB6C2826}"/>
    <cellStyle name="čísla požek 9 3 49" xfId="16683" xr:uid="{294E88FB-6268-4447-9852-386EC7C221BC}"/>
    <cellStyle name="čísla požek 9 3 5" xfId="10827" xr:uid="{5839D3F3-1454-4503-A58F-E89DACEFD847}"/>
    <cellStyle name="čísla požek 9 3 50" xfId="11318" xr:uid="{C3D6CC33-6C0A-4584-884F-DEB90CD1F9AA}"/>
    <cellStyle name="čísla požek 9 3 51" xfId="13838" xr:uid="{C0AB19E2-A194-417D-8C20-1F7D418A3B84}"/>
    <cellStyle name="čísla požek 9 3 52" xfId="13816" xr:uid="{03721C7C-5237-4EF4-BB38-2497E1C6DADE}"/>
    <cellStyle name="čísla požek 9 3 53" xfId="12755" xr:uid="{F8AF2B50-7F24-44EE-8860-D49B721C1FCC}"/>
    <cellStyle name="čísla požek 9 3 54" xfId="15971" xr:uid="{4E0BC41B-612F-4286-926A-EC87D755C6A6}"/>
    <cellStyle name="čísla požek 9 3 55" xfId="16309" xr:uid="{B9888E03-C5CC-4406-AAEF-6B7973A16C72}"/>
    <cellStyle name="čísla požek 9 3 56" xfId="14022" xr:uid="{09B3815E-D967-4F06-9099-DF4A01523599}"/>
    <cellStyle name="čísla požek 9 3 57" xfId="16350" xr:uid="{7F83F829-3E4E-4083-84F7-BA6ED862C1B9}"/>
    <cellStyle name="čísla požek 9 3 58" xfId="16155" xr:uid="{669859E8-BC61-4B37-BA9A-3A6A8C7D7144}"/>
    <cellStyle name="čísla požek 9 3 59" xfId="16831" xr:uid="{4524BF7A-47FA-445E-8220-D7DBE4539564}"/>
    <cellStyle name="čísla požek 9 3 6" xfId="10229" xr:uid="{22D2BF9B-D7FE-4B50-B5DF-2ED14B5CA0AB}"/>
    <cellStyle name="čísla požek 9 3 60" xfId="16287" xr:uid="{CF63FD75-A01E-4545-8F06-27698558766A}"/>
    <cellStyle name="čísla požek 9 3 61" xfId="11454" xr:uid="{BBA0428D-B121-4BBD-8E70-B60E47B6C3CB}"/>
    <cellStyle name="čísla požek 9 3 62" xfId="11497" xr:uid="{F8580CB4-8FF6-4D3F-A2D7-7FE750A88873}"/>
    <cellStyle name="čísla požek 9 3 63" xfId="16882" xr:uid="{1A60EF67-4D09-4A37-A523-C62037FA77A6}"/>
    <cellStyle name="čísla požek 9 3 64" xfId="12135" xr:uid="{A8B4995B-C6B2-47D3-9C04-C371AEBA47E6}"/>
    <cellStyle name="čísla požek 9 3 65" xfId="11738" xr:uid="{B474E3C6-2F58-4219-993A-DA6CAFD49E4E}"/>
    <cellStyle name="čísla požek 9 3 66" xfId="16409" xr:uid="{34B738C6-2057-4E6F-AD9E-2BDC1F300FE4}"/>
    <cellStyle name="čísla požek 9 3 67" xfId="11062" xr:uid="{C5A89694-BDBA-4609-BB1B-7707C716D334}"/>
    <cellStyle name="čísla požek 9 3 68" xfId="11538" xr:uid="{6B54C3AD-0971-4483-9359-8C645E94947E}"/>
    <cellStyle name="čísla požek 9 3 69" xfId="16942" xr:uid="{715C8096-8724-4ED6-B345-A3F8DC719EDA}"/>
    <cellStyle name="čísla požek 9 3 7" xfId="10562" xr:uid="{872C85F1-DD6C-4F4D-8B29-FB679BE30D35}"/>
    <cellStyle name="čísla požek 9 3 70" xfId="12926" xr:uid="{820A7E06-AAEA-404B-9F99-7F23064C66DE}"/>
    <cellStyle name="čísla požek 9 3 71" xfId="16954" xr:uid="{DE7883AC-D900-460A-9EA3-8D35EEBF77E9}"/>
    <cellStyle name="čísla požek 9 3 72" xfId="11683" xr:uid="{37240480-AB59-4CB2-AF50-95FD0CBDC163}"/>
    <cellStyle name="čísla požek 9 3 73" xfId="11309" xr:uid="{8244B964-14BA-4FCA-A365-7767E2D35669}"/>
    <cellStyle name="čísla požek 9 3 74" xfId="16545" xr:uid="{5F1D4AFC-8F74-468D-92FF-737727037743}"/>
    <cellStyle name="čísla požek 9 3 75" xfId="11458" xr:uid="{2365076C-F8EF-4730-8F29-BF6EF77F29A0}"/>
    <cellStyle name="čísla požek 9 3 76" xfId="12786" xr:uid="{E2F56A91-76DF-4762-972A-6006A9286BB8}"/>
    <cellStyle name="čísla požek 9 3 77" xfId="16709" xr:uid="{D753E3F2-6617-443A-BB26-5206DEDD836C}"/>
    <cellStyle name="čísla požek 9 3 78" xfId="16055" xr:uid="{80890AF0-0EF0-4FEC-A315-795162C2B015}"/>
    <cellStyle name="čísla požek 9 3 79" xfId="17023" xr:uid="{12768B93-EDE2-42FF-AA6C-BC88B39234D0}"/>
    <cellStyle name="čísla požek 9 3 8" xfId="10382" xr:uid="{F6C6A364-208B-4EC3-8852-75B82B97EE19}"/>
    <cellStyle name="čísla požek 9 3 80" xfId="13896" xr:uid="{935A2E9D-2371-46CE-82EB-777E2FC2E5C0}"/>
    <cellStyle name="čísla požek 9 3 81" xfId="16665" xr:uid="{05EA5A78-4CE6-40FC-A5BF-7FFC0B5FD6BC}"/>
    <cellStyle name="čísla požek 9 3 82" xfId="17044" xr:uid="{5E347ADC-C359-43EB-8420-C81599DC5F7D}"/>
    <cellStyle name="čísla požek 9 3 83" xfId="15772" xr:uid="{13CF7904-A617-4F69-8361-54B642DFFDC1}"/>
    <cellStyle name="čísla požek 9 3 84" xfId="12739" xr:uid="{8126B5AB-ED78-4313-9008-5938EA1DCD96}"/>
    <cellStyle name="čísla požek 9 3 85" xfId="14459" xr:uid="{641B5643-21CE-4EF2-ABED-0D218A13C9E3}"/>
    <cellStyle name="čísla požek 9 3 86" xfId="13911" xr:uid="{FEB8F06E-3BCB-4F2C-BFB4-329E09548666}"/>
    <cellStyle name="čísla požek 9 3 87" xfId="16687" xr:uid="{1D018EB3-3CC2-4526-8419-426F1B61CDCE}"/>
    <cellStyle name="čísla požek 9 3 88" xfId="12930" xr:uid="{0CA0ABF6-7088-44DD-B694-9B756CFD3AC4}"/>
    <cellStyle name="čísla požek 9 3 89" xfId="20632" xr:uid="{F41D1836-44FE-4945-A054-75C5FD75FB76}"/>
    <cellStyle name="čísla požek 9 3 9" xfId="10919" xr:uid="{78F35AE2-6061-4D6A-A719-6C53B581B0CE}"/>
    <cellStyle name="čísla požek 9 3 90" xfId="21379" xr:uid="{46FB5D27-4893-4FB3-AF5A-ED5C97926DA9}"/>
    <cellStyle name="čísla požek 9 3 91" xfId="19349" xr:uid="{7D4BA415-0E32-423F-B9ED-488DE8EBED02}"/>
    <cellStyle name="čísla požek 9 3 92" xfId="17092" xr:uid="{A1602BD4-8800-4AD9-8C22-C844779B2C49}"/>
    <cellStyle name="čísla požek 9 3 93" xfId="17142" xr:uid="{D5E876B4-A248-4F9F-9D78-C1F5C8F5B3DD}"/>
    <cellStyle name="čísla požek 9 3 94" xfId="21477" xr:uid="{7E586674-45CA-4D50-B2EC-47B735BD1C51}"/>
    <cellStyle name="čísla požek 9 3 95" xfId="21127" xr:uid="{9AB90E1E-6F36-4FFA-92E9-B83D52BB548B}"/>
    <cellStyle name="čísla požek 9 3 96" xfId="20778" xr:uid="{502DF677-F4B3-4EE5-A2B4-9FF5ECE16F75}"/>
    <cellStyle name="čísla požek 9 3 97" xfId="18169" xr:uid="{4AE1A94A-A47E-4126-8744-206673C7C627}"/>
    <cellStyle name="čísla požek 9 3 98" xfId="19425" xr:uid="{AC9185FB-69E0-4677-AE94-24C6AD22B271}"/>
    <cellStyle name="čísla požek 9 3 99" xfId="18602" xr:uid="{848F7714-031F-4D9B-9963-464C23CECF5F}"/>
    <cellStyle name="čísla požek 9 30" xfId="17895" xr:uid="{1B93FB43-F62F-4E26-9667-D8B722FEAC99}"/>
    <cellStyle name="čísla požek 9 31" xfId="17408" xr:uid="{34C64BD9-CC63-4F73-934C-A5F72A6E6D70}"/>
    <cellStyle name="čísla požek 9 32" xfId="19574" xr:uid="{C80EEEA4-77C9-4D23-AB7A-760870944380}"/>
    <cellStyle name="čísla požek 9 33" xfId="18240" xr:uid="{C93255B2-E486-41B2-BA7B-81041A7C5E25}"/>
    <cellStyle name="čísla požek 9 34" xfId="20913" xr:uid="{53267B5B-CA15-4BDC-9C32-2A3AA3042727}"/>
    <cellStyle name="čísla požek 9 35" xfId="17305" xr:uid="{5EF73A8E-B7CF-4BCD-9036-91B62CA85287}"/>
    <cellStyle name="čísla požek 9 36" xfId="18260" xr:uid="{F6B199EB-7411-489A-9DF5-0E09339C79D2}"/>
    <cellStyle name="čísla požek 9 37" xfId="21779" xr:uid="{A4B2502B-CD7B-4C60-A923-E24666D130B7}"/>
    <cellStyle name="čísla požek 9 38" xfId="17638" xr:uid="{200B5434-7274-4D34-8B7C-61B91E23FEEA}"/>
    <cellStyle name="čísla požek 9 39" xfId="25399" xr:uid="{650F7957-9673-421B-86E2-B3F7E41AEC16}"/>
    <cellStyle name="čísla požek 9 4" xfId="9568" xr:uid="{767C79A9-1580-4611-A8B9-45DFF02B39CA}"/>
    <cellStyle name="čísla požek 9 4 10" xfId="6023" xr:uid="{D360743E-C9F8-42DA-9B8D-A976BF392DE1}"/>
    <cellStyle name="čísla požek 9 4 100" xfId="21563" xr:uid="{25D6FD24-5118-40D7-B889-EFE7C740FDF0}"/>
    <cellStyle name="čísla požek 9 4 101" xfId="19223" xr:uid="{D75E4FAA-46DA-4E35-BDF7-EB3043B884A4}"/>
    <cellStyle name="čísla požek 9 4 102" xfId="18487" xr:uid="{BF2B0DAB-7B86-42A8-ADB3-7664F17690DB}"/>
    <cellStyle name="čísla požek 9 4 103" xfId="17639" xr:uid="{F96EF72F-9E31-4E00-83FE-8D98AA95E305}"/>
    <cellStyle name="čísla požek 9 4 104" xfId="17510" xr:uid="{2CE5BC76-229D-4FB2-BCC9-FA68CC89DFB9}"/>
    <cellStyle name="čísla požek 9 4 105" xfId="18020" xr:uid="{B8B79B64-4BC0-4B2E-8400-ABC669A709BD}"/>
    <cellStyle name="čísla požek 9 4 106" xfId="17147" xr:uid="{F271F7C7-38D5-444A-8670-1AE6E91E21A0}"/>
    <cellStyle name="čísla požek 9 4 107" xfId="21633" xr:uid="{1515B8BD-A744-4C1E-A2D0-C1A3908783EF}"/>
    <cellStyle name="čísla požek 9 4 108" xfId="17564" xr:uid="{A182846D-E2B8-40E0-8D40-B1E0372782F5}"/>
    <cellStyle name="čísla požek 9 4 109" xfId="19378" xr:uid="{C4C71534-D15D-4E23-953B-9FC4BC75E467}"/>
    <cellStyle name="čísla požek 9 4 11" xfId="4703" xr:uid="{F326ABCA-3569-402B-A5BE-54B476ADDD9D}"/>
    <cellStyle name="čísla požek 9 4 110" xfId="18215" xr:uid="{91F221BE-31F2-444D-884A-585A6064302F}"/>
    <cellStyle name="čísla požek 9 4 111" xfId="21341" xr:uid="{37C2376E-1966-4B10-9F26-AB169AF91A60}"/>
    <cellStyle name="čísla požek 9 4 112" xfId="19562" xr:uid="{59CD0689-DCA8-4E8B-B37A-5C058D897433}"/>
    <cellStyle name="čísla požek 9 4 113" xfId="21393" xr:uid="{44D0DB6F-FFC0-4205-BF87-CE5A8CB02F2E}"/>
    <cellStyle name="čísla požek 9 4 114" xfId="21703" xr:uid="{643FD109-080B-4DA4-8099-07C1594E1476}"/>
    <cellStyle name="čísla požek 9 4 115" xfId="21045" xr:uid="{136D0551-CAE4-47EC-8EE9-AE62415F6B90}"/>
    <cellStyle name="čísla požek 9 4 116" xfId="17532" xr:uid="{50B04127-4A77-4062-B148-9809876890A7}"/>
    <cellStyle name="čísla požek 9 4 117" xfId="17543" xr:uid="{ADD07ABD-9897-49DD-8D52-8C94969EEDE9}"/>
    <cellStyle name="čísla požek 9 4 118" xfId="19592" xr:uid="{EFE617FE-FE61-476D-BD35-E003F1BB3433}"/>
    <cellStyle name="čísla požek 9 4 119" xfId="19315" xr:uid="{0223AA23-E123-4162-A3AD-969B9CAB4D6D}"/>
    <cellStyle name="čísla požek 9 4 12" xfId="5036" xr:uid="{5536AD91-68E0-4FA5-A86C-1A335C15C684}"/>
    <cellStyle name="čísla požek 9 4 120" xfId="21663" xr:uid="{7E3E310A-1CCD-4798-B86F-7B60824B6DE0}"/>
    <cellStyle name="čísla požek 9 4 121" xfId="21773" xr:uid="{E22B3957-3EA7-496B-B6FD-CDF21B845D01}"/>
    <cellStyle name="čísla požek 9 4 122" xfId="17635" xr:uid="{5FEFB0D2-6E44-45F0-B107-D1885042C84A}"/>
    <cellStyle name="čísla požek 9 4 123" xfId="20846" xr:uid="{422E743C-A7CF-4B15-ADFB-99B3199DBF6C}"/>
    <cellStyle name="čísla požek 9 4 124" xfId="21154" xr:uid="{BEBCB7B9-DB69-4147-9213-9D71F615CE60}"/>
    <cellStyle name="čísla požek 9 4 125" xfId="21752" xr:uid="{71A9F576-58DA-4DCA-B5C6-88CEA654C649}"/>
    <cellStyle name="čísla požek 9 4 126" xfId="20854" xr:uid="{773E98F5-89C3-48FD-99EE-11241914EFD5}"/>
    <cellStyle name="čísla požek 9 4 127" xfId="21055" xr:uid="{4C84D54F-B57C-430B-B0A0-E095C93CE600}"/>
    <cellStyle name="čísla požek 9 4 128" xfId="17089" xr:uid="{B9803703-B5F9-4E1D-8672-FE04B8C16A3B}"/>
    <cellStyle name="čísla požek 9 4 129" xfId="21800" xr:uid="{964F78F0-135D-4039-88FD-8FD150D29317}"/>
    <cellStyle name="čísla požek 9 4 13" xfId="4812" xr:uid="{23FCEA80-77DC-4609-8FC9-A7C1118E78E9}"/>
    <cellStyle name="čísla požek 9 4 130" xfId="21697" xr:uid="{4CE959A1-C1B6-487F-BF2B-B94BF5821936}"/>
    <cellStyle name="čísla požek 9 4 131" xfId="21805" xr:uid="{EE7F9935-F90E-44DC-A040-4CEF9EEC5B55}"/>
    <cellStyle name="čísla požek 9 4 132" xfId="21807" xr:uid="{94898966-032D-47C9-9CF3-AB0E749CD15E}"/>
    <cellStyle name="čísla požek 9 4 133" xfId="21677" xr:uid="{15CCFAC8-A0BA-466B-9F3A-B7DA1FB8F0AE}"/>
    <cellStyle name="čísla požek 9 4 134" xfId="18256" xr:uid="{644659C0-E279-4B7D-A431-0412F2B5FCB0}"/>
    <cellStyle name="čísla požek 9 4 135" xfId="21777" xr:uid="{CEC679AF-F878-45F5-A8BA-E456A713B4F6}"/>
    <cellStyle name="čísla požek 9 4 136" xfId="19300" xr:uid="{B9EC4B80-4D2C-4138-B889-F87435043DE5}"/>
    <cellStyle name="čísla požek 9 4 137" xfId="20596" xr:uid="{84B14479-3621-457E-95C7-0047CAFF61CE}"/>
    <cellStyle name="čísla požek 9 4 138" xfId="25005" xr:uid="{7704B9B3-5470-49AA-BAE8-8119542CA34E}"/>
    <cellStyle name="čísla požek 9 4 139" xfId="25630" xr:uid="{75002F54-E571-42E7-A21A-2566B523CF37}"/>
    <cellStyle name="čísla požek 9 4 14" xfId="10892" xr:uid="{C59F58FF-5C42-4E72-87D8-ABE1BA3303BD}"/>
    <cellStyle name="čísla požek 9 4 140" xfId="23740" xr:uid="{D715CC70-7EC8-47C2-9634-AA97047CC88A}"/>
    <cellStyle name="čísla požek 9 4 141" xfId="25686" xr:uid="{DBE638FD-7402-4466-9C4C-22741B022854}"/>
    <cellStyle name="čísla požek 9 4 142" xfId="21876" xr:uid="{2B55B79E-F231-4888-9DA4-62B318E29A38}"/>
    <cellStyle name="čísla požek 9 4 143" xfId="25718" xr:uid="{E9051C97-5285-4A4C-A8E3-6B5102E7CB94}"/>
    <cellStyle name="čísla požek 9 4 144" xfId="21818" xr:uid="{41924994-8586-4E56-93BD-3B41D147360E}"/>
    <cellStyle name="čísla požek 9 4 145" xfId="25651" xr:uid="{FC6DDCD2-DCAC-4651-903A-AA40455D34C8}"/>
    <cellStyle name="čísla požek 9 4 146" xfId="21871" xr:uid="{B31AF343-0FA4-4AF9-871B-8FF12012A1F5}"/>
    <cellStyle name="čísla požek 9 4 147" xfId="25879" xr:uid="{499DBFAA-2811-42C8-9D27-2E42E2D646A5}"/>
    <cellStyle name="čísla požek 9 4 148" xfId="23595" xr:uid="{E4402D83-FC4B-423B-B236-E5AB58766D32}"/>
    <cellStyle name="čísla požek 9 4 149" xfId="25688" xr:uid="{99373A13-C4D5-4F87-9DFF-2614CA6BCD29}"/>
    <cellStyle name="čísla požek 9 4 15" xfId="6274" xr:uid="{8E043073-A422-4BDF-8A77-7DF05E9A4942}"/>
    <cellStyle name="čísla požek 9 4 150" xfId="25519" xr:uid="{47BE255E-A76D-4784-8B87-BAA964D6687E}"/>
    <cellStyle name="čísla požek 9 4 151" xfId="22782" xr:uid="{2FB05516-F06B-45A1-AD4F-764A11E579C7}"/>
    <cellStyle name="čísla požek 9 4 152" xfId="25351" xr:uid="{A7D75BA8-9732-4DEE-B711-3008B8E79F80}"/>
    <cellStyle name="čísla požek 9 4 153" xfId="25978" xr:uid="{DD642330-13AC-4F6B-A009-4CA2591DC393}"/>
    <cellStyle name="čísla požek 9 4 154" xfId="25817" xr:uid="{22D40342-3B59-48B1-B564-E4AD9C152CD7}"/>
    <cellStyle name="čísla požek 9 4 155" xfId="26016" xr:uid="{4BCD0015-7A50-4C41-8288-F139C6908150}"/>
    <cellStyle name="čísla požek 9 4 156" xfId="26031" xr:uid="{178B0EAD-1D8F-4C4C-BF43-8F8826093D6C}"/>
    <cellStyle name="čísla požek 9 4 157" xfId="26048" xr:uid="{6C630EBE-9887-4E3F-BDF5-6B9D8DC378AE}"/>
    <cellStyle name="čísla požek 9 4 158" xfId="26029" xr:uid="{64D068D1-91ED-45D5-B65E-F1901E72B0B7}"/>
    <cellStyle name="čísla požek 9 4 159" xfId="22719" xr:uid="{43C2E22A-B2D9-4D8D-AD75-46E709E0CCF8}"/>
    <cellStyle name="čísla požek 9 4 16" xfId="6151" xr:uid="{49CEFABB-C457-4F1D-A518-564F06C59032}"/>
    <cellStyle name="čísla požek 9 4 160" xfId="24234" xr:uid="{86C36590-BC14-48A7-9BEB-65299C598250}"/>
    <cellStyle name="čísla požek 9 4 161" xfId="23747" xr:uid="{B8C9DCDF-9852-48A0-836F-22A12550D2D3}"/>
    <cellStyle name="čísla požek 9 4 162" xfId="23923" xr:uid="{DEBCC660-CC7D-4708-B5F0-E62A35595059}"/>
    <cellStyle name="čísla požek 9 4 163" xfId="26117" xr:uid="{276F06FA-5C1A-4D0A-BAF8-285AD688BD51}"/>
    <cellStyle name="čísla požek 9 4 164" xfId="25843" xr:uid="{0ADF8822-29D8-4BE4-B267-4D62EF4815E2}"/>
    <cellStyle name="čísla požek 9 4 165" xfId="25772" xr:uid="{E009FAAD-66F8-4C4F-B000-1E323232CACF}"/>
    <cellStyle name="čísla požek 9 4 166" xfId="26147" xr:uid="{B494BAF0-21EC-4A9E-87CF-21E523BAC86E}"/>
    <cellStyle name="čísla požek 9 4 167" xfId="26153" xr:uid="{40ADBFA5-B09B-49B7-86A6-A620CBDA5CEE}"/>
    <cellStyle name="čísla požek 9 4 168" xfId="26164" xr:uid="{47F11D7E-9D38-4D7D-A253-3C5F7D287D57}"/>
    <cellStyle name="čísla požek 9 4 169" xfId="26172" xr:uid="{2BE1EDCB-A8EE-440B-8B2F-8A289C85E94C}"/>
    <cellStyle name="čísla požek 9 4 17" xfId="4732" xr:uid="{60B65C98-0EDC-4C68-B42A-69012AB2D7E8}"/>
    <cellStyle name="čísla požek 9 4 170" xfId="23956" xr:uid="{6C411619-401C-4262-8AE7-89ECC4EE40B1}"/>
    <cellStyle name="čísla požek 9 4 171" xfId="26186" xr:uid="{E5CE8A98-7CA0-4591-98C6-886286C53B37}"/>
    <cellStyle name="čísla požek 9 4 172" xfId="26193" xr:uid="{BCFB9CB5-C210-4145-8553-8543359CFBD9}"/>
    <cellStyle name="čísla požek 9 4 173" xfId="26200" xr:uid="{3FDB57D3-300E-48E8-9746-2365E7228B4D}"/>
    <cellStyle name="čísla požek 9 4 174" xfId="23683" xr:uid="{5BF2FF5D-4FDE-442E-8E1F-D2D9BE001244}"/>
    <cellStyle name="čísla požek 9 4 175" xfId="22160" xr:uid="{AE628364-9DEB-4AFB-82E7-9E92B80A3790}"/>
    <cellStyle name="čísla požek 9 4 176" xfId="26053" xr:uid="{FE75BE34-365B-4954-B484-ACC1092F5E12}"/>
    <cellStyle name="čísla požek 9 4 177" xfId="26212" xr:uid="{08525103-F393-443E-89CD-1DCF11F2C462}"/>
    <cellStyle name="čísla požek 9 4 178" xfId="29261" xr:uid="{7DAB7785-C95F-423D-8D35-C98D2DA8203F}"/>
    <cellStyle name="čísla požek 9 4 179" xfId="29797" xr:uid="{B1BDDCF0-90D5-4AC6-B5F7-26D515806BCC}"/>
    <cellStyle name="čísla požek 9 4 18" xfId="10200" xr:uid="{8168FB2D-E715-4581-9F06-EA1F09368A89}"/>
    <cellStyle name="čísla požek 9 4 180" xfId="28056" xr:uid="{DFF6EAED-37A4-4C6F-80D0-0319845F4FAD}"/>
    <cellStyle name="čísla požek 9 4 181" xfId="26520" xr:uid="{AEF30216-C552-4822-97E1-701B7371A0BC}"/>
    <cellStyle name="čísla požek 9 4 182" xfId="26225" xr:uid="{450BF72C-1573-42C1-9A83-531783E23FBE}"/>
    <cellStyle name="čísla požek 9 4 183" xfId="27033" xr:uid="{C3C41B29-27EA-403F-93B5-EE4843415BCC}"/>
    <cellStyle name="čísla požek 9 4 184" xfId="26808" xr:uid="{30959F4C-8116-407E-9DBA-5F86B89CC3C5}"/>
    <cellStyle name="čísla požek 9 4 185" xfId="28090" xr:uid="{80D4C446-C196-4631-82DB-6511345393BB}"/>
    <cellStyle name="čísla požek 9 4 186" xfId="29908" xr:uid="{BC8DF462-5700-4481-B122-523438E9E29F}"/>
    <cellStyle name="čísla požek 9 4 187" xfId="29217" xr:uid="{93EE1431-977C-4F9C-A57B-A203386A76D3}"/>
    <cellStyle name="čísla požek 9 4 188" xfId="26416" xr:uid="{83A9848A-534E-4324-9BAF-C7B1B656353E}"/>
    <cellStyle name="čísla požek 9 4 189" xfId="29951" xr:uid="{8EA654AC-CB52-4AE3-919B-3564477B67E6}"/>
    <cellStyle name="čísla požek 9 4 19" xfId="10167" xr:uid="{299EA275-BAA7-4C4B-B31D-5F589A8E6EAF}"/>
    <cellStyle name="čísla požek 9 4 190" xfId="29960" xr:uid="{385445E7-33D3-459F-8DD9-94E9BAC65FCF}"/>
    <cellStyle name="čísla požek 9 4 191" xfId="27896" xr:uid="{AD9A4A72-C62A-4673-9D46-708A1408EC8E}"/>
    <cellStyle name="čísla požek 9 4 192" xfId="26774" xr:uid="{204A5C02-6137-4D36-A4E6-0D2FD5544C9B}"/>
    <cellStyle name="čísla požek 9 4 193" xfId="29998" xr:uid="{39B12D80-90CD-491F-B61B-6DADB0E533F4}"/>
    <cellStyle name="čísla požek 9 4 194" xfId="26722" xr:uid="{F572C557-F03E-47EC-94E4-3C6F0D97532A}"/>
    <cellStyle name="čísla požek 9 4 195" xfId="30022" xr:uid="{38DE48C5-DC18-4FC9-A20C-DC78966193EF}"/>
    <cellStyle name="čísla požek 9 4 196" xfId="27252" xr:uid="{9B28EB75-C9DB-41B2-8192-E4B91739C089}"/>
    <cellStyle name="čísla požek 9 4 197" xfId="26494" xr:uid="{F2BFFFC7-B7F6-417E-93EB-71AB8774CD9F}"/>
    <cellStyle name="čísla požek 9 4 198" xfId="29811" xr:uid="{556D4330-36E0-49E3-892A-FFBC3AA2FFEC}"/>
    <cellStyle name="čísla požek 9 4 199" xfId="30060" xr:uid="{04378486-529D-4B5F-BE64-CBC307F5FD00}"/>
    <cellStyle name="čísla požek 9 4 2" xfId="10786" xr:uid="{C6672EF0-49AC-42D6-B951-9ED101A93622}"/>
    <cellStyle name="čísla požek 9 4 20" xfId="4882" xr:uid="{4A7654AF-0926-4D9F-812E-061E60807BC1}"/>
    <cellStyle name="čísla požek 9 4 200" xfId="29587" xr:uid="{E55684E0-CFA9-4EC2-A767-70C920492A4F}"/>
    <cellStyle name="čísla požek 9 4 201" xfId="29414" xr:uid="{FE04CAF6-68F3-4590-9FB4-6FB142BCCE35}"/>
    <cellStyle name="čísla požek 9 4 202" xfId="29263" xr:uid="{DAADE065-BB75-44A0-AE98-4F0011A2C9A2}"/>
    <cellStyle name="čísla požek 9 4 203" xfId="29755" xr:uid="{8F17295C-BC3D-4E0C-B58D-6060EFADD619}"/>
    <cellStyle name="čísla požek 9 4 204" xfId="28221" xr:uid="{BEE6F242-368F-4531-AA02-C150EFE76359}"/>
    <cellStyle name="čísla požek 9 4 205" xfId="28014" xr:uid="{F9A9D0AB-3C14-48F6-8454-5D77F85EB99E}"/>
    <cellStyle name="čísla požek 9 4 206" xfId="28233" xr:uid="{8AB08F81-22D6-41F3-BC50-0D92E11B8C84}"/>
    <cellStyle name="čísla požek 9 4 207" xfId="30115" xr:uid="{D675FCCE-A697-40CE-BBC5-EF3D4A9A5A83}"/>
    <cellStyle name="čísla požek 9 4 208" xfId="26589" xr:uid="{7BCE020A-F141-43EE-9DC1-1D123E3EEF05}"/>
    <cellStyle name="čísla požek 9 4 209" xfId="29542" xr:uid="{E0C7F33E-3629-4CD9-ADEA-E923F594BFE9}"/>
    <cellStyle name="čísla požek 9 4 21" xfId="4945" xr:uid="{53D55B92-8038-41FE-A1F2-DBE829C4B882}"/>
    <cellStyle name="čísla požek 9 4 210" xfId="29309" xr:uid="{57850A1A-4857-4642-896D-3D6BBFEEAC28}"/>
    <cellStyle name="čísla požek 9 4 211" xfId="29399" xr:uid="{DFD05807-9B4A-4C01-AD14-A4963A1874A4}"/>
    <cellStyle name="čísla požek 9 4 212" xfId="33069" xr:uid="{A2A90F75-0103-4369-88BC-A4523126D7F8}"/>
    <cellStyle name="čísla požek 9 4 213" xfId="33585" xr:uid="{F16DF7E6-085C-4E3B-A8F4-274994B05AC8}"/>
    <cellStyle name="čísla požek 9 4 214" xfId="31887" xr:uid="{A712B290-450F-4ABA-977E-A1D8C23ED331}"/>
    <cellStyle name="čísla požek 9 4 215" xfId="30409" xr:uid="{661C2209-8CF3-4022-B1C3-89F0D3FAEEFC}"/>
    <cellStyle name="čísla požek 9 4 216" xfId="33645" xr:uid="{766C6BB1-A7E2-4E60-8E79-E640B7DD1315}"/>
    <cellStyle name="čísla požek 9 4 217" xfId="33658" xr:uid="{8D0E3768-93C2-4F15-8330-AECF44F664FA}"/>
    <cellStyle name="čísla požek 9 4 218" xfId="33678" xr:uid="{858D8D85-C202-49B2-AFC9-321A20934701}"/>
    <cellStyle name="čísla požek 9 4 219" xfId="31905" xr:uid="{1F5D9734-0525-49A9-B028-048279B9B735}"/>
    <cellStyle name="čísla požek 9 4 22" xfId="5876" xr:uid="{03D4F75D-5618-4B16-B94A-BA2D239955CE}"/>
    <cellStyle name="čísla požek 9 4 220" xfId="33703" xr:uid="{BA8E5BE4-AD38-475F-BC3D-21722CCA72FD}"/>
    <cellStyle name="čísla požek 9 4 221" xfId="32032" xr:uid="{0EC852DC-92BC-412B-951B-9A6183CDE26D}"/>
    <cellStyle name="čísla požek 9 4 222" xfId="30132" xr:uid="{1B72D80E-1080-4997-9B9E-6A1249A410F1}"/>
    <cellStyle name="čísla požek 9 4 223" xfId="30942" xr:uid="{F9349A1C-829B-4E31-A87A-B981853EB3A5}"/>
    <cellStyle name="čísla požek 9 4 224" xfId="33748" xr:uid="{7279BF2F-2745-446C-881C-63FEDFFAB734}"/>
    <cellStyle name="čísla požek 9 4 225" xfId="31743" xr:uid="{27052339-B2DE-421F-9D82-D9C9FCF91306}"/>
    <cellStyle name="čísla požek 9 4 226" xfId="30648" xr:uid="{49F870EF-0E13-47E7-BC34-1F1FABE63E7C}"/>
    <cellStyle name="čísla požek 9 4 227" xfId="33776" xr:uid="{A2B6AE6D-A1DF-4463-8875-52E2F6C55C55}"/>
    <cellStyle name="čísla požek 9 4 228" xfId="33032" xr:uid="{FB06EB83-30C2-4115-9F6B-DC3CA41913B6}"/>
    <cellStyle name="čísla požek 9 4 229" xfId="31109" xr:uid="{CBBF820D-91EC-4B45-A4FC-5FB51B89A07A}"/>
    <cellStyle name="čísla požek 9 4 23" xfId="5311" xr:uid="{F58274FA-B5FE-4F66-9B93-F8EE486087FA}"/>
    <cellStyle name="čísla požek 9 4 230" xfId="30461" xr:uid="{32EE85F7-80EB-499A-A349-99158D00B9AB}"/>
    <cellStyle name="čísla požek 9 4 231" xfId="30382" xr:uid="{1A967AD8-A6FA-40D3-AC1B-C1392CC1FD3F}"/>
    <cellStyle name="čísla požek 9 4 232" xfId="33811" xr:uid="{3642F13C-CEAB-4424-8E61-B450C2FF7C7F}"/>
    <cellStyle name="čísla požek 9 4 233" xfId="31904" xr:uid="{91A67E30-36C9-4D76-9A17-D4D36B98DA8A}"/>
    <cellStyle name="čísla požek 9 4 234" xfId="33826" xr:uid="{A309AA8E-E328-4444-8FA8-1D99BC0F9931}"/>
    <cellStyle name="čísla požek 9 4 235" xfId="33832" xr:uid="{A861BAB6-FC95-4D3B-A55E-642A750B3E16}"/>
    <cellStyle name="čísla požek 9 4 236" xfId="33192" xr:uid="{6171C8AB-0AE0-40DB-BB5A-B3CF57475682}"/>
    <cellStyle name="čísla požek 9 4 237" xfId="33844" xr:uid="{739AD212-AF5D-4E7F-B0B8-1AC2306224E8}"/>
    <cellStyle name="čísla požek 9 4 238" xfId="30138" xr:uid="{380801A1-F3C1-43EF-8CFF-3530AF53BA45}"/>
    <cellStyle name="čísla požek 9 4 239" xfId="30431" xr:uid="{C2DFB36C-CEC6-4175-A70D-2B9C27294F91}"/>
    <cellStyle name="čísla požek 9 4 24" xfId="10857" xr:uid="{4611E07C-A0A6-4B8A-AFAE-B55B5ADFEAB7}"/>
    <cellStyle name="čísla požek 9 4 240" xfId="33600" xr:uid="{A0BED85C-EEF5-4BD1-BCB3-0731E46B7732}"/>
    <cellStyle name="čísla požek 9 4 241" xfId="33292" xr:uid="{5C7CE024-12CE-4D44-8375-4AD6C4AE7804}"/>
    <cellStyle name="čísla požek 9 4 242" xfId="36141" xr:uid="{31019BD3-D0B8-43E7-83EB-000B8F3E67DE}"/>
    <cellStyle name="čísla požek 9 4 243" xfId="36399" xr:uid="{566D2F6F-9A37-4933-A7EB-21255B61F6B6}"/>
    <cellStyle name="čísla požek 9 4 244" xfId="35085" xr:uid="{1EDE8413-98F2-4378-80EC-A81B2A8766C4}"/>
    <cellStyle name="čísla požek 9 4 245" xfId="36300" xr:uid="{F57BE283-8D0E-44E6-BCC3-BE84F53A9503}"/>
    <cellStyle name="čísla požek 9 4 246" xfId="36333" xr:uid="{83088995-63B5-43DF-8966-332A0E6D9144}"/>
    <cellStyle name="čísla požek 9 4 247" xfId="36314" xr:uid="{D983D449-FCD9-4A07-8698-57AA005F1AFA}"/>
    <cellStyle name="čísla požek 9 4 248" xfId="34111" xr:uid="{FD370BEC-9C6E-4A5A-B27A-2B993B7CFDE6}"/>
    <cellStyle name="čísla požek 9 4 249" xfId="34450" xr:uid="{032759EA-1364-4F07-A79A-D7A43A0D7CD3}"/>
    <cellStyle name="čísla požek 9 4 25" xfId="9942" xr:uid="{AF777E28-7B9D-434F-8F5C-0540C8B65055}"/>
    <cellStyle name="čísla požek 9 4 250" xfId="36306" xr:uid="{259F35EB-4CBB-4869-A5F8-61CF5322F666}"/>
    <cellStyle name="čísla požek 9 4 251" xfId="36360" xr:uid="{B3B3AC10-910F-4DAA-9676-C658B6390AE8}"/>
    <cellStyle name="čísla požek 9 4 252" xfId="38375" xr:uid="{EBC65246-F5C8-435C-B19C-EDB64B1798CF}"/>
    <cellStyle name="čísla požek 9 4 26" xfId="9823" xr:uid="{AB8ED920-6413-4C55-B77A-6FE8AEFC0313}"/>
    <cellStyle name="čísla požek 9 4 27" xfId="10742" xr:uid="{DC363149-6364-4E83-A407-0AF5A932C81E}"/>
    <cellStyle name="čísla požek 9 4 28" xfId="9986" xr:uid="{71E535E1-258D-41D6-B895-E2495E51CB37}"/>
    <cellStyle name="čísla požek 9 4 29" xfId="10058" xr:uid="{7740F7B1-EF4C-42B3-B297-0B99B2AEA355}"/>
    <cellStyle name="čísla požek 9 4 3" xfId="10234" xr:uid="{3A6765D1-155F-4AD6-B4DF-C5857D385A50}"/>
    <cellStyle name="čísla požek 9 4 30" xfId="9955" xr:uid="{6F667DAB-1DF0-4383-B08E-DF6B66305B15}"/>
    <cellStyle name="čísla požek 9 4 31" xfId="11036" xr:uid="{7212FEC5-A227-46B3-A184-08503FF87CB1}"/>
    <cellStyle name="čísla požek 9 4 32" xfId="5089" xr:uid="{AFC35368-1979-4568-BEE4-6C81EFA94581}"/>
    <cellStyle name="čísla požek 9 4 33" xfId="15261" xr:uid="{4253DC00-F06A-4E9F-B191-4849EC3395EB}"/>
    <cellStyle name="čísla požek 9 4 34" xfId="16514" xr:uid="{A4256E03-83EB-4A89-A460-3A8C561514E6}"/>
    <cellStyle name="čísla požek 9 4 35" xfId="15613" xr:uid="{F4331AA3-156A-44E1-8FC3-795B690152D9}"/>
    <cellStyle name="čísla požek 9 4 36" xfId="11907" xr:uid="{98D946D8-815B-42B9-A1E0-A80E9253F1F1}"/>
    <cellStyle name="čísla požek 9 4 37" xfId="16608" xr:uid="{D356DDA2-13D2-43FD-9A67-289D00E9F18C}"/>
    <cellStyle name="čísla požek 9 4 38" xfId="16359" xr:uid="{2F77C1BB-902E-4B35-AC10-12FCBDE8AB35}"/>
    <cellStyle name="čísla požek 9 4 39" xfId="11749" xr:uid="{F2E61EAC-E912-4807-BEC5-E8DEF0EDDA72}"/>
    <cellStyle name="čísla požek 9 4 4" xfId="10182" xr:uid="{7520C373-6619-42D0-A6D0-F545268E2753}"/>
    <cellStyle name="čísla požek 9 4 40" xfId="14034" xr:uid="{09224280-CD23-4041-BFB4-FD7C7B7ED304}"/>
    <cellStyle name="čísla požek 9 4 41" xfId="15594" xr:uid="{598F6BF3-1FB3-4887-A125-D66B01B9DA1A}"/>
    <cellStyle name="čísla požek 9 4 42" xfId="16354" xr:uid="{0C130E92-8883-49C6-AAA9-FA2EF80CFBCE}"/>
    <cellStyle name="čísla požek 9 4 43" xfId="16220" xr:uid="{8F9BCB5C-2FE0-438C-B0E1-E845ABD2A3A0}"/>
    <cellStyle name="čísla požek 9 4 44" xfId="16716" xr:uid="{FA041DB4-64DE-4AB8-8051-366FBF4268AC}"/>
    <cellStyle name="čísla požek 9 4 45" xfId="16739" xr:uid="{FF7FBF31-D023-4AE2-8224-66E45E604332}"/>
    <cellStyle name="čísla požek 9 4 46" xfId="11610" xr:uid="{8955D495-87E4-498B-96CE-49CB12DA3844}"/>
    <cellStyle name="čísla požek 9 4 47" xfId="13991" xr:uid="{ADB4C988-5A6A-48D1-A866-780EC69CBE11}"/>
    <cellStyle name="čísla požek 9 4 48" xfId="14025" xr:uid="{622F98BB-0FFF-4FD5-B9A0-EF2AF2A4FC97}"/>
    <cellStyle name="čísla požek 9 4 49" xfId="11366" xr:uid="{FDB6E4E8-1410-41B0-8AA5-4F2A33C2E6B4}"/>
    <cellStyle name="čísla požek 9 4 5" xfId="5152" xr:uid="{AA59ACF8-664A-4219-9099-61C9DFD77092}"/>
    <cellStyle name="čísla požek 9 4 50" xfId="14010" xr:uid="{25F77C2C-C4EC-4BED-AA33-D88D14E0D20A}"/>
    <cellStyle name="čísla požek 9 4 51" xfId="11444" xr:uid="{1354DD76-2777-4151-BD33-7F0DF721AFFF}"/>
    <cellStyle name="čísla požek 9 4 52" xfId="11450" xr:uid="{E5063FB4-F011-4BE3-8B8A-7679B12927F5}"/>
    <cellStyle name="čísla požek 9 4 53" xfId="13903" xr:uid="{4A5CEDDF-93D7-4C23-9D95-A96B839ACF97}"/>
    <cellStyle name="čísla požek 9 4 54" xfId="16854" xr:uid="{E73E3DBA-E0E0-4AF8-AB32-F851EDED7403}"/>
    <cellStyle name="čísla požek 9 4 55" xfId="16172" xr:uid="{A23F08C4-6784-4E98-9A81-2B5171A49C27}"/>
    <cellStyle name="čísla požek 9 4 56" xfId="11066" xr:uid="{4EB1ADFB-F4EA-42BA-BF41-D72CF308D7CB}"/>
    <cellStyle name="čísla požek 9 4 57" xfId="12783" xr:uid="{57904DF3-9F12-4A83-AE85-59B829D4BEB1}"/>
    <cellStyle name="čísla požek 9 4 58" xfId="16901" xr:uid="{F7D65245-C200-4C14-85E6-D264EE7C173E}"/>
    <cellStyle name="čísla požek 9 4 59" xfId="13856" xr:uid="{1E1E6927-732E-494A-9EAC-708B7CC26835}"/>
    <cellStyle name="čísla požek 9 4 6" xfId="10291" xr:uid="{CF4BD2E9-80BF-4D0D-B38A-D214EA306EFD}"/>
    <cellStyle name="čísla požek 9 4 60" xfId="15879" xr:uid="{0E0CF8AA-509D-49FD-917C-7B2058DE7FA8}"/>
    <cellStyle name="čísla požek 9 4 61" xfId="16018" xr:uid="{25806694-8DBB-47F1-AF9E-48B1BC317356}"/>
    <cellStyle name="čísla požek 9 4 62" xfId="13783" xr:uid="{8FCF6E92-7741-4710-9F83-826B506B049F}"/>
    <cellStyle name="čísla požek 9 4 63" xfId="16847" xr:uid="{DEA51A2D-77F2-4737-B5E1-183D54A64E9B}"/>
    <cellStyle name="čísla požek 9 4 64" xfId="16955" xr:uid="{9909DEE2-51C2-4DBE-B812-6D4E4AC3B583}"/>
    <cellStyle name="čísla požek 9 4 65" xfId="11762" xr:uid="{F51C00C3-B737-4FF1-9CC9-684D17621AF4}"/>
    <cellStyle name="čísla požek 9 4 66" xfId="16975" xr:uid="{78E67670-7038-40E5-9AAE-5254BD9C45A2}"/>
    <cellStyle name="čísla požek 9 4 67" xfId="16983" xr:uid="{9E9F5D33-F3CA-4F12-AA79-8C7410776EC7}"/>
    <cellStyle name="čísla požek 9 4 68" xfId="15606" xr:uid="{F1EAE678-7BC0-421B-88FA-4DF1156D1F44}"/>
    <cellStyle name="čísla požek 9 4 69" xfId="13919" xr:uid="{3C63BB1E-D739-4D92-A4BC-D6E534E1D032}"/>
    <cellStyle name="čísla požek 9 4 7" xfId="5155" xr:uid="{D2936E8C-0D29-4913-9B9A-8F81470EC70A}"/>
    <cellStyle name="čísla požek 9 4 70" xfId="16887" xr:uid="{DEEA31AC-CA66-40A2-A868-3FDE78A36DA1}"/>
    <cellStyle name="čísla požek 9 4 71" xfId="16700" xr:uid="{40CAF058-3173-4580-B9F2-8CD74C83D853}"/>
    <cellStyle name="čísla požek 9 4 72" xfId="17024" xr:uid="{22F7DB76-F153-4801-A37D-E7E5CF44955A}"/>
    <cellStyle name="čísla požek 9 4 73" xfId="15864" xr:uid="{B19AFA3D-1337-4E02-BD59-94ECD67C559C}"/>
    <cellStyle name="čísla požek 9 4 74" xfId="17039" xr:uid="{821A5632-7F99-4B34-8248-5BBD1C4D8E90}"/>
    <cellStyle name="čísla požek 9 4 75" xfId="17045" xr:uid="{B6B5C820-8032-4AC4-BC6E-200D36FF35C1}"/>
    <cellStyle name="čísla požek 9 4 76" xfId="15229" xr:uid="{74349D51-9A46-4E20-BA4A-594D626A6B9A}"/>
    <cellStyle name="čísla požek 9 4 77" xfId="17055" xr:uid="{46C2374C-9120-4CCC-BD75-FA61F73C2623}"/>
    <cellStyle name="čísla požek 9 4 78" xfId="16959" xr:uid="{6BCA1C7D-22A2-48E8-9D4D-969809F72A12}"/>
    <cellStyle name="čísla požek 9 4 79" xfId="16428" xr:uid="{BC1CE741-76CD-4666-A186-196C31E648EF}"/>
    <cellStyle name="čísla požek 9 4 8" xfId="6209" xr:uid="{C14D04BE-C885-4978-9085-51EA75511709}"/>
    <cellStyle name="čísla požek 9 4 80" xfId="16315" xr:uid="{1FB0621B-07CF-4053-96E8-A90B7503901D}"/>
    <cellStyle name="čísla požek 9 4 81" xfId="16990" xr:uid="{350D5EB8-AA5E-4CF4-AF9D-A35DF7B45D8A}"/>
    <cellStyle name="čísla požek 9 4 82" xfId="16705" xr:uid="{0333D53A-26CC-4227-9FCB-B266AA0FEFE7}"/>
    <cellStyle name="čísla požek 9 4 83" xfId="16821" xr:uid="{54C4F699-3DDA-4EDE-AFD4-B724ED6524C7}"/>
    <cellStyle name="čísla požek 9 4 84" xfId="11945" xr:uid="{139D4CB0-74B3-467F-A799-FD9E193F3DB3}"/>
    <cellStyle name="čísla požek 9 4 85" xfId="17064" xr:uid="{A70F1370-47F9-4E1B-9F18-2717A9E573A3}"/>
    <cellStyle name="čísla požek 9 4 86" xfId="15512" xr:uid="{BB47E7EA-0F85-4646-AC18-0FAAA5316FF2}"/>
    <cellStyle name="čísla požek 9 4 87" xfId="11763" xr:uid="{4EA96EDC-D80F-4F2D-BFEC-913A06C509BC}"/>
    <cellStyle name="čísla požek 9 4 88" xfId="16030" xr:uid="{DDF0ACA8-4D40-4722-886A-02621310FCB5}"/>
    <cellStyle name="čísla požek 9 4 89" xfId="20633" xr:uid="{A53324CE-6A2B-45E9-ACC0-1EC378D60F68}"/>
    <cellStyle name="čísla požek 9 4 9" xfId="4939" xr:uid="{D1CAB95D-0B56-43EB-85C0-F75E74BC7BC0}"/>
    <cellStyle name="čísla požek 9 4 90" xfId="21380" xr:uid="{C811AAF7-7B23-48B1-A5FC-9DE04F236142}"/>
    <cellStyle name="čísla požek 9 4 91" xfId="19350" xr:uid="{A46284C0-44F5-454D-AEFE-C297047E5B8C}"/>
    <cellStyle name="čísla požek 9 4 92" xfId="19583" xr:uid="{2142868E-4A70-4B79-883B-05CB29462174}"/>
    <cellStyle name="čísla požek 9 4 93" xfId="17143" xr:uid="{0F44DE60-C921-4713-8156-46C2DB2F9136}"/>
    <cellStyle name="čísla požek 9 4 94" xfId="17481" xr:uid="{D757FF96-C958-47CA-B4F7-33B11194E10B}"/>
    <cellStyle name="čísla požek 9 4 95" xfId="19263" xr:uid="{3325A298-BE0B-44AD-A7F4-1ED7B6D4116D}"/>
    <cellStyle name="čísla požek 9 4 96" xfId="18224" xr:uid="{8915B657-FAED-4511-8A53-C79B28F808C7}"/>
    <cellStyle name="čísla požek 9 4 97" xfId="19438" xr:uid="{4D8A29EF-6903-472A-815F-997D70A5DD44}"/>
    <cellStyle name="čísla požek 9 4 98" xfId="19572" xr:uid="{F99FCF54-79D3-45C6-AA5F-32D9A0083C32}"/>
    <cellStyle name="čísla požek 9 4 99" xfId="17454" xr:uid="{CDDD693B-65CF-46EA-9C60-1A83602AD1AD}"/>
    <cellStyle name="čísla požek 9 40" xfId="22045" xr:uid="{A7C35DE4-FEE0-4123-BA6C-5EE98BBB1677}"/>
    <cellStyle name="čísla požek 9 41" xfId="22378" xr:uid="{2E7196F9-E134-48D3-A59A-16CAEB2B7385}"/>
    <cellStyle name="čísla požek 9 42" xfId="25265" xr:uid="{C223D9BC-33BB-445C-85E4-F2EC9882DA8D}"/>
    <cellStyle name="čísla požek 9 43" xfId="25153" xr:uid="{D5C77433-90C3-4838-9866-74226EBE7905}"/>
    <cellStyle name="čísla požek 9 44" xfId="23083" xr:uid="{549B85DE-1B74-4BA6-A4C8-8620E85C0635}"/>
    <cellStyle name="čísla požek 9 45" xfId="22102" xr:uid="{E1E8C8B8-A18E-4DED-9F0B-A2D9F6235446}"/>
    <cellStyle name="čísla požek 9 46" xfId="23988" xr:uid="{14DC0F5A-18FD-42C3-B83C-D253D813D67F}"/>
    <cellStyle name="čísla požek 9 47" xfId="23637" xr:uid="{97EC25FC-CBED-476D-BF52-1BBEA06504A9}"/>
    <cellStyle name="čísla požek 9 48" xfId="25409" xr:uid="{3366EA6F-9C24-4688-8C31-4FC134EC33CC}"/>
    <cellStyle name="čísla požek 9 49" xfId="25410" xr:uid="{0983CC62-D531-4619-A689-CD4C12DDA544}"/>
    <cellStyle name="čísla požek 9 5" xfId="5898" xr:uid="{AF3571B5-0A8C-44C0-9CD6-A93D650BF8D2}"/>
    <cellStyle name="čísla požek 9 50" xfId="22028" xr:uid="{20156045-0D97-4DE3-AF6E-415B09A35203}"/>
    <cellStyle name="čísla požek 9 51" xfId="23742" xr:uid="{DD100E7C-0EE1-48AB-86C5-872104D1CD7D}"/>
    <cellStyle name="čísla požek 9 52" xfId="25456" xr:uid="{0C5AB4D0-4966-43F4-B6DF-06CEB87F0136}"/>
    <cellStyle name="čísla požek 9 53" xfId="22800" xr:uid="{FFAAD99B-E467-4BD4-90DA-19A255C094B7}"/>
    <cellStyle name="čísla požek 9 54" xfId="22768" xr:uid="{4EB8C735-BFA4-460E-8424-9D22BEB46125}"/>
    <cellStyle name="čísla požek 9 55" xfId="23844" xr:uid="{F3BA1CBD-D941-4208-83D4-FC0AD3CD0F7E}"/>
    <cellStyle name="čísla požek 9 56" xfId="22220" xr:uid="{7ADC0F39-F0EB-44A4-A89B-7B4E5F7FF9EF}"/>
    <cellStyle name="čísla požek 9 57" xfId="26465" xr:uid="{0E9AC760-B2FC-4610-9166-A7643F798A0B}"/>
    <cellStyle name="čísla požek 9 58" xfId="27235" xr:uid="{28E86158-08AE-446E-8AE8-69032B520FC9}"/>
    <cellStyle name="čísla požek 9 59" xfId="29809" xr:uid="{F87DBE88-F03C-43C7-8456-5C3CA9CA7746}"/>
    <cellStyle name="čísla požek 9 6" xfId="5217" xr:uid="{56AFBC8A-0E69-43D5-AA6D-8C1781167720}"/>
    <cellStyle name="čísla požek 9 60" xfId="27291" xr:uid="{B19DD3CF-3F84-4DA4-974A-3E321F11F7AB}"/>
    <cellStyle name="čísla požek 9 61" xfId="29837" xr:uid="{45AA50A1-0EAC-4618-B93C-9F155A2FEE46}"/>
    <cellStyle name="čísla požek 9 62" xfId="29900" xr:uid="{A262944C-0493-4331-AB2B-3C70AF049B3A}"/>
    <cellStyle name="čísla požek 9 63" xfId="26290" xr:uid="{A973E542-766F-4A19-B381-BF258E924BC0}"/>
    <cellStyle name="čísla požek 9 64" xfId="30347" xr:uid="{98007548-7997-489B-AE40-8309356921C0}"/>
    <cellStyle name="čísla požek 9 65" xfId="30389" xr:uid="{FEE22870-52A4-4A4A-9BC6-83A847825B5A}"/>
    <cellStyle name="čísla požek 9 66" xfId="32009" xr:uid="{7FAB6931-B449-4268-954C-31BCA09C1190}"/>
    <cellStyle name="čísla požek 9 67" xfId="31997" xr:uid="{E6D4BF99-0080-44FA-9F55-DB9A39D6A4E7}"/>
    <cellStyle name="čísla požek 9 68" xfId="33596" xr:uid="{60AE13A1-CD12-4CAC-BF1F-524992D55BDE}"/>
    <cellStyle name="čísla požek 9 69" xfId="30160" xr:uid="{B689C9B7-ABBA-4C8F-86F1-C49921F7967F}"/>
    <cellStyle name="čísla požek 9 7" xfId="9963" xr:uid="{C574B1C1-7403-4C53-8B3C-3AB4A034ACBA}"/>
    <cellStyle name="čísla požek 9 70" xfId="32007" xr:uid="{6D4BAA77-47BB-450B-915D-FD6D58D31032}"/>
    <cellStyle name="čísla požek 9 71" xfId="33705" xr:uid="{9D89F37F-EAE5-4687-B339-001B3B5382CD}"/>
    <cellStyle name="čísla požek 9 72" xfId="31175" xr:uid="{87E6F9CF-2C8D-4EDF-8352-761218B2F356}"/>
    <cellStyle name="čísla požek 9 73" xfId="33740" xr:uid="{CD610A11-5877-4CA3-97A3-8BC96005737F}"/>
    <cellStyle name="čísla požek 9 74" xfId="34012" xr:uid="{027E737F-B0BF-4254-B77F-C7B474AD18F9}"/>
    <cellStyle name="čísla požek 9 75" xfId="35036" xr:uid="{DE0B2E55-E7F0-42D4-9233-A77FF247D02D}"/>
    <cellStyle name="čísla požek 9 76" xfId="34458" xr:uid="{7359212E-4945-4DB9-BAE0-DF6F52D16EB6}"/>
    <cellStyle name="čísla požek 9 77" xfId="40947" xr:uid="{5DDBFE01-BC33-4C71-A9B2-244B75ECF1C8}"/>
    <cellStyle name="čísla požek 9 78" xfId="41743" xr:uid="{76D7145B-7D04-42CA-930C-C29EA0F3F3BF}"/>
    <cellStyle name="čísla požek 9 79" xfId="40640" xr:uid="{3619E54A-F84D-459B-9CAC-F8776768CE36}"/>
    <cellStyle name="čísla požek 9 8" xfId="10072" xr:uid="{27948901-1027-42D3-86D8-8A9BA773410C}"/>
    <cellStyle name="čísla požek 9 80" xfId="40609" xr:uid="{A36A979B-1643-4C91-B88F-D49CC9240E8A}"/>
    <cellStyle name="čísla požek 9 81" xfId="42454" xr:uid="{90F415CD-C7C6-4751-8128-B9EC07675497}"/>
    <cellStyle name="čísla požek 9 82" xfId="41341" xr:uid="{C06C82D3-FE63-4000-BED6-32816782E661}"/>
    <cellStyle name="čísla požek 9 83" xfId="42689" xr:uid="{C54EDCD3-0684-4B73-91B5-B4A26FDF756A}"/>
    <cellStyle name="čísla požek 9 84" xfId="39924" xr:uid="{93D1157C-F0A0-4AB2-9B37-045A526D1D39}"/>
    <cellStyle name="čísla požek 9 85" xfId="43065" xr:uid="{0B7E9EC1-D208-4AFE-AFCB-F5CC2694D0A0}"/>
    <cellStyle name="čísla požek 9 86" xfId="43177" xr:uid="{DE5F8D92-D92D-430F-A563-1383744F3BFA}"/>
    <cellStyle name="čísla požek 9 87" xfId="45693" xr:uid="{8A8B9218-3A1D-4015-B22E-4F0B2129ACD4}"/>
    <cellStyle name="čísla požek 9 88" xfId="46597" xr:uid="{38E1D031-1867-4128-AC91-541223AB54BA}"/>
    <cellStyle name="čísla požek 9 89" xfId="44692" xr:uid="{19216971-A480-460C-AE46-7FBCF824776B}"/>
    <cellStyle name="čísla požek 9 9" xfId="9890" xr:uid="{040F0D0A-E203-4B59-B780-C4FC6A8E5699}"/>
    <cellStyle name="čísla požek 9 90" xfId="44006" xr:uid="{C1978D4F-1397-47C1-9319-CB542C5A457D}"/>
    <cellStyle name="čísla požek 9 91" xfId="45474" xr:uid="{F3469485-5939-48D6-860B-32FFA1B22F5E}"/>
    <cellStyle name="čísla požek 9 92" xfId="47519" xr:uid="{84881402-6B75-42F1-927E-70CEAFD5EB55}"/>
    <cellStyle name="čísla požek 9 93" xfId="43966" xr:uid="{183D2173-0672-4D19-B506-A4EAAF332D09}"/>
    <cellStyle name="čísla požek 9 94" xfId="49453" xr:uid="{755CFE62-5984-42E3-A03A-CF2B154F196D}"/>
    <cellStyle name="čísla požek 9 95" xfId="50125" xr:uid="{11C1B2E3-D54C-42B2-B09E-438C26F2ECDC}"/>
    <cellStyle name="čísla požek 9 96" xfId="48325" xr:uid="{326D81B1-6D36-4706-9798-B06A5786DB3E}"/>
    <cellStyle name="čísla požek 9 97" xfId="49980" xr:uid="{895C25FA-A26E-41A7-A765-B23E6BFD38EB}"/>
    <cellStyle name="čísla požek 9 98" xfId="47986" xr:uid="{BCB9FEF3-D3F6-4F30-B808-B1E7BFC9C0B8}"/>
    <cellStyle name="čísla požek 9 99" xfId="51913" xr:uid="{18434CF5-AEC1-41EA-9E52-D41CD3B8F78A}"/>
    <cellStyle name="číslo" xfId="8395" xr:uid="{1F2DEC3F-833E-434E-BA7C-C0505F29FE9C}"/>
    <cellStyle name="číslo.00_" xfId="144" xr:uid="{4E2A4AE3-38B6-4187-8106-B61BCDB3BACD}"/>
    <cellStyle name="Date" xfId="1237" xr:uid="{016C7C78-AF12-4C64-95BA-E1F539E2A8CD}"/>
    <cellStyle name="Date 2" xfId="1238" xr:uid="{5CD514A5-41FF-41AC-BD74-4E17E2677BE4}"/>
    <cellStyle name="Date 3" xfId="1239" xr:uid="{4C418287-507D-4E28-9515-2643CBCEB06B}"/>
    <cellStyle name="Date 4" xfId="1240" xr:uid="{DE4B6C2E-0DE9-4C23-8E6A-32AF4A8F4DCD}"/>
    <cellStyle name="Date 5" xfId="1241" xr:uid="{00F20C79-70FE-4F10-999D-308C3AF28CE5}"/>
    <cellStyle name="Date 6" xfId="1242" xr:uid="{54CB8FAE-0C40-4A4B-A1AA-2AFBD3FE9882}"/>
    <cellStyle name="Date-Time" xfId="1243" xr:uid="{53A4F4F3-BE33-4B60-B59F-C95703B1F8FE}"/>
    <cellStyle name="Date-Time 2" xfId="1244" xr:uid="{669705A0-D689-491E-893D-05DC1B404939}"/>
    <cellStyle name="Date-Time 3" xfId="1245" xr:uid="{49034322-6C45-404B-948E-54A18B987E5A}"/>
    <cellStyle name="Date-Time 4" xfId="1246" xr:uid="{FD30496B-A59D-41B6-B2F8-1EA014851F94}"/>
    <cellStyle name="Date-Time 5" xfId="1247" xr:uid="{C3F2EEE4-1B06-4DF6-B0EE-0FA67802A09B}"/>
    <cellStyle name="Date-Time 6" xfId="1248" xr:uid="{E26DE81B-0A56-469F-A140-7BB4E3DCE148}"/>
    <cellStyle name="Datum" xfId="1249" xr:uid="{BAC1A5CF-AD99-4CB3-A347-5559C1F6F8A7}"/>
    <cellStyle name="Decimal 1" xfId="1250" xr:uid="{08FC77BD-4565-4C95-8CD5-77C460AACB6E}"/>
    <cellStyle name="Decimal 1 2" xfId="1251" xr:uid="{BAA20870-922A-4777-83DC-EBC25F5BE0B8}"/>
    <cellStyle name="Decimal 1 3" xfId="1252" xr:uid="{1C01998E-8E99-468D-A8CB-57B99667B965}"/>
    <cellStyle name="Decimal 1 4" xfId="1253" xr:uid="{B879F6C1-7D26-43A1-A3DF-333242174A50}"/>
    <cellStyle name="Decimal 1 5" xfId="1254" xr:uid="{E5C0A7E7-3196-4083-AE5D-E6CC60FC076A}"/>
    <cellStyle name="Decimal 1 6" xfId="1255" xr:uid="{821C7A0F-4042-4494-9118-BBD435A7B6B4}"/>
    <cellStyle name="Decimal 2" xfId="1256" xr:uid="{131A4ADE-00AB-4E49-8E6D-0831233AE992}"/>
    <cellStyle name="Decimal 2 2" xfId="1257" xr:uid="{6000790F-4318-4C2F-A8B2-22A15E142DB5}"/>
    <cellStyle name="Decimal 2 3" xfId="1258" xr:uid="{2ADF2DBC-32AB-4A84-8C90-1F9DAB426BA4}"/>
    <cellStyle name="Decimal 2 4" xfId="1259" xr:uid="{6236720C-AF12-40C9-8AE0-757FF8E9625E}"/>
    <cellStyle name="Decimal 2 5" xfId="1260" xr:uid="{8A35D199-A2A6-4613-8C2F-01EF71B63031}"/>
    <cellStyle name="Decimal 2 6" xfId="1261" xr:uid="{E2BBA031-0378-4448-B046-08FCD50B327A}"/>
    <cellStyle name="Decimal 2 7" xfId="2854" xr:uid="{33EF0466-6613-439F-82E1-DF8D147183B0}"/>
    <cellStyle name="Decimal 2 7 2" xfId="5899" xr:uid="{38ACEAD6-FB13-4DC7-AFC0-382712B899C4}"/>
    <cellStyle name="Decimal 2 8" xfId="3066" xr:uid="{E6B6BDF5-1026-4F87-9E1E-5D82B1FE027F}"/>
    <cellStyle name="Decimal 2 8 2" xfId="5900" xr:uid="{134851C9-20C6-4005-BB58-597C0301AF80}"/>
    <cellStyle name="Decimal 3" xfId="1262" xr:uid="{26897A81-E8B4-41B8-A3A4-22A18873E05F}"/>
    <cellStyle name="Decimal 3 2" xfId="1263" xr:uid="{8604D66B-3D61-44FF-B9E8-F3D554BB2019}"/>
    <cellStyle name="Decimal 3 3" xfId="1264" xr:uid="{0026855D-3BA8-455C-B62C-01CC559890D6}"/>
    <cellStyle name="Decimal 3 4" xfId="1265" xr:uid="{72A7A1EB-08BC-49AD-8B7C-9B69AD1D578B}"/>
    <cellStyle name="Decimal 3 5" xfId="1266" xr:uid="{5F02D51E-C988-4871-952B-BE9C1F9ECEF3}"/>
    <cellStyle name="Decimal 3 6" xfId="1267" xr:uid="{6FA4A955-562B-4A3E-ABE2-0DB5253F91F6}"/>
    <cellStyle name="Description Col" xfId="1268" xr:uid="{BBE91389-40A2-41C5-AC3F-61EF2C5C8AC5}"/>
    <cellStyle name="Dezimal [0]_--&gt;2-1" xfId="145" xr:uid="{2150E762-B347-42D1-8EEA-835224610ABE}"/>
    <cellStyle name="Dezimal_--&gt;2-1" xfId="146" xr:uid="{312A83A9-6FD9-4997-B22B-435A74C988CA}"/>
    <cellStyle name="Dziesiętny [0]_laroux" xfId="1269" xr:uid="{996CDD09-42C1-4020-BB88-8B1EE3BF8D32}"/>
    <cellStyle name="Dziesiętny_laroux" xfId="1270" xr:uid="{8F28C78A-DD3B-46C9-BF51-6C3B8539D8E6}"/>
    <cellStyle name="Emphasis 1" xfId="8396" xr:uid="{3A688533-D503-4FCB-983A-86D7902F7427}"/>
    <cellStyle name="Emphasis 2" xfId="8397" xr:uid="{DDC87B43-FD78-4848-96E5-0A06B5F231AD}"/>
    <cellStyle name="Emphasis 3" xfId="8398" xr:uid="{45C3AC82-2105-41AA-892E-DE4C4231823C}"/>
    <cellStyle name="ETIK" xfId="2067" xr:uid="{D7B48499-65CE-4CB7-911E-AA12D4EE1291}"/>
    <cellStyle name="Euro" xfId="1271" xr:uid="{36B6F39F-DDE6-404B-92D8-0C0240EB17C2}"/>
    <cellStyle name="Euro 2" xfId="2672" xr:uid="{6F5B38AC-1647-4580-AD26-38FB6B9EBB40}"/>
    <cellStyle name="Euro 3" xfId="2671" xr:uid="{802860D5-2E02-4E73-871E-0BF51E6B33CA}"/>
    <cellStyle name="Euro 4" xfId="3120" xr:uid="{853444C9-51CF-4F37-884E-399455D9CBD8}"/>
    <cellStyle name="Excel Built-in Normal" xfId="326" xr:uid="{7D3EE25D-CD36-451C-9740-B0B476B98E99}"/>
    <cellStyle name="Excel Built-in Normal 2" xfId="3089" xr:uid="{E52FC9F0-5776-4DC1-A319-9F7F39819A66}"/>
    <cellStyle name="Explanatory Text" xfId="147" xr:uid="{945DA699-0B2C-4FC0-BE09-427A1F6CB202}"/>
    <cellStyle name="Firma" xfId="1272" xr:uid="{73C548B5-ECBA-4C6C-BB6B-C3CFE48D2607}"/>
    <cellStyle name="Fixed" xfId="1273" xr:uid="{8E394E0E-3E59-4605-84A2-2B0FBBA4F400}"/>
    <cellStyle name="Good" xfId="148" xr:uid="{7DFEB5C4-6BBC-4752-9B32-418C1C56535D}"/>
    <cellStyle name="Grey" xfId="2068" xr:uid="{097E0412-11F4-442E-9392-410F54F5D32D}"/>
    <cellStyle name="HEADER" xfId="2069" xr:uid="{96F71C02-E20B-4C6B-B459-0BB20FF7D947}"/>
    <cellStyle name="Header 2" xfId="1274" xr:uid="{41C7D211-1282-4DCB-BCF9-E485DAE4EBB5}"/>
    <cellStyle name="Heading" xfId="149" xr:uid="{EDBF414D-B845-4676-B397-1780C0533934}"/>
    <cellStyle name="Heading 1" xfId="150" xr:uid="{9DBC5482-502F-4F08-A66C-9EF73E3B370D}"/>
    <cellStyle name="Heading 2" xfId="151" xr:uid="{4610963B-A54F-4E4D-AD6D-063C364E43B9}"/>
    <cellStyle name="Heading 3" xfId="152" xr:uid="{587F3273-A145-4909-B37D-4ECD9D2854CF}"/>
    <cellStyle name="Heading 4" xfId="153" xr:uid="{289533CA-2656-4E81-9771-DB429F9C0031}"/>
    <cellStyle name="Heading1" xfId="154" xr:uid="{18671D58-EACC-4AD3-A31E-6D2034F1105B}"/>
    <cellStyle name="HEADING2" xfId="1275" xr:uid="{9DAFC06C-4CF5-4C33-B34B-FF943AFD6955}"/>
    <cellStyle name="Headline I" xfId="1276" xr:uid="{8DB1E976-C325-48A0-B822-2B1BCB4ABDF6}"/>
    <cellStyle name="Headline I 2" xfId="3121" xr:uid="{93DD89F3-4DC0-433B-97C6-8460398CB6D6}"/>
    <cellStyle name="Headline II" xfId="1277" xr:uid="{AA1ABFB6-EC0A-41C0-9ED7-74A4CD55D157}"/>
    <cellStyle name="Headline II 2" xfId="3122" xr:uid="{2F687F6D-116D-4651-AB4D-42686446C65E}"/>
    <cellStyle name="Headline III" xfId="2070" xr:uid="{4B5638ED-05C2-448E-9A94-E14035901A3A}"/>
    <cellStyle name="Hlavička" xfId="1278" xr:uid="{10A64030-2068-4900-9417-5DBA3D7096FD}"/>
    <cellStyle name="Hlavní nadpis" xfId="1279" xr:uid="{6ABF5036-F1D5-4CB2-A1BB-C9122213E62F}"/>
    <cellStyle name="Hlavní nadpis 2" xfId="1280" xr:uid="{826D30D2-BC12-444F-8387-0D89CA829E6E}"/>
    <cellStyle name="Hlavní nadpis 3" xfId="3123" xr:uid="{A308DCF0-7D66-4ECF-BC8C-02970EC66A85}"/>
    <cellStyle name="Hlavní nadpis_DPS_SO-01A2_VZT_VZT.52_00_ROZPOČET" xfId="1281" xr:uid="{AFBAF3E6-FB66-4BCC-B563-10FE14291EE2}"/>
    <cellStyle name="Honeywell" xfId="1282" xr:uid="{B8DC2281-F783-4D81-B261-54A49EF11D25}"/>
    <cellStyle name="horní index" xfId="1283" xr:uid="{7199E6F8-8C45-4D7B-8A3A-93A94DCABD6B}"/>
    <cellStyle name="horní index 2" xfId="3875" xr:uid="{07D8E77F-A59D-4424-96FD-741C71CFFAF1}"/>
    <cellStyle name="Hyperlink_0110tgi1" xfId="2071" xr:uid="{3156A10D-6CA9-465B-A3D5-87850057460D}"/>
    <cellStyle name="Hypertextový odkaz 2" xfId="1284" xr:uid="{21FB0295-5D89-4C5F-937E-AC7510A6F5D3}"/>
    <cellStyle name="Hypertextový odkaz 2 2" xfId="2673" xr:uid="{31D28D00-648A-4B3F-AE53-59DB3E23B15D}"/>
    <cellStyle name="Hypertextový odkaz 2 2 2" xfId="8477" xr:uid="{E5A5C4B7-032F-4763-90F0-7523BC8CC99E}"/>
    <cellStyle name="Hypertextový odkaz 2 2 3" xfId="5415" xr:uid="{8456E1F2-221B-46CD-8C18-62F00EE4E80B}"/>
    <cellStyle name="Hypertextový odkaz 2 3" xfId="3125" xr:uid="{B68EB8D6-7F48-4F96-8687-4F8BF6A85513}"/>
    <cellStyle name="Hypertextový odkaz 2 4" xfId="4660" xr:uid="{F944E4EE-13E7-4E76-99BB-0F7074556A50}"/>
    <cellStyle name="Hypertextový odkaz 2_Rozpočet_ stavba_koupaliště Luka" xfId="8399" xr:uid="{59A7B261-D72B-41BD-9555-E706AEB958FF}"/>
    <cellStyle name="Hypertextový odkaz 3" xfId="2072" xr:uid="{48865D11-171B-4619-B1CA-8ADABE731725}"/>
    <cellStyle name="Hypertextový odkaz 4" xfId="2674" xr:uid="{C9CDB586-286D-4C54-866E-C9F47A267ED2}"/>
    <cellStyle name="Check Cell" xfId="155" xr:uid="{A18F81D2-C06A-459F-928A-DF7F294FF4D6}"/>
    <cellStyle name="Chybně 2" xfId="425" xr:uid="{C6547C70-B544-4F2C-9E1D-D2DB101C7DDC}"/>
    <cellStyle name="Chybně 2 2" xfId="1285" xr:uid="{50EA2200-871B-45C7-A996-361B08022D42}"/>
    <cellStyle name="Chybně 2 3" xfId="1286" xr:uid="{FEFA61B0-ECC1-46AD-A277-238B0EAF47EC}"/>
    <cellStyle name="Chybně 2 4" xfId="1287" xr:uid="{7AD0A217-C8B5-48C4-B62E-24AC734CED79}"/>
    <cellStyle name="Chybně 2 4 2" xfId="1288" xr:uid="{8EE9A475-0BA0-4B56-9C3C-435FD77DC939}"/>
    <cellStyle name="Chybně 2 5" xfId="1289" xr:uid="{1FD27B41-55E7-4FD9-ABA5-E79C4A1534B6}"/>
    <cellStyle name="Chybně 2 5 2" xfId="1290" xr:uid="{25BE189C-C515-445A-8255-7137509D296B}"/>
    <cellStyle name="Chybně 2 6" xfId="1291" xr:uid="{8CCF416A-2A93-428A-B194-1321C7C44810}"/>
    <cellStyle name="Chybně 2 6 2" xfId="1292" xr:uid="{B7646430-B151-40C7-AA05-4C84328157B4}"/>
    <cellStyle name="Chybně 2 7" xfId="2073" xr:uid="{541F596E-B25C-478B-88A5-5242CD2F3BF0}"/>
    <cellStyle name="Chybně 3" xfId="1293" xr:uid="{8AFAD21F-7CF1-4669-9C83-A60AFBAF5C8B}"/>
    <cellStyle name="Chybně 3 2" xfId="1294" xr:uid="{7FB50082-1263-4456-9559-A2FD010FCEE9}"/>
    <cellStyle name="Chybně 4" xfId="1295" xr:uid="{52BA935F-2D24-45F6-936A-D998A1531689}"/>
    <cellStyle name="Chybně 4 2" xfId="1296" xr:uid="{3AB010AA-051A-41C7-8A67-9ADA66B8F2FB}"/>
    <cellStyle name="Input" xfId="156" xr:uid="{E781C282-69B5-4F72-A8AA-06AAF645108E}"/>
    <cellStyle name="Input %" xfId="1297" xr:uid="{49B3E155-4880-4D4B-9830-E3DC8B3509B1}"/>
    <cellStyle name="Input % 2" xfId="1298" xr:uid="{E1F09EEB-172D-4E9A-B609-768687AB7068}"/>
    <cellStyle name="Input % 3" xfId="1299" xr:uid="{DC2219A5-6C7B-48C2-B2E7-4B641B68658A}"/>
    <cellStyle name="Input % 4" xfId="1300" xr:uid="{961A52F8-6BCD-4C49-BF2A-D6A8C4BB7D43}"/>
    <cellStyle name="Input % 5" xfId="1301" xr:uid="{B44231FF-156A-49FD-81DD-F397E88E8FBF}"/>
    <cellStyle name="Input % 6" xfId="1302" xr:uid="{43DC84F1-25BC-408E-9166-0B81799A71D8}"/>
    <cellStyle name="Input [yellow]" xfId="2074" xr:uid="{75D1EFC3-7665-45DC-96B1-5BBCE9BF895F}"/>
    <cellStyle name="Input [yellow] 10" xfId="40849" xr:uid="{71603374-AB85-4FD6-BBBA-80CF1D3C6A9C}"/>
    <cellStyle name="Input [yellow] 11" xfId="42045" xr:uid="{8A3CF0D2-8BEF-4274-B5C7-2DF9401FD3A0}"/>
    <cellStyle name="Input [yellow] 12" xfId="43699" xr:uid="{C2259CB5-7AEB-4D47-89F0-4FE02A8DD1C9}"/>
    <cellStyle name="Input [yellow] 13" xfId="44758" xr:uid="{DCCC30E8-16DB-4C8C-87AB-9F17A5E10E5F}"/>
    <cellStyle name="Input [yellow] 14" xfId="48513" xr:uid="{82BAB48E-EF46-4170-8A9C-00E83B539400}"/>
    <cellStyle name="Input [yellow] 15" xfId="53242" xr:uid="{C894E2E7-E4E1-4CAB-AE45-A6B33DAA3189}"/>
    <cellStyle name="Input [yellow] 2" xfId="2569" xr:uid="{654F7462-64BA-4F1A-B05C-49669FEB3835}"/>
    <cellStyle name="Input [yellow] 2 10" xfId="43353" xr:uid="{3E113211-529D-485C-BB10-85CA9220FB2E}"/>
    <cellStyle name="Input [yellow] 2 11" xfId="46612" xr:uid="{F4FB777C-42D4-4D55-AF06-229CBB6C1D5F}"/>
    <cellStyle name="Input [yellow] 2 12" xfId="47289" xr:uid="{4EE7BA02-5D7A-408F-9588-C7783D792CDF}"/>
    <cellStyle name="Input [yellow] 2 13" xfId="47122" xr:uid="{C0AEDBF5-23FC-4EC9-9192-8C395959708E}"/>
    <cellStyle name="Input [yellow] 2 14" xfId="47352" xr:uid="{88D0CD44-34A1-4545-87C8-F93E19B45CC8}"/>
    <cellStyle name="Input [yellow] 2 15" xfId="48769" xr:uid="{9277D41C-4627-4AFA-AD70-2612F3787A71}"/>
    <cellStyle name="Input [yellow] 2 16" xfId="48181" xr:uid="{CB25DA46-2D37-4A08-8910-51EC3C338846}"/>
    <cellStyle name="Input [yellow] 2 17" xfId="49899" xr:uid="{BE9058DC-0C32-4E34-83B2-E3A1ED55DBCF}"/>
    <cellStyle name="Input [yellow] 2 18" xfId="52814" xr:uid="{5FD2E4C7-DFA0-4139-9AB1-52C7916407FC}"/>
    <cellStyle name="Input [yellow] 2 19" xfId="53564" xr:uid="{73CFBB27-5AF5-4F0B-A440-2AC839E08141}"/>
    <cellStyle name="Input [yellow] 2 2" xfId="8478" xr:uid="{77A7D7D7-2753-4E57-BC67-AEAA6829F56E}"/>
    <cellStyle name="Input [yellow] 2 2 2" xfId="14197" xr:uid="{0BFE5F7F-B4DD-41A7-8FC3-0860CEA04D7C}"/>
    <cellStyle name="Input [yellow] 2 20" xfId="53168" xr:uid="{7F51429E-77A4-46BC-9FD8-4AD492DC3718}"/>
    <cellStyle name="Input [yellow] 2 21" xfId="55347" xr:uid="{E0DC4935-8636-41AC-97DC-03C3E0CD29F9}"/>
    <cellStyle name="Input [yellow] 2 22" xfId="56902" xr:uid="{BEB43454-F291-40FA-A3CB-4143C5F71219}"/>
    <cellStyle name="Input [yellow] 2 3" xfId="5697" xr:uid="{55AB1374-D2A3-4863-B853-603994DD8CD9}"/>
    <cellStyle name="Input [yellow] 2 4" xfId="12275" xr:uid="{93BDEE57-3C8E-492C-98B5-D8C1ED2C2948}"/>
    <cellStyle name="Input [yellow] 2 5" xfId="40129" xr:uid="{30E02874-734A-401B-BD3C-D825BDCD3B50}"/>
    <cellStyle name="Input [yellow] 2 6" xfId="39259" xr:uid="{88761DA8-F78E-454E-A599-D622DAB2D4EB}"/>
    <cellStyle name="Input [yellow] 2 7" xfId="40034" xr:uid="{F1372CF1-970F-4A2B-972C-EDB6A83338F4}"/>
    <cellStyle name="Input [yellow] 2 8" xfId="39549" xr:uid="{67B98246-2AB2-4976-B058-7DC60B6FC4B0}"/>
    <cellStyle name="Input [yellow] 2 9" xfId="40934" xr:uid="{918CCE40-FB9D-423A-B8AA-68AA6A37EC79}"/>
    <cellStyle name="Input [yellow] 3" xfId="3020" xr:uid="{E0D89742-695A-41FC-8268-B7831E611AEF}"/>
    <cellStyle name="Input [yellow] 3 10" xfId="43582" xr:uid="{F4B7B754-93CE-4B47-8C4C-8517E70468DD}"/>
    <cellStyle name="Input [yellow] 3 11" xfId="46142" xr:uid="{66AFCB03-93A5-4C94-836A-DEE283632A51}"/>
    <cellStyle name="Input [yellow] 3 12" xfId="46545" xr:uid="{A744C706-4CF2-4042-9FC7-01E05CF35977}"/>
    <cellStyle name="Input [yellow] 3 13" xfId="47326" xr:uid="{9D109360-5933-4E94-A7C6-3A245BCDA53E}"/>
    <cellStyle name="Input [yellow] 3 14" xfId="46662" xr:uid="{3B6116B9-9D85-4EC8-96C7-D042D9452FD4}"/>
    <cellStyle name="Input [yellow] 3 15" xfId="44658" xr:uid="{139E28B0-7A4E-42C2-85F1-7E940389E48F}"/>
    <cellStyle name="Input [yellow] 3 16" xfId="49027" xr:uid="{94E4E3B4-1265-4ADE-B5AB-C9C4B671ACB9}"/>
    <cellStyle name="Input [yellow] 3 17" xfId="48112" xr:uid="{065827DF-33DD-43D5-92E7-808FFD49164F}"/>
    <cellStyle name="Input [yellow] 3 18" xfId="51536" xr:uid="{861AE787-CBB1-4769-B6B2-1819AA9FAF22}"/>
    <cellStyle name="Input [yellow] 3 19" xfId="50826" xr:uid="{60660EF8-1B4F-45E9-9528-74524C7F213B}"/>
    <cellStyle name="Input [yellow] 3 2" xfId="8479" xr:uid="{7D045FFE-99E6-45E6-9019-83CEF6979338}"/>
    <cellStyle name="Input [yellow] 3 2 2" xfId="14198" xr:uid="{67FDE916-A0E2-42B8-B040-04650D67BB04}"/>
    <cellStyle name="Input [yellow] 3 20" xfId="50723" xr:uid="{EEE0E065-77E5-41D6-8CC8-6FA50BA40BF9}"/>
    <cellStyle name="Input [yellow] 3 21" xfId="53858" xr:uid="{E0D20ED2-5B7F-459F-B14C-A10EF625BC7D}"/>
    <cellStyle name="Input [yellow] 3 22" xfId="53082" xr:uid="{E322CDC7-7478-4810-8D90-6152671ADA44}"/>
    <cellStyle name="Input [yellow] 3 3" xfId="5902" xr:uid="{50D04AD6-B29C-4299-9413-56B73E586783}"/>
    <cellStyle name="Input [yellow] 3 4" xfId="12443" xr:uid="{05759C0D-A168-46C5-B35F-D4F3AA040B5F}"/>
    <cellStyle name="Input [yellow] 3 5" xfId="40474" xr:uid="{02922CDA-C644-4A0B-8946-C12A2359E78C}"/>
    <cellStyle name="Input [yellow] 3 6" xfId="40638" xr:uid="{19DACB10-177F-487A-9381-52324C573089}"/>
    <cellStyle name="Input [yellow] 3 7" xfId="41828" xr:uid="{40F3AC00-4CB1-4F88-8C10-7E6E9EF35241}"/>
    <cellStyle name="Input [yellow] 3 8" xfId="38945" xr:uid="{279D1F8C-A296-4EF8-B9B2-45C23B86ECF2}"/>
    <cellStyle name="Input [yellow] 3 9" xfId="43485" xr:uid="{8FAC41CB-B68C-42AE-B61C-A240A5F50ECE}"/>
    <cellStyle name="Input [yellow] 4" xfId="3493" xr:uid="{13BA5CE9-D050-408F-B2A6-1DA56DAB8D7E}"/>
    <cellStyle name="Input [yellow] 4 10" xfId="49335" xr:uid="{0B9C31AD-AD7A-45F3-AAAF-C34FFF659008}"/>
    <cellStyle name="Input [yellow] 4 11" xfId="48942" xr:uid="{B5150D65-864C-4C59-A258-F2D508C99A13}"/>
    <cellStyle name="Input [yellow] 4 12" xfId="50094" xr:uid="{BEF1A87F-1071-400E-BEC7-A602AD23BD4B}"/>
    <cellStyle name="Input [yellow] 4 13" xfId="51804" xr:uid="{CFF784B3-C387-422F-926C-677FD32D0F3C}"/>
    <cellStyle name="Input [yellow] 4 14" xfId="52553" xr:uid="{3C819569-2BBA-4297-B101-ACFD93103989}"/>
    <cellStyle name="Input [yellow] 4 15" xfId="54115" xr:uid="{30368895-53B3-44FE-A28A-E8F3459B4CC5}"/>
    <cellStyle name="Input [yellow] 4 16" xfId="54773" xr:uid="{CBB906DF-3FE7-43F8-8410-06CC7E55B146}"/>
    <cellStyle name="Input [yellow] 4 17" xfId="55875" xr:uid="{D5DCF2DE-8080-4088-BE31-EFC7B0297BB2}"/>
    <cellStyle name="Input [yellow] 4 2" xfId="8480" xr:uid="{1D7A388D-8021-48F6-B9DE-B7B8B96160D4}"/>
    <cellStyle name="Input [yellow] 4 2 2" xfId="14199" xr:uid="{5354AE7D-9DD4-4147-BB45-5E8F5AD41F67}"/>
    <cellStyle name="Input [yellow] 4 3" xfId="5903" xr:uid="{0F157C6B-2567-4E89-9AEA-A8CE1B32D776}"/>
    <cellStyle name="Input [yellow] 4 4" xfId="12444" xr:uid="{5C95B862-D382-47B1-AAE8-92D7D94CF1E0}"/>
    <cellStyle name="Input [yellow] 4 5" xfId="40647" xr:uid="{FC3ABDB8-9657-4DFD-8F4E-33E0B1B2684E}"/>
    <cellStyle name="Input [yellow] 4 6" xfId="38588" xr:uid="{68EE6962-F28E-4B77-BC67-EF3BE0462891}"/>
    <cellStyle name="Input [yellow] 4 7" xfId="46482" xr:uid="{0F58139D-5777-4F7A-A23E-73EBFCE59D9E}"/>
    <cellStyle name="Input [yellow] 4 8" xfId="44392" xr:uid="{A0013657-7275-4C51-964A-419B03B1F5BF}"/>
    <cellStyle name="Input [yellow] 4 9" xfId="46551" xr:uid="{5F9D345A-B60B-4B59-BC3F-B71E1740A6AD}"/>
    <cellStyle name="Input [yellow] 5" xfId="3882" xr:uid="{09F2A51E-1795-4B3E-AF0D-E943C707B3F6}"/>
    <cellStyle name="Input [yellow] 5 10" xfId="42834" xr:uid="{D6A83782-147C-49F7-821C-6FD94FAD2382}"/>
    <cellStyle name="Input [yellow] 5 11" xfId="44475" xr:uid="{E5FD8EEF-D345-4FD9-96F5-73ACDD42218B}"/>
    <cellStyle name="Input [yellow] 5 12" xfId="47031" xr:uid="{24F84370-04E7-4FEC-8E9B-FF1F22B05462}"/>
    <cellStyle name="Input [yellow] 5 13" xfId="43601" xr:uid="{3C07FD35-4D52-4997-8170-9E992CAB2962}"/>
    <cellStyle name="Input [yellow] 5 14" xfId="47062" xr:uid="{B3EB7CB4-11F3-4EAA-A87A-80EF8219E5A0}"/>
    <cellStyle name="Input [yellow] 5 15" xfId="49548" xr:uid="{5B53DFE4-E21B-4C56-90B3-7752E30EE2CD}"/>
    <cellStyle name="Input [yellow] 5 16" xfId="50192" xr:uid="{68797369-ACC4-460F-829E-762067D15246}"/>
    <cellStyle name="Input [yellow] 5 17" xfId="48874" xr:uid="{AF754BE0-202D-4C33-B032-95D6495A658D}"/>
    <cellStyle name="Input [yellow] 5 18" xfId="50126" xr:uid="{2C46CC7D-2A75-45CC-988D-192B54B88D5E}"/>
    <cellStyle name="Input [yellow] 5 19" xfId="52704" xr:uid="{77E71C03-BDC9-4993-B484-D5F2F0E90207}"/>
    <cellStyle name="Input [yellow] 5 2" xfId="8481" xr:uid="{7173AF7C-5DFC-4C88-AB82-BEE34F99DB29}"/>
    <cellStyle name="Input [yellow] 5 2 2" xfId="14200" xr:uid="{A0344020-3266-42F2-8DFB-FB00752FD84C}"/>
    <cellStyle name="Input [yellow] 5 20" xfId="51579" xr:uid="{E7395CFE-BF7F-49B5-90F2-7770BCB31591}"/>
    <cellStyle name="Input [yellow] 5 21" xfId="54276" xr:uid="{7F6AF86D-7803-4FBF-8D92-708FA8B6D852}"/>
    <cellStyle name="Input [yellow] 5 22" xfId="54906" xr:uid="{981C65AB-A084-4192-BCF7-114BE66B7B18}"/>
    <cellStyle name="Input [yellow] 5 23" xfId="56098" xr:uid="{07B76F08-9ABD-4E62-814A-B7717379E0F1}"/>
    <cellStyle name="Input [yellow] 5 3" xfId="5904" xr:uid="{C0C02D4E-2F6D-4744-BA37-ABC7C4BF3F46}"/>
    <cellStyle name="Input [yellow] 5 4" xfId="12445" xr:uid="{D7B8FC83-DE36-4882-ADB5-D5823F469405}"/>
    <cellStyle name="Input [yellow] 5 5" xfId="41092" xr:uid="{C76B0EE7-D380-4113-B0C2-3CB00F22F3E4}"/>
    <cellStyle name="Input [yellow] 5 6" xfId="38622" xr:uid="{B44047C7-7C1F-47C0-B236-D259DAEB1B82}"/>
    <cellStyle name="Input [yellow] 5 7" xfId="41652" xr:uid="{EED470B8-FB7E-4DFE-8489-CA82626B3DAB}"/>
    <cellStyle name="Input [yellow] 5 8" xfId="38888" xr:uid="{0741AE15-678B-4A88-B9F9-13DB5ED8988B}"/>
    <cellStyle name="Input [yellow] 5 9" xfId="42719" xr:uid="{1A11DB56-BF33-46E5-A498-58090D7BAC9C}"/>
    <cellStyle name="Input [yellow] 6" xfId="3906" xr:uid="{0B6D0088-2B93-4DCA-A69D-2D06589ECAAA}"/>
    <cellStyle name="Input [yellow] 6 10" xfId="42021" xr:uid="{D07DFE76-F4A8-4DA4-A657-901A0EEF3A6A}"/>
    <cellStyle name="Input [yellow] 6 11" xfId="45497" xr:uid="{841C5609-EBFE-4879-A005-06908802AB95}"/>
    <cellStyle name="Input [yellow] 6 12" xfId="46683" xr:uid="{1F89F201-6DC6-482C-8235-EC63C6A4E4AE}"/>
    <cellStyle name="Input [yellow] 6 13" xfId="46614" xr:uid="{7E5D3B66-60E8-4ED6-92C0-0C0F419511F6}"/>
    <cellStyle name="Input [yellow] 6 14" xfId="45667" xr:uid="{A54CA0FB-7259-43EF-BE28-585AD2E6AB09}"/>
    <cellStyle name="Input [yellow] 6 15" xfId="49559" xr:uid="{5216635D-4E9B-41FF-A601-A48B3AD90E89}"/>
    <cellStyle name="Input [yellow] 6 16" xfId="50209" xr:uid="{B08D6057-9960-4827-A337-96C9AE9BB955}"/>
    <cellStyle name="Input [yellow] 6 17" xfId="48536" xr:uid="{4CB1FEA4-E13F-452B-9254-B6227244CA9A}"/>
    <cellStyle name="Input [yellow] 6 18" xfId="50471" xr:uid="{56F2A578-3623-462E-B9D0-FE1787107659}"/>
    <cellStyle name="Input [yellow] 6 19" xfId="52726" xr:uid="{51DE1E9B-7620-41E8-9614-D49D4DD17E94}"/>
    <cellStyle name="Input [yellow] 6 2" xfId="8482" xr:uid="{C4857167-948C-46C8-BBD3-E31B7F5D8996}"/>
    <cellStyle name="Input [yellow] 6 2 2" xfId="14201" xr:uid="{BCB218B1-676B-4782-AC6D-F61FC81E1B5A}"/>
    <cellStyle name="Input [yellow] 6 20" xfId="51310" xr:uid="{F3FE69C0-C15C-4D76-80BC-D4D8A519BF82}"/>
    <cellStyle name="Input [yellow] 6 21" xfId="54288" xr:uid="{F0834E11-F005-4AB6-A0B1-AF2AB6278D25}"/>
    <cellStyle name="Input [yellow] 6 22" xfId="54928" xr:uid="{325F0498-6B61-4888-89F8-9E74BF176114}"/>
    <cellStyle name="Input [yellow] 6 23" xfId="56116" xr:uid="{79628C29-4CC2-4F3D-8712-23209A82EDD9}"/>
    <cellStyle name="Input [yellow] 6 3" xfId="5905" xr:uid="{5E3504F5-CE5F-4AB1-8468-F5C3E329B7C9}"/>
    <cellStyle name="Input [yellow] 6 4" xfId="12446" xr:uid="{C51F0E62-D3EE-4280-BC78-0C6BB1E96035}"/>
    <cellStyle name="Input [yellow] 6 5" xfId="41111" xr:uid="{7374EDC4-833C-47DF-BBE9-893E4EB0803C}"/>
    <cellStyle name="Input [yellow] 6 6" xfId="41215" xr:uid="{F41577AF-7D00-4BE6-A6E0-38A00F68E557}"/>
    <cellStyle name="Input [yellow] 6 7" xfId="39750" xr:uid="{113E017A-EBC4-4800-AC6C-6CCCA431E078}"/>
    <cellStyle name="Input [yellow] 6 8" xfId="40302" xr:uid="{312FBAE4-1822-4BEB-A606-5B21FF208AE4}"/>
    <cellStyle name="Input [yellow] 6 9" xfId="43268" xr:uid="{14DD608B-21FA-40B9-B755-C28FC7FC2552}"/>
    <cellStyle name="Input [yellow] 7" xfId="11915" xr:uid="{CC07FC46-F100-489E-861B-35F9FF4F42AA}"/>
    <cellStyle name="Input [yellow] 8" xfId="39786" xr:uid="{C0EF443B-0790-4DC7-AFB3-F4883BC8B6B7}"/>
    <cellStyle name="Input [yellow] 9" xfId="38928" xr:uid="{7964968E-653A-4F3B-8C4F-A70556608746}"/>
    <cellStyle name="Input 1" xfId="1303" xr:uid="{7976936C-F009-46BB-B1E1-478183D855CF}"/>
    <cellStyle name="Input 1 2" xfId="1304" xr:uid="{F7BB94BB-CB1A-4A1A-9682-D4875B246FB5}"/>
    <cellStyle name="Input 1 3" xfId="1305" xr:uid="{A75899C4-5F0B-42A7-B596-20F34A98B3FB}"/>
    <cellStyle name="Input 1 4" xfId="1306" xr:uid="{5C08F4B6-0E85-44FB-876A-371F5BAF2199}"/>
    <cellStyle name="Input 10" xfId="2328" xr:uid="{BF21E3DA-A55F-4170-8BAB-749C18432E7B}"/>
    <cellStyle name="Input 10 10" xfId="43439" xr:uid="{7209BC7F-5E31-4095-A1A1-D718C0FAEBD4}"/>
    <cellStyle name="Input 10 11" xfId="44622" xr:uid="{2A53A318-DF10-4A9C-8E93-EA798E7A2DD2}"/>
    <cellStyle name="Input 10 12" xfId="44752" xr:uid="{BF5C2095-FFC0-4496-95DA-237FBADD07B1}"/>
    <cellStyle name="Input 10 13" xfId="45715" xr:uid="{6F99EA9B-226C-4CF3-ABC8-786ADD9D2D82}"/>
    <cellStyle name="Input 10 14" xfId="47679" xr:uid="{FE2DDA64-E47B-4DAA-8402-C6DA3C3EEC22}"/>
    <cellStyle name="Input 10 15" xfId="45485" xr:uid="{2D2D9F46-E92A-493A-994F-7BA6FA62CF03}"/>
    <cellStyle name="Input 10 16" xfId="47918" xr:uid="{6702EBE2-0254-44CD-B9C7-D18D2FBCEE8A}"/>
    <cellStyle name="Input 10 17" xfId="47966" xr:uid="{63F3C271-DB7B-4FB0-BAFA-7720652315BF}"/>
    <cellStyle name="Input 10 18" xfId="48132" xr:uid="{556623E6-4873-4A41-AE4B-086EC7449C6C}"/>
    <cellStyle name="Input 10 19" xfId="50931" xr:uid="{8A15D458-63E1-4223-B80A-5AF69FB3917B}"/>
    <cellStyle name="Input 10 2" xfId="5347" xr:uid="{CD2158E3-C11D-4595-A30F-94135561B7F4}"/>
    <cellStyle name="Input 10 20" xfId="53398" xr:uid="{76F119B0-063F-4B07-93A7-AD8C0EDA2094}"/>
    <cellStyle name="Input 10 21" xfId="53350" xr:uid="{DA738D65-1D65-40A2-9E90-A790D6D7C311}"/>
    <cellStyle name="Input 10 22" xfId="55185" xr:uid="{B5F5A2E4-B9C4-4D52-B002-1390F48734CC}"/>
    <cellStyle name="Input 10 23" xfId="56727" xr:uid="{162B70C8-7474-44D1-824F-3AB2065140A6}"/>
    <cellStyle name="Input 10 3" xfId="11940" xr:uid="{5AC0282A-9007-46C9-A945-2D74F7589295}"/>
    <cellStyle name="Input 10 4" xfId="39790" xr:uid="{018AD823-B988-48BC-9499-A53295D8D9DE}"/>
    <cellStyle name="Input 10 5" xfId="42147" xr:uid="{D2D70C64-99B4-4E70-9CC0-041F26889022}"/>
    <cellStyle name="Input 10 6" xfId="39827" xr:uid="{715740BB-829B-425C-A497-913B424994EA}"/>
    <cellStyle name="Input 10 7" xfId="41973" xr:uid="{B0111233-D636-46F9-BDA2-EF8E24DE5D8E}"/>
    <cellStyle name="Input 10 8" xfId="40959" xr:uid="{88DED857-C0C0-4B9C-ACE6-EB9272A8A028}"/>
    <cellStyle name="Input 10 9" xfId="42149" xr:uid="{2C3D4100-5EAC-44B9-A232-9124146A4718}"/>
    <cellStyle name="Input 100" xfId="4608" xr:uid="{7AA86F2F-1189-4A1E-B168-785DAC5286B9}"/>
    <cellStyle name="Input 100 10" xfId="47144" xr:uid="{8FA0BA6A-11D3-46B0-A797-970A33C89A7B}"/>
    <cellStyle name="Input 100 11" xfId="47350" xr:uid="{5349C1ED-D817-46C2-BE6C-E2516E0CAE73}"/>
    <cellStyle name="Input 100 12" xfId="47529" xr:uid="{22A32DA3-8E35-4AD2-8E06-C5B0535467D2}"/>
    <cellStyle name="Input 100 13" xfId="47745" xr:uid="{E8BA1F99-15BB-45E3-8F54-6CFDDBF347F8}"/>
    <cellStyle name="Input 100 14" xfId="47884" xr:uid="{17CE5FC4-15F5-4A12-8A58-A4C023668B6D}"/>
    <cellStyle name="Input 100 15" xfId="49983" xr:uid="{5BFE3D12-E750-475D-873F-DD58A68711E0}"/>
    <cellStyle name="Input 100 16" xfId="50421" xr:uid="{1B35A9EA-9283-4EEA-9C84-EE98F5E11E7F}"/>
    <cellStyle name="Input 100 17" xfId="50596" xr:uid="{74DF1C9F-EE84-41FD-A17F-2B5220522273}"/>
    <cellStyle name="Input 100 18" xfId="52499" xr:uid="{5C0F2ED6-5A50-4794-B6E7-5B6C5628135C}"/>
    <cellStyle name="Input 100 19" xfId="52889" xr:uid="{D46FE6A6-EF42-4E73-B3BB-9D45F7A1F9C5}"/>
    <cellStyle name="Input 100 2" xfId="5906" xr:uid="{5FF20730-556F-4211-82E3-856C2C1F11F2}"/>
    <cellStyle name="Input 100 20" xfId="52975" xr:uid="{1B866A3A-3DF6-4F8C-85F2-A52B9E641910}"/>
    <cellStyle name="Input 100 21" xfId="54681" xr:uid="{421C11EF-77B2-459B-BCD1-36DA9183424A}"/>
    <cellStyle name="Input 100 22" xfId="55054" xr:uid="{07C14844-6A8E-4672-B8D2-B50A354A93D7}"/>
    <cellStyle name="Input 100 23" xfId="56574" xr:uid="{47559658-4D57-4211-A8D0-0C4C0B85E4F7}"/>
    <cellStyle name="Input 100 3" xfId="12447" xr:uid="{D4EAFD1D-F250-4E98-8970-2FD756592AB9}"/>
    <cellStyle name="Input 100 4" xfId="42467" xr:uid="{A96ED59E-171F-4DFC-9D8D-46E9112BF437}"/>
    <cellStyle name="Input 100 5" xfId="42754" xr:uid="{89EEA140-6566-4F27-8C09-5C5D2FF5BB2A}"/>
    <cellStyle name="Input 100 6" xfId="43015" xr:uid="{A824E259-F4AA-47DC-859C-602BC248C603}"/>
    <cellStyle name="Input 100 7" xfId="43240" xr:uid="{6CEB7C15-6BA5-4300-99A2-12CAFA2177D7}"/>
    <cellStyle name="Input 100 8" xfId="38843" xr:uid="{B8C075CC-9985-4509-9816-2FD319718633}"/>
    <cellStyle name="Input 100 9" xfId="43552" xr:uid="{8C623F31-B80D-4B6C-B1FE-2CAF19B10AEC}"/>
    <cellStyle name="Input 101" xfId="4492" xr:uid="{7E3893AD-D9A2-47E0-B85B-F3A2F1E6CC5A}"/>
    <cellStyle name="Input 101 10" xfId="47083" xr:uid="{70C0CFE5-7043-4D09-A5AC-0112A77BC5F0}"/>
    <cellStyle name="Input 101 11" xfId="47296" xr:uid="{262B5282-8E30-4CF3-8914-F6A944599A57}"/>
    <cellStyle name="Input 101 12" xfId="47488" xr:uid="{52E7E074-DF73-49B7-B20F-475926DF5F16}"/>
    <cellStyle name="Input 101 13" xfId="47710" xr:uid="{D64C0CC5-E3FB-41EE-924B-1A07D05178A7}"/>
    <cellStyle name="Input 101 14" xfId="47874" xr:uid="{49CA5D27-B4C7-4FA0-B20F-CEDEB658721B}"/>
    <cellStyle name="Input 101 15" xfId="49907" xr:uid="{B617AD84-4ED8-4625-BC8C-D1EDA24BC2FC}"/>
    <cellStyle name="Input 101 16" xfId="50386" xr:uid="{E1EEB41A-0EEF-4F8D-81CA-6132EE7F9506}"/>
    <cellStyle name="Input 101 17" xfId="50579" xr:uid="{2B071CA0-9DEC-4993-A8A1-6153A7B4BA3F}"/>
    <cellStyle name="Input 101 18" xfId="52423" xr:uid="{959D2E80-94AF-42CB-A274-843E56DAA833}"/>
    <cellStyle name="Input 101 19" xfId="52863" xr:uid="{74EC6DFD-409E-4FD9-B48D-C59C252DC0A7}"/>
    <cellStyle name="Input 101 2" xfId="5907" xr:uid="{6B4F6E84-FC28-449A-A6AE-6DDBB688E6BA}"/>
    <cellStyle name="Input 101 20" xfId="52955" xr:uid="{A3ADD3D8-1D88-4589-99AF-AC8D21741072}"/>
    <cellStyle name="Input 101 21" xfId="54611" xr:uid="{5E09E53C-40A7-4F32-9B23-47A3F488DDA2}"/>
    <cellStyle name="Input 101 22" xfId="55034" xr:uid="{E2FED094-93F1-412B-BF52-086BA4B1D2E9}"/>
    <cellStyle name="Input 101 23" xfId="56502" xr:uid="{9E739B69-63C9-4A27-9175-B0D2DC952418}"/>
    <cellStyle name="Input 101 3" xfId="12448" xr:uid="{DF1CA30C-8440-4DC8-912C-7B175F32CEA6}"/>
    <cellStyle name="Input 101 4" xfId="42408" xr:uid="{FA30164F-68FD-4832-A5B5-05795C3B34D3}"/>
    <cellStyle name="Input 101 5" xfId="42706" xr:uid="{4AAA2294-D6F2-479B-9744-985A0CBFB1AF}"/>
    <cellStyle name="Input 101 6" xfId="42958" xr:uid="{2BC13D99-6ADF-4FD6-9B61-A8476B4917D7}"/>
    <cellStyle name="Input 101 7" xfId="43192" xr:uid="{E05FE26E-D8CC-4086-836F-D40925D99BF8}"/>
    <cellStyle name="Input 101 8" xfId="42055" xr:uid="{D561579F-1171-49B2-9DEA-34F5A20B623F}"/>
    <cellStyle name="Input 101 9" xfId="43535" xr:uid="{3EB4466B-21F6-4351-9B85-AB14A6A2EAF5}"/>
    <cellStyle name="Input 102" xfId="4523" xr:uid="{F337C725-B883-45F8-A192-9DB369D7FCE5}"/>
    <cellStyle name="Input 102 10" xfId="47100" xr:uid="{6094978F-9609-4952-8243-FD449EAF3F2B}"/>
    <cellStyle name="Input 102 11" xfId="47310" xr:uid="{EC0644C5-E339-422C-920D-B36077BC72F0}"/>
    <cellStyle name="Input 102 12" xfId="47504" xr:uid="{FEE14FC1-9842-41FE-81DF-58A20D99214D}"/>
    <cellStyle name="Input 102 13" xfId="47727" xr:uid="{0E852FAE-3344-42CF-86A3-AF0C2061608A}"/>
    <cellStyle name="Input 102 14" xfId="47878" xr:uid="{4125B4B0-DBF5-4427-ACA7-AAA5BBA69E38}"/>
    <cellStyle name="Input 102 15" xfId="49922" xr:uid="{99D1BA94-F7FE-4362-82A6-9B460F4DCBE3}"/>
    <cellStyle name="Input 102 16" xfId="50398" xr:uid="{E7DE64B0-6C2C-42BA-81A5-E0DAD02B3DBE}"/>
    <cellStyle name="Input 102 17" xfId="50589" xr:uid="{F62A42B6-CEFA-48B2-B04D-CEB8F8D12B8C}"/>
    <cellStyle name="Input 102 18" xfId="52436" xr:uid="{2A27BF54-1BAC-4CDC-8490-FC6435FBA96F}"/>
    <cellStyle name="Input 102 19" xfId="52879" xr:uid="{D04D7526-9A6D-4851-8133-7A24A90DAAE9}"/>
    <cellStyle name="Input 102 2" xfId="5908" xr:uid="{D8861436-FD6D-4ECE-ACB5-14FDEB041B0D}"/>
    <cellStyle name="Input 102 20" xfId="52965" xr:uid="{590E3093-21CB-4922-B086-31E05BF65279}"/>
    <cellStyle name="Input 102 21" xfId="54624" xr:uid="{71AE8100-C793-4BBF-9F4F-34CC13874EB1}"/>
    <cellStyle name="Input 102 22" xfId="55044" xr:uid="{4C6DCE41-93B9-4D5E-82A5-40C521A46273}"/>
    <cellStyle name="Input 102 23" xfId="56514" xr:uid="{E3AA3A3F-8CDC-4655-8BF2-A2893E2C6140}"/>
    <cellStyle name="Input 102 3" xfId="12449" xr:uid="{F92B3EEF-1C80-4E7D-9607-A153F318BDDE}"/>
    <cellStyle name="Input 102 4" xfId="42427" xr:uid="{5D5DFD9A-423A-4580-9D40-0BFDDB73259B}"/>
    <cellStyle name="Input 102 5" xfId="42723" xr:uid="{8314910F-BC48-4592-AC95-EB2C40AED34F}"/>
    <cellStyle name="Input 102 6" xfId="42977" xr:uid="{374252B9-6885-4D89-8E79-7E063F56F245}"/>
    <cellStyle name="Input 102 7" xfId="43202" xr:uid="{3D63DDBD-31F4-43F5-9324-A43689983B4C}"/>
    <cellStyle name="Input 102 8" xfId="40921" xr:uid="{57C7D9CA-559E-4CFC-86F3-A922709C1EC8}"/>
    <cellStyle name="Input 102 9" xfId="43545" xr:uid="{0C50BA71-2777-4561-BBEA-6EF9DC3FE12D}"/>
    <cellStyle name="Input 103" xfId="4511" xr:uid="{6CA0EEB7-C8F0-40D7-A131-23447A1DB56F}"/>
    <cellStyle name="Input 103 10" xfId="47095" xr:uid="{14E3E0BE-FED1-47A5-951D-4EC81149C07E}"/>
    <cellStyle name="Input 103 11" xfId="47309" xr:uid="{F928E0EF-2A45-4488-9AD4-DE6668037900}"/>
    <cellStyle name="Input 103 12" xfId="47498" xr:uid="{C58C8824-15A0-46E1-90EA-4E683D3E8046}"/>
    <cellStyle name="Input 103 13" xfId="47720" xr:uid="{13B5956B-0791-445A-962E-4C76EB9E915B}"/>
    <cellStyle name="Input 103 14" xfId="47877" xr:uid="{9CB845BF-226D-4587-87EA-E5DFC39880D7}"/>
    <cellStyle name="Input 103 15" xfId="49919" xr:uid="{B5FEEE9B-857F-4A0A-B135-6C94EBDCAA3E}"/>
    <cellStyle name="Input 103 16" xfId="50396" xr:uid="{D2D0DB33-FD5C-4243-A2FE-BAE06BE5D4B7}"/>
    <cellStyle name="Input 103 17" xfId="50588" xr:uid="{4100FFE4-C5E5-43C3-A570-76AC4AB2822C}"/>
    <cellStyle name="Input 103 18" xfId="52432" xr:uid="{B6249FF1-7C6B-4189-A2C0-2BDF19298B3B}"/>
    <cellStyle name="Input 103 19" xfId="52874" xr:uid="{812DC4F5-99DA-4DD5-8F8A-CD64B1AB84C3}"/>
    <cellStyle name="Input 103 2" xfId="5909" xr:uid="{047A9E38-5ABE-43C2-BF71-DB27EF08EED2}"/>
    <cellStyle name="Input 103 20" xfId="52964" xr:uid="{998AA76F-147B-4342-981C-5EFBE195DFA0}"/>
    <cellStyle name="Input 103 21" xfId="54622" xr:uid="{C30FD038-95A0-4A1D-A088-2E475F5807F7}"/>
    <cellStyle name="Input 103 22" xfId="55043" xr:uid="{9340307A-4CA8-4FEF-AC89-EF17B80D0044}"/>
    <cellStyle name="Input 103 23" xfId="56512" xr:uid="{DE87B187-2BF1-4060-820E-1B5DEAF07860}"/>
    <cellStyle name="Input 103 3" xfId="12450" xr:uid="{137C072F-6D62-4FA2-A519-F72AAFA0DEAC}"/>
    <cellStyle name="Input 103 4" xfId="42421" xr:uid="{48942EBC-2B7C-4CC0-A755-F27A3288D8DD}"/>
    <cellStyle name="Input 103 5" xfId="42717" xr:uid="{912685E8-0FB2-4411-9CCA-00934F435A7C}"/>
    <cellStyle name="Input 103 6" xfId="42966" xr:uid="{0CA192E4-7123-47B2-AEFF-C48B50A02F99}"/>
    <cellStyle name="Input 103 7" xfId="43200" xr:uid="{03E11C6E-1DF7-4B74-8F00-EFCD4E3AA677}"/>
    <cellStyle name="Input 103 8" xfId="40970" xr:uid="{D7477FC8-D456-4CB4-A358-C2CFCC619651}"/>
    <cellStyle name="Input 103 9" xfId="43544" xr:uid="{892F1D8F-D8CF-46BD-A20C-33B617957576}"/>
    <cellStyle name="Input 104" xfId="4448" xr:uid="{74B5302C-EACC-440D-AAA3-AA8C43DE584D}"/>
    <cellStyle name="Input 104 10" xfId="47063" xr:uid="{2D4396EF-2F62-464D-822E-BB763227F76C}"/>
    <cellStyle name="Input 104 11" xfId="47282" xr:uid="{46A6DA74-19BE-4799-B4D0-50572494B4F1}"/>
    <cellStyle name="Input 104 12" xfId="47471" xr:uid="{04B5067D-EE05-47D8-9598-BB8B6AB567E1}"/>
    <cellStyle name="Input 104 13" xfId="47695" xr:uid="{23FDF76C-2732-4DE4-BFE8-094CC3D39955}"/>
    <cellStyle name="Input 104 14" xfId="47873" xr:uid="{D9EF6380-43C0-432E-A339-3A6F3EB3CAA2}"/>
    <cellStyle name="Input 104 15" xfId="49877" xr:uid="{6772BED1-F175-4D37-B21F-247C58841122}"/>
    <cellStyle name="Input 104 16" xfId="50375" xr:uid="{CBBDE9E9-CC65-4996-BC10-158DBC6E1042}"/>
    <cellStyle name="Input 104 17" xfId="50578" xr:uid="{F8CBB94E-35DD-42A4-A859-000F319AD4AF}"/>
    <cellStyle name="Input 104 18" xfId="52393" xr:uid="{86344215-F44F-4EC3-AAAC-C2F28DC2838C}"/>
    <cellStyle name="Input 104 19" xfId="52856" xr:uid="{30DE2B25-DBFE-4AA4-9B87-1619BC5E1C62}"/>
    <cellStyle name="Input 104 2" xfId="5910" xr:uid="{D4DBD88E-283E-4713-B43A-AF70E0AE2E4A}"/>
    <cellStyle name="Input 104 20" xfId="52953" xr:uid="{D1FACB5C-B3CA-4A77-92CF-692EF15C9E52}"/>
    <cellStyle name="Input 104 21" xfId="54583" xr:uid="{4EF6E95B-3109-434A-BDE6-87FD7CBF0D36}"/>
    <cellStyle name="Input 104 22" xfId="55032" xr:uid="{9678B6CB-9C25-4582-B0D6-413761499694}"/>
    <cellStyle name="Input 104 23" xfId="56473" xr:uid="{9D6B6815-BBFF-41B1-BF03-60F502851B8E}"/>
    <cellStyle name="Input 104 3" xfId="12451" xr:uid="{99AE6C45-BBB2-436C-903F-956B84902A68}"/>
    <cellStyle name="Input 104 4" xfId="42385" xr:uid="{EF7B2663-ADC4-47B5-AB64-90779CD09865}"/>
    <cellStyle name="Input 104 5" xfId="42684" xr:uid="{93CB0199-8955-4DD8-BEA5-535AFFF370D2}"/>
    <cellStyle name="Input 104 6" xfId="42941" xr:uid="{CCCDA123-8504-488A-B669-AD4C6AF391C6}"/>
    <cellStyle name="Input 104 7" xfId="43181" xr:uid="{A30E9CD6-1251-4488-80D2-C245D2369FB5}"/>
    <cellStyle name="Input 104 8" xfId="41976" xr:uid="{AEF3C425-E6FB-4CB3-B7BF-2B3542AA776E}"/>
    <cellStyle name="Input 104 9" xfId="43534" xr:uid="{04BEE5D6-089D-43BE-8EC1-74CBBAD8CEFA}"/>
    <cellStyle name="Input 105" xfId="4444" xr:uid="{7E0FE8F2-207E-44C2-B224-AC42E8ED6397}"/>
    <cellStyle name="Input 105 10" xfId="47061" xr:uid="{C07F95AA-6190-4BDD-8F71-FDA78EC8C37C}"/>
    <cellStyle name="Input 105 11" xfId="47279" xr:uid="{9208523D-8053-4A85-9BFE-882B7E7580C6}"/>
    <cellStyle name="Input 105 12" xfId="47469" xr:uid="{5DDE069D-3667-48A9-987D-29049DAE7672}"/>
    <cellStyle name="Input 105 13" xfId="47694" xr:uid="{0B591441-851F-441B-9207-7763B680F957}"/>
    <cellStyle name="Input 105 14" xfId="47872" xr:uid="{8EF7DFAE-A23E-4644-BD6B-F93DDB8F6FF0}"/>
    <cellStyle name="Input 105 15" xfId="49874" xr:uid="{870742A8-EA21-4B23-8000-F491AE4A4503}"/>
    <cellStyle name="Input 105 16" xfId="50372" xr:uid="{F53AF258-6792-4046-A088-651755C3D935}"/>
    <cellStyle name="Input 105 17" xfId="50577" xr:uid="{CF60CD62-CD63-4551-B55C-4F4FE61F3C07}"/>
    <cellStyle name="Input 105 18" xfId="52390" xr:uid="{0D61A9CC-7917-465F-A1E3-EF33102A8E81}"/>
    <cellStyle name="Input 105 19" xfId="52855" xr:uid="{5D371C44-6EA4-4EAA-AD5F-F22A76AF95A1}"/>
    <cellStyle name="Input 105 2" xfId="5911" xr:uid="{D554A3D6-BD52-49E5-B63E-F84066B10EDD}"/>
    <cellStyle name="Input 105 20" xfId="52952" xr:uid="{DFE6CCF3-447D-41FE-870A-C419F2F58C0D}"/>
    <cellStyle name="Input 105 21" xfId="54579" xr:uid="{BCA149B8-0D89-43CA-8F7B-1C432865CB7E}"/>
    <cellStyle name="Input 105 22" xfId="55031" xr:uid="{C57E8AFF-D829-4E3E-A8A7-25EEBD840F1A}"/>
    <cellStyle name="Input 105 23" xfId="56470" xr:uid="{F2B6D432-0620-40B3-A82F-60A58811E510}"/>
    <cellStyle name="Input 105 3" xfId="12452" xr:uid="{F96C3965-3911-4E8B-A82E-675CF41C0187}"/>
    <cellStyle name="Input 105 4" xfId="42382" xr:uid="{A3558775-2EDD-4975-8139-AA9C5121B509}"/>
    <cellStyle name="Input 105 5" xfId="42682" xr:uid="{16D72A5F-8763-40A8-A297-6C03146F5FA1}"/>
    <cellStyle name="Input 105 6" xfId="42939" xr:uid="{D30F0E0E-5F39-4F14-8036-0921D12A25DC}"/>
    <cellStyle name="Input 105 7" xfId="43179" xr:uid="{6070E2D1-8C5A-4959-B8FF-ADEF8C05B543}"/>
    <cellStyle name="Input 105 8" xfId="40948" xr:uid="{3444A36B-0D69-4183-87C5-76B2079019BE}"/>
    <cellStyle name="Input 105 9" xfId="43533" xr:uid="{E10C486F-2D1D-4B18-A1BA-5BF4DD2F3A4F}"/>
    <cellStyle name="Input 106" xfId="4497" xr:uid="{C8278DF3-1A3C-4FF3-95B3-54A873ED7319}"/>
    <cellStyle name="Input 106 10" xfId="47085" xr:uid="{898A285C-C08E-4284-AA88-31B8B94A6064}"/>
    <cellStyle name="Input 106 11" xfId="47298" xr:uid="{FB6226F5-9FB8-424D-8772-510D718D7FD7}"/>
    <cellStyle name="Input 106 12" xfId="47490" xr:uid="{E8B07EEE-DDAE-438F-A57C-4C9B84DB3C5F}"/>
    <cellStyle name="Input 106 13" xfId="47711" xr:uid="{7C5D78FC-168F-496D-95E0-C1A737385757}"/>
    <cellStyle name="Input 106 14" xfId="47875" xr:uid="{361FF216-D4CD-4ADF-88FF-544617204FA9}"/>
    <cellStyle name="Input 106 15" xfId="49909" xr:uid="{EBCAC445-907F-4698-8C6A-3AE2BF5CF88A}"/>
    <cellStyle name="Input 106 16" xfId="50387" xr:uid="{2C3AA3CE-B15C-4800-9343-71722F21B651}"/>
    <cellStyle name="Input 106 17" xfId="50580" xr:uid="{17E8BA05-6C7D-4A1F-938C-7FCEE909B226}"/>
    <cellStyle name="Input 106 18" xfId="52424" xr:uid="{EA5E6396-0DE0-4228-A35E-9CA40D10EE18}"/>
    <cellStyle name="Input 106 19" xfId="52865" xr:uid="{ACC340F9-E4CC-44B5-99B1-A7C6DB8D0D63}"/>
    <cellStyle name="Input 106 2" xfId="5912" xr:uid="{755BBC18-DAFB-4A63-99ED-DE3737BBCEFA}"/>
    <cellStyle name="Input 106 20" xfId="52956" xr:uid="{9B60C367-759D-4B15-83B5-53E2C03E6F6E}"/>
    <cellStyle name="Input 106 21" xfId="54612" xr:uid="{4B961365-55EA-4394-AA6B-470A7420507A}"/>
    <cellStyle name="Input 106 22" xfId="55035" xr:uid="{125ED1B6-D88E-4062-BEDA-A985C8AD6B4C}"/>
    <cellStyle name="Input 106 23" xfId="56503" xr:uid="{AC4B92F5-A470-46C5-8777-DCB3B94EC87A}"/>
    <cellStyle name="Input 106 3" xfId="12453" xr:uid="{EF7D44EA-806F-43A7-88F2-3CD247AF6606}"/>
    <cellStyle name="Input 106 4" xfId="42410" xr:uid="{BBA11340-6E25-4590-B9CC-E2F6628E9E0F}"/>
    <cellStyle name="Input 106 5" xfId="42707" xr:uid="{C9BAFF50-AF3F-4C40-A6E1-87390D04B890}"/>
    <cellStyle name="Input 106 6" xfId="42961" xr:uid="{FCD9DF97-F2C3-4C38-887B-2B0738F6D4F5}"/>
    <cellStyle name="Input 106 7" xfId="43194" xr:uid="{7ACD0279-990C-4993-83D8-CDB5B30738EC}"/>
    <cellStyle name="Input 106 8" xfId="38644" xr:uid="{F798D3C1-7441-43C2-AF9F-C05DA062E8D8}"/>
    <cellStyle name="Input 106 9" xfId="43536" xr:uid="{756BE933-E713-4AB5-B689-1B37171DFAAE}"/>
    <cellStyle name="Input 107" xfId="4535" xr:uid="{EE7C7EEC-F79C-4F67-8C72-77B5A11E6F37}"/>
    <cellStyle name="Input 107 10" xfId="47107" xr:uid="{AF6CFFB1-DF84-426A-8E78-D7083AA22C03}"/>
    <cellStyle name="Input 107 11" xfId="47318" xr:uid="{310C4EA7-6336-4162-880E-372694BF4563}"/>
    <cellStyle name="Input 107 12" xfId="47509" xr:uid="{0207594A-83BA-4DAA-873E-908E3E2D218F}"/>
    <cellStyle name="Input 107 13" xfId="47731" xr:uid="{F1EF3E7C-1D52-45BB-8B59-4918D466A786}"/>
    <cellStyle name="Input 107 14" xfId="47880" xr:uid="{4635D16E-8DB1-4AA5-BC27-ECDFE42B3DC1}"/>
    <cellStyle name="Input 107 15" xfId="49927" xr:uid="{E3A8F365-222B-46B8-86BB-6D59F465267A}"/>
    <cellStyle name="Input 107 16" xfId="50404" xr:uid="{A69C1E77-F001-4559-AE53-7B52A17F10D4}"/>
    <cellStyle name="Input 107 17" xfId="50591" xr:uid="{3B759763-E5CB-4C67-8766-6AE5C6E97770}"/>
    <cellStyle name="Input 107 18" xfId="52442" xr:uid="{4AE20A2E-24FD-45C2-A06B-3AB7EAA98BDC}"/>
    <cellStyle name="Input 107 19" xfId="52882" xr:uid="{28FAE9DE-C26C-4645-8422-EB03A7FA5225}"/>
    <cellStyle name="Input 107 2" xfId="5913" xr:uid="{78AEBCCC-E883-4C47-94CB-1819DACC77B1}"/>
    <cellStyle name="Input 107 20" xfId="52970" xr:uid="{21CDC71C-B888-46EF-871B-558A94831419}"/>
    <cellStyle name="Input 107 21" xfId="54626" xr:uid="{65EF9DD8-DEA8-4543-9F49-AF6E6B94FB7C}"/>
    <cellStyle name="Input 107 22" xfId="55049" xr:uid="{736C56E1-CEE6-4ACC-828D-68E4DDA1D8D6}"/>
    <cellStyle name="Input 107 23" xfId="56519" xr:uid="{AC37E2F2-FFD4-468E-BF19-B7ED5D6FE600}"/>
    <cellStyle name="Input 107 3" xfId="12454" xr:uid="{FC5DD421-F3BA-4084-A6AC-8A6EE521E2BC}"/>
    <cellStyle name="Input 107 4" xfId="42433" xr:uid="{CA5B21A5-AB77-4A6C-9BCF-CD4DAD052013}"/>
    <cellStyle name="Input 107 5" xfId="42728" xr:uid="{627BC5A6-55AE-48AE-9C15-C92BBEDBE090}"/>
    <cellStyle name="Input 107 6" xfId="42984" xr:uid="{2A9125CB-6034-4981-9D10-5096C3848B1A}"/>
    <cellStyle name="Input 107 7" xfId="43209" xr:uid="{6777D01C-DDB5-458F-A011-787F831B35BB}"/>
    <cellStyle name="Input 107 8" xfId="39746" xr:uid="{51E21142-64A5-441B-9DF5-83841F77490F}"/>
    <cellStyle name="Input 107 9" xfId="43547" xr:uid="{0D93685A-10D2-4D78-8F40-D3885C0B79AB}"/>
    <cellStyle name="Input 108" xfId="4594" xr:uid="{F5C88809-2824-42BD-B559-07AE8BE5C259}"/>
    <cellStyle name="Input 108 10" xfId="47137" xr:uid="{F73B40A4-C08E-4C15-8FFA-49CFAECA0731}"/>
    <cellStyle name="Input 108 11" xfId="47341" xr:uid="{A057CC54-6714-4D83-8437-197B732AF73D}"/>
    <cellStyle name="Input 108 12" xfId="47523" xr:uid="{A5080133-4249-44A8-B3FB-0F13A34FE118}"/>
    <cellStyle name="Input 108 13" xfId="47742" xr:uid="{733362D0-BEA5-4F3E-87B0-3AAB56DD4737}"/>
    <cellStyle name="Input 108 14" xfId="47882" xr:uid="{2A7C5603-7E05-4114-9FE4-B1E6B2001EF1}"/>
    <cellStyle name="Input 108 15" xfId="49979" xr:uid="{3A95D2C4-DCEB-486A-B4D2-58C4C06CD20F}"/>
    <cellStyle name="Input 108 16" xfId="50418" xr:uid="{87DA3538-5205-481E-9CF8-7491C889528D}"/>
    <cellStyle name="Input 108 17" xfId="50593" xr:uid="{C24A69FD-0096-4394-B1B7-FC246DC851DF}"/>
    <cellStyle name="Input 108 18" xfId="52494" xr:uid="{A9C8763D-ECC2-483C-B1AC-2911CA102C4D}"/>
    <cellStyle name="Input 108 19" xfId="52886" xr:uid="{DE1E0E35-F224-4287-9F66-A3A72D4C711B}"/>
    <cellStyle name="Input 108 2" xfId="5914" xr:uid="{B3DAEBC8-3CF2-4E2E-B213-0E384C70F54A}"/>
    <cellStyle name="Input 108 20" xfId="52972" xr:uid="{8661C20E-74A3-4CB1-BD34-5E9D62FC2932}"/>
    <cellStyle name="Input 108 21" xfId="54678" xr:uid="{69C85774-AE41-4191-B878-80131ECF644E}"/>
    <cellStyle name="Input 108 22" xfId="55051" xr:uid="{B9A644FC-4893-4EE7-9B3E-69EDDB7DBF0A}"/>
    <cellStyle name="Input 108 23" xfId="56571" xr:uid="{536F2761-64FA-4A1F-8483-39A1D78C84C9}"/>
    <cellStyle name="Input 108 3" xfId="12455" xr:uid="{F56F2F64-E427-4C2D-8EBD-D67FD5888A45}"/>
    <cellStyle name="Input 108 4" xfId="42460" xr:uid="{A95432A4-7992-47E3-80C8-D2486CF19E4E}"/>
    <cellStyle name="Input 108 5" xfId="42747" xr:uid="{7B4A403A-D2BD-4131-958E-B3C8FF81903E}"/>
    <cellStyle name="Input 108 6" xfId="43009" xr:uid="{82563789-A928-4533-A7D4-DD49BAC70C65}"/>
    <cellStyle name="Input 108 7" xfId="43238" xr:uid="{427E8266-4FC0-4A88-9A4B-FB94271CF52D}"/>
    <cellStyle name="Input 108 8" xfId="39538" xr:uid="{C5A513B9-9D0E-41BA-BB2A-1D4BCA55A7B8}"/>
    <cellStyle name="Input 108 9" xfId="43549" xr:uid="{E9285217-05A8-4451-AC1B-E970009A626A}"/>
    <cellStyle name="Input 109" xfId="8483" xr:uid="{86AD80BC-224C-4DCE-8F69-67907374A707}"/>
    <cellStyle name="Input 109 2" xfId="14202" xr:uid="{2E9CBF08-D315-42C0-85EC-BC5BDF3D9726}"/>
    <cellStyle name="Input 11" xfId="2346" xr:uid="{5F43FF15-8930-4A6B-8EB1-46E4C67F6E25}"/>
    <cellStyle name="Input 11 10" xfId="41856" xr:uid="{0D9D4E6C-96E2-4F6D-9001-929A26C222B9}"/>
    <cellStyle name="Input 11 11" xfId="44310" xr:uid="{9ED9AEB8-DD85-497A-820F-26EDBF22EED7}"/>
    <cellStyle name="Input 11 12" xfId="47040" xr:uid="{7C1372D0-B8E5-4815-9764-E0CE208D037E}"/>
    <cellStyle name="Input 11 13" xfId="46590" xr:uid="{A2BF9A95-1AB7-48D6-AB96-0CCD0E31C38F}"/>
    <cellStyle name="Input 11 14" xfId="46527" xr:uid="{35C9E912-30BD-4966-9561-B7E2311A8DCA}"/>
    <cellStyle name="Input 11 15" xfId="46966" xr:uid="{92BED832-2F14-4AE2-BD4A-3210AFFD0853}"/>
    <cellStyle name="Input 11 16" xfId="48260" xr:uid="{87467AA4-00AE-4F32-8FD4-BDFF80DAB3BD}"/>
    <cellStyle name="Input 11 17" xfId="47937" xr:uid="{92D24C93-7E2E-432A-A416-F60DCCAEBEC5}"/>
    <cellStyle name="Input 11 18" xfId="50095" xr:uid="{27F264C4-185B-4279-B054-CC88D74BCEFC}"/>
    <cellStyle name="Input 11 19" xfId="51588" xr:uid="{AC5F823A-8C9C-4A24-B56C-A9408C7969F2}"/>
    <cellStyle name="Input 11 2" xfId="5521" xr:uid="{2FAA225F-DB47-4331-89DF-AF4F4453C502}"/>
    <cellStyle name="Input 11 20" xfId="53406" xr:uid="{52CF20DA-3F04-44A3-AF46-321AF54A4439}"/>
    <cellStyle name="Input 11 21" xfId="53227" xr:uid="{DAC98905-49EC-4CEC-B643-494AF8F6C9DC}"/>
    <cellStyle name="Input 11 22" xfId="55191" xr:uid="{9DC1DDD8-863F-4105-BB7C-EBAFB6160BF2}"/>
    <cellStyle name="Input 11 23" xfId="56736" xr:uid="{8C414D88-6323-40FF-894A-0DA9AF03CBDC}"/>
    <cellStyle name="Input 11 3" xfId="12111" xr:uid="{04CB6EBE-933F-4669-97F4-168EF9ACC9CB}"/>
    <cellStyle name="Input 11 4" xfId="39320" xr:uid="{EAB760DC-06E3-4503-B303-4F353B4606FB}"/>
    <cellStyle name="Input 11 5" xfId="39225" xr:uid="{62F441AF-0A2A-45E1-BCC8-4984C023B184}"/>
    <cellStyle name="Input 11 6" xfId="42223" xr:uid="{8C9BAE8C-E798-4EBF-B54E-F1C1A0E172B4}"/>
    <cellStyle name="Input 11 7" xfId="39444" xr:uid="{92DE6A2A-CD07-4896-B5D3-28B96AF6E8B6}"/>
    <cellStyle name="Input 11 8" xfId="42794" xr:uid="{6C53C588-107F-48DE-AA1D-CD8622400467}"/>
    <cellStyle name="Input 11 9" xfId="42452" xr:uid="{741F04CC-F57C-434D-8167-9FC7493227F0}"/>
    <cellStyle name="Input 110" xfId="9583" xr:uid="{2D1E8C66-09B6-42F5-B007-90279D630DA5}"/>
    <cellStyle name="Input 110 2" xfId="15272" xr:uid="{0E938C25-3657-42E5-A890-B4EA42EDA65A}"/>
    <cellStyle name="Input 111" xfId="9736" xr:uid="{55B6E756-3A42-4A87-AEF0-37B3FFF87833}"/>
    <cellStyle name="Input 111 2" xfId="15413" xr:uid="{1323DD9F-3213-4A58-B93F-122A507E407A}"/>
    <cellStyle name="Input 112" xfId="9773" xr:uid="{29B6207E-7BF8-43A0-B19A-034DA8102427}"/>
    <cellStyle name="Input 112 2" xfId="15449" xr:uid="{D8D8DDC8-0922-448D-A29D-DAA5F06A3979}"/>
    <cellStyle name="Input 113" xfId="9676" xr:uid="{C047195E-3C02-43F8-B1FF-54EFE08186F4}"/>
    <cellStyle name="Input 113 2" xfId="15353" xr:uid="{7E81C9A0-9203-4D13-977B-4FDDF5DFC590}"/>
    <cellStyle name="Input 114" xfId="9638" xr:uid="{C9627FE8-EA97-4CFD-9FAF-48CEAE5B3119}"/>
    <cellStyle name="Input 114 2" xfId="15322" xr:uid="{C8809FAD-988D-42FB-B932-D76D70271F42}"/>
    <cellStyle name="Input 115" xfId="9763" xr:uid="{760F3279-CAC4-45B8-983B-DC6EB4FC39BA}"/>
    <cellStyle name="Input 115 2" xfId="15439" xr:uid="{C1F09871-A7CA-44C6-9C0C-A1CFFB51B302}"/>
    <cellStyle name="Input 116" xfId="9726" xr:uid="{7A4BD8E9-A852-4EF4-B1A2-070F90E26CFA}"/>
    <cellStyle name="Input 116 2" xfId="15403" xr:uid="{B82E1FCC-84FD-46C1-8A29-9D2C777EE7E4}"/>
    <cellStyle name="Input 117" xfId="4686" xr:uid="{BFF5596E-48F6-4206-9982-7FEF6DDAF20D}"/>
    <cellStyle name="Input 118" xfId="5249" xr:uid="{BCB36E09-2032-41B6-8EAF-FC21288E95C6}"/>
    <cellStyle name="Input 119" xfId="10821" xr:uid="{A60B051A-2CF7-45E3-B32C-AC6F87EE08FC}"/>
    <cellStyle name="Input 12" xfId="2417" xr:uid="{E8A53411-9672-42AF-945F-A1187B91500B}"/>
    <cellStyle name="Input 12 10" xfId="40135" xr:uid="{55E32D30-0C8D-49A8-ADD4-87225C79C4C0}"/>
    <cellStyle name="Input 12 11" xfId="44043" xr:uid="{1ECDA74A-CC04-42FD-B078-9485FAB70137}"/>
    <cellStyle name="Input 12 12" xfId="47190" xr:uid="{47D95AC9-5F5D-4E7E-AC9F-DDA0D9B1F0B5}"/>
    <cellStyle name="Input 12 13" xfId="44751" xr:uid="{FFF5D883-5489-48D0-9881-7C77DA65CD6E}"/>
    <cellStyle name="Input 12 14" xfId="44384" xr:uid="{70CB0A30-1C77-4931-B028-0CC9B3D51A1C}"/>
    <cellStyle name="Input 12 15" xfId="47273" xr:uid="{B5DD57ED-1F71-4E6A-86E2-0A80FE323471}"/>
    <cellStyle name="Input 12 16" xfId="47913" xr:uid="{9B8839F9-FA76-4979-980B-D38D20B99D6E}"/>
    <cellStyle name="Input 12 17" xfId="49254" xr:uid="{FB1ACDFC-1049-4F10-A0DD-EA8B61C319F8}"/>
    <cellStyle name="Input 12 18" xfId="48047" xr:uid="{0E74E4FE-AC33-4E4C-A24D-BBA9386CCA41}"/>
    <cellStyle name="Input 12 19" xfId="50919" xr:uid="{F3329F53-1230-4A2F-B804-B8947A71D1A7}"/>
    <cellStyle name="Input 12 2" xfId="5686" xr:uid="{F0786240-3AEF-4C0C-86EB-492BA4734021}"/>
    <cellStyle name="Input 12 20" xfId="53447" xr:uid="{72F7A2AA-7F96-492B-B447-53CB4FE26A45}"/>
    <cellStyle name="Input 12 21" xfId="54130" xr:uid="{D4303C59-6EA4-463E-8F23-AADDE605C144}"/>
    <cellStyle name="Input 12 22" xfId="55231" xr:uid="{53AB151A-2FC2-46E9-9491-EAFAABCE9865}"/>
    <cellStyle name="Input 12 23" xfId="56777" xr:uid="{DDAF67C3-B022-4196-B94A-D229676FAEF2}"/>
    <cellStyle name="Input 12 3" xfId="12267" xr:uid="{70EEC7A1-C06B-4692-9094-AD3EDB58D69F}"/>
    <cellStyle name="Input 12 4" xfId="41270" xr:uid="{AB82BCB5-4A92-453C-98ED-1F8FDB26BE19}"/>
    <cellStyle name="Input 12 5" xfId="38849" xr:uid="{D2F34761-81AF-4CCC-AC14-1033E809CE10}"/>
    <cellStyle name="Input 12 6" xfId="38487" xr:uid="{632BD8F0-C57A-4D2A-9875-44D2EC31F0B1}"/>
    <cellStyle name="Input 12 7" xfId="38697" xr:uid="{4F8787BF-2E74-4081-91B3-D248C96CC59A}"/>
    <cellStyle name="Input 12 8" xfId="39573" xr:uid="{8200A2B4-A568-44C2-A507-40041FCF126D}"/>
    <cellStyle name="Input 12 9" xfId="42937" xr:uid="{B64B4D32-5174-4E0C-A776-D2E01BFDE9C7}"/>
    <cellStyle name="Input 120" xfId="9884" xr:uid="{38B159B6-183B-4794-B75B-6BC9CCD40295}"/>
    <cellStyle name="Input 121" xfId="10726" xr:uid="{DD06FB9D-41CA-42E4-87E9-832BD26583BC}"/>
    <cellStyle name="Input 122" xfId="4829" xr:uid="{BB6AC4E6-522B-4DAF-928D-44C433FADF37}"/>
    <cellStyle name="Input 123" xfId="10507" xr:uid="{2584026C-30E4-46E8-ABC5-F7898BBF1261}"/>
    <cellStyle name="Input 124" xfId="9939" xr:uid="{507064E9-0627-4073-A849-FD91DA36D8F6}"/>
    <cellStyle name="Input 125" xfId="9816" xr:uid="{71E22147-C542-4646-8E6C-0F91DA9480FD}"/>
    <cellStyle name="Input 126" xfId="10161" xr:uid="{2B61776A-ED95-4BC3-B019-1F5C3F470B38}"/>
    <cellStyle name="Input 127" xfId="6137" xr:uid="{BEB4C5BD-6D37-48A1-B04C-12727EAEEBA6}"/>
    <cellStyle name="Input 128" xfId="10876" xr:uid="{8F9E2F01-061A-4B37-A496-692D8270702C}"/>
    <cellStyle name="Input 129" xfId="4997" xr:uid="{34B2A68D-E602-4E47-A8F0-EB71C43DCD02}"/>
    <cellStyle name="Input 13" xfId="2611" xr:uid="{ED37E2EB-473C-4F6B-887D-5BDB59883700}"/>
    <cellStyle name="Input 13 10" xfId="42112" xr:uid="{E01FCE88-D4DE-4C99-982D-C2FB833597B5}"/>
    <cellStyle name="Input 13 11" xfId="44007" xr:uid="{674DE9C7-5294-4914-980E-4CA754EA5097}"/>
    <cellStyle name="Input 13 12" xfId="44409" xr:uid="{7D08F6B7-4CCE-49D6-9B72-34C4007AC574}"/>
    <cellStyle name="Input 13 13" xfId="47450" xr:uid="{162C6E17-403E-405D-83BF-74A974B6E4BD}"/>
    <cellStyle name="Input 13 14" xfId="47572" xr:uid="{92FE4BA3-EE2C-4DAB-825F-13E3D166F00F}"/>
    <cellStyle name="Input 13 15" xfId="45367" xr:uid="{66BC5E39-81D7-44F5-96A9-8E391F240E5A}"/>
    <cellStyle name="Input 13 16" xfId="48169" xr:uid="{DFE4CCC7-5621-4520-B154-2B0986AB6BA6}"/>
    <cellStyle name="Input 13 17" xfId="50196" xr:uid="{B244784E-E29F-4872-93AF-CF6D994D9608}"/>
    <cellStyle name="Input 13 18" xfId="50136" xr:uid="{5C079165-064B-491D-81EA-98BA6C1A3582}"/>
    <cellStyle name="Input 13 19" xfId="50888" xr:uid="{072A2BBE-FE7C-41F5-A7A7-BF7C12F2D516}"/>
    <cellStyle name="Input 13 2" xfId="5675" xr:uid="{FE2B7E02-DE59-46B3-BB6B-37A4D8C427B7}"/>
    <cellStyle name="Input 13 20" xfId="53594" xr:uid="{C91BEB1C-AA4F-46DE-8049-3E3F852D2770}"/>
    <cellStyle name="Input 13 21" xfId="53159" xr:uid="{4A5DD4DE-4AC4-436F-AA45-B286D3D500EB}"/>
    <cellStyle name="Input 13 22" xfId="55377" xr:uid="{55E16E39-9A1C-47DB-8865-4EB76192EA89}"/>
    <cellStyle name="Input 13 23" xfId="56933" xr:uid="{B6244018-9C76-402B-95E4-5D8C34F23BCD}"/>
    <cellStyle name="Input 13 3" xfId="12257" xr:uid="{F4B58BEC-A1FD-413B-9CD7-72A532E056F6}"/>
    <cellStyle name="Input 13 4" xfId="39236" xr:uid="{07F150CD-91E2-4D3A-890E-35118A400805}"/>
    <cellStyle name="Input 13 5" xfId="41769" xr:uid="{12540121-A595-4DD6-B0F8-91519FE17079}"/>
    <cellStyle name="Input 13 6" xfId="39419" xr:uid="{86BE7B7E-1F28-4C8A-9304-FE31508ACEDE}"/>
    <cellStyle name="Input 13 7" xfId="40812" xr:uid="{947197BB-6F25-42FB-9D68-A53FFC414B68}"/>
    <cellStyle name="Input 13 8" xfId="41191" xr:uid="{88039928-06A2-4CEA-A4CF-3D129149DD44}"/>
    <cellStyle name="Input 13 9" xfId="39456" xr:uid="{8E2BB2F7-3C5A-4082-8E62-F41536412E07}"/>
    <cellStyle name="Input 130" xfId="10349" xr:uid="{759C0119-22FC-4BAF-829E-003E2ADFAC18}"/>
    <cellStyle name="Input 131" xfId="10912" xr:uid="{382535EB-2631-4266-884B-F5E7D1698A1C}"/>
    <cellStyle name="Input 132" xfId="6387" xr:uid="{E855890B-08B9-4DAA-A96D-C76F7FBE3BD6}"/>
    <cellStyle name="Input 133" xfId="10899" xr:uid="{9E32F039-25FC-4F02-92FB-FF32296130BD}"/>
    <cellStyle name="Input 134" xfId="6948" xr:uid="{8A4FE0F9-A602-4B3E-8423-CF1F84180B34}"/>
    <cellStyle name="Input 135" xfId="4714" xr:uid="{DEE97A31-83AC-47D7-9E47-C62FB8A1F2CE}"/>
    <cellStyle name="Input 136" xfId="5129" xr:uid="{93E7138A-7B23-46C0-8623-099B333C7D76}"/>
    <cellStyle name="Input 137" xfId="10087" xr:uid="{F56C73FF-0A28-4090-8336-3D949B47BEA9}"/>
    <cellStyle name="Input 138" xfId="10703" xr:uid="{8A788F13-B76F-43AE-92F5-090FBFF8EB4F}"/>
    <cellStyle name="Input 139" xfId="10961" xr:uid="{F78CAB6F-D6FA-4F89-B196-235F3BCA19BB}"/>
    <cellStyle name="Input 14" xfId="2624" xr:uid="{B244EBFF-C1BE-4C99-A781-9A61E2F33605}"/>
    <cellStyle name="Input 14 10" xfId="42137" xr:uid="{9869E574-662B-4C5C-BD58-F1F8031EEB64}"/>
    <cellStyle name="Input 14 11" xfId="47058" xr:uid="{88D7965B-D1DB-473B-8A48-7DDD13D764AA}"/>
    <cellStyle name="Input 14 12" xfId="43901" xr:uid="{FE18D878-919B-47B8-A724-1B24BBCABB45}"/>
    <cellStyle name="Input 14 13" xfId="47167" xr:uid="{A8BFD0F4-106D-4FCF-86F3-4AB17B4305E2}"/>
    <cellStyle name="Input 14 14" xfId="44346" xr:uid="{6AB5E380-876B-4310-B2BA-D643725FF2A5}"/>
    <cellStyle name="Input 14 15" xfId="46986" xr:uid="{D1DF1D4D-4200-4311-BCCB-93604F17E00E}"/>
    <cellStyle name="Input 14 16" xfId="48504" xr:uid="{DC513406-8412-45BF-9444-82CBC10F21B5}"/>
    <cellStyle name="Input 14 17" xfId="48081" xr:uid="{24CDA496-6286-4068-9078-0E44CDF35925}"/>
    <cellStyle name="Input 14 18" xfId="50242" xr:uid="{B0641856-3C81-44DC-86B9-E020A8598484}"/>
    <cellStyle name="Input 14 19" xfId="50675" xr:uid="{15F36E54-D174-476B-95E7-DCDDDB1BC8CF}"/>
    <cellStyle name="Input 14 2" xfId="5625" xr:uid="{3F454B51-9309-40C6-ADF8-F6E512991B24}"/>
    <cellStyle name="Input 14 20" xfId="53606" xr:uid="{C42415B1-568F-4962-8629-2D9646A7F106}"/>
    <cellStyle name="Input 14 21" xfId="53157" xr:uid="{956590A0-3AFB-4D23-84B7-55531D8925A1}"/>
    <cellStyle name="Input 14 22" xfId="55389" xr:uid="{58E481A5-959F-4CD5-A2AC-B0380B740AA0}"/>
    <cellStyle name="Input 14 23" xfId="56945" xr:uid="{2C0307F5-7727-4635-8728-670F6FBB9ABF}"/>
    <cellStyle name="Input 14 3" xfId="12212" xr:uid="{4009A68F-96ED-4FC8-B000-DEE80BCD3B13}"/>
    <cellStyle name="Input 14 4" xfId="38576" xr:uid="{128C4051-6236-442A-A62D-FFDE9F6E4A8C}"/>
    <cellStyle name="Input 14 5" xfId="41802" xr:uid="{8ADC5B30-919A-449E-9634-40CCE53FF4DE}"/>
    <cellStyle name="Input 14 6" xfId="41763" xr:uid="{FEECBFBF-D37C-4446-8A07-DB19E497D761}"/>
    <cellStyle name="Input 14 7" xfId="38968" xr:uid="{F47FC2EB-C356-491C-8AB6-2246BF2B1E4D}"/>
    <cellStyle name="Input 14 8" xfId="38760" xr:uid="{9EDF0545-D34C-4E46-B974-A3A10EB3EF95}"/>
    <cellStyle name="Input 14 9" xfId="42001" xr:uid="{8B6BA22D-626F-4116-9C2F-AC8E8CC4FEB8}"/>
    <cellStyle name="Input 140" xfId="10130" xr:uid="{151A0D0C-39FC-4E4A-B3B5-713D0F47EAB4}"/>
    <cellStyle name="Input 141" xfId="10408" xr:uid="{F981770A-5C60-4398-BD0C-B5F5BAFCE379}"/>
    <cellStyle name="Input 142" xfId="5042" xr:uid="{6461C527-2B3E-4602-AB80-BEB576CCECC0}"/>
    <cellStyle name="Input 143" xfId="10932" xr:uid="{59F7A974-8AA4-4271-85EE-24F718215D21}"/>
    <cellStyle name="Input 144" xfId="10165" xr:uid="{6EA9CCB1-8FCA-4A86-B445-D064B7EF30DF}"/>
    <cellStyle name="Input 145" xfId="10110" xr:uid="{152CB71E-BE65-4F3D-8BAA-20A9F176ED3E}"/>
    <cellStyle name="Input 146" xfId="10956" xr:uid="{C6D6AD1A-51BD-48D9-8D1A-845FBEDF066A}"/>
    <cellStyle name="Input 147" xfId="5244" xr:uid="{D9506FEA-C691-4991-A238-95C9172FE9FE}"/>
    <cellStyle name="Input 148" xfId="10174" xr:uid="{08B152F0-B759-4CB3-B008-5B983743083B}"/>
    <cellStyle name="Input 149" xfId="11085" xr:uid="{3E32D30A-1A30-487E-B77A-6644779CE3D2}"/>
    <cellStyle name="Input 15" xfId="2702" xr:uid="{9C5D2CC3-9809-4417-B1DC-8BF07B27B939}"/>
    <cellStyle name="Input 15 10" xfId="39395" xr:uid="{A6A38940-4FF3-48A8-8914-48EB67DD5E6C}"/>
    <cellStyle name="Input 15 11" xfId="44175" xr:uid="{277BD4DE-E795-4843-8E7D-5947AE62C625}"/>
    <cellStyle name="Input 15 12" xfId="44656" xr:uid="{E3BA6534-7F7B-423F-8F43-1A998E487FB7}"/>
    <cellStyle name="Input 15 13" xfId="44379" xr:uid="{44C07C6D-8577-49AA-9B49-4678179772AA}"/>
    <cellStyle name="Input 15 14" xfId="47460" xr:uid="{C86B73D0-DF35-4A46-A5FE-C55AADF94692}"/>
    <cellStyle name="Input 15 15" xfId="43926" xr:uid="{985141CE-9E88-46BB-843A-F95046EBC674}"/>
    <cellStyle name="Input 15 16" xfId="47619" xr:uid="{5BD86471-9B91-4FAB-B5A2-8FD746B7B34D}"/>
    <cellStyle name="Input 15 17" xfId="48040" xr:uid="{AB36DE7B-4C9B-4F7B-AF09-C7097ADAB9BF}"/>
    <cellStyle name="Input 15 18" xfId="50877" xr:uid="{F8A9C29F-D087-4A4A-A8B2-1F6E647F07F2}"/>
    <cellStyle name="Input 15 19" xfId="53647" xr:uid="{D3AF76C8-94C5-474C-B0D4-B107E559BC26}"/>
    <cellStyle name="Input 15 2" xfId="5565" xr:uid="{D3805194-4BC0-433E-89A2-71EF6E057324}"/>
    <cellStyle name="Input 15 20" xfId="53150" xr:uid="{1BC8E20B-FFA0-4BD8-83A7-FFAE3317E18F}"/>
    <cellStyle name="Input 15 21" xfId="55429" xr:uid="{AADC4345-258F-498A-B26E-5A5975FC3AD6}"/>
    <cellStyle name="Input 15 22" xfId="56985" xr:uid="{D18164BA-F27D-4722-8412-10914CC79ABF}"/>
    <cellStyle name="Input 15 3" xfId="12154" xr:uid="{1DF2C4E2-2B81-4D8A-BC3C-92967CEFFC44}"/>
    <cellStyle name="Input 15 4" xfId="41065" xr:uid="{F82960E4-6C46-4995-8C6A-D8DDCE2B67D5}"/>
    <cellStyle name="Input 15 5" xfId="42298" xr:uid="{D08212B8-0A9E-40F3-9844-2385E8A39BF3}"/>
    <cellStyle name="Input 15 6" xfId="38898" xr:uid="{C304AC87-DCAB-4B23-B336-E20FE2707ABC}"/>
    <cellStyle name="Input 15 7" xfId="41947" xr:uid="{36B03E00-5186-4B99-A2C5-A8D0A7E7AD24}"/>
    <cellStyle name="Input 15 8" xfId="42787" xr:uid="{72113ED2-D2F7-4AC5-B947-A722CF7A4FCC}"/>
    <cellStyle name="Input 15 9" xfId="40185" xr:uid="{4E3B0C6E-BBA4-4EE2-BEA0-9AF99FFBEE5A}"/>
    <cellStyle name="Input 150" xfId="15266" xr:uid="{9F349200-E31E-4CA1-BFDB-FF22CE570853}"/>
    <cellStyle name="Input 151" xfId="11471" xr:uid="{616D07E6-B105-4DE9-8923-1D1FE8C4E0B0}"/>
    <cellStyle name="Input 152" xfId="13802" xr:uid="{F7E34F8B-8CBF-4DF0-950F-80DEA0C73AE5}"/>
    <cellStyle name="Input 153" xfId="16126" xr:uid="{2CBD6F07-4E13-45E5-AA4A-032DDC2F6C4C}"/>
    <cellStyle name="Input 154" xfId="15878" xr:uid="{B999BBF1-C89D-4F63-B979-7B5231507645}"/>
    <cellStyle name="Input 155" xfId="14047" xr:uid="{92C502C6-8DD7-4CD8-BEAA-E5F84C37B5BD}"/>
    <cellStyle name="Input 156" xfId="15976" xr:uid="{09978A58-48ED-467C-A699-886B7C42FC07}"/>
    <cellStyle name="Input 157" xfId="12003" xr:uid="{91E44901-B829-4C66-9341-A12CAB040D14}"/>
    <cellStyle name="Input 158" xfId="15580" xr:uid="{05E3DAB7-4933-4F24-A94B-8FF7CBE68B83}"/>
    <cellStyle name="Input 159" xfId="12810" xr:uid="{B4FC2C96-B3C7-4897-9696-EC5B2616A09A}"/>
    <cellStyle name="Input 16" xfId="2947" xr:uid="{59F8709F-6D91-46E1-84C9-6C2F822501E1}"/>
    <cellStyle name="Input 16 10" xfId="43128" xr:uid="{D4FE89FE-C4C5-473F-A42C-2C1863271054}"/>
    <cellStyle name="Input 16 11" xfId="45617" xr:uid="{BC8524D6-6F07-473C-92E7-3A9A497AA66C}"/>
    <cellStyle name="Input 16 12" xfId="46737" xr:uid="{22AA2E08-8641-45DB-91BB-3E6CE9AA5EAB}"/>
    <cellStyle name="Input 16 13" xfId="47158" xr:uid="{EEF1FC47-5C3B-451B-8346-5F0B3EF50DA4}"/>
    <cellStyle name="Input 16 14" xfId="47252" xr:uid="{313D9AA2-BB26-455C-A626-A1F4CA567CCC}"/>
    <cellStyle name="Input 16 15" xfId="47271" xr:uid="{3E3EF995-4819-4268-828E-09BD9341FF7C}"/>
    <cellStyle name="Input 16 16" xfId="47366" xr:uid="{80EEF581-F941-4CE4-B1B0-0CF206760AF0}"/>
    <cellStyle name="Input 16 17" xfId="48306" xr:uid="{781DB84C-3505-4E9F-8F40-E4B08E067F37}"/>
    <cellStyle name="Input 16 18" xfId="50835" xr:uid="{D0C17DE9-CCF6-4123-A83A-DC26190B49E0}"/>
    <cellStyle name="Input 16 19" xfId="53811" xr:uid="{DACAFDF2-73C3-4744-BDA0-C514FAE7A127}"/>
    <cellStyle name="Input 16 2" xfId="5678" xr:uid="{A3B269D0-B297-40BD-B5A5-62460B8E44FD}"/>
    <cellStyle name="Input 16 20" xfId="53110" xr:uid="{16817DF0-2FD1-4DCB-801E-F3BC3A87508B}"/>
    <cellStyle name="Input 16 21" xfId="55580" xr:uid="{7405FCA9-E43E-454F-8F91-215E4D7CA67F}"/>
    <cellStyle name="Input 16 22" xfId="57144" xr:uid="{46B8AFF8-8F1E-4926-9EAB-B553ABE42364}"/>
    <cellStyle name="Input 16 3" xfId="12260" xr:uid="{8B345BA2-B926-48B3-A5F7-35215E55061C}"/>
    <cellStyle name="Input 16 4" xfId="39103" xr:uid="{B99092B7-6BDD-4C22-B270-44AAA63CA26E}"/>
    <cellStyle name="Input 16 5" xfId="38599" xr:uid="{374830A1-29E2-4495-AE1F-A9F8412A4CB5}"/>
    <cellStyle name="Input 16 6" xfId="42254" xr:uid="{2C6F5C91-CED9-44A3-ADAD-C670359446FD}"/>
    <cellStyle name="Input 16 7" xfId="39126" xr:uid="{ACEE49B0-E9D4-4386-BFEE-4162D9FF1B05}"/>
    <cellStyle name="Input 16 8" xfId="38901" xr:uid="{E8832A4F-DDD6-4F32-99D3-7C2EF7CC29BC}"/>
    <cellStyle name="Input 16 9" xfId="43360" xr:uid="{8B9E3352-4409-459D-BDD6-DABBA301DB49}"/>
    <cellStyle name="Input 160" xfId="13721" xr:uid="{5A968D38-C309-4E9A-AC54-9B1421C07DBE}"/>
    <cellStyle name="Input 161" xfId="13950" xr:uid="{C3ED2D5A-83FE-4F08-9563-B0B83ACC977D}"/>
    <cellStyle name="Input 162" xfId="13850" xr:uid="{6C313CEA-03D3-428F-B0D9-3840F46E77F8}"/>
    <cellStyle name="Input 163" xfId="11041" xr:uid="{4C73DCDE-4EF1-491F-A2DF-893B0C967F40}"/>
    <cellStyle name="Input 164" xfId="11332" xr:uid="{DC730689-4091-4C24-8197-283E23E8CC4E}"/>
    <cellStyle name="Input 165" xfId="15542" xr:uid="{D0E85064-CFCB-4641-A06D-D5A3025A0FAB}"/>
    <cellStyle name="Input 166" xfId="11234" xr:uid="{2AE55B5E-1E13-4A97-9604-D93A40F95478}"/>
    <cellStyle name="Input 167" xfId="15582" xr:uid="{F5E38404-45D5-4608-B61F-8FE9815FD414}"/>
    <cellStyle name="Input 168" xfId="14008" xr:uid="{790ACF57-36E1-4F2B-9891-F699E658A5CF}"/>
    <cellStyle name="Input 169" xfId="12636" xr:uid="{E5B52788-3DAE-4E8A-907D-6AD56A245166}"/>
    <cellStyle name="Input 17" xfId="2972" xr:uid="{7C4894C1-4CB6-4E15-A3E3-57CAA4CAC26B}"/>
    <cellStyle name="Input 17 10" xfId="43186" xr:uid="{D36F15B4-4819-4A3B-B470-E7094206FFCB}"/>
    <cellStyle name="Input 17 11" xfId="45155" xr:uid="{03DAACE9-126F-48E8-B789-336197C7C007}"/>
    <cellStyle name="Input 17 12" xfId="46602" xr:uid="{5E3E75B3-BA13-4507-BF24-15C52B8A46FB}"/>
    <cellStyle name="Input 17 13" xfId="47169" xr:uid="{C1EFE0C2-C08C-4C0C-A3FF-1F0BBBD172C5}"/>
    <cellStyle name="Input 17 14" xfId="44154" xr:uid="{9CC00097-4374-4E24-AE8E-59A2AD7AEB48}"/>
    <cellStyle name="Input 17 15" xfId="47448" xr:uid="{CEA6A26B-FD29-4AFB-AE15-B6B54C88F998}"/>
    <cellStyle name="Input 17 16" xfId="47702" xr:uid="{FA6FDD5F-B07C-444C-981A-D66A11A31282}"/>
    <cellStyle name="Input 17 17" xfId="50049" xr:uid="{E60CE19C-E04B-464C-A107-22D18E6BCA1F}"/>
    <cellStyle name="Input 17 18" xfId="51092" xr:uid="{7E5E0CC5-CF48-4B31-9532-E6557415A9AC}"/>
    <cellStyle name="Input 17 19" xfId="53832" xr:uid="{9492F260-227E-46FD-98B0-4BAF00105034}"/>
    <cellStyle name="Input 17 2" xfId="5520" xr:uid="{D9601DA3-383E-499F-91D0-BFAFE3ACF150}"/>
    <cellStyle name="Input 17 20" xfId="53090" xr:uid="{3EFF0A18-0CD4-4273-BC96-9BBD1FD50A0E}"/>
    <cellStyle name="Input 17 21" xfId="55599" xr:uid="{6740E795-C64B-4AEF-8A0B-11DF73908AA3}"/>
    <cellStyle name="Input 17 22" xfId="57165" xr:uid="{DF7882F5-F052-4244-A621-B12A4B5C1D56}"/>
    <cellStyle name="Input 17 3" xfId="12110" xr:uid="{1CC6A248-634E-4815-97EB-A4E6767589E4}"/>
    <cellStyle name="Input 17 4" xfId="39084" xr:uid="{25AE2178-E221-4E80-8ADD-8D4AA44FA72A}"/>
    <cellStyle name="Input 17 5" xfId="40136" xr:uid="{BDFBF9E3-6A0D-44BE-9665-C6536C54373C}"/>
    <cellStyle name="Input 17 6" xfId="42255" xr:uid="{71EF63B1-0D6C-4A43-A275-BDF17EE78CB4}"/>
    <cellStyle name="Input 17 7" xfId="42401" xr:uid="{DECE5F49-BEE0-458B-8189-6375313666EF}"/>
    <cellStyle name="Input 17 8" xfId="42472" xr:uid="{F99B0363-F3BA-4A2B-8DAF-D2FA040FFB9E}"/>
    <cellStyle name="Input 17 9" xfId="42703" xr:uid="{EA66689F-927C-4F23-B96B-F989404C66DA}"/>
    <cellStyle name="Input 170" xfId="15535" xr:uid="{54A00FE4-1B06-4592-8183-B1493F53C369}"/>
    <cellStyle name="Input 171" xfId="11527" xr:uid="{F569C538-81ED-4FD1-B662-32E8E6CDEBD7}"/>
    <cellStyle name="Input 172" xfId="11517" xr:uid="{60608330-05E3-4D25-9081-88C6D7D52294}"/>
    <cellStyle name="Input 173" xfId="12635" xr:uid="{50A1302B-DB15-4B76-83CF-A404BD6AF8FF}"/>
    <cellStyle name="Input 174" xfId="15786" xr:uid="{DEF3D576-F4B3-4BC0-A2CC-ED0497F1DB86}"/>
    <cellStyle name="Input 175" xfId="11357" xr:uid="{9F5BB9BE-3A1D-4BD7-901D-DBB5B13A6D68}"/>
    <cellStyle name="Input 176" xfId="16402" xr:uid="{DDA31A74-8AA4-498E-95AB-A4EE7CADB7F5}"/>
    <cellStyle name="Input 177" xfId="11862" xr:uid="{3A4D7BAD-64DF-4041-8E6D-CE889B3C1EB1}"/>
    <cellStyle name="Input 178" xfId="11445" xr:uid="{758C750A-ACBE-4C24-A7F3-A8AE7124717E}"/>
    <cellStyle name="Input 179" xfId="11435" xr:uid="{10B8571F-6672-417C-9C3F-C65DD3F8F95A}"/>
    <cellStyle name="Input 18" xfId="2793" xr:uid="{D219F5F1-4A57-4A63-B575-E7ED6AEDFE03}"/>
    <cellStyle name="Input 18 10" xfId="42252" xr:uid="{48CDAB34-DB88-4BC7-9D30-A86F9B025DC2}"/>
    <cellStyle name="Input 18 11" xfId="44133" xr:uid="{A4488A05-09FC-4382-BA8A-ADBD5855A89C}"/>
    <cellStyle name="Input 18 12" xfId="45033" xr:uid="{02BC71E9-03AB-42A8-B69B-C5316AD796CC}"/>
    <cellStyle name="Input 18 13" xfId="47081" xr:uid="{8ACDCFA5-C235-4EB4-8528-C43330772CA7}"/>
    <cellStyle name="Input 18 14" xfId="47502" xr:uid="{593F4196-F315-43F9-BD68-A231D20A81A1}"/>
    <cellStyle name="Input 18 15" xfId="47721" xr:uid="{95B7312E-2130-4E66-B027-47E7153EB4CE}"/>
    <cellStyle name="Input 18 16" xfId="46572" xr:uid="{EBC903EC-BB66-41CA-A66F-1A253768DB22}"/>
    <cellStyle name="Input 18 17" xfId="50475" xr:uid="{BBFE9558-1A7E-48F2-82FF-068074405562}"/>
    <cellStyle name="Input 18 18" xfId="50861" xr:uid="{4E15293B-ED74-44E2-A949-BAAD921E4224}"/>
    <cellStyle name="Input 18 19" xfId="53699" xr:uid="{C6984617-8808-4D3D-A85D-9F2EF06CF316}"/>
    <cellStyle name="Input 18 2" xfId="5710" xr:uid="{69590BD7-76D2-40A8-9EAE-F0BECF6B0703}"/>
    <cellStyle name="Input 18 20" xfId="52998" xr:uid="{43DCBFC4-63C6-4F4E-93BA-8576435AB7C6}"/>
    <cellStyle name="Input 18 21" xfId="55477" xr:uid="{DE1F046E-0712-4ACE-9299-C468818DA2A4}"/>
    <cellStyle name="Input 18 22" xfId="57035" xr:uid="{5B5B257C-9FFA-4B38-8F51-408B1E5A97E6}"/>
    <cellStyle name="Input 18 3" xfId="12287" xr:uid="{CC3D2EA0-B252-4190-AFBB-13A6A5CE1FF3}"/>
    <cellStyle name="Input 18 4" xfId="38710" xr:uid="{6C0E6BAA-A291-4F76-A98C-74518592EFFE}"/>
    <cellStyle name="Input 18 5" xfId="40498" xr:uid="{65ECCA71-020D-4A91-8FAA-9761BD5B97FD}"/>
    <cellStyle name="Input 18 6" xfId="38603" xr:uid="{A1868A15-13F1-4611-B61B-8EAD75E42EEC}"/>
    <cellStyle name="Input 18 7" xfId="42720" xr:uid="{BAB63B68-D4A4-44B5-96CA-C6317B9F340F}"/>
    <cellStyle name="Input 18 8" xfId="39181" xr:uid="{054B92A7-E605-4D00-B0E8-F0835C35FB8F}"/>
    <cellStyle name="Input 18 9" xfId="40605" xr:uid="{99D8B76C-1A67-4334-88DF-A11E64B876D6}"/>
    <cellStyle name="Input 180" xfId="15773" xr:uid="{92EA1873-6320-4A80-A09A-B0E4F0DC2B1F}"/>
    <cellStyle name="Input 181" xfId="16022" xr:uid="{FA9FE935-3E1A-49C2-BC56-B15D4998CD99}"/>
    <cellStyle name="Input 182" xfId="16601" xr:uid="{1C825EC6-5F74-4E88-96B4-05FA44B86F79}"/>
    <cellStyle name="Input 183" xfId="16657" xr:uid="{DD1B72E9-A52B-484F-888C-75FC46D7CC02}"/>
    <cellStyle name="Input 184" xfId="11769" xr:uid="{B86514CE-4E09-4FE2-A0EB-AE2228917FE8}"/>
    <cellStyle name="Input 185" xfId="16927" xr:uid="{7C9FE586-0C2D-48AC-854E-A4BE46CF0922}"/>
    <cellStyle name="Input 186" xfId="13380" xr:uid="{36526F16-48EF-47E2-870A-8B3F93FD9A5D}"/>
    <cellStyle name="Input 187" xfId="15694" xr:uid="{742B7737-CE4C-43AC-BB4F-5EAF55B8874B}"/>
    <cellStyle name="Input 188" xfId="12937" xr:uid="{BED34D4E-F4C8-4831-8A42-C43BF29570BF}"/>
    <cellStyle name="Input 189" xfId="15562" xr:uid="{71E66019-09CD-46E8-9CFD-65BC6C6BD98B}"/>
    <cellStyle name="Input 19" xfId="2725" xr:uid="{1C8EF10F-5FB0-4CF0-A93C-3ED89F664555}"/>
    <cellStyle name="Input 19 10" xfId="43496" xr:uid="{D7653CDD-CD22-49F1-89CE-43F7935719DA}"/>
    <cellStyle name="Input 19 11" xfId="44160" xr:uid="{D3AA8077-59FF-4457-9E72-2CCF763FDE9B}"/>
    <cellStyle name="Input 19 12" xfId="47106" xr:uid="{EC67C58D-1F59-44E4-A73C-50E533E72697}"/>
    <cellStyle name="Input 19 13" xfId="44798" xr:uid="{0F376CDD-8035-42CB-A0EE-2349E799A929}"/>
    <cellStyle name="Input 19 14" xfId="47132" xr:uid="{E7A5C806-3443-4B18-898B-66077D970C9C}"/>
    <cellStyle name="Input 19 15" xfId="46897" xr:uid="{F52DAF23-C7AA-47BC-A39E-96B2BA694C3D}"/>
    <cellStyle name="Input 19 16" xfId="47481" xr:uid="{9131CC5B-5DC6-4928-AAEA-6F33A44DE269}"/>
    <cellStyle name="Input 19 17" xfId="50124" xr:uid="{19AD642B-303E-4E71-BA94-572E3286F510}"/>
    <cellStyle name="Input 19 18" xfId="51111" xr:uid="{F94FF84D-3AD5-4F47-9BD9-2845BA53E062}"/>
    <cellStyle name="Input 19 19" xfId="53658" xr:uid="{79952DB0-5DB7-4776-AC83-E26300337425}"/>
    <cellStyle name="Input 19 2" xfId="5535" xr:uid="{92D2CF17-8ADB-4509-B4D8-35F54DF4BE0E}"/>
    <cellStyle name="Input 19 20" xfId="53144" xr:uid="{043B122B-A81C-4EB5-82B0-371FB0B13FC8}"/>
    <cellStyle name="Input 19 21" xfId="55438" xr:uid="{4EE01928-138C-4E91-AC84-295B298B7A56}"/>
    <cellStyle name="Input 19 22" xfId="56995" xr:uid="{75A87958-DCA0-495F-AD21-B1BE2CE11F17}"/>
    <cellStyle name="Input 19 3" xfId="12122" xr:uid="{8804936A-A6CB-4C86-ACE1-F510A6B97A03}"/>
    <cellStyle name="Input 19 4" xfId="39202" xr:uid="{7C368247-82D0-4B6F-A1F6-95DC8EB64A2A}"/>
    <cellStyle name="Input 19 5" xfId="42012" xr:uid="{09BC207A-DD8D-4230-BEB9-68334E22203F}"/>
    <cellStyle name="Input 19 6" xfId="38567" xr:uid="{39D08054-ABF6-4A48-8EC2-4EB42467B7A8}"/>
    <cellStyle name="Input 19 7" xfId="41887" xr:uid="{9AD874E8-BA52-4E5A-8F25-EFBC100E1E17}"/>
    <cellStyle name="Input 19 8" xfId="38864" xr:uid="{AC29F435-2A04-4581-99E3-443B33DCA193}"/>
    <cellStyle name="Input 19 9" xfId="42206" xr:uid="{5CF084DE-F27B-4AF7-A2FF-1FF9C72FBE5B}"/>
    <cellStyle name="Input 190" xfId="15530" xr:uid="{7314F4FB-F51E-40B3-80C4-7825BEBECBDB}"/>
    <cellStyle name="Input 191" xfId="16802" xr:uid="{40FB7F4F-4044-436F-8A37-C6BA7C0C0D04}"/>
    <cellStyle name="Input 192" xfId="13773" xr:uid="{654AAC2C-53BE-4BA0-B1F8-7F0D781CAF46}"/>
    <cellStyle name="Input 193" xfId="17000" xr:uid="{4A45A9AB-A95B-4CB6-A2AB-EA483A6BFCDE}"/>
    <cellStyle name="Input 194" xfId="11469" xr:uid="{F9E5B439-3FB2-49DD-8372-A686C100A9E1}"/>
    <cellStyle name="Input 195" xfId="11044" xr:uid="{DBA88858-AD6C-4F8C-997E-3C51B6243D61}"/>
    <cellStyle name="Input 196" xfId="17036" xr:uid="{1E428041-6F6D-42D0-B41D-75CC47F058CD}"/>
    <cellStyle name="Input 197" xfId="11783" xr:uid="{7FF92902-9F5C-468D-9015-CE896E43D944}"/>
    <cellStyle name="Input 198" xfId="12712" xr:uid="{120713D7-1709-47F7-9C44-00D9935945C0}"/>
    <cellStyle name="Input 199" xfId="11344" xr:uid="{E9082B34-224C-4D77-99B6-92E2110A67BE}"/>
    <cellStyle name="Input 2" xfId="1307" xr:uid="{24F3749C-0716-40E5-B0E9-EF040DD06FED}"/>
    <cellStyle name="Input 20" xfId="2860" xr:uid="{4DFFAEF2-74A1-4A86-B025-E4929D8AAA4D}"/>
    <cellStyle name="Input 20 10" xfId="43148" xr:uid="{77078CC8-1502-4716-BFB1-F32AE565AFBF}"/>
    <cellStyle name="Input 20 11" xfId="44090" xr:uid="{D5B41B50-C0E8-42E3-A7C2-6771F1DA0A1D}"/>
    <cellStyle name="Input 20 12" xfId="43846" xr:uid="{03516241-A4F5-4A27-B8DB-6CD694E01A7C}"/>
    <cellStyle name="Input 20 13" xfId="46900" xr:uid="{AF69E9C2-CC0F-437F-870E-1CF45280883E}"/>
    <cellStyle name="Input 20 14" xfId="46995" xr:uid="{8BBCED02-A804-42B1-A0EB-9FC2D3329A94}"/>
    <cellStyle name="Input 20 15" xfId="46111" xr:uid="{D146E572-479C-40C1-83F9-61501F23AC8B}"/>
    <cellStyle name="Input 20 16" xfId="46685" xr:uid="{0E4D69BD-6AAA-49ED-A0B1-400CC920B2BB}"/>
    <cellStyle name="Input 20 17" xfId="50432" xr:uid="{D3D8D111-AC25-4AE8-84C3-0A70301C6DD0}"/>
    <cellStyle name="Input 20 18" xfId="51402" xr:uid="{E64DCD85-A18A-463C-9992-0A9E28B8C549}"/>
    <cellStyle name="Input 20 19" xfId="53741" xr:uid="{C0A4D8CD-82A1-4AF6-98D6-004AF04FA83F}"/>
    <cellStyle name="Input 20 2" xfId="5529" xr:uid="{9CE7ED9C-9FF7-4E1C-BB3E-6C070871EF9B}"/>
    <cellStyle name="Input 20 20" xfId="53128" xr:uid="{37DA058E-8F62-4045-9864-1167E764A0C5}"/>
    <cellStyle name="Input 20 21" xfId="55517" xr:uid="{812219A7-A5AE-4177-AB8D-88BF3A2FCAC8}"/>
    <cellStyle name="Input 20 22" xfId="57075" xr:uid="{0752721C-EF0F-4C8F-BEEF-B50A521B170E}"/>
    <cellStyle name="Input 20 3" xfId="12118" xr:uid="{13F8FD71-451D-4751-99A2-63D6F24D88DE}"/>
    <cellStyle name="Input 20 4" xfId="39134" xr:uid="{27E81F47-522E-4EDE-B7D0-D936DEFD53AE}"/>
    <cellStyle name="Input 20 5" xfId="38577" xr:uid="{BD36AEDA-2E94-4CD4-9C57-1A0A8E02E3DB}"/>
    <cellStyle name="Input 20 6" xfId="42312" xr:uid="{F901772B-4F5B-4921-A800-565EB65883BE}"/>
    <cellStyle name="Input 20 7" xfId="38795" xr:uid="{5BBF26E7-56C8-411C-B87F-7F070013BF87}"/>
    <cellStyle name="Input 20 8" xfId="42850" xr:uid="{BC1485C2-6AC0-4712-8014-1D91DAF4045D}"/>
    <cellStyle name="Input 20 9" xfId="43137" xr:uid="{0630371B-84C3-4A88-928E-E0CE39A2C277}"/>
    <cellStyle name="Input 200" xfId="12753" xr:uid="{35A2486F-D23D-4D5F-8398-4C67C49E1720}"/>
    <cellStyle name="Input 201" xfId="15716" xr:uid="{083969E0-4B73-41F7-9352-EFBACE559837}"/>
    <cellStyle name="Input 202" xfId="12892" xr:uid="{7F2474AD-F150-4E5F-AF9B-8DC93AF2CE98}"/>
    <cellStyle name="Input 203" xfId="13920" xr:uid="{1B503D21-DE7C-449C-A23D-A90CDB970B6C}"/>
    <cellStyle name="Input 204" xfId="16952" xr:uid="{A3AE0296-C05A-4443-A8C9-F2AC4C7CBFA8}"/>
    <cellStyle name="Input 205" xfId="17097" xr:uid="{0B07843D-2E38-4ADF-95DF-F8FAF8188303}"/>
    <cellStyle name="Input 206" xfId="18024" xr:uid="{60316A92-4E34-4F2F-BF8F-3188CC5FBFF1}"/>
    <cellStyle name="Input 207" xfId="18275" xr:uid="{2F27ADE0-50DC-424F-9641-B94375AFA4CD}"/>
    <cellStyle name="Input 208" xfId="19506" xr:uid="{9BE43384-C0DE-4173-B781-517FA501C6DA}"/>
    <cellStyle name="Input 209" xfId="21047" xr:uid="{398B1E2A-97BC-4A56-85CA-F31EAA16BE5A}"/>
    <cellStyle name="Input 21" xfId="2819" xr:uid="{7B013F1F-960F-4632-B1F8-1E2211CF35EA}"/>
    <cellStyle name="Input 21 10" xfId="39013" xr:uid="{48306AE1-B7E2-4532-A1D3-4672DEAC3F6B}"/>
    <cellStyle name="Input 21 11" xfId="43586" xr:uid="{61D46C2B-1B70-4F04-BC69-70D1DCC3F04E}"/>
    <cellStyle name="Input 21 12" xfId="46579" xr:uid="{01A1B7CE-7A8C-4BF9-AE1D-73CA7855C0E7}"/>
    <cellStyle name="Input 21 13" xfId="46933" xr:uid="{0B2CA9FF-C8F2-4F76-89B1-62E0D5B0CB98}"/>
    <cellStyle name="Input 21 14" xfId="45077" xr:uid="{B451F965-2D69-4B1D-8292-8A6EECB480C8}"/>
    <cellStyle name="Input 21 15" xfId="47671" xr:uid="{89FA7C1A-479C-452E-8AA6-616FB92DD628}"/>
    <cellStyle name="Input 21 16" xfId="44143" xr:uid="{5CDFCC78-2F9A-42CE-84B0-C0750456F4A0}"/>
    <cellStyle name="Input 21 17" xfId="48053" xr:uid="{BF6A748C-6733-4FC3-B6FD-C35180CF9DC1}"/>
    <cellStyle name="Input 21 18" xfId="50850" xr:uid="{A8E481D2-62B2-489A-ADCD-017D420B7584}"/>
    <cellStyle name="Input 21 19" xfId="53711" xr:uid="{12D1E79C-67B7-4680-864C-A2AD12EE6F38}"/>
    <cellStyle name="Input 21 2" xfId="5712" xr:uid="{A7992237-85A5-4CA7-BB6A-0A5C00461125}"/>
    <cellStyle name="Input 21 20" xfId="53136" xr:uid="{1C60CD16-7500-43A3-8F6B-D6A47DF9C6E2}"/>
    <cellStyle name="Input 21 21" xfId="55488" xr:uid="{33BB1439-FD7E-49C8-9EE2-753F4BDDC0CF}"/>
    <cellStyle name="Input 21 22" xfId="57046" xr:uid="{6FCA2959-BA36-4A40-BE41-2BAF6EA6B3A6}"/>
    <cellStyle name="Input 21 3" xfId="12289" xr:uid="{11C23AC8-7FAE-4DAF-9FA2-AE9EB7776E4D}"/>
    <cellStyle name="Input 21 4" xfId="39169" xr:uid="{FD825E82-8CF3-48D5-808F-64321F8066BF}"/>
    <cellStyle name="Input 21 5" xfId="38757" xr:uid="{AEAB4B11-4F97-41D8-85A9-28627D8104E3}"/>
    <cellStyle name="Input 21 6" xfId="41180" xr:uid="{72766F78-4091-42E0-ABB1-4A1A64C32A3A}"/>
    <cellStyle name="Input 21 7" xfId="42619" xr:uid="{28DA471F-4FC3-4810-8D1B-238D65066271}"/>
    <cellStyle name="Input 21 8" xfId="41713" xr:uid="{901E15E1-BA47-4E1F-924F-5361D8C5850B}"/>
    <cellStyle name="Input 21 9" xfId="43088" xr:uid="{7D51446F-2949-4A12-AFE1-AF8AD514DD83}"/>
    <cellStyle name="Input 210" xfId="20827" xr:uid="{F87D54E1-979B-4C41-B7C3-A90819DEBB49}"/>
    <cellStyle name="Input 211" xfId="20988" xr:uid="{E0AF324B-0B99-4926-A893-79B486A2DA8C}"/>
    <cellStyle name="Input 212" xfId="17605" xr:uid="{861920C2-A644-4E77-B6DE-FB18C9EE7D62}"/>
    <cellStyle name="Input 213" xfId="21165" xr:uid="{C4D08B08-334D-4662-A93E-98625EDEFA8B}"/>
    <cellStyle name="Input 214" xfId="17237" xr:uid="{0F56C87C-29A7-4DDB-8FB5-67EC810D0D95}"/>
    <cellStyle name="Input 215" xfId="18448" xr:uid="{4A3566ED-48D9-4E7A-9A12-5A854EA5806F}"/>
    <cellStyle name="Input 216" xfId="17371" xr:uid="{1812E4B5-C119-4B77-A5D0-A6B43D96921B}"/>
    <cellStyle name="Input 217" xfId="17464" xr:uid="{150642AA-D063-4AF0-BDA3-4D9E3EB47743}"/>
    <cellStyle name="Input 218" xfId="19543" xr:uid="{F3D1A95A-10A7-4DE6-B6B8-59DC6AE0748B}"/>
    <cellStyle name="Input 219" xfId="17178" xr:uid="{32E32092-52E1-41DC-BF7A-E3FDC7B3C7F3}"/>
    <cellStyle name="Input 22" xfId="2873" xr:uid="{F078A32D-40C8-420E-8050-40A88843F7CA}"/>
    <cellStyle name="Input 22 10" xfId="42748" xr:uid="{E401E639-3C4A-4B5A-AAA5-150BF5EEE621}"/>
    <cellStyle name="Input 22 11" xfId="44080" xr:uid="{8C1C7682-B987-4DE2-A3D8-61FFD9E9CEAF}"/>
    <cellStyle name="Input 22 12" xfId="43656" xr:uid="{6CBDAACE-A70E-4270-B8E8-5630AB150FF0}"/>
    <cellStyle name="Input 22 13" xfId="44775" xr:uid="{AA88388F-BC8E-4CA4-8E6B-1DD25DF32B35}"/>
    <cellStyle name="Input 22 14" xfId="44219" xr:uid="{2EC90429-7993-468F-92B3-B940C62035F1}"/>
    <cellStyle name="Input 22 15" xfId="47356" xr:uid="{90D1A0FD-E8B2-424E-9301-A7DDABF197A6}"/>
    <cellStyle name="Input 22 16" xfId="44544" xr:uid="{53A28970-61F4-44CA-A1F4-1B4628859F61}"/>
    <cellStyle name="Input 22 17" xfId="48164" xr:uid="{FA705C58-4791-4305-A812-8C0E9D497214}"/>
    <cellStyle name="Input 22 18" xfId="51443" xr:uid="{7886E740-11EB-4C6B-AADF-0A8DD52C72D8}"/>
    <cellStyle name="Input 22 19" xfId="53748" xr:uid="{CB966923-3791-444A-BBAC-A2D553A19775}"/>
    <cellStyle name="Input 22 2" xfId="5915" xr:uid="{F52A61E7-6A26-4432-98F0-CACC45FBB9AE}"/>
    <cellStyle name="Input 22 20" xfId="53121" xr:uid="{E82298DC-876D-4BF6-A985-2FD904471672}"/>
    <cellStyle name="Input 22 21" xfId="55524" xr:uid="{A363111C-0350-430A-9662-6A5623577153}"/>
    <cellStyle name="Input 22 22" xfId="57082" xr:uid="{1B529345-3F83-45E5-9F3F-90DFAB7A7A49}"/>
    <cellStyle name="Input 22 3" xfId="12456" xr:uid="{37352811-D05F-4A17-AF9B-F73FFA84F648}"/>
    <cellStyle name="Input 22 4" xfId="39128" xr:uid="{22C264D4-4467-4159-8F9B-AAE282D99AB5}"/>
    <cellStyle name="Input 22 5" xfId="39783" xr:uid="{7817399A-943C-456D-AB06-939EB85FD0D4}"/>
    <cellStyle name="Input 22 6" xfId="38661" xr:uid="{9A39A150-29D0-490E-A5AE-869D8B3BE15E}"/>
    <cellStyle name="Input 22 7" xfId="39212" xr:uid="{C7CD3A74-F46B-44DC-AF4B-F66CC5056CAA}"/>
    <cellStyle name="Input 22 8" xfId="38891" xr:uid="{0801333D-E2D1-43CF-B387-6E9C2394E753}"/>
    <cellStyle name="Input 22 9" xfId="39407" xr:uid="{BBF8ADEF-2D87-4756-94A4-8DFA822E9CC0}"/>
    <cellStyle name="Input 220" xfId="17880" xr:uid="{9696A562-29C7-4570-8725-C3AD7E32257F}"/>
    <cellStyle name="Input 221" xfId="17183" xr:uid="{47AA77E3-CE0B-4C68-B16D-28BFFC14CDED}"/>
    <cellStyle name="Input 222" xfId="21412" xr:uid="{6A6BDDD0-CE36-4E14-AFFE-B2FEF8429A65}"/>
    <cellStyle name="Input 223" xfId="19364" xr:uid="{91F3EBFF-8D7A-4782-BE66-6D4BBA2FD3A7}"/>
    <cellStyle name="Input 224" xfId="17480" xr:uid="{A421C166-218A-43C4-8CF0-84C7A8983330}"/>
    <cellStyle name="Input 225" xfId="20743" xr:uid="{2231F24F-3BFD-4980-BD8D-5153B6C4A47C}"/>
    <cellStyle name="Input 226" xfId="19150" xr:uid="{7474006E-330B-444E-A71D-B9D2A1726F94}"/>
    <cellStyle name="Input 227" xfId="20739" xr:uid="{1AAE8AC1-20DC-40B2-A1BE-C33185392633}"/>
    <cellStyle name="Input 228" xfId="19446" xr:uid="{2792B8B6-FE9C-44DB-8DF3-FE1559E23C45}"/>
    <cellStyle name="Input 229" xfId="17399" xr:uid="{7C900D53-4400-4018-AD4C-9D45B9416843}"/>
    <cellStyle name="Input 23" xfId="2794" xr:uid="{1147F829-571E-4A8A-9DC8-367BD5789BCB}"/>
    <cellStyle name="Input 23 10" xfId="43068" xr:uid="{8D0FB603-3F7B-4820-8E7D-D5D40C474DB8}"/>
    <cellStyle name="Input 23 11" xfId="44132" xr:uid="{BCB5B8DF-2A0A-4AB7-A147-A81FA6785DF4}"/>
    <cellStyle name="Input 23 12" xfId="45035" xr:uid="{E6DEA885-2F70-4197-87BD-4120650FF5F2}"/>
    <cellStyle name="Input 23 13" xfId="46581" xr:uid="{987C175E-C473-4DC0-88E0-8E0BAEC39715}"/>
    <cellStyle name="Input 23 14" xfId="47500" xr:uid="{B0B4ED0D-1C27-431D-AC6D-69E494870690}"/>
    <cellStyle name="Input 23 15" xfId="47724" xr:uid="{F8BA08A1-2011-4207-8B34-C722D3EE9A28}"/>
    <cellStyle name="Input 23 16" xfId="47616" xr:uid="{FCEFECA3-F854-479A-B395-105BFEDA158E}"/>
    <cellStyle name="Input 23 17" xfId="49868" xr:uid="{238024C5-E2B6-4B76-90DC-84F9E1555BEA}"/>
    <cellStyle name="Input 23 18" xfId="50860" xr:uid="{6E0C306D-C04F-41C4-AF30-A2C5AEF07334}"/>
    <cellStyle name="Input 23 19" xfId="53700" xr:uid="{25A37424-5307-417D-B4F0-B53503C4C548}"/>
    <cellStyle name="Input 23 2" xfId="5916" xr:uid="{909E3885-7038-4531-83CC-5A7036317792}"/>
    <cellStyle name="Input 23 20" xfId="52987" xr:uid="{270B029C-E541-4E8B-9101-1C02C3974E8C}"/>
    <cellStyle name="Input 23 21" xfId="55478" xr:uid="{95732B3C-0B8D-4B11-A637-0C9605E701A8}"/>
    <cellStyle name="Input 23 22" xfId="57036" xr:uid="{3CC38576-17BF-47C3-9C85-4C6B5A39B2CE}"/>
    <cellStyle name="Input 23 3" xfId="12457" xr:uid="{E88B2503-E956-44C3-86ED-649E3ECF83FA}"/>
    <cellStyle name="Input 23 4" xfId="39182" xr:uid="{52DAFDBA-55DF-4034-BD85-C64AE7123756}"/>
    <cellStyle name="Input 23 5" xfId="39232" xr:uid="{61B93419-DA45-4429-80F2-11074ACF955F}"/>
    <cellStyle name="Input 23 6" xfId="42423" xr:uid="{CC4D6F78-AD5F-422F-985B-4C64F85575E3}"/>
    <cellStyle name="Input 23 7" xfId="42694" xr:uid="{45999415-974B-4F19-A373-01E5ADF161A5}"/>
    <cellStyle name="Input 23 8" xfId="39581" xr:uid="{2D3D1240-25AD-4BFF-9ECA-A23A7973C6C3}"/>
    <cellStyle name="Input 23 9" xfId="39443" xr:uid="{A4F139F1-838E-41FF-ABB3-8022E8A64F15}"/>
    <cellStyle name="Input 230" xfId="17655" xr:uid="{67A0B3C9-C70E-423A-8CB2-BAE6C48AF674}"/>
    <cellStyle name="Input 231" xfId="21276" xr:uid="{ABB4D2F7-9F95-4A9E-9F25-51A3DC335439}"/>
    <cellStyle name="Input 232" xfId="21167" xr:uid="{AA6CCCA3-2271-4EFC-BC92-34E3D5081120}"/>
    <cellStyle name="Input 233" xfId="17831" xr:uid="{FE3D60CD-81F4-4989-9EC0-A8AB3142A302}"/>
    <cellStyle name="Input 234" xfId="18633" xr:uid="{0FF0A0C0-313F-4AD8-9EE3-9C7F6A49B957}"/>
    <cellStyle name="Input 235" xfId="21164" xr:uid="{F0F1B81B-462B-4C70-A966-B1031E99DDA6}"/>
    <cellStyle name="Input 236" xfId="17588" xr:uid="{0CFF2D86-980C-4783-80D5-32C91EF6E166}"/>
    <cellStyle name="Input 237" xfId="19500" xr:uid="{CC544358-CA73-4BCB-969D-C0389EF58B0A}"/>
    <cellStyle name="Input 238" xfId="21259" xr:uid="{947BED28-5132-479D-835E-26738EBD6816}"/>
    <cellStyle name="Input 239" xfId="21639" xr:uid="{AE807F87-C39F-49F9-8560-DA79D63892BF}"/>
    <cellStyle name="Input 24" xfId="2810" xr:uid="{2077B523-C941-477B-B3A5-2341206F2A02}"/>
    <cellStyle name="Input 24 10" xfId="41529" xr:uid="{E74F9BDD-12F1-4007-BAEF-8F0F800E4E0C}"/>
    <cellStyle name="Input 24 11" xfId="44124" xr:uid="{641EDB00-1FD8-4246-990B-C3DA834D9D95}"/>
    <cellStyle name="Input 24 12" xfId="45038" xr:uid="{7D99823F-6829-4854-8D13-D0DABAD377E9}"/>
    <cellStyle name="Input 24 13" xfId="46947" xr:uid="{59349E78-FF9A-4576-875C-3427482892C4}"/>
    <cellStyle name="Input 24 14" xfId="43899" xr:uid="{E6C393D8-E879-4B05-A037-9D9B89DB7113}"/>
    <cellStyle name="Input 24 15" xfId="47626" xr:uid="{08D2BE06-81D1-43EE-B79F-86E50BCC7991}"/>
    <cellStyle name="Input 24 16" xfId="44360" xr:uid="{C3B99D48-097E-4D70-9BC1-6796C76D4D92}"/>
    <cellStyle name="Input 24 17" xfId="49615" xr:uid="{714F2B12-8EAC-400C-B5AA-C07949F3007A}"/>
    <cellStyle name="Input 24 18" xfId="50853" xr:uid="{8234E4F2-EF4D-4450-84D4-5731B3E54910}"/>
    <cellStyle name="Input 24 19" xfId="53708" xr:uid="{421EED75-EF36-4866-9E53-665D137B05D8}"/>
    <cellStyle name="Input 24 2" xfId="5917" xr:uid="{690F4A9C-99BE-4358-A00C-6BBEC0D01E7B}"/>
    <cellStyle name="Input 24 20" xfId="52984" xr:uid="{8DA3BF49-5074-461E-9DEE-A2500C4D50F9}"/>
    <cellStyle name="Input 24 21" xfId="55485" xr:uid="{FA38D7B9-CDEB-48FF-A5D5-B63F23485935}"/>
    <cellStyle name="Input 24 22" xfId="57043" xr:uid="{5E79C790-8904-4DC7-992E-CDE4EA7B1041}"/>
    <cellStyle name="Input 24 3" xfId="12458" xr:uid="{3400136F-4C6A-4274-AF49-1CB2B6D9C3F8}"/>
    <cellStyle name="Input 24 4" xfId="39174" xr:uid="{7DBD552A-DC49-43A4-BAC6-FB5B01A3FF24}"/>
    <cellStyle name="Input 24 5" xfId="42239" xr:uid="{80025DCD-B7A1-4458-8E05-3F13F31FF8F5}"/>
    <cellStyle name="Input 24 6" xfId="40628" xr:uid="{E5C1D674-A6E0-4F43-B9D9-B675EFD37F78}"/>
    <cellStyle name="Input 24 7" xfId="42590" xr:uid="{47521051-4146-445D-A36C-070D3146CBA5}"/>
    <cellStyle name="Input 24 8" xfId="40434" xr:uid="{537269BF-4E20-471A-AC9C-A9204215FD6C}"/>
    <cellStyle name="Input 24 9" xfId="40612" xr:uid="{FABC971A-988F-45EB-9CF6-732A3C25BF9D}"/>
    <cellStyle name="Input 240" xfId="19479" xr:uid="{FE5116D8-97E4-4FE8-B9B5-D7A21F1695EB}"/>
    <cellStyle name="Input 241" xfId="20754" xr:uid="{8C8FEDBF-3B74-4B56-B7E1-149ACEDB8540}"/>
    <cellStyle name="Input 242" xfId="17203" xr:uid="{7D38A1C7-5603-4AAE-9C64-F9DA7230FBC1}"/>
    <cellStyle name="Input 243" xfId="21630" xr:uid="{21DA1CC9-4C49-4A1E-93AE-83C316F45AA5}"/>
    <cellStyle name="Input 244" xfId="18221" xr:uid="{E4EC8019-9DA6-43FF-9B49-99B83C899E7A}"/>
    <cellStyle name="Input 245" xfId="21557" xr:uid="{EA1666FB-42BF-432F-8D79-A4B4ADF7E438}"/>
    <cellStyle name="Input 246" xfId="19491" xr:uid="{F66BB90B-3ECD-478F-8A9A-81DFE0A7F76D}"/>
    <cellStyle name="Input 247" xfId="18490" xr:uid="{0B9BAA60-85A0-47FD-990A-C09083D622C8}"/>
    <cellStyle name="Input 248" xfId="21450" xr:uid="{3DFE2792-F183-41C4-88F7-252F12F9B63C}"/>
    <cellStyle name="Input 249" xfId="17411" xr:uid="{EFA85A17-5ABF-435E-BBEF-B4AA7E1A2D04}"/>
    <cellStyle name="Input 25" xfId="2832" xr:uid="{D0114E12-F650-4F05-86DE-175EB848DD0A}"/>
    <cellStyle name="Input 25 10" xfId="43483" xr:uid="{59F8F07B-E8DF-4E86-94F6-D1BE646ACE43}"/>
    <cellStyle name="Input 25 11" xfId="44111" xr:uid="{8BAD76D6-9CED-44F0-B9CB-42FCA73697D4}"/>
    <cellStyle name="Input 25 12" xfId="43842" xr:uid="{E6417F20-14F8-4F52-A71F-46533B2DF34C}"/>
    <cellStyle name="Input 25 13" xfId="45330" xr:uid="{7CB26F5C-EE3C-4CA6-8372-69D7EBCF4E06}"/>
    <cellStyle name="Input 25 14" xfId="45143" xr:uid="{EF77DE9B-726A-426F-A9A8-FA30ACCD59C7}"/>
    <cellStyle name="Input 25 15" xfId="46970" xr:uid="{C26E4B7A-AA31-485A-86E7-D4D377EE04DB}"/>
    <cellStyle name="Input 25 16" xfId="46977" xr:uid="{4FD0E906-F178-42E1-AF8D-F652305C250C}"/>
    <cellStyle name="Input 25 17" xfId="49450" xr:uid="{AE6E2292-0227-43A0-A0A9-505EFCCEC108}"/>
    <cellStyle name="Input 25 18" xfId="51449" xr:uid="{217D410A-295E-428F-AC2B-172D78EB8405}"/>
    <cellStyle name="Input 25 19" xfId="53719" xr:uid="{E396C3B8-FC2E-4E2F-B456-A239451CEDBD}"/>
    <cellStyle name="Input 25 2" xfId="5918" xr:uid="{14BA2AC0-4421-4F2C-A7D3-1517B64419FF}"/>
    <cellStyle name="Input 25 20" xfId="53341" xr:uid="{995ADC82-2875-4AEC-AF38-ED94B7305284}"/>
    <cellStyle name="Input 25 21" xfId="55496" xr:uid="{DE26AA78-199B-4FCE-8CDE-91FD338B06D7}"/>
    <cellStyle name="Input 25 22" xfId="57054" xr:uid="{CCF990F4-B363-495A-A95C-61BF139C8CC8}"/>
    <cellStyle name="Input 25 3" xfId="12459" xr:uid="{857D6AAC-ABF1-4C91-9637-8B76BAC92C66}"/>
    <cellStyle name="Input 25 4" xfId="39771" xr:uid="{D8AC1FEF-6BBF-4E50-86C5-3DD15054E204}"/>
    <cellStyle name="Input 25 5" xfId="41984" xr:uid="{AE622053-4BBA-4FBF-B468-9F731D26CF24}"/>
    <cellStyle name="Input 25 6" xfId="42159" xr:uid="{AD6D3E3D-35BC-4706-B46A-756C51C6ACBD}"/>
    <cellStyle name="Input 25 7" xfId="38502" xr:uid="{8BC8BE45-1A73-4349-A689-7DF53714B5D6}"/>
    <cellStyle name="Input 25 8" xfId="40286" xr:uid="{69B17169-7BD7-4311-AB85-277FB5139EB7}"/>
    <cellStyle name="Input 25 9" xfId="43317" xr:uid="{2021AF71-1035-4BF1-A33F-E1C15DA876A9}"/>
    <cellStyle name="Input 250" xfId="21792" xr:uid="{CEE9D917-81C3-4E31-AA61-4FAA73B67ECD}"/>
    <cellStyle name="Input 251" xfId="21751" xr:uid="{21FAC9C0-360E-4033-BEB1-EB17B4B352C2}"/>
    <cellStyle name="Input 252" xfId="21485" xr:uid="{B38D3C90-6D64-48A2-9F5B-5539FD372E02}"/>
    <cellStyle name="Input 253" xfId="19544" xr:uid="{2A8E9277-4D5B-4C6D-9E24-44F7407CEC79}"/>
    <cellStyle name="Input 254" xfId="21838" xr:uid="{AB5DE901-1902-4ABE-9F53-A964A2337B3E}"/>
    <cellStyle name="Input 255" xfId="22561" xr:uid="{E777F9B0-F093-4D32-9A4B-2DEBF174F7F4}"/>
    <cellStyle name="Input 256" xfId="22796" xr:uid="{427014E9-244D-4312-A205-88B226F5244C}"/>
    <cellStyle name="Input 257" xfId="23884" xr:uid="{9AA47920-73E3-472C-963C-23C41D98C936}"/>
    <cellStyle name="Input 258" xfId="25366" xr:uid="{0D071C80-9DAE-4CCC-9122-4474D698C3F8}"/>
    <cellStyle name="Input 259" xfId="25194" xr:uid="{78080EE5-BD7D-4722-9760-44AF21D3C44B}"/>
    <cellStyle name="Input 26" xfId="2842" xr:uid="{94EC40DE-7193-4CE9-B665-6680B0E7E633}"/>
    <cellStyle name="Input 26 10" xfId="43495" xr:uid="{23B15902-B9CC-4511-81B8-D07C86009124}"/>
    <cellStyle name="Input 26 11" xfId="44105" xr:uid="{C3AD8E7E-DAC5-4B6F-93DF-9C2584F89A31}"/>
    <cellStyle name="Input 26 12" xfId="45377" xr:uid="{A716AB49-F524-40A8-B326-5C15E6540630}"/>
    <cellStyle name="Input 26 13" xfId="45414" xr:uid="{827DDB83-68FC-47D2-9362-51CEEEE3F7F7}"/>
    <cellStyle name="Input 26 14" xfId="47393" xr:uid="{DCABEC79-0D82-4AA2-BE73-61AA0B5CE060}"/>
    <cellStyle name="Input 26 15" xfId="44398" xr:uid="{04045D16-4449-4FFE-8B64-E809F9F11B33}"/>
    <cellStyle name="Input 26 16" xfId="44965" xr:uid="{3F25EBC8-5F71-4FDC-A928-4971661B58EA}"/>
    <cellStyle name="Input 26 17" xfId="48527" xr:uid="{2CCA21D7-638A-49B8-8880-3B07EB0A5160}"/>
    <cellStyle name="Input 26 18" xfId="52177" xr:uid="{C706E7F5-8DCF-4733-AFDB-E879B5C3708D}"/>
    <cellStyle name="Input 26 19" xfId="53725" xr:uid="{46B1209F-AA4D-4699-9154-290CDE090320}"/>
    <cellStyle name="Input 26 2" xfId="5919" xr:uid="{7BBCA4C1-9106-4556-9012-70E26ED56F71}"/>
    <cellStyle name="Input 26 20" xfId="53335" xr:uid="{E9EDAD92-9A35-4ABA-BE23-B16542FDD702}"/>
    <cellStyle name="Input 26 21" xfId="55502" xr:uid="{5173943E-9B7D-4C45-8530-B74341D3CB82}"/>
    <cellStyle name="Input 26 22" xfId="57060" xr:uid="{2B575C69-25EA-45EC-9068-1671BDB7EC56}"/>
    <cellStyle name="Input 26 3" xfId="12460" xr:uid="{B21C7ECE-202E-4004-A295-8B6FA060EAE9}"/>
    <cellStyle name="Input 26 4" xfId="39151" xr:uid="{A26F2FE5-E43B-4F57-9D48-F31B21402CE3}"/>
    <cellStyle name="Input 26 5" xfId="40240" xr:uid="{29A7B2F6-D387-4609-8265-ADDD73E8FD2B}"/>
    <cellStyle name="Input 26 6" xfId="39707" xr:uid="{37524A6A-A155-4E3A-9E0B-84F4013E091D}"/>
    <cellStyle name="Input 26 7" xfId="42591" xr:uid="{36D593C9-658C-49DC-9E1F-D8A08D4AB59F}"/>
    <cellStyle name="Input 26 8" xfId="42972" xr:uid="{357F0715-DECF-4EB7-80A0-86DB09FA4770}"/>
    <cellStyle name="Input 26 9" xfId="43385" xr:uid="{A2126C4C-40FD-45A8-A3AA-11DA032D459E}"/>
    <cellStyle name="Input 260" xfId="25286" xr:uid="{678867F2-1179-4C6A-86F7-8381E1C0831C}"/>
    <cellStyle name="Input 261" xfId="25239" xr:uid="{11E97D14-BFE9-45AB-AA7E-CBA051DE7B9A}"/>
    <cellStyle name="Input 262" xfId="25269" xr:uid="{C99CCA23-1FCE-476C-8B91-CA5C3E15386D}"/>
    <cellStyle name="Input 263" xfId="23793" xr:uid="{35E7B0D5-A3FC-4EAF-85EA-F3E5D3FE0ABF}"/>
    <cellStyle name="Input 264" xfId="23015" xr:uid="{95AB074C-3314-405F-B661-11BA48134F3F}"/>
    <cellStyle name="Input 265" xfId="25931" xr:uid="{ADA85D69-1172-4E71-95D9-635B692AF126}"/>
    <cellStyle name="Input 266" xfId="25756" xr:uid="{1C814E5C-BEA7-4162-BAB7-4FEA69C2374D}"/>
    <cellStyle name="Input 267" xfId="22955" xr:uid="{20206ADF-8A1D-402A-AB29-3571C0E20142}"/>
    <cellStyle name="Input 268" xfId="23643" xr:uid="{B7399CAD-2514-438B-AEAC-39BCF51B7480}"/>
    <cellStyle name="Input 269" xfId="22391" xr:uid="{09E39330-C097-49CD-B477-C8FB26A525F3}"/>
    <cellStyle name="Input 27" xfId="2753" xr:uid="{CF9254A0-E70E-499C-A0CE-08C9A52DCBC8}"/>
    <cellStyle name="Input 27 10" xfId="43463" xr:uid="{31FF4C4C-8528-49DB-8D16-BCB3C398AC08}"/>
    <cellStyle name="Input 27 11" xfId="44150" xr:uid="{D0FE2CB1-8DCF-437C-B712-971E9A471DD1}"/>
    <cellStyle name="Input 27 12" xfId="46867" xr:uid="{03A1F376-801D-44B6-87FA-58638B07D481}"/>
    <cellStyle name="Input 27 13" xfId="47278" xr:uid="{F71ACAB7-3528-4560-834B-51CB19A07ABE}"/>
    <cellStyle name="Input 27 14" xfId="46578" xr:uid="{2B547CA4-F741-4137-BF8A-4C03EB0E6E4C}"/>
    <cellStyle name="Input 27 15" xfId="43964" xr:uid="{53813259-51A8-469B-8373-B6EE672FEA0C}"/>
    <cellStyle name="Input 27 16" xfId="47854" xr:uid="{71FA993B-3894-4706-9E1F-8D40F1EC363B}"/>
    <cellStyle name="Input 27 17" xfId="50427" xr:uid="{72DFE51A-65D7-40AB-8FAA-3B00E5C7A04E}"/>
    <cellStyle name="Input 27 18" xfId="50674" xr:uid="{7028D2DF-ADC6-4876-BE62-C8EAC95A46F4}"/>
    <cellStyle name="Input 27 19" xfId="53668" xr:uid="{B692D2D9-962C-4BEC-A411-BBA2429E841D}"/>
    <cellStyle name="Input 27 2" xfId="5920" xr:uid="{4600F3C3-3931-4FC2-A92A-9A25601DAC4A}"/>
    <cellStyle name="Input 27 20" xfId="53454" xr:uid="{757992DE-1CB2-4475-805B-45E8E05726AA}"/>
    <cellStyle name="Input 27 21" xfId="55447" xr:uid="{8B8BC290-386D-4275-B2A5-FB493545098B}"/>
    <cellStyle name="Input 27 22" xfId="57004" xr:uid="{5EDF742A-7A33-428C-83C3-3A3E29206D11}"/>
    <cellStyle name="Input 27 3" xfId="12461" xr:uid="{3E51D459-3A52-4E29-B739-04CE40CC6042}"/>
    <cellStyle name="Input 27 4" xfId="39196" xr:uid="{915EB225-DC79-4A42-B8BC-E45C0B5CA47E}"/>
    <cellStyle name="Input 27 5" xfId="41739" xr:uid="{E918EC2A-86C1-419D-AF68-FDCD69357442}"/>
    <cellStyle name="Input 27 6" xfId="42207" xr:uid="{794AA6C3-D86A-467F-8538-AFDEE65643C7}"/>
    <cellStyle name="Input 27 7" xfId="39956" xr:uid="{08B291A9-6EA0-4E14-A696-37123BADD9E1}"/>
    <cellStyle name="Input 27 8" xfId="38594" xr:uid="{DE11DD45-63C8-4648-83E4-7B3D309FDCDC}"/>
    <cellStyle name="Input 27 9" xfId="43330" xr:uid="{95D32FCA-C426-4095-9D7C-4D235FB4133F}"/>
    <cellStyle name="Input 270" xfId="25172" xr:uid="{7AE2B47F-03D0-43C5-978C-2EB49C830329}"/>
    <cellStyle name="Input 271" xfId="25535" xr:uid="{84B7590A-1575-4630-B5AF-54CF26824DD6}"/>
    <cellStyle name="Input 272" xfId="25547" xr:uid="{AFEC506C-B793-4DC0-9000-54AC14B34FF5}"/>
    <cellStyle name="Input 273" xfId="25704" xr:uid="{CE7D1CF7-EFF0-4509-8DCC-3CE85DC3F19D}"/>
    <cellStyle name="Input 274" xfId="23645" xr:uid="{86B5DDA1-7D6B-4276-A689-D50EA46A1ADE}"/>
    <cellStyle name="Input 275" xfId="25117" xr:uid="{AA48B1C1-F724-42E3-84A2-EA5E0A71EF87}"/>
    <cellStyle name="Input 276" xfId="23772" xr:uid="{DC49B363-CF42-4E65-A10F-D7EFCA6145FA}"/>
    <cellStyle name="Input 277" xfId="22189" xr:uid="{074DDD62-0B4C-4507-92FA-4728B81989DF}"/>
    <cellStyle name="Input 278" xfId="25181" xr:uid="{56BB6692-C76E-4B65-AEE3-DAF96C47AA83}"/>
    <cellStyle name="Input 279" xfId="22063" xr:uid="{05E2B262-9B0A-4B9B-ADB3-D12D8903DD8A}"/>
    <cellStyle name="Input 28" xfId="2840" xr:uid="{CC0F65A9-231D-444B-B761-DFBF7049AAF8}"/>
    <cellStyle name="Input 28 10" xfId="39469" xr:uid="{6F234BF8-A405-40AF-94A8-BD021EBFD428}"/>
    <cellStyle name="Input 28 11" xfId="44666" xr:uid="{04F4C88D-635B-4D21-A7FF-00B606C88345}"/>
    <cellStyle name="Input 28 12" xfId="43777" xr:uid="{D04F181F-531F-44B1-983F-5A48CB7DEC17}"/>
    <cellStyle name="Input 28 13" xfId="44804" xr:uid="{2A28143F-C132-4663-A386-097A209CBB6A}"/>
    <cellStyle name="Input 28 14" xfId="47389" xr:uid="{D4E98D88-0DBC-4ED2-9611-85219D368ACF}"/>
    <cellStyle name="Input 28 15" xfId="47633" xr:uid="{2FCD0480-1853-4BE8-B9B4-7BEE2B29886F}"/>
    <cellStyle name="Input 28 16" xfId="43819" xr:uid="{C7E51794-B6A4-4FC3-91B2-B587C86EB2D0}"/>
    <cellStyle name="Input 28 17" xfId="48419" xr:uid="{6EAA5DF0-0055-41FD-AC3E-96B5781C7A90}"/>
    <cellStyle name="Input 28 18" xfId="51254" xr:uid="{DE33C81F-BD43-4209-8D28-4DEC2A852EFA}"/>
    <cellStyle name="Input 28 19" xfId="53724" xr:uid="{F21083AE-E774-4F26-A5B6-E259953FA29F}"/>
    <cellStyle name="Input 28 2" xfId="5921" xr:uid="{1580CF5B-9BB8-4373-9A86-A19BBB7CE299}"/>
    <cellStyle name="Input 28 20" xfId="53336" xr:uid="{D5F69299-0241-4EB3-8FF9-DE20E4CB0B7C}"/>
    <cellStyle name="Input 28 21" xfId="55501" xr:uid="{02CDB623-6E7A-4D98-8A5B-E057B65937E8}"/>
    <cellStyle name="Input 28 22" xfId="57059" xr:uid="{9A5021BA-56CB-423B-A046-C0C802E6390C}"/>
    <cellStyle name="Input 28 3" xfId="12462" xr:uid="{27F627A1-5893-454D-BED8-9E0225FEF2AB}"/>
    <cellStyle name="Input 28 4" xfId="39153" xr:uid="{1902D5BB-1369-4650-B9F5-ED6011F490AE}"/>
    <cellStyle name="Input 28 5" xfId="40307" xr:uid="{4F0FFED9-9AC6-4D8B-A643-BCECD7DA4272}"/>
    <cellStyle name="Input 28 6" xfId="42350" xr:uid="{9B73569B-E58C-4D0B-BB34-5357F43F883D}"/>
    <cellStyle name="Input 28 7" xfId="42599" xr:uid="{2E0DB826-AEF7-4FC1-8783-36E1A7F0A81C}"/>
    <cellStyle name="Input 28 8" xfId="42971" xr:uid="{F4E084B7-3577-4909-9812-4AFE23539712}"/>
    <cellStyle name="Input 28 9" xfId="43327" xr:uid="{71315F45-CDAF-4601-A803-C580644673FF}"/>
    <cellStyle name="Input 280" xfId="22093" xr:uid="{BA0129B0-CDC1-4F04-AACF-4F57BE5BFAD9}"/>
    <cellStyle name="Input 281" xfId="22720" xr:uid="{24A26B3F-DC2A-4ACE-BEE5-3F67744D4135}"/>
    <cellStyle name="Input 282" xfId="22386" xr:uid="{9A32BE1C-16A3-4F16-ADA6-909A35F9932E}"/>
    <cellStyle name="Input 283" xfId="21819" xr:uid="{470393DD-B704-4B33-B14E-0D87F9625EA7}"/>
    <cellStyle name="Input 284" xfId="25534" xr:uid="{F3B6693A-26E2-47E8-A14A-BA5633353E76}"/>
    <cellStyle name="Input 285" xfId="22724" xr:uid="{C896D745-3EB3-451E-8BB1-B923295C2A56}"/>
    <cellStyle name="Input 286" xfId="25278" xr:uid="{2AE956A9-4F26-4E76-8971-6DD60C85508E}"/>
    <cellStyle name="Input 287" xfId="25741" xr:uid="{EB7B9909-05CD-4620-A994-CABF97D34E76}"/>
    <cellStyle name="Input 288" xfId="25500" xr:uid="{3BE2BBF3-8D67-4813-8C78-07A5CFEDF767}"/>
    <cellStyle name="Input 289" xfId="26096" xr:uid="{77DF479B-451A-44FE-9CF4-DB9BFDAC2D4A}"/>
    <cellStyle name="Input 29" xfId="2834" xr:uid="{2BF43B9C-9434-43B7-A21C-E4F253B2BEA3}"/>
    <cellStyle name="Input 29 10" xfId="43490" xr:uid="{6C3C663E-DFDC-4E4E-9BBD-CEFB44FE4364}"/>
    <cellStyle name="Input 29 11" xfId="44109" xr:uid="{B9B88B9F-C357-4C59-A15C-9BD9CAB1D29B}"/>
    <cellStyle name="Input 29 12" xfId="43811" xr:uid="{5BE69B43-11C7-4491-97A9-F7E109CFB988}"/>
    <cellStyle name="Input 29 13" xfId="45453" xr:uid="{EFD23754-5CC1-494D-A913-63AFA84EC5D2}"/>
    <cellStyle name="Input 29 14" xfId="45371" xr:uid="{44A0DD77-7C84-473E-ADF7-3ADB874E5143}"/>
    <cellStyle name="Input 29 15" xfId="44072" xr:uid="{E482AEBB-5B5A-4E02-9738-EF147E3D7726}"/>
    <cellStyle name="Input 29 16" xfId="46804" xr:uid="{07AE92B5-E79D-4E7F-8E0B-3CE218F5E517}"/>
    <cellStyle name="Input 29 17" xfId="49077" xr:uid="{90F798FE-DC4E-4883-8EE7-3DB4B5CBE0EA}"/>
    <cellStyle name="Input 29 18" xfId="52431" xr:uid="{78AC3271-146C-4464-85B4-A201E90B8438}"/>
    <cellStyle name="Input 29 19" xfId="53721" xr:uid="{C7AF404D-2FB0-49A3-9F6B-BD41B905150A}"/>
    <cellStyle name="Input 29 2" xfId="5922" xr:uid="{7F9CB1E3-7856-4C22-8457-5D9ED51679BF}"/>
    <cellStyle name="Input 29 20" xfId="53339" xr:uid="{8DEC3138-0753-4B70-89CB-FF1EFA38CE38}"/>
    <cellStyle name="Input 29 21" xfId="55498" xr:uid="{42E49E68-A898-432D-B27F-53B4B5EEFA6B}"/>
    <cellStyle name="Input 29 22" xfId="57056" xr:uid="{0629803A-F211-4879-857B-129B2DF83282}"/>
    <cellStyle name="Input 29 3" xfId="12463" xr:uid="{6343DFED-6938-424C-8D8C-2E34B4CD8055}"/>
    <cellStyle name="Input 29 4" xfId="39158" xr:uid="{A405C615-E4EC-467A-B505-F8272E5DB4D1}"/>
    <cellStyle name="Input 29 5" xfId="40252" xr:uid="{F38957DD-3C2D-460C-BB15-1DCD789EF016}"/>
    <cellStyle name="Input 29 6" xfId="42060" xr:uid="{EC36ACDD-EB99-421E-BF9A-FA179949F4B9}"/>
    <cellStyle name="Input 29 7" xfId="42126" xr:uid="{0971A344-7960-4E1F-9EE6-BE9F57F5606E}"/>
    <cellStyle name="Input 29 8" xfId="42969" xr:uid="{3D87096F-2399-450F-8988-EEC111765C82}"/>
    <cellStyle name="Input 29 9" xfId="43343" xr:uid="{2B722F1C-EF9B-41AE-BB94-C347FE28EB39}"/>
    <cellStyle name="Input 290" xfId="22937" xr:uid="{6AA9EFB5-C077-410D-8243-2F2D87B8F5EE}"/>
    <cellStyle name="Input 291" xfId="22046" xr:uid="{B9878605-1E13-4B2D-83E3-EE439149E9D0}"/>
    <cellStyle name="Input 292" xfId="26126" xr:uid="{FD0E3093-33D2-4C65-A71B-1A0FA486B13F}"/>
    <cellStyle name="Input 293" xfId="23951" xr:uid="{697D5275-C8D0-44AE-A840-5D90FA9530DE}"/>
    <cellStyle name="Input 294" xfId="25638" xr:uid="{EF592AED-3AE5-4F4C-B4D5-9BAF7A7DDC3B}"/>
    <cellStyle name="Input 295" xfId="26240" xr:uid="{4CF728F5-B8E7-4CEA-9770-11E3EA46ED2D}"/>
    <cellStyle name="Input 296" xfId="27951" xr:uid="{E26881E7-390F-4A58-B758-CB2BDA644C4A}"/>
    <cellStyle name="Input 297" xfId="28078" xr:uid="{BFC59DC7-F1B9-43BD-9F86-0D6D4909EDCE}"/>
    <cellStyle name="Input 298" xfId="27043" xr:uid="{1764CA09-731D-4E22-A3F7-81F2F5543FF1}"/>
    <cellStyle name="Input 299" xfId="28184" xr:uid="{5FE2F325-8E6A-4DC8-96E2-62FDC7CFFD65}"/>
    <cellStyle name="Input 3" xfId="1308" xr:uid="{F5406C48-7266-4512-AF76-07E8D0235962}"/>
    <cellStyle name="Input 3 2" xfId="1309" xr:uid="{B8B0716F-EFF1-4595-8BEA-1CAB7894162E}"/>
    <cellStyle name="Input 3 3" xfId="1310" xr:uid="{C29391F6-17CE-41E9-93F2-4137376F187F}"/>
    <cellStyle name="Input 3 4" xfId="1311" xr:uid="{672330E7-85A6-4ED3-A3E6-320BF3C8D3B1}"/>
    <cellStyle name="Input 3 5" xfId="1312" xr:uid="{C8641C96-21DF-4013-990E-00A2C4D60191}"/>
    <cellStyle name="Input 3 6" xfId="1313" xr:uid="{C868CE4E-0739-415F-A4BC-CBE091EA2E3F}"/>
    <cellStyle name="Input 30" xfId="2838" xr:uid="{3C04AC18-4F0C-48F2-94D8-D5B5516BAC95}"/>
    <cellStyle name="Input 30 10" xfId="43501" xr:uid="{90AD6888-58A1-4AAC-8187-AC9F4D22BE00}"/>
    <cellStyle name="Input 30 11" xfId="44106" xr:uid="{B727717F-07A5-4FF4-9B92-A27A34B11A5C}"/>
    <cellStyle name="Input 30 12" xfId="43812" xr:uid="{801A5606-949C-4B5E-A20B-6EA0200CCB33}"/>
    <cellStyle name="Input 30 13" xfId="44410" xr:uid="{0F446BB5-71E8-4520-91CD-600714C24684}"/>
    <cellStyle name="Input 30 14" xfId="47396" xr:uid="{692178C0-9737-4354-8117-39D165B8AB3B}"/>
    <cellStyle name="Input 30 15" xfId="47634" xr:uid="{03916BE9-18C2-43F4-8277-F452E5662C03}"/>
    <cellStyle name="Input 30 16" xfId="44277" xr:uid="{4988B69B-C9F6-4402-8462-97DD0F2D4373}"/>
    <cellStyle name="Input 30 17" xfId="47939" xr:uid="{7508B348-2F6B-466F-8E47-862C0576A9A8}"/>
    <cellStyle name="Input 30 18" xfId="51306" xr:uid="{B12427F9-7CF9-495D-9860-22CA7379DB4B}"/>
    <cellStyle name="Input 30 19" xfId="53723" xr:uid="{4BB0FBE8-107C-4A9F-B029-2D20974940BC}"/>
    <cellStyle name="Input 30 2" xfId="5923" xr:uid="{DBE7B77B-CF86-41D9-A08B-00A97650F0A3}"/>
    <cellStyle name="Input 30 20" xfId="53337" xr:uid="{D86AA3A2-BFC2-48C8-A811-D61F6F0B7D7F}"/>
    <cellStyle name="Input 30 21" xfId="55500" xr:uid="{ACD4C6C8-C32F-4268-8158-5D279BC4436F}"/>
    <cellStyle name="Input 30 22" xfId="57058" xr:uid="{6F6F5DC6-15A6-4CB9-BD1D-E0FE3C3CCFCD}"/>
    <cellStyle name="Input 30 3" xfId="12464" xr:uid="{82CE5502-34C6-4A67-A180-9D7A8CA6E30D}"/>
    <cellStyle name="Input 30 4" xfId="38706" xr:uid="{435959A2-AE67-479E-A2B1-59C4845C9401}"/>
    <cellStyle name="Input 30 5" xfId="41983" xr:uid="{4590D138-CA7B-4287-A7DE-AD1B2648B173}"/>
    <cellStyle name="Input 30 6" xfId="42133" xr:uid="{F863C28E-2155-4E5D-B4F8-3987BD19AD43}"/>
    <cellStyle name="Input 30 7" xfId="40830" xr:uid="{3BF706AA-85E4-48F7-80C2-06E03B988C7E}"/>
    <cellStyle name="Input 30 8" xfId="42970" xr:uid="{5BC945CB-6039-4CF8-A57A-6FAD83A206EA}"/>
    <cellStyle name="Input 30 9" xfId="38913" xr:uid="{33F6FDDB-62D5-48C1-B9EB-003187A4D91F}"/>
    <cellStyle name="Input 300" xfId="28208" xr:uid="{540C3850-10F8-4E2B-A2F3-20ECA7B13F4C}"/>
    <cellStyle name="Input 301" xfId="26580" xr:uid="{7A9247D3-92DC-4E80-B4C9-B06B3E48AB66}"/>
    <cellStyle name="Input 302" xfId="29641" xr:uid="{7F4697E0-F935-470B-9134-F45C2E538DA4}"/>
    <cellStyle name="Input 303" xfId="26712" xr:uid="{DB08A3A1-1C64-4B7F-B40D-8C369A48C5EA}"/>
    <cellStyle name="Input 304" xfId="27258" xr:uid="{62A18CFD-6FEC-4120-A7A3-C48221D01310}"/>
    <cellStyle name="Input 305" xfId="26553" xr:uid="{041EB586-761E-4B86-9737-025DF800BB86}"/>
    <cellStyle name="Input 306" xfId="28170" xr:uid="{52AECA4C-EC98-452B-9A56-855A588FADD2}"/>
    <cellStyle name="Input 307" xfId="26629" xr:uid="{D0F98BAE-68DE-4EEB-8DD7-6F7A8421B519}"/>
    <cellStyle name="Input 308" xfId="29719" xr:uid="{D3DC0338-7C69-4469-97AD-9F8817190D11}"/>
    <cellStyle name="Input 309" xfId="28012" xr:uid="{68A1AA19-7D98-42D0-AC72-1CEF07001C55}"/>
    <cellStyle name="Input 31" xfId="2948" xr:uid="{A567EA5E-C1AB-4690-9E67-5B903228ACC0}"/>
    <cellStyle name="Input 31 10" xfId="38677" xr:uid="{8B113989-FAE2-4CEB-9C97-75D1C5F5869F}"/>
    <cellStyle name="Input 31 11" xfId="45408" xr:uid="{EACD5A7C-DE7E-4562-8B48-48FB93CE12E0}"/>
    <cellStyle name="Input 31 12" xfId="46834" xr:uid="{6DB8E327-969F-482A-8A2F-E4F3DC400A73}"/>
    <cellStyle name="Input 31 13" xfId="47160" xr:uid="{25C3FEEE-F60C-4F53-B478-64662BA4440B}"/>
    <cellStyle name="Input 31 14" xfId="45569" xr:uid="{094EAEED-EE37-4B43-8A3A-BDABC78A281F}"/>
    <cellStyle name="Input 31 15" xfId="46526" xr:uid="{BA2ED286-DA20-4B8E-A11A-23BA73142BF4}"/>
    <cellStyle name="Input 31 16" xfId="44197" xr:uid="{36335C4E-D379-404E-941A-1332CF40A66E}"/>
    <cellStyle name="Input 31 17" xfId="49708" xr:uid="{B3EAC1B7-7263-49F7-BF9B-C540D29CCAF3}"/>
    <cellStyle name="Input 31 18" xfId="50834" xr:uid="{6E4BC848-DAD2-4084-BF8C-D5FABC00A420}"/>
    <cellStyle name="Input 31 19" xfId="53812" xr:uid="{3EE78CCF-7E64-4581-8C2A-5DD0059465C2}"/>
    <cellStyle name="Input 31 2" xfId="5924" xr:uid="{7D54DB08-1154-479B-B2E5-A195B051CF5A}"/>
    <cellStyle name="Input 31 20" xfId="53109" xr:uid="{56E6E173-8BA2-4EB3-8777-47B5831A14E1}"/>
    <cellStyle name="Input 31 21" xfId="55581" xr:uid="{66F7E82A-B5E6-41F1-B1AA-5FDD276CA87B}"/>
    <cellStyle name="Input 31 22" xfId="57145" xr:uid="{2F30CC80-8D48-4663-86E6-E0B3B392F0F2}"/>
    <cellStyle name="Input 31 3" xfId="12465" xr:uid="{D422C88A-6EB1-4C92-8826-4053FC58A283}"/>
    <cellStyle name="Input 31 4" xfId="39102" xr:uid="{30776419-D05F-4B59-8DB0-35544CA00039}"/>
    <cellStyle name="Input 31 5" xfId="38600" xr:uid="{76177DF0-3157-49C5-8371-222C3D20D54E}"/>
    <cellStyle name="Input 31 6" xfId="40186" xr:uid="{9AB190C3-3F29-4666-96AD-DA5CE57A9FF7}"/>
    <cellStyle name="Input 31 7" xfId="38739" xr:uid="{0CDA1E8B-5986-499E-8575-E5B52532ED58}"/>
    <cellStyle name="Input 31 8" xfId="42523" xr:uid="{7E68C76A-80C1-4FD6-8F73-CB581E72CC4F}"/>
    <cellStyle name="Input 31 9" xfId="43346" xr:uid="{123680BD-BAAE-4C24-ABBE-96F36885F0C1}"/>
    <cellStyle name="Input 310" xfId="26532" xr:uid="{D5B27255-389D-452C-9F26-E4382B61F4FF}"/>
    <cellStyle name="Input 311" xfId="26737" xr:uid="{195BC05C-952E-43FD-A43F-E519171D0A96}"/>
    <cellStyle name="Input 312" xfId="29881" xr:uid="{8F3B28E0-6C5A-4915-927A-B9AE3431721C}"/>
    <cellStyle name="Input 313" xfId="29467" xr:uid="{2E0503E7-FDBA-4B1C-AFA3-2AA7149FC73D}"/>
    <cellStyle name="Input 314" xfId="26495" xr:uid="{2863238A-D491-4B9D-A51D-514263B0A3AC}"/>
    <cellStyle name="Input 315" xfId="26529" xr:uid="{1723136B-F2AF-446C-B59C-94C382606C87}"/>
    <cellStyle name="Input 316" xfId="28109" xr:uid="{69EA60ED-E2EE-4AD1-9400-DAD897F114A3}"/>
    <cellStyle name="Input 317" xfId="27047" xr:uid="{BD5FCECC-1F9A-4C0F-ABA8-DCDF20E98397}"/>
    <cellStyle name="Input 318" xfId="26714" xr:uid="{DD516427-428B-4C1C-A15E-0C40BF35B494}"/>
    <cellStyle name="Input 319" xfId="26648" xr:uid="{2D916642-F96B-4688-BE26-0167B9839543}"/>
    <cellStyle name="Input 32" xfId="2973" xr:uid="{FC6DA994-13E7-41B1-A8A5-422E1A5EC471}"/>
    <cellStyle name="Input 32 10" xfId="39650" xr:uid="{1E7473E5-25C9-45D6-9376-4F9A795A73BE}"/>
    <cellStyle name="Input 32 11" xfId="44881" xr:uid="{5DFE7F1B-413C-47A9-9E6B-F2B2D0C1A23A}"/>
    <cellStyle name="Input 32 12" xfId="43851" xr:uid="{65CD8D29-A915-4CDA-8706-10E61715D856}"/>
    <cellStyle name="Input 32 13" xfId="44507" xr:uid="{0EDFAE1A-3F4D-44EE-BFA3-2AC043C7F640}"/>
    <cellStyle name="Input 32 14" xfId="43675" xr:uid="{4C1CE08C-E120-4CD2-BCC2-5D0C4B76793B}"/>
    <cellStyle name="Input 32 15" xfId="44348" xr:uid="{8DD00C79-0965-4874-87F6-4A3FA4DD3622}"/>
    <cellStyle name="Input 32 16" xfId="46480" xr:uid="{B515716F-47E2-45E8-A068-0DC84580FC62}"/>
    <cellStyle name="Input 32 17" xfId="50142" xr:uid="{C5415E66-ED77-4A91-A4A9-843F137DDE85}"/>
    <cellStyle name="Input 32 18" xfId="50832" xr:uid="{4026A4D4-AC25-48A0-BB6F-7BD4E654A6CB}"/>
    <cellStyle name="Input 32 19" xfId="53833" xr:uid="{08FBB4EF-AE2F-45A9-A705-22D3DCCBA273}"/>
    <cellStyle name="Input 32 2" xfId="5925" xr:uid="{3AAED1A7-4E0C-4BB6-AF91-62F869E60A35}"/>
    <cellStyle name="Input 32 20" xfId="53089" xr:uid="{0C0533B6-34FD-456F-BB8B-B5DCDC779C22}"/>
    <cellStyle name="Input 32 21" xfId="55600" xr:uid="{4FC400AD-8205-4700-A1E7-EAE7622CE844}"/>
    <cellStyle name="Input 32 22" xfId="57166" xr:uid="{B45F71E1-0A09-4A0B-BDF6-82029B37084C}"/>
    <cellStyle name="Input 32 3" xfId="12466" xr:uid="{BDCAF4D1-6089-4219-BE63-9C0592B346D3}"/>
    <cellStyle name="Input 32 4" xfId="39083" xr:uid="{92DAAF37-B760-4EC4-8146-356A3A2E13AC}"/>
    <cellStyle name="Input 32 5" xfId="39038" xr:uid="{CDB6CAD0-8BD6-4543-A6AC-B16088301CBF}"/>
    <cellStyle name="Input 32 6" xfId="40182" xr:uid="{4A12B64A-3DF2-4816-B076-99FC9B3F8C35}"/>
    <cellStyle name="Input 32 7" xfId="39607" xr:uid="{68AA0025-E95F-4277-8C0C-41291BEFD7D7}"/>
    <cellStyle name="Input 32 8" xfId="42922" xr:uid="{E21286C4-9783-4B2B-AA65-BB646222BE92}"/>
    <cellStyle name="Input 32 9" xfId="43081" xr:uid="{2E00CD6B-C79E-4156-B329-0FF618C1B393}"/>
    <cellStyle name="Input 320" xfId="28140" xr:uid="{0CA94FA4-DA06-4FA2-B670-00E2D63DE452}"/>
    <cellStyle name="Input 321" xfId="29447" xr:uid="{9CF0FC78-0243-448C-A529-78F0EEC45D00}"/>
    <cellStyle name="Input 322" xfId="28085" xr:uid="{79B28A76-0052-4F00-ACC4-24DAF18FB214}"/>
    <cellStyle name="Input 323" xfId="27893" xr:uid="{1CB5C0E9-FC2F-4E49-84F0-D6707C50430A}"/>
    <cellStyle name="Input 324" xfId="26586" xr:uid="{672DE43C-3C34-434F-9582-CA2C95AE71B3}"/>
    <cellStyle name="Input 325" xfId="26699" xr:uid="{213ABEF4-0FA8-4182-A103-F5E72692010A}"/>
    <cellStyle name="Input 326" xfId="29471" xr:uid="{277A33D8-A119-4EB1-9AE8-5E6CF34CB70E}"/>
    <cellStyle name="Input 327" xfId="27901" xr:uid="{34E53AB2-13B5-48CB-A285-F179277D66E5}"/>
    <cellStyle name="Input 328" xfId="30036" xr:uid="{AEDBDD3B-5A36-4967-880D-F00CCE49331D}"/>
    <cellStyle name="Input 329" xfId="30114" xr:uid="{61C8B0BF-B797-4106-A7D6-14B50684797D}"/>
    <cellStyle name="Input 33" xfId="2786" xr:uid="{497915C9-078C-410B-A403-452E4590E2C6}"/>
    <cellStyle name="Input 33 10" xfId="42979" xr:uid="{194FE4E8-1AF3-4CD8-9A6B-7B465BE6B75A}"/>
    <cellStyle name="Input 33 11" xfId="44137" xr:uid="{47F923BE-8295-4636-AC94-776D32ED339F}"/>
    <cellStyle name="Input 33 12" xfId="45852" xr:uid="{B1322BD9-4197-40F1-9817-E214BE32D524}"/>
    <cellStyle name="Input 33 13" xfId="43598" xr:uid="{764E1DF2-EF39-4A75-A010-D1454706B6CD}"/>
    <cellStyle name="Input 33 14" xfId="46315" xr:uid="{90E3250D-1B89-433F-B546-667297F1BF1D}"/>
    <cellStyle name="Input 33 15" xfId="47722" xr:uid="{43C042BF-12B0-4508-B851-8479176A35A1}"/>
    <cellStyle name="Input 33 16" xfId="47335" xr:uid="{2CE1E2A6-1EB8-4AB0-9DE0-4F72DDF3D960}"/>
    <cellStyle name="Input 33 17" xfId="50430" xr:uid="{52686F9D-CA1A-4598-A919-9F79C3EC2310}"/>
    <cellStyle name="Input 33 18" xfId="50864" xr:uid="{38ACB3B7-B923-4B89-9316-D2062BA93606}"/>
    <cellStyle name="Input 33 19" xfId="53692" xr:uid="{F6ADECCC-F7EA-4064-A0AC-94E743582E5C}"/>
    <cellStyle name="Input 33 2" xfId="5926" xr:uid="{16CF5911-755C-4FDD-B799-2FEA28C187AC}"/>
    <cellStyle name="Input 33 20" xfId="53139" xr:uid="{3B01BCC5-802E-42EE-8EC0-D9393C0A3328}"/>
    <cellStyle name="Input 33 21" xfId="55470" xr:uid="{9365C4BE-5230-4BB2-B0E6-1C6858891C66}"/>
    <cellStyle name="Input 33 22" xfId="57028" xr:uid="{68D48D06-7356-4270-939B-8C4D89D30EC8}"/>
    <cellStyle name="Input 33 3" xfId="12467" xr:uid="{422B494B-1CE1-41D7-ACF4-C3979F463A7F}"/>
    <cellStyle name="Input 33 4" xfId="39186" xr:uid="{6DD8189E-F5E1-45BB-A512-F8B397663829}"/>
    <cellStyle name="Input 33 5" xfId="41703" xr:uid="{8D24B3DC-A17D-400A-B8D9-9D29595D23F6}"/>
    <cellStyle name="Input 33 6" xfId="38896" xr:uid="{F797DD10-7425-4E20-8E0D-FC6EE25BCD64}"/>
    <cellStyle name="Input 33 7" xfId="42231" xr:uid="{CA5DC1C2-3106-45F2-BEE4-42EE8A86CC20}"/>
    <cellStyle name="Input 33 8" xfId="41430" xr:uid="{C11C6C10-4992-4D01-AA78-685FD4F0F2B9}"/>
    <cellStyle name="Input 33 9" xfId="38481" xr:uid="{349DB5A3-2394-4274-818E-801022DC2F85}"/>
    <cellStyle name="Input 330" xfId="27025" xr:uid="{9FB7039E-6B8E-495E-9399-E5C340F66179}"/>
    <cellStyle name="Input 331" xfId="30145" xr:uid="{8B0CA0CE-5010-4C12-83DF-223FE1B31DFD}"/>
    <cellStyle name="Input 332" xfId="31795" xr:uid="{820E7CE7-A7D8-472C-B874-5CE9E0F1EE21}"/>
    <cellStyle name="Input 333" xfId="30299" xr:uid="{F97E0D24-0DA2-4C0A-96A8-3580F333A74E}"/>
    <cellStyle name="Input 334" xfId="30945" xr:uid="{D10A03DC-7FEB-4707-8D53-6D6CF6ED0F66}"/>
    <cellStyle name="Input 335" xfId="32004" xr:uid="{834F63D4-9AD4-49DD-AF2B-41C18A62DBAA}"/>
    <cellStyle name="Input 336" xfId="30711" xr:uid="{E9E3B105-51DE-43A2-8C2E-930635427AFC}"/>
    <cellStyle name="Input 337" xfId="30465" xr:uid="{FE89EE4C-025C-454E-82EF-498BC580124E}"/>
    <cellStyle name="Input 338" xfId="33439" xr:uid="{4F4377B3-91E3-4026-A9D6-00C25CD61C5C}"/>
    <cellStyle name="Input 339" xfId="30591" xr:uid="{F089181A-0E51-4F63-9473-C0AD86996672}"/>
    <cellStyle name="Input 34" xfId="2773" xr:uid="{28AF5475-7A5E-401F-A4CD-DDC47B9C2C6F}"/>
    <cellStyle name="Input 34 10" xfId="41459" xr:uid="{A69B7BB5-DB66-4E03-ADB4-4F40861889AE}"/>
    <cellStyle name="Input 34 11" xfId="43746" xr:uid="{9B84457E-E7BE-4E2D-ACD2-B3A6D3064B66}"/>
    <cellStyle name="Input 34 12" xfId="44047" xr:uid="{F5A532C2-C051-450D-9065-6AA507CCA9B8}"/>
    <cellStyle name="Input 34 13" xfId="45340" xr:uid="{7A4B43DB-73AE-4136-B4C3-FB24F17B756A}"/>
    <cellStyle name="Input 34 14" xfId="46484" xr:uid="{DF7ACEF6-9F25-4EB0-A009-BDFE44F29138}"/>
    <cellStyle name="Input 34 15" xfId="43635" xr:uid="{8BEC1EA0-66F9-4540-80E9-7B51C7843A98}"/>
    <cellStyle name="Input 34 16" xfId="47571" xr:uid="{5A0D3D9F-9086-49D9-A818-172CCA3B9DC4}"/>
    <cellStyle name="Input 34 17" xfId="49445" xr:uid="{7AA424CC-DFC9-4381-8CDC-474AC6094C91}"/>
    <cellStyle name="Input 34 18" xfId="50865" xr:uid="{6DE46CF0-128A-4024-90B4-34B21BB9E911}"/>
    <cellStyle name="Input 34 19" xfId="53680" xr:uid="{B6195CF8-A253-4435-AE57-C3CA1556764F}"/>
    <cellStyle name="Input 34 2" xfId="5927" xr:uid="{4B337825-4F5B-4945-88B6-B661805F224A}"/>
    <cellStyle name="Input 34 20" xfId="53140" xr:uid="{F3721117-6D2C-445D-BD29-FBC4150ABFD6}"/>
    <cellStyle name="Input 34 21" xfId="55458" xr:uid="{4583E80E-B87D-4987-BED9-A8FF33E1E28A}"/>
    <cellStyle name="Input 34 22" xfId="57016" xr:uid="{5B1B89A0-3457-4211-95CB-F6F8FE1A9A26}"/>
    <cellStyle name="Input 34 3" xfId="12468" xr:uid="{BD704562-9D73-4F8D-880B-000DDEC1A31F}"/>
    <cellStyle name="Input 34 4" xfId="39193" xr:uid="{E266364F-AD56-488B-9BDF-545DFDC61B6A}"/>
    <cellStyle name="Input 34 5" xfId="38499" xr:uid="{A0DCC67C-E062-4645-86F9-92BD4820A7A1}"/>
    <cellStyle name="Input 34 6" xfId="38918" xr:uid="{78EFD328-DD48-4B55-BEFA-640E0B12E212}"/>
    <cellStyle name="Input 34 7" xfId="40978" xr:uid="{DAD393DA-E15F-4DAE-B8F9-6F3C92F0B843}"/>
    <cellStyle name="Input 34 8" xfId="39461" xr:uid="{2FA9004B-AFEB-44A2-9776-59A56137D61C}"/>
    <cellStyle name="Input 34 9" xfId="42135" xr:uid="{E5287785-052D-42E1-B981-A88A0B501381}"/>
    <cellStyle name="Input 340" xfId="31128" xr:uid="{6C21BEE7-2F46-49DD-AC28-36D8D772007E}"/>
    <cellStyle name="Input 341" xfId="33470" xr:uid="{7D2BB2A2-84D7-4A58-8AA8-9983A185AE4B}"/>
    <cellStyle name="Input 342" xfId="31801" xr:uid="{A3F3B348-9C7B-44D2-A689-80029F59986E}"/>
    <cellStyle name="Input 343" xfId="30563" xr:uid="{6D28E09C-B6DF-41E8-969D-224FA8C559C1}"/>
    <cellStyle name="Input 344" xfId="33504" xr:uid="{7AC37DBE-83C1-4DFB-B1B2-8CA216DE502E}"/>
    <cellStyle name="Input 345" xfId="31841" xr:uid="{655BADE6-D405-4B28-B71F-04E5A30C7979}"/>
    <cellStyle name="Input 346" xfId="33635" xr:uid="{3E3A9C23-44B0-4ECC-AF5D-10F8993345EF}"/>
    <cellStyle name="Input 347" xfId="31855" xr:uid="{AF6AAFFC-3A36-4615-BF0E-DBB9DAFC2345}"/>
    <cellStyle name="Input 348" xfId="30716" xr:uid="{25FE50DD-D41F-428E-81DE-80DEA18CEE59}"/>
    <cellStyle name="Input 349" xfId="31797" xr:uid="{092D27CF-8485-4F03-86C1-283D727355F0}"/>
    <cellStyle name="Input 35" xfId="2707" xr:uid="{19CE8538-1611-4073-AC1F-BF992E2EDCE3}"/>
    <cellStyle name="Input 35 10" xfId="42752" xr:uid="{B1476E96-DBAF-4F94-8F06-569136F0365F}"/>
    <cellStyle name="Input 35 11" xfId="44171" xr:uid="{FA34CC8B-851A-484D-801F-4E2A522AF191}"/>
    <cellStyle name="Input 35 12" xfId="46544" xr:uid="{037BEAA8-7AED-4407-A4DA-B6ABB67494E4}"/>
    <cellStyle name="Input 35 13" xfId="46837" xr:uid="{226B353D-68F1-49E5-86EB-1B9A319460D6}"/>
    <cellStyle name="Input 35 14" xfId="43615" xr:uid="{0F715A07-AAF2-462D-9270-D43D971AA8C1}"/>
    <cellStyle name="Input 35 15" xfId="44548" xr:uid="{24B5EE6E-AAF9-4AFD-9F72-9F7E4E0FC39A}"/>
    <cellStyle name="Input 35 16" xfId="43781" xr:uid="{72A48534-39F7-4B30-B032-CA39D2124862}"/>
    <cellStyle name="Input 35 17" xfId="50416" xr:uid="{DB95F5B2-E8D9-45BC-9F41-AA70ABA401B3}"/>
    <cellStyle name="Input 35 18" xfId="50875" xr:uid="{2AFCFAE5-2536-4BEF-96B7-E604FA2FAA53}"/>
    <cellStyle name="Input 35 19" xfId="53649" xr:uid="{D93DAC03-365D-4DD7-B5DB-0210D4423AF1}"/>
    <cellStyle name="Input 35 2" xfId="5928" xr:uid="{FDF69C0B-A61D-4ADC-937E-185E9F67D04F}"/>
    <cellStyle name="Input 35 20" xfId="53015" xr:uid="{0DDF6C29-2DE7-4408-B9FD-689D9E523DBA}"/>
    <cellStyle name="Input 35 21" xfId="55430" xr:uid="{C53A1236-2C33-4A8D-B33B-FA4868D8E961}"/>
    <cellStyle name="Input 35 22" xfId="56986" xr:uid="{6CC24303-F9A5-4408-BAE0-A6019C21D31E}"/>
    <cellStyle name="Input 35 3" xfId="12469" xr:uid="{42F2EAD3-1D61-4367-A34B-C6F8D255D96A}"/>
    <cellStyle name="Input 35 4" xfId="39205" xr:uid="{F9CFDDBD-B481-4DDB-B6B7-E6FE4BBF0704}"/>
    <cellStyle name="Input 35 5" xfId="38854" xr:uid="{ABAF65F0-36EA-4ADD-8B60-47D61B56BCB9}"/>
    <cellStyle name="Input 35 6" xfId="42219" xr:uid="{866273D9-E2FC-4286-AEC9-8C6ACE81FC69}"/>
    <cellStyle name="Input 35 7" xfId="39788" xr:uid="{042C3A77-3679-4367-9FA2-2239F22EB1C2}"/>
    <cellStyle name="Input 35 8" xfId="42924" xr:uid="{5FD151EB-B614-4D1D-BB02-ADF820CF2115}"/>
    <cellStyle name="Input 35 9" xfId="38991" xr:uid="{E614F5F9-A3FD-4EA3-BF65-3CEF441A03AA}"/>
    <cellStyle name="Input 350" xfId="31115" xr:uid="{BC2830A7-942B-45D2-87A1-319B87C03553}"/>
    <cellStyle name="Input 351" xfId="30783" xr:uid="{3DC24996-3740-440B-889F-D7219580F13E}"/>
    <cellStyle name="Input 352" xfId="33728" xr:uid="{0C02D2B0-B40C-469C-88C3-29A0A067C152}"/>
    <cellStyle name="Input 353" xfId="31843" xr:uid="{035EF0EB-93E3-48D7-873B-C5C49D915334}"/>
    <cellStyle name="Input 354" xfId="30135" xr:uid="{B0D8F230-0F88-4FD6-8D15-1B7BEA5EA27E}"/>
    <cellStyle name="Input 355" xfId="33591" xr:uid="{71C12100-85C9-4E21-8388-FEB8A948ED9F}"/>
    <cellStyle name="Input 356" xfId="33464" xr:uid="{E9D129CA-88A9-4A84-9829-AD061BF6C3A7}"/>
    <cellStyle name="Input 357" xfId="33177" xr:uid="{87A6EBE4-D58C-4FFA-BC67-F622787C5EDB}"/>
    <cellStyle name="Input 358" xfId="31036" xr:uid="{F25F9257-7AD5-4F1F-9F18-2528BA69412F}"/>
    <cellStyle name="Input 359" xfId="32020" xr:uid="{33F5FE5A-8830-400C-A82A-13C82EBB3EA2}"/>
    <cellStyle name="Input 36" xfId="2843" xr:uid="{87BD5217-1B0A-4C12-894B-70D841B9D51C}"/>
    <cellStyle name="Input 36 10" xfId="43522" xr:uid="{9F4372FE-9FAD-458E-9A1E-39C2CDB7428F}"/>
    <cellStyle name="Input 36 11" xfId="44104" xr:uid="{4BB26261-BE5F-4CE6-BF0A-04298E9579C2}"/>
    <cellStyle name="Input 36 12" xfId="44968" xr:uid="{25CB3DCD-4CD2-4A75-BE86-038F993A1236}"/>
    <cellStyle name="Input 36 13" xfId="45167" xr:uid="{6BD14634-315F-41D9-90E6-6F4CB4B697ED}"/>
    <cellStyle name="Input 36 14" xfId="46141" xr:uid="{0C8960FB-5DF1-4DA4-857A-0FDA4FF5E953}"/>
    <cellStyle name="Input 36 15" xfId="44898" xr:uid="{6A38EC79-00CD-459B-A310-25D92345DDE1}"/>
    <cellStyle name="Input 36 16" xfId="44949" xr:uid="{4F6A56B2-50B7-4306-B75F-06BFD4C7DFD8}"/>
    <cellStyle name="Input 36 17" xfId="47999" xr:uid="{4409DFE1-A166-47CF-A10B-BAD0D4D4D7CA}"/>
    <cellStyle name="Input 36 18" xfId="52429" xr:uid="{EECD2DE2-2CD4-407E-922E-B2056DBA4ADF}"/>
    <cellStyle name="Input 36 19" xfId="53726" xr:uid="{DD450DDC-C2DA-4F3A-9D7D-C7BEA2791CD0}"/>
    <cellStyle name="Input 36 2" xfId="5929" xr:uid="{D31308CC-077C-4D60-A0B3-F18C310521E4}"/>
    <cellStyle name="Input 36 20" xfId="53334" xr:uid="{3F8EE81C-3528-4DF4-AA8A-74D8D2FDD15B}"/>
    <cellStyle name="Input 36 21" xfId="55503" xr:uid="{9E18C7C7-A4D8-41EA-9215-2D184068E6A1}"/>
    <cellStyle name="Input 36 22" xfId="57061" xr:uid="{A23AA552-31AF-419E-942C-7D4A64FF03EF}"/>
    <cellStyle name="Input 36 3" xfId="12470" xr:uid="{48C9D77D-F926-4A1C-A39C-A45B277C8FD0}"/>
    <cellStyle name="Input 36 4" xfId="39150" xr:uid="{59143602-2A35-47BC-81FE-B2D1A013A3E0}"/>
    <cellStyle name="Input 36 5" xfId="42166" xr:uid="{2CEFE768-D6F1-4A3E-B1F0-B64679577850}"/>
    <cellStyle name="Input 36 6" xfId="40818" xr:uid="{9F247C75-A5BB-4F2A-8951-F73136B16AF4}"/>
    <cellStyle name="Input 36 7" xfId="42588" xr:uid="{0806EF48-CA54-48FD-A847-EBF662366B2B}"/>
    <cellStyle name="Input 36 8" xfId="43020" xr:uid="{C289DFC7-FE8B-4B3B-ACFD-B80E4954AECE}"/>
    <cellStyle name="Input 36 9" xfId="43326" xr:uid="{967F1DA0-BE56-4C71-974A-6EAA0C56FF48}"/>
    <cellStyle name="Input 360" xfId="31822" xr:uid="{B3F84360-2379-4809-A842-D73FAB1A162D}"/>
    <cellStyle name="Input 361" xfId="33866" xr:uid="{59B6B18A-424A-4D98-9080-0E3B772DFE8A}"/>
    <cellStyle name="Input 362" xfId="35041" xr:uid="{E3B2B306-E04A-4C67-9250-F12F3BF25B54}"/>
    <cellStyle name="Input 363" xfId="36412" xr:uid="{EECC0790-6099-427C-A560-B50528B2FDE5}"/>
    <cellStyle name="Input 364" xfId="34149" xr:uid="{B05B10CB-5842-480B-9509-95DAFF4B95A2}"/>
    <cellStyle name="Input 365" xfId="36246" xr:uid="{61C69198-CEDD-410D-B94A-96F10D2A0B15}"/>
    <cellStyle name="Input 366" xfId="36283" xr:uid="{014848F5-6C5F-430F-BAA0-B233AC649936}"/>
    <cellStyle name="Input 367" xfId="34459" xr:uid="{84D07F72-810D-4BE9-92FE-F1704D94884B}"/>
    <cellStyle name="Input 368" xfId="34284" xr:uid="{E66B2FFD-4478-4308-9AC5-018670D8F6BA}"/>
    <cellStyle name="Input 369" xfId="34287" xr:uid="{F240E9B7-6E63-49B8-B05E-D4E059F5C811}"/>
    <cellStyle name="Input 37" xfId="2708" xr:uid="{29DD6D71-7A21-407C-ACF6-66B5E012ABB4}"/>
    <cellStyle name="Input 37 10" xfId="42092" xr:uid="{4BD77D9A-D557-4A3C-A27E-594A48E68694}"/>
    <cellStyle name="Input 37 11" xfId="44170" xr:uid="{D1398129-0424-4278-93E6-2B4FD8C9158D}"/>
    <cellStyle name="Input 37 12" xfId="44657" xr:uid="{0843ADEE-B7B3-4EAA-A79E-B6462CBE9881}"/>
    <cellStyle name="Input 37 13" xfId="47001" xr:uid="{1AAC113F-9496-44D9-8205-8E7DE840EDFB}"/>
    <cellStyle name="Input 37 14" xfId="43612" xr:uid="{8C49AE30-5EB8-4B6F-AE19-D556885CAA12}"/>
    <cellStyle name="Input 37 15" xfId="43641" xr:uid="{3B4F48BA-40C9-4E64-BEA4-649436C0146A}"/>
    <cellStyle name="Input 37 16" xfId="44644" xr:uid="{7F8243C9-9E6A-48F3-9A33-02FBB69A7D93}"/>
    <cellStyle name="Input 37 17" xfId="50066" xr:uid="{6E8B90EC-6848-4511-97C0-3C81743ADF6D}"/>
    <cellStyle name="Input 37 18" xfId="50874" xr:uid="{BDB56F7F-F878-43B7-B60E-3AFF9D91480E}"/>
    <cellStyle name="Input 37 19" xfId="53650" xr:uid="{1F6D3F2B-E7FC-4CDE-B926-67F9D09C8552}"/>
    <cellStyle name="Input 37 2" xfId="5930" xr:uid="{9DF63586-F8EA-4DA6-9DCC-35FE51F4D70F}"/>
    <cellStyle name="Input 37 20" xfId="53149" xr:uid="{4993A945-7CC6-417A-AE63-246E30F0F8B9}"/>
    <cellStyle name="Input 37 21" xfId="55431" xr:uid="{4474ABB6-CA02-41BC-8F53-959D67B5F4C5}"/>
    <cellStyle name="Input 37 22" xfId="56987" xr:uid="{1C96BCF4-3782-42F6-8ABC-DFFA7AD46EEF}"/>
    <cellStyle name="Input 37 3" xfId="12471" xr:uid="{90C7E0C3-9947-4E4D-B03A-BF167666D543}"/>
    <cellStyle name="Input 37 4" xfId="40996" xr:uid="{39C5CE99-651C-4175-A14D-C89DC7BCC027}"/>
    <cellStyle name="Input 37 5" xfId="42186" xr:uid="{AF586D24-7ED2-46DC-940D-AEDF9894BA58}"/>
    <cellStyle name="Input 37 6" xfId="38966" xr:uid="{9D027198-8F4C-40D5-BBBC-C9ED4E47AE7E}"/>
    <cellStyle name="Input 37 7" xfId="41722" xr:uid="{A61AFEAC-9BAC-4FCD-8CCF-19E46848E5A6}"/>
    <cellStyle name="Input 37 8" xfId="42786" xr:uid="{5687248A-82A4-42D6-A2AA-DB5A240B052C}"/>
    <cellStyle name="Input 37 9" xfId="40424" xr:uid="{0A77E4D9-735E-41C4-8991-FF3C4BBBE19F}"/>
    <cellStyle name="Input 370" xfId="33996" xr:uid="{73BFCB41-D618-4517-A2F6-32D26E234140}"/>
    <cellStyle name="Input 371" xfId="36437" xr:uid="{D38FBEF8-DDEA-4193-AA1F-35565A831EC3}"/>
    <cellStyle name="Input 372" xfId="38537" xr:uid="{B74C5446-BAA4-4737-8543-C87E395FA3E6}"/>
    <cellStyle name="Input 373" xfId="40126" xr:uid="{FB251046-3350-48C8-9D83-CB28FDCF48ED}"/>
    <cellStyle name="Input 374" xfId="41863" xr:uid="{D29D124F-6944-4424-80BA-E90EB835E755}"/>
    <cellStyle name="Input 375" xfId="42074" xr:uid="{A15EB40D-CACC-4B0D-A8D6-9B6D729BB79C}"/>
    <cellStyle name="Input 376" xfId="42063" xr:uid="{9EDDC35D-2DA4-4DCA-B4B3-484DDE32068F}"/>
    <cellStyle name="Input 377" xfId="41502" xr:uid="{C77E1645-DB47-44AE-80D7-B66F96F2B97C}"/>
    <cellStyle name="Input 378" xfId="38660" xr:uid="{3188FD27-C7A1-43D1-AF6B-F469EEDF7918}"/>
    <cellStyle name="Input 379" xfId="43184" xr:uid="{0C111206-D655-4FE5-863B-D1AB6C6E7E26}"/>
    <cellStyle name="Input 38" xfId="2879" xr:uid="{B03DD7EF-67A5-4FB5-8030-09F13A3226FC}"/>
    <cellStyle name="Input 38 10" xfId="42150" xr:uid="{1A298D17-335E-4BBF-B710-BBB6EC97E412}"/>
    <cellStyle name="Input 38 11" xfId="44076" xr:uid="{CB41BD8D-0587-4C5C-85F8-C2E102F7A67A}"/>
    <cellStyle name="Input 38 12" xfId="43818" xr:uid="{C286C1D8-1D36-4991-A1F1-5F7AA7A8052F}"/>
    <cellStyle name="Input 38 13" xfId="44508" xr:uid="{79A48692-38DA-43E0-AEDB-38DA619D8FCE}"/>
    <cellStyle name="Input 38 14" xfId="47291" xr:uid="{B9E90E92-4D88-4E02-B824-376C34EC9D7B}"/>
    <cellStyle name="Input 38 15" xfId="44569" xr:uid="{F34C2D01-5DD8-4330-9BAE-FA9BB64CAA11}"/>
    <cellStyle name="Input 38 16" xfId="44237" xr:uid="{F2CC3B67-71F6-4AE0-B37B-657878EA1E36}"/>
    <cellStyle name="Input 38 17" xfId="50407" xr:uid="{C82B7102-2BFF-40F5-9A79-178FE9DEDBEE}"/>
    <cellStyle name="Input 38 18" xfId="51446" xr:uid="{4019690E-E90C-4178-9025-389008822306}"/>
    <cellStyle name="Input 38 19" xfId="53751" xr:uid="{CFD22758-A710-4FED-A0F8-A14D1CA31E20}"/>
    <cellStyle name="Input 38 2" xfId="5931" xr:uid="{747EAC87-234D-4644-96E3-57E4EB25ECEB}"/>
    <cellStyle name="Input 38 20" xfId="53120" xr:uid="{414D5A8F-847C-4404-8D05-F7AB56BEFD58}"/>
    <cellStyle name="Input 38 21" xfId="55526" xr:uid="{3B9954DD-5974-468A-807D-1A17CBF967C7}"/>
    <cellStyle name="Input 38 22" xfId="57084" xr:uid="{947E9C5D-D6AA-4F03-8A1C-FC22C2544818}"/>
    <cellStyle name="Input 38 3" xfId="12472" xr:uid="{1FAE3177-89F6-49C8-871B-5F7EF66DA938}"/>
    <cellStyle name="Input 38 4" xfId="39125" xr:uid="{D1609F42-712E-4E1B-A826-F08619B874F0}"/>
    <cellStyle name="Input 38 5" xfId="38672" xr:uid="{1EE80E9A-4283-46C0-ABA9-01CC16D2F419}"/>
    <cellStyle name="Input 38 6" xfId="42324" xr:uid="{DD078670-9DBB-43EA-8260-9C4EE6FEC20D}"/>
    <cellStyle name="Input 38 7" xfId="39838" xr:uid="{71807305-88AF-4AF6-86A1-D0477F00EA99}"/>
    <cellStyle name="Input 38 8" xfId="42258" xr:uid="{1214D98D-BFB7-489D-B77C-DEDF2EA80EEA}"/>
    <cellStyle name="Input 38 9" xfId="40359" xr:uid="{1FDACFE7-C158-4C56-8906-3EB60F9F2F81}"/>
    <cellStyle name="Input 380" xfId="39306" xr:uid="{B8BEE768-977A-4437-A0B7-DA520BE7A27C}"/>
    <cellStyle name="Input 381" xfId="43363" xr:uid="{0DF70C09-10EA-4A53-A79B-262ECEA6FA71}"/>
    <cellStyle name="Input 382" xfId="43603" xr:uid="{4C6A9601-2E68-4C6C-90C5-8C43A580065D}"/>
    <cellStyle name="Input 383" xfId="44582" xr:uid="{FD2A0A1C-3908-4BF4-89AF-0F81A0BD60EF}"/>
    <cellStyle name="Input 384" xfId="45579" xr:uid="{3AA92B30-548B-4C9E-BBB6-BE02937D2E5A}"/>
    <cellStyle name="Input 385" xfId="44498" xr:uid="{3F0725E4-8419-402E-A15E-CAFA8A1009D3}"/>
    <cellStyle name="Input 386" xfId="46038" xr:uid="{5A3D9AB7-23C2-408B-AD5D-112987E1855D}"/>
    <cellStyle name="Input 387" xfId="46239" xr:uid="{349FE809-766E-4913-8A3E-443FBE8C5C07}"/>
    <cellStyle name="Input 388" xfId="44495" xr:uid="{9867C8AE-3745-49B7-A52D-32A68A9AC7F1}"/>
    <cellStyle name="Input 389" xfId="47921" xr:uid="{6CD2A41B-4465-4324-B7A7-B97FDF4CD0BA}"/>
    <cellStyle name="Input 39" xfId="2836" xr:uid="{B54EA6E3-D7A3-44E1-B55A-422C35AEABCF}"/>
    <cellStyle name="Input 39 10" xfId="43489" xr:uid="{7E02408D-A5F2-4E57-89ED-91AFBB067770}"/>
    <cellStyle name="Input 39 11" xfId="44108" xr:uid="{25FC0210-D4BB-4A0D-BC6D-26522A9E0306}"/>
    <cellStyle name="Input 39 12" xfId="43776" xr:uid="{DC4140F9-247B-4797-8826-2E49AA3E6AF7}"/>
    <cellStyle name="Input 39 13" xfId="44397" xr:uid="{F460CF24-C284-4471-8286-6F1836737184}"/>
    <cellStyle name="Input 39 14" xfId="46940" xr:uid="{8AF7089C-4668-48C8-BDDF-D87FA3B9C3C7}"/>
    <cellStyle name="Input 39 15" xfId="47677" xr:uid="{FDA4D6E4-28BC-4808-8443-2C8B88D22D60}"/>
    <cellStyle name="Input 39 16" xfId="47016" xr:uid="{DC95945D-408C-4F63-BAD4-9F4DCA39E292}"/>
    <cellStyle name="Input 39 17" xfId="49245" xr:uid="{4E72C62A-5E4F-4220-875D-2FDC9B303C8C}"/>
    <cellStyle name="Input 39 18" xfId="52430" xr:uid="{29219DD6-DB83-4879-BCFF-B8BCD365C942}"/>
    <cellStyle name="Input 39 19" xfId="53722" xr:uid="{3C55C1F4-8B18-4580-ACD9-D8B51EEE4F85}"/>
    <cellStyle name="Input 39 2" xfId="5932" xr:uid="{E49D955A-FBE3-48DB-9999-39AFF6B24634}"/>
    <cellStyle name="Input 39 20" xfId="53338" xr:uid="{FEE94386-03DB-49D2-8D65-1EEBE9D2D23A}"/>
    <cellStyle name="Input 39 21" xfId="55499" xr:uid="{598163B5-C2AD-4821-9875-2E3F0CDA5F4C}"/>
    <cellStyle name="Input 39 22" xfId="57057" xr:uid="{1345F61D-15B8-4944-B231-319340291B99}"/>
    <cellStyle name="Input 39 3" xfId="12473" xr:uid="{008FFE31-1B1D-472A-BD6E-9E31EA56326A}"/>
    <cellStyle name="Input 39 4" xfId="39156" xr:uid="{792F3CAC-B21B-4F15-9ACC-74C1B2F05129}"/>
    <cellStyle name="Input 39 5" xfId="39954" xr:uid="{5B89EE40-08A3-4ACA-94BB-681597400A66}"/>
    <cellStyle name="Input 39 6" xfId="42014" xr:uid="{F07D9E2F-0B63-4682-AF4A-EEC33EFFF9B0}"/>
    <cellStyle name="Input 39 7" xfId="41730" xr:uid="{F29613F5-674B-4AA4-B063-08467DB58962}"/>
    <cellStyle name="Input 39 8" xfId="42944" xr:uid="{6C6CCACB-A5B4-4EFC-8E29-009ECCDC8EC7}"/>
    <cellStyle name="Input 39 9" xfId="43345" xr:uid="{E9A70FA3-2B8B-45B5-8634-AAEC8D297A7A}"/>
    <cellStyle name="Input 390" xfId="49674" xr:uid="{910C8461-F99D-4ED6-9116-44B7F2972429}"/>
    <cellStyle name="Input 391" xfId="50249" xr:uid="{A7C2828F-B5EA-464A-84FC-49F39E6279E6}"/>
    <cellStyle name="Input 392" xfId="48569" xr:uid="{4748EE68-6066-4B7C-9FCF-4CA8C40CAE99}"/>
    <cellStyle name="Input 393" xfId="48413" xr:uid="{B126D9D6-D5AD-4375-B4D7-215913037D76}"/>
    <cellStyle name="Input 394" xfId="50614" xr:uid="{6B72E3F0-BAF7-40EA-8E93-DC35ABAA9DB5}"/>
    <cellStyle name="Input 395" xfId="52038" xr:uid="{3537703F-72AF-440F-826C-EB8C0040E1E5}"/>
    <cellStyle name="Input 396" xfId="52441" xr:uid="{D4EB78DD-9673-4C86-A3F2-890045A2F0ED}"/>
    <cellStyle name="Input 397" xfId="52989" xr:uid="{2116CE6C-1DF3-410C-B723-F458D7E03FE1}"/>
    <cellStyle name="Input 398" xfId="53302" xr:uid="{184D9792-541C-48D5-84AC-9A427D64AAAA}"/>
    <cellStyle name="Input 399" xfId="55060" xr:uid="{DD82A624-3E9E-4711-ADC5-61A95E4C7266}"/>
    <cellStyle name="Input 4" xfId="1314" xr:uid="{18F8C68C-1570-4B3E-8681-1AF0551BC0A2}"/>
    <cellStyle name="Input 40" xfId="3017" xr:uid="{A8FA8DEF-AF6E-4CBF-BA83-A34BCB6EC169}"/>
    <cellStyle name="Input 40 10" xfId="43510" xr:uid="{DF869C59-9404-48DD-96A6-34C610CB3FF0}"/>
    <cellStyle name="Input 40 11" xfId="44056" xr:uid="{C3F07834-5377-4ED9-B6C0-F3683593A25C}"/>
    <cellStyle name="Input 40 12" xfId="43852" xr:uid="{7BBCCA24-A15A-4590-8631-8A753245DE3F}"/>
    <cellStyle name="Input 40 13" xfId="46770" xr:uid="{B7F707AE-F8F1-43B5-83CC-B1CEEACCE342}"/>
    <cellStyle name="Input 40 14" xfId="44823" xr:uid="{F6FB25CD-9EE2-4E6D-9AC3-7DCFDE7E7B78}"/>
    <cellStyle name="Input 40 15" xfId="44462" xr:uid="{24CCFB64-DD81-4318-823B-DBA53A07FDCC}"/>
    <cellStyle name="Input 40 16" xfId="44780" xr:uid="{BE6D9F6B-C94B-4E0A-8E6C-12B8C73054A3}"/>
    <cellStyle name="Input 40 17" xfId="50384" xr:uid="{823ABE8E-FC65-4BE4-8069-E6A62C62FC8C}"/>
    <cellStyle name="Input 40 18" xfId="50828" xr:uid="{2DBCAD3B-F7F5-4502-8ED1-096089E918AD}"/>
    <cellStyle name="Input 40 19" xfId="53855" xr:uid="{C4DF7B1A-CCC9-4F50-97B3-468542F5471A}"/>
    <cellStyle name="Input 40 2" xfId="5933" xr:uid="{B74D82AF-CD68-45FF-B122-12EAE0C5E6A9}"/>
    <cellStyle name="Input 40 20" xfId="53085" xr:uid="{FB2232E4-5ACA-4E14-B557-33B05F7B54FC}"/>
    <cellStyle name="Input 40 21" xfId="55622" xr:uid="{AEE6D816-088D-4ED8-80C6-CF98E2AE8C7A}"/>
    <cellStyle name="Input 40 22" xfId="57188" xr:uid="{0D367031-D185-4A4B-9914-84111AF6F3A8}"/>
    <cellStyle name="Input 40 3" xfId="12474" xr:uid="{966E37A0-21C9-44BD-91B8-0C8C06957C72}"/>
    <cellStyle name="Input 40 4" xfId="40694" xr:uid="{71B2A9D1-3241-4722-A838-5AA346A5D70A}"/>
    <cellStyle name="Input 40 5" xfId="40572" xr:uid="{E9A6E475-08D6-4870-886E-EF15D1AF5E37}"/>
    <cellStyle name="Input 40 6" xfId="41455" xr:uid="{463E69EC-BE09-41B4-A672-4ED32B6581BA}"/>
    <cellStyle name="Input 40 7" xfId="41363" xr:uid="{D94310B2-6941-4A11-B677-54389CE50F4B}"/>
    <cellStyle name="Input 40 8" xfId="39264" xr:uid="{70A17442-AD24-43DE-9FFE-00B91D468FC4}"/>
    <cellStyle name="Input 40 9" xfId="40515" xr:uid="{8A2890EE-4E35-4DB5-97EA-884113E1D2EA}"/>
    <cellStyle name="Input 400" xfId="56607" xr:uid="{2F243605-F977-42CD-94F9-2315009D1012}"/>
    <cellStyle name="Input 41" xfId="3279" xr:uid="{F8A7B2E3-A72B-41F3-AA1A-3FE329FF0CA5}"/>
    <cellStyle name="Input 41 10" xfId="43237" xr:uid="{C0A5A994-B531-4F9B-9605-85B61EDF7BE4}"/>
    <cellStyle name="Input 41 11" xfId="43934" xr:uid="{D6E5D579-27F5-4B48-949E-DD3219515076}"/>
    <cellStyle name="Input 41 12" xfId="44370" xr:uid="{2522FC3E-FDAC-46FA-87A5-B56D49E660EE}"/>
    <cellStyle name="Input 41 13" xfId="46775" xr:uid="{6DE654B6-CBB7-4A9F-BA78-40543A3F741A}"/>
    <cellStyle name="Input 41 14" xfId="44313" xr:uid="{705A6229-9181-4C24-BC4C-1847B22C6AC5}"/>
    <cellStyle name="Input 41 15" xfId="47008" xr:uid="{56CFFBFF-54B9-4244-B7D9-0F387049448A}"/>
    <cellStyle name="Input 41 16" xfId="47705" xr:uid="{DBC1EA9A-9CD4-42D6-9CA2-649C9FAF6FDD}"/>
    <cellStyle name="Input 41 17" xfId="50055" xr:uid="{163C49EC-C7A7-472E-A824-2F9E8F4132BA}"/>
    <cellStyle name="Input 41 18" xfId="51090" xr:uid="{8090F2DB-40BD-484E-B3FC-CB98112ED0C0}"/>
    <cellStyle name="Input 41 19" xfId="53972" xr:uid="{D40F5F34-E885-4067-AFD0-2167FC431367}"/>
    <cellStyle name="Input 41 2" xfId="5934" xr:uid="{9E2F8BD1-D947-47CC-8EEE-A9F53475B939}"/>
    <cellStyle name="Input 41 20" xfId="54719" xr:uid="{11C85FB5-BBA2-4A08-81DC-DC7DF3E5423F}"/>
    <cellStyle name="Input 41 21" xfId="55732" xr:uid="{0ECB6329-CA71-458B-9FB8-10C4200AA305}"/>
    <cellStyle name="Input 41 22" xfId="57255" xr:uid="{9293794B-A205-481B-899A-0E9DF9B461DB}"/>
    <cellStyle name="Input 41 3" xfId="12475" xr:uid="{FC2AD406-8C65-44AE-80E7-4B5D77DF521E}"/>
    <cellStyle name="Input 41 4" xfId="38977" xr:uid="{CAD4D2A0-4CB6-4558-9176-E52E67395C9F}"/>
    <cellStyle name="Input 41 5" xfId="39427" xr:uid="{95BB415E-920F-4908-8959-38D10A2BC901}"/>
    <cellStyle name="Input 41 6" xfId="42107" xr:uid="{239FE932-E4A6-4C41-8744-5CE19D630E16}"/>
    <cellStyle name="Input 41 7" xfId="40526" xr:uid="{DBD2F197-98B1-4247-B59D-D6C49CBC8263}"/>
    <cellStyle name="Input 41 8" xfId="39899" xr:uid="{BF297FFF-83F6-474A-AECC-6E9E13E66083}"/>
    <cellStyle name="Input 41 9" xfId="41276" xr:uid="{9ADEA1FB-AA74-43A3-BF68-4088494AF1E2}"/>
    <cellStyle name="Input 42" xfId="3294" xr:uid="{080EEE4B-9DA9-4062-992B-96731B204A85}"/>
    <cellStyle name="Input 42 10" xfId="38856" xr:uid="{5B7A5F69-8BBE-4BBA-880F-EBE5E0F9AFCB}"/>
    <cellStyle name="Input 42 11" xfId="43925" xr:uid="{6388A6DE-8F85-49D1-9B4B-C1327640B0EB}"/>
    <cellStyle name="Input 42 12" xfId="46431" xr:uid="{0F8627FE-76E0-46C3-99D5-295DE0D8E78F}"/>
    <cellStyle name="Input 42 13" xfId="43588" xr:uid="{0570CF69-7DC4-4D69-B05D-9B8BA0DEBD67}"/>
    <cellStyle name="Input 42 14" xfId="44527" xr:uid="{2EFA42E0-6D27-43DD-ACD6-F02F2B75D093}"/>
    <cellStyle name="Input 42 15" xfId="46358" xr:uid="{49B64CA8-7A54-4128-9F5F-F5D2A7B616D2}"/>
    <cellStyle name="Input 42 16" xfId="47618" xr:uid="{18C578FA-A8C4-4948-990A-8D44EDC8A1A5}"/>
    <cellStyle name="Input 42 17" xfId="47941" xr:uid="{82ED7CDE-9FC7-4D46-9A8F-CBEECCB685CB}"/>
    <cellStyle name="Input 42 18" xfId="51083" xr:uid="{F322E0C5-A01B-489C-9DA3-D16E7228C11F}"/>
    <cellStyle name="Input 42 19" xfId="53979" xr:uid="{6F9BADAA-C171-4982-80F4-5EBB538CCE4C}"/>
    <cellStyle name="Input 42 2" xfId="5935" xr:uid="{DC189898-C5BA-4457-B6CB-3D275C5BE98E}"/>
    <cellStyle name="Input 42 20" xfId="54726" xr:uid="{73DCBADD-2CE2-4444-AA6D-9785868662D7}"/>
    <cellStyle name="Input 42 21" xfId="55739" xr:uid="{B08D97F2-D8A1-4D0D-B8CA-629CB0F85F38}"/>
    <cellStyle name="Input 42 22" xfId="57256" xr:uid="{AFDC7294-1401-442B-A60E-FF35B7B72AA0}"/>
    <cellStyle name="Input 42 3" xfId="12476" xr:uid="{E7CD464F-8E80-4D62-8801-33755BD88D67}"/>
    <cellStyle name="Input 42 4" xfId="38964" xr:uid="{1FB1AD2A-62F2-48D6-8C28-8C94E03D1872}"/>
    <cellStyle name="Input 42 5" xfId="42284" xr:uid="{C94B657A-B89F-456A-8424-DA8F752DDA49}"/>
    <cellStyle name="Input 42 6" xfId="38872" xr:uid="{EA50CD40-51C5-4B9A-B7A8-1DEB9DB5FE00}"/>
    <cellStyle name="Input 42 7" xfId="39895" xr:uid="{EE05FB55-600D-421D-9730-4C98FCE558D5}"/>
    <cellStyle name="Input 42 8" xfId="40035" xr:uid="{E6D278A0-9E56-4BF6-B0F6-CBF26FC2B56D}"/>
    <cellStyle name="Input 42 9" xfId="42985" xr:uid="{D4DF7BA2-FAF5-4E2A-B8C4-11DF2E5C47A6}"/>
    <cellStyle name="Input 43" xfId="3269" xr:uid="{218ED824-079E-4715-BBD1-C440FC468467}"/>
    <cellStyle name="Input 43 10" xfId="43055" xr:uid="{B8901B61-CB26-45C2-AC2B-137CB71FE7ED}"/>
    <cellStyle name="Input 43 11" xfId="43943" xr:uid="{2799E0BC-3230-4789-8584-B0558F591503}"/>
    <cellStyle name="Input 43 12" xfId="43557" xr:uid="{944E03EE-90BB-4668-B153-DB088A1C3F96}"/>
    <cellStyle name="Input 43 13" xfId="43631" xr:uid="{2DB5AA0A-29D3-4321-B0FA-0ABEF07D1B97}"/>
    <cellStyle name="Input 43 14" xfId="44306" xr:uid="{80A41305-39BA-4C0E-9B5A-A8C3B8F748E5}"/>
    <cellStyle name="Input 43 15" xfId="44640" xr:uid="{0841D13A-28EF-4E88-A94B-FECDA9EA7B0D}"/>
    <cellStyle name="Input 43 16" xfId="45486" xr:uid="{869F1FC5-B5D8-4B9B-9C5B-56AC60FCB5D0}"/>
    <cellStyle name="Input 43 17" xfId="50128" xr:uid="{EED7E540-4578-457D-8A5A-81F1374DBE66}"/>
    <cellStyle name="Input 43 18" xfId="50754" xr:uid="{51EC55A8-9C39-4B51-9D98-69631CC77788}"/>
    <cellStyle name="Input 43 19" xfId="53967" xr:uid="{85AA8FC8-E575-466B-AE1C-8A5442C0FA37}"/>
    <cellStyle name="Input 43 2" xfId="5936" xr:uid="{073EE741-6A0C-47DF-9773-112EBBB99AD4}"/>
    <cellStyle name="Input 43 20" xfId="54714" xr:uid="{8A7C694E-5142-4643-BC08-2FAFC27E27E9}"/>
    <cellStyle name="Input 43 21" xfId="55727" xr:uid="{6CF0C30F-F130-45B3-99E9-E332679DB54E}"/>
    <cellStyle name="Input 43 22" xfId="57252" xr:uid="{0E6FF25C-31FC-47AF-A7F7-9D04F5E4BAC0}"/>
    <cellStyle name="Input 43 3" xfId="12477" xr:uid="{A24115F8-EBB0-4961-933F-77DA92746C7B}"/>
    <cellStyle name="Input 43 4" xfId="38983" xr:uid="{20866488-05E7-4A62-800C-391EC5BF3F3E}"/>
    <cellStyle name="Input 43 5" xfId="40314" xr:uid="{3AC07457-22D9-45A4-9A8D-D5DEF25868B2}"/>
    <cellStyle name="Input 43 6" xfId="41915" xr:uid="{D2632402-96AB-4F71-81E5-4CFB122B015D}"/>
    <cellStyle name="Input 43 7" xfId="41932" xr:uid="{E5479720-328D-4FEF-9588-F0F863450426}"/>
    <cellStyle name="Input 43 8" xfId="42731" xr:uid="{7BD72830-0F34-4DF1-BCAB-D85413D35133}"/>
    <cellStyle name="Input 43 9" xfId="38729" xr:uid="{F2EE23A6-B2FB-41E3-BF09-F57CAD678AF9}"/>
    <cellStyle name="Input 44" xfId="3555" xr:uid="{5B399886-3F70-4DA4-B5E7-211C8CA64F5D}"/>
    <cellStyle name="Input 44 10" xfId="46519" xr:uid="{DA40C443-1C73-4460-A2BA-36C6204AE925}"/>
    <cellStyle name="Input 44 11" xfId="44589" xr:uid="{F3C31C66-AC8A-4955-847B-43CED8B3BCCB}"/>
    <cellStyle name="Input 44 12" xfId="47128" xr:uid="{F047947D-7916-47B4-BEC0-1DE64162A540}"/>
    <cellStyle name="Input 44 13" xfId="44611" xr:uid="{875F1CF5-B732-4304-A0A4-99761C90FEB6}"/>
    <cellStyle name="Input 44 14" xfId="44028" xr:uid="{732E0E07-22F9-408B-9F15-4604E8936270}"/>
    <cellStyle name="Input 44 15" xfId="49374" xr:uid="{53D14CE5-6FD8-4E72-9F24-A66BD84BFC5F}"/>
    <cellStyle name="Input 44 16" xfId="50087" xr:uid="{09D97E5B-C257-475A-B6F0-7D117DD84EC1}"/>
    <cellStyle name="Input 44 17" xfId="47936" xr:uid="{AC808BD0-3A99-49EF-8BAE-3F6EB25FEE4E}"/>
    <cellStyle name="Input 44 18" xfId="51837" xr:uid="{6A40CA3E-A05A-40E9-8819-FBBD810BBA36}"/>
    <cellStyle name="Input 44 19" xfId="52575" xr:uid="{F70AFB61-97D6-453F-BECA-59AF8D7CD09A}"/>
    <cellStyle name="Input 44 2" xfId="5937" xr:uid="{0F71375E-C2EE-4389-96D6-5B89CEA06B0D}"/>
    <cellStyle name="Input 44 20" xfId="51725" xr:uid="{B9A3AE22-075A-4527-A8FE-F02FAF7F7637}"/>
    <cellStyle name="Input 44 21" xfId="54140" xr:uid="{9999D85C-97A2-457E-AD07-FDEC47AB8E25}"/>
    <cellStyle name="Input 44 22" xfId="54790" xr:uid="{73DAFBD0-6D28-4A52-90F2-9616AF066BA2}"/>
    <cellStyle name="Input 44 23" xfId="55899" xr:uid="{4F9C234E-D13D-4CED-A8AE-C1E52DFD37E0}"/>
    <cellStyle name="Input 44 3" xfId="12478" xr:uid="{11E9CA33-BD72-4933-875B-B47B017FEE9F}"/>
    <cellStyle name="Input 44 4" xfId="39681" xr:uid="{89173D87-759B-4FFF-BA68-57AF734BF778}"/>
    <cellStyle name="Input 44 5" xfId="39732" xr:uid="{CECDC897-49B3-4CD9-A0A3-6DDC75E8DB07}"/>
    <cellStyle name="Input 44 6" xfId="42388" xr:uid="{AF94EA05-227F-47B7-AC05-7E42599D7469}"/>
    <cellStyle name="Input 44 7" xfId="38936" xr:uid="{D6A71D04-E2BF-47DE-8B42-142F828DEB54}"/>
    <cellStyle name="Input 44 8" xfId="39029" xr:uid="{B3CEA875-FF44-4E0F-8A1B-A259A8C20A76}"/>
    <cellStyle name="Input 44 9" xfId="41370" xr:uid="{990DE769-AE22-4126-AB34-FEAE57AB2416}"/>
    <cellStyle name="Input 45" xfId="3272" xr:uid="{C3366325-4A23-43D4-B403-0AE15A361D7A}"/>
    <cellStyle name="Input 45 10" xfId="43940" xr:uid="{FA31FC25-6BFE-4383-9088-9B4BC257FF5D}"/>
    <cellStyle name="Input 45 11" xfId="43967" xr:uid="{A5A124A7-9E6B-4025-8F3A-8555B13B71B0}"/>
    <cellStyle name="Input 45 12" xfId="46774" xr:uid="{7419D09D-177E-4F9C-9261-A7D63C3BB00C}"/>
    <cellStyle name="Input 45 13" xfId="44465" xr:uid="{8F935341-9708-4F9B-A61C-330B72FC15C2}"/>
    <cellStyle name="Input 45 14" xfId="45074" xr:uid="{EBA2C34E-BC50-49E8-BCA3-4B820B5D9316}"/>
    <cellStyle name="Input 45 15" xfId="49175" xr:uid="{630A067A-D711-407D-A0A2-4FFC93ED889D}"/>
    <cellStyle name="Input 45 16" xfId="48059" xr:uid="{463B0C95-DB09-4187-8219-EAF696069EFB}"/>
    <cellStyle name="Input 45 17" xfId="48220" xr:uid="{F5E2CB9D-C777-4267-92AF-396E83DD859A}"/>
    <cellStyle name="Input 45 18" xfId="51652" xr:uid="{18C23A21-FA0A-4DB3-8956-8D22082A5E69}"/>
    <cellStyle name="Input 45 19" xfId="50751" xr:uid="{8F83721E-6677-4345-82DF-9DAD7B9AA658}"/>
    <cellStyle name="Input 45 2" xfId="5938" xr:uid="{4AAAFEE1-1873-4DC2-9BCE-3BCA68987129}"/>
    <cellStyle name="Input 45 20" xfId="52108" xr:uid="{AA238491-E0AB-45F0-AF50-0774876C9FA2}"/>
    <cellStyle name="Input 45 21" xfId="53970" xr:uid="{79B9AB81-8B68-46ED-962F-BF35BE614712}"/>
    <cellStyle name="Input 45 22" xfId="54717" xr:uid="{A01D48E5-2CE2-4EFC-B5FD-B5C609DFD270}"/>
    <cellStyle name="Input 45 23" xfId="55730" xr:uid="{1AD101E7-BD8E-45FB-AE51-D1E869617526}"/>
    <cellStyle name="Input 45 3" xfId="12479" xr:uid="{073587C5-C8EA-4DA8-AE42-9F2C2BF9244A}"/>
    <cellStyle name="Input 45 4" xfId="38906" xr:uid="{0E843CE4-F6E7-4346-899D-5382BE73C0C7}"/>
    <cellStyle name="Input 45 5" xfId="42271" xr:uid="{3C031706-0252-4349-B958-0B79F5B93F77}"/>
    <cellStyle name="Input 45 6" xfId="40593" xr:uid="{82E01569-8F75-453B-BDD8-3D66DBE92994}"/>
    <cellStyle name="Input 45 7" xfId="38654" xr:uid="{AE143442-E243-476D-AC3B-E8941BCD9A6D}"/>
    <cellStyle name="Input 45 8" xfId="43074" xr:uid="{160CE0C9-6F43-412D-A267-144A2E2B8750}"/>
    <cellStyle name="Input 45 9" xfId="43280" xr:uid="{250C8A5E-E5A5-4C0E-A54B-C0EE66D492D5}"/>
    <cellStyle name="Input 46" xfId="3608" xr:uid="{845890F6-6D5A-466B-860D-36D47CEB0E0A}"/>
    <cellStyle name="Input 46 10" xfId="46550" xr:uid="{B1D96AE9-692F-4C55-8ED7-54DA302965CA}"/>
    <cellStyle name="Input 46 11" xfId="43708" xr:uid="{1E739811-86B5-40B5-80CC-7F6B0B580397}"/>
    <cellStyle name="Input 46 12" xfId="44948" xr:uid="{6F804CD9-42F5-45BF-B173-B409BD9E98C9}"/>
    <cellStyle name="Input 46 13" xfId="44955" xr:uid="{D0342FCE-CB5A-4BA2-8415-DAEC0D7528F7}"/>
    <cellStyle name="Input 46 14" xfId="47057" xr:uid="{0BC3ADB0-3E6D-46BA-9866-019A04246A5D}"/>
    <cellStyle name="Input 46 15" xfId="49413" xr:uid="{AF13833F-F42C-4D34-B08A-2DC57520EC79}"/>
    <cellStyle name="Input 46 16" xfId="50097" xr:uid="{490B4A19-6D4C-4FDA-A515-5B279075E002}"/>
    <cellStyle name="Input 46 17" xfId="50490" xr:uid="{2B0D5BD7-6CA7-4D90-B29E-F9CF9DF76ADE}"/>
    <cellStyle name="Input 46 18" xfId="51873" xr:uid="{F7184CF1-F73B-49BF-86BD-856E52F0BA53}"/>
    <cellStyle name="Input 46 19" xfId="52580" xr:uid="{2E7E47B1-B26C-494C-B946-3D45E4DB60A8}"/>
    <cellStyle name="Input 46 2" xfId="5939" xr:uid="{8B60F834-0F4A-44AB-A9AA-CE495A0D6FAB}"/>
    <cellStyle name="Input 46 20" xfId="51408" xr:uid="{D42DB646-9BF0-49B8-8412-F46DBE479632}"/>
    <cellStyle name="Input 46 21" xfId="54173" xr:uid="{6076A2E0-EEF8-4353-A2B3-FFFAFE45F950}"/>
    <cellStyle name="Input 46 22" xfId="54794" xr:uid="{1EEA4C29-3CA8-4001-A4F4-1955D5FB940A}"/>
    <cellStyle name="Input 46 23" xfId="55932" xr:uid="{0C09A5C3-85C7-4C79-A927-3B5090B9D210}"/>
    <cellStyle name="Input 46 3" xfId="12480" xr:uid="{7E3B64A5-0FCC-4852-9CAA-0001C2CF049A}"/>
    <cellStyle name="Input 46 4" xfId="38658" xr:uid="{631DEBD0-9EE1-421E-BA20-6588DEE6BEA7}"/>
    <cellStyle name="Input 46 5" xfId="41830" xr:uid="{D148485D-6777-4C27-BB85-D0BCC79FB5FE}"/>
    <cellStyle name="Input 46 6" xfId="42029" xr:uid="{C050D0C6-5FDD-445A-8F07-FEDFA7861D0C}"/>
    <cellStyle name="Input 46 7" xfId="39628" xr:uid="{B8C19223-2C1A-43FA-8411-7CE486AA7F8F}"/>
    <cellStyle name="Input 46 8" xfId="40469" xr:uid="{34CFE1D0-3FF9-48F4-95D7-118ABCC12477}"/>
    <cellStyle name="Input 46 9" xfId="41880" xr:uid="{D2B0B4A9-C8BA-4595-B1C1-AF786687CDA8}"/>
    <cellStyle name="Input 47" xfId="3554" xr:uid="{507754B5-403E-43D2-8106-47867150E348}"/>
    <cellStyle name="Input 47 10" xfId="46518" xr:uid="{79AD561D-8728-4E06-AAE9-33F63DD93531}"/>
    <cellStyle name="Input 47 11" xfId="44851" xr:uid="{37708DFE-1686-48D0-9F5E-9663C739D6B7}"/>
    <cellStyle name="Input 47 12" xfId="46981" xr:uid="{446F466E-E144-4C9D-ADE8-3B98E052B180}"/>
    <cellStyle name="Input 47 13" xfId="44575" xr:uid="{D518001F-6CF7-47C5-A803-6FA168A484CB}"/>
    <cellStyle name="Input 47 14" xfId="44308" xr:uid="{81294997-C63E-47E9-BDE6-10ABDAD12577}"/>
    <cellStyle name="Input 47 15" xfId="49373" xr:uid="{F38C8C5C-5637-40E8-B04D-8AD8DE4A8C7C}"/>
    <cellStyle name="Input 47 16" xfId="50086" xr:uid="{28CE452F-8E1E-4C14-A3BD-966720627EB3}"/>
    <cellStyle name="Input 47 17" xfId="50434" xr:uid="{8966D408-C8CE-4993-A61D-5A64F07A4EB8}"/>
    <cellStyle name="Input 47 18" xfId="51836" xr:uid="{FF32699A-B70D-4D8E-A18D-B315F96F327F}"/>
    <cellStyle name="Input 47 19" xfId="52574" xr:uid="{1C8FC966-E627-4600-9DC5-5512227A8424}"/>
    <cellStyle name="Input 47 2" xfId="5940" xr:uid="{123EA781-02CA-4CE7-9E79-B4F21C319626}"/>
    <cellStyle name="Input 47 20" xfId="50849" xr:uid="{5BCEDA3C-1831-4000-9BB8-EA3E1FF5EDD3}"/>
    <cellStyle name="Input 47 21" xfId="54139" xr:uid="{5507FBF2-2AA1-4986-8B6B-39F08965E284}"/>
    <cellStyle name="Input 47 22" xfId="54789" xr:uid="{9A93006E-37AF-4C4F-BE4F-892F2BB710BB}"/>
    <cellStyle name="Input 47 23" xfId="55898" xr:uid="{1CA607CC-9874-4FA6-B931-853F64A78435}"/>
    <cellStyle name="Input 47 3" xfId="12481" xr:uid="{27C6E9EC-A717-46C4-A22F-255CDE0EFDEB}"/>
    <cellStyle name="Input 47 4" xfId="39680" xr:uid="{DD9F67CA-1003-44EA-A2C5-A756D52192A1}"/>
    <cellStyle name="Input 47 5" xfId="41728" xr:uid="{A430C8B9-BAB6-4C53-89FD-9B7090F5B169}"/>
    <cellStyle name="Input 47 6" xfId="40334" xr:uid="{FF13EA7B-183B-40D7-BCD6-CA7B9009B635}"/>
    <cellStyle name="Input 47 7" xfId="38596" xr:uid="{0516CD09-59FF-4A02-B572-69EB7757E9E7}"/>
    <cellStyle name="Input 47 8" xfId="42749" xr:uid="{7F047E41-8025-4F7D-A0E6-AC5B1D4F473A}"/>
    <cellStyle name="Input 47 9" xfId="39884" xr:uid="{3B5E8C7E-F254-4019-B797-792430D05389}"/>
    <cellStyle name="Input 48" xfId="3289" xr:uid="{0EB299CA-9AA3-49F9-B4FB-557B36A72375}"/>
    <cellStyle name="Input 48 10" xfId="43927" xr:uid="{5D6A393B-5860-43A7-AC0A-5578BC78AADA}"/>
    <cellStyle name="Input 48 11" xfId="44716" xr:uid="{2B7CFDB8-0221-4AE6-B058-7F385C2599A4}"/>
    <cellStyle name="Input 48 12" xfId="43874" xr:uid="{7DF38259-A4CB-485C-885F-1381547AEA53}"/>
    <cellStyle name="Input 48 13" xfId="46894" xr:uid="{B7C94473-B75E-4353-9458-A2E9AA351E0C}"/>
    <cellStyle name="Input 48 14" xfId="47596" xr:uid="{3A54AAFD-A72F-4F98-840C-F63208AA8E01}"/>
    <cellStyle name="Input 48 15" xfId="49183" xr:uid="{345054CF-68A2-4C31-ADB3-4DCB96C84307}"/>
    <cellStyle name="Input 48 16" xfId="48474" xr:uid="{D1C21103-5475-4EC1-8BB0-96FA4DAF01BC}"/>
    <cellStyle name="Input 48 17" xfId="50336" xr:uid="{E9BAB800-3C66-4C79-8C63-3D93BB0A7B17}"/>
    <cellStyle name="Input 48 18" xfId="51659" xr:uid="{347B74EE-41DB-42D6-9151-5019F311FB66}"/>
    <cellStyle name="Input 48 19" xfId="51084" xr:uid="{D6BE36C8-F12D-4C2A-A688-B9D038DD37F4}"/>
    <cellStyle name="Input 48 2" xfId="5941" xr:uid="{B1FDF58C-3540-423C-A5CF-B6FB0E5195B2}"/>
    <cellStyle name="Input 48 20" xfId="51065" xr:uid="{6A4B0529-2AE2-4B93-B842-571C84205050}"/>
    <cellStyle name="Input 48 21" xfId="53978" xr:uid="{7E0CF732-DAF7-4C4E-81BC-87A3D1A02AD3}"/>
    <cellStyle name="Input 48 22" xfId="54725" xr:uid="{94ADE06B-8CE1-4FC3-84BD-36D5338A19DF}"/>
    <cellStyle name="Input 48 23" xfId="55738" xr:uid="{EEE63BC3-90C5-4B4F-8027-57F14F734E75}"/>
    <cellStyle name="Input 48 3" xfId="12482" xr:uid="{5719D8DF-89FD-4438-8EB9-45E4F8B34FDE}"/>
    <cellStyle name="Input 48 4" xfId="38666" xr:uid="{7C2165C9-D95A-4FF6-A9A2-CB79EC0583F7}"/>
    <cellStyle name="Input 48 5" xfId="42273" xr:uid="{4B53DB09-B46C-459B-A4D4-0484CD5BB97B}"/>
    <cellStyle name="Input 48 6" xfId="40358" xr:uid="{BF1B6FB9-6E1F-4DA4-BE34-289CBC0BE5F8}"/>
    <cellStyle name="Input 48 7" xfId="40820" xr:uid="{07F2F72F-C20B-46F6-885E-7262C41553E7}"/>
    <cellStyle name="Input 48 8" xfId="40197" xr:uid="{8E49A523-F797-4996-A21F-22111473839E}"/>
    <cellStyle name="Input 48 9" xfId="43018" xr:uid="{30598EBE-C462-4592-BB58-4D0BB6A11922}"/>
    <cellStyle name="Input 49" xfId="3203" xr:uid="{755DDF3E-D30E-4AD7-81AE-9419724F75C9}"/>
    <cellStyle name="Input 49 10" xfId="43972" xr:uid="{FC3548C1-D130-453D-820E-7CF1188513D2}"/>
    <cellStyle name="Input 49 11" xfId="43828" xr:uid="{F05FB860-EE49-4437-B880-21D9D80DFD47}"/>
    <cellStyle name="Input 49 12" xfId="43566" xr:uid="{38588FFB-065E-4714-BDCD-7D2C05402AE8}"/>
    <cellStyle name="Input 49 13" xfId="46245" xr:uid="{C7CB6684-5F88-4995-B515-25C717F24505}"/>
    <cellStyle name="Input 49 14" xfId="47855" xr:uid="{B03374B0-45D6-4CB4-B1B7-F6785B5F6BF4}"/>
    <cellStyle name="Input 49 15" xfId="49144" xr:uid="{BC15DC81-519F-408A-B59E-1CD132A42FDA}"/>
    <cellStyle name="Input 49 16" xfId="48485" xr:uid="{E78C59D3-7C03-4362-8B5B-6B2A426E08F6}"/>
    <cellStyle name="Input 49 17" xfId="48269" xr:uid="{59459331-F22C-4B24-92D6-5EC1DC90032A}"/>
    <cellStyle name="Input 49 18" xfId="51628" xr:uid="{6387F6B1-5C5A-405E-A579-8F2E44AE7FBF}"/>
    <cellStyle name="Input 49 19" xfId="50767" xr:uid="{020731F9-799F-4F51-AA51-4D447F97C5CD}"/>
    <cellStyle name="Input 49 2" xfId="5942" xr:uid="{44C27BB6-C2DF-430F-9ABA-E823589F4ED0}"/>
    <cellStyle name="Input 49 20" xfId="52211" xr:uid="{D30A75FF-1FB4-4774-B2BD-24AEA9E072B5}"/>
    <cellStyle name="Input 49 21" xfId="53953" xr:uid="{C2FF6538-E8C0-464C-9675-CEA9F62DE057}"/>
    <cellStyle name="Input 49 22" xfId="53310" xr:uid="{0BE53A78-3E3C-4187-8A6D-5ED96FD09DDF}"/>
    <cellStyle name="Input 49 23" xfId="55712" xr:uid="{A2A3560D-F40C-4AF7-9D0D-50BC233CC49D}"/>
    <cellStyle name="Input 49 3" xfId="12483" xr:uid="{9C3CF467-6A25-4F86-A1FE-B0527D385A75}"/>
    <cellStyle name="Input 49 4" xfId="38678" xr:uid="{DE0DD647-D0C0-464E-98A2-11F31024366B}"/>
    <cellStyle name="Input 49 5" xfId="39012" xr:uid="{3CC56FA3-F2D6-4DEE-8F02-463C1691FCD9}"/>
    <cellStyle name="Input 49 6" xfId="41918" xr:uid="{FDF88F11-F7D9-46F4-9344-0F1F20B14B19}"/>
    <cellStyle name="Input 49 7" xfId="42141" xr:uid="{DE6E48FF-7303-4C2B-8FEC-525D9F6CC173}"/>
    <cellStyle name="Input 49 8" xfId="42042" xr:uid="{FFE65D52-A8DD-4A7D-AAAB-72BDD4F65A04}"/>
    <cellStyle name="Input 49 9" xfId="43396" xr:uid="{2740CD04-01B3-4984-B32A-BB62899CBD65}"/>
    <cellStyle name="Input 5" xfId="1315" xr:uid="{51115BD2-3BB4-4745-9B68-BA0418FA2ADA}"/>
    <cellStyle name="Input 50" xfId="3204" xr:uid="{B87387A0-D986-49DB-8E64-5E0F048E0C4D}"/>
    <cellStyle name="Input 50 10" xfId="43971" xr:uid="{BF583CEF-51DA-473B-A30C-12FFB4EB6C5C}"/>
    <cellStyle name="Input 50 11" xfId="44709" xr:uid="{94F246CA-428C-4345-A856-960C87ACEF65}"/>
    <cellStyle name="Input 50 12" xfId="46773" xr:uid="{5C1335A3-6386-4AEF-82BC-A46AC9331366}"/>
    <cellStyle name="Input 50 13" xfId="46658" xr:uid="{9F431328-002F-4CB1-ADCC-3EBB9A682432}"/>
    <cellStyle name="Input 50 14" xfId="47867" xr:uid="{92E9C412-8B79-400D-BD34-88E0DEF6C652}"/>
    <cellStyle name="Input 50 15" xfId="49145" xr:uid="{D04F3067-E0D3-4C76-A85F-197DC818FF0C}"/>
    <cellStyle name="Input 50 16" xfId="48484" xr:uid="{CBE0EFC6-2DAE-4460-80B8-5DC666CD702D}"/>
    <cellStyle name="Input 50 17" xfId="50089" xr:uid="{3D8A6468-F5D8-446C-9499-5199CB9EE215}"/>
    <cellStyle name="Input 50 18" xfId="51629" xr:uid="{A9011BE5-1A94-45C6-A310-B953D4B799B5}"/>
    <cellStyle name="Input 50 19" xfId="50766" xr:uid="{1A574472-0AE3-497C-A303-4B410425F19F}"/>
    <cellStyle name="Input 50 2" xfId="5943" xr:uid="{14E4DA10-A232-4F27-ADBF-39DC4C3EB327}"/>
    <cellStyle name="Input 50 20" xfId="51164" xr:uid="{C5644557-672A-4B28-8C2A-F112DD7FFEC3}"/>
    <cellStyle name="Input 50 21" xfId="53954" xr:uid="{947BD8B5-F8FF-4D9B-A35D-A39D2E1FAF5B}"/>
    <cellStyle name="Input 50 22" xfId="53309" xr:uid="{91490825-7662-419D-944F-A1B339EB4C5E}"/>
    <cellStyle name="Input 50 23" xfId="55713" xr:uid="{52951C09-3D9B-47E0-880F-D11CC5106BCC}"/>
    <cellStyle name="Input 50 3" xfId="12484" xr:uid="{FB1CF758-DD9F-4EAD-AE37-BFA886105645}"/>
    <cellStyle name="Input 50 4" xfId="38767" xr:uid="{32118138-4412-4004-B500-1E8C0C3F942E}"/>
    <cellStyle name="Input 50 5" xfId="42242" xr:uid="{EA0B18D2-8A06-4AFB-8F2D-E52586C86F6C}"/>
    <cellStyle name="Input 50 6" xfId="42142" xr:uid="{54DE749E-80DD-412E-B36F-80A6A3E342C6}"/>
    <cellStyle name="Input 50 7" xfId="42772" xr:uid="{C8CC1D11-0BC2-4D61-AE4D-E2CB22F4CEB5}"/>
    <cellStyle name="Input 50 8" xfId="40974" xr:uid="{932B4054-4D65-45EE-8823-ADC2203293A8}"/>
    <cellStyle name="Input 50 9" xfId="43397" xr:uid="{A1A79A9C-D742-4231-B616-6A5A5103F261}"/>
    <cellStyle name="Input 51" xfId="3371" xr:uid="{CA4A7EB0-8EE0-4AEC-AB4D-5484C6C9A6CD}"/>
    <cellStyle name="Input 51 10" xfId="45384" xr:uid="{8B03C674-7D88-4865-B78C-771C94F84A5A}"/>
    <cellStyle name="Input 51 11" xfId="44718" xr:uid="{F6C55AF7-9BC7-4E66-A586-357A477F3248}"/>
    <cellStyle name="Input 51 12" xfId="44834" xr:uid="{E9288674-041D-4ACF-8C8E-CC2C7750E2C3}"/>
    <cellStyle name="Input 51 13" xfId="46904" xr:uid="{4401A378-54A6-4BDC-81C7-8C43D1C6022C}"/>
    <cellStyle name="Input 51 14" xfId="46475" xr:uid="{8D1DC7BF-91A5-469D-B9EC-707F0FCFCD92}"/>
    <cellStyle name="Input 51 15" xfId="49240" xr:uid="{BCD57663-0FD5-4B89-BE29-C1D62C956AA5}"/>
    <cellStyle name="Input 51 16" xfId="50041" xr:uid="{6AF409C9-FD46-4400-9029-C4FBAC9B304C}"/>
    <cellStyle name="Input 51 17" xfId="50436" xr:uid="{B7E1B496-43E9-4DE9-8D15-9DEC90A826F9}"/>
    <cellStyle name="Input 51 18" xfId="51712" xr:uid="{C6A21A03-3861-4882-9BDC-1A7CACBF83DA}"/>
    <cellStyle name="Input 51 19" xfId="51077" xr:uid="{981F779C-10D1-4243-85FE-A0A2453FC89D}"/>
    <cellStyle name="Input 51 2" xfId="5944" xr:uid="{C078CB88-8F3C-4E0B-B65C-0F50E1074C3E}"/>
    <cellStyle name="Input 51 20" xfId="51693" xr:uid="{1EB5A213-7D61-4D92-AA07-B9907E5457C7}"/>
    <cellStyle name="Input 51 21" xfId="54027" xr:uid="{E9ED9114-3B61-477B-9730-296BEDA1AD01}"/>
    <cellStyle name="Input 51 22" xfId="54753" xr:uid="{EAC36D57-EE59-449D-B147-013818510526}"/>
    <cellStyle name="Input 51 23" xfId="55788" xr:uid="{228F26F7-360E-486B-836D-97B1D566CA38}"/>
    <cellStyle name="Input 51 3" xfId="12485" xr:uid="{0042B814-6E09-4748-AFA3-C18319CAC797}"/>
    <cellStyle name="Input 51 4" xfId="41366" xr:uid="{2ECEED1D-A838-44B7-801A-F87742564922}"/>
    <cellStyle name="Input 51 5" xfId="39109" xr:uid="{06E8AEEA-044E-4E51-8BD7-D90C6570EE6D}"/>
    <cellStyle name="Input 51 6" xfId="39969" xr:uid="{483342BA-F972-4075-A6CD-55F5520FA109}"/>
    <cellStyle name="Input 51 7" xfId="38497" xr:uid="{8BD87076-EBD3-435D-BA93-9D7B11F5B68A}"/>
    <cellStyle name="Input 51 8" xfId="42919" xr:uid="{883E688C-4EDB-4372-97C0-950DF179D595}"/>
    <cellStyle name="Input 51 9" xfId="42100" xr:uid="{37D65271-9562-4D2F-92E5-B19109AD5720}"/>
    <cellStyle name="Input 52" xfId="3288" xr:uid="{B727114C-8484-4980-A761-AF59146CF43C}"/>
    <cellStyle name="Input 52 10" xfId="43928" xr:uid="{35873D86-1CFF-429D-AF60-BA178BCF164C}"/>
    <cellStyle name="Input 52 11" xfId="43753" xr:uid="{3EC4B6AC-E0C1-4A4A-93B6-F38B2F3E1B28}"/>
    <cellStyle name="Input 52 12" xfId="44139" xr:uid="{0B07ACF8-9D71-4FD4-8A38-F311C909A6D2}"/>
    <cellStyle name="Input 52 13" xfId="44701" xr:uid="{D6921740-FB5D-4D44-9666-831CFF3AF6C5}"/>
    <cellStyle name="Input 52 14" xfId="47669" xr:uid="{71620258-54CA-427D-8141-1C1084388276}"/>
    <cellStyle name="Input 52 15" xfId="49182" xr:uid="{AE05821C-4A48-48B1-81A8-3271B82A1B73}"/>
    <cellStyle name="Input 52 16" xfId="48475" xr:uid="{6EF28727-8DD8-44F8-A07D-BFD084C2AFB6}"/>
    <cellStyle name="Input 52 17" xfId="50058" xr:uid="{77216434-27C3-40BE-9D51-FB8C481BA5B5}"/>
    <cellStyle name="Input 52 18" xfId="51658" xr:uid="{53E38FE8-E394-470B-8D79-96BF448B9E31}"/>
    <cellStyle name="Input 52 19" xfId="51085" xr:uid="{93064386-332B-47EE-B788-79B17EF2AA0C}"/>
    <cellStyle name="Input 52 2" xfId="5945" xr:uid="{3250C728-35C6-44BE-89DF-6D9DF90D58EC}"/>
    <cellStyle name="Input 52 20" xfId="50626" xr:uid="{B7BBC099-E9A4-4111-9FF1-2B96CC1DF33D}"/>
    <cellStyle name="Input 52 21" xfId="53977" xr:uid="{798F71A5-5668-4530-822E-1A4262504D2E}"/>
    <cellStyle name="Input 52 22" xfId="54724" xr:uid="{72C0B1FF-275C-4E2E-995E-6F4720CB2900}"/>
    <cellStyle name="Input 52 23" xfId="55737" xr:uid="{B48EDD90-F308-4A05-A673-DD8452A6402B}"/>
    <cellStyle name="Input 52 3" xfId="12486" xr:uid="{35530822-7F8A-4804-96B2-19BBE9BDED63}"/>
    <cellStyle name="Input 52 4" xfId="39828" xr:uid="{015ABD04-76B4-4620-BA84-C466FE3919F7}"/>
    <cellStyle name="Input 52 5" xfId="42108" xr:uid="{A3B68373-EF39-4FF1-86F1-B00C0C76DDFA}"/>
    <cellStyle name="Input 52 6" xfId="40742" xr:uid="{68688DB9-64C9-40F9-A50C-02F0078F5FB4}"/>
    <cellStyle name="Input 52 7" xfId="40251" xr:uid="{486DA240-1A93-4A0F-9926-5D579A10F934}"/>
    <cellStyle name="Input 52 8" xfId="43066" xr:uid="{9E2C9C21-F643-418B-9A3D-5FD18A81F411}"/>
    <cellStyle name="Input 52 9" xfId="39812" xr:uid="{33898479-E65F-47FF-9874-7AAEC654E1F0}"/>
    <cellStyle name="Input 53" xfId="3370" xr:uid="{995F9ED0-A7AB-498A-AE82-D62A883633BA}"/>
    <cellStyle name="Input 53 10" xfId="43887" xr:uid="{9209B7E6-217B-416C-8D8D-528777C7AB8E}"/>
    <cellStyle name="Input 53 11" xfId="45676" xr:uid="{83779F5F-A88C-4C16-86A3-9B798BE2589B}"/>
    <cellStyle name="Input 53 12" xfId="44466" xr:uid="{62BABA91-8223-4624-832A-FD7BF3437E27}"/>
    <cellStyle name="Input 53 13" xfId="46873" xr:uid="{A7C8DA63-B2F6-480C-95AA-0B62E2FC0DB7}"/>
    <cellStyle name="Input 53 14" xfId="47646" xr:uid="{7D268841-B66F-43E1-93A6-A53E9DE334F0}"/>
    <cellStyle name="Input 53 15" xfId="49239" xr:uid="{5325E97B-D82F-4144-A0D3-1F31593E1D71}"/>
    <cellStyle name="Input 53 16" xfId="50040" xr:uid="{01665C14-397C-4B9D-9342-85927270EC9C}"/>
    <cellStyle name="Input 53 17" xfId="47973" xr:uid="{71F7272E-8C42-4F7E-A62D-15C7C6AC2384}"/>
    <cellStyle name="Input 53 18" xfId="51711" xr:uid="{0D9242D4-FBD8-4B3E-B647-3A94A29DF29A}"/>
    <cellStyle name="Input 53 19" xfId="51078" xr:uid="{4A7D691C-3564-4534-BE04-7BD0146DC87E}"/>
    <cellStyle name="Input 53 2" xfId="5946" xr:uid="{E5BBA7E2-042F-4EDB-BA12-26579F14D3E8}"/>
    <cellStyle name="Input 53 20" xfId="51921" xr:uid="{10C34E98-BACE-44D2-8834-D02E56B94D24}"/>
    <cellStyle name="Input 53 21" xfId="54026" xr:uid="{48283477-8365-49F0-91A7-FE145B1C92C0}"/>
    <cellStyle name="Input 53 22" xfId="54752" xr:uid="{AC5E345B-B450-4BAC-98E4-739B30FB2031}"/>
    <cellStyle name="Input 53 23" xfId="55787" xr:uid="{50498F26-F7C3-4BB1-AE0F-C2E5118D0110}"/>
    <cellStyle name="Input 53 3" xfId="12487" xr:uid="{893B37AC-1305-44A6-A418-416187EE29D7}"/>
    <cellStyle name="Input 53 4" xfId="40661" xr:uid="{E53565FA-8E67-408C-9213-F230C4BE19E0}"/>
    <cellStyle name="Input 53 5" xfId="39288" xr:uid="{9735DC02-7DF1-4B77-A27C-723821EA9B50}"/>
    <cellStyle name="Input 53 6" xfId="41850" xr:uid="{6D466C75-2ACA-4D2C-9738-A28C1DC68221}"/>
    <cellStyle name="Input 53 7" xfId="42153" xr:uid="{55907AE1-B937-404D-A74A-75BF159ED9B5}"/>
    <cellStyle name="Input 53 8" xfId="41975" xr:uid="{62C4E78F-8933-4FC8-9B5B-DAB773AAF11F}"/>
    <cellStyle name="Input 53 9" xfId="40423" xr:uid="{E7AA35D1-24B5-4D4C-9E17-CCF79DCF9F43}"/>
    <cellStyle name="Input 54" xfId="3468" xr:uid="{28544B69-C2DA-4375-B9C3-E3057F7B105D}"/>
    <cellStyle name="Input 54 10" xfId="43865" xr:uid="{73E94B19-96AD-4066-81DF-AC71CFA7902A}"/>
    <cellStyle name="Input 54 11" xfId="44381" xr:uid="{6062EB06-0109-4748-A32B-D9471CBDE8A0}"/>
    <cellStyle name="Input 54 12" xfId="44884" xr:uid="{2FC31CA5-BF0E-4029-A65B-C7D23BF0AB02}"/>
    <cellStyle name="Input 54 13" xfId="43726" xr:uid="{FAC5B67A-274D-4B2C-AF87-873C63F88770}"/>
    <cellStyle name="Input 54 14" xfId="44786" xr:uid="{95094675-CDAC-4149-B4BC-8DB26091C9D7}"/>
    <cellStyle name="Input 54 15" xfId="49318" xr:uid="{C82B82E4-2BDD-42D9-B319-901DC6674038}"/>
    <cellStyle name="Input 54 16" xfId="50061" xr:uid="{9D709F4C-D82C-48B7-95F2-CDF3E5913CF5}"/>
    <cellStyle name="Input 54 17" xfId="49003" xr:uid="{339783DC-AEDB-49D9-A805-2C1EEB8E620E}"/>
    <cellStyle name="Input 54 18" xfId="51789" xr:uid="{68BF07E4-948F-4B89-B88D-089113E10EC4}"/>
    <cellStyle name="Input 54 19" xfId="52541" xr:uid="{D11A48AD-1E32-47A1-B9A4-86AEDDF0EA65}"/>
    <cellStyle name="Input 54 2" xfId="5947" xr:uid="{6160F796-9B64-4C0A-9398-A67E0677F655}"/>
    <cellStyle name="Input 54 20" xfId="52433" xr:uid="{BDD1AF42-9F2B-4A58-ADC5-3DF85EACDA13}"/>
    <cellStyle name="Input 54 21" xfId="54100" xr:uid="{DE880FAF-653C-4606-B85F-805CA5B280A8}"/>
    <cellStyle name="Input 54 22" xfId="54761" xr:uid="{E3A3C007-B771-443F-84C4-EF8082D148A2}"/>
    <cellStyle name="Input 54 23" xfId="55860" xr:uid="{0E726A13-E381-4128-9B15-B712A6AAC24E}"/>
    <cellStyle name="Input 54 3" xfId="12488" xr:uid="{8700E17E-0F61-4091-AA5C-957C2421257F}"/>
    <cellStyle name="Input 54 4" xfId="41870" xr:uid="{C4BE242A-E631-4F7B-A8B4-9DCD6580D86E}"/>
    <cellStyle name="Input 54 5" xfId="39242" xr:uid="{8B80A84B-11BE-40AB-87E7-F66122C6D26D}"/>
    <cellStyle name="Input 54 6" xfId="40158" xr:uid="{E4520200-E55A-4D95-8B71-008B58DD5FC5}"/>
    <cellStyle name="Input 54 7" xfId="39014" xr:uid="{C87F631A-9488-4B3D-8173-A5EB9132B6C1}"/>
    <cellStyle name="Input 54 8" xfId="39811" xr:uid="{1EA07800-A999-457D-852C-32084E6E2982}"/>
    <cellStyle name="Input 54 9" xfId="42894" xr:uid="{F0EFBDBF-B0D6-4A89-84B5-5DF43827D7A4}"/>
    <cellStyle name="Input 55" xfId="3479" xr:uid="{362B2F42-0E8D-4B12-A27E-47C073031A88}"/>
    <cellStyle name="Input 55 10" xfId="44621" xr:uid="{2BB21E18-526C-4DB3-ACBA-14ABD00D7F8F}"/>
    <cellStyle name="Input 55 11" xfId="44389" xr:uid="{E94F1070-E099-4E5F-8EDE-8CCA18136929}"/>
    <cellStyle name="Input 55 12" xfId="46779" xr:uid="{5089E3EC-D625-4E88-8A66-DB6638B0682F}"/>
    <cellStyle name="Input 55 13" xfId="47246" xr:uid="{54687DA4-25D4-4B85-8412-500F4A3A8185}"/>
    <cellStyle name="Input 55 14" xfId="47243" xr:uid="{A0CEC1E9-B369-41E7-9CD9-B6BA88230791}"/>
    <cellStyle name="Input 55 15" xfId="49325" xr:uid="{94A1FC32-0FA3-48C4-96B9-E8FCFFD13362}"/>
    <cellStyle name="Input 55 16" xfId="50064" xr:uid="{CD48BBC5-E891-46C1-BA72-D08FFD02B7AE}"/>
    <cellStyle name="Input 55 17" xfId="48281" xr:uid="{F33F8797-A7B4-48A7-8F95-F904DE28D887}"/>
    <cellStyle name="Input 55 18" xfId="51795" xr:uid="{7DBD364A-609A-42C9-BFB9-DF6446027456}"/>
    <cellStyle name="Input 55 19" xfId="52545" xr:uid="{1910F34C-043E-4F26-ADE3-4406CADEC7E1}"/>
    <cellStyle name="Input 55 2" xfId="5948" xr:uid="{0D2F813A-391B-4D0B-A2D1-F39B7055CCBF}"/>
    <cellStyle name="Input 55 20" xfId="50963" xr:uid="{634D3A4E-2D38-4997-9928-E14B0D07824E}"/>
    <cellStyle name="Input 55 21" xfId="54106" xr:uid="{BAA2D395-7AD3-4696-934F-BB5832D07AA1}"/>
    <cellStyle name="Input 55 22" xfId="54765" xr:uid="{0E1B6597-CE76-4F60-ABBE-C672607159A6}"/>
    <cellStyle name="Input 55 23" xfId="55866" xr:uid="{DD258B11-D4C0-4AC9-9229-90B1EF4E21F4}"/>
    <cellStyle name="Input 55 3" xfId="12489" xr:uid="{5947DFCA-2F1C-4357-B390-8B2224DA4F30}"/>
    <cellStyle name="Input 55 4" xfId="39440" xr:uid="{15A851D4-45D0-43FF-938D-937084AF35B8}"/>
    <cellStyle name="Input 55 5" xfId="39365" xr:uid="{52A24284-F38C-42D8-89F5-28D0C04543ED}"/>
    <cellStyle name="Input 55 6" xfId="40133" xr:uid="{5539B643-E1E6-4F08-9974-17B7889250EA}"/>
    <cellStyle name="Input 55 7" xfId="42738" xr:uid="{469803A6-BFDB-4CC7-9A8E-5998CBF8FBC3}"/>
    <cellStyle name="Input 55 8" xfId="38894" xr:uid="{E3E228B9-2E03-463A-B8A8-DDA7B9F24369}"/>
    <cellStyle name="Input 55 9" xfId="39674" xr:uid="{75CB3A14-17C4-4524-81F5-EDC49B238EC4}"/>
    <cellStyle name="Input 56" xfId="3387" xr:uid="{07177EAA-277A-45E2-9AA9-1E7B638A0CCA}"/>
    <cellStyle name="Input 56 10" xfId="44639" xr:uid="{2844903D-5F83-465F-AFC6-B59361E16CB5}"/>
    <cellStyle name="Input 56 11" xfId="44586" xr:uid="{7C145A1F-031D-4422-99D3-9C4023B23D74}"/>
    <cellStyle name="Input 56 12" xfId="46365" xr:uid="{814B1B0A-4B33-47A1-B3F6-C2EAEE9900C7}"/>
    <cellStyle name="Input 56 13" xfId="46670" xr:uid="{10B7945F-136A-457F-A6CB-F6192676EBC8}"/>
    <cellStyle name="Input 56 14" xfId="44784" xr:uid="{A89EB427-35F8-4842-8EA7-A6CE98294978}"/>
    <cellStyle name="Input 56 15" xfId="49250" xr:uid="{CB65EDAB-360B-484E-AD18-34CEAA029964}"/>
    <cellStyle name="Input 56 16" xfId="50045" xr:uid="{50CB4264-793E-4D8A-8ACB-38F1C6B0E5BB}"/>
    <cellStyle name="Input 56 17" xfId="48521" xr:uid="{CD12D108-A015-4700-A8FD-F7042B6E47FA}"/>
    <cellStyle name="Input 56 18" xfId="51719" xr:uid="{5636454D-5F97-4735-BFF8-B7EF6C7984F2}"/>
    <cellStyle name="Input 56 19" xfId="52535" xr:uid="{EDB0BB56-6502-45AE-8EBD-71D8EFDA386B}"/>
    <cellStyle name="Input 56 2" xfId="5949" xr:uid="{F666269B-1F35-4AFB-9ED8-7CA26B5BA7E5}"/>
    <cellStyle name="Input 56 20" xfId="51165" xr:uid="{E86BCE51-6626-45D5-97B3-027FEF689AF0}"/>
    <cellStyle name="Input 56 21" xfId="54034" xr:uid="{64DDE570-C417-4938-A2A9-17F48F895186}"/>
    <cellStyle name="Input 56 22" xfId="54758" xr:uid="{3407F4F5-42CE-4C52-90E1-12174D6BF6F3}"/>
    <cellStyle name="Input 56 23" xfId="55794" xr:uid="{E80C051F-2DDE-4621-B069-5E1787EF5E73}"/>
    <cellStyle name="Input 56 3" xfId="12490" xr:uid="{87B2EFAE-780F-4728-9CEB-6624B718588E}"/>
    <cellStyle name="Input 56 4" xfId="40946" xr:uid="{53AABEB9-14B6-4FC6-B80D-CB9FE083ED29}"/>
    <cellStyle name="Input 56 5" xfId="39248" xr:uid="{8784CF33-0C7A-4BE8-B81C-F2BDD67492F4}"/>
    <cellStyle name="Input 56 6" xfId="40093" xr:uid="{3CC1AFF9-9A9A-4C13-AC44-707D13F594FD}"/>
    <cellStyle name="Input 56 7" xfId="41083" xr:uid="{F9320F7B-4230-4645-B8E1-495615514BD4}"/>
    <cellStyle name="Input 56 8" xfId="42279" xr:uid="{A7F1B8E2-E3EF-4BF1-AF6B-AA43551DBE43}"/>
    <cellStyle name="Input 56 9" xfId="41484" xr:uid="{662EFDD3-B269-4E83-BCC5-9FE91739F7BE}"/>
    <cellStyle name="Input 57" xfId="3278" xr:uid="{FA141E40-F2FA-4FFA-A920-7251C86CD420}"/>
    <cellStyle name="Input 57 10" xfId="43935" xr:uid="{B824A9B0-1AF0-4E2C-ADDA-27FA99E39787}"/>
    <cellStyle name="Input 57 11" xfId="44369" xr:uid="{4402DA8C-4FEE-4E28-BA38-50293362DA05}"/>
    <cellStyle name="Input 57 12" xfId="43565" xr:uid="{F20C3A07-D813-4428-B7D4-31C99990EBE5}"/>
    <cellStyle name="Input 57 13" xfId="45109" xr:uid="{F9CA3562-A6FE-414C-B13F-92EAE01CACA0}"/>
    <cellStyle name="Input 57 14" xfId="47614" xr:uid="{BEB5F92E-9B32-40E0-8A0B-F8F442593A4E}"/>
    <cellStyle name="Input 57 15" xfId="49177" xr:uid="{FBD21B37-66F0-42D7-AAAD-74FF35F41DF5}"/>
    <cellStyle name="Input 57 16" xfId="48480" xr:uid="{39863219-264A-4B11-84C4-1F22BE30C9E2}"/>
    <cellStyle name="Input 57 17" xfId="50331" xr:uid="{523B71E0-45FA-44F8-92EB-50BABC136964}"/>
    <cellStyle name="Input 57 18" xfId="51653" xr:uid="{99B76A9D-E4A7-440B-A777-BBD13B4AC64E}"/>
    <cellStyle name="Input 57 19" xfId="51091" xr:uid="{E37C1710-0FF5-4421-A131-ACA5E2EA3869}"/>
    <cellStyle name="Input 57 2" xfId="5950" xr:uid="{044DFD5A-1F8A-4E24-BE60-B7F37C531F9C}"/>
    <cellStyle name="Input 57 20" xfId="51321" xr:uid="{DA34E95C-211D-4D21-9C09-247793E5BF69}"/>
    <cellStyle name="Input 57 21" xfId="53971" xr:uid="{3FAADA0B-3F16-4F61-9131-B7983A9E5E91}"/>
    <cellStyle name="Input 57 22" xfId="54718" xr:uid="{80105B18-166A-4157-8B8E-4A6A8B8EFD5C}"/>
    <cellStyle name="Input 57 23" xfId="55731" xr:uid="{CA4FD2A2-C699-4055-821D-BC9A25D5B267}"/>
    <cellStyle name="Input 57 3" xfId="12491" xr:uid="{C4C941DF-93A3-428B-A150-148E6BA4A9AE}"/>
    <cellStyle name="Input 57 4" xfId="39026" xr:uid="{F7B4F03A-2A85-430D-A06E-3810372200C4}"/>
    <cellStyle name="Input 57 5" xfId="41916" xr:uid="{66395DB9-0819-4D32-AA04-3E6A4EF6FA9C}"/>
    <cellStyle name="Input 57 6" xfId="38975" xr:uid="{8B601C82-7479-44A3-BA32-8D9A19E01FE8}"/>
    <cellStyle name="Input 57 7" xfId="42732" xr:uid="{3E7ADED3-733E-4136-AAF8-BD40CBB79AE5}"/>
    <cellStyle name="Input 57 8" xfId="40043" xr:uid="{725E4681-2C13-4338-9F4A-139F9D482E3F}"/>
    <cellStyle name="Input 57 9" xfId="41800" xr:uid="{C7C90AEC-4AA5-45EA-80CB-8D2717271292}"/>
    <cellStyle name="Input 58" xfId="3282" xr:uid="{55563BE4-34DA-40B3-81DB-80C64728FD8A}"/>
    <cellStyle name="Input 58 10" xfId="43932" xr:uid="{F168A757-68E3-4855-A194-28BD987DD6ED}"/>
    <cellStyle name="Input 58 11" xfId="45664" xr:uid="{C9A00314-A162-49E6-B698-3C621F7C561F}"/>
    <cellStyle name="Input 58 12" xfId="44568" xr:uid="{07D12918-1C2D-41F7-AF42-E08C4FE38240}"/>
    <cellStyle name="Input 58 13" xfId="44487" xr:uid="{5B12725C-A417-40D8-B1FD-575130930B81}"/>
    <cellStyle name="Input 58 14" xfId="44513" xr:uid="{CC433A41-A911-49C0-BD58-C08508963847}"/>
    <cellStyle name="Input 58 15" xfId="49178" xr:uid="{55B2EB56-3CB3-4F43-8D6F-DC56EFB1EB84}"/>
    <cellStyle name="Input 58 16" xfId="48479" xr:uid="{2865757F-B916-4C11-A2E9-F6B7B6953041}"/>
    <cellStyle name="Input 58 17" xfId="50293" xr:uid="{C6968388-96C0-446A-9048-DEFE6F700045}"/>
    <cellStyle name="Input 58 18" xfId="51654" xr:uid="{FCCD3E05-8BFA-46F5-BDE6-D54C9EFC0BAD}"/>
    <cellStyle name="Input 58 19" xfId="51089" xr:uid="{E8D45DC1-254C-4130-83D2-2ED923EFE19F}"/>
    <cellStyle name="Input 58 2" xfId="5951" xr:uid="{42DF27A4-019A-405A-9F00-7BAA6BF97381}"/>
    <cellStyle name="Input 58 20" xfId="50625" xr:uid="{34622EE9-95BB-409C-A1A3-2AE466AEF467}"/>
    <cellStyle name="Input 58 21" xfId="53973" xr:uid="{42332771-3DD2-4C99-9317-89BAC59F2500}"/>
    <cellStyle name="Input 58 22" xfId="54720" xr:uid="{491C2718-4D4B-457D-AD41-17EF6A1867C2}"/>
    <cellStyle name="Input 58 23" xfId="55733" xr:uid="{D4EFA08E-8475-4B7D-A941-1EF6E803FFBE}"/>
    <cellStyle name="Input 58 3" xfId="12492" xr:uid="{9EDD0CC8-175F-48F8-BAF7-24E33A6F8DF1}"/>
    <cellStyle name="Input 58 4" xfId="38847" xr:uid="{1B5BC661-7533-48BA-85DA-5D10E5A42BA9}"/>
    <cellStyle name="Input 58 5" xfId="40122" xr:uid="{B00ECDB8-37F3-403F-83E8-E44F6AA49CCD}"/>
    <cellStyle name="Input 58 6" xfId="40910" xr:uid="{4949DF64-66B8-40D2-916E-959CBB941DB6}"/>
    <cellStyle name="Input 58 7" xfId="39454" xr:uid="{BD954AB3-92E8-452B-A281-438B1E9B0549}"/>
    <cellStyle name="Input 58 8" xfId="41331" xr:uid="{5A309535-DF47-4148-99F0-CF899F656781}"/>
    <cellStyle name="Input 58 9" xfId="42615" xr:uid="{8C24681F-3D27-4BFD-9835-E7A07A0F9EE4}"/>
    <cellStyle name="Input 59" xfId="3071" xr:uid="{B47B01DF-2592-4FDF-933E-A0C3F1A6E27D}"/>
    <cellStyle name="Input 59 10" xfId="44648" xr:uid="{94C12210-9967-4F9A-AD2A-292DE2C0D34B}"/>
    <cellStyle name="Input 59 11" xfId="43665" xr:uid="{AECB8C65-F190-418A-90E9-5A3844C40206}"/>
    <cellStyle name="Input 59 12" xfId="46163" xr:uid="{986897C7-F537-4FF6-8BEF-CAB1A318C463}"/>
    <cellStyle name="Input 59 13" xfId="45499" xr:uid="{90196BD6-D795-459A-81B7-AA12489C863F}"/>
    <cellStyle name="Input 59 14" xfId="44233" xr:uid="{DB612AEF-028D-406B-A948-D18B3E974B24}"/>
    <cellStyle name="Input 59 15" xfId="49071" xr:uid="{B6E84B9D-FDD5-4347-BC09-9BAEBA324D61}"/>
    <cellStyle name="Input 59 16" xfId="48101" xr:uid="{EE8B8821-C2BA-49AF-858C-BCA483AAB7A7}"/>
    <cellStyle name="Input 59 17" xfId="47976" xr:uid="{D8C84CEB-9522-4FAC-A2F2-7A87A5565011}"/>
    <cellStyle name="Input 59 18" xfId="51576" xr:uid="{0F3FD098-A2A6-417B-AF36-722E49027121}"/>
    <cellStyle name="Input 59 19" xfId="50810" xr:uid="{B53F0B2B-1DBF-4ED8-8714-FF42C8405E20}"/>
    <cellStyle name="Input 59 2" xfId="5952" xr:uid="{3CA2859B-8909-4BE3-B3C2-3B0460AA4748}"/>
    <cellStyle name="Input 59 20" xfId="51122" xr:uid="{2C601316-2206-4D81-91EB-80B586724977}"/>
    <cellStyle name="Input 59 21" xfId="53902" xr:uid="{2B508626-7C9B-4434-B997-B452CBCBBFC2}"/>
    <cellStyle name="Input 59 22" xfId="53069" xr:uid="{2809C9C1-6287-48F2-8E59-C5AC9D2064E7}"/>
    <cellStyle name="Input 59 23" xfId="55662" xr:uid="{6A439C9C-6BB3-4A1C-87A4-865D3ABD33FE}"/>
    <cellStyle name="Input 59 3" xfId="12493" xr:uid="{78A176C4-CF04-4FAC-9F85-88C309FA6577}"/>
    <cellStyle name="Input 59 4" xfId="39635" xr:uid="{D9ACE7CB-3A15-4AC0-BF3A-95EF53D5212D}"/>
    <cellStyle name="Input 59 5" xfId="41567" xr:uid="{FF9F9392-9D3D-4CDA-9B16-58827F68D56F}"/>
    <cellStyle name="Input 59 6" xfId="42160" xr:uid="{811C8948-AAAA-4A89-8754-221508A836D3}"/>
    <cellStyle name="Input 59 7" xfId="38852" xr:uid="{365BBE44-520F-4FCF-A0DD-B778E0E2D3E8}"/>
    <cellStyle name="Input 59 8" xfId="43243" xr:uid="{44FF3AB2-3AD1-4C5E-BAE8-CF9A1A31CFD2}"/>
    <cellStyle name="Input 59 9" xfId="42849" xr:uid="{84492033-F2FB-41F2-8643-75BC4A0FF2CB}"/>
    <cellStyle name="Input 6" xfId="1316" xr:uid="{F16B8AA3-A847-4563-B0BB-197465DBFFC1}"/>
    <cellStyle name="Input 60" xfId="3186" xr:uid="{16390344-5331-421C-AE1A-BE16937ECE7D}"/>
    <cellStyle name="Input 60 10" xfId="43980" xr:uid="{FBDA4887-1DF3-4740-A595-A31ACB3F385C}"/>
    <cellStyle name="Input 60 11" xfId="46447" xr:uid="{BA3CD160-E5DA-483D-A8E1-94E36CD8E1C0}"/>
    <cellStyle name="Input 60 12" xfId="44239" xr:uid="{15AF30D0-48CE-452F-8001-30FEDFF4F3AF}"/>
    <cellStyle name="Input 60 13" xfId="44168" xr:uid="{0A63BF8C-C1B3-4C37-BF22-C551C972CAD8}"/>
    <cellStyle name="Input 60 14" xfId="45477" xr:uid="{80DBAF49-63C9-4692-8A71-DE1EB53B333B}"/>
    <cellStyle name="Input 60 15" xfId="49135" xr:uid="{22C8C47B-26CA-4F9F-B217-B35287450190}"/>
    <cellStyle name="Input 60 16" xfId="48067" xr:uid="{4C2C996A-C0C5-44E8-BE40-330DDE613BA5}"/>
    <cellStyle name="Input 60 17" xfId="50343" xr:uid="{F127DDD8-7A68-42A9-8650-93C7AA93E5D8}"/>
    <cellStyle name="Input 60 18" xfId="51621" xr:uid="{C7FF7C59-99BC-402B-8632-61B2CE6CFF9A}"/>
    <cellStyle name="Input 60 19" xfId="50771" xr:uid="{9C13EA3D-F316-4CFA-8792-D74DFA962202}"/>
    <cellStyle name="Input 60 2" xfId="5953" xr:uid="{A046D3A0-EA50-4147-B337-2538F3E27ABA}"/>
    <cellStyle name="Input 60 20" xfId="51070" xr:uid="{2C478D59-CE30-4EAA-AA3D-A4405CC76E2F}"/>
    <cellStyle name="Input 60 21" xfId="53946" xr:uid="{832412DB-08C3-48C2-8F56-7E233D1FDE02}"/>
    <cellStyle name="Input 60 22" xfId="53048" xr:uid="{8665980D-6ACA-4C8D-A9EA-18154E833E91}"/>
    <cellStyle name="Input 60 23" xfId="55706" xr:uid="{3F56782E-CF26-484A-83EB-BF06FFAB7BD4}"/>
    <cellStyle name="Input 60 3" xfId="12494" xr:uid="{F807A17C-93A2-49A2-8EEA-C7D4E89115D6}"/>
    <cellStyle name="Input 60 4" xfId="38586" xr:uid="{044ED007-6D5F-44E9-B7A9-3AE2BB5C1721}"/>
    <cellStyle name="Input 60 5" xfId="41451" xr:uid="{02A61815-715B-4A91-B2E3-20FC41AB8E4B}"/>
    <cellStyle name="Input 60 6" xfId="40917" xr:uid="{93C893D5-7152-4B3B-9113-B2907569632F}"/>
    <cellStyle name="Input 60 7" xfId="42352" xr:uid="{2EE205D4-DBC3-4DB9-B530-B8C20189FFC0}"/>
    <cellStyle name="Input 60 8" xfId="42482" xr:uid="{6A31B23C-44EE-4BA8-A4D0-908BC7C78DAA}"/>
    <cellStyle name="Input 60 9" xfId="39885" xr:uid="{27BF863A-2F9A-4781-983B-8CB15E92D573}"/>
    <cellStyle name="Input 61" xfId="3383" xr:uid="{22665B69-B3E7-4CA2-9E7B-5A899DAAF480}"/>
    <cellStyle name="Input 61 10" xfId="43880" xr:uid="{60DF5A08-FCD6-4CC7-B846-9BB40776A88E}"/>
    <cellStyle name="Input 61 11" xfId="43627" xr:uid="{886EF924-FF90-428F-B6D4-E46BC99824FC}"/>
    <cellStyle name="Input 61 12" xfId="43808" xr:uid="{6F18EA14-755C-4D2B-B9FC-27D28D0C5B70}"/>
    <cellStyle name="Input 61 13" xfId="47226" xr:uid="{B0DD4A1F-393D-45B0-9C73-D9359865808B}"/>
    <cellStyle name="Input 61 14" xfId="43779" xr:uid="{92E19AB2-99DE-4934-9835-AF6B025C0652}"/>
    <cellStyle name="Input 61 15" xfId="49249" xr:uid="{725ECDB1-9312-410F-9AD7-D59B95F9DB58}"/>
    <cellStyle name="Input 61 16" xfId="50044" xr:uid="{0306CA57-8017-4B54-AC00-7CA9064C463C}"/>
    <cellStyle name="Input 61 17" xfId="50183" xr:uid="{1331F269-16DE-4977-A1C2-CD994E765915}"/>
    <cellStyle name="Input 61 18" xfId="51718" xr:uid="{82DA784B-DCE2-4D9B-BAB2-5F839CA4C0C3}"/>
    <cellStyle name="Input 61 19" xfId="52534" xr:uid="{DE17C432-90C1-482C-BA7D-FF87A47AA310}"/>
    <cellStyle name="Input 61 2" xfId="5954" xr:uid="{43C02A72-6274-4657-BFFD-8157A03674CC}"/>
    <cellStyle name="Input 61 20" xfId="51130" xr:uid="{607D265B-47B6-41C8-B67C-076DBDA32687}"/>
    <cellStyle name="Input 61 21" xfId="54033" xr:uid="{73DA547E-2547-4BDA-BF1A-73CB74D8940C}"/>
    <cellStyle name="Input 61 22" xfId="54757" xr:uid="{1F645E0E-5AD6-43C6-B148-43E947F26B30}"/>
    <cellStyle name="Input 61 23" xfId="55793" xr:uid="{A2FC2428-ED4D-4C85-A144-DDE4915B878B}"/>
    <cellStyle name="Input 61 3" xfId="12495" xr:uid="{17622425-4C59-4404-ACEF-1E4D9B438763}"/>
    <cellStyle name="Input 61 4" xfId="40866" xr:uid="{B2E10E4D-84FF-44FD-8AB7-D2BB43449ABD}"/>
    <cellStyle name="Input 61 5" xfId="39744" xr:uid="{C6EABD7D-84A1-4441-93AE-10FE2396635F}"/>
    <cellStyle name="Input 61 6" xfId="39928" xr:uid="{889472B9-501B-4880-8509-6409C13F0DBA}"/>
    <cellStyle name="Input 61 7" xfId="41834" xr:uid="{B8BC3DDA-AEDF-4A7D-963E-D5C85E160D1E}"/>
    <cellStyle name="Input 61 8" xfId="43380" xr:uid="{D21BACBC-250E-49CE-BB7A-1119D27EE45F}"/>
    <cellStyle name="Input 61 9" xfId="42897" xr:uid="{57D9AE28-563E-4417-A982-209D1E9CEB55}"/>
    <cellStyle name="Input 62" xfId="3373" xr:uid="{AB6A6398-5832-419D-9615-940A045AB034}"/>
    <cellStyle name="Input 62 10" xfId="43886" xr:uid="{6A05272F-4124-43AD-9934-76D19553D9E8}"/>
    <cellStyle name="Input 62 11" xfId="44719" xr:uid="{5DE1039E-B4E5-4401-89E2-5B3AE134AD4C}"/>
    <cellStyle name="Input 62 12" xfId="44952" xr:uid="{83DD619D-A9C4-4AE0-A05E-7DED6B1C786C}"/>
    <cellStyle name="Input 62 13" xfId="46791" xr:uid="{B3F172EE-6F74-4AEE-81C0-EDC13834FDAD}"/>
    <cellStyle name="Input 62 14" xfId="47733" xr:uid="{B3191D1E-C7FE-41F0-A3B3-CFA704CE4272}"/>
    <cellStyle name="Input 62 15" xfId="49242" xr:uid="{7812D0E7-084E-4A33-948D-3F57C50C674B}"/>
    <cellStyle name="Input 62 16" xfId="50042" xr:uid="{B1B1CBD9-BAE1-4FD9-AD52-59FF4304058B}"/>
    <cellStyle name="Input 62 17" xfId="50408" xr:uid="{089DC80F-F7EC-41C1-9825-6F59E2D8EE9F}"/>
    <cellStyle name="Input 62 18" xfId="51713" xr:uid="{F9144E83-8CEF-4776-9AFD-E201BA5536A9}"/>
    <cellStyle name="Input 62 19" xfId="51076" xr:uid="{DDE01A32-235C-4A19-BEDA-C0DFEE825A0E}"/>
    <cellStyle name="Input 62 2" xfId="5955" xr:uid="{FA60D60C-59B7-4092-8C2C-9B6A6125738C}"/>
    <cellStyle name="Input 62 20" xfId="51129" xr:uid="{51476E79-1ACD-46C0-8B3A-19B5A8EC7361}"/>
    <cellStyle name="Input 62 21" xfId="54028" xr:uid="{08EDC8C1-311A-4903-B1CC-69FED5606221}"/>
    <cellStyle name="Input 62 22" xfId="54754" xr:uid="{0753728C-EEB5-4C44-A399-0C65BCE63D64}"/>
    <cellStyle name="Input 62 23" xfId="55789" xr:uid="{3240538D-F01C-4D03-8968-8A8D77569096}"/>
    <cellStyle name="Input 62 3" xfId="12496" xr:uid="{0366383F-7D51-4C46-85F5-3622F3C41B60}"/>
    <cellStyle name="Input 62 4" xfId="41327" xr:uid="{5C6D4D3C-C0B0-4A6C-A58D-9AC370783D46}"/>
    <cellStyle name="Input 62 5" xfId="38868" xr:uid="{A65B43C6-8661-4E40-9A10-995C43BA7218}"/>
    <cellStyle name="Input 62 6" xfId="40920" xr:uid="{B8A4F4D9-FAD2-4C16-A9A6-085C932D47D3}"/>
    <cellStyle name="Input 62 7" xfId="42736" xr:uid="{B6AD6BFD-D47A-4373-9ADC-42789CB1C00B}"/>
    <cellStyle name="Input 62 8" xfId="41305" xr:uid="{9AF6ABAA-6BF0-490A-BFF8-E2662F85159F}"/>
    <cellStyle name="Input 62 9" xfId="38645" xr:uid="{91245A0E-C9B6-469C-A2CF-AC94E28E4D66}"/>
    <cellStyle name="Input 63" xfId="3739" xr:uid="{10269564-E893-4E49-9A7B-0E8C3C859425}"/>
    <cellStyle name="Input 63 10" xfId="46641" xr:uid="{20CFA965-7EB8-44AB-B6F0-12817D4D1C5A}"/>
    <cellStyle name="Input 63 11" xfId="43760" xr:uid="{F02E2A43-369D-4E11-9CA7-A56CB72BAA39}"/>
    <cellStyle name="Input 63 12" xfId="45060" xr:uid="{48C03D86-8771-46DE-963F-AC1D99910AC0}"/>
    <cellStyle name="Input 63 13" xfId="44136" xr:uid="{008A8F8A-6900-4C08-9AFD-A782A1EC8C37}"/>
    <cellStyle name="Input 63 14" xfId="46910" xr:uid="{76A8C05C-E54A-4D97-B488-21708E05FE8F}"/>
    <cellStyle name="Input 63 15" xfId="49471" xr:uid="{DA588D77-9CD3-4F7B-AF47-FC65BEF91681}"/>
    <cellStyle name="Input 63 16" xfId="50134" xr:uid="{82A5C605-1FAD-499C-B280-B2AB3A9CC912}"/>
    <cellStyle name="Input 63 17" xfId="50448" xr:uid="{9B051D45-A33D-4BE9-9ED5-1A8BF736D212}"/>
    <cellStyle name="Input 63 18" xfId="51931" xr:uid="{2A23BE00-A827-40B5-A09E-6BF0C0536D53}"/>
    <cellStyle name="Input 63 19" xfId="52621" xr:uid="{5794CF3B-6D4A-49F2-B4E1-87CCB66A9FC9}"/>
    <cellStyle name="Input 63 2" xfId="5956" xr:uid="{E345CD69-7956-429F-B3E2-FBA0AD51D019}"/>
    <cellStyle name="Input 63 20" xfId="51017" xr:uid="{FBA8C851-624D-4413-8976-D00D7FC2DD1F}"/>
    <cellStyle name="Input 63 21" xfId="54217" xr:uid="{D5596D33-A430-4A02-9BBC-F5DBC769CF55}"/>
    <cellStyle name="Input 63 22" xfId="54826" xr:uid="{78099ECB-2AD2-49D6-A331-4FD6BF5269BE}"/>
    <cellStyle name="Input 63 23" xfId="55982" xr:uid="{78370B10-C613-45B5-8D58-D5A42B21AAD5}"/>
    <cellStyle name="Input 63 3" xfId="12497" xr:uid="{AF0A687C-8AFF-4071-9104-E54F8D9802E7}"/>
    <cellStyle name="Input 63 4" xfId="38613" xr:uid="{01404C2E-065E-442A-9F0E-0140817FE21D}"/>
    <cellStyle name="Input 63 5" xfId="40735" xr:uid="{3556E268-C2F0-4A50-8656-275D2C8070F6}"/>
    <cellStyle name="Input 63 6" xfId="41871" xr:uid="{190506E9-4094-4363-A459-0886D23E7EE7}"/>
    <cellStyle name="Input 63 7" xfId="40829" xr:uid="{5E1062F2-2AB5-4DBE-A109-5EE2FEC1151A}"/>
    <cellStyle name="Input 63 8" xfId="43114" xr:uid="{8463B53B-EBB6-4CED-8B20-69A571997EA3}"/>
    <cellStyle name="Input 63 9" xfId="42852" xr:uid="{A2F1288D-CE16-4AAA-B133-C2F2CDFFD73A}"/>
    <cellStyle name="Input 64" xfId="4008" xr:uid="{124D9013-620E-4D6E-B4EB-545532B3A21A}"/>
    <cellStyle name="Input 64 10" xfId="46811" xr:uid="{9F6FF487-73AF-4ECD-8E7A-B820AE91AC67}"/>
    <cellStyle name="Input 64 11" xfId="44764" xr:uid="{59BD9D22-C0C2-4960-9CFE-FF44494A6F21}"/>
    <cellStyle name="Input 64 12" xfId="44250" xr:uid="{4AED51BB-7DF6-47E8-A02F-CD2F6E7A7A5E}"/>
    <cellStyle name="Input 64 13" xfId="47353" xr:uid="{B43D3289-EEEC-4E43-A1F7-F0DEAADD5612}"/>
    <cellStyle name="Input 64 14" xfId="44238" xr:uid="{270CFF33-4A04-4338-91E6-B1A0E10BD330}"/>
    <cellStyle name="Input 64 15" xfId="49620" xr:uid="{13C4232A-9B83-474D-86F1-650373A4D0D7}"/>
    <cellStyle name="Input 64 16" xfId="50235" xr:uid="{741FB94D-2F5B-4E47-9F92-E9E3A084FC2B}"/>
    <cellStyle name="Input 64 17" xfId="48094" xr:uid="{D52AF440-5C82-4A35-9958-DAE61B32F114}"/>
    <cellStyle name="Input 64 18" xfId="52112" xr:uid="{E4C14FF9-843C-43C0-B52B-74B703FBDE81}"/>
    <cellStyle name="Input 64 19" xfId="52753" xr:uid="{3DEE4EC1-7CD1-4E86-BA52-9A6A4FDA5B91}"/>
    <cellStyle name="Input 64 2" xfId="5957" xr:uid="{20D30EB9-B1F3-41DA-B011-2B6BCC675571}"/>
    <cellStyle name="Input 64 20" xfId="51910" xr:uid="{0BAC10D8-B323-48A3-8B47-3D8921C9073A}"/>
    <cellStyle name="Input 64 21" xfId="54347" xr:uid="{C589C0E3-D1B9-4E86-87E7-A570625EAAA6}"/>
    <cellStyle name="Input 64 22" xfId="54951" xr:uid="{07F82AEC-FE2C-4DB4-9435-2C5DE6CDD3E5}"/>
    <cellStyle name="Input 64 23" xfId="56188" xr:uid="{AA8ABC32-8879-456C-AD57-28198FE26870}"/>
    <cellStyle name="Input 64 3" xfId="12498" xr:uid="{95DA0B8C-006C-4AD0-9D84-D38F289AF67F}"/>
    <cellStyle name="Input 64 4" xfId="39887" xr:uid="{ABAB0230-D94A-4535-9C29-22DF762F1D5C}"/>
    <cellStyle name="Input 64 5" xfId="41184" xr:uid="{0BD1B3D2-21E7-4C66-A306-39CEB1F33F5D}"/>
    <cellStyle name="Input 64 6" xfId="40685" xr:uid="{9BCBDA88-BC25-40A4-B365-DF42E43DFB9B}"/>
    <cellStyle name="Input 64 7" xfId="38593" xr:uid="{115E7D47-3FE8-40D1-B21D-57CFDC97CF0E}"/>
    <cellStyle name="Input 64 8" xfId="41329" xr:uid="{180555B4-DA86-4B1A-AEC1-49F63CBFD6FF}"/>
    <cellStyle name="Input 64 9" xfId="40318" xr:uid="{1D6644E4-080E-454B-94C1-30DD2BC0D9BC}"/>
    <cellStyle name="Input 65" xfId="3832" xr:uid="{434B8D82-0F14-49D6-BD10-044496C4F7AD}"/>
    <cellStyle name="Input 65 10" xfId="46706" xr:uid="{30F7DE3D-D8C9-46D1-8358-CE4DF711B2DD}"/>
    <cellStyle name="Input 65 11" xfId="43677" xr:uid="{25B48FA5-9190-488D-8A3A-565903A7E6DC}"/>
    <cellStyle name="Input 65 12" xfId="43632" xr:uid="{ADA3B19D-FE80-4B29-8417-DB44C94EA554}"/>
    <cellStyle name="Input 65 13" xfId="45252" xr:uid="{F64A6B7F-48D0-4452-9319-4C4985BBEEE7}"/>
    <cellStyle name="Input 65 14" xfId="47652" xr:uid="{23CEEA4A-B320-4EDB-9E70-6A0BC42F6EE4}"/>
    <cellStyle name="Input 65 15" xfId="49525" xr:uid="{EF4BE682-F9AD-4F39-9AED-A3B2A187236B}"/>
    <cellStyle name="Input 65 16" xfId="50169" xr:uid="{F363AF00-482E-4C5F-8545-1C4BD832FA0F}"/>
    <cellStyle name="Input 65 17" xfId="47910" xr:uid="{2F6FF432-7665-4396-8FF1-88CF9C9FAC43}"/>
    <cellStyle name="Input 65 18" xfId="52002" xr:uid="{75E72374-2E07-4364-8F3D-7393F92BC27B}"/>
    <cellStyle name="Input 65 19" xfId="52670" xr:uid="{8C8BB97F-53AC-4FE2-BC01-4AA64EE9BCF7}"/>
    <cellStyle name="Input 65 2" xfId="5958" xr:uid="{C5ED9CF3-56BE-476F-9C2E-81E10EFE236F}"/>
    <cellStyle name="Input 65 20" xfId="51315" xr:uid="{5EA7E5E2-FB99-4F77-ACF8-188461742A76}"/>
    <cellStyle name="Input 65 21" xfId="54263" xr:uid="{3C038E30-8BE0-431E-B36C-173B7A021DBC}"/>
    <cellStyle name="Input 65 22" xfId="54873" xr:uid="{19FFC637-9030-4AE9-931B-B7E35F7AA067}"/>
    <cellStyle name="Input 65 23" xfId="56063" xr:uid="{6F8E6B83-34B0-414A-8E8D-E8A5D3B60D4E}"/>
    <cellStyle name="Input 65 3" xfId="12499" xr:uid="{5BE141D0-3BD9-43B9-ACFD-8424DE371071}"/>
    <cellStyle name="Input 65 4" xfId="38939" xr:uid="{F54C32EE-86F8-429F-B992-553BFBE2039C}"/>
    <cellStyle name="Input 65 5" xfId="39354" xr:uid="{3433AB8D-47E9-4457-8CB8-74F45AB78D6A}"/>
    <cellStyle name="Input 65 6" xfId="41256" xr:uid="{3916CFB6-D8BC-4350-98FF-327DA331AD93}"/>
    <cellStyle name="Input 65 7" xfId="42487" xr:uid="{53B51A05-9170-4189-90EB-1E48E674D17C}"/>
    <cellStyle name="Input 65 8" xfId="42672" xr:uid="{93B24373-65E7-40B9-919D-290560224C48}"/>
    <cellStyle name="Input 65 9" xfId="39139" xr:uid="{A13AB395-295C-4713-985F-E90F29315606}"/>
    <cellStyle name="Input 66" xfId="3749" xr:uid="{C54E4B4B-CBFC-4895-B6D3-AAD1C0A5C6E9}"/>
    <cellStyle name="Input 66 10" xfId="46648" xr:uid="{A7F12829-95E4-4987-8F2F-684918C69818}"/>
    <cellStyle name="Input 66 11" xfId="44336" xr:uid="{EEE38FF1-6B44-4B39-AF3B-7267FB7D228C}"/>
    <cellStyle name="Input 66 12" xfId="46917" xr:uid="{2DEDF894-CA07-4370-A901-8080FE1C0FA8}"/>
    <cellStyle name="Input 66 13" xfId="45567" xr:uid="{5A715584-B6F6-4495-BED4-99DC2EC344A4}"/>
    <cellStyle name="Input 66 14" xfId="45328" xr:uid="{67685CD3-16A9-4E2A-B8AE-C7D9211E3809}"/>
    <cellStyle name="Input 66 15" xfId="49476" xr:uid="{1F46C39B-FE37-4591-97E6-72CDF96DB795}"/>
    <cellStyle name="Input 66 16" xfId="50140" xr:uid="{A537B4A1-F1DD-4512-9C92-2A41CA833C1A}"/>
    <cellStyle name="Input 66 17" xfId="50521" xr:uid="{36901935-693C-412E-BFFE-5F0ECD874BCA}"/>
    <cellStyle name="Input 66 18" xfId="51936" xr:uid="{09040607-F4E0-4F9D-B343-509F90F0BD2D}"/>
    <cellStyle name="Input 66 19" xfId="52628" xr:uid="{875F9DCA-0364-4F51-B47C-10858C4A72E9}"/>
    <cellStyle name="Input 66 2" xfId="5959" xr:uid="{59D9F99F-F4DF-4E9C-BA94-B976695E00BC}"/>
    <cellStyle name="Input 66 20" xfId="51023" xr:uid="{355501E8-3771-4763-874E-80FDF84E6F4C}"/>
    <cellStyle name="Input 66 21" xfId="54220" xr:uid="{4FCF7CF0-4A0C-4B23-BABC-CAE18901291E}"/>
    <cellStyle name="Input 66 22" xfId="54833" xr:uid="{A9AC38F3-2D07-4368-8149-A2B7B77CE120}"/>
    <cellStyle name="Input 66 23" xfId="55990" xr:uid="{5A113B9B-D78F-48DB-BBB6-165A9DEBDCF8}"/>
    <cellStyle name="Input 66 3" xfId="12500" xr:uid="{BA891AA2-0C35-49B0-AB4B-1D41A916F653}"/>
    <cellStyle name="Input 66 4" xfId="39472" xr:uid="{67166491-66C5-4E6C-BAEF-02D77E9802D1}"/>
    <cellStyle name="Input 66 5" xfId="40110" xr:uid="{C6BEDF67-7079-4787-9E47-16E94FC9AADD}"/>
    <cellStyle name="Input 66 6" xfId="41781" xr:uid="{67D629EA-DCC4-463B-B008-B575773DBD9D}"/>
    <cellStyle name="Input 66 7" xfId="41038" xr:uid="{BD2DAD61-BED4-4669-A522-34DF9AE2C33D}"/>
    <cellStyle name="Input 66 8" xfId="42914" xr:uid="{5B5C956D-672D-4E16-9AA5-BF978322F871}"/>
    <cellStyle name="Input 66 9" xfId="41720" xr:uid="{EA9876D7-B61C-40A7-9B8A-B7C32502F419}"/>
    <cellStyle name="Input 67" xfId="3810" xr:uid="{F56553C1-DAAA-4218-8DE6-220CE7DAD256}"/>
    <cellStyle name="Input 67 10" xfId="43265" xr:uid="{7E6E7592-0A67-4423-A5C1-29E33D81BBF6}"/>
    <cellStyle name="Input 67 11" xfId="45797" xr:uid="{13DBD9F7-0696-431B-B086-35B1E4EA4C7C}"/>
    <cellStyle name="Input 67 12" xfId="46689" xr:uid="{6B580FB9-FB10-4710-B679-430A603EEAD0}"/>
    <cellStyle name="Input 67 13" xfId="46852" xr:uid="{BF467EFA-1F76-48D9-AC20-471E2A3DF793}"/>
    <cellStyle name="Input 67 14" xfId="47041" xr:uid="{EAD6E65D-893D-4A10-A9F7-4F2AE6358118}"/>
    <cellStyle name="Input 67 15" xfId="44033" xr:uid="{696F3146-9094-4BB5-B653-D79335416E41}"/>
    <cellStyle name="Input 67 16" xfId="50159" xr:uid="{EBB299B0-E954-4F71-BFF9-EBF6FD0EDD62}"/>
    <cellStyle name="Input 67 17" xfId="48530" xr:uid="{7FA7184F-8A05-466A-87FF-A35298E5F63B}"/>
    <cellStyle name="Input 67 18" xfId="51989" xr:uid="{FEB72BC0-B5EB-4DF1-8A08-8AFB79A03249}"/>
    <cellStyle name="Input 67 19" xfId="52654" xr:uid="{25517B6A-EE07-4118-A303-812ED0229E3F}"/>
    <cellStyle name="Input 67 2" xfId="5960" xr:uid="{0AF235E9-4E21-414A-858F-A3CDBEDBCEBD}"/>
    <cellStyle name="Input 67 20" xfId="50620" xr:uid="{5B34E71A-6D19-430D-ACD3-E26B8BA55597}"/>
    <cellStyle name="Input 67 21" xfId="54857" xr:uid="{7CF5AFC9-EDCA-4DBB-A6AE-742C0835AEF4}"/>
    <cellStyle name="Input 67 22" xfId="56046" xr:uid="{D48BB286-832F-40CC-A294-1041617517A8}"/>
    <cellStyle name="Input 67 3" xfId="12501" xr:uid="{0607A6F9-57F4-4345-A41A-15C209C949AA}"/>
    <cellStyle name="Input 67 4" xfId="38619" xr:uid="{EE467ABB-3E02-4506-9DBD-469AE0823693}"/>
    <cellStyle name="Input 67 5" xfId="40468" xr:uid="{273F63F3-7277-44AD-BF6B-495F057545BB}"/>
    <cellStyle name="Input 67 6" xfId="38721" xr:uid="{544B39FA-E728-41C0-9446-1543FA34323F}"/>
    <cellStyle name="Input 67 7" xfId="41756" xr:uid="{B0E76243-809C-41A3-825C-17E44023A8D3}"/>
    <cellStyle name="Input 67 8" xfId="41202" xr:uid="{B994C87A-4FB7-4678-ABF2-B2B36D4915FB}"/>
    <cellStyle name="Input 67 9" xfId="39360" xr:uid="{E508F094-A0CB-4C2A-BF3E-2E88F54C36EC}"/>
    <cellStyle name="Input 68" xfId="3972" xr:uid="{18670920-BECC-42C4-8BF9-B1FD6D78A613}"/>
    <cellStyle name="Input 68 10" xfId="42634" xr:uid="{9F517324-BA06-4048-9DD7-0F5E287BA3AD}"/>
    <cellStyle name="Input 68 11" xfId="45941" xr:uid="{299A9207-3C61-436F-A067-410EC792EB6A}"/>
    <cellStyle name="Input 68 12" xfId="46793" xr:uid="{C11E3DBE-56B9-4329-AF82-B916B814021A}"/>
    <cellStyle name="Input 68 13" xfId="46498" xr:uid="{FBCF72DD-2FC3-49E4-AF06-693FB910FCE5}"/>
    <cellStyle name="Input 68 14" xfId="47148" xr:uid="{6FD08C44-036D-44E9-8FFD-3D58F2B0C77C}"/>
    <cellStyle name="Input 68 15" xfId="44521" xr:uid="{75D80A09-5D08-4BC7-9AF0-86B60EE54578}"/>
    <cellStyle name="Input 68 16" xfId="50226" xr:uid="{1BA8A66E-5C26-4261-883A-D65949B8AEC7}"/>
    <cellStyle name="Input 68 17" xfId="48010" xr:uid="{1E26B9DC-CD97-4DF2-A66C-F9F2AACBDC49}"/>
    <cellStyle name="Input 68 18" xfId="52103" xr:uid="{DCA5B294-CA6E-4BD1-9FED-E16495DD3CE9}"/>
    <cellStyle name="Input 68 19" xfId="52738" xr:uid="{45FC920A-2A74-419C-BD4E-EEC02B89A7DB}"/>
    <cellStyle name="Input 68 2" xfId="5961" xr:uid="{59F790D1-FFEA-4164-B8C5-95661E2E5402}"/>
    <cellStyle name="Input 68 20" xfId="50681" xr:uid="{482F9723-D836-458C-B1B7-4003FBF9FE19}"/>
    <cellStyle name="Input 68 21" xfId="54937" xr:uid="{ADCF26A1-290E-459A-A164-24465222901D}"/>
    <cellStyle name="Input 68 22" xfId="56174" xr:uid="{B8FD43CC-F98B-4CF0-9B15-78D8AA9986FD}"/>
    <cellStyle name="Input 68 3" xfId="12502" xr:uid="{AEC1F068-A616-4D3A-93C8-9BDCFCCAC2BA}"/>
    <cellStyle name="Input 68 4" xfId="38679" xr:uid="{27E752A0-B101-4179-A6A5-6EC41170FC66}"/>
    <cellStyle name="Input 68 5" xfId="39649" xr:uid="{E6A8563D-945B-4E32-8DD2-511522875D1A}"/>
    <cellStyle name="Input 68 6" xfId="41205" xr:uid="{75EC0EA2-11EE-4081-A9BD-707F608B6A23}"/>
    <cellStyle name="Input 68 7" xfId="38560" xr:uid="{4484386E-4831-457E-8F2E-8DD9A7634853}"/>
    <cellStyle name="Input 68 8" xfId="39470" xr:uid="{BB730A27-BEEF-4E5C-91EC-91A6A4B200A0}"/>
    <cellStyle name="Input 68 9" xfId="42889" xr:uid="{CA69E4F8-74C3-424C-9270-9EF8551BF28C}"/>
    <cellStyle name="Input 69" xfId="4098" xr:uid="{33F13F5D-F66D-4BDA-8D27-B94938CDCAA6}"/>
    <cellStyle name="Input 69 10" xfId="41592" xr:uid="{430B5442-360C-4970-AB57-07B527F0AD54}"/>
    <cellStyle name="Input 69 11" xfId="46045" xr:uid="{BF0A0820-6A57-4AAF-9BB9-8F22536244B3}"/>
    <cellStyle name="Input 69 12" xfId="46879" xr:uid="{AA8BC798-E296-4D67-BFA9-A8E99866152D}"/>
    <cellStyle name="Input 69 13" xfId="44643" xr:uid="{91F742AA-B760-47BB-B024-DCB17844E634}"/>
    <cellStyle name="Input 69 14" xfId="47587" xr:uid="{33221F84-6CB6-4043-A080-B0DA3F41FE88}"/>
    <cellStyle name="Input 69 15" xfId="47797" xr:uid="{41E7EA4B-7D68-4FBC-82C6-BB4C551C7662}"/>
    <cellStyle name="Input 69 16" xfId="50275" xr:uid="{42BB0C7E-F4DF-42D1-B70A-BE4262D8ABBB}"/>
    <cellStyle name="Input 69 17" xfId="48301" xr:uid="{4DD6771C-87FC-426E-8139-0FBD26CC20B8}"/>
    <cellStyle name="Input 69 18" xfId="52175" xr:uid="{E6F80FD2-4468-48AC-B2C3-445D40072B60}"/>
    <cellStyle name="Input 69 19" xfId="52802" xr:uid="{62146A70-2391-4C46-809F-5BED83F3A9DA}"/>
    <cellStyle name="Input 69 2" xfId="5962" xr:uid="{11F0EACD-6DD3-4634-B131-A9A5C2E16E63}"/>
    <cellStyle name="Input 69 20" xfId="52917" xr:uid="{B069F2B9-6674-4BCE-A4B8-99B8A22A106E}"/>
    <cellStyle name="Input 69 21" xfId="54996" xr:uid="{ADEA734F-30B2-4BE9-8ACF-A68E7F81D4F0}"/>
    <cellStyle name="Input 69 22" xfId="56264" xr:uid="{76594EBA-3686-402C-9797-4E51125FC161}"/>
    <cellStyle name="Input 69 3" xfId="12503" xr:uid="{D6D67A5C-70BB-4D47-90FA-1947F98BE28E}"/>
    <cellStyle name="Input 69 4" xfId="40563" xr:uid="{1C00FC15-0B30-4607-A1B8-45F63478C5B7}"/>
    <cellStyle name="Input 69 5" xfId="42515" xr:uid="{97BFFEDC-E6EF-4A6D-A52E-2B73E8D4351F}"/>
    <cellStyle name="Input 69 6" xfId="42799" xr:uid="{4191E5D1-4CB7-4D0F-A0FD-2987A8EC4BE0}"/>
    <cellStyle name="Input 69 7" xfId="43042" xr:uid="{2691EE1D-2AC7-4306-B531-ABC08A6755D2}"/>
    <cellStyle name="Input 69 8" xfId="40977" xr:uid="{453D1834-261F-4165-9B8C-88008B71B519}"/>
    <cellStyle name="Input 69 9" xfId="43423" xr:uid="{7EDAB17E-DF39-4E8C-AA18-55013B768CAF}"/>
    <cellStyle name="Input 7" xfId="1317" xr:uid="{F1F87544-1153-479E-A984-55DD6819269E}"/>
    <cellStyle name="Input 70" xfId="4113" xr:uid="{30600C9D-9170-4F6C-A9A0-660287529B31}"/>
    <cellStyle name="Input 70 10" xfId="38656" xr:uid="{60097653-5100-4F54-97BA-8AE4B5AD5036}"/>
    <cellStyle name="Input 70 11" xfId="46055" xr:uid="{FE0E932A-B65B-48FD-AC01-A5FA785BAC13}"/>
    <cellStyle name="Input 70 12" xfId="46888" xr:uid="{0F990E3E-50FE-472F-8A87-542F9CD630FC}"/>
    <cellStyle name="Input 70 13" xfId="44011" xr:uid="{29412625-DDD5-4783-A039-9A4ED2B24A9A}"/>
    <cellStyle name="Input 70 14" xfId="47597" xr:uid="{E9FAB9F2-920F-4E97-83AA-496E1451599F}"/>
    <cellStyle name="Input 70 15" xfId="47805" xr:uid="{513B4315-E662-4E51-8F85-9D5C97D85655}"/>
    <cellStyle name="Input 70 16" xfId="50281" xr:uid="{DAB419E7-F28E-4423-8B28-9625932E1F5E}"/>
    <cellStyle name="Input 70 17" xfId="48405" xr:uid="{B4A6C37E-855D-4954-B8DC-61A4550B1968}"/>
    <cellStyle name="Input 70 18" xfId="52185" xr:uid="{54D9468E-7F3E-46B6-978D-35A70DAF3AF9}"/>
    <cellStyle name="Input 70 19" xfId="52810" xr:uid="{176AAA77-E51D-456B-AE1F-136FD6D9E27E}"/>
    <cellStyle name="Input 70 2" xfId="5963" xr:uid="{B7468DE0-C4EA-46BC-9713-45D8E3E7AD42}"/>
    <cellStyle name="Input 70 20" xfId="52925" xr:uid="{61AAFD98-E246-469C-99AE-170007D8124D}"/>
    <cellStyle name="Input 70 21" xfId="55004" xr:uid="{2234E2A6-7360-4ED9-BDE4-7EE19B46C8C5}"/>
    <cellStyle name="Input 70 22" xfId="56276" xr:uid="{1F6C8220-892A-496A-8F5A-99EA2AE981FE}"/>
    <cellStyle name="Input 70 3" xfId="12504" xr:uid="{DBD7A911-E6DC-4D4C-8ECB-75F3463E1583}"/>
    <cellStyle name="Input 70 4" xfId="39570" xr:uid="{2F08A575-7AF4-4DB4-9AF3-2091FD8A47AB}"/>
    <cellStyle name="Input 70 5" xfId="42527" xr:uid="{07DFA0AA-8046-4E37-95C8-BEBE069EB4C7}"/>
    <cellStyle name="Input 70 6" xfId="42807" xr:uid="{A7D72886-E72F-4CF7-A4A8-31E4EBBF8E91}"/>
    <cellStyle name="Input 70 7" xfId="43049" xr:uid="{67C0BBB3-7112-4CCF-AA79-00A17030359E}"/>
    <cellStyle name="Input 70 8" xfId="38492" xr:uid="{E35D5487-6524-44B6-A584-2BCC5F660EE9}"/>
    <cellStyle name="Input 70 9" xfId="43431" xr:uid="{90BC4B76-C2C2-4033-9546-77D378034F4C}"/>
    <cellStyle name="Input 71" xfId="4337" xr:uid="{09604A6B-A5E9-4962-AEC4-86880444F475}"/>
    <cellStyle name="Input 71 10" xfId="43198" xr:uid="{595FC6FB-B70F-447B-A823-02C9D82AFD7D}"/>
    <cellStyle name="Input 71 11" xfId="46241" xr:uid="{39B2591B-A7EA-4B62-8890-8BB90909D31E}"/>
    <cellStyle name="Input 71 12" xfId="47002" xr:uid="{D5DDDEDF-19D2-4C18-90E9-26C293BD3AD1}"/>
    <cellStyle name="Input 71 13" xfId="47422" xr:uid="{BE35AD4C-5AAF-4229-827C-35F370EB33DF}"/>
    <cellStyle name="Input 71 14" xfId="47662" xr:uid="{1AEBC487-EBED-4335-A611-B099C22C21D9}"/>
    <cellStyle name="Input 71 15" xfId="47833" xr:uid="{971FB3EF-A6F1-4406-B29A-964EEB70D097}"/>
    <cellStyle name="Input 71 16" xfId="50344" xr:uid="{0BD78F52-4724-4C04-8E6D-50D5EA5797CC}"/>
    <cellStyle name="Input 71 17" xfId="50456" xr:uid="{828613AD-B90A-4867-A324-A30FEDA58738}"/>
    <cellStyle name="Input 71 18" xfId="52325" xr:uid="{66EE4335-4ACB-4229-9329-2B9598A8C9E0}"/>
    <cellStyle name="Input 71 19" xfId="52838" xr:uid="{A6F22B2C-1C4F-417F-BA69-450D240CE297}"/>
    <cellStyle name="Input 71 2" xfId="5964" xr:uid="{BE5406A6-EDF0-4157-8DBC-EA1EACB96B1B}"/>
    <cellStyle name="Input 71 20" xfId="52941" xr:uid="{E6C08F50-6E5F-42D2-B9D2-78A5CDE6ECDA}"/>
    <cellStyle name="Input 71 21" xfId="55020" xr:uid="{A32B67A6-CFC5-4A60-994B-12E852747424}"/>
    <cellStyle name="Input 71 22" xfId="56409" xr:uid="{3C1ABDF6-17E4-413F-B0B1-6FB53836D043}"/>
    <cellStyle name="Input 71 3" xfId="12505" xr:uid="{2AB09A8A-46A5-4E01-8AD6-DA038D83F031}"/>
    <cellStyle name="Input 71 4" xfId="39606" xr:uid="{B20D22A9-DF7A-4D0A-BE8C-7A23C8B0B369}"/>
    <cellStyle name="Input 71 5" xfId="42627" xr:uid="{ACC28B58-61E0-4E4A-8232-CB3388C4B3BD}"/>
    <cellStyle name="Input 71 6" xfId="42898" xr:uid="{EA99BC97-3869-4D89-8FF5-37516177333E}"/>
    <cellStyle name="Input 71 7" xfId="43141" xr:uid="{514F73E2-CC1D-4731-BEAB-1ED441E05448}"/>
    <cellStyle name="Input 71 8" xfId="43189" xr:uid="{D7C37278-6179-4DA7-BE68-59A3E8EDDB05}"/>
    <cellStyle name="Input 71 9" xfId="43464" xr:uid="{F63B353B-85A9-4131-87DE-044E24529285}"/>
    <cellStyle name="Input 72" xfId="4208" xr:uid="{D8AE89F0-63EB-4204-8E49-5721E98641EA}"/>
    <cellStyle name="Input 72 10" xfId="43291" xr:uid="{39C00FD6-B66E-4A2F-ABBE-F54BCCC81636}"/>
    <cellStyle name="Input 72 11" xfId="46138" xr:uid="{CB507F42-7DD8-4B89-973C-0076486996DD}"/>
    <cellStyle name="Input 72 12" xfId="46937" xr:uid="{AA976BA1-98BC-476F-981F-4579AD7DE426}"/>
    <cellStyle name="Input 72 13" xfId="47376" xr:uid="{8FCC84F8-6DD1-46FF-AD1C-2E61BF05A416}"/>
    <cellStyle name="Input 72 14" xfId="47624" xr:uid="{FB4A523E-C5A6-4C3F-A91F-915879EDFBE3}"/>
    <cellStyle name="Input 72 15" xfId="47813" xr:uid="{20525266-A99E-4EEE-A4AB-24322A047B2A}"/>
    <cellStyle name="Input 72 16" xfId="50308" xr:uid="{EEA85FDE-FCB8-47EF-9952-4B315732ACB6}"/>
    <cellStyle name="Input 72 17" xfId="49362" xr:uid="{E4804846-AFA9-43FE-83ED-05C279AD87DF}"/>
    <cellStyle name="Input 72 18" xfId="52246" xr:uid="{45BF13FB-EB4D-4445-967E-F1D9C15A9F5D}"/>
    <cellStyle name="Input 72 19" xfId="52823" xr:uid="{E7DA7A5D-282F-4A94-8A7C-97A1CC975D5E}"/>
    <cellStyle name="Input 72 2" xfId="5965" xr:uid="{81D3B92F-82DF-4335-BC27-2B56D91F8696}"/>
    <cellStyle name="Input 72 20" xfId="52930" xr:uid="{BB654883-3835-4635-878D-3BC6E32E1EE4}"/>
    <cellStyle name="Input 72 21" xfId="55009" xr:uid="{45D0F517-F699-4B15-A890-760B49E5ECBD}"/>
    <cellStyle name="Input 72 22" xfId="56332" xr:uid="{ED27028F-1E10-47BC-844B-255BC8509836}"/>
    <cellStyle name="Input 72 3" xfId="12506" xr:uid="{69EA6DD4-750E-479D-9C0C-D0A52CE23DAE}"/>
    <cellStyle name="Input 72 4" xfId="39582" xr:uid="{6603D0DE-3678-4554-8FAC-CB8369CF6136}"/>
    <cellStyle name="Input 72 5" xfId="42572" xr:uid="{B14CBA7B-8704-46E7-B979-A1522B8EF07A}"/>
    <cellStyle name="Input 72 6" xfId="42851" xr:uid="{BF236E4B-4B71-49FE-9FB1-0D6D58798CEC}"/>
    <cellStyle name="Input 72 7" xfId="43086" xr:uid="{BC2A3934-07EE-4BF0-AEB4-E7517DD42AB5}"/>
    <cellStyle name="Input 72 8" xfId="41786" xr:uid="{B5329B33-DA39-4551-B4E0-7F668025B1B6}"/>
    <cellStyle name="Input 72 9" xfId="43445" xr:uid="{96832240-6494-490A-997F-6A08C92C96E5}"/>
    <cellStyle name="Input 73" xfId="4184" xr:uid="{48A04F22-46B9-486F-AE8A-3AACFA8D552E}"/>
    <cellStyle name="Input 73 10" xfId="42884" xr:uid="{EF0EED39-8AFF-4459-9AB8-9F897CED564B}"/>
    <cellStyle name="Input 73 11" xfId="46117" xr:uid="{BF368319-8948-464D-B9DA-3CF977C20124}"/>
    <cellStyle name="Input 73 12" xfId="46927" xr:uid="{AC93C187-A044-40FA-8B58-54BD871EBBEA}"/>
    <cellStyle name="Input 73 13" xfId="47370" xr:uid="{8B77A39C-6FF3-40AB-9774-E17A0E1CA3CB}"/>
    <cellStyle name="Input 73 14" xfId="47617" xr:uid="{F4A5B56E-ECA5-4C18-9821-B03CFC56C424}"/>
    <cellStyle name="Input 73 15" xfId="47812" xr:uid="{3FC55EE3-3334-4665-B5C8-6099397F2447}"/>
    <cellStyle name="Input 73 16" xfId="50301" xr:uid="{56E73E15-C89B-4628-9CDA-E56D4BC78059}"/>
    <cellStyle name="Input 73 17" xfId="49167" xr:uid="{2553C4EA-98BA-46F5-BD7A-FDDDB2DAF868}"/>
    <cellStyle name="Input 73 18" xfId="52230" xr:uid="{E56428D1-8283-48C6-BE2A-6771205626CC}"/>
    <cellStyle name="Input 73 19" xfId="52821" xr:uid="{AB9F141B-4594-43EE-B4D1-2D10BFA7D6CA}"/>
    <cellStyle name="Input 73 2" xfId="5966" xr:uid="{A7C97001-9661-46DF-816D-CD250EDB8D43}"/>
    <cellStyle name="Input 73 20" xfId="52929" xr:uid="{2DA719BF-04B0-49E8-A04B-9B4785AB9CEE}"/>
    <cellStyle name="Input 73 21" xfId="55008" xr:uid="{443D2FE2-2E89-41AB-A6CB-295A7EFCB0D6}"/>
    <cellStyle name="Input 73 22" xfId="56317" xr:uid="{ADA7B5AF-E8E2-451B-8E3A-D4B8438AF334}"/>
    <cellStyle name="Input 73 3" xfId="12507" xr:uid="{669EA9C6-B08F-41FD-B444-BD15ECDF6BF6}"/>
    <cellStyle name="Input 73 4" xfId="38552" xr:uid="{066AC5B7-A01A-4AEA-A468-AD8A926DCC9B}"/>
    <cellStyle name="Input 73 5" xfId="42561" xr:uid="{2C7FFBB3-1269-4B7E-B947-84B20BA3787D}"/>
    <cellStyle name="Input 73 6" xfId="42838" xr:uid="{772A1127-40D7-441E-B595-2AD3AB1C2EA1}"/>
    <cellStyle name="Input 73 7" xfId="43075" xr:uid="{97874CB1-0809-4321-BDB7-A64037F78231}"/>
    <cellStyle name="Input 73 8" xfId="39929" xr:uid="{00E06506-2A0D-40FC-A411-CB8A71310AEF}"/>
    <cellStyle name="Input 73 9" xfId="43440" xr:uid="{A71FB2EB-2946-45EA-9981-E4A3D49934B6}"/>
    <cellStyle name="Input 74" xfId="4370" xr:uid="{17C5198B-72FA-4F0E-A8C7-8E9361D905C9}"/>
    <cellStyle name="Input 74 10" xfId="40835" xr:uid="{2DF3B764-58FA-461F-A21B-EF2E639FD232}"/>
    <cellStyle name="Input 74 11" xfId="46268" xr:uid="{C37CA0A3-37C2-4305-975C-94F173EDF31D}"/>
    <cellStyle name="Input 74 12" xfId="47019" xr:uid="{BB1BFAD5-363C-4AE6-804D-F059134CB38D}"/>
    <cellStyle name="Input 74 13" xfId="47434" xr:uid="{E8D7B3BE-6244-4721-92E2-F37557E595A0}"/>
    <cellStyle name="Input 74 14" xfId="47672" xr:uid="{9526B147-EF2D-4B87-AE12-C9F9756AB9DB}"/>
    <cellStyle name="Input 74 15" xfId="47839" xr:uid="{56B9526C-A8C8-405E-9058-9F78752F7880}"/>
    <cellStyle name="Input 74 16" xfId="50353" xr:uid="{24E85095-2013-485C-AE33-7787E8B4A1B6}"/>
    <cellStyle name="Input 74 17" xfId="50466" xr:uid="{EC0BB120-0893-4657-8461-45D1CC20C8F4}"/>
    <cellStyle name="Input 74 18" xfId="52344" xr:uid="{1EC70844-AFC9-483A-95EA-D9208057B7E9}"/>
    <cellStyle name="Input 74 19" xfId="52844" xr:uid="{5D732F02-EF3A-42E0-8455-144F4BBD2DB1}"/>
    <cellStyle name="Input 74 2" xfId="5967" xr:uid="{E4529335-C470-4CA9-8EB8-52626C292FF5}"/>
    <cellStyle name="Input 74 20" xfId="52945" xr:uid="{B16261B0-661A-4C1C-9C54-AB3739ED8C7B}"/>
    <cellStyle name="Input 74 21" xfId="55024" xr:uid="{EDB8BEAD-66F9-4CD5-81B5-C39BD80E995E}"/>
    <cellStyle name="Input 74 22" xfId="56426" xr:uid="{8FCFBB57-111F-43EA-89B0-9FAC6ACF5AE6}"/>
    <cellStyle name="Input 74 3" xfId="12508" xr:uid="{51F8DCD9-3848-4882-8C2A-3287936492D2}"/>
    <cellStyle name="Input 74 4" xfId="42333" xr:uid="{C496F0EB-DDA0-4EBF-A40A-2FE612F7BC5F}"/>
    <cellStyle name="Input 74 5" xfId="42644" xr:uid="{70D6EB8D-0B87-4412-867A-E3C7D0B63336}"/>
    <cellStyle name="Input 74 6" xfId="42913" xr:uid="{B8D98927-63A9-4AD2-A39A-66A24A5903E3}"/>
    <cellStyle name="Input 74 7" xfId="43157" xr:uid="{C6E8A7CE-D9FB-4860-B8D1-5FB050150F19}"/>
    <cellStyle name="Input 74 8" xfId="42364" xr:uid="{F377A43B-45EB-4256-9829-4C9A2EA8E7B3}"/>
    <cellStyle name="Input 74 9" xfId="43472" xr:uid="{F6E2C634-1498-478D-AB90-8B26A0833A15}"/>
    <cellStyle name="Input 75" xfId="4258" xr:uid="{A7003189-6110-41E2-A8EA-C8144203B015}"/>
    <cellStyle name="Input 75 10" xfId="39541" xr:uid="{D438D113-CFF4-41DE-96AA-ED90555EB111}"/>
    <cellStyle name="Input 75 11" xfId="46174" xr:uid="{5A775CB7-0A19-4446-B634-86B584910D34}"/>
    <cellStyle name="Input 75 12" xfId="46965" xr:uid="{8B516DAD-2700-4270-AB01-84C5AB7D505F}"/>
    <cellStyle name="Input 75 13" xfId="47397" xr:uid="{85952B3B-DB4F-44D0-A367-CB2DC056EFE3}"/>
    <cellStyle name="Input 75 14" xfId="47640" xr:uid="{284BB67F-2257-4E87-8F90-506CEE5267B2}"/>
    <cellStyle name="Input 75 15" xfId="47828" xr:uid="{8BA1E3F0-EDFC-4CB0-AFB4-9CAE8A9E7705}"/>
    <cellStyle name="Input 75 16" xfId="50324" xr:uid="{8B7D5FD1-F5D1-4257-91D2-F66E4D4540CD}"/>
    <cellStyle name="Input 75 17" xfId="50441" xr:uid="{D792DF1F-A9B9-42AC-89AE-46139411EDD7}"/>
    <cellStyle name="Input 75 18" xfId="52267" xr:uid="{E3035040-2BA6-4793-8149-3237E249627B}"/>
    <cellStyle name="Input 75 19" xfId="52832" xr:uid="{EA7FC79D-13A8-434A-A2B7-E36D5B8C7BD8}"/>
    <cellStyle name="Input 75 2" xfId="5968" xr:uid="{1DEC2861-9227-4FAA-ADA7-FED7B6E9290F}"/>
    <cellStyle name="Input 75 20" xfId="52937" xr:uid="{36632AD7-AFB8-4BDE-A7DB-7624F77065A8}"/>
    <cellStyle name="Input 75 21" xfId="55016" xr:uid="{DE5ACB8A-38D2-4DDE-AF37-424EBE866C39}"/>
    <cellStyle name="Input 75 22" xfId="56352" xr:uid="{87DB4AB3-4031-4BC7-866D-30DA0DD9A782}"/>
    <cellStyle name="Input 75 3" xfId="12509" xr:uid="{D61E3B2C-726E-4115-8606-E0EC9977E9D8}"/>
    <cellStyle name="Input 75 4" xfId="40631" xr:uid="{7477B6FE-3D5F-46D2-A6DD-8D60E261AC06}"/>
    <cellStyle name="Input 75 5" xfId="42600" xr:uid="{8B4E77D8-B3D8-4423-A020-A0CD869B8530}"/>
    <cellStyle name="Input 75 6" xfId="42870" xr:uid="{2D4CB748-DD3B-4826-8A91-08572F15AB9C}"/>
    <cellStyle name="Input 75 7" xfId="43104" xr:uid="{27DFF02D-8D92-46A5-918C-9261BF3C24B5}"/>
    <cellStyle name="Input 75 8" xfId="42853" xr:uid="{C5EAB76D-7B9B-4FCD-90DF-E5E17D3943E2}"/>
    <cellStyle name="Input 75 9" xfId="43456" xr:uid="{7945AB21-DE7B-41BA-9C85-71FB97F292E4}"/>
    <cellStyle name="Input 76" xfId="4263" xr:uid="{DD767169-52C4-4FB1-A764-5D73E300696D}"/>
    <cellStyle name="Input 76 10" xfId="40930" xr:uid="{AB5DC66E-52A7-4E69-89D1-921A7F115858}"/>
    <cellStyle name="Input 76 11" xfId="46177" xr:uid="{5E7ABCC4-513C-4F25-8828-ED6D8BF48B38}"/>
    <cellStyle name="Input 76 12" xfId="46968" xr:uid="{AE410952-386C-4AFC-A93F-8AD9B48BDEB8}"/>
    <cellStyle name="Input 76 13" xfId="47400" xr:uid="{82834747-0277-49A0-9F99-2F23AC3CBD43}"/>
    <cellStyle name="Input 76 14" xfId="47642" xr:uid="{9D86B80D-6388-43AB-8B39-E53355E46D7E}"/>
    <cellStyle name="Input 76 15" xfId="47829" xr:uid="{E386D239-44FE-4292-B75B-B642AEE5539D}"/>
    <cellStyle name="Input 76 16" xfId="50326" xr:uid="{2A0F2732-7DEA-4560-A8C4-DFE77F90339E}"/>
    <cellStyle name="Input 76 17" xfId="50443" xr:uid="{2F2E52C4-1695-4E13-A0A3-4133CB7DD66A}"/>
    <cellStyle name="Input 76 18" xfId="52269" xr:uid="{C86745EB-7AC6-4925-A276-1CCC8D729C7C}"/>
    <cellStyle name="Input 76 19" xfId="52833" xr:uid="{7141B5D1-DD2C-42D8-A4F0-E4A704530AF2}"/>
    <cellStyle name="Input 76 2" xfId="5969" xr:uid="{FF615A25-75B9-4445-9093-7CC3954EAB72}"/>
    <cellStyle name="Input 76 20" xfId="52938" xr:uid="{E436F10D-70BE-46FA-AA78-26742B06B590}"/>
    <cellStyle name="Input 76 21" xfId="55017" xr:uid="{01E8D853-A3AE-480C-A928-79110E9ED2ED}"/>
    <cellStyle name="Input 76 22" xfId="56354" xr:uid="{E0E46894-2C55-49A7-B3D5-8F855EA45939}"/>
    <cellStyle name="Input 76 3" xfId="12510" xr:uid="{8C26D510-4F05-4D7C-A28B-912F1FCF2DCF}"/>
    <cellStyle name="Input 76 4" xfId="40419" xr:uid="{5BFE4BA4-B8C6-40F3-BAE1-ADFDEC972BB7}"/>
    <cellStyle name="Input 76 5" xfId="42603" xr:uid="{2FFF3969-8D9A-4540-8202-BF417B05A9CE}"/>
    <cellStyle name="Input 76 6" xfId="42873" xr:uid="{4F7AC56E-28CD-4954-ACFB-7B7E760BB87B}"/>
    <cellStyle name="Input 76 7" xfId="43107" xr:uid="{05560A80-CA69-4903-A39F-BA29DAD81BC1}"/>
    <cellStyle name="Input 76 8" xfId="41554" xr:uid="{7A75460A-BE91-4076-8A95-E7CB8FE03E72}"/>
    <cellStyle name="Input 76 9" xfId="43458" xr:uid="{3B0DD4B9-78BC-4898-99EE-20EBE7796CAB}"/>
    <cellStyle name="Input 77" xfId="4364" xr:uid="{D64365A1-E2AA-4672-96BD-47AE6FC41566}"/>
    <cellStyle name="Input 77 10" xfId="41513" xr:uid="{0B65C90C-5474-4BCC-A5E9-500AA798CC12}"/>
    <cellStyle name="Input 77 11" xfId="46263" xr:uid="{22116B88-1FEA-419E-8A9F-44F254D06849}"/>
    <cellStyle name="Input 77 12" xfId="47015" xr:uid="{C3AF1BB4-7C46-4D91-8308-0BDF5CAAEF2D}"/>
    <cellStyle name="Input 77 13" xfId="47433" xr:uid="{06EE6705-474D-4418-8249-ACDC45800D6C}"/>
    <cellStyle name="Input 77 14" xfId="47670" xr:uid="{964B34B9-9719-4B0A-AD81-2FC9926D17AE}"/>
    <cellStyle name="Input 77 15" xfId="47838" xr:uid="{18FB1439-AF23-47E0-A928-767B9E0BC540}"/>
    <cellStyle name="Input 77 16" xfId="50350" xr:uid="{D8745D3D-CD42-427B-BBEF-5423E393601B}"/>
    <cellStyle name="Input 77 17" xfId="50463" xr:uid="{53400DF0-000B-470C-94FC-18A42543903B}"/>
    <cellStyle name="Input 77 18" xfId="52340" xr:uid="{786D2880-E2A7-4787-B84C-466F7E52C506}"/>
    <cellStyle name="Input 77 19" xfId="52842" xr:uid="{D2523E4D-3945-4885-B70A-DDDCA259112E}"/>
    <cellStyle name="Input 77 2" xfId="5970" xr:uid="{77E8FB89-0451-4DF3-BB2B-AC9F47981FD9}"/>
    <cellStyle name="Input 77 20" xfId="52944" xr:uid="{82451024-BE06-4B01-99C7-D1DBD1F99475}"/>
    <cellStyle name="Input 77 21" xfId="55023" xr:uid="{E0ADFE44-69E8-4AB8-81E0-95ACF16DBCB8}"/>
    <cellStyle name="Input 77 22" xfId="56423" xr:uid="{CD1A361C-3406-4183-AEAA-07C8D333F007}"/>
    <cellStyle name="Input 77 3" xfId="12511" xr:uid="{E1D37EFA-2353-4922-B7B8-C7F2FBC89186}"/>
    <cellStyle name="Input 77 4" xfId="41486" xr:uid="{787564EA-2150-440D-B05A-ACB2E8BD1605}"/>
    <cellStyle name="Input 77 5" xfId="42642" xr:uid="{2D2FD276-26D2-425B-A696-CD537B2E5712}"/>
    <cellStyle name="Input 77 6" xfId="42910" xr:uid="{7A36809F-51E7-4198-A69C-2CD79B0A36E7}"/>
    <cellStyle name="Input 77 7" xfId="43154" xr:uid="{C5D7900A-1627-4C7E-9807-6707FF8D92EB}"/>
    <cellStyle name="Input 77 8" xfId="39003" xr:uid="{B7608C63-A6F6-4F5F-A70A-64AC0E7245E2}"/>
    <cellStyle name="Input 77 9" xfId="43471" xr:uid="{E1E21804-AC40-4C77-979E-B1CF4472FCFB}"/>
    <cellStyle name="Input 78" xfId="4231" xr:uid="{CF6C634A-2637-4F91-BA6C-F054431106DB}"/>
    <cellStyle name="Input 78 10" xfId="42261" xr:uid="{89672C6F-5470-45D5-9695-2CA2B0AB88E8}"/>
    <cellStyle name="Input 78 11" xfId="46156" xr:uid="{E34F93FE-4FED-45E7-8E3F-A53AAA43E5B1}"/>
    <cellStyle name="Input 78 12" xfId="46949" xr:uid="{4A81E3E9-9533-4091-B6B7-A3C1C99539C2}"/>
    <cellStyle name="Input 78 13" xfId="47385" xr:uid="{12F245FF-58D5-4CB5-8E11-E86461C567CC}"/>
    <cellStyle name="Input 78 14" xfId="47630" xr:uid="{C96D05D8-F721-4E0A-8F35-510FD6206714}"/>
    <cellStyle name="Input 78 15" xfId="47819" xr:uid="{D9586766-8111-4274-B504-6FF8652E603D}"/>
    <cellStyle name="Input 78 16" xfId="50314" xr:uid="{0089186B-FC12-445E-B489-3F2932B76A54}"/>
    <cellStyle name="Input 78 17" xfId="48013" xr:uid="{DED9AAC7-3CF6-41D8-8C3B-017DB21EED5C}"/>
    <cellStyle name="Input 78 18" xfId="52254" xr:uid="{8C456B11-C6C2-48B7-A230-3C921A76EFFA}"/>
    <cellStyle name="Input 78 19" xfId="52828" xr:uid="{2506C663-6C85-4D91-8C9C-F5C15A843815}"/>
    <cellStyle name="Input 78 2" xfId="5971" xr:uid="{088B7DCE-B1B5-499F-8FE6-1DC96266BC76}"/>
    <cellStyle name="Input 78 20" xfId="52933" xr:uid="{7FEC8E53-6EA7-429C-843C-085C535DA0CC}"/>
    <cellStyle name="Input 78 21" xfId="55012" xr:uid="{365BC856-4E3F-48EC-AA04-35F2805038D0}"/>
    <cellStyle name="Input 78 22" xfId="56339" xr:uid="{7AE66DD5-96E2-456F-A793-0737F877BB66}"/>
    <cellStyle name="Input 78 3" xfId="12512" xr:uid="{C171308E-3082-482B-9A87-C24ECBE16F60}"/>
    <cellStyle name="Input 78 4" xfId="41175" xr:uid="{100153E2-BF63-48C3-B874-D7E07C5EEE84}"/>
    <cellStyle name="Input 78 5" xfId="42584" xr:uid="{B5C47668-A579-4D68-9A7C-20BBA4CDF95B}"/>
    <cellStyle name="Input 78 6" xfId="42860" xr:uid="{77B58468-6517-4E6C-9CF7-5A91BCE866EC}"/>
    <cellStyle name="Input 78 7" xfId="43096" xr:uid="{F3DBD786-68EC-4633-9B86-CFD8167F14B3}"/>
    <cellStyle name="Input 78 8" xfId="42726" xr:uid="{5BDF1EC0-4D12-413E-BDBE-399DBC6B2D5B}"/>
    <cellStyle name="Input 78 9" xfId="43449" xr:uid="{B048F9A0-3125-43A6-A1C1-359C695BD31C}"/>
    <cellStyle name="Input 79" xfId="4413" xr:uid="{AE970FC3-8ED2-48A8-97F4-B7A96B310238}"/>
    <cellStyle name="Input 79 10" xfId="39722" xr:uid="{8C484F8B-04F0-4507-82FC-F43835C2D638}"/>
    <cellStyle name="Input 79 11" xfId="46306" xr:uid="{79631B8D-75A4-41E7-907B-CCD74F9DEA14}"/>
    <cellStyle name="Input 79 12" xfId="47047" xr:uid="{A6AE43CD-A991-4EBB-BB0A-DF5E570FFB58}"/>
    <cellStyle name="Input 79 13" xfId="47452" xr:uid="{5AF83068-9238-4929-A5DC-E6E34727E49F}"/>
    <cellStyle name="Input 79 14" xfId="47681" xr:uid="{A628382D-1F78-409F-89BB-904120EDB68D}"/>
    <cellStyle name="Input 79 15" xfId="47845" xr:uid="{8FB10FF6-85B9-414E-B47F-95EBF2DEA515}"/>
    <cellStyle name="Input 79 16" xfId="50358" xr:uid="{98935D57-9F87-46AC-9B03-806E58C5DB10}"/>
    <cellStyle name="Input 79 17" xfId="50476" xr:uid="{2AD2DB10-E601-4C4F-BAA0-D3B4B68B0AC0}"/>
    <cellStyle name="Input 79 18" xfId="52377" xr:uid="{5BD63DFE-6965-4B79-9A20-BF456752D239}"/>
    <cellStyle name="Input 79 19" xfId="52848" xr:uid="{39EA7344-2E97-4FE9-9ED8-2C467A590C75}"/>
    <cellStyle name="Input 79 2" xfId="5972" xr:uid="{C3D6A000-C52A-4A19-91D8-353D075D68E8}"/>
    <cellStyle name="Input 79 20" xfId="52946" xr:uid="{6A7168C3-3AD7-40BA-BBBD-BEAE78D52E03}"/>
    <cellStyle name="Input 79 21" xfId="55025" xr:uid="{9CF2FE1F-4DD2-49CA-A69B-80189467D49A}"/>
    <cellStyle name="Input 79 22" xfId="56458" xr:uid="{D0F698D7-E090-47E6-9A89-06033D13F352}"/>
    <cellStyle name="Input 79 3" xfId="12513" xr:uid="{888149C1-1DFE-4749-A3C0-D79EB1CA22EB}"/>
    <cellStyle name="Input 79 4" xfId="42361" xr:uid="{666B1EA6-3F6E-45B9-BC72-5D9C6C0281AC}"/>
    <cellStyle name="Input 79 5" xfId="42664" xr:uid="{699D7D77-EEE2-43B4-8F96-49F7FACDEA90}"/>
    <cellStyle name="Input 79 6" xfId="42927" xr:uid="{F5A77FEA-6BD9-4DEB-BD18-DC8355A77D8B}"/>
    <cellStyle name="Input 79 7" xfId="43167" xr:uid="{CA059402-AC3E-4D75-B64F-92D8B7BB3606}"/>
    <cellStyle name="Input 79 8" xfId="41094" xr:uid="{F9B057D3-6437-44EB-BBC2-6D174867E76D}"/>
    <cellStyle name="Input 79 9" xfId="43480" xr:uid="{8E5F0348-1852-4DCF-8F1B-EAC7AD25C344}"/>
    <cellStyle name="Input 8" xfId="2075" xr:uid="{24AAE887-E1A5-405F-8779-84C260111099}"/>
    <cellStyle name="Input 80" xfId="4359" xr:uid="{6A14AD62-D02B-4C0C-A2A3-DC44415F40E8}"/>
    <cellStyle name="Input 80 10" xfId="41186" xr:uid="{0FAEF809-75CB-43EF-BAAB-ED85BB398372}"/>
    <cellStyle name="Input 80 11" xfId="46258" xr:uid="{AF9701ED-B42B-4B96-BA2A-FFEE826F870D}"/>
    <cellStyle name="Input 80 12" xfId="47013" xr:uid="{673CE84A-F76F-4268-8BA2-C9E3EC6D033C}"/>
    <cellStyle name="Input 80 13" xfId="47431" xr:uid="{4150AE0B-EB11-4742-91AE-EB8196BCE23C}"/>
    <cellStyle name="Input 80 14" xfId="47667" xr:uid="{0E9FF726-E2A0-4F04-90CE-67756562B183}"/>
    <cellStyle name="Input 80 15" xfId="47836" xr:uid="{D041A51D-B4BB-4852-8B3A-3BC3CF560490}"/>
    <cellStyle name="Input 80 16" xfId="50348" xr:uid="{77ED984F-A8FD-4E10-A42C-1942E13EE15B}"/>
    <cellStyle name="Input 80 17" xfId="50460" xr:uid="{0AF135B4-4BB1-4E26-9FF7-0A7C55856A5C}"/>
    <cellStyle name="Input 80 18" xfId="52336" xr:uid="{24448497-394F-4D33-8906-369B5B80BAA2}"/>
    <cellStyle name="Input 80 19" xfId="52840" xr:uid="{8C7AB138-7996-4C43-A7AF-62FEA17DD3C6}"/>
    <cellStyle name="Input 80 2" xfId="5973" xr:uid="{A90ECCD4-088F-442C-8341-BEFB65A01F60}"/>
    <cellStyle name="Input 80 20" xfId="52942" xr:uid="{B1A3F1D8-4C40-4A0C-8A99-7288EFEC3B87}"/>
    <cellStyle name="Input 80 21" xfId="55021" xr:uid="{F0F689AE-835B-4180-B1A9-A8BD4FCE20E8}"/>
    <cellStyle name="Input 80 22" xfId="56419" xr:uid="{90D8A808-B316-4D53-B31B-1A23007E759F}"/>
    <cellStyle name="Input 80 3" xfId="12514" xr:uid="{A075164D-BAE9-404B-8D4D-0BBC996D4AE2}"/>
    <cellStyle name="Input 80 4" xfId="41431" xr:uid="{F63133E9-85B0-49CC-8F46-FAA211EA6746}"/>
    <cellStyle name="Input 80 5" xfId="42638" xr:uid="{CF894230-7D1B-4DA1-88FF-BA47A1646CC5}"/>
    <cellStyle name="Input 80 6" xfId="42908" xr:uid="{9A5FE4AF-3D4B-44C0-BE0B-1B5D653CF828}"/>
    <cellStyle name="Input 80 7" xfId="43150" xr:uid="{0BFE0943-0A36-454D-83F5-02AF7F8C46EB}"/>
    <cellStyle name="Input 80 8" xfId="42905" xr:uid="{7B78FB67-0EE6-4505-855B-F98E71D68171}"/>
    <cellStyle name="Input 80 9" xfId="43468" xr:uid="{BE24D0DD-7ABB-4A61-8642-EF5509B1F9FC}"/>
    <cellStyle name="Input 81" xfId="4251" xr:uid="{0157D027-C8F1-46A6-8A9E-A750D8F1B088}"/>
    <cellStyle name="Input 81 10" xfId="40332" xr:uid="{A55FCBF1-8FFA-4255-9ED4-8FE40A95A6AF}"/>
    <cellStyle name="Input 81 11" xfId="46170" xr:uid="{EF08B50E-C73F-441F-B959-9CAC4D33EBE5}"/>
    <cellStyle name="Input 81 12" xfId="46961" xr:uid="{3C9A2697-EB07-490A-9CCD-01641792E987}"/>
    <cellStyle name="Input 81 13" xfId="47394" xr:uid="{57FA822D-6252-491D-A3E3-F7F4577B77B2}"/>
    <cellStyle name="Input 81 14" xfId="47638" xr:uid="{F25B89DA-87B6-4025-B63A-C8EC591F6BCE}"/>
    <cellStyle name="Input 81 15" xfId="47826" xr:uid="{E910967B-A12A-4C54-A370-806B68FC7C88}"/>
    <cellStyle name="Input 81 16" xfId="50320" xr:uid="{E701DA32-9EA2-4C85-B09F-816EFFC04040}"/>
    <cellStyle name="Input 81 17" xfId="50438" xr:uid="{A6F8732B-EC3F-4C4E-A023-953BAEEBFA0D}"/>
    <cellStyle name="Input 81 18" xfId="52263" xr:uid="{82A1F30B-C2CE-4DD3-B1E7-B49B675C2F10}"/>
    <cellStyle name="Input 81 19" xfId="52831" xr:uid="{0BB614C3-C569-4836-AE46-653727830C0F}"/>
    <cellStyle name="Input 81 2" xfId="5974" xr:uid="{64A2488A-3B9D-4482-88D3-B282A6F7E05C}"/>
    <cellStyle name="Input 81 20" xfId="52936" xr:uid="{43F72378-98E8-41A4-BB73-2A6A5421A132}"/>
    <cellStyle name="Input 81 21" xfId="55015" xr:uid="{11534584-A620-49EF-9F32-0E5676118916}"/>
    <cellStyle name="Input 81 22" xfId="56348" xr:uid="{E8DE1ED2-6718-4314-937C-0967CC067054}"/>
    <cellStyle name="Input 81 3" xfId="12515" xr:uid="{38F17EB6-0D99-4609-BEE0-F6C55E73BDE1}"/>
    <cellStyle name="Input 81 4" xfId="39593" xr:uid="{971CA304-AD65-48A0-911E-60CD1121CD79}"/>
    <cellStyle name="Input 81 5" xfId="42598" xr:uid="{1C6C10B0-55C9-429A-B333-1511EEBA6960}"/>
    <cellStyle name="Input 81 6" xfId="42868" xr:uid="{C2F09EBB-C2DF-45F1-94AE-1522595B259C}"/>
    <cellStyle name="Input 81 7" xfId="43100" xr:uid="{CED65C1F-51D5-4194-A503-1ED212EA2642}"/>
    <cellStyle name="Input 81 8" xfId="39702" xr:uid="{0224D470-ACDB-40F8-AF8B-28AC223B031F}"/>
    <cellStyle name="Input 81 9" xfId="43453" xr:uid="{F630C61D-F45B-47AC-9EB3-2A37122BE062}"/>
    <cellStyle name="Input 82" xfId="4314" xr:uid="{4C4159DF-4521-41FB-AB19-2324A03FF981}"/>
    <cellStyle name="Input 82 10" xfId="42073" xr:uid="{091DD56E-FE1E-42B4-9DC1-AED73C550314}"/>
    <cellStyle name="Input 82 11" xfId="46227" xr:uid="{EBDF0AB7-B810-42E7-8BDD-1AB8A9C36BF0}"/>
    <cellStyle name="Input 82 12" xfId="46987" xr:uid="{DB07ED70-24F4-4859-A193-F7DEA87582AB}"/>
    <cellStyle name="Input 82 13" xfId="47412" xr:uid="{2DBBEB83-884C-4233-A22A-E16FDA9CC6E9}"/>
    <cellStyle name="Input 82 14" xfId="47654" xr:uid="{380DC696-B2E6-47F2-B168-210518E5649B}"/>
    <cellStyle name="Input 82 15" xfId="47830" xr:uid="{8EB3F204-4C1E-4D4C-89A5-4BB31A7C706D}"/>
    <cellStyle name="Input 82 16" xfId="50337" xr:uid="{0902EEB5-001F-463C-98B0-BF2D9E8D15FA}"/>
    <cellStyle name="Input 82 17" xfId="50449" xr:uid="{30DE9BBD-358F-43EF-A9AC-CE2291AF7F15}"/>
    <cellStyle name="Input 82 18" xfId="52318" xr:uid="{1E928C2D-F5E4-4B2D-9C28-1C5F5B5884EF}"/>
    <cellStyle name="Input 82 19" xfId="52836" xr:uid="{B7A01AE3-D7CC-4940-8293-B31E897A47F6}"/>
    <cellStyle name="Input 82 2" xfId="5975" xr:uid="{3A4405BF-B271-4917-8C3F-9B31A8D7BE1A}"/>
    <cellStyle name="Input 82 20" xfId="52939" xr:uid="{5DBA0356-BB06-4D25-AA4F-14C60FA0B339}"/>
    <cellStyle name="Input 82 21" xfId="55018" xr:uid="{2075F3C2-D55A-4E4D-B051-A87FFD0A7F6E}"/>
    <cellStyle name="Input 82 22" xfId="56403" xr:uid="{6C9C6287-B5BF-4658-B82B-5DCD5513E029}"/>
    <cellStyle name="Input 82 3" xfId="12516" xr:uid="{1F71776D-CD61-4FEC-83E7-6C8DD45A4CEC}"/>
    <cellStyle name="Input 82 4" xfId="41209" xr:uid="{C0AC411C-4249-4EB1-96EF-0E8DE47E84EC}"/>
    <cellStyle name="Input 82 5" xfId="42616" xr:uid="{BA20102E-E664-4394-B01B-C9A822AF6BF0}"/>
    <cellStyle name="Input 82 6" xfId="42890" xr:uid="{C09DAB62-9E30-4A7D-A014-E830ADE99C25}"/>
    <cellStyle name="Input 82 7" xfId="43129" xr:uid="{AE4CA711-E766-423E-A753-521CC7165C44}"/>
    <cellStyle name="Input 82 8" xfId="40607" xr:uid="{16508F52-2FF7-4A38-96F9-D02A742A3A02}"/>
    <cellStyle name="Input 82 9" xfId="43460" xr:uid="{D3BA9BE6-4EB5-4C07-BFF5-24099BF7B73A}"/>
    <cellStyle name="Input 83" xfId="4144" xr:uid="{A94240F0-1865-44A5-A7DB-83D23408328F}"/>
    <cellStyle name="Input 83 10" xfId="42869" xr:uid="{55C061D8-A168-48F5-B92B-72BEABF2CBBB}"/>
    <cellStyle name="Input 83 11" xfId="46078" xr:uid="{AE32BA0C-01D2-4110-AA08-558F0E48CC39}"/>
    <cellStyle name="Input 83 12" xfId="46905" xr:uid="{A4FD9759-EC41-4295-B703-E92829420D4B}"/>
    <cellStyle name="Input 83 13" xfId="45344" xr:uid="{A2E92C46-BC00-4690-8E1C-BF3CB85C5AF0}"/>
    <cellStyle name="Input 83 14" xfId="47605" xr:uid="{38E3B3F6-CCB3-4F5A-9FC9-E53602DEF1C8}"/>
    <cellStyle name="Input 83 15" xfId="47808" xr:uid="{F2142326-EC6A-400B-9F45-7382D30383BA}"/>
    <cellStyle name="Input 83 16" xfId="50291" xr:uid="{B36F3EC9-A346-4B1E-BD81-174EB2BCE135}"/>
    <cellStyle name="Input 83 17" xfId="49697" xr:uid="{294D2C91-C631-4769-A966-605E4724B5ED}"/>
    <cellStyle name="Input 83 18" xfId="52200" xr:uid="{D317CF23-5CFA-463B-B600-69620C16FAF0}"/>
    <cellStyle name="Input 83 19" xfId="52817" xr:uid="{30A6E69C-B64F-467B-875C-9736357070F0}"/>
    <cellStyle name="Input 83 2" xfId="5976" xr:uid="{2BD1EE3C-52D4-455B-99FE-5E1DB73E51FE}"/>
    <cellStyle name="Input 83 20" xfId="52927" xr:uid="{E6CDD9E4-5F50-4AF3-A866-2ABA3C69A8F7}"/>
    <cellStyle name="Input 83 21" xfId="55006" xr:uid="{BC8A02BA-E5FD-49BB-9971-9F42879DECEB}"/>
    <cellStyle name="Input 83 22" xfId="56289" xr:uid="{B5FC6E23-F538-4093-BDC0-EED3DB72425C}"/>
    <cellStyle name="Input 83 3" xfId="12517" xr:uid="{0F8DB467-F51A-44C7-B570-F6669F93952A}"/>
    <cellStyle name="Input 83 4" xfId="40908" xr:uid="{546CFDF4-348D-4FFF-ADA9-329248EA4E8F}"/>
    <cellStyle name="Input 83 5" xfId="42542" xr:uid="{B9F7E0EB-6C18-4716-B1B4-B109FC35D0B6}"/>
    <cellStyle name="Input 83 6" xfId="42823" xr:uid="{F95B8365-CC15-497D-B3B9-7671398A741F}"/>
    <cellStyle name="Input 83 7" xfId="43062" xr:uid="{1C2DD45D-B544-4B21-82C8-C00CD911C052}"/>
    <cellStyle name="Input 83 8" xfId="43190" xr:uid="{FB3CA05B-301F-44E4-8E1D-699F11AB7B4F}"/>
    <cellStyle name="Input 83 9" xfId="43434" xr:uid="{E32404C1-C903-40D7-9722-0FE86C17E062}"/>
    <cellStyle name="Input 84" xfId="4360" xr:uid="{1431232E-65A2-4392-BF4F-7F34B578A908}"/>
    <cellStyle name="Input 84 10" xfId="39115" xr:uid="{7B22CB04-1CFC-4E32-8ADD-860C8AFB3C13}"/>
    <cellStyle name="Input 84 11" xfId="46259" xr:uid="{0762BB1B-E30D-4150-974D-097577C7E1CC}"/>
    <cellStyle name="Input 84 12" xfId="47014" xr:uid="{FF0755A5-C5C1-43B1-937E-047BD8455E48}"/>
    <cellStyle name="Input 84 13" xfId="47432" xr:uid="{9D950A55-2732-4525-8369-429B718AA9A8}"/>
    <cellStyle name="Input 84 14" xfId="47668" xr:uid="{F3E63C12-4840-402A-8927-ABF8EB3894FC}"/>
    <cellStyle name="Input 84 15" xfId="47837" xr:uid="{8F640CB2-78B7-415E-8657-A5043999EE05}"/>
    <cellStyle name="Input 84 16" xfId="50349" xr:uid="{2B103905-35ED-4EDE-95D9-97616B64F6BB}"/>
    <cellStyle name="Input 84 17" xfId="50461" xr:uid="{E1F9BD19-29A6-4AAE-B6B8-0582A25375AF}"/>
    <cellStyle name="Input 84 18" xfId="52337" xr:uid="{68CF8731-435E-40AE-AAF1-C3218B50BD51}"/>
    <cellStyle name="Input 84 19" xfId="52841" xr:uid="{21C4CEFF-BE23-4869-8D6F-6785F6EBCB18}"/>
    <cellStyle name="Input 84 2" xfId="5977" xr:uid="{A9D4A623-BA9F-4136-AACB-11F54579E187}"/>
    <cellStyle name="Input 84 20" xfId="52943" xr:uid="{46C2A26C-87A0-460A-8BB2-5352B56CCC34}"/>
    <cellStyle name="Input 84 21" xfId="55022" xr:uid="{32B2292C-428B-4FDC-9927-BB139BFA7F80}"/>
    <cellStyle name="Input 84 22" xfId="56420" xr:uid="{3692E4AA-B3B8-4A4A-BED8-588CF806ACA7}"/>
    <cellStyle name="Input 84 3" xfId="12518" xr:uid="{A75DD804-F8AA-4AEF-AAE6-B85D361E98B0}"/>
    <cellStyle name="Input 84 4" xfId="41277" xr:uid="{DB82CE36-5AD4-4CDA-9F3C-83F52781A66B}"/>
    <cellStyle name="Input 84 5" xfId="42639" xr:uid="{912AC968-2BDB-4597-AE75-50288C6B49CD}"/>
    <cellStyle name="Input 84 6" xfId="42909" xr:uid="{B740BDC2-46D4-4858-A6E1-4347FB87D364}"/>
    <cellStyle name="Input 84 7" xfId="43151" xr:uid="{1159338A-F3E1-4381-9895-1F6EF0790134}"/>
    <cellStyle name="Input 84 8" xfId="42847" xr:uid="{63F9B6A0-A7E4-475D-9B73-FEDFCD137789}"/>
    <cellStyle name="Input 84 9" xfId="43469" xr:uid="{BDCB2327-20EC-41E3-897D-FC35B4AFC0A6}"/>
    <cellStyle name="Input 85" xfId="4145" xr:uid="{F1EBF145-41B9-4EF9-ABE9-2F762B31E813}"/>
    <cellStyle name="Input 85 10" xfId="42659" xr:uid="{E7180209-3936-42C5-A73F-CCC138BBC3A1}"/>
    <cellStyle name="Input 85 11" xfId="46079" xr:uid="{67DFEFB4-F831-4822-9422-7A4F434C4EFB}"/>
    <cellStyle name="Input 85 12" xfId="46906" xr:uid="{694D7D2D-BD99-4AA7-81BE-9CF078605CB6}"/>
    <cellStyle name="Input 85 13" xfId="45158" xr:uid="{A1C22455-E56E-4330-BC57-0533BB05CF38}"/>
    <cellStyle name="Input 85 14" xfId="47606" xr:uid="{87024948-D76C-491F-AC46-A1AA808CA358}"/>
    <cellStyle name="Input 85 15" xfId="47809" xr:uid="{D7F9C030-4D42-4C01-9119-8E84F305FA92}"/>
    <cellStyle name="Input 85 16" xfId="50292" xr:uid="{237303DE-6D24-4951-913B-17AE03A893CC}"/>
    <cellStyle name="Input 85 17" xfId="49817" xr:uid="{655EE529-400B-48C8-8E8B-3014863815E8}"/>
    <cellStyle name="Input 85 18" xfId="52201" xr:uid="{3DD2AFB4-24D0-48B2-82E4-4F42648EC116}"/>
    <cellStyle name="Input 85 19" xfId="52818" xr:uid="{76BB5A84-32A8-4B64-8992-9637EAD0C295}"/>
    <cellStyle name="Input 85 2" xfId="5978" xr:uid="{D92D6AB7-D5C5-4512-88C8-67C6B55445E2}"/>
    <cellStyle name="Input 85 20" xfId="52928" xr:uid="{D57245F1-578C-4E68-BDDC-384EC4A4ADAD}"/>
    <cellStyle name="Input 85 21" xfId="55007" xr:uid="{764D41E7-F23C-4B48-A6C9-08CB25A44A69}"/>
    <cellStyle name="Input 85 22" xfId="56290" xr:uid="{37CF8B7D-A19A-4C87-BD43-C27C052D6286}"/>
    <cellStyle name="Input 85 3" xfId="12519" xr:uid="{077A6D6D-1572-41C2-AACC-1090EB2090A4}"/>
    <cellStyle name="Input 85 4" xfId="40692" xr:uid="{13F822DD-627C-4608-8BFB-946AB14E76AA}"/>
    <cellStyle name="Input 85 5" xfId="42543" xr:uid="{3BFAF32B-F095-493C-AF79-440B5F7C4328}"/>
    <cellStyle name="Input 85 6" xfId="42824" xr:uid="{9957F966-FA2E-445D-8210-B9527376C7AE}"/>
    <cellStyle name="Input 85 7" xfId="43063" xr:uid="{19222887-3910-43D4-BDC1-E30F398E7CB1}"/>
    <cellStyle name="Input 85 8" xfId="43162" xr:uid="{B1FBEE2E-1064-4085-B849-03E1D54A7F1F}"/>
    <cellStyle name="Input 85 9" xfId="43435" xr:uid="{7D99C035-9AC8-41A8-BE09-95DEAC388D66}"/>
    <cellStyle name="Input 86" xfId="4235" xr:uid="{BF244276-8624-4583-8757-AB6D4269750C}"/>
    <cellStyle name="Input 86 10" xfId="39835" xr:uid="{8E429304-01D5-4144-9CFA-E6DF17F291F4}"/>
    <cellStyle name="Input 86 11" xfId="46159" xr:uid="{F5DEE50C-BB67-4317-9E4E-212486794C51}"/>
    <cellStyle name="Input 86 12" xfId="46952" xr:uid="{0E2D6D66-1CEC-464C-A2FB-1B3CB03A1BFE}"/>
    <cellStyle name="Input 86 13" xfId="47387" xr:uid="{5D72413E-627A-4F3C-97D5-DB42048DEC19}"/>
    <cellStyle name="Input 86 14" xfId="47632" xr:uid="{36005746-0000-46FA-B268-747D756DC9B2}"/>
    <cellStyle name="Input 86 15" xfId="47821" xr:uid="{9C44B01D-2F5B-4CAC-BE6A-3A6D42A8024F}"/>
    <cellStyle name="Input 86 16" xfId="50316" xr:uid="{B55913A8-F73B-47C0-A46E-7BE497DBEEBF}"/>
    <cellStyle name="Input 86 17" xfId="48305" xr:uid="{DF7A5A0E-BD3A-4E90-8ACF-E69D0956D956}"/>
    <cellStyle name="Input 86 18" xfId="52257" xr:uid="{700D0D8A-45AC-4C55-B9C7-6BB8758C6304}"/>
    <cellStyle name="Input 86 19" xfId="52830" xr:uid="{6F17444C-173D-405F-A06C-7CB9B12B3ED2}"/>
    <cellStyle name="Input 86 2" xfId="5979" xr:uid="{38858610-52BA-473D-8E5F-DF86E04789B6}"/>
    <cellStyle name="Input 86 20" xfId="52935" xr:uid="{E471A351-736F-4EDD-BD92-9E26E8FF769F}"/>
    <cellStyle name="Input 86 21" xfId="55014" xr:uid="{9450EC0E-2AA8-46CB-A5F4-9FF29C989A0B}"/>
    <cellStyle name="Input 86 22" xfId="56342" xr:uid="{ECDF1925-BD78-4C75-B0D0-5B798E0BE6FD}"/>
    <cellStyle name="Input 86 3" xfId="12520" xr:uid="{44B4CB34-C181-4FFE-BB1C-3BD2AAC06776}"/>
    <cellStyle name="Input 86 4" xfId="41591" xr:uid="{45A64E4E-8C48-4468-91F6-B896F8743913}"/>
    <cellStyle name="Input 86 5" xfId="42587" xr:uid="{084F15CB-07B6-4C4C-BEE2-9539E7235DF0}"/>
    <cellStyle name="Input 86 6" xfId="42864" xr:uid="{2EB7E602-EC23-4819-ADB7-35408AFA96D2}"/>
    <cellStyle name="Input 86 7" xfId="43098" xr:uid="{563E93C2-D9D3-4482-9AD1-77CEAE4FEB85}"/>
    <cellStyle name="Input 86 8" xfId="43163" xr:uid="{A686BCAC-9E38-4FCE-9451-46CD18439304}"/>
    <cellStyle name="Input 86 9" xfId="43452" xr:uid="{469605FB-74A5-4512-AA05-47D142998C25}"/>
    <cellStyle name="Input 87" xfId="4230" xr:uid="{94FEF639-C9CD-4598-9889-222CFC0E4601}"/>
    <cellStyle name="Input 87 10" xfId="42475" xr:uid="{2BC24825-1CB9-45B9-A4B2-EB1EA0DE7EE8}"/>
    <cellStyle name="Input 87 11" xfId="46155" xr:uid="{8C08D29B-2EF0-4BB9-9AFA-7066F4AF8215}"/>
    <cellStyle name="Input 87 12" xfId="46948" xr:uid="{BC9A4D37-DC9D-43CA-BC83-92A3DEBC7A4D}"/>
    <cellStyle name="Input 87 13" xfId="47384" xr:uid="{D4DA0A34-1F49-4498-A3FC-25C0E59EAD92}"/>
    <cellStyle name="Input 87 14" xfId="47629" xr:uid="{9E71781D-CE72-4222-96CA-633954B80E82}"/>
    <cellStyle name="Input 87 15" xfId="47818" xr:uid="{7094A0B4-A46C-4C4A-8BD4-E8B0C51B7D5F}"/>
    <cellStyle name="Input 87 16" xfId="50313" xr:uid="{B8B445D3-30B3-4799-8A7A-5FD19636255C}"/>
    <cellStyle name="Input 87 17" xfId="48034" xr:uid="{282DB4D8-62C4-4458-BBDB-4E63DCFD1853}"/>
    <cellStyle name="Input 87 18" xfId="52253" xr:uid="{8F6C7CDA-AB94-4341-8F7C-0F05720F3139}"/>
    <cellStyle name="Input 87 19" xfId="52827" xr:uid="{3C059579-FF1B-4A5C-9CF2-7DD6730BDF5B}"/>
    <cellStyle name="Input 87 2" xfId="5980" xr:uid="{D9AF9A19-2312-4470-9E12-7766A451A181}"/>
    <cellStyle name="Input 87 20" xfId="52932" xr:uid="{FF329C94-BAA4-4D52-8FD4-26C1D47F9269}"/>
    <cellStyle name="Input 87 21" xfId="55011" xr:uid="{AE16491A-68E1-44AA-8A1D-7EE3704F3C31}"/>
    <cellStyle name="Input 87 22" xfId="56338" xr:uid="{8F7E44E3-F695-4D69-AC31-FDDA25176374}"/>
    <cellStyle name="Input 87 3" xfId="12521" xr:uid="{2AFBF106-FA15-4297-B589-5165D9C2F752}"/>
    <cellStyle name="Input 87 4" xfId="40632" xr:uid="{FA4460F8-B9EF-4053-9E45-9396055D4256}"/>
    <cellStyle name="Input 87 5" xfId="42583" xr:uid="{CCC8C0F0-D2B9-44C5-88E8-84B6366518FB}"/>
    <cellStyle name="Input 87 6" xfId="42859" xr:uid="{22329965-5735-4872-BEDC-86833760D6FA}"/>
    <cellStyle name="Input 87 7" xfId="43095" xr:uid="{BA61F2F0-E469-49AB-A1D0-926D53826BB7}"/>
    <cellStyle name="Input 87 8" xfId="42221" xr:uid="{E59B40D8-E541-4ACF-AC26-E44E136185A1}"/>
    <cellStyle name="Input 87 9" xfId="43448" xr:uid="{A8140734-D56E-4955-B8EF-54E6271DF956}"/>
    <cellStyle name="Input 88" xfId="4227" xr:uid="{BC0274D4-18A3-408A-A424-2D1D02134923}"/>
    <cellStyle name="Input 88 10" xfId="39829" xr:uid="{85BA5532-BF5B-4221-8A26-A8040D843EE1}"/>
    <cellStyle name="Input 88 11" xfId="46153" xr:uid="{F8AEC552-1DC5-48D5-924B-56005C885069}"/>
    <cellStyle name="Input 88 12" xfId="46946" xr:uid="{AB50D037-ED2C-4335-A8CA-DEA76B306A5F}"/>
    <cellStyle name="Input 88 13" xfId="47382" xr:uid="{787FD04B-85FF-41DB-8CF8-2F96E263230D}"/>
    <cellStyle name="Input 88 14" xfId="47628" xr:uid="{B77CC558-A6C3-4FD5-A866-96CEE355CD88}"/>
    <cellStyle name="Input 88 15" xfId="47817" xr:uid="{5375A7A4-A9AC-49FC-B0FD-20EB29AEE2CD}"/>
    <cellStyle name="Input 88 16" xfId="50311" xr:uid="{D506840E-278C-4CF8-AB2F-19C42D92303F}"/>
    <cellStyle name="Input 88 17" xfId="48408" xr:uid="{73953A64-7C64-4271-9650-162FAE70D146}"/>
    <cellStyle name="Input 88 18" xfId="52251" xr:uid="{4BC53F1C-6206-468E-A15C-745187CF6E65}"/>
    <cellStyle name="Input 88 19" xfId="52826" xr:uid="{FBB091F8-CAB9-4E74-80FE-7ACD2B27CB81}"/>
    <cellStyle name="Input 88 2" xfId="5981" xr:uid="{08BE2914-4B5B-4A18-8980-C7048D96F529}"/>
    <cellStyle name="Input 88 20" xfId="52931" xr:uid="{05508E55-6D5F-48AD-B4B4-532B5463923B}"/>
    <cellStyle name="Input 88 21" xfId="55010" xr:uid="{2738F0F9-3BF5-4F1A-9090-6D334AD0FE1B}"/>
    <cellStyle name="Input 88 22" xfId="56336" xr:uid="{07F3A928-374D-42B0-8FE3-FE9F50CFF97C}"/>
    <cellStyle name="Input 88 3" xfId="12522" xr:uid="{44173CB1-E15B-4760-9D8F-674826E2705A}"/>
    <cellStyle name="Input 88 4" xfId="39587" xr:uid="{D8F3A623-3A4E-4E41-8A44-35FF9241D778}"/>
    <cellStyle name="Input 88 5" xfId="42582" xr:uid="{05D3EAC2-5B90-4F2C-A6BE-98E0F83A02E5}"/>
    <cellStyle name="Input 88 6" xfId="42858" xr:uid="{1B5B9A5D-517A-4D9C-952F-C303A204368F}"/>
    <cellStyle name="Input 88 7" xfId="43093" xr:uid="{F05980F6-E7DC-47B3-AB86-F2E16F1E978D}"/>
    <cellStyle name="Input 88 8" xfId="38626" xr:uid="{A1F7AFE5-35F5-4B7B-BAEB-2C49DB03C547}"/>
    <cellStyle name="Input 88 9" xfId="43447" xr:uid="{6B5E81B1-7CB3-47C6-A5F9-FC2D4FBDF8AB}"/>
    <cellStyle name="Input 89" xfId="4316" xr:uid="{324AEA6E-A8BC-4F18-A64A-13566081B9FB}"/>
    <cellStyle name="Input 89 10" xfId="43004" xr:uid="{B6DC5B20-DD4D-4AAE-B2FE-AFF68A7480E8}"/>
    <cellStyle name="Input 89 11" xfId="46228" xr:uid="{E6B8CF66-0ACA-415B-ABB6-6B51123E8E96}"/>
    <cellStyle name="Input 89 12" xfId="46989" xr:uid="{4625C5A3-7098-4EFE-8552-AA64534D9FC2}"/>
    <cellStyle name="Input 89 13" xfId="47413" xr:uid="{FFCA631F-0BC6-48ED-BE3E-70BCEA620FA5}"/>
    <cellStyle name="Input 89 14" xfId="47655" xr:uid="{5E631242-5D59-4484-AFF1-503DCD85040E}"/>
    <cellStyle name="Input 89 15" xfId="47831" xr:uid="{4CC7928A-BF6D-4D14-8CDC-6D1C58FBD6BA}"/>
    <cellStyle name="Input 89 16" xfId="50338" xr:uid="{61230A3D-B48D-4997-B67F-C417B8A0C9E9}"/>
    <cellStyle name="Input 89 17" xfId="50450" xr:uid="{75862EEF-FA18-498D-A141-FE3DA5A76884}"/>
    <cellStyle name="Input 89 18" xfId="52320" xr:uid="{008D7112-DF38-4AFF-A091-C3B0E3C36952}"/>
    <cellStyle name="Input 89 19" xfId="52837" xr:uid="{A331174B-D298-46FD-89FC-BE71E128C40F}"/>
    <cellStyle name="Input 89 2" xfId="5982" xr:uid="{1013C30B-301B-4C32-98C5-05D9B8353477}"/>
    <cellStyle name="Input 89 20" xfId="52940" xr:uid="{264CA850-BB29-45D2-B595-EAA01EEEA509}"/>
    <cellStyle name="Input 89 21" xfId="55019" xr:uid="{F7019598-DE23-4855-B081-AA4BAC82BDE4}"/>
    <cellStyle name="Input 89 22" xfId="56404" xr:uid="{33BA4FEB-5A87-421F-8E0F-1307AF534B0A}"/>
    <cellStyle name="Input 89 3" xfId="12523" xr:uid="{AFA7D8AD-409D-4935-A241-0FDF39A3E649}"/>
    <cellStyle name="Input 89 4" xfId="41436" xr:uid="{74262AE0-355E-444A-84E3-50EDA88C7DC2}"/>
    <cellStyle name="Input 89 5" xfId="42617" xr:uid="{4D4530CF-0601-44A6-8C5A-AB39C9B69D11}"/>
    <cellStyle name="Input 89 6" xfId="42891" xr:uid="{3E7F23B7-CE33-4EFD-9A25-79F8A0DA5F8F}"/>
    <cellStyle name="Input 89 7" xfId="43131" xr:uid="{483252A5-61F7-4DF5-82D3-2F200A07693A}"/>
    <cellStyle name="Input 89 8" xfId="38561" xr:uid="{8280111E-C1D4-4542-ADAF-DCEA1084A082}"/>
    <cellStyle name="Input 89 9" xfId="43462" xr:uid="{4AD2EFED-B85E-49AC-8AFE-489BC49EB01C}"/>
    <cellStyle name="Input 9" xfId="2076" xr:uid="{191C1931-0B9C-42E0-A51F-00E193FE582B}"/>
    <cellStyle name="Input 90" xfId="4117" xr:uid="{11295F81-25B7-4543-B9D5-8A632995343C}"/>
    <cellStyle name="Input 90 10" xfId="38538" xr:uid="{25AE222D-2821-4456-AC6B-EE76E867D2C2}"/>
    <cellStyle name="Input 90 11" xfId="46058" xr:uid="{4498FEC4-3CEA-478C-ABC9-24CBB6BAE819}"/>
    <cellStyle name="Input 90 12" xfId="46889" xr:uid="{A984E33E-F0B4-4F42-AB2C-39456D6724D5}"/>
    <cellStyle name="Input 90 13" xfId="46505" xr:uid="{59C0D5D0-2CC4-42C4-A38E-5B3202D3FE19}"/>
    <cellStyle name="Input 90 14" xfId="47598" xr:uid="{493A1CD5-CEA5-476D-BAC7-94D92F9EF7D5}"/>
    <cellStyle name="Input 90 15" xfId="47807" xr:uid="{70801E9A-6364-4A8D-B22C-66C758E33D1E}"/>
    <cellStyle name="Input 90 16" xfId="50283" xr:uid="{BD422247-AA26-40BF-8498-263C9A70A442}"/>
    <cellStyle name="Input 90 17" xfId="48302" xr:uid="{E5943364-0418-4F1E-96A0-0C18C3AFE13B}"/>
    <cellStyle name="Input 90 18" xfId="52187" xr:uid="{92A4D0D9-DD92-4AC0-9F3C-64C1C4A855FD}"/>
    <cellStyle name="Input 90 19" xfId="52811" xr:uid="{A1E5B26F-A82C-4BE5-9358-077BF0D0B467}"/>
    <cellStyle name="Input 90 2" xfId="5983" xr:uid="{062DFC8D-5376-4CEF-B940-75546C5B420D}"/>
    <cellStyle name="Input 90 20" xfId="52926" xr:uid="{17818950-75C7-49F8-AD24-3111439A5DAD}"/>
    <cellStyle name="Input 90 21" xfId="55005" xr:uid="{13B7134D-FB88-4545-960E-7A2522AB78E1}"/>
    <cellStyle name="Input 90 22" xfId="56277" xr:uid="{90AE98BC-0843-4062-8B0F-76091E7FDA6C}"/>
    <cellStyle name="Input 90 3" xfId="12524" xr:uid="{5EEAE170-E2E2-433F-B9C7-99B65CA9D818}"/>
    <cellStyle name="Input 90 4" xfId="38749" xr:uid="{606D1975-6539-4D18-9269-5E966B32565D}"/>
    <cellStyle name="Input 90 5" xfId="42530" xr:uid="{CF2DDCED-D682-4448-9952-29A3C553678C}"/>
    <cellStyle name="Input 90 6" xfId="42809" xr:uid="{9C103A6C-4DD5-4C86-951B-97AC646F6587}"/>
    <cellStyle name="Input 90 7" xfId="43051" xr:uid="{7ADC6069-579A-4CC6-9704-1BAC517B7083}"/>
    <cellStyle name="Input 90 8" xfId="42086" xr:uid="{6DF0910E-3B5C-4F9E-BCF0-73DD8A312041}"/>
    <cellStyle name="Input 90 9" xfId="43433" xr:uid="{98B13C1A-AB02-4A32-8626-32324F6E93A2}"/>
    <cellStyle name="Input 91" xfId="4416" xr:uid="{88111137-91FA-4D0C-9CB5-CB10FA7DC624}"/>
    <cellStyle name="Input 91 10" xfId="41985" xr:uid="{F56E4635-0E35-458D-A630-06DC49FE5FB7}"/>
    <cellStyle name="Input 91 11" xfId="46309" xr:uid="{8B145E88-64A8-4E18-A9B2-2AB05F155875}"/>
    <cellStyle name="Input 91 12" xfId="47048" xr:uid="{925F8330-2D09-4207-95B0-38652A5AD84A}"/>
    <cellStyle name="Input 91 13" xfId="47453" xr:uid="{FC42B8A9-31C0-44AF-BA6A-45B9B13CB88C}"/>
    <cellStyle name="Input 91 14" xfId="47683" xr:uid="{F42BBC2F-B28F-4C97-83F0-2F31CAFEA029}"/>
    <cellStyle name="Input 91 15" xfId="47846" xr:uid="{6991FF4C-D712-4895-A5D3-8EA9122A1F85}"/>
    <cellStyle name="Input 91 16" xfId="50361" xr:uid="{A213577E-55F3-4648-B231-8E5308C90B49}"/>
    <cellStyle name="Input 91 17" xfId="50477" xr:uid="{40E37B09-0A1A-423F-9976-0A90BE9A7ADD}"/>
    <cellStyle name="Input 91 18" xfId="52380" xr:uid="{0E0ED3F2-DE21-47AE-8307-07B6629329FB}"/>
    <cellStyle name="Input 91 19" xfId="52849" xr:uid="{3B4CBCB0-416B-46E5-8DC9-C9A2FF8EB4DB}"/>
    <cellStyle name="Input 91 2" xfId="5984" xr:uid="{E75E00E1-4543-423A-9E16-E65FD7AB5DC0}"/>
    <cellStyle name="Input 91 20" xfId="52947" xr:uid="{E5AA9DA5-3D90-4C6A-859C-329797B662A8}"/>
    <cellStyle name="Input 91 21" xfId="55026" xr:uid="{9DFCD8BE-A9DE-418E-8A37-D9CC0D0AFD82}"/>
    <cellStyle name="Input 91 22" xfId="56461" xr:uid="{86064F90-7D51-4C61-9A12-C9536D1B5784}"/>
    <cellStyle name="Input 91 3" xfId="12525" xr:uid="{EF21F3B9-0A89-48D4-8E77-E99E3170503F}"/>
    <cellStyle name="Input 91 4" xfId="42362" xr:uid="{7B48FA9A-0562-44CE-B42B-5FB408FBE82E}"/>
    <cellStyle name="Input 91 5" xfId="42665" xr:uid="{67796059-2A94-4469-8AEF-F57B67AD8500}"/>
    <cellStyle name="Input 91 6" xfId="42928" xr:uid="{8892C038-F09E-4FF3-ACEA-91A01E56A0AA}"/>
    <cellStyle name="Input 91 7" xfId="43168" xr:uid="{E031EFE7-76B4-4E8B-9D07-9167781A9FDA}"/>
    <cellStyle name="Input 91 8" xfId="41216" xr:uid="{21F5502A-0708-42D0-A66E-9FA29B681D9C}"/>
    <cellStyle name="Input 91 9" xfId="43482" xr:uid="{BB0076CF-9818-4912-80C5-F2B62546AB3F}"/>
    <cellStyle name="Input 92" xfId="4232" xr:uid="{543C8395-6F5D-4CC1-8BE8-D82A61F27E70}"/>
    <cellStyle name="Input 92 10" xfId="43165" xr:uid="{1C78564D-8BFC-4075-808C-BAE42C0E7BBC}"/>
    <cellStyle name="Input 92 11" xfId="46157" xr:uid="{82EE1326-33DE-40C4-AB76-CDCD48BB9C82}"/>
    <cellStyle name="Input 92 12" xfId="46950" xr:uid="{A5164AB1-9C25-47FB-92A8-94A3DBEFCBF1}"/>
    <cellStyle name="Input 92 13" xfId="47386" xr:uid="{C98E2B24-04C7-4F72-9101-5C9AED87A687}"/>
    <cellStyle name="Input 92 14" xfId="47631" xr:uid="{D15A423D-0CAB-421B-A41E-486CAAF255A8}"/>
    <cellStyle name="Input 92 15" xfId="47820" xr:uid="{773216BB-712D-4E35-9950-856256B76A3D}"/>
    <cellStyle name="Input 92 16" xfId="50315" xr:uid="{4427DAE3-E0E3-4484-B809-7A4C7BCD3700}"/>
    <cellStyle name="Input 92 17" xfId="48304" xr:uid="{B22053F2-7F6B-4A83-A2EA-F76051D003D6}"/>
    <cellStyle name="Input 92 18" xfId="52255" xr:uid="{45F3B22E-DC75-4776-B7DB-B2388CD09680}"/>
    <cellStyle name="Input 92 19" xfId="52829" xr:uid="{85050708-E201-44EE-8774-2BA703AF12D8}"/>
    <cellStyle name="Input 92 2" xfId="5985" xr:uid="{A47DACBF-3657-4AD8-B43B-202C5D0A73D3}"/>
    <cellStyle name="Input 92 20" xfId="52934" xr:uid="{C086B09C-586C-405D-80AA-E936616CDB91}"/>
    <cellStyle name="Input 92 21" xfId="55013" xr:uid="{79C4249D-0C91-4319-848B-E89006E46166}"/>
    <cellStyle name="Input 92 22" xfId="56340" xr:uid="{58427533-55C9-4CA7-A0FD-24518448AB46}"/>
    <cellStyle name="Input 92 3" xfId="12526" xr:uid="{2AC3D797-712D-477A-A807-E40329072B7D}"/>
    <cellStyle name="Input 92 4" xfId="39589" xr:uid="{CEF2273C-5B91-4911-8A07-F95832C0118B}"/>
    <cellStyle name="Input 92 5" xfId="42585" xr:uid="{DEAD671D-E232-4513-BB42-275346C02377}"/>
    <cellStyle name="Input 92 6" xfId="42861" xr:uid="{B032553B-F111-4114-BBD2-3F8F2330C6FB}"/>
    <cellStyle name="Input 92 7" xfId="43097" xr:uid="{BB86C0D5-A990-4688-B260-5A2030107C85}"/>
    <cellStyle name="Input 92 8" xfId="42866" xr:uid="{9A6D4EEF-8116-4E86-820B-E6CC54188430}"/>
    <cellStyle name="Input 92 9" xfId="43450" xr:uid="{77FB7B2D-4C3F-4F33-A6DE-2B85786DF238}"/>
    <cellStyle name="Input 93" xfId="4424" xr:uid="{FD490295-44F7-4D56-8E77-406865C7BA84}"/>
    <cellStyle name="Input 93 10" xfId="47051" xr:uid="{6F2F977D-52E4-4F15-BF38-B91D154FC147}"/>
    <cellStyle name="Input 93 11" xfId="47269" xr:uid="{24F2B153-4CF1-43D8-ACC4-5D0E14CE73A4}"/>
    <cellStyle name="Input 93 12" xfId="47458" xr:uid="{141A1A0A-AFD1-422C-9A48-399B52AEF1CF}"/>
    <cellStyle name="Input 93 13" xfId="47686" xr:uid="{0C18BDB4-8FE2-41A2-ADEA-D940665C0F29}"/>
    <cellStyle name="Input 93 14" xfId="47870" xr:uid="{E265C0D8-7176-4001-9BC0-B0560FFB4978}"/>
    <cellStyle name="Input 93 15" xfId="49866" xr:uid="{EC03F9DE-E039-4D06-9B6C-AFDF2C915E54}"/>
    <cellStyle name="Input 93 16" xfId="50365" xr:uid="{4692AF74-7304-4BDA-8A49-ECDF6FE09AF6}"/>
    <cellStyle name="Input 93 17" xfId="50573" xr:uid="{38E2F62E-729A-4716-8C49-D5B84E8E66C3}"/>
    <cellStyle name="Input 93 18" xfId="52383" xr:uid="{7E6BBAA1-8E84-4CB0-9EAF-AD334DBC812B}"/>
    <cellStyle name="Input 93 19" xfId="52850" xr:uid="{E1B058F8-D220-43F2-A284-BC6E95CF19BB}"/>
    <cellStyle name="Input 93 2" xfId="5986" xr:uid="{3485B258-11A4-420E-B5F9-FF77807E4C8C}"/>
    <cellStyle name="Input 93 20" xfId="52948" xr:uid="{5D6BEE84-22B3-401C-986D-895DDEA14A83}"/>
    <cellStyle name="Input 93 21" xfId="54572" xr:uid="{549B63E7-E06B-453E-984E-309E51F81E78}"/>
    <cellStyle name="Input 93 22" xfId="55027" xr:uid="{04C87DFF-1501-4ACB-8628-3E135A943A1B}"/>
    <cellStyle name="Input 93 23" xfId="56464" xr:uid="{216AE71D-0FB9-488A-8586-F5C872C678ED}"/>
    <cellStyle name="Input 93 3" xfId="12527" xr:uid="{2D2507AC-CC76-498D-BB4F-C2F6F6352670}"/>
    <cellStyle name="Input 93 4" xfId="42365" xr:uid="{1FFA847D-A7A8-4908-AA6B-6CF31861A92B}"/>
    <cellStyle name="Input 93 5" xfId="42668" xr:uid="{2040CA89-EF3A-40CD-81F0-A084164440D4}"/>
    <cellStyle name="Input 93 6" xfId="42933" xr:uid="{86B87228-211A-416D-9573-F890203AE805}"/>
    <cellStyle name="Input 93 7" xfId="43170" xr:uid="{76297596-E61E-4FDB-98BA-304C5EE27ACC}"/>
    <cellStyle name="Input 93 8" xfId="41338" xr:uid="{3ACECD0D-F93B-40EC-ABFD-CC0490421563}"/>
    <cellStyle name="Input 93 9" xfId="41771" xr:uid="{6CB0B83D-E6BA-4A69-AEBC-C6CA7029E74B}"/>
    <cellStyle name="Input 94" xfId="4607" xr:uid="{860F2F22-D077-408D-85E4-B52D932EA893}"/>
    <cellStyle name="Input 94 10" xfId="47143" xr:uid="{3C35C97B-B280-4D3F-8252-7C55930E874C}"/>
    <cellStyle name="Input 94 11" xfId="47349" xr:uid="{26B8B72C-11F8-475A-9C08-666911AB7F25}"/>
    <cellStyle name="Input 94 12" xfId="47528" xr:uid="{4C5975B6-3846-4231-A4C3-BC9D445FB1FA}"/>
    <cellStyle name="Input 94 13" xfId="47744" xr:uid="{7B476D9F-8E6B-4838-9BB8-229E9E12E44C}"/>
    <cellStyle name="Input 94 14" xfId="47883" xr:uid="{A07D29E0-B80F-44D8-8919-E9935064910B}"/>
    <cellStyle name="Input 94 15" xfId="49982" xr:uid="{748A8668-F54D-45FC-A5E0-DF7C8F9A31ED}"/>
    <cellStyle name="Input 94 16" xfId="50420" xr:uid="{C3EB422C-C4FC-418C-BC84-16DC06F1BB2B}"/>
    <cellStyle name="Input 94 17" xfId="50595" xr:uid="{DED35FA3-511D-4990-984F-394FFC3DE9D7}"/>
    <cellStyle name="Input 94 18" xfId="52498" xr:uid="{A1D39708-EE60-4605-856C-04553BE51670}"/>
    <cellStyle name="Input 94 19" xfId="52888" xr:uid="{12519A60-46F3-45E9-B74C-40DAC84572E5}"/>
    <cellStyle name="Input 94 2" xfId="5987" xr:uid="{098E3B16-AE68-4238-9185-3F355D8A2BC5}"/>
    <cellStyle name="Input 94 20" xfId="52974" xr:uid="{205A5983-85F9-4A78-B76D-13AEE69B253C}"/>
    <cellStyle name="Input 94 21" xfId="54680" xr:uid="{FDBC0FA7-BC60-4211-82FA-8889F98577D1}"/>
    <cellStyle name="Input 94 22" xfId="55053" xr:uid="{6B7E7FBF-0EEF-44A7-807C-D292187CAD96}"/>
    <cellStyle name="Input 94 23" xfId="56573" xr:uid="{4B69B6FD-C5FE-440F-9AAA-59DEB104B905}"/>
    <cellStyle name="Input 94 3" xfId="12528" xr:uid="{6B162DB7-1D45-4A6B-8403-A5E12A18AA40}"/>
    <cellStyle name="Input 94 4" xfId="42466" xr:uid="{8909DEC8-9CB8-4BD4-90A9-22FE45D15204}"/>
    <cellStyle name="Input 94 5" xfId="42753" xr:uid="{02B39BB0-7323-4452-9490-B2BDE86AC170}"/>
    <cellStyle name="Input 94 6" xfId="43014" xr:uid="{B481424A-0F1D-407D-8DEE-62F4A96DB1E2}"/>
    <cellStyle name="Input 94 7" xfId="43239" xr:uid="{F3677FD9-2642-4885-9DAB-C177C81006AB}"/>
    <cellStyle name="Input 94 8" xfId="41999" xr:uid="{F61D9047-C8C4-40A1-AD23-693C26EBB12B}"/>
    <cellStyle name="Input 94 9" xfId="43551" xr:uid="{7307E2B8-2092-4B40-81A7-46D7610FDAA4}"/>
    <cellStyle name="Input 95" xfId="4436" xr:uid="{1C0CA085-DEBA-4CD5-9EFA-C89FA92941AB}"/>
    <cellStyle name="Input 95 10" xfId="47056" xr:uid="{333F6EEC-659F-479B-BE48-4D961C30D1E3}"/>
    <cellStyle name="Input 95 11" xfId="47275" xr:uid="{157D5768-DEFB-4C8E-9739-9C3896049ABA}"/>
    <cellStyle name="Input 95 12" xfId="47465" xr:uid="{37E4F699-637C-45A0-B627-19850963DB45}"/>
    <cellStyle name="Input 95 13" xfId="47691" xr:uid="{5D115A2C-0E44-484E-BE4B-8FBE7F598095}"/>
    <cellStyle name="Input 95 14" xfId="47871" xr:uid="{E689B037-177F-4410-BEE6-06DD7305CE3E}"/>
    <cellStyle name="Input 95 15" xfId="49871" xr:uid="{ECCDE4CD-7E31-41FD-8E89-3A8DC4AC4CB9}"/>
    <cellStyle name="Input 95 16" xfId="50370" xr:uid="{69F39847-015F-4429-B970-2282C0D2B98A}"/>
    <cellStyle name="Input 95 17" xfId="50575" xr:uid="{EAB4E94F-39BA-43A7-982D-1F94EEFB2638}"/>
    <cellStyle name="Input 95 18" xfId="52387" xr:uid="{30731967-840C-4B1E-9EF7-2191874795A6}"/>
    <cellStyle name="Input 95 19" xfId="52852" xr:uid="{EE0F6D82-7CAE-4DA8-B9F7-BF2051BD9A65}"/>
    <cellStyle name="Input 95 2" xfId="5988" xr:uid="{0A1409AD-EC3D-48A8-BCD0-E0BD36EEBFE5}"/>
    <cellStyle name="Input 95 20" xfId="52950" xr:uid="{22268472-4ADE-4238-A02F-68AC6F17EF19}"/>
    <cellStyle name="Input 95 21" xfId="54576" xr:uid="{557654C5-1F23-4209-859A-3964574B60B7}"/>
    <cellStyle name="Input 95 22" xfId="55029" xr:uid="{943730FE-351E-49EE-BAB5-84770D39CD79}"/>
    <cellStyle name="Input 95 23" xfId="56467" xr:uid="{D27649B7-DFCD-4DDB-A0A2-E8CE5AD74A91}"/>
    <cellStyle name="Input 95 3" xfId="12529" xr:uid="{4EC5A18D-AE62-452E-B9BF-8F5EC2B8D54D}"/>
    <cellStyle name="Input 95 4" xfId="42375" xr:uid="{73C846A8-A73C-45F2-BBBF-8BB20C4B9894}"/>
    <cellStyle name="Input 95 5" xfId="42676" xr:uid="{033D5360-34C1-465C-BFC6-5DFA67BA1EFD}"/>
    <cellStyle name="Input 95 6" xfId="42936" xr:uid="{B85C5AED-B0CE-4CAA-84C7-21FF743583EF}"/>
    <cellStyle name="Input 95 7" xfId="43176" xr:uid="{10A0CC8F-54A8-46B3-96EE-00CED225F5F7}"/>
    <cellStyle name="Input 95 8" xfId="39662" xr:uid="{DEEA0750-19F4-4568-8396-C81671A1C665}"/>
    <cellStyle name="Input 95 9" xfId="43531" xr:uid="{F3DFF479-DA25-4413-9FC1-84677EAD6940}"/>
    <cellStyle name="Input 96" xfId="4609" xr:uid="{E2115BF5-1694-452B-829A-B784EF3C6CB5}"/>
    <cellStyle name="Input 96 10" xfId="47145" xr:uid="{7DE3A21A-AFB8-485B-A70C-0F4136271F8A}"/>
    <cellStyle name="Input 96 11" xfId="47351" xr:uid="{12782056-DC40-4809-A219-9D224A1EC8A8}"/>
    <cellStyle name="Input 96 12" xfId="47530" xr:uid="{FB1B9E8C-8948-48D1-8598-BD563293CE61}"/>
    <cellStyle name="Input 96 13" xfId="47746" xr:uid="{07475403-418C-48E3-9E77-C4AAF5599D48}"/>
    <cellStyle name="Input 96 14" xfId="47885" xr:uid="{C7ABEA61-27BD-4972-94AD-F8D32455D700}"/>
    <cellStyle name="Input 96 15" xfId="49984" xr:uid="{C1E471AE-3473-4057-A471-B921E7920FD0}"/>
    <cellStyle name="Input 96 16" xfId="50422" xr:uid="{9C34AD99-7BF6-42BF-B57E-257B36F4CF6E}"/>
    <cellStyle name="Input 96 17" xfId="50597" xr:uid="{FBC33351-30C1-4AA0-AF75-7532631690C8}"/>
    <cellStyle name="Input 96 18" xfId="52500" xr:uid="{C14C2CE8-017F-4BCF-BB73-3BA9DA1A0E58}"/>
    <cellStyle name="Input 96 19" xfId="52890" xr:uid="{6D584B0E-B9D6-48BC-9B7C-32B23FF94478}"/>
    <cellStyle name="Input 96 2" xfId="5989" xr:uid="{B4FC02E6-ACAC-468B-B6E1-C0331E208171}"/>
    <cellStyle name="Input 96 20" xfId="52976" xr:uid="{B83203CA-BDAB-40A8-836A-C46F52C67D82}"/>
    <cellStyle name="Input 96 21" xfId="54682" xr:uid="{22477499-8D54-4D6F-BA90-B2108E6C46B8}"/>
    <cellStyle name="Input 96 22" xfId="55055" xr:uid="{8BB02772-E923-4911-BF06-4F8AC7222E7A}"/>
    <cellStyle name="Input 96 23" xfId="56575" xr:uid="{13F9447D-7C12-4A08-A41A-109F23A9F9E2}"/>
    <cellStyle name="Input 96 3" xfId="12530" xr:uid="{251BC07F-BB38-4407-99A9-042047A7F316}"/>
    <cellStyle name="Input 96 4" xfId="42468" xr:uid="{7434CADC-F262-482B-B325-0C7A31414645}"/>
    <cellStyle name="Input 96 5" xfId="42755" xr:uid="{33B21B7F-98C4-4757-BF68-0BC815122FBA}"/>
    <cellStyle name="Input 96 6" xfId="43016" xr:uid="{3E803881-5886-4318-86BC-C36BCBBF3FE7}"/>
    <cellStyle name="Input 96 7" xfId="43241" xr:uid="{D0C50C35-E91B-48CC-88BB-F36E99DBFF2B}"/>
    <cellStyle name="Input 96 8" xfId="42479" xr:uid="{0D4C6513-47B6-4155-9E1C-550F0757547F}"/>
    <cellStyle name="Input 96 9" xfId="43553" xr:uid="{CE5DEC00-6E65-4BF0-951B-89C2A2262544}"/>
    <cellStyle name="Input 97" xfId="4502" xr:uid="{38CCD831-0FFE-479E-84E6-88CE08D384CE}"/>
    <cellStyle name="Input 97 10" xfId="47088" xr:uid="{3EE33A0A-3171-4295-9761-7FF88935A276}"/>
    <cellStyle name="Input 97 11" xfId="47302" xr:uid="{8464127B-97DE-462C-BDC8-31765DDFB55C}"/>
    <cellStyle name="Input 97 12" xfId="47491" xr:uid="{948FE0CD-586A-4F11-89AE-2F8EAD6863EF}"/>
    <cellStyle name="Input 97 13" xfId="47713" xr:uid="{9019F5AC-15FD-477C-A425-6882AA47B0B4}"/>
    <cellStyle name="Input 97 14" xfId="47876" xr:uid="{46711549-B47F-4BE4-8770-59918FD75268}"/>
    <cellStyle name="Input 97 15" xfId="49911" xr:uid="{56577562-B172-46F2-95B2-F4DDF1CA961C}"/>
    <cellStyle name="Input 97 16" xfId="50389" xr:uid="{E1F940F7-C51D-495E-B4D1-57158CC64DD6}"/>
    <cellStyle name="Input 97 17" xfId="50581" xr:uid="{7C83CFCF-8A3D-44EF-86FA-CF5AC5A4D61B}"/>
    <cellStyle name="Input 97 18" xfId="52426" xr:uid="{2BD0A0E9-FCE9-46FC-B049-F37DA9110BE6}"/>
    <cellStyle name="Input 97 19" xfId="52866" xr:uid="{DC1482FE-1391-4220-89E5-4D562EFF9690}"/>
    <cellStyle name="Input 97 2" xfId="5990" xr:uid="{323A64A3-8B2A-4E41-8D5C-18E5F53FC418}"/>
    <cellStyle name="Input 97 20" xfId="52957" xr:uid="{9EA2C92A-FC89-4A8C-BB07-69CEF24990FA}"/>
    <cellStyle name="Input 97 21" xfId="54614" xr:uid="{6F05D480-04F7-412A-98D1-515F0CF9909C}"/>
    <cellStyle name="Input 97 22" xfId="55036" xr:uid="{62CC84B7-6C0F-42F5-ACF2-EC4EA7E81240}"/>
    <cellStyle name="Input 97 23" xfId="56505" xr:uid="{4073586B-2309-4657-8680-D53B7B64CE15}"/>
    <cellStyle name="Input 97 3" xfId="12531" xr:uid="{6B8CF7B9-B5BD-42B5-9567-48F0400DA041}"/>
    <cellStyle name="Input 97 4" xfId="42412" xr:uid="{0A9FC366-1747-420E-B696-6591D499EDD4}"/>
    <cellStyle name="Input 97 5" xfId="42710" xr:uid="{A9ED3EC6-5EA3-4B0B-9179-D0B872EAFBC9}"/>
    <cellStyle name="Input 97 6" xfId="42963" xr:uid="{21F94144-63D6-4B31-BFE0-C38762CC212F}"/>
    <cellStyle name="Input 97 7" xfId="43195" xr:uid="{606F3F80-60A3-4FDC-A27F-38521970B73D}"/>
    <cellStyle name="Input 97 8" xfId="41737" xr:uid="{E2C63383-C4BC-4774-AD2B-F6348BDABEED}"/>
    <cellStyle name="Input 97 9" xfId="43537" xr:uid="{E0DA281A-EFA0-45A6-9554-36CE93C4DB2D}"/>
    <cellStyle name="Input 98" xfId="4530" xr:uid="{CCBF95A9-D8A5-4DB3-A504-EFA3FDB3D0E1}"/>
    <cellStyle name="Input 98 10" xfId="47105" xr:uid="{5DD5BE35-48DB-4D63-BE1C-CC7E44C38A12}"/>
    <cellStyle name="Input 98 11" xfId="47316" xr:uid="{648E9523-11E7-4F2C-9793-081A236D7BE6}"/>
    <cellStyle name="Input 98 12" xfId="47507" xr:uid="{4C8E13A0-B62D-49BE-AA5D-E5F1828A3B14}"/>
    <cellStyle name="Input 98 13" xfId="47729" xr:uid="{F45743DE-028F-480B-8962-E4C72E98AF60}"/>
    <cellStyle name="Input 98 14" xfId="47879" xr:uid="{2827F1EE-7219-41C2-A7F6-16AF19A20D59}"/>
    <cellStyle name="Input 98 15" xfId="49926" xr:uid="{04131E2C-8B28-4369-95D1-EC1A73B75E55}"/>
    <cellStyle name="Input 98 16" xfId="50402" xr:uid="{82AA2EF8-79C3-4F66-BB97-2EFC91258E93}"/>
    <cellStyle name="Input 98 17" xfId="50590" xr:uid="{1F9ABE3C-2BA9-4F4B-AFE2-B4DB4ADFBA83}"/>
    <cellStyle name="Input 98 18" xfId="52440" xr:uid="{BED2E93C-67E2-4D55-A048-6CCCE78C78C2}"/>
    <cellStyle name="Input 98 19" xfId="52881" xr:uid="{6108A1AC-9FE4-49F2-9204-733E21C9F8E1}"/>
    <cellStyle name="Input 98 2" xfId="5991" xr:uid="{13C97DF8-8F4B-4874-ACEC-8C062ED60901}"/>
    <cellStyle name="Input 98 20" xfId="52969" xr:uid="{3E723A7A-89F6-4B32-A3EB-724883E54FD0}"/>
    <cellStyle name="Input 98 21" xfId="54625" xr:uid="{A918B1C0-46BC-4572-8ECC-328B0F480DF2}"/>
    <cellStyle name="Input 98 22" xfId="55048" xr:uid="{010C15FA-310D-4A3B-A184-FBBF5F0934F9}"/>
    <cellStyle name="Input 98 23" xfId="56518" xr:uid="{DB4C59AC-814F-480B-9326-20E9C473A2AA}"/>
    <cellStyle name="Input 98 3" xfId="12532" xr:uid="{E548CDEF-A868-4329-9C3C-40CD0F312D0B}"/>
    <cellStyle name="Input 98 4" xfId="42430" xr:uid="{A02F2A21-F802-4E70-91A3-EC192F59BA11}"/>
    <cellStyle name="Input 98 5" xfId="42725" xr:uid="{66E3B789-AFA9-4265-8864-F7F58733AFE4}"/>
    <cellStyle name="Input 98 6" xfId="42981" xr:uid="{8568A2E9-CAA5-4EB2-94E4-38F52CE6AFB1}"/>
    <cellStyle name="Input 98 7" xfId="43207" xr:uid="{8A23893E-16D5-438B-9931-6DDD3394CA7D}"/>
    <cellStyle name="Input 98 8" xfId="39028" xr:uid="{C90199A2-2CB6-411C-9E76-C7AC32B9B532}"/>
    <cellStyle name="Input 98 9" xfId="43546" xr:uid="{9FE3A03E-98D3-41FD-A062-CA336B5EA4DE}"/>
    <cellStyle name="Input 99" xfId="4591" xr:uid="{8EE1A514-F694-412E-A314-50645B397C2D}"/>
    <cellStyle name="Input 99 10" xfId="47136" xr:uid="{7FDF8150-2DB4-47EA-8DBA-D1803A4519CC}"/>
    <cellStyle name="Input 99 11" xfId="47339" xr:uid="{071AD628-2745-4B1F-BD78-1F0FF6E39F13}"/>
    <cellStyle name="Input 99 12" xfId="47521" xr:uid="{D2F54A6B-BEF2-4EA4-AE74-3A5CFBB7612D}"/>
    <cellStyle name="Input 99 13" xfId="47741" xr:uid="{92B91564-7BC5-46AF-AC97-664B8A5B1F39}"/>
    <cellStyle name="Input 99 14" xfId="47881" xr:uid="{F1A9C591-FF3A-4103-ABA5-8444B27312A0}"/>
    <cellStyle name="Input 99 15" xfId="49977" xr:uid="{36063D2F-280F-44DE-907D-56D6AADA16DC}"/>
    <cellStyle name="Input 99 16" xfId="50417" xr:uid="{FD19AFF4-6704-4C2B-B0CE-30BA457ACAA6}"/>
    <cellStyle name="Input 99 17" xfId="50592" xr:uid="{90E94BC5-C95B-42B3-9992-C8B75356D76E}"/>
    <cellStyle name="Input 99 18" xfId="52492" xr:uid="{5D49A796-1972-42A8-97C8-29B6D209E726}"/>
    <cellStyle name="Input 99 19" xfId="52885" xr:uid="{29F954FD-9562-40B9-8424-BDBA03204980}"/>
    <cellStyle name="Input 99 2" xfId="5992" xr:uid="{4E7522E4-CCCC-48A8-A5B6-5661EAC16DD4}"/>
    <cellStyle name="Input 99 20" xfId="52971" xr:uid="{290BA4DA-B159-4B68-A588-21CF4B5013DF}"/>
    <cellStyle name="Input 99 21" xfId="54676" xr:uid="{1C2696D1-BC5E-4613-9CA5-DA193839EA62}"/>
    <cellStyle name="Input 99 22" xfId="55050" xr:uid="{79C605E3-B6CA-4E15-9F36-50E634F1111D}"/>
    <cellStyle name="Input 99 23" xfId="56569" xr:uid="{18CC1B74-661B-4CB9-8076-A41E61D637B2}"/>
    <cellStyle name="Input 99 3" xfId="12533" xr:uid="{1A6F3826-955A-4768-B6BC-CCEA647C7BBD}"/>
    <cellStyle name="Input 99 4" xfId="42458" xr:uid="{EFF50C02-6CCD-4298-8D49-88AC8CDADC97}"/>
    <cellStyle name="Input 99 5" xfId="42746" xr:uid="{6E9780F7-9E6C-4D64-AE4D-B63426F1A8BC}"/>
    <cellStyle name="Input 99 6" xfId="43007" xr:uid="{006F6784-70D4-46E1-A42B-40BBCE98BB51}"/>
    <cellStyle name="Input 99 7" xfId="43236" xr:uid="{07DA36B1-FFCE-4BB4-A050-1DE2A2D913E1}"/>
    <cellStyle name="Input 99 8" xfId="39585" xr:uid="{7D06FD7E-B8FB-4780-8A01-85A57609F051}"/>
    <cellStyle name="Input 99 9" xfId="43548" xr:uid="{1D1317F6-73D2-4DEF-BE85-BEEBC4811E2B}"/>
    <cellStyle name="Instalace" xfId="1318" xr:uid="{788D0FDF-7C72-4D69-9BFF-0913D2E9B148}"/>
    <cellStyle name="Jednotka" xfId="8400" xr:uid="{36F0FC62-2FFB-4F3B-9E2A-C1134EB6E0BA}"/>
    <cellStyle name="kody" xfId="2077" xr:uid="{C8BC6464-DB57-4CD1-A79E-ABA152F26700}"/>
    <cellStyle name="kody 10" xfId="39010" xr:uid="{21D88EE7-4DC9-48BC-8969-1AE5E69E09E5}"/>
    <cellStyle name="kody 11" xfId="41805" xr:uid="{914C2214-0A92-4ECE-A117-2D4187565230}"/>
    <cellStyle name="kody 12" xfId="46642" xr:uid="{F332412B-873C-4303-88A5-D6FDB6C1E1FB}"/>
    <cellStyle name="kody 13" xfId="45410" xr:uid="{1D2191A2-2042-4D3C-BE3A-78000B2EB736}"/>
    <cellStyle name="kody 14" xfId="48514" xr:uid="{14174AF3-B0DB-4FA0-8AC2-B992B3337CE2}"/>
    <cellStyle name="kody 15" xfId="53241" xr:uid="{EB465740-BDF8-4EC0-BF3B-8AD07962AE69}"/>
    <cellStyle name="kody 2" xfId="2570" xr:uid="{3C8B0410-57B8-4072-96D9-D1B7CB083BB4}"/>
    <cellStyle name="kody 2 10" xfId="43369" xr:uid="{369BA9C3-FFA6-4EF7-AC69-87724646F4B3}"/>
    <cellStyle name="kody 2 11" xfId="46606" xr:uid="{04BE4515-282B-4C08-B1D7-DD84BDA871A5}"/>
    <cellStyle name="kody 2 12" xfId="44957" xr:uid="{866F3CB6-2437-42F1-9AA9-4001FFA6C91E}"/>
    <cellStyle name="kody 2 13" xfId="45406" xr:uid="{2C76350E-B962-47A5-B9C8-7F97ABD49A6E}"/>
    <cellStyle name="kody 2 14" xfId="47436" xr:uid="{BCDD384E-3FAD-478E-8822-F23A0DF7E090}"/>
    <cellStyle name="kody 2 15" xfId="48770" xr:uid="{FFC1C067-ED89-4C90-8F6F-4D769B6B979F}"/>
    <cellStyle name="kody 2 16" xfId="48180" xr:uid="{75095A89-8975-4E85-B9D4-FC87B99194E0}"/>
    <cellStyle name="kody 2 17" xfId="50357" xr:uid="{5B6923C2-D116-4801-8CC8-F26BE9B983FD}"/>
    <cellStyle name="kody 2 18" xfId="52824" xr:uid="{DE2739B8-ED7E-4607-A09C-78A44165B109}"/>
    <cellStyle name="kody 2 19" xfId="53565" xr:uid="{DDC80A73-059A-4068-BAA1-A965895EDD43}"/>
    <cellStyle name="kody 2 2" xfId="8484" xr:uid="{59BCE1E4-06D6-449C-B6A3-0DD8AB22E606}"/>
    <cellStyle name="kody 2 2 2" xfId="14203" xr:uid="{361F782E-EAB9-4304-8DFF-C4F3F555970C}"/>
    <cellStyle name="kody 2 20" xfId="53017" xr:uid="{1707E69D-ABFA-4404-8D32-9BF6F27F14F2}"/>
    <cellStyle name="kody 2 21" xfId="55348" xr:uid="{BF183E6A-3AAA-4056-AC93-027151359568}"/>
    <cellStyle name="kody 2 22" xfId="56903" xr:uid="{CC738B67-56C1-4749-8B94-000FEFF1C39B}"/>
    <cellStyle name="kody 2 3" xfId="5698" xr:uid="{306AA2FC-C54E-4386-976D-02C50E18A669}"/>
    <cellStyle name="kody 2 4" xfId="12276" xr:uid="{2D856784-36C8-4B7F-947B-B3E257250A1C}"/>
    <cellStyle name="kody 2 5" xfId="40130" xr:uid="{B8586C3D-2FCB-4ECB-94B8-CC161DEB2FB9}"/>
    <cellStyle name="kody 2 6" xfId="39258" xr:uid="{99A163E2-2F86-4DD1-B039-9A5893602E64}"/>
    <cellStyle name="kody 2 7" xfId="40356" xr:uid="{51643A4B-6EDF-4669-8B37-AE2F170B017A}"/>
    <cellStyle name="kody 2 8" xfId="38834" xr:uid="{7BD5DB7F-D4A2-41E1-AD25-31D735B26A07}"/>
    <cellStyle name="kody 2 9" xfId="40338" xr:uid="{7CD9F360-2E08-4B3A-95C3-DA7B7E6C006D}"/>
    <cellStyle name="kody 3" xfId="3021" xr:uid="{5EE19AC8-2E70-4AAF-91B1-A2DFEBDFFED1}"/>
    <cellStyle name="kody 3 10" xfId="43581" xr:uid="{5B679C1A-2F95-4675-A837-DF38F47A372D}"/>
    <cellStyle name="kody 3 11" xfId="46107" xr:uid="{C84EED69-9CE6-4695-A801-847E309B925F}"/>
    <cellStyle name="kody 3 12" xfId="44768" xr:uid="{65F32A22-D7BF-4019-B5B3-E2DEF68F8CFC}"/>
    <cellStyle name="kody 3 13" xfId="44623" xr:uid="{9E414C01-7284-45F1-BA44-6A68ABC081A2}"/>
    <cellStyle name="kody 3 14" xfId="47402" xr:uid="{D7DB2A42-342B-443F-93A8-70B7EEEC5776}"/>
    <cellStyle name="kody 3 15" xfId="47595" xr:uid="{3D9F563D-A69E-4568-8276-E23C10A269DA}"/>
    <cellStyle name="kody 3 16" xfId="49028" xr:uid="{9DB2499B-8476-409B-8E73-F6F21BEA2F92}"/>
    <cellStyle name="kody 3 17" xfId="48111" xr:uid="{3301347C-F2EE-4005-A507-D22C2C2A45BD}"/>
    <cellStyle name="kody 3 18" xfId="51537" xr:uid="{A6A7FD3B-A3AE-42FE-A50F-DB3BC1052DF4}"/>
    <cellStyle name="kody 3 19" xfId="50825" xr:uid="{EEF80EFB-6FB9-4D0A-93AE-FDFD2763B0EF}"/>
    <cellStyle name="kody 3 2" xfId="8485" xr:uid="{240257EA-FFDC-47F9-A8F5-3D530593A534}"/>
    <cellStyle name="kody 3 2 2" xfId="14204" xr:uid="{1703CB36-ED2A-4233-A811-AE967C3F6794}"/>
    <cellStyle name="kody 3 20" xfId="50717" xr:uid="{E7662D61-B1AA-4030-A2A0-23DB901FC018}"/>
    <cellStyle name="kody 3 21" xfId="53859" xr:uid="{D82F867C-326C-4D9A-8F24-FCE2F7C458D2}"/>
    <cellStyle name="kody 3 22" xfId="53081" xr:uid="{C85947A7-F6F3-4EC8-A073-A6D782270ECC}"/>
    <cellStyle name="kody 3 3" xfId="5993" xr:uid="{7B167DFB-3BEE-4AD0-8B29-C9B44FA6B602}"/>
    <cellStyle name="kody 3 4" xfId="12534" xr:uid="{AFADA0FC-079E-4AC0-88AB-BE5EC4677D82}"/>
    <cellStyle name="kody 3 5" xfId="40475" xr:uid="{40918133-2359-4AC4-8E6B-450DB3830366}"/>
    <cellStyle name="kody 3 6" xfId="40686" xr:uid="{77F2FFFF-3BEE-4CE2-B824-40A8B6D22E27}"/>
    <cellStyle name="kody 3 7" xfId="40519" xr:uid="{FFA04FFA-CCA8-4978-B30B-60900B04AE0A}"/>
    <cellStyle name="kody 3 8" xfId="40951" xr:uid="{2725B136-504A-4D84-84C5-ECC258D6CB88}"/>
    <cellStyle name="kody 3 9" xfId="43515" xr:uid="{CB933C7B-2F0C-4072-A4F6-F81D46D025A7}"/>
    <cellStyle name="kody 4" xfId="3492" xr:uid="{20FC12EB-6DB7-4DA0-B67B-A3E0E9BBC247}"/>
    <cellStyle name="kody 4 10" xfId="49334" xr:uid="{A8EFF806-C8CB-4D96-8026-202B20A79F68}"/>
    <cellStyle name="kody 4 11" xfId="48859" xr:uid="{C286464E-C995-407E-A864-9CB183DB4E36}"/>
    <cellStyle name="kody 4 12" xfId="48519" xr:uid="{6AA1026A-20AF-4B1B-97CE-76E348B4BD71}"/>
    <cellStyle name="kody 4 13" xfId="51803" xr:uid="{E477394A-5839-4BF3-AADE-0E2A80174DF0}"/>
    <cellStyle name="kody 4 14" xfId="52552" xr:uid="{95E6C276-E434-4538-9CD6-D8F042176451}"/>
    <cellStyle name="kody 4 15" xfId="54114" xr:uid="{4D314F04-A17D-4E35-B5AF-4865C1BB4EE5}"/>
    <cellStyle name="kody 4 16" xfId="54772" xr:uid="{5FEC49C5-8DEE-415F-8D37-8FA3EE76FC54}"/>
    <cellStyle name="kody 4 17" xfId="55874" xr:uid="{5A2C2866-629E-41CE-821E-C92544F9A7AB}"/>
    <cellStyle name="kody 4 2" xfId="8486" xr:uid="{4BC6D66D-A284-4A08-9AB1-00FCC9DA54DF}"/>
    <cellStyle name="kody 4 2 2" xfId="14205" xr:uid="{6D58D1F3-1D1F-426D-ABD6-16BB56B5DE80}"/>
    <cellStyle name="kody 4 3" xfId="5994" xr:uid="{ED99292A-781D-4298-A220-2A6A20A033F0}"/>
    <cellStyle name="kody 4 4" xfId="12535" xr:uid="{5B663351-20C5-4DCE-AD73-55D7D2D1093B}"/>
    <cellStyle name="kody 4 5" xfId="39970" xr:uid="{BBCB7E99-3507-479C-A1CB-F3CE341E72D1}"/>
    <cellStyle name="kody 4 6" xfId="38921" xr:uid="{05886478-4CEF-4EFE-9C91-AACDD031F14A}"/>
    <cellStyle name="kody 4 7" xfId="46481" xr:uid="{7A731C3D-030E-4CCF-8A18-7B6885F1EC84}"/>
    <cellStyle name="kody 4 8" xfId="45425" xr:uid="{ACECF825-CC23-4382-9E72-24AD9F6CA5AE}"/>
    <cellStyle name="kody 4 9" xfId="45975" xr:uid="{40F8C64E-D6EF-435C-880E-3099F3A4D13D}"/>
    <cellStyle name="kody 5" xfId="3740" xr:uid="{558FB230-151D-4979-A4DC-6ED3CCF87E02}"/>
    <cellStyle name="kody 5 10" xfId="39813" xr:uid="{2B9A3577-3FF2-4C31-9AB1-E6F2E7D9A10F}"/>
    <cellStyle name="kody 5 11" xfId="44332" xr:uid="{D59A632B-41E1-47E8-B98D-7739BAC9016A}"/>
    <cellStyle name="kody 5 12" xfId="44317" xr:uid="{74061A99-179D-4778-B107-3869C917F879}"/>
    <cellStyle name="kody 5 13" xfId="44161" xr:uid="{3E9FCB2E-E357-4448-8C1A-050163C72157}"/>
    <cellStyle name="kody 5 14" xfId="47139" xr:uid="{F83B675C-FD25-47E6-ABE2-120BC0397DEE}"/>
    <cellStyle name="kody 5 15" xfId="49472" xr:uid="{7EB3F1A4-672D-4471-BF7E-592A06CAB0A9}"/>
    <cellStyle name="kody 5 16" xfId="50135" xr:uid="{427AB53C-B477-4BB0-A5F2-2EA35A887A74}"/>
    <cellStyle name="kody 5 17" xfId="50027" xr:uid="{5D904076-8505-4625-8324-45EBA226CE00}"/>
    <cellStyle name="kody 5 18" xfId="50520" xr:uid="{659E00CF-A311-490D-9AAA-B0921C5F8384}"/>
    <cellStyle name="kody 5 19" xfId="52622" xr:uid="{60969B70-8CE3-4867-B0D1-AB675E3C9C0C}"/>
    <cellStyle name="kody 5 2" xfId="8487" xr:uid="{BB006305-F4D9-4475-B5F9-CAAFCD3933AF}"/>
    <cellStyle name="kody 5 2 2" xfId="14206" xr:uid="{D90469C2-86EE-4B6E-844F-ACF5B89969E2}"/>
    <cellStyle name="kody 5 20" xfId="51018" xr:uid="{2A3F87D5-25B3-48A4-BB83-B52A47A92A6C}"/>
    <cellStyle name="kody 5 21" xfId="54218" xr:uid="{50AC2D33-DDA7-40B7-9CF1-D003B87FB830}"/>
    <cellStyle name="kody 5 22" xfId="54827" xr:uid="{2C7B9AE7-417A-4BF2-9D50-DA368D6E31ED}"/>
    <cellStyle name="kody 5 23" xfId="55983" xr:uid="{094E84AC-8278-4CE7-BFD0-84F608A8474C}"/>
    <cellStyle name="kody 5 3" xfId="5995" xr:uid="{A9E26011-4959-4768-B605-4529D562A870}"/>
    <cellStyle name="kody 5 4" xfId="12536" xr:uid="{68EF1112-90FA-454A-8CC3-5D33CB93E715}"/>
    <cellStyle name="kody 5 5" xfId="40988" xr:uid="{4E6DB41E-B782-4B1E-80A0-5C974F5ED572}"/>
    <cellStyle name="kody 5 6" xfId="38772" xr:uid="{7ACCDB57-57F2-4F11-AF34-6FE2423694DD}"/>
    <cellStyle name="kody 5 7" xfId="41236" xr:uid="{7A5B5D39-D46F-433B-B108-7108B407EA78}"/>
    <cellStyle name="kody 5 8" xfId="40733" xr:uid="{CA6A9FA8-DF56-4D3F-B555-F33D18E8ADEC}"/>
    <cellStyle name="kody 5 9" xfId="42626" xr:uid="{ED214C94-C9FA-49F4-A1DF-08ADD97D79DA}"/>
    <cellStyle name="kody 6" xfId="3908" xr:uid="{6DB4856A-830D-4192-A97D-B0D71692080A}"/>
    <cellStyle name="kody 6 10" xfId="40780" xr:uid="{C56882D7-ACCF-4A14-A07C-B75E81025E84}"/>
    <cellStyle name="kody 6 11" xfId="44845" xr:uid="{C1D84AEA-51C9-49CD-824E-30EDB3B2BCFB}"/>
    <cellStyle name="kody 6 12" xfId="47077" xr:uid="{F22B71A8-0472-451B-80E2-1F9FE9CC30DC}"/>
    <cellStyle name="kody 6 13" xfId="45577" xr:uid="{F0FD47FE-00BC-433A-9299-9F84BFCA431C}"/>
    <cellStyle name="kody 6 14" xfId="44551" xr:uid="{12048274-3547-4416-B40D-8FEF4766E6FD}"/>
    <cellStyle name="kody 6 15" xfId="49560" xr:uid="{CD53DD6B-2E4B-42B3-8200-488208E4718A}"/>
    <cellStyle name="kody 6 16" xfId="50211" xr:uid="{46A316C1-0168-45D7-BCDC-BBC14EBC12BE}"/>
    <cellStyle name="kody 6 17" xfId="48537" xr:uid="{FBA13C18-D630-4784-93DF-79C057281587}"/>
    <cellStyle name="kody 6 18" xfId="50298" xr:uid="{681C6E67-F8F2-4CE5-8B6C-6BE645DDB57C}"/>
    <cellStyle name="kody 6 19" xfId="52728" xr:uid="{1392D95A-70A2-4CBF-89DA-898752AFEF3D}"/>
    <cellStyle name="kody 6 2" xfId="8488" xr:uid="{794C7623-3734-4591-9024-0F5D0225CB6E}"/>
    <cellStyle name="kody 6 2 2" xfId="14207" xr:uid="{F81462B3-1271-433C-AEBE-23D3DD9E16DE}"/>
    <cellStyle name="kody 6 20" xfId="51314" xr:uid="{BCF7D427-A036-407E-BF8C-AB3A4A79EBF5}"/>
    <cellStyle name="kody 6 21" xfId="54289" xr:uid="{8111EFE0-E739-4AED-AA43-8D8C4DD24833}"/>
    <cellStyle name="kody 6 22" xfId="54930" xr:uid="{101E0B9A-1BB1-4961-BC04-84551BEE05BE}"/>
    <cellStyle name="kody 6 23" xfId="56118" xr:uid="{1E887C16-09D7-4E04-9BCF-B58CE447B540}"/>
    <cellStyle name="kody 6 3" xfId="5996" xr:uid="{B6DD7B3C-62C7-4EDC-B63B-8CF1F17838DC}"/>
    <cellStyle name="kody 6 4" xfId="12537" xr:uid="{64EB9D78-F0F5-409A-8D6E-39FA68E25934}"/>
    <cellStyle name="kody 6 5" xfId="41113" xr:uid="{6AFE178B-38AC-4C76-9C28-27F884506177}"/>
    <cellStyle name="kody 6 6" xfId="39689" xr:uid="{D4D7D88E-7288-4E66-9703-F799BAE8E83C}"/>
    <cellStyle name="kody 6 7" xfId="40414" xr:uid="{DDD191A1-0F33-4CD0-949F-CCF51908CBD0}"/>
    <cellStyle name="kody 6 8" xfId="41714" xr:uid="{D75B2C49-342D-44FC-A712-A3B582ED1898}"/>
    <cellStyle name="kody 6 9" xfId="42155" xr:uid="{2B66C966-397B-40C3-B578-E6CA3B9C6D97}"/>
    <cellStyle name="kody 7" xfId="11916" xr:uid="{8456CC1F-53F5-4ADE-B0DC-4E5BE24956B2}"/>
    <cellStyle name="kody 8" xfId="39789" xr:uid="{5DD03DA2-8259-472F-8823-B58BF36A6D94}"/>
    <cellStyle name="kody 9" xfId="40342" xr:uid="{4FDA8EEC-D15D-4644-B4CE-9A321D44C006}"/>
    <cellStyle name="kolonky" xfId="2078" xr:uid="{39D0F918-8D1D-4383-B676-37406065AE26}"/>
    <cellStyle name="Kontrolní buňka 2" xfId="426" xr:uid="{52EF15AE-B161-4526-B6DC-A435490212F8}"/>
    <cellStyle name="Kontrolní buňka 2 2" xfId="1319" xr:uid="{C55BF5FB-88B2-4062-B4A2-BEB2B64E5D59}"/>
    <cellStyle name="Kontrolní buňka 2 3" xfId="1320" xr:uid="{64C7E6F8-981C-47D0-88AB-DAD0EABF9693}"/>
    <cellStyle name="Kontrolní buňka 2 4" xfId="1321" xr:uid="{4503CDDB-F404-4B69-B013-81AB8096B7FC}"/>
    <cellStyle name="Kontrolní buňka 2 4 2" xfId="1322" xr:uid="{5F03171A-1AD1-4569-A34D-A16484404595}"/>
    <cellStyle name="Kontrolní buňka 2 5" xfId="1323" xr:uid="{8E22F047-8397-434F-9342-1922EF0C990E}"/>
    <cellStyle name="Kontrolní buňka 2 5 2" xfId="1324" xr:uid="{AEFC2176-4BB7-4F05-ADCB-50ABEBD29E7A}"/>
    <cellStyle name="Kontrolní buňka 2 6" xfId="1325" xr:uid="{963F5E9A-0C6F-4D39-AEDC-00A4AE549796}"/>
    <cellStyle name="Kontrolní buňka 2 6 2" xfId="1326" xr:uid="{4EF35B0E-7856-41E9-834B-A0D317EBF7BC}"/>
    <cellStyle name="Kontrolní buňka 2 7" xfId="1327" xr:uid="{120DD44C-60CF-43DA-AAC1-F6FC79B1EAEF}"/>
    <cellStyle name="Kontrolní buňka 2 8" xfId="2079" xr:uid="{B3B8D6D4-F823-44BE-99D6-CB1226C0BB64}"/>
    <cellStyle name="Kontrolní buňka 2_Rozpočet_ stavba_koupaliště Luka" xfId="8401" xr:uid="{71CAD8C9-D167-4614-A077-ACF60CC57D86}"/>
    <cellStyle name="Kontrolní buňka 3" xfId="1328" xr:uid="{E64575F4-875A-4E72-940A-28F447DCF224}"/>
    <cellStyle name="Kontrolní buňka 3 2" xfId="1329" xr:uid="{1F4AE608-0B75-458E-BA56-5C1BC323B39F}"/>
    <cellStyle name="Kontrolní buňka 4" xfId="1330" xr:uid="{AE1437B2-C470-4C77-9348-54313D22735B}"/>
    <cellStyle name="Kontrolní buňka 4 2" xfId="1331" xr:uid="{950D20AA-2599-400A-8012-2BF399035AC2}"/>
    <cellStyle name="kurzíva" xfId="2080" xr:uid="{524BB815-7087-4F09-82F6-1F74ADA10056}"/>
    <cellStyle name="lehký dolní okraj" xfId="157" xr:uid="{73F47FCA-C01B-43A7-B491-9CE93A68B58C}"/>
    <cellStyle name="lehký dolní okraj 10" xfId="1332" xr:uid="{0428E0A8-7B86-4AF1-81C9-DC1A0DC83E84}"/>
    <cellStyle name="lehký dolní okraj 11" xfId="1333" xr:uid="{F5F2FC67-F019-4667-92E9-08F957653B53}"/>
    <cellStyle name="lehký dolní okraj 12" xfId="1334" xr:uid="{382D4F05-DE6A-49F5-84D5-2F823001391C}"/>
    <cellStyle name="lehký dolní okraj 13" xfId="1335" xr:uid="{5BBDCAB0-AB85-4D93-9690-BC20F36DFFA0}"/>
    <cellStyle name="lehký dolní okraj 14" xfId="1336" xr:uid="{7BF28D2C-4509-44DE-BE41-1C59CD01F587}"/>
    <cellStyle name="lehký dolní okraj 15" xfId="1337" xr:uid="{429A54CA-259B-4252-BD01-740F17FED317}"/>
    <cellStyle name="lehký dolní okraj 16" xfId="1338" xr:uid="{55FA71E5-93FF-404D-A000-2BB6813F8DB1}"/>
    <cellStyle name="lehký dolní okraj 17" xfId="1339" xr:uid="{66CC43EC-D381-4A9F-AA1F-553C07AC2589}"/>
    <cellStyle name="lehký dolní okraj 18" xfId="1340" xr:uid="{FC8BB3F9-03FC-48BC-9EA0-56F079A2DEFA}"/>
    <cellStyle name="lehký dolní okraj 19" xfId="1341" xr:uid="{4B2DF41C-5A89-4EAF-BFE5-8787AA0E9272}"/>
    <cellStyle name="lehký dolní okraj 2" xfId="1342" xr:uid="{0875BEE6-EB68-46E3-9E4C-066E4E7553EB}"/>
    <cellStyle name="lehký dolní okraj 20" xfId="1343" xr:uid="{51EC34E7-BCA9-42D2-92FA-624E572F1301}"/>
    <cellStyle name="lehký dolní okraj 21" xfId="1344" xr:uid="{5E8BD9A5-AB29-46A6-98A6-A21D61F201E6}"/>
    <cellStyle name="lehký dolní okraj 22" xfId="1345" xr:uid="{4335A097-C6D3-4DDC-8D78-E07CA0FC7A21}"/>
    <cellStyle name="lehký dolní okraj 23" xfId="1346" xr:uid="{222C14C2-3B63-4585-B9B5-9898B9CE0732}"/>
    <cellStyle name="lehký dolní okraj 24" xfId="1347" xr:uid="{5EC3FC75-7275-462C-99C6-EE8866D7F7B9}"/>
    <cellStyle name="lehký dolní okraj 25" xfId="1348" xr:uid="{31B90666-2466-4ABD-B4CE-BEB6D3FD4B66}"/>
    <cellStyle name="lehký dolní okraj 26" xfId="1349" xr:uid="{BC334683-C5FD-422B-946E-8C62217F85DB}"/>
    <cellStyle name="lehký dolní okraj 27" xfId="1350" xr:uid="{471CA783-E93D-4A4D-A3EB-A6D7086530C5}"/>
    <cellStyle name="lehký dolní okraj 28" xfId="1351" xr:uid="{CC3648F4-0758-4C84-A4BD-B1278FE15863}"/>
    <cellStyle name="lehký dolní okraj 29" xfId="1352" xr:uid="{FDA0D5B5-01F2-4EC8-BB48-A97F2F166BE3}"/>
    <cellStyle name="lehký dolní okraj 3" xfId="1353" xr:uid="{DB53B850-67F6-4939-917F-729981FDBD07}"/>
    <cellStyle name="lehký dolní okraj 30" xfId="1354" xr:uid="{7690561D-940C-48FF-8EDF-D980D4D01649}"/>
    <cellStyle name="lehký dolní okraj 31" xfId="1355" xr:uid="{EF722639-C48D-4FCE-9143-FBD3DE52EDFF}"/>
    <cellStyle name="lehký dolní okraj 32" xfId="1356" xr:uid="{8AEB4452-80FE-44CD-8A2F-B98CFFE51AD6}"/>
    <cellStyle name="lehký dolní okraj 33" xfId="1357" xr:uid="{CA6AB0F4-F8DB-4873-B390-ADA3C50F59F4}"/>
    <cellStyle name="lehký dolní okraj 34" xfId="1358" xr:uid="{7A48C3CF-A21C-4F56-AB0C-1851A0769084}"/>
    <cellStyle name="lehký dolní okraj 35" xfId="1359" xr:uid="{C87BCB94-F2CD-4B58-AD04-FC00B00E848B}"/>
    <cellStyle name="lehký dolní okraj 36" xfId="1360" xr:uid="{46D098E2-B51F-4212-B305-303A39153AD1}"/>
    <cellStyle name="lehký dolní okraj 37" xfId="1361" xr:uid="{E73EAD56-B2DE-48F9-A67D-BCA798369E47}"/>
    <cellStyle name="lehký dolní okraj 38" xfId="1362" xr:uid="{47786F72-39A6-4EFF-B12E-042B288871DA}"/>
    <cellStyle name="lehký dolní okraj 39" xfId="1363" xr:uid="{62441CB2-AE27-4755-9A8B-75BE1500D4D3}"/>
    <cellStyle name="lehký dolní okraj 4" xfId="1364" xr:uid="{B5FBBA9D-FC31-443B-B147-D10289276088}"/>
    <cellStyle name="lehký dolní okraj 40" xfId="1365" xr:uid="{0EE4FDD8-C41D-4B39-842B-6585AAE5B446}"/>
    <cellStyle name="lehký dolní okraj 41" xfId="1366" xr:uid="{3D865B16-AC7D-485C-9126-4D222AD34670}"/>
    <cellStyle name="lehký dolní okraj 42" xfId="1367" xr:uid="{6E173B69-666B-4640-87DE-C2965BB70417}"/>
    <cellStyle name="lehký dolní okraj 43" xfId="1368" xr:uid="{15718D56-A626-48FB-AEB0-BCBB89317679}"/>
    <cellStyle name="lehký dolní okraj 44" xfId="2081" xr:uid="{294D2D0F-EF07-4BBA-AC4F-E851EA20637A}"/>
    <cellStyle name="lehký dolní okraj 44 2" xfId="8489" xr:uid="{5DC5F26E-0012-4423-B695-7670DBBF5088}"/>
    <cellStyle name="lehký dolní okraj 44 2 2" xfId="10297" xr:uid="{3CD29851-E67C-4640-83C5-196A83098F35}"/>
    <cellStyle name="lehký dolní okraj 44 3" xfId="4713" xr:uid="{60EC8C7F-4388-4068-A25E-2E892ED13F54}"/>
    <cellStyle name="lehký dolní okraj 45" xfId="2329" xr:uid="{30CC895A-75CD-4725-BFAD-E50A78F1322C}"/>
    <cellStyle name="lehký dolní okraj 45 2" xfId="10513" xr:uid="{51350B47-B7F8-45EB-AFC4-33F4576E4860}"/>
    <cellStyle name="lehký dolní okraj 5" xfId="1369" xr:uid="{56C3BC22-8E2F-43CE-8F3B-A4E7DB35EAA3}"/>
    <cellStyle name="lehký dolní okraj 6" xfId="1370" xr:uid="{B16D5C8C-B5EB-4E9C-A65B-4172EC895F04}"/>
    <cellStyle name="lehký dolní okraj 7" xfId="1371" xr:uid="{642D23C2-FAA6-4CB6-AAF2-8D2575F3548D}"/>
    <cellStyle name="lehký dolní okraj 8" xfId="1372" xr:uid="{B63176DA-C991-4B31-8F55-F3209EF46FE9}"/>
    <cellStyle name="lehký dolní okraj 9" xfId="1373" xr:uid="{44F9DA77-D649-4A98-B7A6-FCC7726722F2}"/>
    <cellStyle name="Linked Cell" xfId="158" xr:uid="{B3F4F9F9-742F-47F8-AB2C-578259F16C25}"/>
    <cellStyle name="Linked Cell 2" xfId="4687" xr:uid="{4481BC45-C854-4AA4-B26D-9C172FB44492}"/>
    <cellStyle name="Linked Cell 3" xfId="43604" xr:uid="{DF358C5B-14BE-4DB3-9392-C8D338FD6C2D}"/>
    <cellStyle name="Linked Cell 4" xfId="50615" xr:uid="{71DBF971-CABF-4801-B0A1-497C878DDB84}"/>
    <cellStyle name="M·na" xfId="1374" xr:uid="{40CCFE93-2947-4B05-AD5F-B5DF65ECBB69}"/>
    <cellStyle name="Měna" xfId="1" builtinId="4"/>
    <cellStyle name="Měna 2" xfId="3" xr:uid="{00000000-0005-0000-0000-000003000000}"/>
    <cellStyle name="Měna 2 2" xfId="6" xr:uid="{00000000-0005-0000-0000-000004000000}"/>
    <cellStyle name="Měna 2 2 2" xfId="20" xr:uid="{00000000-0005-0000-0000-00000F000000}"/>
    <cellStyle name="Měna 2 2 2 2" xfId="34" xr:uid="{E9BCAEFA-F1D3-43E8-AB41-6CAA1801603D}"/>
    <cellStyle name="Měna 2 2 2 3" xfId="49" xr:uid="{6EC41063-3424-4A74-9FB3-9566B3FA6A3D}"/>
    <cellStyle name="Měna 2 2 2 4" xfId="62" xr:uid="{3DC1552D-7C03-4511-8363-47E1212F62B0}"/>
    <cellStyle name="Měna 2 2 2 5" xfId="8490" xr:uid="{A12F271F-D1F6-41F9-977F-203A347D435E}"/>
    <cellStyle name="Měna 2 2 3" xfId="26" xr:uid="{6CAC96C4-E162-426A-ABD1-F4A47C58020C}"/>
    <cellStyle name="Měna 2 2 3 2" xfId="5348" xr:uid="{20890C12-7AA6-46B4-BBAC-53A9D4B7BCA3}"/>
    <cellStyle name="Měna 2 2 4" xfId="40" xr:uid="{B7BA682D-2F21-41D1-9D66-A1DA991FD366}"/>
    <cellStyle name="Měna 2 2 5" xfId="54" xr:uid="{6067FF36-48A8-407B-AC89-0C2D5FD2C4C0}"/>
    <cellStyle name="Měna 2 2 6" xfId="2310" xr:uid="{B1A8AEEC-7478-4F9D-9814-4808015D5BF0}"/>
    <cellStyle name="Měna 2 3" xfId="9" xr:uid="{00000000-0005-0000-0000-000005000000}"/>
    <cellStyle name="Měna 2 3 2" xfId="28" xr:uid="{AB5C2571-DFA4-4764-B9B3-E5B824B35C39}"/>
    <cellStyle name="Měna 2 3 3" xfId="42" xr:uid="{BF1C6EFB-37A1-4EB2-9B4A-21308ED0ECBE}"/>
    <cellStyle name="Měna 2 3 4" xfId="56" xr:uid="{13DFFDEA-02ED-4C99-8D8B-0C08E3F8FBE6}"/>
    <cellStyle name="Měna 2 3 5" xfId="2330" xr:uid="{0062F126-4BFB-431E-9C23-8D1DCE535DD5}"/>
    <cellStyle name="Měna 2 4" xfId="16" xr:uid="{00000000-0005-0000-0000-00000E000000}"/>
    <cellStyle name="Měna 2 4 2" xfId="31" xr:uid="{E4568C91-2624-45BA-A267-6DF23D15EE75}"/>
    <cellStyle name="Měna 2 4 2 2" xfId="5997" xr:uid="{C6E93DD1-1B05-46C3-8F50-2D4176E166BC}"/>
    <cellStyle name="Měna 2 4 3" xfId="46" xr:uid="{E44D2549-CE00-414C-8FAC-3EFBA43032A5}"/>
    <cellStyle name="Měna 2 4 4" xfId="59" xr:uid="{0D8BB877-5C4C-4C43-AA47-B91290CBAD42}"/>
    <cellStyle name="Měna 2 4 5" xfId="2703" xr:uid="{3E64186B-F4F4-4B22-A28E-AE36AF70B775}"/>
    <cellStyle name="Měna 2 5" xfId="24" xr:uid="{182BF7E3-75C7-4496-BC75-A7B1B0A20FB6}"/>
    <cellStyle name="Měna 2 5 10" xfId="36733" xr:uid="{55D01DF3-2759-465C-A4A5-C3576FE0C3C3}"/>
    <cellStyle name="Měna 2 5 11" xfId="40551" xr:uid="{DC922C9A-544B-496A-9E79-EEA47C912629}"/>
    <cellStyle name="Měna 2 5 12" xfId="45349" xr:uid="{738CBD3E-D028-4D65-968E-339BE39D5DE3}"/>
    <cellStyle name="Měna 2 5 13" xfId="49093" xr:uid="{080C0BA1-994F-42CE-8EFD-015E6FC920A1}"/>
    <cellStyle name="Měna 2 5 14" xfId="51589" xr:uid="{D799B4E0-3633-4E75-BFE0-48A42C789CFC}"/>
    <cellStyle name="Měna 2 5 15" xfId="53914" xr:uid="{23B9908D-5BF0-499E-8088-663AB99DFDBD}"/>
    <cellStyle name="Měna 2 5 16" xfId="55672" xr:uid="{B88410A8-998A-4582-A136-EDEC814B4D90}"/>
    <cellStyle name="Měna 2 5 17" xfId="57229" xr:uid="{05739B2B-F64C-4E4B-9259-A80E61F95C22}"/>
    <cellStyle name="Měna 2 5 18" xfId="3126" xr:uid="{F1B1D163-AF5F-4381-B60C-87A058E3CF95}"/>
    <cellStyle name="Měna 2 5 2" xfId="8491" xr:uid="{96279EDA-44E9-42FB-9EC3-C92ECFD23CD4}"/>
    <cellStyle name="Měna 2 5 2 2" xfId="14209" xr:uid="{9BD72DDF-2F57-4555-B3DF-E99AF32E5D40}"/>
    <cellStyle name="Měna 2 5 2 3" xfId="19616" xr:uid="{DC914361-4AF0-49BA-87B4-C69E79F51C60}"/>
    <cellStyle name="Měna 2 5 2 4" xfId="23990" xr:uid="{E2D75A2E-0483-4E8D-8803-D3849B424A93}"/>
    <cellStyle name="Měna 2 5 2 5" xfId="28253" xr:uid="{D8C3B2E0-086B-4FFD-BCCC-27E4E7DED4C0}"/>
    <cellStyle name="Měna 2 5 2 6" xfId="32061" xr:uid="{5062F7DA-C9FE-4B7E-A266-5AFBF870BB72}"/>
    <cellStyle name="Měna 2 5 2 7" xfId="35146" xr:uid="{4D758F86-05B0-42BF-9BD8-E75D6DE869B8}"/>
    <cellStyle name="Měna 2 5 2 8" xfId="37386" xr:uid="{AFE1C026-95F4-4F42-98D1-9853DDEA0AAD}"/>
    <cellStyle name="Měna 2 5 3" xfId="5998" xr:uid="{84DA77F9-1302-42E9-8F5E-7EDC8E7BAF6D}"/>
    <cellStyle name="Měna 2 5 4" xfId="12538" xr:uid="{88A10DA4-E6BA-4235-802E-1D9693495E9A}"/>
    <cellStyle name="Měna 2 5 5" xfId="18265" xr:uid="{AC9A7753-55F4-4919-BE0D-36DD88569523}"/>
    <cellStyle name="Měna 2 5 6" xfId="22788" xr:uid="{8180C086-F6C6-43A8-BC6B-67F96EA2EE26}"/>
    <cellStyle name="Měna 2 5 7" xfId="27086" xr:uid="{C1FC52D6-7593-43B6-B0E3-93B2688F9A41}"/>
    <cellStyle name="Měna 2 5 8" xfId="30981" xr:uid="{348A7CDA-A064-4C2D-9B77-00AFCB7C0A98}"/>
    <cellStyle name="Měna 2 5 9" xfId="34339" xr:uid="{4CD79C11-9004-47CA-B077-D8223667ED08}"/>
    <cellStyle name="Měna 2 6" xfId="38" xr:uid="{0D821254-002C-45AD-AB50-DBC1BB399FB0}"/>
    <cellStyle name="Měna 2 6 2" xfId="5999" xr:uid="{EB0BEE09-5C02-4416-BE37-6AA5896A49C4}"/>
    <cellStyle name="Měna 2 6 3" xfId="4425" xr:uid="{8E822888-27B3-45B9-A899-61593A6872F1}"/>
    <cellStyle name="Měna 2 7" xfId="52" xr:uid="{EB8BC0E5-058F-4418-ACE1-917FB1F68F9A}"/>
    <cellStyle name="Měna 2 8" xfId="159" xr:uid="{5A14B07C-1550-4A87-A864-C92261BAD050}"/>
    <cellStyle name="Měna 3" xfId="5" xr:uid="{00000000-0005-0000-0000-000006000000}"/>
    <cellStyle name="Měna 3 2" xfId="13" xr:uid="{45069A8D-E744-4666-8B80-D5CBF2D52E0F}"/>
    <cellStyle name="Měna 3 2 2" xfId="21" xr:uid="{00000000-0005-0000-0000-000011000000}"/>
    <cellStyle name="Měna 3 2 2 2" xfId="35" xr:uid="{76A91DF8-A78A-4BE0-A854-A8797558897B}"/>
    <cellStyle name="Měna 3 2 2 3" xfId="50" xr:uid="{26D3E15C-CB82-4BFE-A208-BE4AE6FE0C0F}"/>
    <cellStyle name="Měna 3 2 2 4" xfId="63" xr:uid="{6AE3A681-2AC1-434B-88CB-853E90B1D514}"/>
    <cellStyle name="Měna 3 2 3" xfId="29" xr:uid="{176D6ABC-01D2-4082-BDDF-2711F1EF9A79}"/>
    <cellStyle name="Měna 3 2 4" xfId="43" xr:uid="{F82BF6F0-DAC3-4E66-8E97-C6D290AD700B}"/>
    <cellStyle name="Měna 3 2 5" xfId="57" xr:uid="{CA191723-DF88-46FF-8D6F-DDF20AFF045D}"/>
    <cellStyle name="Měna 3 2 6" xfId="227" xr:uid="{A4D25F2C-AEDC-469C-9C9A-A422E8D7820B}"/>
    <cellStyle name="Měna 3 3" xfId="17" xr:uid="{00000000-0005-0000-0000-000010000000}"/>
    <cellStyle name="Měna 3 3 2" xfId="32" xr:uid="{4D72EAA9-3245-4EC4-A937-B05266CE3D20}"/>
    <cellStyle name="Měna 3 3 3" xfId="47" xr:uid="{DEC864E4-736A-4390-A8A0-01626CECD2ED}"/>
    <cellStyle name="Měna 3 3 4" xfId="60" xr:uid="{6FA49304-E462-400F-9397-C7C5E6887E3E}"/>
    <cellStyle name="Měna 3 3 5" xfId="2311" xr:uid="{8EBA6619-BF24-41E1-BC99-A9FDC9E84A6C}"/>
    <cellStyle name="Měna 3 4" xfId="25" xr:uid="{62AD8C77-1C9C-46DB-8276-3BDEAFE42F81}"/>
    <cellStyle name="Měna 3 4 10" xfId="36734" xr:uid="{22883521-82EA-491E-9ECA-BBAF846497BF}"/>
    <cellStyle name="Měna 3 4 11" xfId="40552" xr:uid="{3B32E01D-C8DF-4F66-BB02-D001CD088D18}"/>
    <cellStyle name="Měna 3 4 12" xfId="45350" xr:uid="{AEAEC390-F76F-49ED-B8A2-E3923F8BBD7F}"/>
    <cellStyle name="Měna 3 4 13" xfId="49094" xr:uid="{C4B708B7-7C4E-4DC5-B51C-3C89CCD37802}"/>
    <cellStyle name="Měna 3 4 14" xfId="51590" xr:uid="{90937971-B685-4429-AFC7-42BC6B6D4258}"/>
    <cellStyle name="Měna 3 4 15" xfId="53915" xr:uid="{C040B9EF-1AF3-48FD-BCBE-CFA0AA2DFD1B}"/>
    <cellStyle name="Měna 3 4 16" xfId="55673" xr:uid="{DCDD6554-3287-4620-B9F7-D4EA0AF7DD8B}"/>
    <cellStyle name="Měna 3 4 17" xfId="57230" xr:uid="{41C32EAF-3B91-4C92-9276-5C41A33D0DE9}"/>
    <cellStyle name="Měna 3 4 18" xfId="3127" xr:uid="{82294485-BE9E-4A06-AF02-544BDCAF53FD}"/>
    <cellStyle name="Měna 3 4 2" xfId="8492" xr:uid="{0DDE1EA5-EC59-4237-9673-01968B8E17E9}"/>
    <cellStyle name="Měna 3 4 2 2" xfId="14210" xr:uid="{2ED9EBF6-87E2-4BE0-8D4D-7E1FA0E0EA45}"/>
    <cellStyle name="Měna 3 4 2 3" xfId="19617" xr:uid="{23EF9BCF-0B82-4AA7-BEBA-A7E3D607DE7B}"/>
    <cellStyle name="Měna 3 4 2 4" xfId="23991" xr:uid="{0BF35A0A-A4CF-4878-ADCA-25C909255767}"/>
    <cellStyle name="Měna 3 4 2 5" xfId="28254" xr:uid="{FA803E51-6C65-4597-810F-3F0B94E8FAFB}"/>
    <cellStyle name="Měna 3 4 2 6" xfId="32062" xr:uid="{441EECED-8246-43D8-A939-56213ADEEDBC}"/>
    <cellStyle name="Měna 3 4 2 7" xfId="35147" xr:uid="{A5F78E48-CF12-498F-B4FB-B50978C67619}"/>
    <cellStyle name="Měna 3 4 2 8" xfId="37387" xr:uid="{02976167-16DC-41E8-A263-C2BF7DF1B07C}"/>
    <cellStyle name="Měna 3 4 3" xfId="6000" xr:uid="{47BA833D-1E74-4DF9-825A-A3D76DF05C8F}"/>
    <cellStyle name="Měna 3 4 4" xfId="12539" xr:uid="{5B3F3009-0445-4D53-A7BD-A4FC01DB72EB}"/>
    <cellStyle name="Měna 3 4 5" xfId="18266" xr:uid="{FE94936F-7E09-45BD-B495-57EC7D235696}"/>
    <cellStyle name="Měna 3 4 6" xfId="22789" xr:uid="{9CC3FCB3-27F7-4834-9547-9210EAB4184B}"/>
    <cellStyle name="Měna 3 4 7" xfId="27087" xr:uid="{BECD2055-ED85-46FD-B9B8-A69FA52CDCA6}"/>
    <cellStyle name="Měna 3 4 8" xfId="30982" xr:uid="{E44450D5-CDF4-4CC7-8F3C-BABB3E278C8A}"/>
    <cellStyle name="Měna 3 4 9" xfId="34340" xr:uid="{8DC873D6-790D-4BBB-9321-AA75D2AFC175}"/>
    <cellStyle name="Měna 3 5" xfId="39" xr:uid="{073DC500-681A-4B65-A5A3-272D8B58DD41}"/>
    <cellStyle name="Měna 3 6" xfId="53" xr:uid="{E7FEB807-AAA9-4198-8905-52CC5D384907}"/>
    <cellStyle name="Měna 3 7" xfId="160" xr:uid="{09728379-279C-4A34-B3F7-CC8E9C2EE1DF}"/>
    <cellStyle name="Měna 4" xfId="8" xr:uid="{00000000-0005-0000-0000-000007000000}"/>
    <cellStyle name="Měna 4 2" xfId="19" xr:uid="{00000000-0005-0000-0000-000012000000}"/>
    <cellStyle name="Měna 4 2 2" xfId="33" xr:uid="{ACCA84CA-D4D8-4487-BAD5-E81228AB9BAF}"/>
    <cellStyle name="Měna 4 2 3" xfId="48" xr:uid="{A6AFA848-FE62-4EA5-9FF0-3A96C1FA5462}"/>
    <cellStyle name="Měna 4 2 4" xfId="61" xr:uid="{5D36532E-399B-4906-BB5F-DDD0D3EA75A0}"/>
    <cellStyle name="Měna 4 3" xfId="27" xr:uid="{E1FED5C7-9B5A-4B9B-B540-064040AD3A84}"/>
    <cellStyle name="Měna 4 4" xfId="41" xr:uid="{0D23B89D-43C9-449C-B9D0-8B46B4D85259}"/>
    <cellStyle name="Měna 4 5" xfId="55" xr:uid="{2A700C78-5B61-40E1-BFB2-E11749C7FB1D}"/>
    <cellStyle name="Měna 4 6" xfId="2082" xr:uid="{7519D9E0-2E5E-4D42-8407-BA167424B963}"/>
    <cellStyle name="Měna 5" xfId="15" xr:uid="{00000000-0005-0000-0000-00003B000000}"/>
    <cellStyle name="Měna 5 2" xfId="30" xr:uid="{D3E4D5BA-4903-44DB-BE2A-18FADE501B2A}"/>
    <cellStyle name="Měna 5 3" xfId="45" xr:uid="{C38C4B9E-EA8A-4EDA-A157-8EABE1A087F8}"/>
    <cellStyle name="Měna 5 4" xfId="58" xr:uid="{5C367FA0-795F-4645-83ED-58A9AB3DF858}"/>
    <cellStyle name="Měna 6" xfId="23" xr:uid="{5281CE1C-140E-4B9B-BC3B-75A4A5860672}"/>
    <cellStyle name="Měna 7" xfId="37" xr:uid="{B5336ED3-6F19-47F6-9004-E1877CB68983}"/>
    <cellStyle name="Měna 8" xfId="51" xr:uid="{3A9EC95F-55B7-4FFB-817A-3B51223E2F0A}"/>
    <cellStyle name="měny 10 2" xfId="1375" xr:uid="{5BD73F9B-4ACD-47BD-B041-6B2A1A07D64A}"/>
    <cellStyle name="měny 10 2 2" xfId="2445" xr:uid="{EB593E6D-609D-4903-A774-60C4637EFA10}"/>
    <cellStyle name="měny 10 2 3" xfId="2864" xr:uid="{871A9977-0577-4165-8E32-78422995803A}"/>
    <cellStyle name="měny 10 2 3 2" xfId="6001" xr:uid="{C351D97E-B144-4B92-A446-AF2712007149}"/>
    <cellStyle name="měny 10 2 4" xfId="3280" xr:uid="{46B3D28B-278D-4011-8F0B-A0BD1D3F2A92}"/>
    <cellStyle name="měny 10 2 4 2" xfId="6002" xr:uid="{160938C9-5275-4384-BA84-034D4920D75B}"/>
    <cellStyle name="měny 2" xfId="77" xr:uid="{7B876267-18C3-4D15-853C-5448C89BE8B0}"/>
    <cellStyle name="měny 2 2" xfId="212" xr:uid="{8A471F1C-D02F-4890-8D59-EF2391A10FBC}"/>
    <cellStyle name="měny 2 2 2" xfId="2083" xr:uid="{999316B2-57F2-485C-97E2-194611FCE949}"/>
    <cellStyle name="měny 2 3" xfId="1376" xr:uid="{90CF242C-67A7-4C34-B268-44D7410BC439}"/>
    <cellStyle name="měny 2 4" xfId="1377" xr:uid="{42EB071C-0BEE-434A-8DEE-D519FD3AF444}"/>
    <cellStyle name="měny 2 5" xfId="1378" xr:uid="{27C60EE7-0D39-4988-B474-590AD1AAB595}"/>
    <cellStyle name="měny 2 6" xfId="1379" xr:uid="{CA06FD44-EAEF-4B5C-B0D3-E14AEC492AC2}"/>
    <cellStyle name="měny 2 7" xfId="2084" xr:uid="{05CC92F2-3801-470F-9180-8B78685BF100}"/>
    <cellStyle name="měny 2 8" xfId="3090" xr:uid="{2402C424-96E7-4682-8389-EAF0D5A639E1}"/>
    <cellStyle name="měny 3" xfId="161" xr:uid="{177E3087-76A1-408D-8BAE-8E167EBDECD0}"/>
    <cellStyle name="měny 3 2" xfId="1380" xr:uid="{AC929A11-405D-4EB5-B400-7E2A3A1F8D2F}"/>
    <cellStyle name="měny 3 3" xfId="1381" xr:uid="{B39B6739-A850-4CD3-94AB-5036AFEB9900}"/>
    <cellStyle name="měny 3 4" xfId="2085" xr:uid="{B4474178-9C76-4E8D-B93A-F41EA9BCFE3A}"/>
    <cellStyle name="měny 3 5" xfId="2331" xr:uid="{CB934ADF-86B0-437C-8B8A-5938923EE40C}"/>
    <cellStyle name="měny 3 6" xfId="2704" xr:uid="{C5A959A3-1CD5-4A10-BF78-773E16A0F0C4}"/>
    <cellStyle name="měny 3 6 2" xfId="6003" xr:uid="{3AC1F5DD-44AE-40F6-BF16-A27369A74882}"/>
    <cellStyle name="měny 3 7" xfId="3682" xr:uid="{2069724D-CE32-4048-BE76-3B322D2AA66B}"/>
    <cellStyle name="měny 3 7 2" xfId="6004" xr:uid="{2095F71D-CE9A-49EC-9876-EA2F7EEB0971}"/>
    <cellStyle name="měny 4" xfId="162" xr:uid="{AB6B9805-FBA8-4C38-B7D7-340A7CDEA259}"/>
    <cellStyle name="měny 4 2" xfId="228" xr:uid="{4C5E37FB-57F3-4525-AD65-7E41E0B2EF63}"/>
    <cellStyle name="měny 4 2 2" xfId="2086" xr:uid="{A7ACF0FD-2260-43B9-8B18-7ECE6396FF30}"/>
    <cellStyle name="měny 4 3" xfId="1382" xr:uid="{35EEEF89-6218-4054-B608-41DF7620A622}"/>
    <cellStyle name="měny 5" xfId="2312" xr:uid="{2D494BDB-DF3B-46A8-8FDF-7898549819AC}"/>
    <cellStyle name="měny 5 10" xfId="18268" xr:uid="{A5DFA6AE-1B58-4B8E-BE10-CF5077805DDF}"/>
    <cellStyle name="měny 5 11" xfId="22790" xr:uid="{39E81467-80D2-4F96-9675-72C9D76624AE}"/>
    <cellStyle name="měny 5 12" xfId="27091" xr:uid="{67505953-45EE-4896-9554-A78D99F93400}"/>
    <cellStyle name="měny 5 13" xfId="30984" xr:uid="{927CA33A-2FFF-4249-B8D0-BF14E254D412}"/>
    <cellStyle name="měny 5 14" xfId="34341" xr:uid="{AC3B866C-11A1-4271-A770-49AC9F77FD49}"/>
    <cellStyle name="měny 5 15" xfId="36735" xr:uid="{349E1E89-6161-4D4E-AA3F-0ACA0213954B}"/>
    <cellStyle name="měny 5 16" xfId="39938" xr:uid="{8DB7AD30-642C-4DE4-A4AC-56D2E11CB7ED}"/>
    <cellStyle name="měny 5 17" xfId="44807" xr:uid="{FA30621B-7489-4E1C-A2F6-E1D4489B07B2}"/>
    <cellStyle name="měny 5 18" xfId="48588" xr:uid="{68B20294-749E-46FE-B2AD-EFC98B3A6582}"/>
    <cellStyle name="měny 5 19" xfId="51174" xr:uid="{2AE32EA7-E9FE-4148-95DF-27258C7B01CD}"/>
    <cellStyle name="měny 5 2" xfId="2613" xr:uid="{208803B5-D50F-4730-AE40-97FE716A3246}"/>
    <cellStyle name="měny 5 2 10" xfId="36736" xr:uid="{098A1A64-5C66-4DFC-919D-FA5152168AFF}"/>
    <cellStyle name="měny 5 2 11" xfId="40168" xr:uid="{BAEE2840-0319-48E7-9CC0-263F4D11712E}"/>
    <cellStyle name="měny 5 2 12" xfId="45009" xr:uid="{0863FDD7-E2FC-4B7B-993E-7878272FA8BD}"/>
    <cellStyle name="měny 5 2 13" xfId="48804" xr:uid="{AF409832-62C7-459A-BE06-8D6C16D9C6B5}"/>
    <cellStyle name="měny 5 2 14" xfId="51344" xr:uid="{46B8A54D-CE84-4D4B-8CD3-0D90709869E8}"/>
    <cellStyle name="měny 5 2 15" xfId="53596" xr:uid="{303674F6-F24A-4836-8487-0A736DD7CC79}"/>
    <cellStyle name="měny 5 2 16" xfId="55379" xr:uid="{8D35AA8F-BF62-46BC-A0DF-F02333D372FC}"/>
    <cellStyle name="měny 5 2 17" xfId="56935" xr:uid="{95710F42-4343-4B93-ACE4-1332F22CB8FA}"/>
    <cellStyle name="měny 5 2 2" xfId="8493" xr:uid="{AB061E18-D0E8-44B1-B6EA-693474489516}"/>
    <cellStyle name="měny 5 2 2 2" xfId="14211" xr:uid="{0FA7BE1D-4519-4FBC-8149-78A92A30918D}"/>
    <cellStyle name="měny 5 2 2 3" xfId="19618" xr:uid="{42CB57FF-CBA9-41FD-A766-55EF533AAD1E}"/>
    <cellStyle name="měny 5 2 2 4" xfId="23992" xr:uid="{6ECF2760-1AA3-4D77-90AC-E559A2F63C11}"/>
    <cellStyle name="měny 5 2 2 5" xfId="28255" xr:uid="{B2BA437D-C099-4BBE-B518-99C27D07DDDA}"/>
    <cellStyle name="měny 5 2 2 6" xfId="32063" xr:uid="{AD11D3AF-D250-4095-B51D-F67D16A9C9EF}"/>
    <cellStyle name="měny 5 2 2 7" xfId="35148" xr:uid="{3952233D-B3C2-4EF4-B73E-CEEB672DE195}"/>
    <cellStyle name="měny 5 2 2 8" xfId="37388" xr:uid="{35C92F1B-7277-4D36-8158-01733E33DFE3}"/>
    <cellStyle name="měny 5 2 3" xfId="6006" xr:uid="{9F5976EC-0185-4294-AA57-CE1AECC4EF93}"/>
    <cellStyle name="měny 5 2 4" xfId="12546" xr:uid="{E224ED63-0BEF-45BD-AC36-365B2BE81F64}"/>
    <cellStyle name="měny 5 2 5" xfId="18269" xr:uid="{6175526F-4B9A-4EBF-8B39-D5256360E1E4}"/>
    <cellStyle name="měny 5 2 6" xfId="22791" xr:uid="{46F815F6-D2FE-44FC-88E5-56867BFDB44C}"/>
    <cellStyle name="měny 5 2 7" xfId="27092" xr:uid="{90098B39-0FC1-445A-8AC6-15885DB1452F}"/>
    <cellStyle name="měny 5 2 8" xfId="30985" xr:uid="{BFD53705-EEBA-406B-A057-52BF87C46D0D}"/>
    <cellStyle name="měny 5 2 9" xfId="34342" xr:uid="{FD82D4C3-2930-48F2-9C6A-556F05AF3BF3}"/>
    <cellStyle name="měny 5 20" xfId="53385" xr:uid="{7D4EDB5C-23F9-4E59-BBFE-8877D81285A3}"/>
    <cellStyle name="měny 5 21" xfId="55172" xr:uid="{8ED5F965-6A93-4C8E-94E8-C1CAF5E33B65}"/>
    <cellStyle name="měny 5 22" xfId="56714" xr:uid="{E1D642B3-0F5C-45FB-BD47-667BB31EF08F}"/>
    <cellStyle name="měny 5 3" xfId="3053" xr:uid="{679C698C-A7FA-4F2C-A1ED-8CB384D03E2E}"/>
    <cellStyle name="měny 5 3 10" xfId="36737" xr:uid="{58D0AB95-D9A5-44C1-8E25-A1151E5ACB01}"/>
    <cellStyle name="měny 5 3 11" xfId="40506" xr:uid="{0625520C-6E3B-43BB-AFEC-1C243DCD7676}"/>
    <cellStyle name="měny 5 3 12" xfId="45309" xr:uid="{43D814D7-C2B7-4FF6-9901-43578FA6F43F}"/>
    <cellStyle name="měny 5 3 13" xfId="49057" xr:uid="{B0433476-AB6C-4070-9479-A8F325F42B5B}"/>
    <cellStyle name="měny 5 3 14" xfId="51563" xr:uid="{DC45F4C6-BEF1-4B9E-9579-F5E72D7E169F}"/>
    <cellStyle name="měny 5 3 15" xfId="53889" xr:uid="{D9D95ECB-FCF3-4AB8-8BC0-CD27C1C10278}"/>
    <cellStyle name="měny 5 3 16" xfId="55649" xr:uid="{02252AA6-595C-4F70-A1C3-2C728B1538B4}"/>
    <cellStyle name="měny 5 3 17" xfId="57215" xr:uid="{3B5BFAD5-14C0-4B0E-905F-48FB48C898AA}"/>
    <cellStyle name="měny 5 3 2" xfId="8494" xr:uid="{00888984-F90C-4AF4-9B3C-F850C6A85E4C}"/>
    <cellStyle name="měny 5 3 2 2" xfId="14212" xr:uid="{E1F00F85-29FE-47C1-A0AF-1B63F4655E05}"/>
    <cellStyle name="měny 5 3 2 3" xfId="19619" xr:uid="{44BD43A0-6477-46B9-9235-243F0939FF6D}"/>
    <cellStyle name="měny 5 3 2 4" xfId="23993" xr:uid="{0CEA8B09-201B-46FC-BD3C-B5204F944526}"/>
    <cellStyle name="měny 5 3 2 5" xfId="28256" xr:uid="{DF50AF0A-BE58-4F44-8AD4-6F9DA1FF326B}"/>
    <cellStyle name="měny 5 3 2 6" xfId="32064" xr:uid="{69CF3B1A-FCAC-4822-8E60-3C1359955EC5}"/>
    <cellStyle name="měny 5 3 2 7" xfId="35149" xr:uid="{BF77F167-0CA6-4BCC-BE92-C0C846C2C73F}"/>
    <cellStyle name="měny 5 3 2 8" xfId="37389" xr:uid="{FDF90BA3-71DA-4F5A-ACDB-39303B56EFDC}"/>
    <cellStyle name="měny 5 3 3" xfId="6007" xr:uid="{8F1DF8CB-280E-4F97-9CEB-F28565920E47}"/>
    <cellStyle name="měny 5 3 4" xfId="12547" xr:uid="{472E7685-2EE2-40F3-BA12-AF2C7D6B66E5}"/>
    <cellStyle name="měny 5 3 5" xfId="18270" xr:uid="{23E9F58C-1E82-45DE-A162-3FCD8E290C83}"/>
    <cellStyle name="měny 5 3 6" xfId="22792" xr:uid="{911990A7-E4F8-4D53-A8EC-28DDB62C7E19}"/>
    <cellStyle name="měny 5 3 7" xfId="27093" xr:uid="{2163D6E8-73BF-40A1-BBED-0276D26086E4}"/>
    <cellStyle name="měny 5 3 8" xfId="30986" xr:uid="{D5207DBD-2F8E-4729-930B-870B9240D01F}"/>
    <cellStyle name="měny 5 3 9" xfId="34343" xr:uid="{0B8ACC15-34AB-4DC2-A4E5-846B6BEF2C4D}"/>
    <cellStyle name="měny 5 4" xfId="3570" xr:uid="{6199D1A5-A9E7-48B0-95D0-BDC0D49DB411}"/>
    <cellStyle name="měny 5 4 10" xfId="36738" xr:uid="{64E3C69A-E181-4EEF-B791-540CF2D2EB61}"/>
    <cellStyle name="měny 5 4 11" xfId="40868" xr:uid="{88459EC9-DF8D-489A-B6AA-49E9BD165C8C}"/>
    <cellStyle name="měny 5 4 12" xfId="45628" xr:uid="{2032FD41-963C-45E0-B7FB-819ACCBD1EBD}"/>
    <cellStyle name="měny 5 4 13" xfId="49383" xr:uid="{91DDF764-B05C-4C54-BA24-F97AFB8F7EFB}"/>
    <cellStyle name="měny 5 4 14" xfId="51844" xr:uid="{6F957696-29C7-410D-954F-495207E117D5}"/>
    <cellStyle name="měny 5 4 15" xfId="54146" xr:uid="{C1F527BD-3D74-4D64-8BE8-575E91E297F1}"/>
    <cellStyle name="měny 5 4 16" xfId="55905" xr:uid="{453A79EF-9976-4F2D-95A9-22B0B180542C}"/>
    <cellStyle name="měny 5 4 17" xfId="57362" xr:uid="{A8DC2061-BEC7-4DC6-AFF9-3937F3535E3D}"/>
    <cellStyle name="měny 5 4 2" xfId="8495" xr:uid="{3A3FB060-2C9D-4900-B002-EDD29A12197B}"/>
    <cellStyle name="měny 5 4 2 2" xfId="14213" xr:uid="{9D792B23-1AC5-4D04-850A-6396A86A27C3}"/>
    <cellStyle name="měny 5 4 2 3" xfId="19620" xr:uid="{738B41B9-D149-4FDF-815A-F2240A84BAF2}"/>
    <cellStyle name="měny 5 4 2 4" xfId="23994" xr:uid="{9400DDB3-AE57-4E0B-B383-5A528BB786CB}"/>
    <cellStyle name="měny 5 4 2 5" xfId="28257" xr:uid="{2CF3C16B-F9CC-49C4-9C9A-2AC48207D444}"/>
    <cellStyle name="měny 5 4 2 6" xfId="32065" xr:uid="{819086C8-B5CE-4E85-8D64-2086E0FC4028}"/>
    <cellStyle name="měny 5 4 2 7" xfId="35150" xr:uid="{1915AA63-B924-4DB0-B290-3AC76F977036}"/>
    <cellStyle name="měny 5 4 2 8" xfId="37390" xr:uid="{B39FE5C5-D42A-4FB1-A454-CDD1AAB6C775}"/>
    <cellStyle name="měny 5 4 3" xfId="6008" xr:uid="{14942085-62C9-4B93-8AC1-56DB80A374A0}"/>
    <cellStyle name="měny 5 4 4" xfId="12548" xr:uid="{A0AEC6D1-0505-4B88-B10F-D8835D1F9DC9}"/>
    <cellStyle name="měny 5 4 5" xfId="18271" xr:uid="{FA86DCF2-7CB5-485D-A06A-FB67C0717F0B}"/>
    <cellStyle name="měny 5 4 6" xfId="22793" xr:uid="{13142622-B490-4058-B7BC-95AD3F1DA817}"/>
    <cellStyle name="měny 5 4 7" xfId="27094" xr:uid="{80039288-F5DC-464F-9D31-0800FEB92A4B}"/>
    <cellStyle name="měny 5 4 8" xfId="30987" xr:uid="{E750233E-A6EE-4750-A4FB-C7B95749F4B7}"/>
    <cellStyle name="měny 5 4 9" xfId="34344" xr:uid="{F939CB9C-0C9B-4453-AFCC-116682C23508}"/>
    <cellStyle name="měny 5 5" xfId="4075" xr:uid="{7CADCC7B-1770-4DE5-B279-59A4F71E687A}"/>
    <cellStyle name="měny 5 5 10" xfId="36739" xr:uid="{659FFD80-61C0-499D-997C-416B485D368F}"/>
    <cellStyle name="měny 5 5 11" xfId="41242" xr:uid="{C98F5E44-9BD5-4521-BCBE-A37E40D9753A}"/>
    <cellStyle name="měny 5 5 12" xfId="46025" xr:uid="{A42FD485-5D2D-4B77-BF09-E5B0B92A0D6F}"/>
    <cellStyle name="měny 5 5 13" xfId="49661" xr:uid="{5FE2029F-3BBB-4B53-8FE7-8F0351C85E08}"/>
    <cellStyle name="měny 5 5 14" xfId="52158" xr:uid="{408410E1-F028-41A1-A6AF-C8E0C200AED2}"/>
    <cellStyle name="měny 5 5 15" xfId="54381" xr:uid="{4E7C92BB-F7BE-4750-A1C6-9E8DF309A9EA}"/>
    <cellStyle name="měny 5 5 16" xfId="56243" xr:uid="{09132940-AE5E-404E-9224-0EEA1B2C1965}"/>
    <cellStyle name="měny 5 5 17" xfId="57527" xr:uid="{BAA54B90-97E9-4074-9396-0ABC8B4F8A10}"/>
    <cellStyle name="měny 5 5 2" xfId="8496" xr:uid="{D0089A68-B4AB-483C-8A2D-3C42DE2FA111}"/>
    <cellStyle name="měny 5 5 2 2" xfId="14214" xr:uid="{86A3C53C-A751-4AFE-8D7B-7412FE5030AC}"/>
    <cellStyle name="měny 5 5 2 3" xfId="19621" xr:uid="{E821207A-54C4-44DB-9307-8D5024C2F273}"/>
    <cellStyle name="měny 5 5 2 4" xfId="23995" xr:uid="{651F2D8D-EFA1-436E-9D0F-172A754A909A}"/>
    <cellStyle name="měny 5 5 2 5" xfId="28258" xr:uid="{3705B0E6-23F1-4EF9-BC48-69EC09FC18CA}"/>
    <cellStyle name="měny 5 5 2 6" xfId="32066" xr:uid="{8BBE2691-3558-4A50-B667-B3C59B8AF259}"/>
    <cellStyle name="měny 5 5 2 7" xfId="35151" xr:uid="{1DC12BDE-FD14-42DA-B36E-81216185264C}"/>
    <cellStyle name="měny 5 5 2 8" xfId="37391" xr:uid="{7A278D79-E42F-4F14-AF14-98F211E82D7C}"/>
    <cellStyle name="měny 5 5 3" xfId="6009" xr:uid="{438AE55D-6CAE-4E11-AFDC-FF567E7A2F34}"/>
    <cellStyle name="měny 5 5 4" xfId="12549" xr:uid="{51D7AAE2-7803-462E-A3F5-351B663C537E}"/>
    <cellStyle name="měny 5 5 5" xfId="18272" xr:uid="{9BF50D7C-E9AA-4CFD-AAD3-CCB98EE2A993}"/>
    <cellStyle name="měny 5 5 6" xfId="22794" xr:uid="{1E4B336C-651A-4603-9661-46F1C3E87FB7}"/>
    <cellStyle name="měny 5 5 7" xfId="27095" xr:uid="{A449FE4A-BD88-4C7E-9031-B28DA640855B}"/>
    <cellStyle name="měny 5 5 8" xfId="30988" xr:uid="{5691A5DD-D816-48E9-BC93-781BD1D15671}"/>
    <cellStyle name="měny 5 5 9" xfId="34345" xr:uid="{29FEC6A3-7C71-4E3D-A19A-C5B740E52AE3}"/>
    <cellStyle name="měny 5 6" xfId="4400" xr:uid="{CEC130C0-13D1-49FD-BFDC-80463DE0B2D6}"/>
    <cellStyle name="měny 5 6 10" xfId="36740" xr:uid="{2E05F371-214D-4719-8E89-7EABBFF6C7AE}"/>
    <cellStyle name="měny 5 6 11" xfId="41492" xr:uid="{2397BE91-90B9-4C9B-B079-33DFD9456F04}"/>
    <cellStyle name="měny 5 6 12" xfId="46294" xr:uid="{329FBFE8-DC9D-4B5D-B994-886E0335A626}"/>
    <cellStyle name="měny 5 6 13" xfId="49851" xr:uid="{FA51DCED-B1EE-4120-8832-A339EBF9D497}"/>
    <cellStyle name="měny 5 6 14" xfId="52366" xr:uid="{1FFE517A-8635-4552-BEA5-FE392F81BFEF}"/>
    <cellStyle name="měny 5 6 15" xfId="54557" xr:uid="{E68F375A-D354-49EB-AA1E-2CD75C8ADD3D}"/>
    <cellStyle name="měny 5 6 16" xfId="56447" xr:uid="{DFAE66E3-B626-4BE0-A425-17D7F8331446}"/>
    <cellStyle name="měny 5 6 17" xfId="57690" xr:uid="{9F4A8A0E-8615-4C77-9933-8392488894E9}"/>
    <cellStyle name="měny 5 6 2" xfId="8497" xr:uid="{235870DC-9F87-4AC9-B838-DC122286BB30}"/>
    <cellStyle name="měny 5 6 2 2" xfId="14215" xr:uid="{5318DFED-33F5-4646-8631-3BB2958DDDE7}"/>
    <cellStyle name="měny 5 6 2 3" xfId="19622" xr:uid="{E0890B38-4581-47CD-BBB9-AA0202E0E53E}"/>
    <cellStyle name="měny 5 6 2 4" xfId="23996" xr:uid="{747BEDE3-FE7A-4015-87CE-08F98CA88C50}"/>
    <cellStyle name="měny 5 6 2 5" xfId="28259" xr:uid="{6DC0DE9E-5E42-443B-9054-7039B2F8A67F}"/>
    <cellStyle name="měny 5 6 2 6" xfId="32067" xr:uid="{B7563225-62D3-42C2-A242-9C746B163610}"/>
    <cellStyle name="měny 5 6 2 7" xfId="35152" xr:uid="{67F41D86-A06F-439A-A31B-3B3F2DC75553}"/>
    <cellStyle name="měny 5 6 2 8" xfId="37392" xr:uid="{90501DB9-C3EE-4515-A548-B664C551FE7E}"/>
    <cellStyle name="měny 5 6 3" xfId="6010" xr:uid="{38CE74AB-FF1A-40CD-806B-731EBF2C359A}"/>
    <cellStyle name="měny 5 6 4" xfId="12550" xr:uid="{0EF05C98-4666-4796-9908-C415A7B6F0CE}"/>
    <cellStyle name="měny 5 6 5" xfId="18273" xr:uid="{840754A4-9F7C-41B5-A0D8-3FB4B8033256}"/>
    <cellStyle name="měny 5 6 6" xfId="22795" xr:uid="{D72F6479-AFFB-4C7D-A3E6-1528920513B2}"/>
    <cellStyle name="měny 5 6 7" xfId="27096" xr:uid="{D14482E9-9F56-44B9-90EA-0A3A7B1739F1}"/>
    <cellStyle name="měny 5 6 8" xfId="30989" xr:uid="{02B176EF-0EE1-4D26-AB39-46DE0A9F115E}"/>
    <cellStyle name="měny 5 6 9" xfId="34346" xr:uid="{5083FF5D-50F5-4427-A109-433DD2BC2A54}"/>
    <cellStyle name="měny 5 7" xfId="8498" xr:uid="{951BCCB9-F2E5-4412-A093-8F200FC892A3}"/>
    <cellStyle name="měny 5 7 2" xfId="14216" xr:uid="{EFB80B81-5192-43E8-84FF-318DB2612DDA}"/>
    <cellStyle name="měny 5 7 3" xfId="19623" xr:uid="{5862D6DE-D572-4E42-B0E4-C0BEC7710F60}"/>
    <cellStyle name="měny 5 7 4" xfId="23997" xr:uid="{1411BB91-A406-4CF1-AF47-094BF50DF608}"/>
    <cellStyle name="měny 5 7 5" xfId="28260" xr:uid="{A3EF5883-AEC3-4F21-9C82-5242F4360526}"/>
    <cellStyle name="měny 5 7 6" xfId="32068" xr:uid="{844B7E21-F4EF-409C-9CF5-95B0E91F37F2}"/>
    <cellStyle name="měny 5 7 7" xfId="35153" xr:uid="{63BFB771-21CE-4A2F-8FC8-4A8493DEA95E}"/>
    <cellStyle name="měny 5 7 8" xfId="37393" xr:uid="{D23E2D59-24B4-4DBE-9BC5-070835DB1DE4}"/>
    <cellStyle name="měny 5 8" xfId="6005" xr:uid="{AE4EACCA-BF81-4B7A-A4F2-57D7F92FA2FB}"/>
    <cellStyle name="měny 5 9" xfId="12545" xr:uid="{38BFF87E-C09D-47A2-BDEC-8FFCAC860D12}"/>
    <cellStyle name="Milliers [0]_pldt" xfId="2087" xr:uid="{7523D360-0D4C-4579-898B-322EA73E7222}"/>
    <cellStyle name="Milliers_pldt" xfId="2088" xr:uid="{046EAEEC-45D1-40C8-9A8C-ADA2151DC2D5}"/>
    <cellStyle name="MJPolozky" xfId="1383" xr:uid="{A4E42115-E6E4-4954-A573-5871C690C97E}"/>
    <cellStyle name="MnozstviPolozky" xfId="1384" xr:uid="{A5980118-3351-4358-AE62-6C7EB98F36A2}"/>
    <cellStyle name="množství" xfId="1385" xr:uid="{3E326638-4BA6-4F7F-9E89-FBEB9BB0E376}"/>
    <cellStyle name="Model" xfId="2089" xr:uid="{4002F2D6-D4B6-4395-90E4-CB35804C1777}"/>
    <cellStyle name="Model 2" xfId="3128" xr:uid="{1E6F3AB9-493A-41E9-B135-3DBAEE911ADE}"/>
    <cellStyle name="Model 2 2" xfId="8499" xr:uid="{DFCBD038-22E0-464E-954C-CCA88BBA38FF}"/>
    <cellStyle name="Model 2 3" xfId="6011" xr:uid="{8199E05B-486C-44F2-B31F-1ABDB8601745}"/>
    <cellStyle name="Monétaire [0]_pldt" xfId="2090" xr:uid="{8EF44035-9CFE-4A37-A7CF-3A7ADE39676A}"/>
    <cellStyle name="Monétaire_pldt" xfId="2091" xr:uid="{720D3036-9729-49BE-A743-465406F4DD42}"/>
    <cellStyle name="Month" xfId="1386" xr:uid="{6E13B42A-70A2-4A4E-80E9-1F22C911362D}"/>
    <cellStyle name="Month 2" xfId="1387" xr:uid="{9B26CEB8-B6B3-45C8-AAE7-D7BA416EE64D}"/>
    <cellStyle name="Month 3" xfId="1388" xr:uid="{B7381D19-E84D-4EDF-A808-81BD38966958}"/>
    <cellStyle name="Month 4" xfId="1389" xr:uid="{EA1D38B8-A9E2-4FA5-8F89-0F20F3BD7A38}"/>
    <cellStyle name="Month 5" xfId="1390" xr:uid="{2DCCC3FD-0A02-4BAC-9D33-AAB71C0E219F}"/>
    <cellStyle name="Month 6" xfId="1391" xr:uid="{C9D8DA04-82BE-4D8E-80AB-C83F5D553DD2}"/>
    <cellStyle name="MřížkaNormální" xfId="1392" xr:uid="{77EDA8EF-E0BD-47EF-841A-803F4C2E1338}"/>
    <cellStyle name="MřížkaNormální 10" xfId="9645" xr:uid="{DD168CA2-1EAA-4E5D-8F00-75DEA4BF457A}"/>
    <cellStyle name="MřížkaNormální 11" xfId="5067" xr:uid="{F9E190BC-DE87-4AC2-90B1-B5FEE75B0CA4}"/>
    <cellStyle name="MřížkaNormální 12" xfId="40190" xr:uid="{4A912DF1-B6B5-4C03-AD1C-9BA119D0EB29}"/>
    <cellStyle name="MřížkaNormální 13" xfId="39880" xr:uid="{9E607B33-B729-47DB-A707-8E717483BE8E}"/>
    <cellStyle name="MřížkaNormální 14" xfId="43336" xr:uid="{689F4291-C7EC-4BB3-A013-3D85015C11B0}"/>
    <cellStyle name="MřížkaNormální 15" xfId="44267" xr:uid="{D1E7032B-60B3-4A28-BADB-CB60DB701607}"/>
    <cellStyle name="MřížkaNormální 16" xfId="46510" xr:uid="{79E5FB3E-F9E1-4C37-B244-815B5A89D9B4}"/>
    <cellStyle name="MřížkaNormální 17" xfId="48282" xr:uid="{644BAF39-2FA9-4DEA-A014-7B9D16145937}"/>
    <cellStyle name="MřížkaNormální 18" xfId="50363" xr:uid="{84B5B7BB-4044-4D40-BB48-56E10E6BCF87}"/>
    <cellStyle name="MřížkaNormální 19" xfId="52822" xr:uid="{F98319F0-EF66-4DC5-BA39-E1FE31E9D58E}"/>
    <cellStyle name="MřížkaNormální 2" xfId="2446" xr:uid="{DD7E4E70-9555-4682-893D-07E8441D863F}"/>
    <cellStyle name="MřížkaNormální 2 10" xfId="44169" xr:uid="{9B806CAF-3B08-4D51-89F4-FC0F1EC0D3AC}"/>
    <cellStyle name="MřížkaNormální 2 11" xfId="44969" xr:uid="{30990C9C-5404-45C7-9A1A-9E098AE474CB}"/>
    <cellStyle name="MřížkaNormální 2 12" xfId="45684" xr:uid="{15A23C83-FE3B-42D2-BE1B-D613EEE14504}"/>
    <cellStyle name="MřížkaNormální 2 13" xfId="44528" xr:uid="{498E0BFF-922B-489B-94EC-EED8BADDAC83}"/>
    <cellStyle name="MřížkaNormální 2 14" xfId="47623" xr:uid="{C8BF3F21-72F8-4F5E-AF43-DB1F10BA3C2C}"/>
    <cellStyle name="MřížkaNormální 2 15" xfId="48235" xr:uid="{D1FAB8D8-31E7-49F2-B59F-4E9214E0B904}"/>
    <cellStyle name="MřížkaNormální 2 16" xfId="49617" xr:uid="{73A855A9-66DA-44DE-9D4F-716AF06449B4}"/>
    <cellStyle name="MřížkaNormální 2 17" xfId="50559" xr:uid="{B4952E13-92D6-421F-B8CF-48979BCCC954}"/>
    <cellStyle name="MřížkaNormální 2 18" xfId="53466" xr:uid="{F1F0FF2C-5958-496A-AA83-98540866B1EE}"/>
    <cellStyle name="MřížkaNormální 2 19" xfId="54215" xr:uid="{A55E27C0-CB6A-4C91-A91A-20C285961D39}"/>
    <cellStyle name="MřížkaNormální 2 2" xfId="5416" xr:uid="{408C50A1-8A1C-4894-8E91-3FBD34169357}"/>
    <cellStyle name="MřížkaNormální 2 20" xfId="56799" xr:uid="{98EDF13C-65EC-408E-B162-6DC70E7D2D38}"/>
    <cellStyle name="MřížkaNormální 2 3" xfId="40860" xr:uid="{BBD28A2D-A3A9-4F6E-912B-499AF76226B7}"/>
    <cellStyle name="MřížkaNormální 2 4" xfId="42184" xr:uid="{EF88B746-74D5-4CB5-BBDB-003F98DB363F}"/>
    <cellStyle name="MřížkaNormální 2 5" xfId="42386" xr:uid="{481510ED-E2AF-4E3D-81DA-B60859FD6E0F}"/>
    <cellStyle name="MřížkaNormální 2 6" xfId="42544" xr:uid="{A52FF9A5-4532-430A-BA86-BF529252EBAE}"/>
    <cellStyle name="MřížkaNormální 2 7" xfId="41969" xr:uid="{47DC791F-63B5-4B0B-8EBE-82EE9D5B4DAC}"/>
    <cellStyle name="MřížkaNormální 2 8" xfId="42827" xr:uid="{8FDB3936-3342-4EEC-A05F-2BDAD06D99F4}"/>
    <cellStyle name="MřížkaNormální 2 9" xfId="42892" xr:uid="{5293C25A-B339-40AA-8AEC-B91B7D82C8C7}"/>
    <cellStyle name="MřížkaNormální 20" xfId="53035" xr:uid="{EF994B34-B17B-4284-9919-662D690F44F3}"/>
    <cellStyle name="MřížkaNormální 3" xfId="2865" xr:uid="{0D49B6CA-656D-4088-9BAC-7B8555844B75}"/>
    <cellStyle name="MřížkaNormální 3 10" xfId="44087" xr:uid="{AFD243AB-E26E-4150-9384-7A88004AEBD3}"/>
    <cellStyle name="MřížkaNormální 3 11" xfId="44017" xr:uid="{8B8C6E40-7295-46D2-8B45-D70F2EAE6807}"/>
    <cellStyle name="MřížkaNormální 3 12" xfId="46885" xr:uid="{608D2EE6-A81C-45E5-8A30-4C236040FD66}"/>
    <cellStyle name="MřížkaNormální 3 13" xfId="47114" xr:uid="{664CCB2C-FA0F-44BE-87FF-256FE1AE8F89}"/>
    <cellStyle name="MřížkaNormální 3 14" xfId="46951" xr:uid="{205A23C3-C833-4422-9F16-4E0AA02A8C7D}"/>
    <cellStyle name="MřížkaNormální 3 15" xfId="46151" xr:uid="{95532B52-3C97-4C35-B22A-1FEB420AAE1A}"/>
    <cellStyle name="MřížkaNormální 3 16" xfId="50435" xr:uid="{80FD9280-456F-41DE-BD04-503E635DEAB3}"/>
    <cellStyle name="MřížkaNormální 3 17" xfId="53744" xr:uid="{36244D3B-51C7-4665-9598-3CBBACF077FC}"/>
    <cellStyle name="MřížkaNormální 3 18" xfId="53125" xr:uid="{FFC5418C-36C7-4ADE-9570-2235638C7D39}"/>
    <cellStyle name="MřížkaNormální 3 19" xfId="55520" xr:uid="{1334116B-842A-40E3-8009-20E47A0377A4}"/>
    <cellStyle name="MřížkaNormální 3 2" xfId="6012" xr:uid="{13AFD64D-8E0D-4063-A297-B7A4CD3F6A91}"/>
    <cellStyle name="MřížkaNormální 3 20" xfId="57078" xr:uid="{EA76343C-1617-4E7E-9D45-89665DC2FB47}"/>
    <cellStyle name="MřížkaNormální 3 3" xfId="38512" xr:uid="{8A720EAB-35DE-4612-A506-9B5E58EAEFBF}"/>
    <cellStyle name="MřížkaNormální 3 4" xfId="41698" xr:uid="{E2DF5EF8-6F88-4F0B-BD50-EC4373E83C8B}"/>
    <cellStyle name="MřížkaNormální 3 5" xfId="41656" xr:uid="{78318BCB-E4C4-4121-B3C6-31981270109D}"/>
    <cellStyle name="MřížkaNormální 3 6" xfId="41657" xr:uid="{410E9694-6AD0-4598-B3BB-224206E0A011}"/>
    <cellStyle name="MřížkaNormální 3 7" xfId="42899" xr:uid="{4D950AFA-EF3C-40B2-BC2F-469B4F611E53}"/>
    <cellStyle name="MřížkaNormální 3 8" xfId="43255" xr:uid="{AC51EC27-8324-416C-91CA-B324A1A3239D}"/>
    <cellStyle name="MřížkaNormální 3 9" xfId="43409" xr:uid="{B5B34465-C1EC-4141-91F9-41386F5120E1}"/>
    <cellStyle name="MřížkaNormální 4" xfId="3129" xr:uid="{069EC736-EA15-4B55-BC31-F74EB8A80782}"/>
    <cellStyle name="MřížkaNormální 4 10" xfId="47155" xr:uid="{0E2E4FA3-9AA0-49A3-A30B-B430BD35DC37}"/>
    <cellStyle name="MřížkaNormální 4 11" xfId="44844" xr:uid="{D82F4A0D-4707-4D6E-9787-EA146AECDA36}"/>
    <cellStyle name="MřížkaNormální 4 12" xfId="47371" xr:uid="{57E033C3-CD95-4D2A-B1F0-4588B0EC97F0}"/>
    <cellStyle name="MřížkaNormální 4 13" xfId="43623" xr:uid="{F4818275-20D3-46A0-973F-42327DC763AB}"/>
    <cellStyle name="MřížkaNormální 4 14" xfId="49095" xr:uid="{B213093A-750B-4B3C-A65C-AFE6E100BBDA}"/>
    <cellStyle name="MřížkaNormální 4 15" xfId="48088" xr:uid="{8EADAA01-FB15-4623-980B-DABE9411C7C9}"/>
    <cellStyle name="MřížkaNormální 4 16" xfId="51591" xr:uid="{1EEC1966-E6D7-4912-8630-8F7F46949329}"/>
    <cellStyle name="MřížkaNormální 4 17" xfId="50799" xr:uid="{DEB6957B-B71B-41D8-BC64-5F4DB9FF78BF}"/>
    <cellStyle name="MřížkaNormální 4 18" xfId="51604" xr:uid="{56C5D0B5-D7BB-41A0-AB41-7FAB4D0E075A}"/>
    <cellStyle name="MřížkaNormální 4 19" xfId="53062" xr:uid="{4BED3382-0E08-4228-9DDC-12705C37E363}"/>
    <cellStyle name="MřížkaNormální 4 2" xfId="9569" xr:uid="{BA673A6E-394D-40CE-ACC3-7EFA3DDE8F33}"/>
    <cellStyle name="MřížkaNormální 4 2 2" xfId="15262" xr:uid="{8D1D12AA-3D57-4A6A-9C87-132ABB9152BA}"/>
    <cellStyle name="MřížkaNormální 4 20" xfId="55674" xr:uid="{E40AEB0F-5027-4B20-AEE4-0A6BC2D95C25}"/>
    <cellStyle name="MřížkaNormální 4 21" xfId="57231" xr:uid="{8057B26D-324F-4709-B954-3F749C465DB3}"/>
    <cellStyle name="MřížkaNormální 4 3" xfId="6013" xr:uid="{1538E0F4-0E9D-4E88-B30C-41DD45B0EBAC}"/>
    <cellStyle name="MřížkaNormální 4 4" xfId="12553" xr:uid="{42AAB9FD-AF58-47D4-AB53-CA0D4F730A23}"/>
    <cellStyle name="MřížkaNormální 4 5" xfId="40554" xr:uid="{D45F4548-22BA-4250-BEA2-F0B67312CEBD}"/>
    <cellStyle name="MřížkaNormální 4 6" xfId="39425" xr:uid="{92FD18F3-1320-4A2C-8DB2-4B9F693DBF8B}"/>
    <cellStyle name="MřížkaNormální 4 7" xfId="42263" xr:uid="{EDA0A052-AA08-4A2F-A510-8ED81550B233}"/>
    <cellStyle name="MřížkaNormální 4 8" xfId="43354" xr:uid="{71053EE0-CD84-4B5A-93FD-4F146BFA059F}"/>
    <cellStyle name="MřížkaNormální 4 9" xfId="41777" xr:uid="{339EEC88-CE65-4A8B-9E39-9FC9560BA3AF}"/>
    <cellStyle name="MřížkaNormální 5" xfId="3065" xr:uid="{76B3AC5D-31AE-40A9-A657-424BBBF95DE6}"/>
    <cellStyle name="MřížkaNormální 5 10" xfId="49067" xr:uid="{E8A7AAB1-A665-483F-B91A-B44DAF0F226D}"/>
    <cellStyle name="MřížkaNormální 5 11" xfId="48251" xr:uid="{B9437DBC-3ED0-4E19-8AEC-9776D2B58A36}"/>
    <cellStyle name="MřížkaNormální 5 12" xfId="49147" xr:uid="{E1D89781-1DFB-4B9B-923C-012A109C20EA}"/>
    <cellStyle name="MřížkaNormální 5 13" xfId="51573" xr:uid="{C3AD33E2-660F-4B75-9E2C-BC4FA63AFA09}"/>
    <cellStyle name="MřížkaNormální 5 14" xfId="50814" xr:uid="{C38F35E8-6AB0-4F08-B410-80F188C8C792}"/>
    <cellStyle name="MřížkaNormální 5 15" xfId="53899" xr:uid="{C398A31C-11DA-454F-A1F7-0364C7C6E9A3}"/>
    <cellStyle name="MřížkaNormální 5 16" xfId="53072" xr:uid="{BA97393F-1FBF-48DA-8BE8-098A7B8801BE}"/>
    <cellStyle name="MřížkaNormální 5 17" xfId="55659" xr:uid="{6FE4D3C1-7781-4E73-9DBC-26B91B867C86}"/>
    <cellStyle name="MřížkaNormální 5 2" xfId="8500" xr:uid="{552983E6-8480-40B6-BDF0-E5C965AC1419}"/>
    <cellStyle name="MřížkaNormální 5 2 2" xfId="14217" xr:uid="{7A0E1058-0469-424D-842B-40CC58EF88B3}"/>
    <cellStyle name="MřížkaNormální 5 3" xfId="6014" xr:uid="{91033409-6D8E-4A56-98E4-8DEAE603D3A8}"/>
    <cellStyle name="MřížkaNormální 5 4" xfId="12554" xr:uid="{08F3535B-10B2-453E-933A-F6C2F74641B6}"/>
    <cellStyle name="MřížkaNormální 5 5" xfId="40613" xr:uid="{7DB625A3-DF69-4314-ADD3-546E5B570E8D}"/>
    <cellStyle name="MřížkaNormální 5 6" xfId="43101" xr:uid="{4080F9D7-62BC-47CE-A2C6-06B9ECAD7006}"/>
    <cellStyle name="MřížkaNormální 5 7" xfId="44654" xr:uid="{0BC354A1-749C-458C-8726-3BD87307DA2F}"/>
    <cellStyle name="MřížkaNormální 5 8" xfId="44174" xr:uid="{453F866C-9328-45B0-AA20-FAF3DC401A4C}"/>
    <cellStyle name="MřížkaNormální 5 9" xfId="45334" xr:uid="{F2163C7B-77B3-4AB1-9EE9-2DA10F224D9A}"/>
    <cellStyle name="MřížkaNormální 6" xfId="3884" xr:uid="{7EEF46F9-F7C4-458A-9103-6DD55A142EA6}"/>
    <cellStyle name="MřížkaNormální 6 10" xfId="46745" xr:uid="{D4A7A170-A70A-4CF3-B699-B43D15AB13F4}"/>
    <cellStyle name="MřížkaNormální 6 11" xfId="44476" xr:uid="{2F1D7203-A7A7-4CD3-B521-20FAE0FD058D}"/>
    <cellStyle name="MřížkaNormální 6 12" xfId="46017" xr:uid="{FCBD2EE9-780E-4070-A189-AC81A64BFD7E}"/>
    <cellStyle name="MřížkaNormální 6 13" xfId="44326" xr:uid="{FF2D8E7B-408C-49FF-92AD-847D0CB9826A}"/>
    <cellStyle name="MřížkaNormální 6 14" xfId="47141" xr:uid="{3CCF31FD-D660-4815-9D43-F8F32FD9BC51}"/>
    <cellStyle name="MřížkaNormální 6 15" xfId="46382" xr:uid="{2B92484A-5EFF-428F-9228-BDF1695A58C1}"/>
    <cellStyle name="MřížkaNormální 6 16" xfId="49550" xr:uid="{1C5FDCDC-796A-4FE4-A0F4-BDF4316AC243}"/>
    <cellStyle name="MřížkaNormální 6 17" xfId="48092" xr:uid="{E3ED1BC3-A441-4190-9D10-A054DB7EC02F}"/>
    <cellStyle name="MřížkaNormální 6 18" xfId="52029" xr:uid="{CF8E4CBA-E659-45E4-A4E6-7B9F285AC617}"/>
    <cellStyle name="MřížkaNormální 6 19" xfId="52706" xr:uid="{82ACFC27-7BC5-41E4-8945-F775AAD67DFF}"/>
    <cellStyle name="MřížkaNormální 6 2" xfId="6015" xr:uid="{41CECAD7-03CD-4E50-AC8B-8B77710FF821}"/>
    <cellStyle name="MřížkaNormální 6 20" xfId="54278" xr:uid="{E3F9C9B0-C16E-4CE3-AEBC-703825CDC027}"/>
    <cellStyle name="MřížkaNormální 6 21" xfId="54908" xr:uid="{4834C755-00B0-432B-9D3D-64E7D3AD375B}"/>
    <cellStyle name="MřížkaNormální 6 22" xfId="56100" xr:uid="{ADFB1699-5299-46C2-8E4D-1707FA68F89A}"/>
    <cellStyle name="MřížkaNormální 6 3" xfId="41884" xr:uid="{A61992EE-0DC1-47EC-A50A-950B1791FA47}"/>
    <cellStyle name="MřížkaNormální 6 4" xfId="39533" xr:uid="{8CC8E763-F838-4C85-9464-4EF5532C4FA6}"/>
    <cellStyle name="MřížkaNormální 6 5" xfId="41664" xr:uid="{6DB75DE8-C7CE-45EB-9398-1F5D0A5EF78F}"/>
    <cellStyle name="MřížkaNormální 6 6" xfId="39626" xr:uid="{AC32F59F-3F34-4D87-B18E-2FC7A28EF2D3}"/>
    <cellStyle name="MřížkaNormální 6 7" xfId="41759" xr:uid="{7F958E61-4807-463C-A347-9E07B5199066}"/>
    <cellStyle name="MřížkaNormální 6 8" xfId="38542" xr:uid="{322C06C8-22BD-42AA-9026-191CF644A169}"/>
    <cellStyle name="MřížkaNormální 6 9" xfId="42806" xr:uid="{BFC5CE71-1D58-493F-9134-8F43DC9E40BA}"/>
    <cellStyle name="MřížkaNormální 7" xfId="3871" xr:uid="{18A1AE38-E3EF-4D35-8A63-A447441FB9C5}"/>
    <cellStyle name="MřížkaNormální 7 10" xfId="41935" xr:uid="{4865FEFD-F96D-40BE-8667-FEF4FE51C60E}"/>
    <cellStyle name="MřížkaNormální 7 11" xfId="45853" xr:uid="{019766C8-B266-461E-88EB-1E44560380BD}"/>
    <cellStyle name="MřížkaNormální 7 12" xfId="46736" xr:uid="{E58E3BB5-3C4E-4BF4-99EF-55CABE76B41D}"/>
    <cellStyle name="MřížkaNormální 7 13" xfId="44469" xr:uid="{3FEC1D72-3323-4C75-91BC-1FAE9C5F6269}"/>
    <cellStyle name="MřížkaNormální 7 14" xfId="46238" xr:uid="{9D8A56FA-6D36-48EE-B5C5-EB4392AFEF4E}"/>
    <cellStyle name="MřížkaNormální 7 15" xfId="45850" xr:uid="{0067E880-F1F4-485A-B3E9-26D877602F4B}"/>
    <cellStyle name="MřížkaNormální 7 16" xfId="44504" xr:uid="{64A91158-A34F-4823-B29D-B970C655A5D1}"/>
    <cellStyle name="MřížkaNormální 7 17" xfId="50186" xr:uid="{15781112-3514-465A-82F2-0561DD7426E8}"/>
    <cellStyle name="MřížkaNormální 7 18" xfId="48873" xr:uid="{21062BB0-27D8-49EA-AA56-78D79968CAEE}"/>
    <cellStyle name="MřížkaNormální 7 19" xfId="52023" xr:uid="{FDC47A3D-F65A-49E7-943A-C9685F6B77FB}"/>
    <cellStyle name="MřížkaNormální 7 2" xfId="6016" xr:uid="{A1D0BF68-3A08-4196-9C95-2FF12AECF579}"/>
    <cellStyle name="MřížkaNormální 7 20" xfId="52696" xr:uid="{70702676-D7B0-4B25-809A-FD04849CF462}"/>
    <cellStyle name="MřížkaNormální 7 21" xfId="51833" xr:uid="{19FC8CAE-7A0E-4FB4-B401-7C3044B968C4}"/>
    <cellStyle name="MřížkaNormální 7 22" xfId="54898" xr:uid="{99F521FD-0CD8-453F-9291-4FE2AAF1D76C}"/>
    <cellStyle name="MřížkaNormální 7 23" xfId="56090" xr:uid="{E99F41E4-06E3-4772-A13E-0E003390ECDD}"/>
    <cellStyle name="MřížkaNormální 7 3" xfId="41872" xr:uid="{8B08BD41-DCD1-43D1-AAE1-E2220B8F8624}"/>
    <cellStyle name="MřížkaNormální 7 4" xfId="38620" xr:uid="{023C60AA-749B-47DC-B076-B8825A7E0666}"/>
    <cellStyle name="MřížkaNormální 7 5" xfId="39265" xr:uid="{EF400EFE-3DC4-4976-93B6-608BBB97F5D9}"/>
    <cellStyle name="MřížkaNormální 7 6" xfId="41055" xr:uid="{8F211AB6-66C3-4D93-9747-F9CFF4419EB1}"/>
    <cellStyle name="MřížkaNormální 7 7" xfId="39948" xr:uid="{5B4FA448-3C5E-40D8-B88E-ABF096838D23}"/>
    <cellStyle name="MřížkaNormální 7 8" xfId="38725" xr:uid="{2CD2B624-68FE-4D61-90EF-FB972612FBCD}"/>
    <cellStyle name="MřížkaNormální 7 9" xfId="41105" xr:uid="{3CD16079-4D8D-4418-BF3B-82FD849CAC30}"/>
    <cellStyle name="MřížkaNormální 8" xfId="3854" xr:uid="{37AB33FB-6B0B-4901-93AE-B6657ED4C9FB}"/>
    <cellStyle name="MřížkaNormální 8 10" xfId="38482" xr:uid="{D5BF2DA5-3B15-404F-AEF3-C1FDA568CE05}"/>
    <cellStyle name="MřížkaNormální 8 11" xfId="45838" xr:uid="{EB5F2F8E-8001-4FAE-BC0B-21BDAB105E40}"/>
    <cellStyle name="MřížkaNormální 8 12" xfId="46722" xr:uid="{BB1B76BE-1D78-4726-87C2-C90675A3E0C0}"/>
    <cellStyle name="MřížkaNormální 8 13" xfId="44893" xr:uid="{CD8F38ED-ECF4-4605-BC32-59DB6AE45F13}"/>
    <cellStyle name="MřížkaNormální 8 14" xfId="44567" xr:uid="{9E159A0B-891E-49A3-B596-B96ADA4952DE}"/>
    <cellStyle name="MřížkaNormální 8 15" xfId="46796" xr:uid="{394DA355-0BF4-4637-BAB4-89687AF925E7}"/>
    <cellStyle name="MřížkaNormální 8 16" xfId="47108" xr:uid="{31130382-3162-4294-A7E8-24DB2A642513}"/>
    <cellStyle name="MřížkaNormální 8 17" xfId="50177" xr:uid="{465741EB-741B-49B3-9733-F1E3C8F29AA4}"/>
    <cellStyle name="MřížkaNormální 8 18" xfId="49324" xr:uid="{CA2E9581-4963-4B0E-BC82-795041846223}"/>
    <cellStyle name="MřížkaNormální 8 19" xfId="52013" xr:uid="{F383BE13-58C7-46EA-936A-C47BAECE0DBC}"/>
    <cellStyle name="MřížkaNormální 8 2" xfId="6017" xr:uid="{34A4463C-FCD6-4A43-92BB-9E2263C9F4FC}"/>
    <cellStyle name="MřížkaNormální 8 20" xfId="52686" xr:uid="{87ECAA38-BCAD-4353-AC65-2BA7BCF478BE}"/>
    <cellStyle name="MřížkaNormální 8 21" xfId="51040" xr:uid="{612D5C5E-05D8-4F8D-BED2-E927845D3799}"/>
    <cellStyle name="MřížkaNormální 8 22" xfId="54888" xr:uid="{DB005E72-0B8B-4EAA-94CA-C75D1FD7803D}"/>
    <cellStyle name="MřížkaNormální 8 23" xfId="56079" xr:uid="{40B32010-5CFA-479A-959C-39BEB7D6A9F1}"/>
    <cellStyle name="MřížkaNormální 8 3" xfId="41860" xr:uid="{8BD2DE29-C218-4994-A1A7-0988F9E58539}"/>
    <cellStyle name="MřížkaNormální 8 4" xfId="38845" xr:uid="{CF919FC6-9FA0-43A6-8159-1D5E9E4872DA}"/>
    <cellStyle name="MřížkaNormální 8 5" xfId="41712" xr:uid="{5C597433-3151-4811-A814-FA0CCA3D2ECB}"/>
    <cellStyle name="MřížkaNormální 8 6" xfId="39305" xr:uid="{1EFF2108-092F-467D-B35A-CFFFCD45BF90}"/>
    <cellStyle name="MřížkaNormální 8 7" xfId="39775" xr:uid="{B5D24668-2F03-4868-BEE5-CA1CC4CAE35F}"/>
    <cellStyle name="MřížkaNormální 8 8" xfId="43227" xr:uid="{95BEDFF4-619C-4F2D-996B-C16CB82F1601}"/>
    <cellStyle name="MřížkaNormální 8 9" xfId="39383" xr:uid="{5D485DCE-D2F5-45F9-9703-99615B8ABFDC}"/>
    <cellStyle name="MřížkaNormální 9" xfId="9670" xr:uid="{4CBA03A9-4713-495F-8F1A-50E7162C46D8}"/>
    <cellStyle name="nadpis" xfId="1393" xr:uid="{F302B236-2597-4581-9053-7A0D72835D8C}"/>
    <cellStyle name="Nadpis 1 2" xfId="427" xr:uid="{A5B4B733-BDA0-4D43-BD91-F9EE2C6E6D3D}"/>
    <cellStyle name="Nadpis 1 2 2" xfId="1394" xr:uid="{1106896D-27B6-478B-8487-A9742B6D7302}"/>
    <cellStyle name="Nadpis 1 2 3" xfId="1395" xr:uid="{A9584BF6-64E4-4718-BED4-BF9D7CEF5E17}"/>
    <cellStyle name="Nadpis 1 2 4" xfId="1396" xr:uid="{59475B17-8EE8-4B33-A0DC-3E685997A3A2}"/>
    <cellStyle name="Nadpis 1 2 4 2" xfId="1397" xr:uid="{CA60BFE6-5509-43C3-B24D-AF45A19BA71B}"/>
    <cellStyle name="Nadpis 1 2 5" xfId="1398" xr:uid="{C5C0A1A3-6D31-4A3E-B757-311654DCEF9A}"/>
    <cellStyle name="Nadpis 1 2 5 2" xfId="1399" xr:uid="{7CA07BEA-D10D-401F-9FF2-3DF81B38DA69}"/>
    <cellStyle name="Nadpis 1 2 6" xfId="1400" xr:uid="{A3950DA5-B6E1-43F8-B95E-0730776F3848}"/>
    <cellStyle name="Nadpis 1 2 6 2" xfId="1401" xr:uid="{1BBB2B89-2829-467C-A8B8-55F088C04556}"/>
    <cellStyle name="Nadpis 1 2 7" xfId="2092" xr:uid="{54FD9081-52DE-4D85-A95E-9D0BA5486DC4}"/>
    <cellStyle name="Nadpis 1 3" xfId="1402" xr:uid="{056C6678-815A-4A24-B27A-73F850C9A1C5}"/>
    <cellStyle name="Nadpis 1 3 2" xfId="1403" xr:uid="{51D21AE0-3D06-40E9-8FF6-78FD81BD19CE}"/>
    <cellStyle name="Nadpis 1 4" xfId="1404" xr:uid="{775DF913-E22F-4FEF-A488-802BFC385B7F}"/>
    <cellStyle name="Nadpis 1 4 2" xfId="1405" xr:uid="{AD85F5AA-3D39-4204-B4D2-E0F33F175FCA}"/>
    <cellStyle name="NADPIS 10" xfId="3169" xr:uid="{F89B0A76-C034-4F5C-9C6A-B26D477EBFF7}"/>
    <cellStyle name="nadpis 100" xfId="5325" xr:uid="{520F2FC8-C098-4F1A-897A-42A8E781532D}"/>
    <cellStyle name="nadpis 101" xfId="6250" xr:uid="{E04362AF-C4AF-4A51-8FFA-E5EC5530FE9E}"/>
    <cellStyle name="nadpis 102" xfId="4759" xr:uid="{6672DFCB-2448-43EF-AA66-F4756F2F0349}"/>
    <cellStyle name="nadpis 103" xfId="4718" xr:uid="{55C512D8-91CF-4560-AB71-5B0ACA4FDEB1}"/>
    <cellStyle name="nadpis 104" xfId="10004" xr:uid="{C131F7A4-AE11-4D1D-8744-671E742B72D6}"/>
    <cellStyle name="nadpis 105" xfId="11571" xr:uid="{5B38513F-D616-4908-B073-F0CE8605939A}"/>
    <cellStyle name="nadpis 106" xfId="12812" xr:uid="{0FB51DE8-964C-4DFF-8404-47F8587AD096}"/>
    <cellStyle name="nadpis 107" xfId="13719" xr:uid="{25164F80-3273-4FEA-A02A-89A5CF4B87CE}"/>
    <cellStyle name="nadpis 108" xfId="16089" xr:uid="{AABD4252-CF66-483D-899F-2E07013B436C}"/>
    <cellStyle name="nadpis 109" xfId="15913" xr:uid="{B55EE6DB-86B1-4DA5-B299-3744D2BFC393}"/>
    <cellStyle name="NADPIS 11" xfId="3473" xr:uid="{3B8F8E99-91F8-4A7B-B71A-A1E1D45F2A7E}"/>
    <cellStyle name="nadpis 110" xfId="14065" xr:uid="{CB88E5A0-8773-46AA-95FE-5BD7C645AE16}"/>
    <cellStyle name="nadpis 111" xfId="11616" xr:uid="{D98E5422-9E00-487C-90A0-3ACC26DD2FA0}"/>
    <cellStyle name="nadpis 112" xfId="16009" xr:uid="{A06B436B-4305-475A-8344-7D4DB8DDB105}"/>
    <cellStyle name="nadpis 113" xfId="13760" xr:uid="{77E6EAC0-45EB-4568-9D29-85C0EF88DA1C}"/>
    <cellStyle name="nadpis 114" xfId="13918" xr:uid="{F7E29694-7179-46A3-8C2A-FD7BE135854C}"/>
    <cellStyle name="nadpis 115" xfId="11525" xr:uid="{DAE8860C-85A1-4855-AEEE-407BE2293A79}"/>
    <cellStyle name="nadpis 116" xfId="13774" xr:uid="{369CECCF-2B3B-4FA2-BA7B-737A40573484}"/>
    <cellStyle name="nadpis 117" xfId="11382" xr:uid="{AF5F6E4A-41A8-46E8-B90F-23E0755A520E}"/>
    <cellStyle name="nadpis 118" xfId="12750" xr:uid="{8F993DFD-377A-4F97-8711-EE2F5AA51959}"/>
    <cellStyle name="nadpis 119" xfId="11550" xr:uid="{81C60C08-609B-46E0-B989-F4265D5AA185}"/>
    <cellStyle name="NADPIS 12" xfId="3201" xr:uid="{06167A17-C83A-4530-BAE1-5E0807DBE5FC}"/>
    <cellStyle name="nadpis 120" xfId="11360" xr:uid="{9F856A51-1D68-4D1E-82C9-D211655788D7}"/>
    <cellStyle name="nadpis 121" xfId="11782" xr:uid="{FF136D27-F4FD-40E1-B8DB-1265678FF42C}"/>
    <cellStyle name="nadpis 122" xfId="16628" xr:uid="{E1030754-6E5E-4991-8E32-4A2BA1EFE490}"/>
    <cellStyle name="nadpis 123" xfId="16648" xr:uid="{AAF792A7-E67B-4B09-B16F-18A25DAEB847}"/>
    <cellStyle name="nadpis 124" xfId="16658" xr:uid="{41B5EC00-C3D3-42F8-B465-3A68F0F60CA9}"/>
    <cellStyle name="nadpis 125" xfId="16670" xr:uid="{CBE5E081-73CD-48DC-8037-2D2318C6E071}"/>
    <cellStyle name="nadpis 126" xfId="16686" xr:uid="{870D4612-60CD-48E5-B878-F9E5CAF79340}"/>
    <cellStyle name="nadpis 127" xfId="16702" xr:uid="{24A7C11D-2FF2-4DD9-B18D-5989EBB44BCA}"/>
    <cellStyle name="nadpis 128" xfId="12943" xr:uid="{30F8306F-19B7-4524-AFB5-46519F07AC47}"/>
    <cellStyle name="nadpis 129" xfId="13806" xr:uid="{6B5BD98E-31FB-46AA-BE7C-EE43763E6F02}"/>
    <cellStyle name="NADPIS 13" xfId="3386" xr:uid="{F41F4940-CF62-4E2E-BAAA-2071F9656355}"/>
    <cellStyle name="nadpis 130" xfId="16758" xr:uid="{356978FB-DBED-4B6D-9F68-E4B32A5D0A1D}"/>
    <cellStyle name="nadpis 131" xfId="16777" xr:uid="{83BC4A9A-6D85-4D04-82A1-D94E3F6AE058}"/>
    <cellStyle name="nadpis 132" xfId="12901" xr:uid="{A9836F49-DB56-44E2-AFB5-FC38924B5AF3}"/>
    <cellStyle name="nadpis 133" xfId="11549" xr:uid="{9A0062EB-C897-4B13-B57E-BB263C913FBF}"/>
    <cellStyle name="nadpis 134" xfId="16811" xr:uid="{04384E4B-A0DE-4D7C-859B-65E47F3CB816}"/>
    <cellStyle name="nadpis 135" xfId="16820" xr:uid="{791B7AFE-874A-4965-8063-1408163D1165}"/>
    <cellStyle name="nadpis 136" xfId="16833" xr:uid="{B23B944D-8B54-4296-B255-8741EF09861D}"/>
    <cellStyle name="nadpis 137" xfId="16844" xr:uid="{701B1573-0E1C-49BA-96E5-241F6F4A561C}"/>
    <cellStyle name="nadpis 138" xfId="13859" xr:uid="{D08F652F-0530-4089-A94E-D394F0DAA125}"/>
    <cellStyle name="nadpis 139" xfId="15944" xr:uid="{22B80F66-D660-4491-A9C5-F6FC2D6BBB70}"/>
    <cellStyle name="NADPIS 14" xfId="3372" xr:uid="{C77695CE-80CE-4CF5-81A1-4DC50B2808B1}"/>
    <cellStyle name="nadpis 140" xfId="11694" xr:uid="{B27D138A-A38F-46E2-BCBA-B01A13A37603}"/>
    <cellStyle name="nadpis 141" xfId="16891" xr:uid="{D35D0EDE-DF50-4DB0-90A6-E5B44D1EE26D}"/>
    <cellStyle name="nadpis 142" xfId="11477" xr:uid="{2BA310A7-EF5F-4BA6-AB4A-C65FFF497AF5}"/>
    <cellStyle name="nadpis 143" xfId="16912" xr:uid="{9EE9140C-140F-4B4A-9794-F69114F68A81}"/>
    <cellStyle name="nadpis 144" xfId="16925" xr:uid="{460DC355-07BC-43C8-94F5-536EB9692C7D}"/>
    <cellStyle name="nadpis 145" xfId="16934" xr:uid="{CBBE01E1-4046-4E0D-ADD8-9F04AAA1D06C}"/>
    <cellStyle name="nadpis 146" xfId="16393" xr:uid="{652CFCE4-777C-4B76-B2F5-725D5A1A5EEF}"/>
    <cellStyle name="nadpis 147" xfId="15989" xr:uid="{4FCC3B08-D801-4B9D-B402-5E8C6C5E0C14}"/>
    <cellStyle name="nadpis 148" xfId="15731" xr:uid="{FDB9F7CA-A4A5-4E9B-A909-D623C3776F84}"/>
    <cellStyle name="nadpis 149" xfId="16964" xr:uid="{330DED80-27EE-41DE-A1D4-C09D9C4E0771}"/>
    <cellStyle name="NADPIS 15" xfId="3187" xr:uid="{EE95CAAA-35D8-4251-95AD-C5E37FFE6084}"/>
    <cellStyle name="nadpis 150" xfId="16379" xr:uid="{00AC76BC-A06A-4263-99E3-183D816898C9}"/>
    <cellStyle name="nadpis 151" xfId="13810" xr:uid="{C88144E1-8725-46E6-9480-068DF313BFA0}"/>
    <cellStyle name="nadpis 152" xfId="17034" xr:uid="{E31FA743-5DB8-4924-8C11-455A39F97C3C}"/>
    <cellStyle name="nadpis 153" xfId="17003" xr:uid="{112B00C2-811F-4275-A602-9A31FD03516D}"/>
    <cellStyle name="nadpis 154" xfId="17014" xr:uid="{42DC63A5-F1A8-43B3-B857-3FE19CBD6C37}"/>
    <cellStyle name="nadpis 155" xfId="17019" xr:uid="{9ED087FA-5500-48AD-82B6-741CDDB192E9}"/>
    <cellStyle name="nadpis 156" xfId="16639" xr:uid="{9F722839-B104-4C1B-8C0C-28702B2052AE}"/>
    <cellStyle name="nadpis 157" xfId="17033" xr:uid="{C9069BEB-D409-4A97-B4CB-0F62E2349B69}"/>
    <cellStyle name="nadpis 158" xfId="16147" xr:uid="{F089BDCF-2198-4170-B8FB-DBA796B37142}"/>
    <cellStyle name="nadpis 159" xfId="16947" xr:uid="{58895609-7836-48FA-B06D-790B2A70C80A}"/>
    <cellStyle name="NADPIS 16" xfId="3113" xr:uid="{765CA87E-F77C-4D72-8100-E782176B8E40}"/>
    <cellStyle name="nadpis 160" xfId="16689" xr:uid="{CA0C168A-7817-415A-9596-C4FF0D04BD53}"/>
    <cellStyle name="nadpis 161" xfId="17570" xr:uid="{81B83519-3E84-43D1-9CEA-C8A9C11A0446}"/>
    <cellStyle name="nadpis 162" xfId="18622" xr:uid="{972DAEC6-E155-4164-BE8A-E6C8951DCCF5}"/>
    <cellStyle name="nadpis 163" xfId="17370" xr:uid="{9F3233FB-DDA4-4A07-BB01-2BD775F82A3E}"/>
    <cellStyle name="nadpis 164" xfId="21018" xr:uid="{B5AD085A-A9C9-4AE2-B01C-394FF8968822}"/>
    <cellStyle name="nadpis 165" xfId="20858" xr:uid="{E58B57D5-684F-4E76-B780-D58B095B02D6}"/>
    <cellStyle name="nadpis 166" xfId="20979" xr:uid="{8DB7CB7D-C1EE-4CD3-9C1F-1669A47FB57D}"/>
    <cellStyle name="nadpis 167" xfId="20745" xr:uid="{58369375-7BC1-4DE0-882C-E431FB925E38}"/>
    <cellStyle name="nadpis 168" xfId="17309" xr:uid="{9B9D4FD9-37DF-4C37-A80C-19793D9950DF}"/>
    <cellStyle name="nadpis 169" xfId="17644" xr:uid="{5600D0B0-B982-445B-B84F-B0870DA10471}"/>
    <cellStyle name="NADPIS 17" xfId="3189" xr:uid="{4D4BD6FB-81F1-413B-8325-22728078EDF1}"/>
    <cellStyle name="nadpis 170" xfId="17440" xr:uid="{714AAFA4-D4D7-4849-9BCA-8E7511EFD8D9}"/>
    <cellStyle name="nadpis 171" xfId="18118" xr:uid="{C79F5080-4CCD-492B-BEA1-AF971293191A}"/>
    <cellStyle name="nadpis 172" xfId="19488" xr:uid="{AB695239-2002-4ABA-9E3E-7D2147EC21DA}"/>
    <cellStyle name="nadpis 173" xfId="17429" xr:uid="{25EC54DB-02F4-45AE-89B1-A79C86856273}"/>
    <cellStyle name="nadpis 174" xfId="20688" xr:uid="{CEE491C5-1343-465D-94B7-B5D7B1CD37ED}"/>
    <cellStyle name="nadpis 175" xfId="21319" xr:uid="{AB10B055-E4F9-4EFE-8309-2AD89C9DB298}"/>
    <cellStyle name="nadpis 176" xfId="21442" xr:uid="{D4655F9D-0CF9-412B-AA3E-A2B0A00E79E3}"/>
    <cellStyle name="nadpis 177" xfId="21460" xr:uid="{2A2275CF-E545-469A-90C7-C0D3681440B8}"/>
    <cellStyle name="nadpis 178" xfId="17558" xr:uid="{1154B85E-9DA1-4F89-B608-50D9ED927768}"/>
    <cellStyle name="nadpis 179" xfId="21489" xr:uid="{7D7C20FF-0016-46BA-B189-B132CA2A026B}"/>
    <cellStyle name="NADPIS 18" xfId="3218" xr:uid="{3BD9C1FA-5981-432B-A223-9D8B6C3475FF}"/>
    <cellStyle name="nadpis 180" xfId="21509" xr:uid="{525BA85D-30DE-4A36-AC16-B5ACCE04D9D9}"/>
    <cellStyle name="nadpis 181" xfId="18529" xr:uid="{D0734ABA-B37E-4524-A56C-2ACB3A437A3E}"/>
    <cellStyle name="nadpis 182" xfId="20810" xr:uid="{9EDE3E84-A24B-4AAF-AF6B-0FC05597834F}"/>
    <cellStyle name="nadpis 183" xfId="21553" xr:uid="{35D2DC13-E0B2-4913-83D2-06226DE2AD33}"/>
    <cellStyle name="nadpis 184" xfId="17350" xr:uid="{49930906-939B-4103-8DED-0E732979BE38}"/>
    <cellStyle name="nadpis 185" xfId="21579" xr:uid="{C4CE0281-BB1A-4A8A-B3C0-B3F8860EEAFD}"/>
    <cellStyle name="nadpis 186" xfId="21589" xr:uid="{56FE7D52-5128-425C-84EA-6E7A0DC41DCA}"/>
    <cellStyle name="nadpis 187" xfId="21597" xr:uid="{F7F7E8A9-9581-4ACA-BE8B-FBBC7F0001E0}"/>
    <cellStyle name="nadpis 188" xfId="19251" xr:uid="{66AB6715-A06C-4D2C-B6DE-12E90B86D093}"/>
    <cellStyle name="nadpis 189" xfId="21287" xr:uid="{5C60B459-59ED-44C4-9158-5F8202015AC6}"/>
    <cellStyle name="NADPIS 19" xfId="3253" xr:uid="{FC3A76B8-5F94-4FBE-81ED-C2131F63FB79}"/>
    <cellStyle name="nadpis 190" xfId="21626" xr:uid="{DA7DC5EF-BB18-4C93-B57D-5082F418F17E}"/>
    <cellStyle name="nadpis 191" xfId="18428" xr:uid="{8D8A2A29-13E2-482C-A1E6-B1689E3C4FDD}"/>
    <cellStyle name="nadpis 192" xfId="21744" xr:uid="{24BF5A97-73E5-4C28-A50E-F86527F529AB}"/>
    <cellStyle name="nadpis 193" xfId="19444" xr:uid="{1709A9E6-B808-48C5-978E-15B09AB3B940}"/>
    <cellStyle name="nadpis 194" xfId="21582" xr:uid="{C4DDD581-4F3A-40D4-A031-850FAB69D4E6}"/>
    <cellStyle name="nadpis 195" xfId="21724" xr:uid="{AAF40275-B21D-401D-917D-D4022D3F9781}"/>
    <cellStyle name="nadpis 196" xfId="18279" xr:uid="{6CCE899C-11E4-4F68-8CAE-8E0C87103DF8}"/>
    <cellStyle name="nadpis 197" xfId="21668" xr:uid="{4889AE46-DDC5-4089-A261-34F8C03556F6}"/>
    <cellStyle name="nadpis 198" xfId="17433" xr:uid="{31F9A5FB-D9D3-4B36-ABB9-681758162D0E}"/>
    <cellStyle name="nadpis 199" xfId="17762" xr:uid="{81EDAFF9-FE02-4ED8-A8B1-AE25A57D6D80}"/>
    <cellStyle name="Nadpis 2 2" xfId="428" xr:uid="{5B2973F6-4B3B-43CF-BFB9-737B9CC3FA0D}"/>
    <cellStyle name="Nadpis 2 2 2" xfId="1406" xr:uid="{F3F57684-F26F-44D5-BA8E-0EB2257B681B}"/>
    <cellStyle name="Nadpis 2 2 3" xfId="1407" xr:uid="{DF1B8082-26E1-449E-8DF7-DA84D4E4F3CF}"/>
    <cellStyle name="Nadpis 2 2 4" xfId="1408" xr:uid="{835B3041-4C9E-45DC-935A-0C88C7D087BF}"/>
    <cellStyle name="Nadpis 2 2 4 2" xfId="1409" xr:uid="{907EA285-C2F4-4CDF-A270-42160E4C4E30}"/>
    <cellStyle name="Nadpis 2 2 5" xfId="1410" xr:uid="{DA15C247-5DA2-4B8F-9CCB-2BD5314C8B7F}"/>
    <cellStyle name="Nadpis 2 2 5 2" xfId="1411" xr:uid="{F305E193-43A5-4027-87EB-2C9AC7231E4C}"/>
    <cellStyle name="Nadpis 2 2 6" xfId="1412" xr:uid="{7D8C267B-99A2-4704-A61F-5BBE12989598}"/>
    <cellStyle name="Nadpis 2 2 6 2" xfId="1413" xr:uid="{0CFBFCA6-69B0-415D-9FD6-360A06E1531A}"/>
    <cellStyle name="Nadpis 2 2 7" xfId="2093" xr:uid="{06A1F6E2-FACE-49DC-8AF1-B508D2F19C1B}"/>
    <cellStyle name="Nadpis 2 2_Rozpočet_ stavba_koupaliště Luka" xfId="8402" xr:uid="{B0E06F0A-DB12-41D1-A4B7-7AC75DC21541}"/>
    <cellStyle name="Nadpis 2 3" xfId="1414" xr:uid="{463B5BE3-C56B-410E-901F-96021BAEF321}"/>
    <cellStyle name="Nadpis 2 3 2" xfId="1415" xr:uid="{06BEB3AF-3D98-4217-9ADA-8E79EF87C764}"/>
    <cellStyle name="Nadpis 2 4" xfId="1416" xr:uid="{A74D7F4F-C9D6-49EB-A146-1F312FD6CA98}"/>
    <cellStyle name="Nadpis 2 4 2" xfId="1417" xr:uid="{1E15C29C-6C9B-4DD8-94AE-295A5EFC1650}"/>
    <cellStyle name="NADPIS 20" xfId="3684" xr:uid="{9BFA6A58-932B-4DF1-90F4-9BB14F682155}"/>
    <cellStyle name="nadpis 200" xfId="18375" xr:uid="{C0AE1D25-001C-4FF5-896F-57476989B2BD}"/>
    <cellStyle name="nadpis 201" xfId="17216" xr:uid="{E70F6E9C-EDFD-4215-BB5E-1D9D37AA932B}"/>
    <cellStyle name="nadpis 202" xfId="17680" xr:uid="{D297B4B0-A0AD-42D3-A77E-E9C2367A8AB7}"/>
    <cellStyle name="nadpis 203" xfId="18440" xr:uid="{AEA865C8-9647-4B05-A509-A192B78E3A7B}"/>
    <cellStyle name="nadpis 204" xfId="21270" xr:uid="{4387F9BB-DE51-4307-95BB-FCC03041AC2A}"/>
    <cellStyle name="nadpis 205" xfId="17795" xr:uid="{9516D3DF-4FC0-4164-8D13-32A7773503C0}"/>
    <cellStyle name="nadpis 206" xfId="21780" xr:uid="{1CEC7487-CA60-481B-ACCA-952011C4FE27}"/>
    <cellStyle name="nadpis 207" xfId="19432" xr:uid="{334FEFD8-FE07-4D09-AC13-B9224B5AE8F6}"/>
    <cellStyle name="nadpis 208" xfId="21788" xr:uid="{83821CD8-F9C3-4131-920B-66C13BE5D3DD}"/>
    <cellStyle name="nadpis 209" xfId="21791" xr:uid="{34FCF64E-3ECC-4AD7-93F0-F1E8D08C3477}"/>
    <cellStyle name="NADPIS 21" xfId="3693" xr:uid="{62ACC7AB-CAE0-47FA-B137-733E93767B3F}"/>
    <cellStyle name="nadpis 210" xfId="22193" xr:uid="{3C556B89-A7CE-4664-B010-5731C82BDFFA}"/>
    <cellStyle name="nadpis 211" xfId="23085" xr:uid="{6ECFB792-27ED-4275-A4E0-F3E09C29BD52}"/>
    <cellStyle name="nadpis 212" xfId="23833" xr:uid="{D426ED71-B502-4D1C-B45D-29B8C66F0989}"/>
    <cellStyle name="nadpis 213" xfId="25345" xr:uid="{5B89BAE3-DD70-4F84-98C0-963F7698441C}"/>
    <cellStyle name="nadpis 214" xfId="25210" xr:uid="{3D9F5281-8F57-4B1B-80FA-5EBDD090A335}"/>
    <cellStyle name="nadpis 215" xfId="22435" xr:uid="{CB65263E-0405-49C8-ADA5-82FD4607FD4C}"/>
    <cellStyle name="nadpis 216" xfId="25245" xr:uid="{5B4E0BEF-426F-4ED8-B546-69CF64A9F7E8}"/>
    <cellStyle name="nadpis 217" xfId="22071" xr:uid="{11B9F571-2C36-4CFC-AFF0-B49C868A3338}"/>
    <cellStyle name="nadpis 218" xfId="25127" xr:uid="{5A301403-E7F0-4E49-911C-FC1ADD82BFC3}"/>
    <cellStyle name="nadpis 219" xfId="23631" xr:uid="{8AEA7D58-8ECF-4F90-9562-6D4BDFF53E7B}"/>
    <cellStyle name="NADPIS 22" xfId="3347" xr:uid="{D28D3787-542E-4CC7-B756-E3E5313C8779}"/>
    <cellStyle name="nadpis 220" xfId="25810" xr:uid="{6A9A576C-94F7-43FF-A116-7B458C9C11C0}"/>
    <cellStyle name="nadpis 221" xfId="25751" xr:uid="{0E844E6A-F065-4860-8ABF-71EF620EA1C7}"/>
    <cellStyle name="nadpis 222" xfId="22492" xr:uid="{959E30F1-F6E3-465B-8C44-EAB510053B98}"/>
    <cellStyle name="nadpis 223" xfId="22952" xr:uid="{0383391E-05DC-4E92-8C42-FCC7B78ECA97}"/>
    <cellStyle name="nadpis 224" xfId="22117" xr:uid="{2AF22432-C88D-4794-A891-211BA41B78D1}"/>
    <cellStyle name="nadpis 225" xfId="23696" xr:uid="{DAD1EE28-1D48-4B61-8032-11ED1E65DE6F}"/>
    <cellStyle name="nadpis 226" xfId="25559" xr:uid="{09ACEF01-8C1C-4181-8AF7-5B3F4553D5DF}"/>
    <cellStyle name="nadpis 227" xfId="25714" xr:uid="{D5DA9632-9652-448D-8E3E-3AAD17F055F7}"/>
    <cellStyle name="nadpis 228" xfId="25471" xr:uid="{F7330F69-2F1D-44AD-9360-FFA714AA680B}"/>
    <cellStyle name="nadpis 229" xfId="25195" xr:uid="{AF0D3B13-E329-4A33-8DE1-A1CF50C878FE}"/>
    <cellStyle name="NADPIS 23" xfId="3073" xr:uid="{36CB4143-FE69-46DF-A273-96840B993010}"/>
    <cellStyle name="nadpis 230" xfId="23860" xr:uid="{E03ADEF6-8DFE-49E9-B68E-C5F6C25804EE}"/>
    <cellStyle name="nadpis 231" xfId="25675" xr:uid="{D5BB2EEC-1018-471D-B224-CB5877DDED40}"/>
    <cellStyle name="nadpis 232" xfId="23591" xr:uid="{FCBED9DA-5A1E-467E-A72A-2624B2FCA219}"/>
    <cellStyle name="nadpis 233" xfId="25168" xr:uid="{BAB986D4-869A-4891-9B64-A09A104F2C50}"/>
    <cellStyle name="nadpis 234" xfId="25242" xr:uid="{43B46CB5-47E9-49DE-B147-ABF990C519F2}"/>
    <cellStyle name="nadpis 235" xfId="21947" xr:uid="{095A706C-C673-4A03-8119-425135C483F1}"/>
    <cellStyle name="nadpis 236" xfId="22016" xr:uid="{805E6443-0CBB-49FB-8129-72FC769C2883}"/>
    <cellStyle name="nadpis 237" xfId="25925" xr:uid="{B55B7614-0A1B-4E26-B2C9-ADA9F493F682}"/>
    <cellStyle name="nadpis 238" xfId="25920" xr:uid="{745533A3-15C6-476F-B61C-5685DDDE17A3}"/>
    <cellStyle name="nadpis 239" xfId="25963" xr:uid="{2C52862B-CB4D-4C05-8735-5AB9FF662CB3}"/>
    <cellStyle name="NADPIS 24" xfId="3234" xr:uid="{D4B68FF5-AD9F-4950-8281-1AA7408AD8FD}"/>
    <cellStyle name="nadpis 240" xfId="22100" xr:uid="{F48F380C-9483-434E-AB24-099F1ADA5602}"/>
    <cellStyle name="nadpis 241" xfId="25555" xr:uid="{DAC256FF-3831-43F2-9447-843097F19D7A}"/>
    <cellStyle name="nadpis 242" xfId="25693" xr:uid="{3B46BB3E-A8A8-4D39-B5EC-BB7B822AC20D}"/>
    <cellStyle name="nadpis 243" xfId="25994" xr:uid="{F36883B9-D53D-49A1-886C-578AA3619DBB}"/>
    <cellStyle name="nadpis 244" xfId="25187" xr:uid="{903698E9-616E-4DD1-B145-69D82ADD8966}"/>
    <cellStyle name="nadpis 245" xfId="23815" xr:uid="{978DD3D2-069C-4CF6-9C9F-58EDB3391929}"/>
    <cellStyle name="nadpis 246" xfId="21827" xr:uid="{C0332C76-A479-4714-9188-1A4EB761FA4F}"/>
    <cellStyle name="nadpis 247" xfId="25543" xr:uid="{F1D2254B-3749-4D3A-8E9F-AD2B7C141897}"/>
    <cellStyle name="nadpis 248" xfId="25699" xr:uid="{B68D234F-88DF-4E25-A938-D59B66ADDCA0}"/>
    <cellStyle name="nadpis 249" xfId="25481" xr:uid="{255A3E9A-549B-46CE-BE86-BB99314EE8F5}"/>
    <cellStyle name="NADPIS 25" xfId="3191" xr:uid="{0109E41C-9DC0-4243-B3D3-BCA1121216A5}"/>
    <cellStyle name="nadpis 250" xfId="25359" xr:uid="{B26191AF-047D-4C88-B6C9-930F0566D1AE}"/>
    <cellStyle name="nadpis 251" xfId="26567" xr:uid="{0869278D-FD50-499C-B94D-EF576BEB606E}"/>
    <cellStyle name="nadpis 252" xfId="27390" xr:uid="{DDCAF1E6-CFE3-4237-8FEE-34E094110EAB}"/>
    <cellStyle name="nadpis 253" xfId="27316" xr:uid="{3DE67C3C-E740-4B20-B504-54CC03F6EA20}"/>
    <cellStyle name="nadpis 254" xfId="29694" xr:uid="{A238CE7E-FC29-42F5-B900-D1199A258659}"/>
    <cellStyle name="nadpis 255" xfId="26766" xr:uid="{EF8E8092-E269-4181-BAB4-3356AEADFBD9}"/>
    <cellStyle name="nadpis 256" xfId="29829" xr:uid="{DEF3A40C-8472-48DF-A2A7-14EB66F29B05}"/>
    <cellStyle name="nadpis 257" xfId="26613" xr:uid="{03355364-950B-4F18-8933-46E1B7609367}"/>
    <cellStyle name="nadpis 258" xfId="27088" xr:uid="{9C992613-EA9F-4AE3-BE25-78617CB14EC1}"/>
    <cellStyle name="nadpis 259" xfId="29624" xr:uid="{D0D2B07A-E656-4E72-AC76-8CC349F855B4}"/>
    <cellStyle name="NADPIS 26" xfId="3328" xr:uid="{C3FC1D59-6825-4C7A-9342-A5A969C8F454}"/>
    <cellStyle name="nadpis 260" xfId="29402" xr:uid="{C4A629C6-9832-4576-8EF0-2D0281F033BA}"/>
    <cellStyle name="nadpis 261" xfId="26283" xr:uid="{255D6F9A-6992-4464-ACC8-DF2A7C92F77D}"/>
    <cellStyle name="nadpis 262" xfId="26406" xr:uid="{4726F00E-36FD-45DB-83B0-13432B14110C}"/>
    <cellStyle name="nadpis 263" xfId="28143" xr:uid="{B183DA47-8F6C-4405-B21A-83031B6D439D}"/>
    <cellStyle name="nadpis 264" xfId="28182" xr:uid="{D13B4223-DE4F-40E3-BCB4-C19DD2FA8323}"/>
    <cellStyle name="nadpis 265" xfId="28193" xr:uid="{C62262B8-6FD4-475B-8F2F-87773773F2DB}"/>
    <cellStyle name="nadpis 266" xfId="29802" xr:uid="{500169ED-5508-4AAA-9933-51B5A7C58BF4}"/>
    <cellStyle name="nadpis 267" xfId="26510" xr:uid="{105F8EDC-944B-46B4-989F-770A1E10AED9}"/>
    <cellStyle name="nadpis 268" xfId="26885" xr:uid="{0B3BEA10-4CAD-4E62-8A21-C6B8B49231DE}"/>
    <cellStyle name="nadpis 269" xfId="26435" xr:uid="{01C68D8D-67A7-4F7F-9E8E-66996C4086EB}"/>
    <cellStyle name="nadpis 27" xfId="3885" xr:uid="{B50DF2F7-8057-484C-8697-1B2E534B4267}"/>
    <cellStyle name="nadpis 270" xfId="29843" xr:uid="{C6FBC3F6-C424-4DA5-8B6F-93599EA69391}"/>
    <cellStyle name="nadpis 271" xfId="26776" xr:uid="{DFCC72FD-7DEF-482F-BEEE-706269769594}"/>
    <cellStyle name="nadpis 272" xfId="26762" xr:uid="{F2DD657B-3B80-4885-B05B-AD5FF324058D}"/>
    <cellStyle name="nadpis 273" xfId="27933" xr:uid="{268006E3-1FF1-40C8-9523-369C5D554060}"/>
    <cellStyle name="nadpis 274" xfId="27063" xr:uid="{363F804B-C356-43AE-8C0B-0CEC7FFB6FD1}"/>
    <cellStyle name="nadpis 275" xfId="29535" xr:uid="{643EA45C-1E61-43DD-A4E9-FE7B8AED453D}"/>
    <cellStyle name="nadpis 276" xfId="29828" xr:uid="{DCED1861-8255-4217-B4E1-FD2E8108969B}"/>
    <cellStyle name="nadpis 277" xfId="26787" xr:uid="{92DBD2B2-C77A-4E86-B6EE-EED080E367D9}"/>
    <cellStyle name="nadpis 278" xfId="27255" xr:uid="{522ED3F9-723B-4EC5-9A52-F64E22C66046}"/>
    <cellStyle name="nadpis 279" xfId="29877" xr:uid="{A97C43BD-82F1-4591-92CD-2B4E5EC32FC3}"/>
    <cellStyle name="nadpis 28" xfId="4034" xr:uid="{08E0A547-A52A-4F76-9E7D-2B7A2685A790}"/>
    <cellStyle name="nadpis 280" xfId="29262" xr:uid="{C1683E10-0585-402D-9862-A69FA5069971}"/>
    <cellStyle name="nadpis 281" xfId="29986" xr:uid="{267A01F2-6D3A-4169-8F0D-6B625BAC0667}"/>
    <cellStyle name="nadpis 282" xfId="30005" xr:uid="{F9FE8EEF-0C96-4ABE-8291-D56043083836}"/>
    <cellStyle name="nadpis 283" xfId="28160" xr:uid="{D318C1C8-F730-40FB-8B1A-747AAF91431B}"/>
    <cellStyle name="nadpis 284" xfId="26473" xr:uid="{BF801E6D-810A-4C0D-A49B-FC580B0F772A}"/>
    <cellStyle name="nadpis 285" xfId="26594" xr:uid="{1F6AA59F-73F3-4612-B6CC-CDCDCDEFBE92}"/>
    <cellStyle name="nadpis 286" xfId="27923" xr:uid="{D66AF546-63DE-4DDC-8CA0-65DF0BC06571}"/>
    <cellStyle name="nadpis 287" xfId="30455" xr:uid="{1DBBCD81-334E-48DF-88BD-1DC27F040C68}"/>
    <cellStyle name="nadpis 288" xfId="31246" xr:uid="{FDCD71A2-72EF-442E-B1A9-2C749A29B9BE}"/>
    <cellStyle name="nadpis 289" xfId="31176" xr:uid="{DE748133-9A43-4161-BA03-D490461FE0F3}"/>
    <cellStyle name="nadpis 29" xfId="3738" xr:uid="{1AE2E9F2-2B3A-4F1D-8ACB-27906FE31940}"/>
    <cellStyle name="nadpis 290" xfId="33484" xr:uid="{245E8D43-6A8F-4B44-A498-DA429A254CE6}"/>
    <cellStyle name="nadpis 291" xfId="30640" xr:uid="{F92F1AE5-ED96-4181-8BFA-C7CBF063A8D6}"/>
    <cellStyle name="nadpis 292" xfId="30560" xr:uid="{8ED0BC7A-F4D6-41B6-9E49-78A27A11A023}"/>
    <cellStyle name="nadpis 293" xfId="33434" xr:uid="{4749EB8E-2673-43AE-B5DA-082965694544}"/>
    <cellStyle name="nadpis 294" xfId="30983" xr:uid="{97A2ECED-9E61-4ADF-A6EC-0E3DCC587FE0}"/>
    <cellStyle name="nadpis 295" xfId="33418" xr:uid="{7F5EECFB-8FA6-4CE8-B115-CF205C56CF0A}"/>
    <cellStyle name="nadpis 296" xfId="31120" xr:uid="{2DC156A1-5DE8-4292-98BB-2F6F56AE3EC5}"/>
    <cellStyle name="nadpis 297" xfId="33479" xr:uid="{5C295EA9-D4E7-44EC-8CDC-7EBF5D35CE96}"/>
    <cellStyle name="nadpis 298" xfId="31796" xr:uid="{1AAE9D69-267A-484D-B821-5024F40F5F64}"/>
    <cellStyle name="nadpis 299" xfId="30663" xr:uid="{4FA9DB03-435D-4DD5-9473-E03032DA8EA8}"/>
    <cellStyle name="Nadpis 3 2" xfId="429" xr:uid="{5CE94012-8896-4E4D-8F65-D19A1CF397A2}"/>
    <cellStyle name="Nadpis 3 2 2" xfId="1418" xr:uid="{A20AE669-28DF-45C7-A8DA-F49E25472DE4}"/>
    <cellStyle name="Nadpis 3 2 3" xfId="1419" xr:uid="{91EA2C96-A1D0-449B-BEFB-86F884E3A215}"/>
    <cellStyle name="Nadpis 3 2 4" xfId="1420" xr:uid="{F73AE166-B18B-4F1F-91C6-1E64FC22CA7E}"/>
    <cellStyle name="Nadpis 3 2 4 2" xfId="1421" xr:uid="{CF13EB0B-1437-4C38-9BC0-BA33C272C97A}"/>
    <cellStyle name="Nadpis 3 2 5" xfId="1422" xr:uid="{A540D5FA-6040-4378-A7FB-1B497F9CA43B}"/>
    <cellStyle name="Nadpis 3 2 5 2" xfId="1423" xr:uid="{F355F185-3E81-4329-A63A-517A315B4BC2}"/>
    <cellStyle name="Nadpis 3 2 6" xfId="1424" xr:uid="{213F7907-DBD9-408F-AC81-C150CCD2E151}"/>
    <cellStyle name="Nadpis 3 2 6 2" xfId="1425" xr:uid="{0CBD6BD6-4A95-4A77-A1D8-4120E5B6A19D}"/>
    <cellStyle name="Nadpis 3 2 7" xfId="2094" xr:uid="{A5161A75-3955-4527-8E07-FF3989F346B5}"/>
    <cellStyle name="Nadpis 3 3" xfId="1426" xr:uid="{9B57CE23-5FFB-4BC6-9444-01D4FA444C93}"/>
    <cellStyle name="Nadpis 3 3 2" xfId="1427" xr:uid="{4766D27B-8453-4DB2-9B48-2873E50E3C2A}"/>
    <cellStyle name="Nadpis 3 4" xfId="1428" xr:uid="{B3FB8DEC-74CA-45D8-936E-0B7DE2A2677B}"/>
    <cellStyle name="Nadpis 3 4 2" xfId="1429" xr:uid="{F7235A6A-7646-44A9-BC02-6D9502D2E514}"/>
    <cellStyle name="nadpis 30" xfId="4035" xr:uid="{56694F64-7CEE-488E-AE7C-F2560E0689B1}"/>
    <cellStyle name="nadpis 300" xfId="30384" xr:uid="{EDBB5EED-AE55-4F9F-9A6D-9339F7E54E0F}"/>
    <cellStyle name="nadpis 301" xfId="31850" xr:uid="{FF11FF8D-0C0E-40D4-A2B2-F30078D92D74}"/>
    <cellStyle name="nadpis 302" xfId="30978" xr:uid="{2DDC6719-1D5A-458D-A73A-CA76464E5DF3}"/>
    <cellStyle name="nadpis 303" xfId="30481" xr:uid="{C2073F58-3E5F-41E8-B808-E208F61D0E36}"/>
    <cellStyle name="nadpis 304" xfId="33706" xr:uid="{2CBB3A7C-231E-4582-8E15-2684A6D2B24B}"/>
    <cellStyle name="nadpis 305" xfId="30772" xr:uid="{89251147-69AD-4796-B6F0-B859A4D33218}"/>
    <cellStyle name="nadpis 306" xfId="30870" xr:uid="{2A9ADFBF-1D20-4B67-B4F2-E7AD007EE020}"/>
    <cellStyle name="nadpis 307" xfId="33460" xr:uid="{924E8814-2024-41CF-8A87-7A002659AD27}"/>
    <cellStyle name="nadpis 308" xfId="33656" xr:uid="{70BDC320-955F-4512-870A-BD10AB14FDE5}"/>
    <cellStyle name="nadpis 309" xfId="33685" xr:uid="{3A2E0565-D7E7-4975-9019-07501E465753}"/>
    <cellStyle name="nadpis 31" xfId="3872" xr:uid="{4697FBBC-C030-48E4-B17C-43CFC08B6D3B}"/>
    <cellStyle name="nadpis 310" xfId="30614" xr:uid="{23B96D02-8D87-4DCB-9FFA-EF3F76500263}"/>
    <cellStyle name="nadpis 311" xfId="31745" xr:uid="{C5781736-BD60-4701-90CB-86B11C6F580E}"/>
    <cellStyle name="nadpis 312" xfId="33717" xr:uid="{12290854-3219-4865-81E7-B4E7BA84AE92}"/>
    <cellStyle name="nadpis 313" xfId="30482" xr:uid="{4142E970-4E98-4B85-9B96-58485436E961}"/>
    <cellStyle name="nadpis 314" xfId="31972" xr:uid="{76F272A3-F133-403F-9E4F-6522607D5601}"/>
    <cellStyle name="nadpis 315" xfId="31108" xr:uid="{E340102B-2DB8-4FC1-9616-243B87683317}"/>
    <cellStyle name="nadpis 316" xfId="31798" xr:uid="{CECC1B68-C2EC-447A-AB0F-5EC0F2A900C8}"/>
    <cellStyle name="nadpis 317" xfId="34031" xr:uid="{37B597AD-2A16-4945-9EAA-8C11D1ACAB94}"/>
    <cellStyle name="nadpis 318" xfId="34545" xr:uid="{03A2D63A-29B2-4915-97A6-D48D282C548A}"/>
    <cellStyle name="nadpis 319" xfId="33980" xr:uid="{1DF031B0-E66A-436B-A190-10E59DF29B3A}"/>
    <cellStyle name="nadpis 32" xfId="3814" xr:uid="{A5F07E81-547C-4498-A62F-2D67B1CF36CB}"/>
    <cellStyle name="nadpis 320" xfId="35047" xr:uid="{90F8B776-B334-4166-B7E0-77CF38B0B4AE}"/>
    <cellStyle name="nadpis 321" xfId="36258" xr:uid="{F842DF87-935F-4020-9CBE-A84DEC9E3B4C}"/>
    <cellStyle name="nadpis 322" xfId="35124" xr:uid="{B17BCAEA-5777-482D-9B5D-D40027F07B02}"/>
    <cellStyle name="nadpis 323" xfId="34050" xr:uid="{6AE7B2AA-72B0-4D10-BA76-36212B6F0ED5}"/>
    <cellStyle name="nadpis 324" xfId="36302" xr:uid="{31E70041-5638-4595-AC7F-726652F0FBF8}"/>
    <cellStyle name="nadpis 325" xfId="33971" xr:uid="{C89A850E-B163-4E5F-81E2-BF0393206890}"/>
    <cellStyle name="nadpis 326" xfId="36426" xr:uid="{06910F60-DB33-4E66-B6D5-72F1577BAC90}"/>
    <cellStyle name="nadpis 327" xfId="36514" xr:uid="{73B4112D-F0CE-49D7-86BD-B967CBFB18D4}"/>
    <cellStyle name="nadpis 328" xfId="39343" xr:uid="{581910DA-06CF-4AE0-A8EB-A97728B5237B}"/>
    <cellStyle name="nadpis 329" xfId="41573" xr:uid="{7E8A48C2-440F-43AB-9732-8CA580905E65}"/>
    <cellStyle name="nadpis 33" xfId="3870" xr:uid="{A55F2FFF-68EC-45EA-9778-6B7A37E6E163}"/>
    <cellStyle name="nadpis 330" xfId="42253" xr:uid="{0798AA39-215F-40FF-8365-18DA16997449}"/>
    <cellStyle name="nadpis 331" xfId="39839" xr:uid="{404EC200-EC33-4E17-A59E-58996C966584}"/>
    <cellStyle name="nadpis 332" xfId="38523" xr:uid="{DD040DE9-FAFA-4929-BAB5-9839C775EB12}"/>
    <cellStyle name="nadpis 333" xfId="43021" xr:uid="{FCE8B42B-A67B-484F-824A-626C751AD9D1}"/>
    <cellStyle name="nadpis 334" xfId="43142" xr:uid="{45D8FE91-64F6-45D1-B5B1-C1EB029953B1}"/>
    <cellStyle name="nadpis 335" xfId="39614" xr:uid="{9A857687-11F0-4923-AEF9-D945B68F7DAE}"/>
    <cellStyle name="nadpis 336" xfId="40445" xr:uid="{311A80ED-5493-4818-95F9-3CB28AF4073B}"/>
    <cellStyle name="nadpis 337" xfId="43519" xr:uid="{AE8EAC50-7964-4B1C-A81A-EE84C8797F47}"/>
    <cellStyle name="nadpis 338" xfId="44302" xr:uid="{87DD6661-210C-487D-8B87-74C05588927C}"/>
    <cellStyle name="nadpis 339" xfId="43736" xr:uid="{67750B95-D222-410A-9897-F75FD7D2985A}"/>
    <cellStyle name="nadpis 34" xfId="4248" xr:uid="{85F31810-C690-43ED-A9F1-1A50C5D2583C}"/>
    <cellStyle name="nadpis 340" xfId="47005" xr:uid="{BF7EFA65-E0AB-4AB6-A81F-E85B814464C1}"/>
    <cellStyle name="nadpis 341" xfId="45430" xr:uid="{CF26DD9C-A2BC-47CB-9DBC-9B81B61CD6BC}"/>
    <cellStyle name="nadpis 342" xfId="46317" xr:uid="{AA3C125D-3697-4E68-BED6-48D949B7A951}"/>
    <cellStyle name="nadpis 343" xfId="47395" xr:uid="{2177A493-7EC4-4C6A-8BE6-267FF2F4858B}"/>
    <cellStyle name="nadpis 344" xfId="47816" xr:uid="{5086FAB2-A140-4C18-B9F3-561D8858087A}"/>
    <cellStyle name="nadpis 345" xfId="48283" xr:uid="{23C19EC1-B3E4-4A4D-986C-814ABCFC9F70}"/>
    <cellStyle name="nadpis 346" xfId="47938" xr:uid="{25F767F5-5625-4ECE-905B-24C70452B7B2}"/>
    <cellStyle name="nadpis 347" xfId="50360" xr:uid="{3D89E8AE-FAE4-47B0-A726-97E91AFB2D47}"/>
    <cellStyle name="nadpis 348" xfId="48140" xr:uid="{EE6D6B8B-6623-4243-BCBB-F9A2403D9753}"/>
    <cellStyle name="nadpis 349" xfId="50091" xr:uid="{24BD68DE-B5EF-4556-893B-31C9CC473453}"/>
    <cellStyle name="nadpis 35" xfId="4236" xr:uid="{FCC76A78-3537-4F5C-9665-5AEB38B96A7B}"/>
    <cellStyle name="nadpis 350" xfId="50936" xr:uid="{A27C4E11-61C9-4532-B0FA-2DB60ECDA538}"/>
    <cellStyle name="nadpis 351" xfId="50638" xr:uid="{FC1F457D-D80C-4DCB-8E1C-F5034D6FF410}"/>
    <cellStyle name="nadpis 352" xfId="52839" xr:uid="{F4239888-2F61-47A6-BF20-47DB79A34381}"/>
    <cellStyle name="nadpis 353" xfId="53239" xr:uid="{98AD3CC2-C6CF-464D-926A-B7198EE31DF2}"/>
    <cellStyle name="nadpis 354" xfId="53040" xr:uid="{06CD3D15-1F0D-404E-B583-85781BC9D6DD}"/>
    <cellStyle name="nadpis 355" xfId="55094" xr:uid="{D0DD4669-15CD-4DF5-8DBC-CAC0A05D73B4}"/>
    <cellStyle name="nadpis 356" xfId="56641" xr:uid="{E6251E5B-5F69-481D-9CB7-BD62E57AB9DE}"/>
    <cellStyle name="nadpis 36" xfId="4239" xr:uid="{85E215F2-EA46-4912-BB99-DD8CDF927E50}"/>
    <cellStyle name="nadpis 37" xfId="4237" xr:uid="{633E7D1F-87BB-4163-8D78-3EA492D27E82}"/>
    <cellStyle name="nadpis 38" xfId="4255" xr:uid="{51E0E6C6-95D1-4A12-824B-621AF7362293}"/>
    <cellStyle name="nadpis 39" xfId="4393" xr:uid="{DF1BD53D-DF03-46DC-81BF-76188D4E90F3}"/>
    <cellStyle name="Nadpis 4 2" xfId="430" xr:uid="{D03411D8-6EC2-493E-A1F2-8FE4F7DDB117}"/>
    <cellStyle name="Nadpis 4 2 2" xfId="1430" xr:uid="{FAC8EE1A-E5F3-460A-8E81-783A4D25191F}"/>
    <cellStyle name="Nadpis 4 2 3" xfId="1431" xr:uid="{93B60DAF-A8F3-4FE8-B1F1-1808247E2BB1}"/>
    <cellStyle name="Nadpis 4 2 4" xfId="1432" xr:uid="{B53008B4-27AB-440E-8C46-5342EE77AD4A}"/>
    <cellStyle name="Nadpis 4 2 4 2" xfId="1433" xr:uid="{4521FCA0-3D2A-4FDE-B395-37C25807BCC0}"/>
    <cellStyle name="Nadpis 4 2 5" xfId="1434" xr:uid="{F179CE28-2ABE-401C-964B-39C0E95C3AE0}"/>
    <cellStyle name="Nadpis 4 2 5 2" xfId="1435" xr:uid="{9153DA8F-2FB4-4F42-864A-6C97FDA092F3}"/>
    <cellStyle name="Nadpis 4 2 6" xfId="1436" xr:uid="{9FB64FAA-B4AD-404D-ABE0-D57CBF4D5387}"/>
    <cellStyle name="Nadpis 4 2 6 2" xfId="1437" xr:uid="{14C42267-681B-4976-A6F4-A67C5BC71C98}"/>
    <cellStyle name="Nadpis 4 2 7" xfId="2095" xr:uid="{CA1FDBBE-281E-417C-A477-05B135BBA3EE}"/>
    <cellStyle name="Nadpis 4 3" xfId="1438" xr:uid="{81BF7840-DDBC-46E5-B844-CC158D074F46}"/>
    <cellStyle name="Nadpis 4 3 2" xfId="1439" xr:uid="{F55FE1A0-6AE0-4C41-8EC2-6FE5111BEE9D}"/>
    <cellStyle name="Nadpis 4 4" xfId="1440" xr:uid="{DF9A270C-5A26-43E5-BB0E-9FDF85D61AB1}"/>
    <cellStyle name="Nadpis 4 4 2" xfId="1441" xr:uid="{87CCC555-26AF-48A4-8AA1-18669AAAC83B}"/>
    <cellStyle name="nadpis 40" xfId="4209" xr:uid="{7AC38BFC-C14A-4EF4-8A34-8518221AB18D}"/>
    <cellStyle name="nadpis 41" xfId="4158" xr:uid="{4032F9C9-92A4-4E89-A0A3-44C0FF8690FD}"/>
    <cellStyle name="nadpis 42" xfId="4369" xr:uid="{1FD868E0-94DA-439C-A5D4-C370AB7658B8}"/>
    <cellStyle name="nadpis 43" xfId="4143" xr:uid="{14CD8BD7-5336-4FB4-B40E-6950FF7C60A1}"/>
    <cellStyle name="nadpis 44" xfId="4340" xr:uid="{ADC1DEFD-70E9-4EB0-8B2C-A30D092F7952}"/>
    <cellStyle name="nadpis 45" xfId="4327" xr:uid="{5AF036EF-EA17-43AE-AF58-5F3B89D6806E}"/>
    <cellStyle name="nadpis 46" xfId="4332" xr:uid="{22935341-1AE3-4CEF-8507-468D8677FC63}"/>
    <cellStyle name="nadpis 47" xfId="4212" xr:uid="{EF3E4F29-2E5A-4EE2-99D8-83A9A9576128}"/>
    <cellStyle name="nadpis 48" xfId="4174" xr:uid="{0B85BBD0-8921-4429-933F-259A22E3BEB1}"/>
    <cellStyle name="nadpis 49" xfId="4205" xr:uid="{E3CC94C0-1C17-41B4-8C75-009E0CC9BB3B}"/>
    <cellStyle name="NADPIS 5" xfId="3130" xr:uid="{6ACB6780-307C-428A-BAE7-232CD54F8C07}"/>
    <cellStyle name="nadpis 50" xfId="4221" xr:uid="{2FE2E7E6-75AB-4C02-A535-017208F16565}"/>
    <cellStyle name="nadpis 51" xfId="4125" xr:uid="{9D011FAA-1950-4CEA-BDAA-7B5336EA7EAE}"/>
    <cellStyle name="nadpis 52" xfId="4120" xr:uid="{7D2E1F27-BFB5-407B-AD38-9505F3D644C4}"/>
    <cellStyle name="nadpis 53" xfId="4238" xr:uid="{0D33E0DE-6546-4F13-9418-E3B37E29C4D3}"/>
    <cellStyle name="nadpis 54" xfId="4331" xr:uid="{7E1C8F83-B16C-4D1D-BAC9-68D91A69922E}"/>
    <cellStyle name="nadpis 55" xfId="4225" xr:uid="{06BEDFCD-43EF-4828-87B4-166A46F6906C}"/>
    <cellStyle name="nadpis 56" xfId="4262" xr:uid="{D5036B8E-E145-4915-A825-7F36DCC60ACC}"/>
    <cellStyle name="nadpis 57" xfId="4529" xr:uid="{3C571D06-F811-4483-AE23-15D387B6D84C}"/>
    <cellStyle name="nadpis 58" xfId="4423" xr:uid="{5BC24807-788D-420A-BA93-260D03AADCDC}"/>
    <cellStyle name="nadpis 59" xfId="4522" xr:uid="{F1576DF9-ED8A-41D3-9367-40EE066C60AE}"/>
    <cellStyle name="NADPIS 6" xfId="3109" xr:uid="{0C525617-79C3-402A-A0B1-424146C859DC}"/>
    <cellStyle name="nadpis 60" xfId="4512" xr:uid="{1C7C9794-30FA-4EEB-8F0B-CE66F6B8C3B0}"/>
    <cellStyle name="nadpis 61" xfId="4520" xr:uid="{48266A55-098D-4545-B445-0225FF75DA2B}"/>
    <cellStyle name="nadpis 62" xfId="4513" xr:uid="{3C337A3B-65DD-4497-9CB4-8CA6F1438422}"/>
    <cellStyle name="nadpis 63" xfId="4519" xr:uid="{C7DAF3E7-DA62-45AB-8E11-8E8F8287E456}"/>
    <cellStyle name="nadpis 64" xfId="4618" xr:uid="{9D69406E-E240-44EB-B100-65E00674F65A}"/>
    <cellStyle name="nadpis 65" xfId="4518" xr:uid="{E573B22C-8D4A-449D-8FFE-DFFB172E38DF}"/>
    <cellStyle name="nadpis 66" xfId="4514" xr:uid="{B782F144-C95C-4716-AC64-25CA5385D588}"/>
    <cellStyle name="nadpis 67" xfId="4517" xr:uid="{7AA7C648-FE54-490F-BFA5-140A5F9F3F12}"/>
    <cellStyle name="nadpis 68" xfId="4467" xr:uid="{46C3C7B4-3405-488E-A5E8-EC07D96FD383}"/>
    <cellStyle name="nadpis 69" xfId="4516" xr:uid="{C52CA2D0-A917-44DF-B4CD-48154F4975BB}"/>
    <cellStyle name="NADPIS 7" xfId="3541" xr:uid="{CB640159-EB5C-4CC2-AEEA-FD2DC67075EC}"/>
    <cellStyle name="nadpis 70" xfId="4453" xr:uid="{DD4DBE72-E942-43D2-A0AA-97FAF332129C}"/>
    <cellStyle name="nadpis 71" xfId="4589" xr:uid="{3C395B15-CFAB-4ABA-8F15-29FD598EA389}"/>
    <cellStyle name="nadpis 72" xfId="4515" xr:uid="{9B0E572A-A6C3-4D5E-9A36-C6B014524EB1}"/>
    <cellStyle name="nadpis 73" xfId="5068" xr:uid="{6A4C2259-DB3C-4D89-AA3E-2C8398760700}"/>
    <cellStyle name="nadpis 74" xfId="5102" xr:uid="{D4DE2A25-24E6-4F12-BD4C-02A17F6EF068}"/>
    <cellStyle name="nadpis 75" xfId="10723" xr:uid="{4754402D-739B-4973-8C0D-9AB985650078}"/>
    <cellStyle name="nadpis 76" xfId="10305" xr:uid="{D104140B-88BD-43AA-AF13-A7499C702424}"/>
    <cellStyle name="nadpis 77" xfId="10527" xr:uid="{BA5E6B7E-208F-42BB-A14E-0B010F3AFECF}"/>
    <cellStyle name="nadpis 78" xfId="9970" xr:uid="{31A9E0B6-C9C8-4EE5-931D-5D5DD3FE8229}"/>
    <cellStyle name="nadpis 79" xfId="10835" xr:uid="{326379BF-F719-46B0-BEC8-126310D831D4}"/>
    <cellStyle name="NADPIS 8" xfId="3491" xr:uid="{45E68452-A0D6-4466-9F39-90DFD367ACF0}"/>
    <cellStyle name="nadpis 80" xfId="10335" xr:uid="{8969F99C-FDC0-4A9D-A9E5-CE3847D68249}"/>
    <cellStyle name="nadpis 81" xfId="10098" xr:uid="{5474CF8D-D1CB-4145-8FA3-23235F003FDE}"/>
    <cellStyle name="nadpis 82" xfId="10831" xr:uid="{A6608606-EDD6-47AB-AA49-692188EFE663}"/>
    <cellStyle name="nadpis 83" xfId="4911" xr:uid="{ACB04527-2046-46C8-ACA0-33565D537EC8}"/>
    <cellStyle name="nadpis 84" xfId="5027" xr:uid="{6D4BCAC7-C4B4-4C28-9D2F-F086BC7F161D}"/>
    <cellStyle name="nadpis 85" xfId="5308" xr:uid="{F149E5D6-0AEC-4E54-834B-FE074BE943A0}"/>
    <cellStyle name="nadpis 86" xfId="10522" xr:uid="{C71037B8-5F56-45B0-85A5-1FBA7A00D859}"/>
    <cellStyle name="nadpis 87" xfId="10412" xr:uid="{76370884-72D3-497D-8B20-B1FDE58C3D27}"/>
    <cellStyle name="nadpis 88" xfId="4890" xr:uid="{556036D1-0C81-443C-8B73-CD6586620040}"/>
    <cellStyle name="nadpis 89" xfId="9948" xr:uid="{8F422CFD-B761-4EA6-8832-02FCEACE811A}"/>
    <cellStyle name="NADPIS 9" xfId="3181" xr:uid="{4342ED0C-9A80-431A-BD13-5D86DF28A801}"/>
    <cellStyle name="nadpis 90" xfId="10020" xr:uid="{3AB73C19-838E-405A-8374-855A90D9CAD4}"/>
    <cellStyle name="nadpis 91" xfId="4914" xr:uid="{301250BA-4218-4572-98CC-BA5567E30D94}"/>
    <cellStyle name="nadpis 92" xfId="10720" xr:uid="{C43EB487-4EB5-4043-BB82-4A44E1E84E1F}"/>
    <cellStyle name="nadpis 93" xfId="9837" xr:uid="{8734DCAC-F191-4A37-BB0C-FA37AC541896}"/>
    <cellStyle name="nadpis 94" xfId="9889" xr:uid="{48B3E1E6-15EE-459A-87A8-215EDBF75690}"/>
    <cellStyle name="nadpis 95" xfId="9947" xr:uid="{3E4F3B78-776B-43C6-B108-1A490823AE41}"/>
    <cellStyle name="nadpis 96" xfId="10135" xr:uid="{0727075E-BEA2-49F8-896C-58E0CEA497E1}"/>
    <cellStyle name="nadpis 97" xfId="10015" xr:uid="{ED765F78-D82D-4C4E-AD9B-E76AE7DCB1DF}"/>
    <cellStyle name="nadpis 98" xfId="10940" xr:uid="{6F91F8AB-8C17-467D-9942-C151814A19A3}"/>
    <cellStyle name="nadpis 99" xfId="5028" xr:uid="{F110F76E-CFE9-4D7C-8545-F5BD5959AAF3}"/>
    <cellStyle name="Nadpis1" xfId="1442" xr:uid="{910F055A-CF4E-46F9-9D50-BEA7E3CF042D}"/>
    <cellStyle name="Nadpis1 1" xfId="1443" xr:uid="{17E85F5D-408D-4FE5-8DC1-7BFBCD90673E}"/>
    <cellStyle name="Nadpis1 1 1" xfId="1444" xr:uid="{0A9D91EA-3C0F-47CB-A131-2700E0356A15}"/>
    <cellStyle name="Nadpis1 1_EL 2.1. STK REV 01" xfId="1445" xr:uid="{AEDE6520-9DA6-499C-BA22-58158A688888}"/>
    <cellStyle name="Nadpis1 2" xfId="8403" xr:uid="{E5C5A0A1-69FD-4A44-816B-1F41FED6657F}"/>
    <cellStyle name="Nadpis1_MaR REV 01" xfId="1446" xr:uid="{B249D6EA-0720-408B-B39B-B866E4C48E0F}"/>
    <cellStyle name="nadpis-12" xfId="1447" xr:uid="{D40D9BC6-6695-48DC-9AB0-3846944201EA}"/>
    <cellStyle name="Nadpis2" xfId="1448" xr:uid="{934CD0A1-78C0-485C-9D27-B9A4F58DF010}"/>
    <cellStyle name="Nadpis3" xfId="1449" xr:uid="{96D6F301-A93B-4B5F-9A46-6BED3A1245FA}"/>
    <cellStyle name="Nadpis3 10" xfId="40979" xr:uid="{5243D38A-7FE4-4DA9-AC9C-07E75564BAB5}"/>
    <cellStyle name="Nadpis3 11" xfId="43481" xr:uid="{D4E9C73C-E481-464F-8888-4B30CD22E971}"/>
    <cellStyle name="Nadpis3 12" xfId="47367" xr:uid="{C3DBBAD4-A541-4063-8BC3-D147CA8AB14B}"/>
    <cellStyle name="Nadpis3 13" xfId="44690" xr:uid="{26E9D43E-4554-44E0-ABA9-EFBEDD93BC56}"/>
    <cellStyle name="Nadpis3 14" xfId="48307" xr:uid="{445F1275-5057-4B58-A3A2-FBD73E69F0EB}"/>
    <cellStyle name="Nadpis3 15" xfId="48523" xr:uid="{4CB7CE46-A1B0-4EBF-99F3-30617532E287}"/>
    <cellStyle name="Nadpis3 16" xfId="50719" xr:uid="{511A7793-23DC-40D0-9D84-337DE056F03A}"/>
    <cellStyle name="Nadpis3 17" xfId="52858" xr:uid="{86B9C5CC-F590-4907-8C19-3B1408415C89}"/>
    <cellStyle name="Nadpis3 18" xfId="53662" xr:uid="{611D73E2-EE08-4BA3-AA0C-B734B74CFD27}"/>
    <cellStyle name="Nadpis3 19" xfId="55095" xr:uid="{E397053D-F6BF-4514-A245-00895FEDB0B0}"/>
    <cellStyle name="Nadpis3 2" xfId="2448" xr:uid="{056AEE16-4426-48A7-B8BA-92D358CB33A4}"/>
    <cellStyle name="Nadpis3 2 10" xfId="44094" xr:uid="{77D9064A-93E6-4DEE-BBBE-8BEE413A4BF6}"/>
    <cellStyle name="Nadpis3 2 11" xfId="47258" xr:uid="{CEDA20BD-0FFA-4081-8285-02788D0BD79D}"/>
    <cellStyle name="Nadpis3 2 12" xfId="43697" xr:uid="{DAE9247C-5E9D-4029-AA84-B928444F5F44}"/>
    <cellStyle name="Nadpis3 2 13" xfId="44689" xr:uid="{01D65406-28B0-402E-976F-D38BB470328D}"/>
    <cellStyle name="Nadpis3 2 14" xfId="46537" xr:uid="{FC9AFC9D-3CA9-48D7-A7B9-56362412974B}"/>
    <cellStyle name="Nadpis3 2 15" xfId="48677" xr:uid="{9A813E18-032F-4364-B9EA-2D222A645236}"/>
    <cellStyle name="Nadpis3 2 16" xfId="48233" xr:uid="{6D066948-9B09-4660-86A7-903F5BD4A275}"/>
    <cellStyle name="Nadpis3 2 17" xfId="47934" xr:uid="{0A0B9C14-22F0-4404-8E74-41F4DA0BFB7F}"/>
    <cellStyle name="Nadpis3 2 18" xfId="50562" xr:uid="{1745410A-1C8D-4514-B5A4-78BECD5C331C}"/>
    <cellStyle name="Nadpis3 2 19" xfId="52614" xr:uid="{DC2E21D9-A502-4ADA-ABFF-23D9EECD38B5}"/>
    <cellStyle name="Nadpis3 2 2" xfId="5417" xr:uid="{B212C20F-AC42-48D0-B5D0-45E36736DAB1}"/>
    <cellStyle name="Nadpis3 2 20" xfId="54344" xr:uid="{1CE5B525-DEFC-49BD-887D-58B04279AD40}"/>
    <cellStyle name="Nadpis3 2 21" xfId="55251" xr:uid="{B38AEA91-B943-4210-9B55-CB478760E826}"/>
    <cellStyle name="Nadpis3 2 22" xfId="56800" xr:uid="{6B957A3F-5F75-4E25-9B5D-56845EEE238F}"/>
    <cellStyle name="Nadpis3 2 3" xfId="40660" xr:uid="{4FF641DA-C564-477A-B17E-3A5DD370BAB7}"/>
    <cellStyle name="Nadpis3 2 4" xfId="42283" xr:uid="{538A71EA-F40E-43CA-B416-2DD1233C90CE}"/>
    <cellStyle name="Nadpis3 2 5" xfId="38747" xr:uid="{38C0D022-3F3E-4D03-83DD-23D077EF883C}"/>
    <cellStyle name="Nadpis3 2 6" xfId="41837" xr:uid="{BACD6324-B919-41B3-953D-DA482ED241F9}"/>
    <cellStyle name="Nadpis3 2 7" xfId="41204" xr:uid="{490DC9E4-AC70-4F6C-BDAA-2F98F0DD4A0D}"/>
    <cellStyle name="Nadpis3 2 8" xfId="41571" xr:uid="{DD7A2E9D-EC53-4688-A0FF-5F535B8B9968}"/>
    <cellStyle name="Nadpis3 2 9" xfId="39208" xr:uid="{79969511-195B-4820-A980-BE494ED4F9C2}"/>
    <cellStyle name="Nadpis3 3" xfId="2870" xr:uid="{98D29D08-8BF0-4585-AD45-43F346E37FB4}"/>
    <cellStyle name="Nadpis3 3 10" xfId="43739" xr:uid="{41A0081A-4664-4477-9187-810F2F351BE2}"/>
    <cellStyle name="Nadpis3 3 11" xfId="46267" xr:uid="{1B04F9D9-5A79-4782-A5C9-12B0EBA04241}"/>
    <cellStyle name="Nadpis3 3 12" xfId="44300" xr:uid="{4782A621-F4CB-487D-B59F-17F9C74E4CFB}"/>
    <cellStyle name="Nadpis3 3 13" xfId="44123" xr:uid="{6D0752EE-728F-4677-897B-488A531AE1DD}"/>
    <cellStyle name="Nadpis3 3 14" xfId="46923" xr:uid="{95FD4827-20E7-4D33-B558-11149095FD9C}"/>
    <cellStyle name="Nadpis3 3 15" xfId="47401" xr:uid="{A7541A41-426F-4EA2-9CF7-12AA5052BBDF}"/>
    <cellStyle name="Nadpis3 3 16" xfId="48938" xr:uid="{708342AE-E976-485A-A63C-76CF6B81C354}"/>
    <cellStyle name="Nadpis3 3 17" xfId="50048" xr:uid="{23C42467-8BC7-4334-9985-41B9F74B3E23}"/>
    <cellStyle name="Nadpis3 3 18" xfId="53745" xr:uid="{AC05FDC2-FDD2-4F1A-BF15-E033EDB1F9D8}"/>
    <cellStyle name="Nadpis3 3 19" xfId="53124" xr:uid="{B8C85BD8-B09B-4AF5-87D0-8BA0EB58D863}"/>
    <cellStyle name="Nadpis3 3 2" xfId="6034" xr:uid="{307F6B78-92A4-41A6-AF94-4361DA955656}"/>
    <cellStyle name="Nadpis3 3 20" xfId="55521" xr:uid="{4357DB50-E9FA-4D41-BD15-1794DAA8D7F8}"/>
    <cellStyle name="Nadpis3 3 21" xfId="57079" xr:uid="{DCE35615-CABA-4651-8162-F2F4FDFACB38}"/>
    <cellStyle name="Nadpis3 3 3" xfId="39130" xr:uid="{F41110EC-D283-483F-BEAF-A9C14DF50570}"/>
    <cellStyle name="Nadpis3 3 4" xfId="38578" xr:uid="{B5D32C9F-8C16-43D3-92F2-6538D10905A8}"/>
    <cellStyle name="Nadpis3 3 5" xfId="40848" xr:uid="{6432141A-B9B6-4354-87A5-BB0525290A91}"/>
    <cellStyle name="Nadpis3 3 6" xfId="39341" xr:uid="{02E8E049-E902-41F5-9CF5-042F429191FA}"/>
    <cellStyle name="Nadpis3 3 7" xfId="38892" xr:uid="{8D7C454D-EC93-4917-8A71-36049EEA91F7}"/>
    <cellStyle name="Nadpis3 3 8" xfId="42399" xr:uid="{8289E38A-593C-4653-A5DA-9EAB031797F2}"/>
    <cellStyle name="Nadpis3 3 9" xfId="43476" xr:uid="{022B71CE-30EA-40F5-93E7-E29B45DC94FD}"/>
    <cellStyle name="Nadpis3 4" xfId="3285" xr:uid="{D2257DF4-CD39-41B2-A5AD-8737FE8864D8}"/>
    <cellStyle name="Nadpis3 4 10" xfId="43931" xr:uid="{8FABFC11-4EC7-4F4B-B637-235FA83FA33C}"/>
    <cellStyle name="Nadpis3 4 11" xfId="44372" xr:uid="{DA5EF7B1-681A-41B0-8FDE-A32A618537FC}"/>
    <cellStyle name="Nadpis3 4 12" xfId="44547" xr:uid="{338B5FD7-2A19-43ED-8A27-6AD8C938DCC2}"/>
    <cellStyle name="Nadpis3 4 13" xfId="47336" xr:uid="{18735D5B-5BF2-414A-99FF-A34271087E53}"/>
    <cellStyle name="Nadpis3 4 14" xfId="43963" xr:uid="{9AE4BB22-B0BB-4B32-9429-FADDF73074CA}"/>
    <cellStyle name="Nadpis3 4 15" xfId="46485" xr:uid="{2F92C79B-0DD2-40FB-9EFF-9AD3BDA90B48}"/>
    <cellStyle name="Nadpis3 4 16" xfId="49179" xr:uid="{AF5F9D9F-9076-4013-9700-0C05237D69DD}"/>
    <cellStyle name="Nadpis3 4 17" xfId="48478" xr:uid="{44BDFAA0-A08F-4B57-9B6B-5B8AB53DFBC4}"/>
    <cellStyle name="Nadpis3 4 18" xfId="48433" xr:uid="{0D9EB0ED-B706-4994-BCFF-35930BE633C5}"/>
    <cellStyle name="Nadpis3 4 19" xfId="51655" xr:uid="{C20CAAA2-EEA4-4DE0-8E06-1420247D9C0C}"/>
    <cellStyle name="Nadpis3 4 2" xfId="6035" xr:uid="{88897E42-F0C4-43A9-A274-4C21BCE11B63}"/>
    <cellStyle name="Nadpis3 4 20" xfId="51088" xr:uid="{4F09AA05-D06B-45AC-BD37-41105D1B9260}"/>
    <cellStyle name="Nadpis3 4 21" xfId="53974" xr:uid="{F9D81684-6CF1-42E3-89FD-9E1E6E87A073}"/>
    <cellStyle name="Nadpis3 4 22" xfId="54721" xr:uid="{161291AE-B322-41F5-B6A5-45EEC59A70D1}"/>
    <cellStyle name="Nadpis3 4 23" xfId="55734" xr:uid="{80AB2E74-ACC3-4C7C-8FBE-F4A4008552FA}"/>
    <cellStyle name="Nadpis3 4 3" xfId="38971" xr:uid="{E6FD70E4-209F-46F1-A052-1FD4B38BD748}"/>
    <cellStyle name="Nadpis3 4 4" xfId="38846" xr:uid="{B5F6556D-BAF0-45D1-9797-CF4BC42FCF04}"/>
    <cellStyle name="Nadpis3 4 5" xfId="38873" xr:uid="{C6BB7E7A-7504-490F-BBCE-45405717B472}"/>
    <cellStyle name="Nadpis3 4 6" xfId="39018" xr:uid="{1E6715D0-ED18-4446-87F2-321755EF5D07}"/>
    <cellStyle name="Nadpis3 4 7" xfId="42607" xr:uid="{8935E77E-77DE-4A9A-B4E9-FCB45F5FAB29}"/>
    <cellStyle name="Nadpis3 4 8" xfId="42200" xr:uid="{45100E10-CFDB-4551-A598-9C8E6B3FF905}"/>
    <cellStyle name="Nadpis3 4 9" xfId="43206" xr:uid="{C514DAD5-83AC-4286-B500-45AE697C4544}"/>
    <cellStyle name="Nadpis3 5" xfId="3873" xr:uid="{8F555D4D-5287-49B6-B116-1C27ABFD09F4}"/>
    <cellStyle name="Nadpis3 5 10" xfId="41112" xr:uid="{1910C03A-4874-4AEF-A02E-F69B27AD092C}"/>
    <cellStyle name="Nadpis3 5 11" xfId="45855" xr:uid="{B64F5B4D-81F9-41D7-985D-AD60699A794E}"/>
    <cellStyle name="Nadpis3 5 12" xfId="46738" xr:uid="{A1A29932-323B-4AA7-B625-3FC8AFB4FB25}"/>
    <cellStyle name="Nadpis3 5 13" xfId="44761" xr:uid="{FC897344-FF40-4C63-963F-8AF03396E816}"/>
    <cellStyle name="Nadpis3 5 14" xfId="46059" xr:uid="{594FB202-4C26-425B-8193-E6AEDB365E19}"/>
    <cellStyle name="Nadpis3 5 15" xfId="43888" xr:uid="{7C095D11-FEDE-4D4E-9311-3F725ABF44E1}"/>
    <cellStyle name="Nadpis3 5 16" xfId="44852" xr:uid="{E9618CA9-9D9C-4F87-9674-7E43C33FF469}"/>
    <cellStyle name="Nadpis3 5 17" xfId="50187" xr:uid="{A70CA0A2-26E5-47A0-98D6-2407E577943E}"/>
    <cellStyle name="Nadpis3 5 18" xfId="49165" xr:uid="{8A885CE8-B774-4CC2-AF4B-9E884AA5FBE2}"/>
    <cellStyle name="Nadpis3 5 19" xfId="52697" xr:uid="{66162088-8778-49A1-B177-A275811C6C48}"/>
    <cellStyle name="Nadpis3 5 2" xfId="6036" xr:uid="{6F14430C-3E0F-49A9-9DF5-E087F9E61380}"/>
    <cellStyle name="Nadpis3 5 20" xfId="51813" xr:uid="{34B52AF8-EBCB-4E8F-ACD2-54E0FF35D077}"/>
    <cellStyle name="Nadpis3 5 21" xfId="54899" xr:uid="{84701817-B2D7-4A63-B7EF-AB5531A3A60F}"/>
    <cellStyle name="Nadpis3 5 22" xfId="56091" xr:uid="{5058A09D-1372-4877-B164-704D6A292D74}"/>
    <cellStyle name="Nadpis3 5 3" xfId="41874" xr:uid="{2AF13B29-93CD-4C5D-8C4D-4D6F17ECBDCA}"/>
    <cellStyle name="Nadpis3 5 4" xfId="38621" xr:uid="{196C6459-C7B4-4EFD-88A0-A8025B32D629}"/>
    <cellStyle name="Nadpis3 5 5" xfId="38724" xr:uid="{A1D4ACF6-30E5-47FE-B83F-57EB31AA69F2}"/>
    <cellStyle name="Nadpis3 5 6" xfId="39332" xr:uid="{32757E8F-40A8-42CD-92E0-797ED1F11659}"/>
    <cellStyle name="Nadpis3 5 7" xfId="39832" xr:uid="{45E3BAAD-4916-4D28-8BF6-7296713E0CF7}"/>
    <cellStyle name="Nadpis3 5 8" xfId="42447" xr:uid="{A97F921F-0EEC-4A39-BE10-4548F4616861}"/>
    <cellStyle name="Nadpis3 5 9" xfId="42782" xr:uid="{C0E2FD00-53D4-4813-9AC5-7D78F6378FA1}"/>
    <cellStyle name="Nadpis3 6" xfId="3746" xr:uid="{DF7984A2-13DB-4ED0-B310-3C8FC71457F4}"/>
    <cellStyle name="Nadpis3 6 10" xfId="42935" xr:uid="{1F6FBB98-325B-4C17-A692-94849DFE937C}"/>
    <cellStyle name="Nadpis3 6 11" xfId="45737" xr:uid="{26595580-5792-45E2-8BB5-79169A4CB574}"/>
    <cellStyle name="Nadpis3 6 12" xfId="46645" xr:uid="{7DC4F6D0-CEEF-4D2B-A290-D87E81A12E67}"/>
    <cellStyle name="Nadpis3 6 13" xfId="44335" xr:uid="{0D303063-E2C9-4D28-BE9F-5DB413D1D3B8}"/>
    <cellStyle name="Nadpis3 6 14" xfId="43636" xr:uid="{00CABF76-85DB-4E36-BF55-97DCCA24F781}"/>
    <cellStyle name="Nadpis3 6 15" xfId="45661" xr:uid="{396A464D-6E82-443F-AC84-EFFCEEC0BEFD}"/>
    <cellStyle name="Nadpis3 6 16" xfId="45573" xr:uid="{832F66FB-2AD1-4487-9CE4-D55449C309BE}"/>
    <cellStyle name="Nadpis3 6 17" xfId="50137" xr:uid="{A8FA5D7E-95B3-4257-9E78-96DCA76EB13E}"/>
    <cellStyle name="Nadpis3 6 18" xfId="50035" xr:uid="{A84303A5-23B7-41D1-99AF-92C5E0D0FB78}"/>
    <cellStyle name="Nadpis3 6 19" xfId="52625" xr:uid="{7B429ECB-F3A8-4DA9-8DAB-8210EF0E18E0}"/>
    <cellStyle name="Nadpis3 6 2" xfId="6037" xr:uid="{4F292455-00EE-4A77-A33F-98676F6C78F2}"/>
    <cellStyle name="Nadpis3 6 20" xfId="51021" xr:uid="{472904C4-14DE-46DB-BC03-1169A5D55BB3}"/>
    <cellStyle name="Nadpis3 6 21" xfId="54830" xr:uid="{C2428449-FD15-40F1-81F0-82974A6D72CC}"/>
    <cellStyle name="Nadpis3 6 22" xfId="55987" xr:uid="{7DAD9199-3334-46BB-A2D5-FDE3714B0638}"/>
    <cellStyle name="Nadpis3 6 3" xfId="41793" xr:uid="{3FE24107-BDA3-4500-A4E8-860B189A1216}"/>
    <cellStyle name="Nadpis3 6 4" xfId="38614" xr:uid="{77B726EF-298D-4E9B-AEE7-56FE819E173F}"/>
    <cellStyle name="Nadpis3 6 5" xfId="40427" xr:uid="{348E0F9C-B94F-4BA2-AFE6-1F1027009746}"/>
    <cellStyle name="Nadpis3 6 6" xfId="42337" xr:uid="{23C78C32-4BCD-475E-8873-089A8C1166B4}"/>
    <cellStyle name="Nadpis3 6 7" xfId="39234" xr:uid="{F93B8AF4-6E74-4094-8769-6DE8D3EF22E9}"/>
    <cellStyle name="Nadpis3 6 8" xfId="42280" xr:uid="{E180B678-62CE-411E-A2C0-5DE377D36A3B}"/>
    <cellStyle name="Nadpis3 6 9" xfId="41841" xr:uid="{F4B46DED-4EEC-45D1-8F5E-B12AB314ADDF}"/>
    <cellStyle name="Nadpis3 7" xfId="9672" xr:uid="{EB64480C-721A-47B3-A66A-FB4A3C4E8C2E}"/>
    <cellStyle name="Nadpis3 8" xfId="5084" xr:uid="{B17A88D3-EE54-4CFC-972D-22B0675A9E65}"/>
    <cellStyle name="Nadpis3 9" xfId="38895" xr:uid="{C923B43A-0291-4D0B-A63C-5C6C68982E35}"/>
    <cellStyle name="Nadpis4" xfId="1450" xr:uid="{6B808147-123D-4E75-830B-D7584690E594}"/>
    <cellStyle name="Nadpis4 10" xfId="38900" xr:uid="{52834942-4532-4726-BDEE-4F887F792E07}"/>
    <cellStyle name="Nadpis4 11" xfId="38755" xr:uid="{4CF459BD-A7DA-4DC7-A0EF-D0EF58A02415}"/>
    <cellStyle name="Nadpis4 12" xfId="47365" xr:uid="{9F208B31-3B47-41C7-A07A-60ACFB166D81}"/>
    <cellStyle name="Nadpis4 13" xfId="46522" xr:uid="{B4E9D341-67B4-43AF-AA3E-E4A6E030BFC2}"/>
    <cellStyle name="Nadpis4 14" xfId="48308" xr:uid="{618CCD95-7C90-441D-BA6E-03CEC0B75367}"/>
    <cellStyle name="Nadpis4 15" xfId="47983" xr:uid="{E9B7FD40-C0D3-4201-A0F4-4DE6F051E435}"/>
    <cellStyle name="Nadpis4 16" xfId="50689" xr:uid="{9033CD2C-CBB1-4541-AE40-33EE659453BF}"/>
    <cellStyle name="Nadpis4 17" xfId="52820" xr:uid="{90D35D4A-2B3D-487E-B341-EC0678136435}"/>
    <cellStyle name="Nadpis4 18" xfId="53412" xr:uid="{39160602-F8EF-4027-A7FD-2FA1BB9E2765}"/>
    <cellStyle name="Nadpis4 19" xfId="55096" xr:uid="{8E08580E-A84B-4015-B00F-1753FC45FF2F}"/>
    <cellStyle name="Nadpis4 2" xfId="2449" xr:uid="{D112E011-90A4-4431-9D14-668C29298D8F}"/>
    <cellStyle name="Nadpis4 2 10" xfId="45933" xr:uid="{C59A52D1-CE4E-4033-B141-867A8C4725FE}"/>
    <cellStyle name="Nadpis4 2 11" xfId="45666" xr:uid="{FECAD790-80A4-4410-8641-68AA8A66B999}"/>
    <cellStyle name="Nadpis4 2 12" xfId="44286" xr:uid="{3AD098C1-825F-4389-A8CE-F6B82CB722AA}"/>
    <cellStyle name="Nadpis4 2 13" xfId="47700" xr:uid="{A0952958-9240-4554-A5CC-9B3404FD67A3}"/>
    <cellStyle name="Nadpis4 2 14" xfId="45749" xr:uid="{D8D16F45-4426-4666-B549-52374C897221}"/>
    <cellStyle name="Nadpis4 2 15" xfId="48678" xr:uid="{51F56B09-2A04-471D-A2A1-BB8813965E45}"/>
    <cellStyle name="Nadpis4 2 16" xfId="48232" xr:uid="{153E3729-50CD-4728-942F-3035B5DD49CD}"/>
    <cellStyle name="Nadpis4 2 17" xfId="48460" xr:uid="{02232C06-2E63-4AFA-9DE7-F0FBC1244D00}"/>
    <cellStyle name="Nadpis4 2 18" xfId="50566" xr:uid="{6A7DC9B4-63E6-4229-8D34-2C71E3718C8A}"/>
    <cellStyle name="Nadpis4 2 19" xfId="52613" xr:uid="{FA0D48D3-AA2B-4C0C-8563-79595CF878D5}"/>
    <cellStyle name="Nadpis4 2 2" xfId="5418" xr:uid="{87DD2B2E-74D2-4835-A3A2-77FF791F714F}"/>
    <cellStyle name="Nadpis4 2 20" xfId="53206" xr:uid="{35AFB96D-BB45-40E9-A8B6-2CCECAC40080}"/>
    <cellStyle name="Nadpis4 2 21" xfId="55252" xr:uid="{454DFFB8-65E1-4FB2-92D6-954B62A4D8FA}"/>
    <cellStyle name="Nadpis4 2 22" xfId="56801" xr:uid="{061D8051-0075-4CFC-8837-3860C370B3A7}"/>
    <cellStyle name="Nadpis4 2 3" xfId="40652" xr:uid="{2E643222-178E-4C48-9FA3-AD2301DF5067}"/>
    <cellStyle name="Nadpis4 2 4" xfId="42287" xr:uid="{F42EB5BE-5BD2-4429-9256-E4AC6B4680B5}"/>
    <cellStyle name="Nadpis4 2 5" xfId="41007" xr:uid="{A7AE0001-7DFE-4E88-9AE3-EC596CF35BCE}"/>
    <cellStyle name="Nadpis4 2 6" xfId="42035" xr:uid="{67FF10C1-76B0-46DC-A8C2-F49A75F5566E}"/>
    <cellStyle name="Nadpis4 2 7" xfId="42792" xr:uid="{8BB17A0C-4D74-45DE-8897-590F50FB4C89}"/>
    <cellStyle name="Nadpis4 2 8" xfId="43178" xr:uid="{F0BEB288-B98A-49EC-BAED-6ECFBF7BEC08}"/>
    <cellStyle name="Nadpis4 2 9" xfId="43276" xr:uid="{ED550202-475F-46A5-A261-F802BE4655BD}"/>
    <cellStyle name="Nadpis4 3" xfId="2871" xr:uid="{A9FDBA0F-FD96-4309-ADEB-9E51439A72EC}"/>
    <cellStyle name="Nadpis4 3 10" xfId="44082" xr:uid="{8A219AE3-8051-4E97-917B-9F749AD4D8F4}"/>
    <cellStyle name="Nadpis4 3 11" xfId="43847" xr:uid="{7B4659BE-45BA-4929-A367-C3D737AFF706}"/>
    <cellStyle name="Nadpis4 3 12" xfId="44890" xr:uid="{584E9F9C-0A55-4F70-AEFD-A4AD61639388}"/>
    <cellStyle name="Nadpis4 3 13" xfId="45607" xr:uid="{C40B1F56-2419-44A4-9F39-F79EF6C7CB84}"/>
    <cellStyle name="Nadpis4 3 14" xfId="44131" xr:uid="{EA38D88B-562E-4D22-80B9-795D2ABD339C}"/>
    <cellStyle name="Nadpis4 3 15" xfId="47076" xr:uid="{6297D23B-94AB-4B54-870B-5D8168348643}"/>
    <cellStyle name="Nadpis4 3 16" xfId="48939" xr:uid="{1A406528-622B-41CE-8340-BE693BB325D3}"/>
    <cellStyle name="Nadpis4 3 17" xfId="50123" xr:uid="{7935F94C-3CF5-402B-A582-B32BEE98C0B3}"/>
    <cellStyle name="Nadpis4 3 18" xfId="53746" xr:uid="{E6CAA540-C83A-4C8F-971C-337C58055DB5}"/>
    <cellStyle name="Nadpis4 3 19" xfId="53123" xr:uid="{05A47558-6C93-4EC6-B455-38DDE33745B5}"/>
    <cellStyle name="Nadpis4 3 2" xfId="6038" xr:uid="{F07BF20E-9538-4BE6-AE0B-03581C15279B}"/>
    <cellStyle name="Nadpis4 3 20" xfId="55522" xr:uid="{0F119BB5-F6AF-4919-8954-2005A0C33928}"/>
    <cellStyle name="Nadpis4 3 21" xfId="57080" xr:uid="{3F8C00A3-E9ED-4470-8914-EE3D7120A6B5}"/>
    <cellStyle name="Nadpis4 3 3" xfId="39770" xr:uid="{4B74AD4A-8071-412A-8E55-EA6B25D5A060}"/>
    <cellStyle name="Nadpis4 3 4" xfId="38529" xr:uid="{AF3AF2F3-BD51-482D-BD80-5E862653D0C2}"/>
    <cellStyle name="Nadpis4 3 5" xfId="39399" xr:uid="{559222B0-DFF3-4357-B9F7-5B2DF41A2B2F}"/>
    <cellStyle name="Nadpis4 3 6" xfId="38844" xr:uid="{75B3B29D-C812-4F10-9712-5366DB8E1D21}"/>
    <cellStyle name="Nadpis4 3 7" xfId="42093" xr:uid="{28A8D6EE-84D4-484D-B831-8C0076A72EB4}"/>
    <cellStyle name="Nadpis4 3 8" xfId="43071" xr:uid="{C63228F3-430E-4120-B082-A5414F3F67B2}"/>
    <cellStyle name="Nadpis4 3 9" xfId="43408" xr:uid="{1B179F78-4FF0-4B97-A6CE-D29A6F3C3781}"/>
    <cellStyle name="Nadpis4 4" xfId="3286" xr:uid="{5EDA56EB-7515-4283-8A57-7D23068E65EB}"/>
    <cellStyle name="Nadpis4 4 10" xfId="43930" xr:uid="{00D8F731-8CC0-4749-BBC7-E342415E8EFF}"/>
    <cellStyle name="Nadpis4 4 11" xfId="44373" xr:uid="{54E309FC-187E-4255-904D-52B4F639C54A}"/>
    <cellStyle name="Nadpis4 4 12" xfId="45581" xr:uid="{004ECDB6-03E9-4DA8-89C1-8BD783363EC4}"/>
    <cellStyle name="Nadpis4 4 13" xfId="45428" xr:uid="{65156A17-FDED-453C-BE84-ACF2253E9E70}"/>
    <cellStyle name="Nadpis4 4 14" xfId="43738" xr:uid="{E5CA448C-78B3-489B-A466-9F2E0A17CDD2}"/>
    <cellStyle name="Nadpis4 4 15" xfId="47609" xr:uid="{88E3FCFA-8282-4445-9A9F-F57A5ADD318C}"/>
    <cellStyle name="Nadpis4 4 16" xfId="49180" xr:uid="{979C8293-E54D-4712-B6E3-A45F51887BC2}"/>
    <cellStyle name="Nadpis4 4 17" xfId="48477" xr:uid="{AA552C9F-07A0-4CA9-9FB8-5B4E31359669}"/>
    <cellStyle name="Nadpis4 4 18" xfId="48052" xr:uid="{B4AAA395-9BC8-4EC6-94A2-17A3470C22CE}"/>
    <cellStyle name="Nadpis4 4 19" xfId="51656" xr:uid="{E236AC39-7682-48C1-88BB-E73D48962A47}"/>
    <cellStyle name="Nadpis4 4 2" xfId="6039" xr:uid="{C16D4795-A0AF-47B5-B077-91FF94EB181E}"/>
    <cellStyle name="Nadpis4 4 20" xfId="51087" xr:uid="{E30516E4-52A2-410D-96CC-DCC57EBC2140}"/>
    <cellStyle name="Nadpis4 4 21" xfId="53975" xr:uid="{1BA323F5-29DD-4CD5-8A40-84397549AAD7}"/>
    <cellStyle name="Nadpis4 4 22" xfId="54722" xr:uid="{81200C3D-7697-45CE-800B-74C882100F44}"/>
    <cellStyle name="Nadpis4 4 23" xfId="55735" xr:uid="{DB37758B-3862-44D5-8F4F-D4E2C71E6B11}"/>
    <cellStyle name="Nadpis4 4 3" xfId="38970" xr:uid="{A28CE1CA-0F29-49DB-AB41-FC2F025C6404}"/>
    <cellStyle name="Nadpis4 4 4" xfId="38478" xr:uid="{F222798C-33F3-4665-BFC6-0C9324B52831}"/>
    <cellStyle name="Nadpis4 4 5" xfId="41917" xr:uid="{27355EFF-0E58-4560-A129-B36192A6DCEE}"/>
    <cellStyle name="Nadpis4 4 6" xfId="40603" xr:uid="{F70E0C7B-DDA7-4B88-8DEB-8648C25CB310}"/>
    <cellStyle name="Nadpis4 4 7" xfId="42733" xr:uid="{2BD634CA-A400-4B49-9035-7CECF0F59FB3}"/>
    <cellStyle name="Nadpis4 4 8" xfId="40870" xr:uid="{92AA19C3-EF31-4AD0-B7BA-330BC4FAD35E}"/>
    <cellStyle name="Nadpis4 4 9" xfId="43171" xr:uid="{E8E9364D-47E3-4FC6-A079-9004E96A811B}"/>
    <cellStyle name="Nadpis4 5" xfId="3874" xr:uid="{69F25845-48D3-4DE9-A8AA-55846FFDD6FF}"/>
    <cellStyle name="Nadpis4 5 10" xfId="39973" xr:uid="{7CC7EC21-7709-4E7E-B492-7902437C4AA9}"/>
    <cellStyle name="Nadpis4 5 11" xfId="45856" xr:uid="{61C707D4-6ED1-49E0-A96E-7B1A1594BEAB}"/>
    <cellStyle name="Nadpis4 5 12" xfId="46739" xr:uid="{E3EE1376-7E5F-4F3F-AB2A-A83619473A94}"/>
    <cellStyle name="Nadpis4 5 13" xfId="43680" xr:uid="{AD8E022A-27BE-4D33-8A7F-AA14DF3F0A35}"/>
    <cellStyle name="Nadpis4 5 14" xfId="45820" xr:uid="{E26042C3-6305-4553-961A-87115C78AC3C}"/>
    <cellStyle name="Nadpis4 5 15" xfId="46093" xr:uid="{5ADA91D4-3AB6-47C2-B651-68420FA6D83E}"/>
    <cellStyle name="Nadpis4 5 16" xfId="46232" xr:uid="{75785D17-6973-4A15-87AD-53F582CE89BC}"/>
    <cellStyle name="Nadpis4 5 17" xfId="50188" xr:uid="{16CCCE43-F07C-4B5B-9A76-2A00523E9C6E}"/>
    <cellStyle name="Nadpis4 5 18" xfId="49243" xr:uid="{73144418-6C71-45EB-BA3B-AB51B852FF1E}"/>
    <cellStyle name="Nadpis4 5 19" xfId="52698" xr:uid="{B48DBCB8-96EE-48C3-8540-733AD0E3A58F}"/>
    <cellStyle name="Nadpis4 5 2" xfId="6040" xr:uid="{08541481-A4D5-4DAC-AAD9-B6804DCDA006}"/>
    <cellStyle name="Nadpis4 5 20" xfId="51810" xr:uid="{D3944F63-6619-4EB8-AA90-44C764A5AB87}"/>
    <cellStyle name="Nadpis4 5 21" xfId="54900" xr:uid="{9818E052-B830-4842-9ACF-BC46F35AF150}"/>
    <cellStyle name="Nadpis4 5 22" xfId="56092" xr:uid="{7DF0D08F-853F-4651-84B7-05AA6D3CBAF7}"/>
    <cellStyle name="Nadpis4 5 3" xfId="41875" xr:uid="{8794F7B8-D399-460D-B4E8-D901493A05D8}"/>
    <cellStyle name="Nadpis4 5 4" xfId="39020" xr:uid="{D86A0A69-A5AE-4BA0-9B04-B854C849EB50}"/>
    <cellStyle name="Nadpis4 5 5" xfId="40447" xr:uid="{3239BE41-4A46-46F5-9221-6185DBE1FA44}"/>
    <cellStyle name="Nadpis4 5 6" xfId="38584" xr:uid="{72EFF7A9-A1A5-446D-8CEB-46AFDF34DA96}"/>
    <cellStyle name="Nadpis4 5 7" xfId="40535" xr:uid="{06F0B2CC-6DB9-4E0F-BD2F-F422F9751C77}"/>
    <cellStyle name="Nadpis4 5 8" xfId="39678" xr:uid="{A33F77CD-AE90-4CCD-B91C-BCD22C6428C6}"/>
    <cellStyle name="Nadpis4 5 9" xfId="42945" xr:uid="{CBFDC8DE-5143-478A-9F59-9F8A4F5AB2A6}"/>
    <cellStyle name="Nadpis4 6" xfId="4001" xr:uid="{D523C99B-FC17-435F-BFF6-42C19D8D2465}"/>
    <cellStyle name="Nadpis4 6 10" xfId="43038" xr:uid="{A5E6E519-8596-48A9-A2C7-94FEFB8745FC}"/>
    <cellStyle name="Nadpis4 6 11" xfId="45959" xr:uid="{C570D525-73F0-4DA3-9539-F2B3D54833E2}"/>
    <cellStyle name="Nadpis4 6 12" xfId="46806" xr:uid="{35037773-1286-4F8A-8F19-19991BCE118A}"/>
    <cellStyle name="Nadpis4 6 13" xfId="44496" xr:uid="{18F3D85C-DCC2-4684-990C-6EBA143C5DB0}"/>
    <cellStyle name="Nadpis4 6 14" xfId="43945" xr:uid="{84819E2C-13C7-474D-8F16-A7E28D61A06F}"/>
    <cellStyle name="Nadpis4 6 15" xfId="47089" xr:uid="{2A347418-9F8C-426E-89B1-E88D325E764B}"/>
    <cellStyle name="Nadpis4 6 16" xfId="47526" xr:uid="{35697D0C-4C43-46EC-A04B-FDA5D830741D}"/>
    <cellStyle name="Nadpis4 6 17" xfId="50232" xr:uid="{625166C2-EF1B-4697-8170-2A6E8D72E5B4}"/>
    <cellStyle name="Nadpis4 6 18" xfId="48391" xr:uid="{5314AEF1-D13B-4630-97A9-06CB2ED846CA}"/>
    <cellStyle name="Nadpis4 6 19" xfId="52748" xr:uid="{818ABF19-C37D-42F4-90A2-DD7D8C97CD0B}"/>
    <cellStyle name="Nadpis4 6 2" xfId="6041" xr:uid="{1D088324-BB22-4701-B5B0-004DFE87D51A}"/>
    <cellStyle name="Nadpis4 6 20" xfId="51578" xr:uid="{288498DE-6C7F-4517-9AD8-C7E7845B4EFD}"/>
    <cellStyle name="Nadpis4 6 21" xfId="54946" xr:uid="{881B7E8B-CCC6-4E7A-A392-D827F3247844}"/>
    <cellStyle name="Nadpis4 6 22" xfId="56183" xr:uid="{A601F2AD-A923-48FB-AFBB-A05AEC7AD430}"/>
    <cellStyle name="Nadpis4 6 3" xfId="41945" xr:uid="{0B9C14FC-9905-4CB4-867E-8D6B28150D7A}"/>
    <cellStyle name="Nadpis4 6 4" xfId="38630" xr:uid="{C776AC6F-FA01-4496-A352-9D5BCDE607F9}"/>
    <cellStyle name="Nadpis4 6 5" xfId="39617" xr:uid="{D5B3AF99-7507-4ECD-9E25-4554BFA0C912}"/>
    <cellStyle name="Nadpis4 6 6" xfId="41258" xr:uid="{AF5F1159-0A21-4835-918C-B2BA41C2C193}"/>
    <cellStyle name="Nadpis4 6 7" xfId="39761" xr:uid="{30DC7EFB-9938-441B-9B66-701E5B906A00}"/>
    <cellStyle name="Nadpis4 6 8" xfId="40104" xr:uid="{F74E3DAD-9401-4934-8689-E406CFC23677}"/>
    <cellStyle name="Nadpis4 6 9" xfId="42948" xr:uid="{FC199E07-F2F3-4E7F-B3BE-FD2A0BF9A79B}"/>
    <cellStyle name="Nadpis4 7" xfId="9673" xr:uid="{B529C2C2-52EA-40FA-B330-B05FC20FC1F0}"/>
    <cellStyle name="Nadpis4 8" xfId="5085" xr:uid="{CBBF8644-8685-476E-825C-D1529EED7D6B}"/>
    <cellStyle name="Nadpis4 9" xfId="39185" xr:uid="{B86780C5-E42B-44DB-865D-73F4315F4DA3}"/>
    <cellStyle name="nadpis5" xfId="1451" xr:uid="{3ECFA186-0F70-4CD9-870E-14B2A2C03FE4}"/>
    <cellStyle name="nadpis5 10" xfId="41825" xr:uid="{5B27C662-F549-409A-B643-645D367D0F57}"/>
    <cellStyle name="nadpis5 11" xfId="43465" xr:uid="{683F71C7-7FB5-44D9-A3CE-F3800B2FE902}"/>
    <cellStyle name="nadpis5 12" xfId="47363" xr:uid="{0AE0D3C0-15BD-4BEE-9239-7E7E5D12A152}"/>
    <cellStyle name="nadpis5 13" xfId="44152" xr:uid="{00857A4F-A43A-48C5-83DF-051134AD1A47}"/>
    <cellStyle name="nadpis5 14" xfId="48309" xr:uid="{6719DE10-E327-47FC-92B7-AD4132FF2A6F}"/>
    <cellStyle name="nadpis5 15" xfId="49134" xr:uid="{8FCAE7E3-FBBD-491E-A3E1-F0E1EB04526D}"/>
    <cellStyle name="nadpis5 16" xfId="50636" xr:uid="{8F21EA4B-5262-4567-8CEA-3E6DD8754799}"/>
    <cellStyle name="nadpis5 17" xfId="52648" xr:uid="{AC75FCE0-83BD-4D52-BF9C-FC792B02E25A}"/>
    <cellStyle name="nadpis5 18" xfId="53003" xr:uid="{0318915B-2468-4A3A-8031-C2E0F4F035E0}"/>
    <cellStyle name="nadpis5 19" xfId="55097" xr:uid="{20935BDD-6B21-48FA-BCCB-0F36CA2CB432}"/>
    <cellStyle name="nadpis5 2" xfId="2450" xr:uid="{E3DD6E75-634D-4F9C-B836-D1C358C47FC0}"/>
    <cellStyle name="nadpis5 2 10" xfId="44091" xr:uid="{12383042-A8F0-43FD-A62B-5543E7061D2C}"/>
    <cellStyle name="nadpis5 2 11" xfId="44620" xr:uid="{DD78815A-94D3-42AD-965D-8218C0359EFD}"/>
    <cellStyle name="nadpis5 2 12" xfId="47478" xr:uid="{342D19A2-3219-4267-9B4D-9011A2BEF02D}"/>
    <cellStyle name="nadpis5 2 13" xfId="47611" xr:uid="{062BD7B9-6D56-4F52-99BC-7A488DBA0F31}"/>
    <cellStyle name="nadpis5 2 14" xfId="47604" xr:uid="{08E5ECD3-A63F-4F1E-91D3-4F7690361D64}"/>
    <cellStyle name="nadpis5 2 15" xfId="48679" xr:uid="{E1A2BCC3-4D05-43D6-9006-D221DDE549EF}"/>
    <cellStyle name="nadpis5 2 16" xfId="48231" xr:uid="{C5DFC541-58CE-49A5-967C-66D106CA41A3}"/>
    <cellStyle name="nadpis5 2 17" xfId="49241" xr:uid="{14896D4B-CCA6-403E-A1C2-93C823DF3281}"/>
    <cellStyle name="nadpis5 2 18" xfId="50564" xr:uid="{CCDC4A39-044A-40F8-AFD1-A2B56253094B}"/>
    <cellStyle name="nadpis5 2 19" xfId="52612" xr:uid="{F524B3E7-DA71-48DC-A62B-91EC3E17E1B3}"/>
    <cellStyle name="nadpis5 2 2" xfId="5419" xr:uid="{4C27FA9B-3871-42FD-8737-54F8D4571F12}"/>
    <cellStyle name="nadpis5 2 20" xfId="53205" xr:uid="{48F718B7-597E-4C5F-952C-43D022C473A2}"/>
    <cellStyle name="nadpis5 2 21" xfId="55253" xr:uid="{F8D5F552-B017-4021-B5EC-567CE8644056}"/>
    <cellStyle name="nadpis5 2 22" xfId="56802" xr:uid="{C82FEDA1-23A9-431D-9B78-A2C046C4BE07}"/>
    <cellStyle name="nadpis5 2 3" xfId="40471" xr:uid="{4E6A2C17-FB52-4D69-A839-44A0A8D6B95C}"/>
    <cellStyle name="nadpis5 2 4" xfId="42299" xr:uid="{2B1713B7-BA70-43AA-BA4B-8E4B48FC68EF}"/>
    <cellStyle name="nadpis5 2 5" xfId="38930" xr:uid="{B6DEDCF0-3992-440D-B5AD-FA9341F1E039}"/>
    <cellStyle name="nadpis5 2 6" xfId="42228" xr:uid="{D2F4C5F5-AF26-457C-AA12-60D75529C4F7}"/>
    <cellStyle name="nadpis5 2 7" xfId="41779" xr:uid="{8BD0B7AE-63B8-4EDB-8250-DEB60033A9CE}"/>
    <cellStyle name="nadpis5 2 8" xfId="39200" xr:uid="{D1EC980E-20AF-477A-9659-97EA5FC8D0FE}"/>
    <cellStyle name="nadpis5 2 9" xfId="42986" xr:uid="{EFAF97A6-CF1B-4BFF-AB51-695D7B46C217}"/>
    <cellStyle name="nadpis5 3" xfId="2872" xr:uid="{9FA22C7D-F792-4E5A-A1A2-6A54CCE19819}"/>
    <cellStyle name="nadpis5 3 10" xfId="44081" xr:uid="{1075D3FC-2856-40EF-A483-14C8A3EFE717}"/>
    <cellStyle name="nadpis5 3 11" xfId="43817" xr:uid="{9E473EBA-F519-4BAB-857A-A5BD9EED55E8}"/>
    <cellStyle name="nadpis5 3 12" xfId="43620" xr:uid="{BBF23567-D963-4B6F-8443-CD5D9A2E8FDD}"/>
    <cellStyle name="nadpis5 3 13" xfId="46356" xr:uid="{3983FD23-99C3-4092-B52C-CF0031438C56}"/>
    <cellStyle name="nadpis5 3 14" xfId="46819" xr:uid="{F155897C-0A10-4C8D-922E-3468E62401B2}"/>
    <cellStyle name="nadpis5 3 15" xfId="43976" xr:uid="{323AAB49-112E-4E47-8F6C-C5FBAA567E35}"/>
    <cellStyle name="nadpis5 3 16" xfId="48940" xr:uid="{EF59470E-8781-4572-90B1-D51C94E00D66}"/>
    <cellStyle name="nadpis5 3 17" xfId="48185" xr:uid="{51F3611F-E02C-4A36-992D-089DC56C83EE}"/>
    <cellStyle name="nadpis5 3 18" xfId="53747" xr:uid="{C6A80768-3A5D-4EF4-806F-C6FD00D97AAF}"/>
    <cellStyle name="nadpis5 3 19" xfId="53122" xr:uid="{2D2810BA-EEA2-46E7-BA04-B37A648F7C3C}"/>
    <cellStyle name="nadpis5 3 2" xfId="6042" xr:uid="{55E283B4-0696-4397-B6EF-FCFB6CF34886}"/>
    <cellStyle name="nadpis5 3 20" xfId="55523" xr:uid="{F7C08A27-4B64-40C6-AE38-E86F33D10AD2}"/>
    <cellStyle name="nadpis5 3 21" xfId="57081" xr:uid="{EB17FF4B-447D-42FC-8813-43BA5B7144AA}"/>
    <cellStyle name="nadpis5 3 3" xfId="39129" xr:uid="{818E4DAE-A2BB-4840-99D0-6DFFC769DCF9}"/>
    <cellStyle name="nadpis5 3 4" xfId="39296" xr:uid="{CCF6BD52-24EB-49B2-B5A1-D85821C3D06A}"/>
    <cellStyle name="nadpis5 3 5" xfId="40532" xr:uid="{C1F36582-8C4A-408D-97B9-0D908B1E4FDD}"/>
    <cellStyle name="nadpis5 3 6" xfId="42171" xr:uid="{6E808510-8297-469F-85B6-531F06325D67}"/>
    <cellStyle name="nadpis5 3 7" xfId="40183" xr:uid="{71F26F64-30CB-4B55-9BB2-D1478695C362}"/>
    <cellStyle name="nadpis5 3 8" xfId="42278" xr:uid="{35786B39-9788-47DE-BAB4-D67D371BE22B}"/>
    <cellStyle name="nadpis5 3 9" xfId="42876" xr:uid="{BDB48799-C7AA-458C-B8F4-C01462F27C5D}"/>
    <cellStyle name="nadpis5 4" xfId="3287" xr:uid="{D5BB0E60-13A7-4656-B81C-701A7A6DC410}"/>
    <cellStyle name="nadpis5 4 10" xfId="43929" xr:uid="{06C8C4BE-93D7-4170-B111-18F9E491E77F}"/>
    <cellStyle name="nadpis5 4 11" xfId="43559" xr:uid="{1B45D1A5-CAE8-4974-A20F-624B4D2F6ED3}"/>
    <cellStyle name="nadpis5 4 12" xfId="44260" xr:uid="{07A65673-4DCE-4146-A442-B6F0D614831C}"/>
    <cellStyle name="nadpis5 4 13" xfId="43938" xr:uid="{7DD6E721-8D7F-4C14-96F7-454729F16695}"/>
    <cellStyle name="nadpis5 4 14" xfId="44345" xr:uid="{EF4158A8-50CC-4C1A-9ED2-787346BBA482}"/>
    <cellStyle name="nadpis5 4 15" xfId="47698" xr:uid="{064A07DE-FEBC-4F9D-9804-E12B798A436C}"/>
    <cellStyle name="nadpis5 4 16" xfId="49181" xr:uid="{9F3BF3B6-8184-44DC-A065-C52A6DD6CE3F}"/>
    <cellStyle name="nadpis5 4 17" xfId="48476" xr:uid="{29FEF422-7168-44ED-BFE4-73FF71B92BA2}"/>
    <cellStyle name="nadpis5 4 18" xfId="50376" xr:uid="{3B6AB469-6C3A-431E-ADF9-0DE5A75B94EF}"/>
    <cellStyle name="nadpis5 4 19" xfId="51657" xr:uid="{2110093B-8535-4699-8147-0BA7872AB1E5}"/>
    <cellStyle name="nadpis5 4 2" xfId="6043" xr:uid="{79AF2F49-F19A-4B7A-8FFB-F381B3BEEDAE}"/>
    <cellStyle name="nadpis5 4 20" xfId="51086" xr:uid="{B6A80D17-8302-42B5-BB27-B9ED8238EAD7}"/>
    <cellStyle name="nadpis5 4 21" xfId="53976" xr:uid="{D47FFAE4-55DF-440E-9069-4624295B31E0}"/>
    <cellStyle name="nadpis5 4 22" xfId="54723" xr:uid="{7A41F255-C673-42FF-A285-A0B1B5C5D2D5}"/>
    <cellStyle name="nadpis5 4 23" xfId="55736" xr:uid="{2940CDD0-40A5-42D8-97C0-4B6E91B6AC1E}"/>
    <cellStyle name="nadpis5 4 3" xfId="38969" xr:uid="{670D686A-F420-4778-8F2F-F7688AAA51A4}"/>
    <cellStyle name="nadpis5 4 4" xfId="38655" xr:uid="{82C1EEC7-7414-4F38-949D-36B3788CE431}"/>
    <cellStyle name="nadpis5 4 5" xfId="40443" xr:uid="{DA1AA81B-F2D5-4DF5-96D5-644C4594B1ED}"/>
    <cellStyle name="nadpis5 4 6" xfId="42170" xr:uid="{750AE51A-177E-47EF-83A5-792FA7E62C29}"/>
    <cellStyle name="nadpis5 4 7" xfId="39369" xr:uid="{1946AEF0-B18F-4541-A3CE-875B995FB956}"/>
    <cellStyle name="nadpis5 4 8" xfId="42645" xr:uid="{B8737B38-E0E2-4EE2-AF60-4E734D34D278}"/>
    <cellStyle name="nadpis5 4 9" xfId="43204" xr:uid="{4CB0A081-2048-47D2-9096-2FB2648637BD}"/>
    <cellStyle name="nadpis5 5" xfId="4036" xr:uid="{C0B76421-F484-4E70-B899-CE68B4480889}"/>
    <cellStyle name="nadpis5 5 10" xfId="39621" xr:uid="{D4DCAA8B-DB60-40FC-9D04-734640B16872}"/>
    <cellStyle name="nadpis5 5 11" xfId="45989" xr:uid="{99DCA7F5-2F0A-4515-8182-33D075347285}"/>
    <cellStyle name="nadpis5 5 12" xfId="46835" xr:uid="{A39DD019-8EBE-4F77-A175-4CD535200C9E}"/>
    <cellStyle name="nadpis5 5 13" xfId="43608" xr:uid="{B995F287-B4E6-4709-8107-019719CBC7CA}"/>
    <cellStyle name="nadpis5 5 14" xfId="45277" xr:uid="{7944116B-CBFE-4274-99FB-EF8128229B95}"/>
    <cellStyle name="nadpis5 5 15" xfId="47551" xr:uid="{7E0BBAC1-4D0F-4089-A9B1-5BCDAF403177}"/>
    <cellStyle name="nadpis5 5 16" xfId="47772" xr:uid="{3B9FF30D-21EB-4FA3-83BF-9F1FC3358758}"/>
    <cellStyle name="nadpis5 5 17" xfId="50251" xr:uid="{19BB5965-01B7-4459-B70E-04899580DF5F}"/>
    <cellStyle name="nadpis5 5 18" xfId="47958" xr:uid="{36124243-6805-4C43-B3CB-29FCA488A51E}"/>
    <cellStyle name="nadpis5 5 19" xfId="52772" xr:uid="{F168397C-AD79-4863-B437-56C553575276}"/>
    <cellStyle name="nadpis5 5 2" xfId="6044" xr:uid="{7DB6676F-3FFF-40EA-BCD6-8FD4E748CCE4}"/>
    <cellStyle name="nadpis5 5 20" xfId="50952" xr:uid="{0A963147-D342-4A7E-AEBE-F1212747C6DA}"/>
    <cellStyle name="nadpis5 5 21" xfId="54969" xr:uid="{1DCA4CB0-3FA7-48BA-8C43-FF78390481A1}"/>
    <cellStyle name="nadpis5 5 22" xfId="56209" xr:uid="{26C06371-3796-4FBA-A36D-14E7B6DEA5ED}"/>
    <cellStyle name="nadpis5 5 3" xfId="41962" xr:uid="{406DEB41-D43F-4024-AA3C-875126808F3F}"/>
    <cellStyle name="nadpis5 5 4" xfId="40162" xr:uid="{334F465C-1DA1-48C7-B34B-3A451702D707}"/>
    <cellStyle name="nadpis5 5 5" xfId="39673" xr:uid="{78FAEF91-D770-43B6-A914-4BC1BB043975}"/>
    <cellStyle name="nadpis5 5 6" xfId="39423" xr:uid="{B896F7FC-7936-40B8-B86F-22CD7A038472}"/>
    <cellStyle name="nadpis5 5 7" xfId="39331" xr:uid="{9D7E5A4A-CE56-4A4A-BDCB-85730CF0949B}"/>
    <cellStyle name="nadpis5 5 8" xfId="42907" xr:uid="{9FA65B03-45FF-4932-B271-DF1BADD435FD}"/>
    <cellStyle name="nadpis5 5 9" xfId="38866" xr:uid="{A73B3F23-B080-4A85-85EB-D6FD8DE8287A}"/>
    <cellStyle name="nadpis5 6" xfId="3776" xr:uid="{7DE721BB-4086-4615-B667-5397E24BEF9A}"/>
    <cellStyle name="nadpis5 6 10" xfId="38539" xr:uid="{3D9C3218-A9A7-43B7-A3F1-7125C55D1804}"/>
    <cellStyle name="nadpis5 6 11" xfId="45766" xr:uid="{1925BADD-7D10-48A4-97DE-06A28ABDA918}"/>
    <cellStyle name="nadpis5 6 12" xfId="46668" xr:uid="{597BE6AF-E6C0-4158-8659-5010275371B9}"/>
    <cellStyle name="nadpis5 6 13" xfId="44732" xr:uid="{4195A934-FE31-41B3-8404-825566E6D7E4}"/>
    <cellStyle name="nadpis5 6 14" xfId="46318" xr:uid="{A304CE22-29A8-42E2-B2D0-11640B59D490}"/>
    <cellStyle name="nadpis5 6 15" xfId="45813" xr:uid="{2AD80731-CE24-4742-918E-8D21C4DC6BCF}"/>
    <cellStyle name="nadpis5 6 16" xfId="45305" xr:uid="{C670D443-8439-4E1B-B311-2BF0763750F7}"/>
    <cellStyle name="nadpis5 6 17" xfId="50148" xr:uid="{361A59EE-DE99-434A-BA3B-99085AABA738}"/>
    <cellStyle name="nadpis5 6 18" xfId="49657" xr:uid="{037CE0BC-90B5-4DF1-AF8B-5D4A508D89FE}"/>
    <cellStyle name="nadpis5 6 19" xfId="52641" xr:uid="{5542C52A-99C0-4B22-A3F4-386B85038FDA}"/>
    <cellStyle name="nadpis5 6 2" xfId="6045" xr:uid="{046E6AA9-5A34-4C55-ACE1-1931ECC01920}"/>
    <cellStyle name="nadpis5 6 20" xfId="51154" xr:uid="{82CD0E49-E82A-4877-9E86-B9F6D3E3179B}"/>
    <cellStyle name="nadpis5 6 21" xfId="54845" xr:uid="{55A1EAF3-92B2-476D-A9E1-FF78ED937D7E}"/>
    <cellStyle name="nadpis5 6 22" xfId="56015" xr:uid="{C2DD245E-9019-4B37-8E1B-D36E9EB68323}"/>
    <cellStyle name="nadpis5 6 3" xfId="41815" xr:uid="{AF3C20FA-FB4F-4D71-B545-6D257FD8512C}"/>
    <cellStyle name="nadpis5 6 4" xfId="40854" xr:uid="{C0F56C57-966B-44B6-8340-77F3DD558B8A}"/>
    <cellStyle name="nadpis5 6 5" xfId="39033" xr:uid="{C9473244-4037-44D6-BC2B-0C9202A32C30}"/>
    <cellStyle name="nadpis5 6 6" xfId="39562" xr:uid="{7487DF65-49DF-4162-B309-78D054A8A831}"/>
    <cellStyle name="nadpis5 6 7" xfId="40624" xr:uid="{E786C2FE-C438-4A61-803F-43F1722F4518}"/>
    <cellStyle name="nadpis5 6 8" xfId="42739" xr:uid="{B9EEF8B3-7D55-49A7-A244-51F8A709905A}"/>
    <cellStyle name="nadpis5 6 9" xfId="41989" xr:uid="{85E7CA26-DB6A-4E1A-B185-DCB68AB8810A}"/>
    <cellStyle name="nadpis5 7" xfId="9674" xr:uid="{E172C7C1-162C-4DBE-A8E2-4EB03DE22A92}"/>
    <cellStyle name="nadpis5 8" xfId="5086" xr:uid="{0BEE6F0B-91D4-4719-AC7F-5C5FDD3B87C5}"/>
    <cellStyle name="nadpis5 9" xfId="41505" xr:uid="{18E5A289-717A-43E1-A74D-0D9BB5849E03}"/>
    <cellStyle name="nadpis-podtr." xfId="1452" xr:uid="{57AE8FEC-A2A2-4215-82DC-090E226E0AD5}"/>
    <cellStyle name="nadpis-podtr-12" xfId="1453" xr:uid="{A1FD2298-6399-40AA-90C9-5E9136C68373}"/>
    <cellStyle name="nadpis-podtr-šik" xfId="1454" xr:uid="{3CCEB5DD-564D-440E-BD9F-B0E46800E1D7}"/>
    <cellStyle name="Nadpisy" xfId="2096" xr:uid="{F9A2A0AC-F686-4C33-89E7-1E9FDE338C24}"/>
    <cellStyle name="Nadpisy 10" xfId="42087" xr:uid="{73E1C856-02DD-4F39-B0D3-E84E98DCA28A}"/>
    <cellStyle name="Nadpisy 11" xfId="41792" xr:uid="{D3CDA5F2-CC7D-43D3-827E-0AECD4542184}"/>
    <cellStyle name="Nadpisy 12" xfId="43602" xr:uid="{ABEC5FBE-F384-4783-A6A9-F4028C731C9A}"/>
    <cellStyle name="Nadpisy 13" xfId="47262" xr:uid="{4A1A346B-38AD-41F1-8EDB-6A5FD9BCF5A5}"/>
    <cellStyle name="Nadpisy 14" xfId="48517" xr:uid="{C64C6C83-68B9-42F2-93DD-A901FE3398A5}"/>
    <cellStyle name="Nadpisy 15" xfId="53240" xr:uid="{756714A2-A242-48C4-8844-EB46B77B5426}"/>
    <cellStyle name="Nadpisy 2" xfId="2571" xr:uid="{74821C33-6C8B-4009-A29A-9B2471E48113}"/>
    <cellStyle name="Nadpisy 2 10" xfId="43188" xr:uid="{0EC01AED-A264-4793-8010-DD57DCBE2945}"/>
    <cellStyle name="Nadpisy 2 11" xfId="46611" xr:uid="{C4F688AD-5D92-4F4D-96D8-8896B7E74A35}"/>
    <cellStyle name="Nadpisy 2 12" xfId="45655" xr:uid="{48B6ECEF-FF72-49DA-BD1D-52999B5DF55D}"/>
    <cellStyle name="Nadpisy 2 13" xfId="46901" xr:uid="{D1C4C064-16E2-4257-B70C-C27DF497617C}"/>
    <cellStyle name="Nadpisy 2 14" xfId="44049" xr:uid="{88540317-3DD9-418A-A81B-07403029B426}"/>
    <cellStyle name="Nadpisy 2 15" xfId="48771" xr:uid="{A3C70652-2C66-4AFA-BD12-34EE288CA073}"/>
    <cellStyle name="Nadpisy 2 16" xfId="48179" xr:uid="{C630D11F-CB69-439C-8C13-A27C2699021E}"/>
    <cellStyle name="Nadpisy 2 17" xfId="48890" xr:uid="{C542687C-CD0B-4A1A-89A4-586953158E53}"/>
    <cellStyle name="Nadpisy 2 18" xfId="52819" xr:uid="{5D3840D2-5AFE-4E78-A518-04F6E63F67A4}"/>
    <cellStyle name="Nadpisy 2 19" xfId="53566" xr:uid="{3D29AB9A-0CCD-4926-B9AC-2D74C021D6E6}"/>
    <cellStyle name="Nadpisy 2 2" xfId="8501" xr:uid="{C5C70BC3-FDB9-4B5A-9430-282373773357}"/>
    <cellStyle name="Nadpisy 2 2 2" xfId="14218" xr:uid="{A6805E3C-49A6-4CA7-8B3E-9DC5F3625750}"/>
    <cellStyle name="Nadpisy 2 20" xfId="53167" xr:uid="{34B017F6-1E7D-40FA-AF4F-856BBD49A572}"/>
    <cellStyle name="Nadpisy 2 21" xfId="55349" xr:uid="{0C74309E-1969-4E7D-9BEA-F7CB7FC2B888}"/>
    <cellStyle name="Nadpisy 2 22" xfId="56904" xr:uid="{6E95037E-8E44-409E-92D4-F8E7F420E80A}"/>
    <cellStyle name="Nadpisy 2 3" xfId="5699" xr:uid="{F120E192-AE56-4053-8636-E781B71C25BA}"/>
    <cellStyle name="Nadpisy 2 4" xfId="12277" xr:uid="{3F45FF12-EB10-4867-BD12-49E7BF1EB7B8}"/>
    <cellStyle name="Nadpisy 2 5" xfId="40131" xr:uid="{2F8643EA-D5E4-40DB-80F1-AEC1B5D720FA}"/>
    <cellStyle name="Nadpisy 2 6" xfId="39257" xr:uid="{4FFA9363-5C2A-4F8B-9380-BB581276CDDB}"/>
    <cellStyle name="Nadpisy 2 7" xfId="40656" xr:uid="{F1ADEEF0-7A84-44FF-BE95-51ED37ECDB36}"/>
    <cellStyle name="Nadpisy 2 8" xfId="40669" xr:uid="{1347EB91-2E39-4378-8851-E3C0A47102E8}"/>
    <cellStyle name="Nadpisy 2 9" xfId="39253" xr:uid="{BC6D4B6B-9C03-453B-B46E-8D0D0FE945B1}"/>
    <cellStyle name="Nadpisy 3" xfId="3022" xr:uid="{DF43E505-1F1B-430A-A75F-906B23338DB5}"/>
    <cellStyle name="Nadpisy 3 10" xfId="43638" xr:uid="{6519F039-FCB6-4669-85EC-86E950F78DD5}"/>
    <cellStyle name="Nadpisy 3 11" xfId="44021" xr:uid="{C82CB026-AB70-43C4-A069-A9C8D147EBC9}"/>
    <cellStyle name="Nadpisy 3 12" xfId="46635" xr:uid="{262F5368-8CAF-4AE4-82F7-112814771349}"/>
    <cellStyle name="Nadpisy 3 13" xfId="44220" xr:uid="{0A5DBB05-3F84-4FB9-B0C8-2E8BF6C84980}"/>
    <cellStyle name="Nadpisy 3 14" xfId="47511" xr:uid="{8FEAB027-6C84-4E8A-8277-44191C4F0AB8}"/>
    <cellStyle name="Nadpisy 3 15" xfId="47665" xr:uid="{BAE7682B-ED39-49E1-97DE-F608EA4241D0}"/>
    <cellStyle name="Nadpisy 3 16" xfId="49029" xr:uid="{1BDF8705-64FD-4789-8635-2B81E8B481FE}"/>
    <cellStyle name="Nadpisy 3 17" xfId="48110" xr:uid="{B999E2D5-6304-4139-A415-42A910D3A501}"/>
    <cellStyle name="Nadpisy 3 18" xfId="51538" xr:uid="{7BD9036D-EB30-430D-BBCA-9729A78BB1F5}"/>
    <cellStyle name="Nadpisy 3 19" xfId="50824" xr:uid="{AAD61E00-C556-4EE7-B945-F8BB70B49723}"/>
    <cellStyle name="Nadpisy 3 2" xfId="8502" xr:uid="{28DC4AF4-F3B0-4F0F-8D52-B4DB767264BA}"/>
    <cellStyle name="Nadpisy 3 2 2" xfId="14219" xr:uid="{7622DCF9-A86C-4833-AF92-4877379A1A61}"/>
    <cellStyle name="Nadpisy 3 20" xfId="50694" xr:uid="{CBCD44C6-6786-49A5-B15C-9C14AFDE14EC}"/>
    <cellStyle name="Nadpisy 3 21" xfId="53860" xr:uid="{A1B57822-E1D9-4904-80D0-2FA509A2E440}"/>
    <cellStyle name="Nadpisy 3 22" xfId="53080" xr:uid="{45703EED-50E8-413A-B07E-8B9DBD0E0D0D}"/>
    <cellStyle name="Nadpisy 3 3" xfId="6046" xr:uid="{0BF80D14-2CCF-4F13-A438-5DE729EEEE15}"/>
    <cellStyle name="Nadpisy 3 4" xfId="12589" xr:uid="{7D5EBCE5-3B9B-4F52-A5D0-B8EE74C64C9B}"/>
    <cellStyle name="Nadpisy 3 5" xfId="40476" xr:uid="{FF260F2A-7BAE-45E9-B20C-3909261A6DD5}"/>
    <cellStyle name="Nadpisy 3 6" xfId="38653" xr:uid="{116CDE21-97BB-4FDB-90C8-7900C9F8F7F4}"/>
    <cellStyle name="Nadpisy 3 7" xfId="42036" xr:uid="{8F4F967C-BC0F-4007-AAE1-720E3FF2DD29}"/>
    <cellStyle name="Nadpisy 3 8" xfId="41723" xr:uid="{2F4665CE-9156-44C5-A72B-07A8783CD0B2}"/>
    <cellStyle name="Nadpisy 3 9" xfId="43457" xr:uid="{B07F0580-3256-4656-85DC-80FFE3736DF8}"/>
    <cellStyle name="Nadpisy 4" xfId="3490" xr:uid="{3CCAA52E-477B-4900-9F4C-BDA0EBE89FC3}"/>
    <cellStyle name="Nadpisy 4 10" xfId="49333" xr:uid="{645EE904-850F-4C60-9DB0-A5B8254B2009}"/>
    <cellStyle name="Nadpisy 4 11" xfId="50412" xr:uid="{29792176-7206-44D5-98AD-6496EF9A2594}"/>
    <cellStyle name="Nadpisy 4 12" xfId="50051" xr:uid="{F862AB6A-5A6B-4818-9853-A8845DC58B12}"/>
    <cellStyle name="Nadpisy 4 13" xfId="51802" xr:uid="{E9842816-91B7-4D93-A361-EAB270D4F261}"/>
    <cellStyle name="Nadpisy 4 14" xfId="52551" xr:uid="{023EE131-829B-4379-AFD7-BE071A7A614A}"/>
    <cellStyle name="Nadpisy 4 15" xfId="54113" xr:uid="{9B34EC70-16C7-4646-92E3-01E944BA73E6}"/>
    <cellStyle name="Nadpisy 4 16" xfId="54771" xr:uid="{F160072D-744E-4493-80B3-839288428397}"/>
    <cellStyle name="Nadpisy 4 17" xfId="55873" xr:uid="{9C4AE274-9A5A-4C39-BD57-7BC3916EA135}"/>
    <cellStyle name="Nadpisy 4 2" xfId="8503" xr:uid="{A7CA5187-8F6A-4F00-B934-B8BB140B3821}"/>
    <cellStyle name="Nadpisy 4 2 2" xfId="14220" xr:uid="{6664F795-812E-465B-8445-C15ACB409934}"/>
    <cellStyle name="Nadpisy 4 3" xfId="6047" xr:uid="{D2E63B2B-6CAC-4FD2-9B07-4219FDC690A7}"/>
    <cellStyle name="Nadpisy 4 4" xfId="12590" xr:uid="{C515386F-13E5-45CE-BED6-2ACD60EF7272}"/>
    <cellStyle name="Nadpisy 4 5" xfId="39697" xr:uid="{6DC48EE9-EBB5-439B-A719-9B5BE17970AF}"/>
    <cellStyle name="Nadpisy 4 6" xfId="40929" xr:uid="{EB9018E7-BF8B-4830-B08E-4BC14CDBCD69}"/>
    <cellStyle name="Nadpisy 4 7" xfId="46479" xr:uid="{FEAE1840-8313-42EF-AF0F-9F65FB1BB7CB}"/>
    <cellStyle name="Nadpisy 4 8" xfId="44391" xr:uid="{178A3003-8444-47CC-B2F6-9A639C1893A9}"/>
    <cellStyle name="Nadpisy 4 9" xfId="47338" xr:uid="{DD14EDCA-8098-4779-90A3-DD0E0D9FD91B}"/>
    <cellStyle name="Nadpisy 5" xfId="3883" xr:uid="{4626A121-50A8-468F-A7D7-BF04DFC1A887}"/>
    <cellStyle name="Nadpisy 5 10" xfId="40244" xr:uid="{D7A32CF8-865D-4BAD-BE51-79928E6F7E3D}"/>
    <cellStyle name="Nadpisy 5 11" xfId="43682" xr:uid="{4F434D6C-A6AB-4F1F-BB4D-0F54E69B4919}"/>
    <cellStyle name="Nadpisy 5 12" xfId="44562" xr:uid="{8B1FE17C-B452-4E7B-8F47-8E878C35BA46}"/>
    <cellStyle name="Nadpisy 5 13" xfId="44712" xr:uid="{E3102FC3-CAEE-4360-BFA1-E6124A5301DB}"/>
    <cellStyle name="Nadpisy 5 14" xfId="44216" xr:uid="{AE3CD7DB-68AA-48F6-97E1-985A05B99511}"/>
    <cellStyle name="Nadpisy 5 15" xfId="49549" xr:uid="{FCB6BCBC-D813-40EA-93CF-4A90F6052223}"/>
    <cellStyle name="Nadpisy 5 16" xfId="50193" xr:uid="{A44C4F92-A9F4-4937-8344-0264D03666B9}"/>
    <cellStyle name="Nadpisy 5 17" xfId="48145" xr:uid="{97C0A128-0804-4958-B504-EDE0F120CD76}"/>
    <cellStyle name="Nadpisy 5 18" xfId="48252" xr:uid="{2E86F974-864A-4B99-929C-376E207BE643}"/>
    <cellStyle name="Nadpisy 5 19" xfId="52705" xr:uid="{CCB05689-FD5E-42C5-852C-EE3151F995F4}"/>
    <cellStyle name="Nadpisy 5 2" xfId="8504" xr:uid="{6289A8CF-2AAA-4C03-98C5-4692E110978F}"/>
    <cellStyle name="Nadpisy 5 2 2" xfId="14221" xr:uid="{92B6BCB0-D33E-4050-9444-63DD0F60D46A}"/>
    <cellStyle name="Nadpisy 5 20" xfId="51879" xr:uid="{8B643FCD-D355-4C78-A105-48B0258BD3BA}"/>
    <cellStyle name="Nadpisy 5 21" xfId="54277" xr:uid="{873BB21D-771C-4487-8394-DEEC3F26ECFC}"/>
    <cellStyle name="Nadpisy 5 22" xfId="54907" xr:uid="{EFA9203F-1136-4D04-AF82-03A3B388F449}"/>
    <cellStyle name="Nadpisy 5 23" xfId="56099" xr:uid="{1784CD95-7EFB-4DFA-866F-5C61AC7BFB90}"/>
    <cellStyle name="Nadpisy 5 3" xfId="6048" xr:uid="{38E70066-D1B0-48B8-BA45-C288C84F3D29}"/>
    <cellStyle name="Nadpisy 5 4" xfId="12591" xr:uid="{1A71FC97-77B3-4ED9-B741-74DC43EE9E72}"/>
    <cellStyle name="Nadpisy 5 5" xfId="41093" xr:uid="{ED937C1D-5814-4702-AB62-F0CCBD4AACCE}"/>
    <cellStyle name="Nadpisy 5 6" xfId="39532" xr:uid="{7D8CB24F-14B7-4629-8EBF-605BE5104D18}"/>
    <cellStyle name="Nadpisy 5 7" xfId="38681" xr:uid="{86DF0286-124C-44AE-AB35-EABD1BEBC612}"/>
    <cellStyle name="Nadpisy 5 8" xfId="42372" xr:uid="{3AF3DF48-FBA2-4DE9-8F53-A10D10E346A7}"/>
    <cellStyle name="Nadpisy 5 9" xfId="42662" xr:uid="{87CDBBA1-4F0C-4B39-90F8-2F0455DA7D6E}"/>
    <cellStyle name="Nadpisy 6" xfId="3877" xr:uid="{F76E5C7E-0388-4DF3-A157-FFBD7F8677A0}"/>
    <cellStyle name="Nadpisy 6 10" xfId="43301" xr:uid="{5642A0A0-40C2-4D74-9A3E-46624B66E762}"/>
    <cellStyle name="Nadpisy 6 11" xfId="43681" xr:uid="{1D4BAA15-D5CB-41DC-B53B-69C1E853C9A6}"/>
    <cellStyle name="Nadpisy 6 12" xfId="46040" xr:uid="{6FD58DB5-75D8-42ED-A06E-2164A642DE6F}"/>
    <cellStyle name="Nadpisy 6 13" xfId="45583" xr:uid="{279EA41B-3AAC-48C9-AA03-C725B080903F}"/>
    <cellStyle name="Nadpisy 6 14" xfId="43668" xr:uid="{490E535A-FB4E-48D5-9812-6116EB912C17}"/>
    <cellStyle name="Nadpisy 6 15" xfId="49544" xr:uid="{C2073237-B644-4D72-8F47-C3248086DC98}"/>
    <cellStyle name="Nadpisy 6 16" xfId="50189" xr:uid="{F6E8C680-00C8-4535-ABA7-E9828F24ABE0}"/>
    <cellStyle name="Nadpisy 6 17" xfId="49117" xr:uid="{3C27DC45-9C24-4A4E-A77C-1A1DD30F1862}"/>
    <cellStyle name="Nadpisy 6 18" xfId="48520" xr:uid="{AC8BB05C-545C-4A6D-B668-6107BA0E0495}"/>
    <cellStyle name="Nadpisy 6 19" xfId="52700" xr:uid="{FF96CE6D-5EB9-42B0-A996-678DC1FC32A8}"/>
    <cellStyle name="Nadpisy 6 2" xfId="8505" xr:uid="{858BAFD3-06FA-408A-B927-5119E550147F}"/>
    <cellStyle name="Nadpisy 6 2 2" xfId="14222" xr:uid="{4C1FB323-CD22-4A2C-B50F-E1503E09632C}"/>
    <cellStyle name="Nadpisy 6 20" xfId="51906" xr:uid="{F98ECD96-90CA-4959-AC36-58FE53F0A1DF}"/>
    <cellStyle name="Nadpisy 6 21" xfId="54272" xr:uid="{67831D2E-D5D3-4550-91B4-3B2E251D60FF}"/>
    <cellStyle name="Nadpisy 6 22" xfId="54902" xr:uid="{11A8E7D4-AD89-4668-9EC2-DF5B3911B9F7}"/>
    <cellStyle name="Nadpisy 6 23" xfId="56094" xr:uid="{8C31F76F-48C7-4A13-90CC-729CBC34BC33}"/>
    <cellStyle name="Nadpisy 6 3" xfId="6049" xr:uid="{3EAB741D-43FC-4A87-A200-1607CDCCC0CF}"/>
    <cellStyle name="Nadpisy 6 4" xfId="12592" xr:uid="{FF504673-CE6E-4AD7-B954-4FEF9619E253}"/>
    <cellStyle name="Nadpisy 6 5" xfId="41088" xr:uid="{1FC39E00-F8C6-4F1C-B47A-0F6B22A6D78B}"/>
    <cellStyle name="Nadpisy 6 6" xfId="40722" xr:uid="{0CE2FBB7-C9AA-46C1-A2DD-F2349E9AD12E}"/>
    <cellStyle name="Nadpisy 6 7" xfId="41535" xr:uid="{DE7E80C2-043C-4D0A-983E-0ABF8AE757FA}"/>
    <cellStyle name="Nadpisy 6 8" xfId="43122" xr:uid="{336EAD92-0E09-4DCE-BB58-27D7CE11FBE4}"/>
    <cellStyle name="Nadpisy 6 9" xfId="39204" xr:uid="{94794E58-D827-42F5-A0F4-00060A9807CF}"/>
    <cellStyle name="Nadpisy 7" xfId="11918" xr:uid="{CCA040A7-4A35-40C0-ABA6-6B0DAE8FC42C}"/>
    <cellStyle name="Nadpisy 8" xfId="39801" xr:uid="{7517A574-A366-4F0B-A981-7BEAE12677F9}"/>
    <cellStyle name="Nadpisy 9" xfId="39794" xr:uid="{5217821C-B69C-4F3A-BE62-CBEF373CF844}"/>
    <cellStyle name="Nadpisy-příslušenství" xfId="2097" xr:uid="{5870ABE2-E064-4A95-B122-6A44C10AF868}"/>
    <cellStyle name="Nadpisy-příslušenství 2" xfId="3023" xr:uid="{CCC91CFC-58D0-4CD0-B6A9-31CE3ECFFC55}"/>
    <cellStyle name="Nadpisy-příslušenství 2 2" xfId="8506" xr:uid="{D3B32BDE-8C9B-49E4-A612-E4E8B405C574}"/>
    <cellStyle name="Nadpisy-příslušenství 2 2 2" xfId="10549" xr:uid="{D9D147D7-FA26-4D6C-8BFC-EFDB0A43368F}"/>
    <cellStyle name="Nadpisy-příslušenství 2 2 3" xfId="14223" xr:uid="{F7F796BC-DA0B-4EC2-BF97-8E4A2E3269D9}"/>
    <cellStyle name="Nadpisy-příslušenství 2 3" xfId="5700" xr:uid="{A43ECB90-2C68-4752-A8CE-8FB466E148F5}"/>
    <cellStyle name="Nadpisy-příslušenství 2 4" xfId="12278" xr:uid="{2801F0A3-F007-4BE0-9060-D59616D3F9C6}"/>
    <cellStyle name="Nadpisy-příslušenství 2 5" xfId="39068" xr:uid="{EF2F87DF-663C-4BD4-BB6C-B5403317C38D}"/>
    <cellStyle name="Nadpisy-příslušenství 2 6" xfId="43580" xr:uid="{F2EA4CAE-C76D-4252-984D-866F58FE66AB}"/>
    <cellStyle name="Nadpisy-příslušenství 3" xfId="3132" xr:uid="{5A1C24F2-F1BF-4D86-AB08-4AB8B7720322}"/>
    <cellStyle name="Nadpisy-příslušenství 3 10" xfId="42586" xr:uid="{43ACB732-5F7A-4BD6-853C-033A43CBCB26}"/>
    <cellStyle name="Nadpisy-příslušenství 3 11" xfId="43352" xr:uid="{F42F0B8F-151E-4F48-99DF-20247E2289E3}"/>
    <cellStyle name="Nadpisy-příslušenství 3 12" xfId="42546" xr:uid="{DB90BBC8-0CB4-43D5-B112-527A379D2518}"/>
    <cellStyle name="Nadpisy-příslušenství 3 13" xfId="46371" xr:uid="{C37CB25C-25F9-48B1-81AE-AE8E0C913D4D}"/>
    <cellStyle name="Nadpisy-příslušenství 3 14" xfId="44299" xr:uid="{2252137E-6919-4853-9182-55D4EBD0AF83}"/>
    <cellStyle name="Nadpisy-příslušenství 3 15" xfId="44553" xr:uid="{1BF4E429-590D-4433-AC3E-74781B1CF8BC}"/>
    <cellStyle name="Nadpisy-příslušenství 3 16" xfId="47424" xr:uid="{F519BCE0-2525-49F8-888C-515969FA47E6}"/>
    <cellStyle name="Nadpisy-příslušenství 3 17" xfId="47759" xr:uid="{E415D462-BFCA-4AB7-B603-E7F3888F8F7D}"/>
    <cellStyle name="Nadpisy-příslušenství 3 18" xfId="48087" xr:uid="{8A10E9B7-96C4-4B76-BD15-F9C272C18D5D}"/>
    <cellStyle name="Nadpisy-příslušenství 3 19" xfId="50215" xr:uid="{A8D2722A-74B2-4E54-9B76-65A77CB79E0D}"/>
    <cellStyle name="Nadpisy-příslušenství 3 2" xfId="8507" xr:uid="{8BA95C2C-9724-45AA-A4C8-A775D79D5468}"/>
    <cellStyle name="Nadpisy-příslušenství 3 2 2" xfId="10550" xr:uid="{FF684F8F-01F6-4945-BA08-46CF2C5CBFBB}"/>
    <cellStyle name="Nadpisy-příslušenství 3 2 3" xfId="14224" xr:uid="{33C43312-3781-42B2-B3FF-840474731890}"/>
    <cellStyle name="Nadpisy-příslušenství 3 20" xfId="48327" xr:uid="{ED581C4D-3499-4450-A57A-0E44CB9B1A9E}"/>
    <cellStyle name="Nadpisy-příslušenství 3 21" xfId="50797" xr:uid="{A1E16BEB-1E40-474E-90F6-CAF93CCD7C8B}"/>
    <cellStyle name="Nadpisy-příslušenství 3 22" xfId="53917" xr:uid="{A068EC02-6C02-4BD9-9D10-6C1C150F7359}"/>
    <cellStyle name="Nadpisy-příslušenství 3 23" xfId="53060" xr:uid="{27F2DF35-54BF-4AE3-90CA-938A62E0C3DD}"/>
    <cellStyle name="Nadpisy-příslušenství 3 24" xfId="55676" xr:uid="{7E63C826-32E7-4DF5-8381-D71D2EDA5D65}"/>
    <cellStyle name="Nadpisy-příslušenství 3 25" xfId="57232" xr:uid="{943B3EA9-BC57-4359-A08C-D29EBBE9C118}"/>
    <cellStyle name="Nadpisy-příslušenství 3 3" xfId="6050" xr:uid="{11D3E4F0-FA93-4BCB-8394-574D469A6A8B}"/>
    <cellStyle name="Nadpisy-příslušenství 3 4" xfId="9906" xr:uid="{30078146-842A-4284-AD5E-AF4A5C60CA81}"/>
    <cellStyle name="Nadpisy-příslušenství 3 5" xfId="12593" xr:uid="{A81CBE51-62D0-4114-9F0F-3F4EEA4EA184}"/>
    <cellStyle name="Nadpisy-příslušenství 3 6" xfId="38572" xr:uid="{A1BA5D59-0A75-42E8-9D36-3E14F37CF1A3}"/>
    <cellStyle name="Nadpisy-příslušenství 3 7" xfId="39392" xr:uid="{2CC9D786-EDC2-4F61-850D-BEF337CA9259}"/>
    <cellStyle name="Nadpisy-příslušenství 3 8" xfId="39119" xr:uid="{266CD9CC-3748-495A-BC0E-965C35748129}"/>
    <cellStyle name="Nadpisy-příslušenství 3 9" xfId="39609" xr:uid="{F2B4F0D8-4CF9-44E3-ABC1-C421277971EF}"/>
    <cellStyle name="Nadpisy-příslušenství 4" xfId="3489" xr:uid="{F9783653-3688-4E72-803F-43E4D867F3A9}"/>
    <cellStyle name="Nadpisy-příslušenství 4 10" xfId="42879" xr:uid="{92FAF333-661B-4972-8921-26CCACAD32F3}"/>
    <cellStyle name="Nadpisy-příslušenství 4 11" xfId="44613" xr:uid="{AF097B12-DB56-4948-886C-848764B2F8F3}"/>
    <cellStyle name="Nadpisy-příslušenství 4 12" xfId="44390" xr:uid="{DA8F2629-48CD-4B53-B6AB-B0A5203DB529}"/>
    <cellStyle name="Nadpisy-příslušenství 4 13" xfId="45717" xr:uid="{E0FFF62E-B9C6-4B91-91DE-523EADE5C710}"/>
    <cellStyle name="Nadpisy-příslušenství 4 14" xfId="44460" xr:uid="{87C898D2-8BDD-4F6D-8049-4925BC753413}"/>
    <cellStyle name="Nadpisy-příslušenství 4 15" xfId="44682" xr:uid="{83B8361D-5AEF-4E08-BEDD-B1ED76ED7297}"/>
    <cellStyle name="Nadpisy-příslušenství 4 16" xfId="49332" xr:uid="{A9CB77E0-3EB0-4B5F-9347-A7427DCD7A06}"/>
    <cellStyle name="Nadpisy-příslušenství 4 17" xfId="50068" xr:uid="{E8ED4029-BA4E-446A-815F-8AED2D243369}"/>
    <cellStyle name="Nadpisy-příslušenství 4 18" xfId="48022" xr:uid="{65A307D5-EFC9-43E0-9785-74CF39073171}"/>
    <cellStyle name="Nadpisy-příslušenství 4 19" xfId="48134" xr:uid="{93D49487-20FE-4766-BF3A-4E2EBD21C1FA}"/>
    <cellStyle name="Nadpisy-příslušenství 4 2" xfId="8508" xr:uid="{B8E518B7-BBF0-4CEF-812E-8AD9FD98BBE8}"/>
    <cellStyle name="Nadpisy-příslušenství 4 2 2" xfId="10551" xr:uid="{B59079E1-F33C-46FB-B4D1-B2FDE0E02830}"/>
    <cellStyle name="Nadpisy-příslušenství 4 2 3" xfId="14225" xr:uid="{E8DAD427-B961-4494-8BCF-A98130FC95A4}"/>
    <cellStyle name="Nadpisy-příslušenství 4 20" xfId="51801" xr:uid="{0EDB2CDB-B689-4E55-AAE5-2A51DDCC6233}"/>
    <cellStyle name="Nadpisy-příslušenství 4 21" xfId="52550" xr:uid="{0BBEED78-CD7E-466A-AFAE-E0364F54504A}"/>
    <cellStyle name="Nadpisy-příslušenství 4 22" xfId="50652" xr:uid="{AAB65E30-4578-47FD-8A12-7BF9B795733B}"/>
    <cellStyle name="Nadpisy-příslušenství 4 23" xfId="54112" xr:uid="{4A43C961-5097-4223-94EF-484289F7247E}"/>
    <cellStyle name="Nadpisy-příslušenství 4 24" xfId="54770" xr:uid="{01A07BC1-B5E4-43C6-AB2E-D4BBF6498B41}"/>
    <cellStyle name="Nadpisy-příslušenství 4 25" xfId="55872" xr:uid="{CEFCF875-C832-4DB0-9F8F-194F4972EE1E}"/>
    <cellStyle name="Nadpisy-příslušenství 4 26" xfId="57348" xr:uid="{0B2C4AFF-BF1E-4EBC-990A-CA7EF1242971}"/>
    <cellStyle name="Nadpisy-příslušenství 4 3" xfId="6051" xr:uid="{883EA876-5575-47FC-B7E7-6CAF6FDFABA8}"/>
    <cellStyle name="Nadpisy-příslušenství 4 4" xfId="9907" xr:uid="{471CF46E-0026-4A65-9916-A67E815CC556}"/>
    <cellStyle name="Nadpisy-příslušenství 4 5" xfId="12594" xr:uid="{D2649974-2E0F-42AF-AE5C-EBDBB60D5430}"/>
    <cellStyle name="Nadpisy-příslušenství 4 6" xfId="41858" xr:uid="{3F9CB115-AE6B-4E8B-A379-4CCFFB220762}"/>
    <cellStyle name="Nadpisy-příslušenství 4 7" xfId="41974" xr:uid="{E6D94082-ADC1-412A-80BF-82F14ACD83BE}"/>
    <cellStyle name="Nadpisy-příslušenství 4 8" xfId="41575" xr:uid="{5DE03C00-F02F-4D64-BC37-154B909FB555}"/>
    <cellStyle name="Nadpisy-příslušenství 4 9" xfId="42611" xr:uid="{F503D282-6BB7-4716-9A26-4E6BB44A65D5}"/>
    <cellStyle name="Nadpisy-příslušenství 5" xfId="8509" xr:uid="{7B284961-F9DE-49EE-817D-D9DB26DB3A61}"/>
    <cellStyle name="Nadpisy-příslušenství 5 2" xfId="10552" xr:uid="{53C482F7-D4BB-4EF0-94BA-743144DC4388}"/>
    <cellStyle name="Nadpisy-příslušenství 5 3" xfId="14226" xr:uid="{EB249F53-C7C6-4BBE-B73B-740C47358279}"/>
    <cellStyle name="Nadpisy-příslušenství 6" xfId="11919" xr:uid="{9546CC7D-49E8-4699-BA5C-87494C636936}"/>
    <cellStyle name="Nadpisy-příslušenství 7" xfId="56692" xr:uid="{F236242C-9280-46B0-9E0E-CAA1D5733C2A}"/>
    <cellStyle name="Naklady" xfId="8404" xr:uid="{67863826-341F-41ED-8E05-DB492D6AB476}"/>
    <cellStyle name="NAROW" xfId="1455" xr:uid="{7FF28009-3D47-41DF-AFC7-444D7D7F51D4}"/>
    <cellStyle name="NAROW 2" xfId="3277" xr:uid="{D95730CF-73DE-4454-8F06-0F446315EB42}"/>
    <cellStyle name="NAROW 2 10" xfId="52334" xr:uid="{F1547A5C-3DC4-423A-841F-4BA04A070D00}"/>
    <cellStyle name="NAROW 2 11" xfId="57254" xr:uid="{93AFBCB6-850B-4126-911A-FA73B79D0C5C}"/>
    <cellStyle name="NAROW 2 2" xfId="8510" xr:uid="{E3912201-733C-4DCF-B7D5-C7A18ECB2A17}"/>
    <cellStyle name="NAROW 2 3" xfId="6052" xr:uid="{EEB71798-072A-4DA0-AE48-7F9D21FF0A17}"/>
    <cellStyle name="NAROW 2 4" xfId="38641" xr:uid="{1EFA35C9-9F90-4D64-B463-8FD3472DD2DB}"/>
    <cellStyle name="NAROW 2 5" xfId="41705" xr:uid="{72914F7C-80AA-4A28-B91D-DE724B5A90F0}"/>
    <cellStyle name="NAROW 2 6" xfId="43936" xr:uid="{1A3F284E-13B6-4ECE-A2F8-4B6267930AAF}"/>
    <cellStyle name="NAROW 2 7" xfId="44257" xr:uid="{9CD9BD69-2DFB-4985-A600-4A49D6168F7E}"/>
    <cellStyle name="NAROW 2 8" xfId="49626" xr:uid="{DDA22762-47B2-474C-93FD-B96F0C7CEEF6}"/>
    <cellStyle name="NAROW 2 9" xfId="48915" xr:uid="{58C03D48-3514-4463-AA01-4BD71B111E34}"/>
    <cellStyle name="NAROW 3" xfId="44331" xr:uid="{C96A5810-57E6-4B3F-9431-6EF542794165}"/>
    <cellStyle name="Název 2" xfId="445" xr:uid="{86F38034-0396-4A9E-B00F-70D8837395F7}"/>
    <cellStyle name="Název 2 2" xfId="1456" xr:uid="{756471C3-0CBF-4B0B-A0DB-9AF5C873BC8B}"/>
    <cellStyle name="Název 2 3" xfId="1457" xr:uid="{3C67B996-5FD1-4861-A1B1-35CFF7AC87FB}"/>
    <cellStyle name="Název 2 4" xfId="1458" xr:uid="{3590A088-76F1-4E50-919F-CFF1F2183311}"/>
    <cellStyle name="Název 2 4 2" xfId="1459" xr:uid="{4A2690D6-7229-4071-A2E2-A72B0EA250A3}"/>
    <cellStyle name="Název 2 5" xfId="1460" xr:uid="{382EDDE8-2C8D-4340-976A-38D93500F23D}"/>
    <cellStyle name="Název 2 5 2" xfId="1461" xr:uid="{D085B831-0506-4D93-8653-2D3C40D1A9A3}"/>
    <cellStyle name="Název 2 6" xfId="1462" xr:uid="{4A432E47-2133-4B66-B60C-1FC0E49032F7}"/>
    <cellStyle name="Název 2 6 2" xfId="1463" xr:uid="{05AEB4E4-5E7B-4C63-B212-3A278757D737}"/>
    <cellStyle name="Název 2 7" xfId="2098" xr:uid="{F8916881-05B7-4FF4-B10F-6AF004717078}"/>
    <cellStyle name="Název 3" xfId="1464" xr:uid="{278EB3D3-3CBB-4B6C-A337-5C0D762CBB41}"/>
    <cellStyle name="Název 3 2" xfId="1465" xr:uid="{120DB023-B7A9-4B0E-BD89-1E121FC09904}"/>
    <cellStyle name="Název 4" xfId="1466" xr:uid="{D394AD46-8218-4025-88A8-A92051D3692B}"/>
    <cellStyle name="Název 4 2" xfId="1467" xr:uid="{02559657-73FA-4CDA-8C0C-66148D47292C}"/>
    <cellStyle name="název firmy" xfId="2099" xr:uid="{730C8C5E-418C-4421-BC09-5B55640A05D3}"/>
    <cellStyle name="Název listu - kapitola" xfId="2100" xr:uid="{6D72017A-6D5E-4942-A97B-38C5B9024355}"/>
    <cellStyle name="Název produktu" xfId="2101" xr:uid="{818F84E1-5859-4BF8-A645-09F502128C39}"/>
    <cellStyle name="NazevOddilu" xfId="1468" xr:uid="{BA3D911A-FCDB-4FBE-BA69-E5AD16D19296}"/>
    <cellStyle name="NazevPolozky" xfId="1469" xr:uid="{415AB09E-64C5-4BEA-AB80-4B465EA13AA0}"/>
    <cellStyle name="Nedefinován" xfId="2102" xr:uid="{CE118342-7142-4BD8-B6D3-4069A74CF5FD}"/>
    <cellStyle name="Neutral" xfId="163" xr:uid="{808AAC07-4439-42B8-8DDD-4EEA3BFA8573}"/>
    <cellStyle name="Neutrální 2" xfId="431" xr:uid="{6AD54085-6F40-4100-8FA2-63135C797705}"/>
    <cellStyle name="Neutrální 2 2" xfId="1470" xr:uid="{2C37A575-0BA1-4EE9-8B15-6C3C242AED18}"/>
    <cellStyle name="Neutrální 2 3" xfId="1471" xr:uid="{9DB09468-32B3-4A89-AE1F-BC0F52D9E94F}"/>
    <cellStyle name="Neutrální 2 4" xfId="1472" xr:uid="{0D596FDA-3A85-4D05-ACE4-328A20FE7BA8}"/>
    <cellStyle name="Neutrální 2 4 2" xfId="1473" xr:uid="{04F27D0E-EC6C-4E82-A609-3C40FD079986}"/>
    <cellStyle name="Neutrální 2 5" xfId="1474" xr:uid="{A4B7534A-BCED-4664-B852-0599516E089F}"/>
    <cellStyle name="Neutrální 2 5 2" xfId="1475" xr:uid="{5D731D3A-1F3F-435C-8B5F-E78207EA1E52}"/>
    <cellStyle name="Neutrální 2 6" xfId="1476" xr:uid="{0EBB404D-0A58-4B42-98D2-A6742102DBA0}"/>
    <cellStyle name="Neutrální 2 6 2" xfId="1477" xr:uid="{74AF8924-AE30-43E5-A5CC-F3F8D23C5E8F}"/>
    <cellStyle name="Neutrální 2 7" xfId="2103" xr:uid="{F5BE4F4A-6627-4C7A-9E77-2C777728B3EB}"/>
    <cellStyle name="Neutrální 3" xfId="1478" xr:uid="{17B35BEC-13D9-4F80-8B00-2E55F29C3CEC}"/>
    <cellStyle name="Neutrální 3 2" xfId="1479" xr:uid="{95F46280-36C8-4FBA-81A4-D812512B52AE}"/>
    <cellStyle name="Neutrální 4" xfId="1480" xr:uid="{00071B70-9B23-4F34-85A6-CA1EB3195A72}"/>
    <cellStyle name="Neutrální 4 2" xfId="1481" xr:uid="{564328D8-12B1-439D-A1E5-B705000FCD2B}"/>
    <cellStyle name="Normaali_Taul1_1" xfId="2104" xr:uid="{A14C3016-2993-433E-A7E6-46051A5D661C}"/>
    <cellStyle name="Normal - Style1" xfId="2105" xr:uid="{F251EB5A-98D9-4B46-AC3E-67CF712B0570}"/>
    <cellStyle name="Normal 10" xfId="2106" xr:uid="{F79735FD-78A3-40B9-BFAE-82591ADEE0E7}"/>
    <cellStyle name="Normal 11" xfId="1482" xr:uid="{E117FEE6-0DF7-431A-9A2E-120A97C6A874}"/>
    <cellStyle name="Normal 11 2" xfId="1483" xr:uid="{839B9FD7-91BB-4CBC-BEF0-82F8F498D768}"/>
    <cellStyle name="Normal 11 3" xfId="1484" xr:uid="{048C3EAE-8268-40A1-AFC8-7F1F498D6E45}"/>
    <cellStyle name="Normal 11 4" xfId="1485" xr:uid="{F9816673-D57A-454A-A04D-166F719D5B23}"/>
    <cellStyle name="Normal 12" xfId="2107" xr:uid="{99A9FB78-3AAC-4389-ABE2-08ACEBFF4614}"/>
    <cellStyle name="Normal 2" xfId="1486" xr:uid="{F5C77B62-F7E0-4298-BDC2-07B0BB0ED1F4}"/>
    <cellStyle name="Normal 2 10" xfId="3647" xr:uid="{BCECDC4B-D415-47E9-9612-9E9E7CD975FA}"/>
    <cellStyle name="Normal 2 11" xfId="8511" xr:uid="{5571A743-A9BE-47D3-895C-97EFC3B71B46}"/>
    <cellStyle name="normal 2 2" xfId="1487" xr:uid="{BA409EE8-DDBA-4B9F-A467-D88018863D04}"/>
    <cellStyle name="Normal 2 3" xfId="3095" xr:uid="{0E4C21D8-48EF-4946-924A-1B2CBD2086E7}"/>
    <cellStyle name="Normal 2 3 2" xfId="8512" xr:uid="{51C00415-E24E-4845-8FC7-1721E84D470C}"/>
    <cellStyle name="Normal 2 3 3" xfId="5420" xr:uid="{6327DEE2-381D-4D11-819F-18AAC09BCE31}"/>
    <cellStyle name="Normal 2 4" xfId="3552" xr:uid="{9DCDA331-7675-4306-8058-FD7DDF337F50}"/>
    <cellStyle name="Normal 2 5" xfId="3607" xr:uid="{200FB20F-12BA-4515-AD55-1FBB0BB8F92C}"/>
    <cellStyle name="Normal 2 6" xfId="3514" xr:uid="{8DA6586F-1848-4C39-82FB-32C91578BE77}"/>
    <cellStyle name="Normal 2 7" xfId="3566" xr:uid="{779FD567-42D5-4855-8FBA-4F99704CCFE7}"/>
    <cellStyle name="Normal 2 8" xfId="3522" xr:uid="{1BB66585-6E0D-491A-8989-E889B64ABE04}"/>
    <cellStyle name="Normal 2 9" xfId="3500" xr:uid="{1FB63753-F4F8-4E4D-8CF1-92B6182A2151}"/>
    <cellStyle name="Normal 3" xfId="1488" xr:uid="{CD159835-EDD8-45D0-8424-7A242BA3E0C5}"/>
    <cellStyle name="normal 3 10" xfId="10367" xr:uid="{8AFFD7E0-EC60-48C4-8768-F39EFF2BCDCE}"/>
    <cellStyle name="Normal 3 2" xfId="3096" xr:uid="{5ADC4792-D910-4269-BB21-8DC0778169A5}"/>
    <cellStyle name="Normal 3 2 2" xfId="8513" xr:uid="{67490A3E-3F4A-45DD-AAEF-03C4F7ACF06B}"/>
    <cellStyle name="Normal 3 2 3" xfId="5421" xr:uid="{79C36E70-881A-4A09-AE6D-DEDDEF4E170B}"/>
    <cellStyle name="normal 3 3" xfId="5097" xr:uid="{ED1A86E3-8F3D-4C9A-AA1F-8A4C0545E7F9}"/>
    <cellStyle name="normal 3 4" xfId="5335" xr:uid="{5334EF1B-2B03-4234-B184-A5FEC383951E}"/>
    <cellStyle name="normal 3 5" xfId="10127" xr:uid="{C8E272A7-FA1A-4BBD-849D-60D3F34D9677}"/>
    <cellStyle name="normal 3 6" xfId="4973" xr:uid="{5A5B0F9C-23DA-4BE4-A4F4-865084D23441}"/>
    <cellStyle name="normal 3 7" xfId="4928" xr:uid="{0C9A22EF-4A39-473A-9AE3-A8932BD93FDD}"/>
    <cellStyle name="normal 3 8" xfId="10219" xr:uid="{DE7F30DB-1A80-4173-BD4E-DF25428FCFD4}"/>
    <cellStyle name="normal 3 9" xfId="10808" xr:uid="{31C55439-08BF-40CF-BEC7-261DF6F12ED7}"/>
    <cellStyle name="Normal 4" xfId="2108" xr:uid="{0745556C-2332-4BBA-870B-84B891A4358E}"/>
    <cellStyle name="Normal 5" xfId="2109" xr:uid="{15859166-3EAD-4712-8CBC-0BE8C8ED85B0}"/>
    <cellStyle name="Normal 5 2" xfId="8514" xr:uid="{4F398049-D9E4-4DE9-9B8C-39E00F4088F4}"/>
    <cellStyle name="Normal 5 3" xfId="5098" xr:uid="{33996A58-5622-48CA-8B0D-74EA36C6B508}"/>
    <cellStyle name="Normal 6" xfId="2110" xr:uid="{FF749A1F-9F08-4183-A7E0-F16EB63A650B}"/>
    <cellStyle name="Normal 6 2" xfId="8515" xr:uid="{CA2A076D-7B8F-44C3-85DE-77F08462B99A}"/>
    <cellStyle name="Normal 6 3" xfId="5099" xr:uid="{4486CA09-4138-49B1-A376-E33FFF28FF98}"/>
    <cellStyle name="Normal 7" xfId="2111" xr:uid="{AB06171B-7CEE-4F53-8119-3B9D46C9EEE7}"/>
    <cellStyle name="Normal 7 2" xfId="8516" xr:uid="{47CA051F-AB70-4475-8995-586F846F549A}"/>
    <cellStyle name="Normal 7 3" xfId="5100" xr:uid="{591B9F6A-FB0E-4962-8E59-330000FF92F0}"/>
    <cellStyle name="Normal 8" xfId="2112" xr:uid="{807267D7-70E5-40E9-A639-B9EDAAFCFEAC}"/>
    <cellStyle name="Normal 8 2" xfId="8517" xr:uid="{369C346D-4584-4326-9D3A-6BE717EEA075}"/>
    <cellStyle name="Normal 8 3" xfId="5101" xr:uid="{67AA86B2-CC64-4625-9B4E-A713201D972C}"/>
    <cellStyle name="Normal 9" xfId="2113" xr:uid="{7A56471D-691C-4085-BCFA-70D841119B7A}"/>
    <cellStyle name="Normale_595" xfId="164" xr:uid="{68AA2E6F-3926-4DC3-8779-0A563A554383}"/>
    <cellStyle name="Normální" xfId="0" builtinId="0"/>
    <cellStyle name="Normální 10" xfId="165" xr:uid="{02A0DFBF-5F6F-48AD-9A15-D84C8899BAE3}"/>
    <cellStyle name="Normální 10 10" xfId="2405" xr:uid="{784E86D1-4372-48BC-B9EA-7ECCAF70D4AC}"/>
    <cellStyle name="Normální 10 11" xfId="2705" xr:uid="{01FDBD88-38D6-4302-AB2D-FB21589F4138}"/>
    <cellStyle name="Normální 10 11 2" xfId="6054" xr:uid="{75E75E46-CA3D-4B97-86B8-4833E2B90C3C}"/>
    <cellStyle name="Normální 10 12" xfId="3133" xr:uid="{F94DCF56-9A77-4270-991D-1CA73349DBD5}"/>
    <cellStyle name="Normální 10 12 10" xfId="36741" xr:uid="{01C0E456-AD98-4122-97E3-32131AAF3451}"/>
    <cellStyle name="Normální 10 12 11" xfId="40557" xr:uid="{CBB3312F-6168-4CF1-9848-0602D42E11E5}"/>
    <cellStyle name="Normální 10 12 12" xfId="45355" xr:uid="{D66EC40D-CE39-4B57-BCE2-AA3A8DB3DD06}"/>
    <cellStyle name="Normální 10 12 13" xfId="49098" xr:uid="{1B5C6AA2-5504-4E2E-9839-9EEA19A99A3B}"/>
    <cellStyle name="Normální 10 12 14" xfId="51594" xr:uid="{97A8EC7F-5366-4C20-A903-66901ACF9754}"/>
    <cellStyle name="Normální 10 12 15" xfId="53918" xr:uid="{02BA24A6-A00A-4F27-BF18-6294AFB4DE16}"/>
    <cellStyle name="Normální 10 12 16" xfId="55677" xr:uid="{02C1F3ED-D067-4356-B6B4-1FA9EEC7E5F4}"/>
    <cellStyle name="Normální 10 12 17" xfId="57233" xr:uid="{2FA37CC3-1EC3-4838-9F48-5F797F40E2B4}"/>
    <cellStyle name="Normální 10 12 2" xfId="8518" xr:uid="{ACEA82EB-254D-4E2B-83CB-28F30E7E676E}"/>
    <cellStyle name="Normální 10 12 2 2" xfId="14231" xr:uid="{1BC8BC4E-B5D3-46D8-B87D-943677136427}"/>
    <cellStyle name="Normální 10 12 2 3" xfId="19631" xr:uid="{1F7F3168-21C9-42F5-AA0B-C0F77735150B}"/>
    <cellStyle name="Normální 10 12 2 4" xfId="24002" xr:uid="{1A39B8BD-263A-4176-A2A5-321DA04F9218}"/>
    <cellStyle name="Normální 10 12 2 5" xfId="28262" xr:uid="{8482FA4C-D494-4E75-9259-B5DAA8BE17A7}"/>
    <cellStyle name="Normální 10 12 2 6" xfId="32071" xr:uid="{2E292EC3-7394-4889-BB4A-B5C71BA31443}"/>
    <cellStyle name="Normální 10 12 2 7" xfId="35154" xr:uid="{7ACE6CC6-F731-43E7-ADD6-9847EFC6BCD4}"/>
    <cellStyle name="Normální 10 12 2 8" xfId="37394" xr:uid="{22B64EB6-72C8-49FE-91A4-75D1EF7BD1C3}"/>
    <cellStyle name="Normální 10 12 3" xfId="6055" xr:uid="{669E8802-8152-40F6-B1D1-C5AB187951B0}"/>
    <cellStyle name="Normální 10 12 4" xfId="12599" xr:uid="{D5108B80-B637-4E68-9267-DAD7EAB17356}"/>
    <cellStyle name="Normální 10 12 5" xfId="18303" xr:uid="{183D6DC6-C550-4445-9BD2-97A93E2CC92C}"/>
    <cellStyle name="Normální 10 12 6" xfId="22823" xr:uid="{AC9F528C-44DC-4F67-93ED-A3DF693ED595}"/>
    <cellStyle name="Normální 10 12 7" xfId="27116" xr:uid="{192A09DB-A62A-422C-A015-A8B023D23F4E}"/>
    <cellStyle name="Normální 10 12 8" xfId="31004" xr:uid="{D768B71F-BEE5-488B-BDD1-F6AA1812E064}"/>
    <cellStyle name="Normální 10 12 9" xfId="34355" xr:uid="{FF3EF0F4-B59C-4787-BB76-CDCC61EF9244}"/>
    <cellStyle name="Normální 10 13" xfId="4426" xr:uid="{C231B6A8-F319-42B2-BCB6-F2A062C31030}"/>
    <cellStyle name="Normální 10 13 2" xfId="6056" xr:uid="{FBAB5BFE-7E3C-41EB-B941-1269C2186F82}"/>
    <cellStyle name="normální 10 2" xfId="1489" xr:uid="{2D3AEE7E-AAD7-4BC8-B627-11E2D6B03EFD}"/>
    <cellStyle name="normální 10 3" xfId="1490" xr:uid="{2A3D38CE-9688-446A-91B4-05F34F153172}"/>
    <cellStyle name="normální 10 4" xfId="1491" xr:uid="{75833F26-1BE6-4443-A3BB-B9B7602F81CF}"/>
    <cellStyle name="normální 10 5" xfId="1492" xr:uid="{01FF62D7-852E-410B-9BF5-71F1234D998F}"/>
    <cellStyle name="normální 10 5 2" xfId="2874" xr:uid="{52C80607-73CF-49B1-B1FA-B21B6F5E244B}"/>
    <cellStyle name="normální 10 5 2 2" xfId="6057" xr:uid="{C94D108D-1C58-4870-BCEA-33DAD1CEA0E3}"/>
    <cellStyle name="normální 10 5 3" xfId="3374" xr:uid="{806FD8D6-ACF5-4582-92FC-BFA76C8538BE}"/>
    <cellStyle name="normální 10 5 3 2" xfId="6058" xr:uid="{1C25EA79-53A0-4FB8-970C-0AFFF0F45A3C}"/>
    <cellStyle name="Normální 10 6" xfId="2332" xr:uid="{95103F09-C680-42D0-88BC-ECF9B47275EB}"/>
    <cellStyle name="Normální 10 7" xfId="2529" xr:uid="{DA984E67-80D1-450C-9316-82EA1560B8A8}"/>
    <cellStyle name="Normální 10 8" xfId="2418" xr:uid="{84F16BED-97A4-412A-91C5-C1CF6E167F60}"/>
    <cellStyle name="Normální 10 9" xfId="2556" xr:uid="{BDE15E9D-F40D-4002-A319-8F9F56549BCD}"/>
    <cellStyle name="Normální 100" xfId="2291" xr:uid="{F696ABE3-87A0-44F0-B59C-CCE0039CB0F8}"/>
    <cellStyle name="normální 100 2" xfId="3587" xr:uid="{D0D79633-AB3E-4E9A-87DB-DF9B202A0AD9}"/>
    <cellStyle name="normální 100 2 10" xfId="36742" xr:uid="{5EB3F4C6-F82E-4405-B757-80AC7E222B84}"/>
    <cellStyle name="normální 100 2 11" xfId="40885" xr:uid="{21C82B1B-114A-47D4-B3A2-9BE5BD0CD40D}"/>
    <cellStyle name="normální 100 2 12" xfId="45642" xr:uid="{84A785DE-8EAC-4AFB-8877-AF693217213A}"/>
    <cellStyle name="normální 100 2 13" xfId="49397" xr:uid="{97164720-6291-4B5D-B246-575BA30986EE}"/>
    <cellStyle name="normální 100 2 14" xfId="51858" xr:uid="{85822B90-E692-4297-9F0B-D3A49D9CFAE3}"/>
    <cellStyle name="normální 100 2 15" xfId="54159" xr:uid="{0D56CD5F-5951-40BB-9010-B1D47D8B3769}"/>
    <cellStyle name="normální 100 2 16" xfId="55918" xr:uid="{C0217497-3A1D-45E1-9E58-74F60295F23D}"/>
    <cellStyle name="normální 100 2 17" xfId="57375" xr:uid="{2570BD87-F08A-4154-9705-C788FA7284A3}"/>
    <cellStyle name="normální 100 2 2" xfId="8519" xr:uid="{4B453035-F8A5-4000-B0E0-7D30AB02CE72}"/>
    <cellStyle name="normální 100 2 2 2" xfId="14232" xr:uid="{D5A23B8C-31AF-4EA6-ACA1-9702CECCBBCC}"/>
    <cellStyle name="normální 100 2 2 3" xfId="19632" xr:uid="{DC8E0FC6-4354-473D-B2C6-2C3470EBF67C}"/>
    <cellStyle name="normální 100 2 2 4" xfId="24003" xr:uid="{3F1402E8-D6E4-40B6-BA4D-110DF04CF0B9}"/>
    <cellStyle name="normální 100 2 2 5" xfId="28263" xr:uid="{E2D84D72-DDB6-4B48-A3FC-9E97F67BFA52}"/>
    <cellStyle name="normální 100 2 2 6" xfId="32072" xr:uid="{E63473CF-7F35-445C-A984-B7B49A779630}"/>
    <cellStyle name="normální 100 2 2 7" xfId="35155" xr:uid="{44E6356C-8ADD-421D-84EC-C2AC882CEDF4}"/>
    <cellStyle name="normální 100 2 2 8" xfId="37395" xr:uid="{4F11C3EC-DA6F-426A-BD5A-F3F9ACDF32E0}"/>
    <cellStyle name="normální 100 2 3" xfId="6059" xr:uid="{7EF11F56-CAAF-4052-8EB7-C0010B4D2FAB}"/>
    <cellStyle name="normální 100 2 4" xfId="12600" xr:uid="{ADC2E027-26BB-420D-90F2-D8AA811231D0}"/>
    <cellStyle name="normální 100 2 5" xfId="18305" xr:uid="{E9BFCE6A-6780-4036-8F4F-B86F15F54176}"/>
    <cellStyle name="normální 100 2 6" xfId="22824" xr:uid="{AEA30718-3D8F-4EED-88AB-7D77AB28EE3C}"/>
    <cellStyle name="normální 100 2 7" xfId="27118" xr:uid="{DCFF0F31-5738-44CC-AC3F-FF133CBB04D5}"/>
    <cellStyle name="normální 100 2 8" xfId="31005" xr:uid="{E933502E-6FED-4716-9BD6-C4F9F55A5AC7}"/>
    <cellStyle name="normální 100 2 9" xfId="34356" xr:uid="{FE3D404A-FF49-4170-9B49-CA2D7BE8CBC3}"/>
    <cellStyle name="Normální 101" xfId="2292" xr:uid="{EC852CF7-5CE3-49C2-A55B-93334D137BE4}"/>
    <cellStyle name="normální 101 2" xfId="3588" xr:uid="{BDA04541-1A95-431B-B2F3-210CF10A5C39}"/>
    <cellStyle name="normální 101 2 10" xfId="36743" xr:uid="{110EF56E-7028-41AE-86D2-AEE8B0A002AE}"/>
    <cellStyle name="normální 101 2 11" xfId="40886" xr:uid="{2E314491-AEE9-41D8-BD83-FF3E3C71A878}"/>
    <cellStyle name="normální 101 2 12" xfId="45643" xr:uid="{46C65D45-F0B9-44ED-B6D6-91401F4367C1}"/>
    <cellStyle name="normální 101 2 13" xfId="49398" xr:uid="{406D3270-638A-4F8C-A002-795CCE265BCB}"/>
    <cellStyle name="normální 101 2 14" xfId="51859" xr:uid="{48691EBF-4C22-4D75-890E-A6EE070AF4DA}"/>
    <cellStyle name="normální 101 2 15" xfId="54160" xr:uid="{5ECABA9D-C8FE-444A-9B4F-1A04F6F3D1F1}"/>
    <cellStyle name="normální 101 2 16" xfId="55919" xr:uid="{59BC27DD-A7AD-40A3-B291-741CB0CECF13}"/>
    <cellStyle name="normální 101 2 17" xfId="57376" xr:uid="{FA6FD974-2C83-4CBB-A08A-97A577FA4E00}"/>
    <cellStyle name="normální 101 2 2" xfId="8520" xr:uid="{DAC3D082-2C3D-46A5-8BA8-9FCE0B89CE03}"/>
    <cellStyle name="normální 101 2 2 2" xfId="14233" xr:uid="{99E5A7E3-6E1D-4D6D-BDA1-45B6375FEC96}"/>
    <cellStyle name="normální 101 2 2 3" xfId="19633" xr:uid="{96C1544A-0656-49AD-8DB7-353B87AE3E51}"/>
    <cellStyle name="normální 101 2 2 4" xfId="24004" xr:uid="{57F4FD33-8182-4D03-B862-065B0AEE8757}"/>
    <cellStyle name="normální 101 2 2 5" xfId="28264" xr:uid="{6F7E11E1-7A66-4FDA-9BEC-6003A398FDD6}"/>
    <cellStyle name="normální 101 2 2 6" xfId="32073" xr:uid="{E40B7276-A5CE-41A2-AA71-D9C71AD9759D}"/>
    <cellStyle name="normální 101 2 2 7" xfId="35156" xr:uid="{D3F05ADD-48A4-4AF4-8263-464D4B986558}"/>
    <cellStyle name="normální 101 2 2 8" xfId="37396" xr:uid="{60B190EB-D8C1-400B-9833-11B0CACDABE5}"/>
    <cellStyle name="normální 101 2 3" xfId="6060" xr:uid="{B10FD5D8-5703-483C-B7FB-6E4EA8F72C08}"/>
    <cellStyle name="normální 101 2 4" xfId="12601" xr:uid="{57876667-AB7C-4480-9912-D766D184C4B8}"/>
    <cellStyle name="normální 101 2 5" xfId="18306" xr:uid="{91568456-1178-45D5-A4D1-CB26F78D383E}"/>
    <cellStyle name="normální 101 2 6" xfId="22825" xr:uid="{8B429D23-96F6-4F07-AA4C-03FB4577AEB8}"/>
    <cellStyle name="normální 101 2 7" xfId="27119" xr:uid="{55C22B94-B7F0-40FE-9115-62B7212C32AE}"/>
    <cellStyle name="normální 101 2 8" xfId="31006" xr:uid="{78B69658-91EF-4C60-911E-637A91907479}"/>
    <cellStyle name="normální 101 2 9" xfId="34357" xr:uid="{2E6A7A8B-44EA-44A7-AC1D-62CF2CCB1E72}"/>
    <cellStyle name="Normální 102" xfId="2293" xr:uid="{0C3BFC8F-FF06-4BF1-BA14-31411B639D9F}"/>
    <cellStyle name="normální 102 2" xfId="3589" xr:uid="{F5B70FC2-6EFD-45CC-ADA5-EE45A5F9446C}"/>
    <cellStyle name="normální 102 2 10" xfId="36744" xr:uid="{CE8662C0-5F2B-407F-B0BA-B57F9E977D15}"/>
    <cellStyle name="normální 102 2 11" xfId="40887" xr:uid="{5FCF7ED8-8377-4E93-BF67-07D8FDE78945}"/>
    <cellStyle name="normální 102 2 12" xfId="45644" xr:uid="{B6E0CFB8-7B3C-41C9-BB03-09339BDF5ED0}"/>
    <cellStyle name="normální 102 2 13" xfId="49399" xr:uid="{25274156-DCE8-43FF-92C8-8C6B164CFF85}"/>
    <cellStyle name="normální 102 2 14" xfId="51860" xr:uid="{B71C5073-BF71-4CA6-8AF7-5C178FC20D64}"/>
    <cellStyle name="normální 102 2 15" xfId="54161" xr:uid="{D633BDDD-6D92-462F-95E9-52DE60019424}"/>
    <cellStyle name="normální 102 2 16" xfId="55920" xr:uid="{CC6D29C7-89C7-47E2-BD2E-3478429874DA}"/>
    <cellStyle name="normální 102 2 17" xfId="57377" xr:uid="{D75CD09A-0102-4EA6-B616-29F7FE332C76}"/>
    <cellStyle name="normální 102 2 2" xfId="8521" xr:uid="{168CBF6D-BD7A-47EE-90BF-42FC28E857ED}"/>
    <cellStyle name="normální 102 2 2 2" xfId="14234" xr:uid="{3FA6E69F-02E4-4414-A6A1-127C69E335DC}"/>
    <cellStyle name="normální 102 2 2 3" xfId="19634" xr:uid="{35899AC7-5C15-4270-BEC2-E7D131D3DF8D}"/>
    <cellStyle name="normální 102 2 2 4" xfId="24005" xr:uid="{126C5A2A-FEC3-4E85-B609-A4D3C7F83DF6}"/>
    <cellStyle name="normální 102 2 2 5" xfId="28265" xr:uid="{C2EE4BC5-AF10-4337-9B3F-47C45510133B}"/>
    <cellStyle name="normální 102 2 2 6" xfId="32074" xr:uid="{59FE9B4F-DBBA-4F11-9D0B-B6F447EBD79B}"/>
    <cellStyle name="normální 102 2 2 7" xfId="35157" xr:uid="{522CCCD8-905F-49AD-9D98-7A41C4204F0C}"/>
    <cellStyle name="normální 102 2 2 8" xfId="37397" xr:uid="{70C7D3E7-2CFA-4BCB-83E8-E3F3614203BC}"/>
    <cellStyle name="normální 102 2 3" xfId="6061" xr:uid="{468BA748-05E1-411B-91DC-F5B2683A9CEF}"/>
    <cellStyle name="normální 102 2 4" xfId="12602" xr:uid="{B43AC249-E15D-4A1E-88DD-9DCEB4779D9D}"/>
    <cellStyle name="normální 102 2 5" xfId="18307" xr:uid="{7AAA9BF4-95CD-4D76-82CB-10DE6AC8CB2B}"/>
    <cellStyle name="normální 102 2 6" xfId="22826" xr:uid="{EC762D41-D607-4D08-8709-7C9E83E5C99C}"/>
    <cellStyle name="normální 102 2 7" xfId="27120" xr:uid="{97306DD9-D592-4FCD-A8A6-912856440ADD}"/>
    <cellStyle name="normální 102 2 8" xfId="31007" xr:uid="{49CFE9E2-86FB-49F3-B933-F6DAEC511A38}"/>
    <cellStyle name="normální 102 2 9" xfId="34358" xr:uid="{C38DE79A-3528-493B-9463-CCF3CFB24537}"/>
    <cellStyle name="Normální 103" xfId="2294" xr:uid="{71B1AF9B-5874-4F93-8605-4700D2FC9DDF}"/>
    <cellStyle name="normální 103 2" xfId="3590" xr:uid="{27CAF10E-7589-4020-89AD-B76B343B649C}"/>
    <cellStyle name="normální 103 2 10" xfId="36745" xr:uid="{9290A0EF-4F1D-4800-8F1D-FF55E226A504}"/>
    <cellStyle name="normální 103 2 11" xfId="40888" xr:uid="{731ABC3A-A569-4E8D-A891-AAE4405CD35D}"/>
    <cellStyle name="normální 103 2 12" xfId="45645" xr:uid="{F2E72ED5-E255-41BE-89C7-072BF2972C90}"/>
    <cellStyle name="normální 103 2 13" xfId="49400" xr:uid="{78F60ED3-FF22-47C2-B038-014A89DF56FF}"/>
    <cellStyle name="normální 103 2 14" xfId="51861" xr:uid="{A740C767-CA40-4647-8949-6B34C3BC21A2}"/>
    <cellStyle name="normální 103 2 15" xfId="54162" xr:uid="{0FE6254C-A991-40A7-8AD0-5ED267775F2D}"/>
    <cellStyle name="normální 103 2 16" xfId="55921" xr:uid="{18AC8FAF-1C04-4AE4-B20A-D2CCC44F0100}"/>
    <cellStyle name="normální 103 2 17" xfId="57378" xr:uid="{8AEF2412-4140-481F-84B7-85A4A07989B1}"/>
    <cellStyle name="normální 103 2 2" xfId="8522" xr:uid="{8F3ACA6B-FD43-4FF3-8297-1FE0F4D0B6EC}"/>
    <cellStyle name="normální 103 2 2 2" xfId="14235" xr:uid="{7CAF94A1-2964-48FE-9F08-DFAE7AB24003}"/>
    <cellStyle name="normální 103 2 2 3" xfId="19635" xr:uid="{7E856D13-B36B-41A7-B0B0-D59C2534BCB3}"/>
    <cellStyle name="normální 103 2 2 4" xfId="24006" xr:uid="{20F96E0F-F777-421B-9102-3AB9F270EF87}"/>
    <cellStyle name="normální 103 2 2 5" xfId="28266" xr:uid="{EEBABC7E-43FE-46A8-8F4E-6088D5673960}"/>
    <cellStyle name="normální 103 2 2 6" xfId="32075" xr:uid="{8C3F9F4E-6C34-4E00-90F9-5DF67DF59E1D}"/>
    <cellStyle name="normální 103 2 2 7" xfId="35158" xr:uid="{96A2C435-76A2-4A5C-98D3-9E99BAFD6348}"/>
    <cellStyle name="normální 103 2 2 8" xfId="37398" xr:uid="{3CA2F5BA-2A4F-4B8B-9CA9-9E30445220AD}"/>
    <cellStyle name="normální 103 2 3" xfId="6062" xr:uid="{5B7DE8B4-0D85-4A94-897B-BFF38C23012E}"/>
    <cellStyle name="normální 103 2 4" xfId="12603" xr:uid="{B7D46EFD-4B59-4753-9BD5-D3944116A600}"/>
    <cellStyle name="normální 103 2 5" xfId="18308" xr:uid="{352AF8BD-3958-4986-AE94-FA0DDD322986}"/>
    <cellStyle name="normální 103 2 6" xfId="22827" xr:uid="{B3EB6C4F-D726-4C47-8615-776E4254BD98}"/>
    <cellStyle name="normální 103 2 7" xfId="27121" xr:uid="{23D3DD1C-B50B-4BDE-8391-287B329FEA6C}"/>
    <cellStyle name="normální 103 2 8" xfId="31008" xr:uid="{2478BBC1-E4F8-4649-8D16-B70E1E516A5E}"/>
    <cellStyle name="normální 103 2 9" xfId="34359" xr:uid="{937ADA55-B6CD-4C6F-8B38-AC5D2C1BEDCB}"/>
    <cellStyle name="Normální 104" xfId="2295" xr:uid="{E3BA0222-E988-4FF6-B9FB-2D35D76F947D}"/>
    <cellStyle name="normální 104 2" xfId="3591" xr:uid="{714202D2-ABC4-4DF1-A795-E579CF21A1C7}"/>
    <cellStyle name="normální 104 2 10" xfId="36746" xr:uid="{10014D78-40E9-4CC4-AA34-FAB659408D18}"/>
    <cellStyle name="normální 104 2 11" xfId="40889" xr:uid="{D5165CE0-2D61-4772-B786-B607B9ACBE95}"/>
    <cellStyle name="normální 104 2 12" xfId="45646" xr:uid="{9276C90B-295C-4A56-A4E3-6777274E1291}"/>
    <cellStyle name="normální 104 2 13" xfId="49401" xr:uid="{86625CC7-D94C-42D4-9ABF-5E62C9AC9357}"/>
    <cellStyle name="normální 104 2 14" xfId="51862" xr:uid="{603A1896-5D95-4D3A-BEDB-CEEB2AD745A1}"/>
    <cellStyle name="normální 104 2 15" xfId="54163" xr:uid="{842DEAA6-EDAE-4B07-A716-8E10E782BA51}"/>
    <cellStyle name="normální 104 2 16" xfId="55922" xr:uid="{7E66DC1F-AD7B-4369-9538-8B6DD1434B31}"/>
    <cellStyle name="normální 104 2 17" xfId="57379" xr:uid="{A0FD26EA-1509-4BCB-A681-F204ACC33C31}"/>
    <cellStyle name="normální 104 2 2" xfId="8523" xr:uid="{59D01DB8-C177-4009-B7AE-9FEBC7752039}"/>
    <cellStyle name="normální 104 2 2 2" xfId="14236" xr:uid="{BD6F42B4-5678-4D03-87A6-4F921F33748F}"/>
    <cellStyle name="normální 104 2 2 3" xfId="19636" xr:uid="{5A743A84-8C67-4EC7-8278-49AF173E719C}"/>
    <cellStyle name="normální 104 2 2 4" xfId="24007" xr:uid="{30B5BBE5-1541-457C-B1C6-B818B3C58145}"/>
    <cellStyle name="normální 104 2 2 5" xfId="28267" xr:uid="{D16781F8-C598-4BC9-99F4-F02E28221D74}"/>
    <cellStyle name="normální 104 2 2 6" xfId="32076" xr:uid="{DFF7F217-1E31-4F17-9996-AD8FA9B15589}"/>
    <cellStyle name="normální 104 2 2 7" xfId="35159" xr:uid="{C3457402-D1BB-4EBD-A73F-014C36A4D6F7}"/>
    <cellStyle name="normální 104 2 2 8" xfId="37399" xr:uid="{4ABC3481-BBA0-49EB-B445-8ED16D8F08D2}"/>
    <cellStyle name="normální 104 2 3" xfId="6063" xr:uid="{34D4C235-9255-4678-9396-9779EC81DB8F}"/>
    <cellStyle name="normální 104 2 4" xfId="12604" xr:uid="{CD9DA062-AC7D-41B2-B4A9-508CF01FCBCE}"/>
    <cellStyle name="normální 104 2 5" xfId="18309" xr:uid="{9B3CCA6E-E096-43C8-B4BD-6499CDD421E9}"/>
    <cellStyle name="normální 104 2 6" xfId="22828" xr:uid="{EE20425E-4A84-4C9E-A324-EAEA39B0FC5B}"/>
    <cellStyle name="normální 104 2 7" xfId="27122" xr:uid="{78A3E9EB-3C85-4D1F-843B-52D5A4311F21}"/>
    <cellStyle name="normální 104 2 8" xfId="31009" xr:uid="{9ED300A5-808B-4BE7-A5A2-655BA226F5A3}"/>
    <cellStyle name="normální 104 2 9" xfId="34360" xr:uid="{65376FC6-5C3D-4ADC-BC04-570C6CA2214A}"/>
    <cellStyle name="normální 105" xfId="2313" xr:uid="{D5A87254-FAC7-4779-9382-62E9822542A9}"/>
    <cellStyle name="normální 105 10" xfId="44808" xr:uid="{5ABD0F0E-7753-48A2-8328-BDA425BCE55E}"/>
    <cellStyle name="normální 105 11" xfId="48589" xr:uid="{F9C95406-249C-4F81-BD69-99F04387672F}"/>
    <cellStyle name="normální 105 12" xfId="51175" xr:uid="{CA25F6EE-BED6-409E-9132-BDB5EC0318BC}"/>
    <cellStyle name="normální 105 13" xfId="53386" xr:uid="{1738598F-C56B-4DC2-BE07-F938E6F928CB}"/>
    <cellStyle name="normální 105 14" xfId="55173" xr:uid="{732AF321-0BCE-4F43-93B4-2FFEDFBE1CA2}"/>
    <cellStyle name="normální 105 15" xfId="56715" xr:uid="{E3FC33F9-B078-414F-829F-9B3D1A32B172}"/>
    <cellStyle name="normální 105 2" xfId="2614" xr:uid="{2C57B414-7DFF-4FFB-A96A-6C0EBCF80CE8}"/>
    <cellStyle name="normální 105 2 10" xfId="36747" xr:uid="{A7ECE0CD-A566-4F6F-9D34-E72C2AD6A6F4}"/>
    <cellStyle name="normální 105 2 11" xfId="40169" xr:uid="{F71E042F-3694-4AE3-91B4-E1CE7B37CF65}"/>
    <cellStyle name="normální 105 2 12" xfId="45010" xr:uid="{B8912B37-5290-47B5-A107-F0D92F5160DE}"/>
    <cellStyle name="normální 105 2 13" xfId="48805" xr:uid="{E6EB3EAE-7179-4A9B-8083-86B8BFC54D5D}"/>
    <cellStyle name="normální 105 2 14" xfId="51345" xr:uid="{83458EC3-E94D-4068-A2CE-C7A57FB68B48}"/>
    <cellStyle name="normální 105 2 15" xfId="53597" xr:uid="{2733BCD3-6B78-43A6-9229-BB5C63AA2A78}"/>
    <cellStyle name="normální 105 2 16" xfId="55380" xr:uid="{0295312A-5450-4F79-9592-A707C64EFC39}"/>
    <cellStyle name="normální 105 2 17" xfId="56936" xr:uid="{83FF2FC8-D3FC-48A5-8710-45DAB766DACF}"/>
    <cellStyle name="normální 105 2 2" xfId="8524" xr:uid="{76A8F669-1154-4C99-B63D-9A76FBEFBB52}"/>
    <cellStyle name="normální 105 2 2 2" xfId="14237" xr:uid="{E4FE6CDF-C8EB-4B2F-9A25-BCDC16D4E8FF}"/>
    <cellStyle name="normální 105 2 2 3" xfId="19637" xr:uid="{2697ADA1-EC91-46F2-9E2E-696712A82C07}"/>
    <cellStyle name="normální 105 2 2 4" xfId="24008" xr:uid="{56C520A3-D20F-4305-BE3B-1D664030B419}"/>
    <cellStyle name="normální 105 2 2 5" xfId="28268" xr:uid="{B2875719-D4B8-48F4-890C-BF50AE123C80}"/>
    <cellStyle name="normální 105 2 2 6" xfId="32077" xr:uid="{4D644AAE-0DB1-4534-8B4B-A931F9C10759}"/>
    <cellStyle name="normální 105 2 2 7" xfId="35160" xr:uid="{8BB86FB9-A078-408C-BCB2-A4AF7F937BBB}"/>
    <cellStyle name="normální 105 2 2 8" xfId="37400" xr:uid="{57F6718C-2350-439D-B9D1-89EF294A1ABB}"/>
    <cellStyle name="normální 105 2 3" xfId="6064" xr:uid="{D5432868-21F1-4D61-8A21-7F541CB536EF}"/>
    <cellStyle name="normální 105 2 4" xfId="12605" xr:uid="{E22A8A2D-9943-4C75-B706-3842A9BE3074}"/>
    <cellStyle name="normální 105 2 5" xfId="18310" xr:uid="{7820A0B8-A090-413B-A17F-6CCF77A16B19}"/>
    <cellStyle name="normální 105 2 6" xfId="22829" xr:uid="{A1D62DA6-B67D-4CD4-9AC5-80A6E6D854C3}"/>
    <cellStyle name="normální 105 2 7" xfId="27123" xr:uid="{2BC0EBD7-6C2E-4DD5-8E10-0F823496A2DD}"/>
    <cellStyle name="normální 105 2 8" xfId="31010" xr:uid="{F6FF456E-8D63-4DE0-B34F-653AB125D7D4}"/>
    <cellStyle name="normální 105 2 9" xfId="34361" xr:uid="{4A962D37-BBAB-4E6D-B44B-55EAB00CAFD9}"/>
    <cellStyle name="normální 105 3" xfId="3054" xr:uid="{FDCF2D27-8E0C-476C-8B4C-F1828E06DFF6}"/>
    <cellStyle name="normální 105 3 10" xfId="36748" xr:uid="{AAE8614C-F433-41A7-A347-F4B0F1740147}"/>
    <cellStyle name="normální 105 3 11" xfId="40507" xr:uid="{AE704073-C192-4D00-B1F5-4B31900D8E47}"/>
    <cellStyle name="normální 105 3 12" xfId="45310" xr:uid="{03FF04F0-1729-4E1E-A218-1A3F8B9A3B06}"/>
    <cellStyle name="normální 105 3 13" xfId="49058" xr:uid="{60FAF118-4868-404E-80F8-DBA94F0522B7}"/>
    <cellStyle name="normální 105 3 14" xfId="51564" xr:uid="{BD440DE5-53A3-4177-9451-4A066F74F5EA}"/>
    <cellStyle name="normální 105 3 15" xfId="53890" xr:uid="{427D43EF-535E-47D1-BFD7-A94D05D36B82}"/>
    <cellStyle name="normální 105 3 16" xfId="55650" xr:uid="{50456942-D408-4872-9637-E07D825C8290}"/>
    <cellStyle name="normální 105 3 17" xfId="57216" xr:uid="{896080A8-27C2-4921-98A0-3F27C4233C98}"/>
    <cellStyle name="normální 105 3 2" xfId="8525" xr:uid="{0B2B1135-EFC0-43EF-ABAC-10AF2DB8651B}"/>
    <cellStyle name="normální 105 3 2 2" xfId="14238" xr:uid="{D3AE1EF8-D90F-4B14-BF48-84DB49786C89}"/>
    <cellStyle name="normální 105 3 2 3" xfId="19638" xr:uid="{3E20E414-9A6E-4D5E-91A9-5BA5A7C4671A}"/>
    <cellStyle name="normální 105 3 2 4" xfId="24009" xr:uid="{F0818C74-61B3-43DD-92E3-EAD535C5D652}"/>
    <cellStyle name="normální 105 3 2 5" xfId="28269" xr:uid="{49C5D3F4-CEA6-46DD-A518-62311FAED896}"/>
    <cellStyle name="normální 105 3 2 6" xfId="32078" xr:uid="{165741C2-A663-40D7-A180-5092595EC0C2}"/>
    <cellStyle name="normální 105 3 2 7" xfId="35161" xr:uid="{F15DF0FC-2C60-47BB-A52F-23EF224E495C}"/>
    <cellStyle name="normální 105 3 2 8" xfId="37401" xr:uid="{9129B83F-F814-4576-9BFB-3BCEAEACA55A}"/>
    <cellStyle name="normální 105 3 3" xfId="6065" xr:uid="{CD27BFAB-B576-47CF-B0CF-CB8A5A62DC4A}"/>
    <cellStyle name="normální 105 3 4" xfId="12606" xr:uid="{3FA93E4F-6913-40B2-A08D-6394F7753C76}"/>
    <cellStyle name="normální 105 3 5" xfId="18311" xr:uid="{640D631A-2258-439B-BE9B-1D2A0B9DF13E}"/>
    <cellStyle name="normální 105 3 6" xfId="22830" xr:uid="{5CBF40A4-4968-4B0D-B4D0-B01CA1B5185E}"/>
    <cellStyle name="normální 105 3 7" xfId="27124" xr:uid="{B82E3C11-72E8-48AE-A67A-CC9CB620A5DF}"/>
    <cellStyle name="normální 105 3 8" xfId="31011" xr:uid="{214A3363-59B2-45AF-865E-C446B6EB7AD5}"/>
    <cellStyle name="normální 105 3 9" xfId="34362" xr:uid="{7246912D-5C6F-46F4-8232-7AC4A21CE7C7}"/>
    <cellStyle name="normální 105 4" xfId="3592" xr:uid="{301FBCCB-7B57-454E-9E3A-925A2733B14A}"/>
    <cellStyle name="normální 105 4 10" xfId="36749" xr:uid="{44D2D86F-F351-479D-B53E-D94509FD49F4}"/>
    <cellStyle name="normální 105 4 11" xfId="40890" xr:uid="{85135A5E-DEEA-47EE-9C01-762407B5FF45}"/>
    <cellStyle name="normální 105 4 12" xfId="45647" xr:uid="{5CF8C6CD-73CC-4406-93C3-1721EC0F76EC}"/>
    <cellStyle name="normální 105 4 13" xfId="49402" xr:uid="{3607CDB3-5004-4914-BAD7-C35E0EBA3308}"/>
    <cellStyle name="normální 105 4 14" xfId="51863" xr:uid="{B50706DD-90E4-4503-826B-1B77EFCD9876}"/>
    <cellStyle name="normální 105 4 15" xfId="54164" xr:uid="{A81829B7-429D-4DB6-8BD2-763998356506}"/>
    <cellStyle name="normální 105 4 16" xfId="55923" xr:uid="{B0B7650D-047C-4ED3-9AD2-4A3313E378A2}"/>
    <cellStyle name="normální 105 4 17" xfId="57380" xr:uid="{096264BF-0EB6-4DC2-9BD2-7F0FA26CAF16}"/>
    <cellStyle name="normální 105 4 2" xfId="8526" xr:uid="{5F57A407-3E90-413F-BD88-F15D80A75913}"/>
    <cellStyle name="normální 105 4 2 2" xfId="14239" xr:uid="{599A074E-F041-424D-9345-CFA1CE3BF345}"/>
    <cellStyle name="normální 105 4 2 3" xfId="19639" xr:uid="{66678A70-4D47-428B-BED9-F6934AC05E8C}"/>
    <cellStyle name="normální 105 4 2 4" xfId="24010" xr:uid="{407119E8-86CA-464C-8259-34D5854076BE}"/>
    <cellStyle name="normální 105 4 2 5" xfId="28270" xr:uid="{99E95BA5-E63D-40C6-88B3-E0EF476EE233}"/>
    <cellStyle name="normální 105 4 2 6" xfId="32079" xr:uid="{B5F7A741-E7DE-49DF-ABDA-B65DDAD72CC4}"/>
    <cellStyle name="normální 105 4 2 7" xfId="35162" xr:uid="{1205F789-CB18-44A0-9EDA-A054C3227184}"/>
    <cellStyle name="normální 105 4 2 8" xfId="37402" xr:uid="{9EE05348-1892-455E-A292-9CCE7F5AD231}"/>
    <cellStyle name="normální 105 4 3" xfId="6066" xr:uid="{3C492021-1A4B-4736-9746-7AF6D934BC69}"/>
    <cellStyle name="normální 105 4 4" xfId="12607" xr:uid="{1CEE480E-61FE-44AA-A4D5-7339660DC0E7}"/>
    <cellStyle name="normální 105 4 5" xfId="18312" xr:uid="{C1EF4B93-DCE3-41FE-B1A9-8B34CD389381}"/>
    <cellStyle name="normální 105 4 6" xfId="22831" xr:uid="{B766DBF8-C442-472A-ADBF-53B028518293}"/>
    <cellStyle name="normální 105 4 7" xfId="27125" xr:uid="{BC341DFD-D030-46F6-9339-F83A5DE2609C}"/>
    <cellStyle name="normální 105 4 8" xfId="31012" xr:uid="{039FBE38-07AA-4505-B573-213DE4A4D202}"/>
    <cellStyle name="normální 105 4 9" xfId="34363" xr:uid="{C5B5D447-5FD8-4030-8963-A1D3314DA58D}"/>
    <cellStyle name="normální 105 5" xfId="4076" xr:uid="{C6F8F850-8CA7-4BF7-8069-4C8DE3EAA708}"/>
    <cellStyle name="normální 105 5 10" xfId="36750" xr:uid="{9EE4955B-AA18-4F75-A387-DBA070C94813}"/>
    <cellStyle name="normální 105 5 11" xfId="41243" xr:uid="{C77510BE-A721-468F-8F02-AD594E6F1A1C}"/>
    <cellStyle name="normální 105 5 12" xfId="46026" xr:uid="{EB91E4DC-B210-4793-BC9B-43DCAEDA5824}"/>
    <cellStyle name="normální 105 5 13" xfId="49662" xr:uid="{CD33F5B9-310C-4392-B712-6864134CC1A3}"/>
    <cellStyle name="normální 105 5 14" xfId="52159" xr:uid="{7E983DFB-AF37-4FA8-9874-55D652B14F8E}"/>
    <cellStyle name="normální 105 5 15" xfId="54382" xr:uid="{70565228-CD35-491D-BC08-A4AE9A336B26}"/>
    <cellStyle name="normální 105 5 16" xfId="56244" xr:uid="{1C71AA66-DE21-4DD9-9810-8ED5ED879BCB}"/>
    <cellStyle name="normální 105 5 17" xfId="57528" xr:uid="{3D5CF002-6086-495E-ABB8-64BB021D454D}"/>
    <cellStyle name="normální 105 5 2" xfId="8527" xr:uid="{3EB13EB5-A095-4210-8628-FCCB1750C8C1}"/>
    <cellStyle name="normální 105 5 2 2" xfId="14240" xr:uid="{AEB9FBDD-4799-4C54-BB9A-0793B8F50FD8}"/>
    <cellStyle name="normální 105 5 2 3" xfId="19640" xr:uid="{AC4F4D49-68B9-428E-BFCD-9401C1188BE9}"/>
    <cellStyle name="normální 105 5 2 4" xfId="24011" xr:uid="{8210B1D7-3C72-4777-93D0-20B99354C693}"/>
    <cellStyle name="normální 105 5 2 5" xfId="28271" xr:uid="{5CD5A286-2F43-4DFB-BB29-E53B537F4147}"/>
    <cellStyle name="normální 105 5 2 6" xfId="32080" xr:uid="{040E6FDD-343D-4DE0-9E97-4E9E6330138B}"/>
    <cellStyle name="normální 105 5 2 7" xfId="35163" xr:uid="{DBE42B12-EF26-4926-A45C-39F75ADEB50B}"/>
    <cellStyle name="normální 105 5 2 8" xfId="37403" xr:uid="{9A4CB625-C2A0-4C26-B917-02DD390A936E}"/>
    <cellStyle name="normální 105 5 3" xfId="6067" xr:uid="{73973BEB-F72B-46E0-9DF6-07F1AD118A28}"/>
    <cellStyle name="normální 105 5 4" xfId="12608" xr:uid="{8ED6B4A1-F9C6-41AE-BFAA-808B94DBAEB1}"/>
    <cellStyle name="normální 105 5 5" xfId="18313" xr:uid="{DD063CC5-42BF-4A8C-B236-C18D4F60B94E}"/>
    <cellStyle name="normální 105 5 6" xfId="22832" xr:uid="{6C349459-E794-4BD4-B5E4-9C8EAD900403}"/>
    <cellStyle name="normální 105 5 7" xfId="27126" xr:uid="{D48006A3-D9CA-43D6-80EE-6D1517D6C315}"/>
    <cellStyle name="normální 105 5 8" xfId="31013" xr:uid="{9D4C0CF7-97FD-457D-A1CB-EAD2245B1152}"/>
    <cellStyle name="normální 105 5 9" xfId="34364" xr:uid="{ED0D6A61-D27F-4ABA-BA38-E649F8583570}"/>
    <cellStyle name="normální 105 6" xfId="4401" xr:uid="{BC745AB0-1CBA-49B8-96AB-A87B9A63550D}"/>
    <cellStyle name="normální 105 6 10" xfId="36751" xr:uid="{DE03A29E-447F-4BED-9E08-14C07773D66A}"/>
    <cellStyle name="normální 105 6 11" xfId="41493" xr:uid="{1F52C789-D263-43C3-88CC-8F24C27BC64B}"/>
    <cellStyle name="normální 105 6 12" xfId="46295" xr:uid="{D6977B39-8C1C-48D5-B57E-525BE9955FD7}"/>
    <cellStyle name="normální 105 6 13" xfId="49852" xr:uid="{BB6CF256-D0F3-4F11-8301-BF3403CB38CC}"/>
    <cellStyle name="normální 105 6 14" xfId="52367" xr:uid="{FB5BB317-7D05-40B0-803A-E225737405B7}"/>
    <cellStyle name="normální 105 6 15" xfId="54558" xr:uid="{9AE2A425-EEBA-4A48-A7A8-DCDA63E9EE15}"/>
    <cellStyle name="normální 105 6 16" xfId="56448" xr:uid="{88929B3B-867F-40FE-8885-560D08F92279}"/>
    <cellStyle name="normální 105 6 17" xfId="57691" xr:uid="{03A2B572-950F-4510-8D6D-F66B81062B33}"/>
    <cellStyle name="normální 105 6 2" xfId="8528" xr:uid="{B998DCB8-D54E-4867-B222-E0C983453015}"/>
    <cellStyle name="normální 105 6 2 2" xfId="14241" xr:uid="{CC6BE613-4889-4343-A540-3F776A6700A9}"/>
    <cellStyle name="normální 105 6 2 3" xfId="19641" xr:uid="{29CEBF93-0C82-4470-82B1-9C16C74F0E9E}"/>
    <cellStyle name="normální 105 6 2 4" xfId="24012" xr:uid="{ECA0EFC0-5700-4CBE-B060-9DC1E4FB3D7E}"/>
    <cellStyle name="normální 105 6 2 5" xfId="28272" xr:uid="{B3A04AC5-E1AE-4D64-85D1-BC7286657403}"/>
    <cellStyle name="normální 105 6 2 6" xfId="32081" xr:uid="{A7CD6F3F-F62C-4DF8-81D6-09977730D31D}"/>
    <cellStyle name="normální 105 6 2 7" xfId="35164" xr:uid="{25EB3392-64A6-4C40-915E-D58EEC239A7B}"/>
    <cellStyle name="normální 105 6 2 8" xfId="37404" xr:uid="{FC80AB8A-650E-4081-962B-2BF1C38AEB50}"/>
    <cellStyle name="normální 105 6 3" xfId="6068" xr:uid="{5F4B7C64-6212-4D3E-A53F-5FB8E00F7073}"/>
    <cellStyle name="normální 105 6 4" xfId="12609" xr:uid="{1F5BB556-8945-4BDB-BCE5-C5F05F941F80}"/>
    <cellStyle name="normální 105 6 5" xfId="18314" xr:uid="{25F67C83-A4A3-4CE1-B85F-3D6B30F410A6}"/>
    <cellStyle name="normální 105 6 6" xfId="22833" xr:uid="{0CDF7FC0-C3A1-4A16-935A-80AF42901559}"/>
    <cellStyle name="normální 105 6 7" xfId="27127" xr:uid="{1F7B6E29-1A90-4018-88FA-407D4A7B31A4}"/>
    <cellStyle name="normální 105 6 8" xfId="31014" xr:uid="{FEDCC8D1-0D0A-4E0F-9944-AE279E1B4145}"/>
    <cellStyle name="normální 105 6 9" xfId="34365" xr:uid="{ABFDB496-07B8-49A6-981F-EBE49BF17CCE}"/>
    <cellStyle name="normální 105 7" xfId="8529" xr:uid="{6782AA4D-730E-4BB2-A6FC-D4D969204A9A}"/>
    <cellStyle name="normální 105 7 2" xfId="14242" xr:uid="{E901ED70-97C3-4FBF-A128-7113EED2B84D}"/>
    <cellStyle name="normální 105 7 3" xfId="19642" xr:uid="{EEF22C08-7CCA-4320-83B7-41EE0FAE44BB}"/>
    <cellStyle name="normální 105 7 4" xfId="24013" xr:uid="{E8BEFC4F-093D-4A4B-8EC4-D8735FC3BA32}"/>
    <cellStyle name="normální 105 7 5" xfId="28273" xr:uid="{3BADF4E6-EAE8-4EB5-B858-80E46262AC00}"/>
    <cellStyle name="normální 105 7 6" xfId="32082" xr:uid="{80CA57ED-22EE-4A05-9B74-F666EA7B2D7E}"/>
    <cellStyle name="normální 105 7 7" xfId="35165" xr:uid="{94213C11-BC90-4268-95D2-B3F096D9321C}"/>
    <cellStyle name="normální 105 7 8" xfId="37405" xr:uid="{FA05C960-E0DC-4AB0-9CEA-FEF8D643596C}"/>
    <cellStyle name="normální 105 8" xfId="5342" xr:uid="{6EA0B27A-8F2D-4CCF-9965-60DDFBEF6B7A}"/>
    <cellStyle name="normální 105 9" xfId="39939" xr:uid="{8A459021-F6DF-42EE-968B-27A3414DE612}"/>
    <cellStyle name="normální 106" xfId="2314" xr:uid="{E9780C3C-B524-47F6-B7B0-161F9D390668}"/>
    <cellStyle name="normální 106 10" xfId="44809" xr:uid="{F309584D-06F3-4C2F-A896-3227485E32D0}"/>
    <cellStyle name="normální 106 11" xfId="48590" xr:uid="{B77E45B5-81B0-482A-8E55-7BE7C247F9BC}"/>
    <cellStyle name="normální 106 12" xfId="51176" xr:uid="{992D0331-F04D-4E2A-8577-A9212AB6E6CB}"/>
    <cellStyle name="normální 106 13" xfId="53387" xr:uid="{5C6967A0-9066-4F70-9BA9-673D958F0C5F}"/>
    <cellStyle name="normální 106 14" xfId="55174" xr:uid="{37C5B514-CC80-449D-B2B8-DF4C4FC15961}"/>
    <cellStyle name="normální 106 15" xfId="56716" xr:uid="{87C97A67-C7D8-4052-A304-77B2F10C640B}"/>
    <cellStyle name="normální 106 2" xfId="2615" xr:uid="{88E6465B-8221-4896-82F3-1F6A4C4A021E}"/>
    <cellStyle name="normální 106 2 10" xfId="36752" xr:uid="{28B4BCF5-4FBC-4BB0-A588-9003426D4C09}"/>
    <cellStyle name="normální 106 2 11" xfId="40170" xr:uid="{D11D11B6-6EDA-48E4-9A6C-6EB63E10DF3B}"/>
    <cellStyle name="normální 106 2 12" xfId="45011" xr:uid="{A777475C-3940-4CE3-AD41-42FB9D106719}"/>
    <cellStyle name="normální 106 2 13" xfId="48806" xr:uid="{A8F4F76D-05BF-4574-B189-FE39406D688B}"/>
    <cellStyle name="normální 106 2 14" xfId="51346" xr:uid="{A7EF9650-C5A9-4DFB-BD73-3DB07C2B59E6}"/>
    <cellStyle name="normální 106 2 15" xfId="53598" xr:uid="{F2FFE05E-C304-47A9-A72C-CBE1674206FD}"/>
    <cellStyle name="normální 106 2 16" xfId="55381" xr:uid="{F1EB49FA-1154-4F24-8E85-6139E62D22ED}"/>
    <cellStyle name="normální 106 2 17" xfId="56937" xr:uid="{245EFA72-1684-47E5-8EA0-424037503EB4}"/>
    <cellStyle name="normální 106 2 2" xfId="8530" xr:uid="{30A4E847-2527-420F-8AB3-E50BAC8219FC}"/>
    <cellStyle name="normální 106 2 2 2" xfId="14243" xr:uid="{2C55F100-24A0-4FCF-A2EA-1D548A83910A}"/>
    <cellStyle name="normální 106 2 2 3" xfId="19643" xr:uid="{0A5E3CFC-661B-446B-A307-9C7DFFEE1E70}"/>
    <cellStyle name="normální 106 2 2 4" xfId="24014" xr:uid="{0DBF4B16-C9EE-4536-8FDE-446806D6ED91}"/>
    <cellStyle name="normální 106 2 2 5" xfId="28274" xr:uid="{ABA1025E-32D5-4C26-A48A-DF850587A777}"/>
    <cellStyle name="normální 106 2 2 6" xfId="32083" xr:uid="{777FC96E-C2EC-4A05-8720-F3CBCBDDDF0D}"/>
    <cellStyle name="normální 106 2 2 7" xfId="35166" xr:uid="{C4E39B28-D718-44B2-A6FD-E265D8F8F1EA}"/>
    <cellStyle name="normální 106 2 2 8" xfId="37406" xr:uid="{1FA5406D-76ED-4A87-8209-9BF0693CC913}"/>
    <cellStyle name="normální 106 2 3" xfId="6069" xr:uid="{3C4F66C7-8A2C-4F23-A846-C351075385E3}"/>
    <cellStyle name="normální 106 2 4" xfId="12610" xr:uid="{9AA6D770-E1D1-4731-86F4-11DE85392365}"/>
    <cellStyle name="normální 106 2 5" xfId="18315" xr:uid="{18E40935-AF58-45A1-9C0C-E1F2B8895C35}"/>
    <cellStyle name="normální 106 2 6" xfId="22834" xr:uid="{2BCB771C-29CE-4EE7-B525-6A7C8427651C}"/>
    <cellStyle name="normální 106 2 7" xfId="27128" xr:uid="{E3F5ADE7-9CC7-4324-8E17-E192234D5F05}"/>
    <cellStyle name="normální 106 2 8" xfId="31015" xr:uid="{BA4E6BF0-8ABD-452F-B35D-0CB77640A3A7}"/>
    <cellStyle name="normální 106 2 9" xfId="34366" xr:uid="{EA55D4C7-DB5A-4C8B-AB5F-FF5409B69AAC}"/>
    <cellStyle name="normální 106 3" xfId="3055" xr:uid="{55E22424-B6BE-4D2E-8DBA-212377999C2F}"/>
    <cellStyle name="normální 106 3 10" xfId="36753" xr:uid="{5D4AC439-D237-43FC-BC23-44409DC55E71}"/>
    <cellStyle name="normální 106 3 11" xfId="40508" xr:uid="{51985BC6-230D-47A6-93AA-93633831AD3C}"/>
    <cellStyle name="normální 106 3 12" xfId="45311" xr:uid="{815114FF-E5A3-49A8-90D8-E3F39E1BF255}"/>
    <cellStyle name="normální 106 3 13" xfId="49059" xr:uid="{AE8B299A-FC51-4C8E-8004-F6499C3A07D5}"/>
    <cellStyle name="normální 106 3 14" xfId="51565" xr:uid="{3CDFC06F-1B52-4FEB-ADB0-1F40C4DEE2AB}"/>
    <cellStyle name="normální 106 3 15" xfId="53891" xr:uid="{B1EE23DD-806C-4BC0-8A1A-A88DD030641B}"/>
    <cellStyle name="normální 106 3 16" xfId="55651" xr:uid="{2D49AFC6-92ED-453F-80D3-2AEB301680F1}"/>
    <cellStyle name="normální 106 3 17" xfId="57217" xr:uid="{AF8B48DF-319A-48CB-9720-8074B1DDDC8F}"/>
    <cellStyle name="normální 106 3 2" xfId="8531" xr:uid="{2C39D7DF-3623-4E98-AF11-24C033944888}"/>
    <cellStyle name="normální 106 3 2 2" xfId="14244" xr:uid="{D0367F9E-9A26-4278-8574-BF49FDA7A267}"/>
    <cellStyle name="normální 106 3 2 3" xfId="19644" xr:uid="{1BD62BC5-E4A0-419C-8275-23492C2BB208}"/>
    <cellStyle name="normální 106 3 2 4" xfId="24015" xr:uid="{43111645-F54E-4F56-BE82-FC0F6CDEC004}"/>
    <cellStyle name="normální 106 3 2 5" xfId="28275" xr:uid="{63E708D8-35CD-4976-8026-20CF6FC0DF84}"/>
    <cellStyle name="normální 106 3 2 6" xfId="32084" xr:uid="{2451CE0F-C88A-4A71-8603-61709DF6A252}"/>
    <cellStyle name="normální 106 3 2 7" xfId="35167" xr:uid="{90FF7060-DB1B-45E7-A8A9-B3192623957B}"/>
    <cellStyle name="normální 106 3 2 8" xfId="37407" xr:uid="{DFEBF412-202A-4432-A2AC-D61D843B6F5B}"/>
    <cellStyle name="normální 106 3 3" xfId="6070" xr:uid="{2064380C-0C9C-430A-A92D-C494DBE34DCB}"/>
    <cellStyle name="normální 106 3 4" xfId="12611" xr:uid="{1BA32876-96A7-43F8-A683-A37392002F69}"/>
    <cellStyle name="normální 106 3 5" xfId="18316" xr:uid="{D663A60F-9B0C-4D5B-97D9-9FEF6E6FEED6}"/>
    <cellStyle name="normální 106 3 6" xfId="22835" xr:uid="{14B5F2CA-65AC-48E3-90BF-8BDC523AC720}"/>
    <cellStyle name="normální 106 3 7" xfId="27129" xr:uid="{1394B735-E3C7-466E-A406-C9723D6FAE3E}"/>
    <cellStyle name="normální 106 3 8" xfId="31016" xr:uid="{25F584C7-5C27-4256-9A82-C5D1216AEC6A}"/>
    <cellStyle name="normální 106 3 9" xfId="34367" xr:uid="{CF6FAFD5-B90F-4655-A027-45A9EFACBC7E}"/>
    <cellStyle name="normální 106 4" xfId="3593" xr:uid="{B4FFAE22-0E47-4BE7-AF73-4D12BBF94FCD}"/>
    <cellStyle name="normální 106 4 10" xfId="36754" xr:uid="{F6567248-F2B4-4D3B-BCBE-A4D580E8725A}"/>
    <cellStyle name="normální 106 4 11" xfId="40891" xr:uid="{9F971336-1A93-488A-B8BA-957372D7E213}"/>
    <cellStyle name="normální 106 4 12" xfId="45648" xr:uid="{D5EDD5B0-826B-4FAA-8A2E-BD64F8A08E52}"/>
    <cellStyle name="normální 106 4 13" xfId="49403" xr:uid="{AD2C9165-F09A-44F3-9087-D0DCA2EE9689}"/>
    <cellStyle name="normální 106 4 14" xfId="51864" xr:uid="{AC96FEFA-BA5E-4106-8897-26241E4EEC12}"/>
    <cellStyle name="normální 106 4 15" xfId="54165" xr:uid="{1368B588-B033-4535-8AC4-8EA0A629AE66}"/>
    <cellStyle name="normální 106 4 16" xfId="55924" xr:uid="{C69A8686-C6D3-4E62-9528-8057697E0BD7}"/>
    <cellStyle name="normální 106 4 17" xfId="57381" xr:uid="{3FC2E914-E04C-499B-AAB6-9D8DB5446E78}"/>
    <cellStyle name="normální 106 4 2" xfId="8532" xr:uid="{423F5035-681F-4B51-87E6-9E51A127C07D}"/>
    <cellStyle name="normální 106 4 2 2" xfId="14245" xr:uid="{61A2F3E8-A90D-44CF-A6C3-7E891FF640F6}"/>
    <cellStyle name="normální 106 4 2 3" xfId="19645" xr:uid="{50481D47-C558-440A-A916-20EBD14D1B2B}"/>
    <cellStyle name="normální 106 4 2 4" xfId="24016" xr:uid="{E915D350-AC20-4FB9-801C-CB3ABBD75B88}"/>
    <cellStyle name="normální 106 4 2 5" xfId="28276" xr:uid="{53C1DBF0-86EF-4E79-9EDC-9E2E2D10DD69}"/>
    <cellStyle name="normální 106 4 2 6" xfId="32085" xr:uid="{507E9FA6-0DD2-4A52-9538-DB31570E766E}"/>
    <cellStyle name="normální 106 4 2 7" xfId="35168" xr:uid="{B8C89419-E253-40CA-9811-580836C10C28}"/>
    <cellStyle name="normální 106 4 2 8" xfId="37408" xr:uid="{605BD147-B709-4BCA-BB2D-D346BC47388D}"/>
    <cellStyle name="normální 106 4 3" xfId="6071" xr:uid="{D01654DB-B112-4112-812D-6C2D6BA5EBBE}"/>
    <cellStyle name="normální 106 4 4" xfId="12612" xr:uid="{8DE5B734-B670-4A33-815F-6EAD3530276E}"/>
    <cellStyle name="normální 106 4 5" xfId="18317" xr:uid="{85E68F4F-F8B5-482C-BE20-7D0CC4F81FE7}"/>
    <cellStyle name="normální 106 4 6" xfId="22836" xr:uid="{E3F30D06-8AC1-4300-898E-0D65F9CA7535}"/>
    <cellStyle name="normální 106 4 7" xfId="27130" xr:uid="{38B3F133-1EE9-403C-B9C4-9C4B3CFF5387}"/>
    <cellStyle name="normální 106 4 8" xfId="31017" xr:uid="{248BBFC4-192B-435D-A47F-0F1AB7FC5091}"/>
    <cellStyle name="normální 106 4 9" xfId="34368" xr:uid="{D2E21464-54FA-4F93-AE34-6B872349E868}"/>
    <cellStyle name="normální 106 5" xfId="4077" xr:uid="{8D27388E-F1A4-4C72-BF49-338D2BC62D03}"/>
    <cellStyle name="normální 106 5 10" xfId="36755" xr:uid="{D69628D0-FD55-495E-8678-28A21308DF54}"/>
    <cellStyle name="normální 106 5 11" xfId="41244" xr:uid="{4CE47460-554C-4852-A7D4-AF6AA5B16DD4}"/>
    <cellStyle name="normální 106 5 12" xfId="46027" xr:uid="{7545D9AC-3C36-413B-97DA-718B0E9CF705}"/>
    <cellStyle name="normální 106 5 13" xfId="49663" xr:uid="{137243E2-5EE7-4154-B289-EC448646A4B8}"/>
    <cellStyle name="normální 106 5 14" xfId="52160" xr:uid="{4FA3D186-A4D9-49A0-BA34-3F905D721C7E}"/>
    <cellStyle name="normální 106 5 15" xfId="54383" xr:uid="{F209F8DF-CD0C-44F2-9156-A2D88B277C4A}"/>
    <cellStyle name="normální 106 5 16" xfId="56245" xr:uid="{1189FDDA-0AEE-4C4F-A0C6-BC41322DCC39}"/>
    <cellStyle name="normální 106 5 17" xfId="57529" xr:uid="{7CA8A4FA-DD81-4C71-9444-F90642A1851C}"/>
    <cellStyle name="normální 106 5 2" xfId="8533" xr:uid="{8A30D511-71F2-4111-8CA5-0759A9C21D43}"/>
    <cellStyle name="normální 106 5 2 2" xfId="14246" xr:uid="{1CDED2FD-F1A0-425C-9BBF-49E1AD07B0FA}"/>
    <cellStyle name="normální 106 5 2 3" xfId="19646" xr:uid="{A4162D30-8C38-413B-B648-086B14D2F449}"/>
    <cellStyle name="normální 106 5 2 4" xfId="24017" xr:uid="{FBF99669-EE69-4007-BB56-806B2A262C9D}"/>
    <cellStyle name="normální 106 5 2 5" xfId="28277" xr:uid="{6FE9DFE1-411F-49B5-B408-C7770456F686}"/>
    <cellStyle name="normální 106 5 2 6" xfId="32086" xr:uid="{0D321D3E-7DE5-4AE3-9418-68CE972B7089}"/>
    <cellStyle name="normální 106 5 2 7" xfId="35169" xr:uid="{081EB906-3406-4CC3-8EBE-0B6BA75858C2}"/>
    <cellStyle name="normální 106 5 2 8" xfId="37409" xr:uid="{8EDAF01D-7EAB-4065-99A3-DD065BE4DA44}"/>
    <cellStyle name="normální 106 5 3" xfId="6072" xr:uid="{CE60C889-CC85-46F0-880C-6DF0A630F0CE}"/>
    <cellStyle name="normální 106 5 4" xfId="12613" xr:uid="{142B2D84-41D7-42D1-B1D3-B2908380411E}"/>
    <cellStyle name="normální 106 5 5" xfId="18318" xr:uid="{9875F52F-9A68-46F5-A658-72684E5579C8}"/>
    <cellStyle name="normální 106 5 6" xfId="22837" xr:uid="{BF76F086-47C5-4A10-86DC-2CE47418ED2C}"/>
    <cellStyle name="normální 106 5 7" xfId="27131" xr:uid="{C46CFDFC-141B-4F74-9E76-8D3712F90B22}"/>
    <cellStyle name="normální 106 5 8" xfId="31018" xr:uid="{8B497A0D-8156-4E19-876D-DA89A9257D28}"/>
    <cellStyle name="normální 106 5 9" xfId="34369" xr:uid="{1B6459FE-AF77-45B1-869E-D710A6DC6556}"/>
    <cellStyle name="normální 106 6" xfId="4402" xr:uid="{498D38D6-50D8-4D7C-A2E2-734FE8211349}"/>
    <cellStyle name="normální 106 6 10" xfId="36756" xr:uid="{E0C2790F-213F-45BE-8C46-7B391706D015}"/>
    <cellStyle name="normální 106 6 11" xfId="41494" xr:uid="{87D4B409-7D89-458E-90C2-ED78AD0374D5}"/>
    <cellStyle name="normální 106 6 12" xfId="46296" xr:uid="{3D5CEE89-ACC5-4913-81F8-D4BB71CEF987}"/>
    <cellStyle name="normální 106 6 13" xfId="49853" xr:uid="{89EB6552-9AA9-4DDD-9026-BA07F8978934}"/>
    <cellStyle name="normální 106 6 14" xfId="52368" xr:uid="{7B529BDD-B1CA-4D69-A0A4-6CF366FB0A0B}"/>
    <cellStyle name="normální 106 6 15" xfId="54559" xr:uid="{0AB28001-51D6-46B6-B2B5-64B66652D20D}"/>
    <cellStyle name="normální 106 6 16" xfId="56449" xr:uid="{9D4E3795-DCBC-4BD5-ABDD-51A7085AAC16}"/>
    <cellStyle name="normální 106 6 17" xfId="57692" xr:uid="{40BEAA1E-2DDA-4C06-8C24-7F0A41704F8B}"/>
    <cellStyle name="normální 106 6 2" xfId="8534" xr:uid="{68B3F8E3-2BD9-4839-8AA6-22B0FB8202A8}"/>
    <cellStyle name="normální 106 6 2 2" xfId="14247" xr:uid="{B99ED25B-F1E0-459E-A895-379B4722F0F8}"/>
    <cellStyle name="normální 106 6 2 3" xfId="19647" xr:uid="{845B097C-CEE8-44B9-958C-A262D70DD79B}"/>
    <cellStyle name="normální 106 6 2 4" xfId="24018" xr:uid="{E69B6F63-9C0E-4FE7-BD3A-1D5A3180611D}"/>
    <cellStyle name="normální 106 6 2 5" xfId="28278" xr:uid="{7703E17F-B1CB-4804-9B57-1F59E3858267}"/>
    <cellStyle name="normální 106 6 2 6" xfId="32087" xr:uid="{A1C72DB0-D50D-46FF-A3AB-02E8C0D38508}"/>
    <cellStyle name="normální 106 6 2 7" xfId="35170" xr:uid="{666A560E-F983-4EEE-80A9-8C270DD3DCD3}"/>
    <cellStyle name="normální 106 6 2 8" xfId="37410" xr:uid="{70EE1FD2-9EAE-420C-8C16-4CA622794242}"/>
    <cellStyle name="normální 106 6 3" xfId="6073" xr:uid="{A03F2EEE-0EF4-4F22-A4B7-A914A4B1DFCD}"/>
    <cellStyle name="normální 106 6 4" xfId="12614" xr:uid="{CB15EE36-AB85-40B3-8A62-DCF0926715E4}"/>
    <cellStyle name="normální 106 6 5" xfId="18319" xr:uid="{5225BC68-80B8-4958-89CC-94C73843E009}"/>
    <cellStyle name="normální 106 6 6" xfId="22838" xr:uid="{21D1BBAF-EE0E-423E-A275-9EADACD21A14}"/>
    <cellStyle name="normální 106 6 7" xfId="27132" xr:uid="{6E1183C3-320E-4D41-AA08-51653FF20514}"/>
    <cellStyle name="normální 106 6 8" xfId="31019" xr:uid="{5D8F9FF5-20B1-4596-ADBA-0F14D21E488C}"/>
    <cellStyle name="normální 106 6 9" xfId="34370" xr:uid="{68560B7D-C53D-447F-8E84-9145C241F405}"/>
    <cellStyle name="normální 106 7" xfId="8535" xr:uid="{F773791C-C523-41DE-B09F-EE36F7F0B8FE}"/>
    <cellStyle name="normální 106 7 2" xfId="14248" xr:uid="{DBD70567-74DD-46A2-8B49-58E797C311EB}"/>
    <cellStyle name="normální 106 7 3" xfId="19648" xr:uid="{C791DE20-00B4-42BF-B031-F1351618349E}"/>
    <cellStyle name="normální 106 7 4" xfId="24019" xr:uid="{338BFDB7-5671-4E9C-8B3C-E43BC00BB2EE}"/>
    <cellStyle name="normální 106 7 5" xfId="28279" xr:uid="{79B0CFEE-52DE-44A3-9035-8E33B3292D38}"/>
    <cellStyle name="normální 106 7 6" xfId="32088" xr:uid="{BBCB8064-1CAE-4D4B-97FD-FAC70C8A9420}"/>
    <cellStyle name="normální 106 7 7" xfId="35171" xr:uid="{54B0AB74-FBDD-4178-8463-98253E021F44}"/>
    <cellStyle name="normální 106 7 8" xfId="37411" xr:uid="{4C4AD8EC-0936-41B6-AD38-83ADB2DD62F0}"/>
    <cellStyle name="normální 106 8" xfId="5512" xr:uid="{852D4843-E2D7-4B36-A6BE-9A5251DE09EE}"/>
    <cellStyle name="normální 106 9" xfId="39940" xr:uid="{D85117F0-B41C-4DCA-A7B8-19C167E72489}"/>
    <cellStyle name="normální 107" xfId="2315" xr:uid="{B8252AE1-3EC3-4560-B121-29B1A4409310}"/>
    <cellStyle name="normální 107 10" xfId="44810" xr:uid="{336620DD-C51F-43A9-9627-E23D12960F06}"/>
    <cellStyle name="normální 107 11" xfId="48591" xr:uid="{7751CDB1-7D5E-49BE-A71E-80F402694FAE}"/>
    <cellStyle name="normální 107 12" xfId="51177" xr:uid="{5FF2188C-A0E8-44E7-AC17-F6247B0DC4A9}"/>
    <cellStyle name="normální 107 13" xfId="53388" xr:uid="{F4FE748C-A5DC-47D2-B600-C8E0AA2CF2D1}"/>
    <cellStyle name="normální 107 14" xfId="55175" xr:uid="{4CB826B8-622F-4EC8-B8A5-019CC55AD8A3}"/>
    <cellStyle name="normální 107 15" xfId="56717" xr:uid="{9ACA61AD-DE01-47B0-8B9F-0A315B90D368}"/>
    <cellStyle name="normální 107 2" xfId="2616" xr:uid="{5208FB8C-E438-4517-AA72-A8E02026399A}"/>
    <cellStyle name="normální 107 2 10" xfId="36757" xr:uid="{7EF5E6E4-F62A-4724-8703-AE9E10D642F5}"/>
    <cellStyle name="normální 107 2 11" xfId="40171" xr:uid="{C0A70EF1-1C66-4548-A034-F95B1D9CAEE5}"/>
    <cellStyle name="normální 107 2 12" xfId="45012" xr:uid="{ED890150-603B-4B0B-99E9-881633EE9C7B}"/>
    <cellStyle name="normální 107 2 13" xfId="48807" xr:uid="{3A38BE02-F03C-47BC-8668-29A7469774DF}"/>
    <cellStyle name="normální 107 2 14" xfId="51347" xr:uid="{0295C151-B568-468F-8379-FA3298A9349D}"/>
    <cellStyle name="normální 107 2 15" xfId="53599" xr:uid="{23F84611-C55F-45B8-9665-06E3C3C35EB4}"/>
    <cellStyle name="normální 107 2 16" xfId="55382" xr:uid="{E549B2C7-EC8C-4928-B56F-BB0DBD12EF4C}"/>
    <cellStyle name="normální 107 2 17" xfId="56938" xr:uid="{8EB57E26-3C59-4A05-A1AD-D1D4045FE69A}"/>
    <cellStyle name="normální 107 2 2" xfId="8536" xr:uid="{34FFEB5C-412F-4A2E-9B39-706C158AE9F9}"/>
    <cellStyle name="normální 107 2 2 2" xfId="14249" xr:uid="{4C411C3F-9BB8-4216-BD2D-4176E3F3FA96}"/>
    <cellStyle name="normální 107 2 2 3" xfId="19649" xr:uid="{339357A0-897B-45A8-AA07-6194003D7ADD}"/>
    <cellStyle name="normální 107 2 2 4" xfId="24020" xr:uid="{6B17511A-8990-4655-96D3-F07BA8E143C6}"/>
    <cellStyle name="normální 107 2 2 5" xfId="28280" xr:uid="{2FB1A6C5-26B0-42CA-8C7C-8113296EDD65}"/>
    <cellStyle name="normální 107 2 2 6" xfId="32089" xr:uid="{0690D5AF-341A-429E-9CF9-B6F5F4D293A8}"/>
    <cellStyle name="normální 107 2 2 7" xfId="35172" xr:uid="{7FA938BB-7A1F-4E0C-AB7D-EDF3744ADB70}"/>
    <cellStyle name="normální 107 2 2 8" xfId="37412" xr:uid="{C4C5511B-51FE-4955-A69D-C69D9379C81E}"/>
    <cellStyle name="normální 107 2 3" xfId="6074" xr:uid="{6C78290A-5AD6-4175-A270-808DB584C2FD}"/>
    <cellStyle name="normální 107 2 4" xfId="12615" xr:uid="{D8906CA4-6655-4FA9-969C-E42A60CFE805}"/>
    <cellStyle name="normální 107 2 5" xfId="18320" xr:uid="{33A36AFD-233C-40B0-BA55-8728D15992B4}"/>
    <cellStyle name="normální 107 2 6" xfId="22839" xr:uid="{3526C697-B47D-4E95-9B10-C461A8E0A62C}"/>
    <cellStyle name="normální 107 2 7" xfId="27133" xr:uid="{66247158-0812-49DD-A190-6E0062BCCC68}"/>
    <cellStyle name="normální 107 2 8" xfId="31020" xr:uid="{829389A1-ADAB-4BBA-BA9E-B904C2F6000F}"/>
    <cellStyle name="normální 107 2 9" xfId="34371" xr:uid="{C36CC651-D7BD-4907-8FA9-15CABA758767}"/>
    <cellStyle name="normální 107 3" xfId="3056" xr:uid="{09BF7025-F859-4CBB-8D41-4661FCDC0940}"/>
    <cellStyle name="normální 107 3 10" xfId="36758" xr:uid="{4605048D-FB31-4819-8131-8F4934E9315B}"/>
    <cellStyle name="normální 107 3 11" xfId="40509" xr:uid="{234D9041-9EB8-472A-A0E4-DA184C16E3D2}"/>
    <cellStyle name="normální 107 3 12" xfId="45312" xr:uid="{F65F3E21-E84C-40F6-BED7-0CF000A8F445}"/>
    <cellStyle name="normální 107 3 13" xfId="49060" xr:uid="{47E11F2A-F123-4723-9F7E-D563CA69DF41}"/>
    <cellStyle name="normální 107 3 14" xfId="51566" xr:uid="{EDCA42E5-2032-45F9-ADC5-CC6A8B6D538E}"/>
    <cellStyle name="normální 107 3 15" xfId="53892" xr:uid="{5366A86B-19BD-4CC0-96C7-022509E88031}"/>
    <cellStyle name="normální 107 3 16" xfId="55652" xr:uid="{084194B3-0E76-4B15-B6A6-A36F4B1CC7E3}"/>
    <cellStyle name="normální 107 3 17" xfId="57218" xr:uid="{7F39CA02-2460-4649-8D41-94D6E775216B}"/>
    <cellStyle name="normální 107 3 2" xfId="8537" xr:uid="{459B6996-F599-4C0B-BF43-6AC80D5D8758}"/>
    <cellStyle name="normální 107 3 2 2" xfId="14250" xr:uid="{9F804F80-7856-49D0-9D56-9274A194E8D6}"/>
    <cellStyle name="normální 107 3 2 3" xfId="19650" xr:uid="{B8B67ABA-4A0D-4311-8BA0-8F2661D1CB2A}"/>
    <cellStyle name="normální 107 3 2 4" xfId="24021" xr:uid="{0EAEC636-82C5-4284-90FB-1A6D939ACDED}"/>
    <cellStyle name="normální 107 3 2 5" xfId="28281" xr:uid="{61CA2C5F-445A-4CD3-BC6E-04E561768C83}"/>
    <cellStyle name="normální 107 3 2 6" xfId="32090" xr:uid="{E45A7187-52EE-4D46-86E9-8DCDB200B8D2}"/>
    <cellStyle name="normální 107 3 2 7" xfId="35173" xr:uid="{C21580A4-DF30-4605-B9F1-1FB240440E84}"/>
    <cellStyle name="normální 107 3 2 8" xfId="37413" xr:uid="{5CBB4C08-9202-437E-AFAF-7805108851CC}"/>
    <cellStyle name="normální 107 3 3" xfId="6075" xr:uid="{1325655A-6495-4950-9808-83527B7BA599}"/>
    <cellStyle name="normální 107 3 4" xfId="12616" xr:uid="{131FA16D-A095-415B-B69C-104A11138971}"/>
    <cellStyle name="normální 107 3 5" xfId="18321" xr:uid="{9B61B83F-EDCF-4CD6-AD6B-4F3EF544F01E}"/>
    <cellStyle name="normální 107 3 6" xfId="22840" xr:uid="{1E77B82D-EBBE-406A-B200-AC9811A2797C}"/>
    <cellStyle name="normální 107 3 7" xfId="27134" xr:uid="{0AE6BF50-C120-4DA9-AAB4-7E60AB7E033F}"/>
    <cellStyle name="normální 107 3 8" xfId="31021" xr:uid="{C2BA34F0-2F3D-46FF-BBC6-F81B61733B77}"/>
    <cellStyle name="normální 107 3 9" xfId="34372" xr:uid="{7C6E0360-2EFD-416B-BB1F-1C03E5BE906B}"/>
    <cellStyle name="normální 107 4" xfId="3594" xr:uid="{1463C283-8C27-4AE8-8592-8A5472B9285D}"/>
    <cellStyle name="normální 107 4 10" xfId="36759" xr:uid="{3A15F5AA-28C5-4807-9E0E-CFA84EF8CB0F}"/>
    <cellStyle name="normální 107 4 11" xfId="40892" xr:uid="{5B03EFC7-0825-4B69-8463-A70F672F117E}"/>
    <cellStyle name="normální 107 4 12" xfId="45649" xr:uid="{A8590514-6B3F-4251-82CE-10425B26CBC6}"/>
    <cellStyle name="normální 107 4 13" xfId="49404" xr:uid="{E7CDD940-7675-4ED2-9D1C-D0385479669F}"/>
    <cellStyle name="normální 107 4 14" xfId="51865" xr:uid="{BEF8F4B8-3B8B-4F6F-9315-BCE41D6A4BC8}"/>
    <cellStyle name="normální 107 4 15" xfId="54166" xr:uid="{DCC550A7-3D38-4975-86BB-DF2490B9B483}"/>
    <cellStyle name="normální 107 4 16" xfId="55925" xr:uid="{0A511A8C-47A4-48E8-A6A6-7DF2633D7B71}"/>
    <cellStyle name="normální 107 4 17" xfId="57382" xr:uid="{8D661727-AEDC-4649-824D-0EA2A1A013F7}"/>
    <cellStyle name="normální 107 4 2" xfId="8538" xr:uid="{94151CB1-1B37-408F-87B8-8B36BDDCF511}"/>
    <cellStyle name="normální 107 4 2 2" xfId="14251" xr:uid="{42586844-17F9-4A4B-B02F-DA503B5C89A8}"/>
    <cellStyle name="normální 107 4 2 3" xfId="19651" xr:uid="{9EC45260-DD6D-43AE-BD21-6F729C44BD67}"/>
    <cellStyle name="normální 107 4 2 4" xfId="24022" xr:uid="{8D6ED6E1-248B-4B75-94D4-92E16AEC4F7A}"/>
    <cellStyle name="normální 107 4 2 5" xfId="28282" xr:uid="{122264C3-A70F-4EEC-BB6B-33250A5F81A2}"/>
    <cellStyle name="normální 107 4 2 6" xfId="32091" xr:uid="{CBB7EA5D-65FA-40B5-95BE-79FC5715F510}"/>
    <cellStyle name="normální 107 4 2 7" xfId="35174" xr:uid="{DB453054-9980-4A36-A4E9-A605DD8B3012}"/>
    <cellStyle name="normální 107 4 2 8" xfId="37414" xr:uid="{5037694D-4C06-47F7-8887-2C4FA8F27920}"/>
    <cellStyle name="normální 107 4 3" xfId="6076" xr:uid="{516CCC97-33A7-4D11-A1C6-8FE23A60FC97}"/>
    <cellStyle name="normální 107 4 4" xfId="12617" xr:uid="{11651AED-F8C0-493A-BC16-52A669AF8C4A}"/>
    <cellStyle name="normální 107 4 5" xfId="18322" xr:uid="{4A8A5E91-D233-4A00-9E4F-E602489E826A}"/>
    <cellStyle name="normální 107 4 6" xfId="22841" xr:uid="{80993CF1-5D27-4FF0-9560-872F240A2BE2}"/>
    <cellStyle name="normální 107 4 7" xfId="27135" xr:uid="{18D269A7-57A9-4D2F-874E-D8716212122A}"/>
    <cellStyle name="normální 107 4 8" xfId="31022" xr:uid="{C5F070BC-DE05-41D5-8FDB-7EA89A03F431}"/>
    <cellStyle name="normální 107 4 9" xfId="34373" xr:uid="{395F524E-D174-4D49-8BDD-A5CA2E18FBBB}"/>
    <cellStyle name="normální 107 5" xfId="4078" xr:uid="{7E7FCE9B-241B-4816-AFD1-A7AA04F5E6D8}"/>
    <cellStyle name="normální 107 5 10" xfId="36760" xr:uid="{A35067B5-B70A-4AD5-BCE8-81CAF3A3BE08}"/>
    <cellStyle name="normální 107 5 11" xfId="41245" xr:uid="{02EAF4C9-B9C9-4911-A5BD-8C1CF2EA825C}"/>
    <cellStyle name="normální 107 5 12" xfId="46028" xr:uid="{7F795DCA-14E8-4B61-AD4F-B5699F5703F3}"/>
    <cellStyle name="normální 107 5 13" xfId="49664" xr:uid="{72377597-D2E1-4305-BF4E-975BC8C5D525}"/>
    <cellStyle name="normální 107 5 14" xfId="52161" xr:uid="{46CB6025-6130-4561-827C-AF2A3E98C1A4}"/>
    <cellStyle name="normální 107 5 15" xfId="54384" xr:uid="{AEF71834-4116-47E2-B08C-2A65C6AABFAC}"/>
    <cellStyle name="normální 107 5 16" xfId="56246" xr:uid="{9463D3DC-C28D-4E9C-825C-E5E1CD78FF19}"/>
    <cellStyle name="normální 107 5 17" xfId="57530" xr:uid="{4D92E5CD-A7C8-4D10-9E42-FD70F98935B1}"/>
    <cellStyle name="normální 107 5 2" xfId="8539" xr:uid="{6A9B40B8-D7B5-459D-99BD-981F403AB21F}"/>
    <cellStyle name="normální 107 5 2 2" xfId="14252" xr:uid="{C867D998-068A-4C4F-B550-A0313CEAC2D8}"/>
    <cellStyle name="normální 107 5 2 3" xfId="19652" xr:uid="{8CF706DD-D980-44A2-B6B8-6EAF44E2D88D}"/>
    <cellStyle name="normální 107 5 2 4" xfId="24023" xr:uid="{64A4C53B-EBD7-43A2-BCA2-8CE1BC445558}"/>
    <cellStyle name="normální 107 5 2 5" xfId="28283" xr:uid="{E00D1551-4924-46B5-A764-E5E61797CF98}"/>
    <cellStyle name="normální 107 5 2 6" xfId="32092" xr:uid="{52BF6137-8BBF-43DE-A7F3-97647F078DDD}"/>
    <cellStyle name="normální 107 5 2 7" xfId="35175" xr:uid="{6CA7B5B9-DA1A-4874-B3EE-3189DAB4D548}"/>
    <cellStyle name="normální 107 5 2 8" xfId="37415" xr:uid="{78D3C131-6A99-400B-A016-599BD90B2609}"/>
    <cellStyle name="normální 107 5 3" xfId="6077" xr:uid="{AEFEFCAD-271A-410D-9EAD-18936F11FD9B}"/>
    <cellStyle name="normální 107 5 4" xfId="12618" xr:uid="{274B2334-C249-4A9D-8FD0-E9383266D19B}"/>
    <cellStyle name="normální 107 5 5" xfId="18323" xr:uid="{CE31CAE1-84C2-457B-81C3-E11B6075AD3B}"/>
    <cellStyle name="normální 107 5 6" xfId="22842" xr:uid="{4668C21A-F5E7-4A27-8D57-91F9681E0580}"/>
    <cellStyle name="normální 107 5 7" xfId="27136" xr:uid="{A4A47B78-6C9B-4FDA-BEAA-19C7BA52BC5C}"/>
    <cellStyle name="normální 107 5 8" xfId="31023" xr:uid="{B42D1B5F-84E2-452D-9905-6E9200BEF3E9}"/>
    <cellStyle name="normální 107 5 9" xfId="34374" xr:uid="{F06D1023-0B18-47A9-BBFD-DEDA97D55F91}"/>
    <cellStyle name="normální 107 6" xfId="4403" xr:uid="{ABB2576A-8C14-4D03-AEDB-252905A7B4D8}"/>
    <cellStyle name="normální 107 6 10" xfId="36761" xr:uid="{459CB08F-C1D2-4C81-83D7-3FBD45D1845F}"/>
    <cellStyle name="normální 107 6 11" xfId="41495" xr:uid="{B36A9D6F-A209-49ED-9407-17802D908F39}"/>
    <cellStyle name="normální 107 6 12" xfId="46297" xr:uid="{375409DD-9E8B-4529-9EDA-E6950D192717}"/>
    <cellStyle name="normální 107 6 13" xfId="49854" xr:uid="{82B420CF-D42D-4D87-AD6A-9076C8D25B47}"/>
    <cellStyle name="normální 107 6 14" xfId="52369" xr:uid="{8436BBCE-C95D-406A-9EBE-056BD5605663}"/>
    <cellStyle name="normální 107 6 15" xfId="54560" xr:uid="{22DD0B77-661E-4D95-98FA-708E0EC0F47B}"/>
    <cellStyle name="normální 107 6 16" xfId="56450" xr:uid="{D60244AD-EBF9-4B94-8584-CEB6631C4790}"/>
    <cellStyle name="normální 107 6 17" xfId="57693" xr:uid="{3AB19A29-27FB-4C86-A1C6-F76A340EEF41}"/>
    <cellStyle name="normální 107 6 2" xfId="8540" xr:uid="{9511E95D-A883-461E-8FA9-97F6933CB55D}"/>
    <cellStyle name="normální 107 6 2 2" xfId="14253" xr:uid="{A7FDFBB4-26C7-45C7-AD4D-90F0BD1B95E5}"/>
    <cellStyle name="normální 107 6 2 3" xfId="19653" xr:uid="{2705F111-9E71-4A55-BD57-6D70A5A2F9CD}"/>
    <cellStyle name="normální 107 6 2 4" xfId="24024" xr:uid="{21463A43-6F40-4A9A-AA99-8F11436474B2}"/>
    <cellStyle name="normální 107 6 2 5" xfId="28284" xr:uid="{7C7FEB3F-E3CD-4552-AE56-24EE54F00953}"/>
    <cellStyle name="normální 107 6 2 6" xfId="32093" xr:uid="{022A34A3-DF63-41FF-B3BC-FB29C1013533}"/>
    <cellStyle name="normální 107 6 2 7" xfId="35176" xr:uid="{2A876A79-BDE8-4157-84C4-AC6D505AAA1A}"/>
    <cellStyle name="normální 107 6 2 8" xfId="37416" xr:uid="{6DA53AFC-CF8C-4581-B4EA-B1A319681474}"/>
    <cellStyle name="normální 107 6 3" xfId="6078" xr:uid="{4A45A70C-3EBC-4180-8BE0-9ADA18B043D0}"/>
    <cellStyle name="normální 107 6 4" xfId="12619" xr:uid="{1582C97B-214E-4159-B89F-4236495483B4}"/>
    <cellStyle name="normální 107 6 5" xfId="18324" xr:uid="{C1D11140-E8B2-430E-871A-1DEC8B33B577}"/>
    <cellStyle name="normální 107 6 6" xfId="22843" xr:uid="{B60F358D-C57D-4C2C-B5A2-DAC2E461DF8B}"/>
    <cellStyle name="normální 107 6 7" xfId="27137" xr:uid="{F88DE7CC-0F46-4AC7-B6B5-DFC9ADBF1001}"/>
    <cellStyle name="normální 107 6 8" xfId="31024" xr:uid="{6BF5ACC1-262D-49A7-8F0E-F9AAF0F89214}"/>
    <cellStyle name="normální 107 6 9" xfId="34375" xr:uid="{5B4B105F-6C4B-41AD-8691-CD73F21754B8}"/>
    <cellStyle name="normální 107 7" xfId="8541" xr:uid="{93964471-76E5-4D77-818D-D54AF4E50D5D}"/>
    <cellStyle name="normální 107 7 2" xfId="14254" xr:uid="{8308EEF3-AA1D-447B-882B-3FD8E6CD98DE}"/>
    <cellStyle name="normální 107 7 3" xfId="19654" xr:uid="{7F95FCCE-0F3B-4623-A78D-C3C1C4763B67}"/>
    <cellStyle name="normální 107 7 4" xfId="24025" xr:uid="{8D6A9DD1-6F8F-4444-B1EA-325A372AF964}"/>
    <cellStyle name="normální 107 7 5" xfId="28285" xr:uid="{9A9518F7-0229-42EA-A4F5-AF8F895F9927}"/>
    <cellStyle name="normální 107 7 6" xfId="32094" xr:uid="{57C0524F-ECEC-4A08-9DCC-F5BB96261DDF}"/>
    <cellStyle name="normální 107 7 7" xfId="35177" xr:uid="{23A67064-187C-45B4-8107-8BE97E3EF0DA}"/>
    <cellStyle name="normální 107 7 8" xfId="37417" xr:uid="{CBC1C79E-01B9-426D-B956-885AA5FDD7AE}"/>
    <cellStyle name="normální 107 8" xfId="5513" xr:uid="{032F817A-70DA-4C6C-932B-A91C8EC5D503}"/>
    <cellStyle name="normální 107 9" xfId="39941" xr:uid="{7A04732A-1AD7-48B6-8231-F95D7654AADF}"/>
    <cellStyle name="normální 108" xfId="2316" xr:uid="{CBD29576-CA73-4766-857A-A96AE381F6F1}"/>
    <cellStyle name="normální 108 10" xfId="44811" xr:uid="{49A15F8F-9E1D-491D-813D-1355E6555C9D}"/>
    <cellStyle name="normální 108 11" xfId="48592" xr:uid="{CAACA67C-9C1C-4EF3-A951-2C73CDEC46FD}"/>
    <cellStyle name="normální 108 12" xfId="51178" xr:uid="{5F2168A3-C3D3-49B0-9EE8-0634F2EB2959}"/>
    <cellStyle name="normální 108 13" xfId="53389" xr:uid="{6C8C2CA3-B1DD-438B-8F95-8A9076E7159B}"/>
    <cellStyle name="normální 108 14" xfId="55176" xr:uid="{CE16DBF0-B926-467D-9FF6-42B11C110DA2}"/>
    <cellStyle name="normální 108 15" xfId="56718" xr:uid="{39D246A6-EE58-4319-805D-30020B43A24D}"/>
    <cellStyle name="normální 108 2" xfId="2617" xr:uid="{A851247F-BA98-4872-A178-61DBEC829CB5}"/>
    <cellStyle name="normální 108 2 10" xfId="36762" xr:uid="{CB324DB2-75BB-4EFE-A878-A8E8045727CF}"/>
    <cellStyle name="normální 108 2 11" xfId="40172" xr:uid="{11F2F84F-A104-4183-8A96-FF978BAB95EC}"/>
    <cellStyle name="normální 108 2 12" xfId="45013" xr:uid="{3210A43C-AF44-456F-9CCB-7D037E5EEBC2}"/>
    <cellStyle name="normální 108 2 13" xfId="48808" xr:uid="{F0D36E89-2AA1-4825-9913-A2B9AFFF04A5}"/>
    <cellStyle name="normální 108 2 14" xfId="51348" xr:uid="{B4411F83-2E42-4FD7-82E3-CF9F2CAC1D36}"/>
    <cellStyle name="normální 108 2 15" xfId="53600" xr:uid="{C1EABAA4-27AC-4BCA-9026-A8CD167E2A9B}"/>
    <cellStyle name="normální 108 2 16" xfId="55383" xr:uid="{1E833B70-2F68-488F-A9B5-631B431531AF}"/>
    <cellStyle name="normální 108 2 17" xfId="56939" xr:uid="{5D9E56B3-5DB6-4CCB-BAFD-F36A0C8913F0}"/>
    <cellStyle name="normální 108 2 2" xfId="8542" xr:uid="{B6164FC8-1EE4-4090-BF2D-409DE808A71F}"/>
    <cellStyle name="normální 108 2 2 2" xfId="14255" xr:uid="{B3BA5286-3FD2-4F88-B1CB-04E5FC9EED7B}"/>
    <cellStyle name="normální 108 2 2 3" xfId="19655" xr:uid="{6B3DDD33-069B-4D78-B1C3-AE05A99788EC}"/>
    <cellStyle name="normální 108 2 2 4" xfId="24026" xr:uid="{D3E4789A-D9E5-4068-828E-9C7840D98311}"/>
    <cellStyle name="normální 108 2 2 5" xfId="28286" xr:uid="{C31BD3B1-CC01-43A6-8383-44CDD239A9E2}"/>
    <cellStyle name="normální 108 2 2 6" xfId="32095" xr:uid="{5FC11D7B-0355-4BEE-A3DE-A9BDF0F9CA2C}"/>
    <cellStyle name="normální 108 2 2 7" xfId="35178" xr:uid="{98C92C89-11C7-414C-B2DA-D2EBCA017C98}"/>
    <cellStyle name="normální 108 2 2 8" xfId="37418" xr:uid="{3B8FD66D-4E03-48D4-B258-EBB602BC6D22}"/>
    <cellStyle name="normální 108 2 3" xfId="6079" xr:uid="{865F783B-714E-48EF-A601-B38AD973A9DF}"/>
    <cellStyle name="normální 108 2 4" xfId="12620" xr:uid="{1CD47AE6-55DB-4158-B797-EC929A9196D7}"/>
    <cellStyle name="normální 108 2 5" xfId="18325" xr:uid="{0CC5FE81-FFE4-429F-A70B-732BAE09BEA3}"/>
    <cellStyle name="normální 108 2 6" xfId="22844" xr:uid="{5056C8A6-EDB6-4C41-B6D6-D673B5408896}"/>
    <cellStyle name="normální 108 2 7" xfId="27138" xr:uid="{15E56B16-A2D8-4541-A4D0-DEEFC71CC8BE}"/>
    <cellStyle name="normální 108 2 8" xfId="31025" xr:uid="{BC02A547-7744-41A1-A957-74D065F395C7}"/>
    <cellStyle name="normální 108 2 9" xfId="34376" xr:uid="{E5BFD6E0-5843-455C-BA89-576F877017D9}"/>
    <cellStyle name="normální 108 3" xfId="3057" xr:uid="{AAF53E8A-9434-4F58-A3F3-A57534391F29}"/>
    <cellStyle name="normální 108 3 10" xfId="36763" xr:uid="{74FF45B4-2EBC-4A64-8418-E87FF44A52F9}"/>
    <cellStyle name="normální 108 3 11" xfId="40510" xr:uid="{022CDB9E-41FF-47E9-A01D-596220C17E7B}"/>
    <cellStyle name="normální 108 3 12" xfId="45313" xr:uid="{18FCDBEA-46B7-41ED-8920-32717B420C37}"/>
    <cellStyle name="normální 108 3 13" xfId="49061" xr:uid="{7F6D66D1-2DB8-4D60-8C93-51EC2CCFCA5A}"/>
    <cellStyle name="normální 108 3 14" xfId="51567" xr:uid="{6239BB91-DF22-4114-8FCD-56636DC1A98A}"/>
    <cellStyle name="normální 108 3 15" xfId="53893" xr:uid="{E46C0065-B06F-4A0F-896C-A0887A460FB6}"/>
    <cellStyle name="normální 108 3 16" xfId="55653" xr:uid="{9BA48998-7109-44B9-A026-4D67EB215216}"/>
    <cellStyle name="normální 108 3 17" xfId="57219" xr:uid="{82E99524-D681-4B31-A672-71FED83E04ED}"/>
    <cellStyle name="normální 108 3 2" xfId="8543" xr:uid="{41438242-DABA-4DEB-99FA-CFA9385E44E2}"/>
    <cellStyle name="normální 108 3 2 2" xfId="14256" xr:uid="{5B861F1B-9F62-4002-ABA0-D6FFFBF89737}"/>
    <cellStyle name="normální 108 3 2 3" xfId="19656" xr:uid="{2CFFBA76-7F6E-43C0-A426-512477C83DE5}"/>
    <cellStyle name="normální 108 3 2 4" xfId="24027" xr:uid="{CCE129B4-99CD-494E-A08A-8834CD9944B4}"/>
    <cellStyle name="normální 108 3 2 5" xfId="28287" xr:uid="{35B79517-549C-470E-905E-693C35BB48D1}"/>
    <cellStyle name="normální 108 3 2 6" xfId="32096" xr:uid="{387DC4D1-0D93-4333-8525-3349C08EF009}"/>
    <cellStyle name="normální 108 3 2 7" xfId="35179" xr:uid="{65E6A09C-035C-4FD7-A368-8D4E7F015A75}"/>
    <cellStyle name="normální 108 3 2 8" xfId="37419" xr:uid="{C96089D5-AAAA-4794-8452-5A477D43A720}"/>
    <cellStyle name="normální 108 3 3" xfId="6080" xr:uid="{902E8396-9633-467A-B6F4-A227A37CDD93}"/>
    <cellStyle name="normální 108 3 4" xfId="12621" xr:uid="{1B2AA294-180A-4E8C-8752-D12EE401C755}"/>
    <cellStyle name="normální 108 3 5" xfId="18326" xr:uid="{348DDE44-4078-4160-8813-86F52F81B429}"/>
    <cellStyle name="normální 108 3 6" xfId="22845" xr:uid="{EF234EDD-7F6C-4DDD-B0D9-8B5FC744515B}"/>
    <cellStyle name="normální 108 3 7" xfId="27139" xr:uid="{8992C242-A1C3-4C97-9BD1-F282A2CCC3FE}"/>
    <cellStyle name="normální 108 3 8" xfId="31026" xr:uid="{A5E5D6EC-EDE5-4013-AF46-46B2C4C90F31}"/>
    <cellStyle name="normální 108 3 9" xfId="34377" xr:uid="{FF7C5575-7A77-4AC7-BBBD-288059696539}"/>
    <cellStyle name="normální 108 4" xfId="3595" xr:uid="{6F54B07A-2A66-41F3-8B34-7B7AB7278A91}"/>
    <cellStyle name="normální 108 4 10" xfId="36764" xr:uid="{CEB66601-74C4-4BA3-AA3C-BA000FE24269}"/>
    <cellStyle name="normální 108 4 11" xfId="40893" xr:uid="{77DA8ED3-78F8-400B-9CE1-38A3D7649A76}"/>
    <cellStyle name="normální 108 4 12" xfId="45650" xr:uid="{7542CB48-A9D2-493A-8915-8364A651059E}"/>
    <cellStyle name="normální 108 4 13" xfId="49405" xr:uid="{FAEB34B2-7366-4CCD-844D-FC493D22407B}"/>
    <cellStyle name="normální 108 4 14" xfId="51866" xr:uid="{931FC38D-4725-4139-B821-4C0607C11BC9}"/>
    <cellStyle name="normální 108 4 15" xfId="54167" xr:uid="{93D8F3FD-FE30-4B07-9123-9019DF3BB89C}"/>
    <cellStyle name="normální 108 4 16" xfId="55926" xr:uid="{9D1C5D4E-C081-4B6A-9FBC-C84B678E5087}"/>
    <cellStyle name="normální 108 4 17" xfId="57383" xr:uid="{904E533A-F3B4-4181-98B4-B089C9F143DF}"/>
    <cellStyle name="normální 108 4 2" xfId="8544" xr:uid="{27CF7674-2FBC-4346-9FE6-1360B10C27D1}"/>
    <cellStyle name="normální 108 4 2 2" xfId="14257" xr:uid="{113AA9C6-DED7-4A7E-AF8C-F51A60016885}"/>
    <cellStyle name="normální 108 4 2 3" xfId="19657" xr:uid="{09153F7B-AAB4-437A-8AAC-5F7C12A32F88}"/>
    <cellStyle name="normální 108 4 2 4" xfId="24028" xr:uid="{3FFFDB7D-943A-4117-81C8-54FDAE7093D2}"/>
    <cellStyle name="normální 108 4 2 5" xfId="28288" xr:uid="{EDDB7198-44C9-4781-B567-56A0A5E78CAF}"/>
    <cellStyle name="normální 108 4 2 6" xfId="32097" xr:uid="{E5B4536D-24A6-42FF-ABA7-F07C04F770E0}"/>
    <cellStyle name="normální 108 4 2 7" xfId="35180" xr:uid="{99F2D237-579D-4591-B5DF-77C38F061959}"/>
    <cellStyle name="normální 108 4 2 8" xfId="37420" xr:uid="{81F1E0C5-BFDC-4A86-8977-68851411949D}"/>
    <cellStyle name="normální 108 4 3" xfId="6081" xr:uid="{0D55CB69-C7EE-44A5-8418-8FA1C07D1A1B}"/>
    <cellStyle name="normální 108 4 4" xfId="12622" xr:uid="{E2116239-B942-4B1E-B41F-0B449AF07470}"/>
    <cellStyle name="normální 108 4 5" xfId="18327" xr:uid="{4B585E7F-04C4-427E-BE8F-50BB72C45F09}"/>
    <cellStyle name="normální 108 4 6" xfId="22846" xr:uid="{789C2E6F-B47D-4E86-B111-848CD86497F6}"/>
    <cellStyle name="normální 108 4 7" xfId="27140" xr:uid="{E7B2098D-B732-47E9-A511-602041662DCE}"/>
    <cellStyle name="normální 108 4 8" xfId="31027" xr:uid="{BCFDA67F-E403-4896-AC61-EE93B9FD87ED}"/>
    <cellStyle name="normální 108 4 9" xfId="34378" xr:uid="{289A76AE-C324-49B2-96C2-B8D2CA2C8989}"/>
    <cellStyle name="normální 108 5" xfId="4079" xr:uid="{0D091423-474E-40CA-95A7-9CF1147D1F24}"/>
    <cellStyle name="normální 108 5 10" xfId="36765" xr:uid="{0FCD3000-1940-40A9-9F59-C59148B9A897}"/>
    <cellStyle name="normální 108 5 11" xfId="41246" xr:uid="{B7FB9C05-202C-4329-BD94-E689C667D5BD}"/>
    <cellStyle name="normální 108 5 12" xfId="46029" xr:uid="{1F9622B5-C099-4D86-8C0A-F041DA5C07A6}"/>
    <cellStyle name="normální 108 5 13" xfId="49665" xr:uid="{B55E8C3B-47E6-4CF4-A724-74B72CA955B3}"/>
    <cellStyle name="normální 108 5 14" xfId="52162" xr:uid="{2366859D-35BF-47C5-8680-12224808CC29}"/>
    <cellStyle name="normální 108 5 15" xfId="54385" xr:uid="{04369892-B3BB-4DDF-94B3-29FE29E3B1DC}"/>
    <cellStyle name="normální 108 5 16" xfId="56247" xr:uid="{DDE58E4F-1F82-423A-B16E-36505FD3D00D}"/>
    <cellStyle name="normální 108 5 17" xfId="57531" xr:uid="{0FA5A541-69FF-4372-B529-B208C649636B}"/>
    <cellStyle name="normální 108 5 2" xfId="8545" xr:uid="{04643F18-BB0D-43B9-983D-63915CDEC2F3}"/>
    <cellStyle name="normální 108 5 2 2" xfId="14258" xr:uid="{5911131F-C1CD-46D3-99C0-6CA2C5EF0A3E}"/>
    <cellStyle name="normální 108 5 2 3" xfId="19658" xr:uid="{8D66D347-C686-4FA9-B047-0B963655C6EA}"/>
    <cellStyle name="normální 108 5 2 4" xfId="24029" xr:uid="{2C0C29BA-0B9F-44C9-84FD-0E51B1005963}"/>
    <cellStyle name="normální 108 5 2 5" xfId="28289" xr:uid="{620DA192-551B-43E6-9D18-FEE343175359}"/>
    <cellStyle name="normální 108 5 2 6" xfId="32098" xr:uid="{03521A22-99F5-4EE0-A71E-7754BB2D2CD8}"/>
    <cellStyle name="normální 108 5 2 7" xfId="35181" xr:uid="{181057D0-022A-438A-A307-B63654845BC1}"/>
    <cellStyle name="normální 108 5 2 8" xfId="37421" xr:uid="{8F1A21B0-6275-4037-838C-3B19CD50619E}"/>
    <cellStyle name="normální 108 5 3" xfId="6082" xr:uid="{279E9D79-33C0-4BC8-9C46-1C64372DF314}"/>
    <cellStyle name="normální 108 5 4" xfId="12623" xr:uid="{DC97F867-68B2-4EEC-BD4D-7502C33CBBA8}"/>
    <cellStyle name="normální 108 5 5" xfId="18328" xr:uid="{AE6F960B-A966-47D4-84B7-A987CF068157}"/>
    <cellStyle name="normální 108 5 6" xfId="22847" xr:uid="{3CCBF888-ACFE-49CF-A02D-22F8192BE86A}"/>
    <cellStyle name="normální 108 5 7" xfId="27141" xr:uid="{E68F9EC2-F2C6-42E2-8F5B-912DEA9F4089}"/>
    <cellStyle name="normální 108 5 8" xfId="31028" xr:uid="{13B3E897-49EC-4781-BF92-153CE96F8B0F}"/>
    <cellStyle name="normální 108 5 9" xfId="34379" xr:uid="{3D478DD8-E47A-45E6-B944-96AACC811BE9}"/>
    <cellStyle name="normální 108 6" xfId="4404" xr:uid="{6547451E-DDF0-470E-A9A3-C35DB740C5C6}"/>
    <cellStyle name="normální 108 6 10" xfId="36766" xr:uid="{D58166CC-193F-4F33-B444-5CF3B20D0D91}"/>
    <cellStyle name="normální 108 6 11" xfId="41496" xr:uid="{02229BE3-9BB9-4A62-922A-17225114ABFC}"/>
    <cellStyle name="normální 108 6 12" xfId="46298" xr:uid="{D1ECFC72-628E-45FC-A014-C0317DE44D4C}"/>
    <cellStyle name="normální 108 6 13" xfId="49855" xr:uid="{D4955855-E7E7-4300-8046-F80A612C5C1F}"/>
    <cellStyle name="normální 108 6 14" xfId="52370" xr:uid="{394C3A33-C2CD-4139-839D-DDDA5BFF964D}"/>
    <cellStyle name="normální 108 6 15" xfId="54561" xr:uid="{0FDD2307-76F7-4125-9954-4F11B793F97A}"/>
    <cellStyle name="normální 108 6 16" xfId="56451" xr:uid="{BE2380E2-6FF1-4525-847A-C9E535B48634}"/>
    <cellStyle name="normální 108 6 17" xfId="57694" xr:uid="{76BAC2AF-1B22-4141-B469-43DBF03BCE21}"/>
    <cellStyle name="normální 108 6 2" xfId="8546" xr:uid="{5AFB25E2-E1BC-462A-AF87-A96C4C9CE56F}"/>
    <cellStyle name="normální 108 6 2 2" xfId="14259" xr:uid="{5DF0E3C2-A031-4336-8227-6B3E3EA158B9}"/>
    <cellStyle name="normální 108 6 2 3" xfId="19659" xr:uid="{1013DEF7-C765-4A3C-8949-6A70ACD96CD5}"/>
    <cellStyle name="normální 108 6 2 4" xfId="24030" xr:uid="{C4AF4853-D504-49C9-A89E-B4564817818B}"/>
    <cellStyle name="normální 108 6 2 5" xfId="28290" xr:uid="{518E3737-FFB7-4729-A505-733842AA0873}"/>
    <cellStyle name="normální 108 6 2 6" xfId="32099" xr:uid="{35537AF4-6BD2-45E7-A087-F10FB82AF217}"/>
    <cellStyle name="normální 108 6 2 7" xfId="35182" xr:uid="{A548D76A-1987-41BA-835F-EB0415402B26}"/>
    <cellStyle name="normální 108 6 2 8" xfId="37422" xr:uid="{7A940AEE-225E-4762-8F31-E6BB7D625FBA}"/>
    <cellStyle name="normální 108 6 3" xfId="6083" xr:uid="{21171EA8-5E9C-4085-90C2-D5D87A2E46D6}"/>
    <cellStyle name="normální 108 6 4" xfId="12624" xr:uid="{1ED25330-FEE5-49C2-A6D9-C37F49037D5D}"/>
    <cellStyle name="normální 108 6 5" xfId="18329" xr:uid="{3525F2B5-18F0-4C75-A387-0B556EC7CBA6}"/>
    <cellStyle name="normální 108 6 6" xfId="22848" xr:uid="{5CF25BBF-3C9D-454F-A455-962D7E2A960A}"/>
    <cellStyle name="normální 108 6 7" xfId="27142" xr:uid="{C311243B-8878-46AF-919B-5A5B074008F8}"/>
    <cellStyle name="normální 108 6 8" xfId="31029" xr:uid="{58BBF81C-6C83-40B9-B513-33D6ECD0F47A}"/>
    <cellStyle name="normální 108 6 9" xfId="34380" xr:uid="{86D33BC3-A91C-4DEC-9A12-939581685007}"/>
    <cellStyle name="normální 108 7" xfId="8547" xr:uid="{300A1554-8E73-44B5-81B5-096428363D13}"/>
    <cellStyle name="normální 108 7 2" xfId="14260" xr:uid="{9FF22F2C-92BE-431D-BD9D-ADD2B4202478}"/>
    <cellStyle name="normální 108 7 3" xfId="19660" xr:uid="{6AFDC97C-EE31-4F96-849C-3478F2D3D3FA}"/>
    <cellStyle name="normální 108 7 4" xfId="24031" xr:uid="{1B684578-D196-4F36-938C-5809811A9123}"/>
    <cellStyle name="normální 108 7 5" xfId="28291" xr:uid="{057D6275-F34B-4C5C-B3D3-2EF4497A113C}"/>
    <cellStyle name="normální 108 7 6" xfId="32100" xr:uid="{03D66F88-0558-4DDE-89CE-9DEF57A232C2}"/>
    <cellStyle name="normální 108 7 7" xfId="35183" xr:uid="{78DA159C-353F-4C4B-8B67-D25B53916E18}"/>
    <cellStyle name="normální 108 7 8" xfId="37423" xr:uid="{0FE8E3F1-3398-4824-B529-4F72B9B8D3DC}"/>
    <cellStyle name="normální 108 8" xfId="5514" xr:uid="{99343F91-2F0E-494C-BC67-D3B6C248C1C7}"/>
    <cellStyle name="normální 108 9" xfId="39942" xr:uid="{524F6376-8E23-4466-9644-2F7C8C31357A}"/>
    <cellStyle name="normální 109" xfId="2317" xr:uid="{E9928065-94D0-45AF-9869-B02C154D5234}"/>
    <cellStyle name="normální 109 10" xfId="44812" xr:uid="{E5999B00-BABC-443C-AC6C-10A71D5AF4E5}"/>
    <cellStyle name="normální 109 11" xfId="48593" xr:uid="{C7B18E4A-A396-467E-94B9-70B4DFB8706C}"/>
    <cellStyle name="normální 109 12" xfId="51179" xr:uid="{05D1B36B-3B34-4CC5-9B65-CEF4CE2F8D88}"/>
    <cellStyle name="normální 109 13" xfId="53390" xr:uid="{5F356E25-AB06-45A5-89F7-01602CD7D6AC}"/>
    <cellStyle name="normální 109 14" xfId="55177" xr:uid="{6F299F4A-6FA0-4800-A0EA-3291ED09C591}"/>
    <cellStyle name="normální 109 15" xfId="56719" xr:uid="{58643C73-4959-4D2B-B04F-F8A033776BDD}"/>
    <cellStyle name="normální 109 2" xfId="2618" xr:uid="{2928C83C-15F8-4C98-992D-1FFC71394355}"/>
    <cellStyle name="normální 109 2 10" xfId="36767" xr:uid="{E5375CCD-3B09-40A9-B7C7-674378E86B9F}"/>
    <cellStyle name="normální 109 2 11" xfId="40173" xr:uid="{53B77A99-5904-42F7-ACB3-2B359CBF3494}"/>
    <cellStyle name="normální 109 2 12" xfId="45014" xr:uid="{EF49ECC3-BA80-4A0D-9980-D68DC05CB0D9}"/>
    <cellStyle name="normální 109 2 13" xfId="48809" xr:uid="{1F59FC78-DCFF-4F50-931A-027584D031D3}"/>
    <cellStyle name="normální 109 2 14" xfId="51349" xr:uid="{038F608B-30E7-4B16-8CA3-26E082C12E1C}"/>
    <cellStyle name="normální 109 2 15" xfId="53601" xr:uid="{325A7FE3-DFD7-4F3A-99F0-B6ABCF80AF68}"/>
    <cellStyle name="normální 109 2 16" xfId="55384" xr:uid="{88272A35-FE6A-49EF-A33A-C8610807429B}"/>
    <cellStyle name="normální 109 2 17" xfId="56940" xr:uid="{CC802347-9DE0-45E2-9DCA-A0418017FDE6}"/>
    <cellStyle name="normální 109 2 2" xfId="8548" xr:uid="{23BC9C1F-F8FC-4B28-A065-DF2296D41775}"/>
    <cellStyle name="normální 109 2 2 2" xfId="14261" xr:uid="{7745DFB9-45BD-4061-B614-00C671F3A79B}"/>
    <cellStyle name="normální 109 2 2 3" xfId="19661" xr:uid="{EC2402FB-3DA6-4493-AB50-49B4F58F101A}"/>
    <cellStyle name="normální 109 2 2 4" xfId="24032" xr:uid="{6A426B88-154C-43E0-AEE0-5D446719884C}"/>
    <cellStyle name="normální 109 2 2 5" xfId="28292" xr:uid="{A24E2A18-77E9-4B51-9A66-C30110DE7136}"/>
    <cellStyle name="normální 109 2 2 6" xfId="32101" xr:uid="{B49174B6-C073-495D-B839-AFE829B83F85}"/>
    <cellStyle name="normální 109 2 2 7" xfId="35184" xr:uid="{4E86D282-34C0-4FAB-9E4C-A6903481FC66}"/>
    <cellStyle name="normální 109 2 2 8" xfId="37424" xr:uid="{BCB2FEFC-0B66-4366-8211-D0D63BF39957}"/>
    <cellStyle name="normální 109 2 3" xfId="6084" xr:uid="{87FE4B9B-7D7E-44B7-B91B-E03A630785EF}"/>
    <cellStyle name="normální 109 2 4" xfId="12625" xr:uid="{475A7CE0-E58B-45CD-A26B-9C17606248DC}"/>
    <cellStyle name="normální 109 2 5" xfId="18330" xr:uid="{880E6BCC-AB85-4830-B2F0-A3D5A74F4843}"/>
    <cellStyle name="normální 109 2 6" xfId="22849" xr:uid="{EC9580C8-AB34-4762-B062-6B8537D7E1D5}"/>
    <cellStyle name="normální 109 2 7" xfId="27143" xr:uid="{3F335E69-39F1-4BA0-946E-3931CA88232A}"/>
    <cellStyle name="normální 109 2 8" xfId="31030" xr:uid="{8AE45771-4372-4931-BCC1-EF633F57EA14}"/>
    <cellStyle name="normální 109 2 9" xfId="34381" xr:uid="{BAF7BB90-7FED-4915-87F1-768A6674F00A}"/>
    <cellStyle name="normální 109 3" xfId="3058" xr:uid="{564829F2-985D-438C-BF15-4F3CA56943D9}"/>
    <cellStyle name="normální 109 3 10" xfId="36768" xr:uid="{2B60FEF3-3A33-4CA9-B6D6-88DBC1369C95}"/>
    <cellStyle name="normální 109 3 11" xfId="40511" xr:uid="{F34D84D2-3552-47BB-895A-863AA0398A5A}"/>
    <cellStyle name="normální 109 3 12" xfId="45314" xr:uid="{E2499CF8-82F5-42B4-BEE0-5A8AECD65219}"/>
    <cellStyle name="normální 109 3 13" xfId="49062" xr:uid="{2ED7B950-5156-4CD2-87F8-A1AD0529084C}"/>
    <cellStyle name="normální 109 3 14" xfId="51568" xr:uid="{A4BE4B22-F0D6-4C95-9315-CE6766502343}"/>
    <cellStyle name="normální 109 3 15" xfId="53894" xr:uid="{A74B39D0-8848-48B7-8C1C-17AD6489FDD5}"/>
    <cellStyle name="normální 109 3 16" xfId="55654" xr:uid="{3AA425A8-E5A9-4C0D-976D-5F3DE7BE7A3A}"/>
    <cellStyle name="normální 109 3 17" xfId="57220" xr:uid="{393AD99F-10A7-49B4-ADF4-4CA8ED1FCD11}"/>
    <cellStyle name="normální 109 3 2" xfId="8549" xr:uid="{5FC3E2CD-E043-4068-A7A4-C3BBB0238B23}"/>
    <cellStyle name="normální 109 3 2 2" xfId="14262" xr:uid="{6C409AC3-5E69-43EE-8622-C60D76602832}"/>
    <cellStyle name="normální 109 3 2 3" xfId="19662" xr:uid="{97E47C64-39E6-4B6C-8E42-EBB6FAF4766D}"/>
    <cellStyle name="normální 109 3 2 4" xfId="24033" xr:uid="{AB4939C5-A897-4FC8-8E7D-CCDB9BCF77DA}"/>
    <cellStyle name="normální 109 3 2 5" xfId="28293" xr:uid="{6AE8DE3A-5E5D-4EB1-B928-C66AABD9175B}"/>
    <cellStyle name="normální 109 3 2 6" xfId="32102" xr:uid="{E7CADFE1-0676-40D0-A4E7-BA3B953C7CF6}"/>
    <cellStyle name="normální 109 3 2 7" xfId="35185" xr:uid="{CF1390C2-685F-48EB-BDAB-6C08A74360B6}"/>
    <cellStyle name="normální 109 3 2 8" xfId="37425" xr:uid="{F949FEBC-F9C1-435F-95A7-6304C6763707}"/>
    <cellStyle name="normální 109 3 3" xfId="6085" xr:uid="{0A1EE27B-194A-4295-BDC9-97E27A5FA7C8}"/>
    <cellStyle name="normální 109 3 4" xfId="12626" xr:uid="{08DD265D-926C-4099-99AB-E5C871B4F85D}"/>
    <cellStyle name="normální 109 3 5" xfId="18331" xr:uid="{24F03941-A50B-42FF-951E-2475536EF565}"/>
    <cellStyle name="normální 109 3 6" xfId="22850" xr:uid="{D0BA3055-BFD4-4931-BC6B-DF879455F094}"/>
    <cellStyle name="normální 109 3 7" xfId="27144" xr:uid="{6BC8A061-48AC-4309-8CB8-DC7C92E2C941}"/>
    <cellStyle name="normální 109 3 8" xfId="31031" xr:uid="{9F9FC393-C4B8-4277-8E55-E733EB35EDC7}"/>
    <cellStyle name="normální 109 3 9" xfId="34382" xr:uid="{27C01DF1-5CE8-4D2D-9C94-226DF24820C4}"/>
    <cellStyle name="normální 109 4" xfId="3596" xr:uid="{C70BE7CF-9D08-4E12-9E79-3A9BA85C5168}"/>
    <cellStyle name="normální 109 4 10" xfId="36769" xr:uid="{D3BF10AF-AE2D-4442-9962-0C56F2E3D58B}"/>
    <cellStyle name="normální 109 4 11" xfId="40894" xr:uid="{AEEE64CF-6A97-4DB3-8034-6D4F55AA987E}"/>
    <cellStyle name="normální 109 4 12" xfId="45651" xr:uid="{D3DDEAE3-436E-404B-8543-A4C11435D4F7}"/>
    <cellStyle name="normální 109 4 13" xfId="49406" xr:uid="{81016675-8306-49B9-A212-DCFCE37F7947}"/>
    <cellStyle name="normální 109 4 14" xfId="51867" xr:uid="{766FED08-9170-42C8-B3A8-FC1B1C6C8DC4}"/>
    <cellStyle name="normální 109 4 15" xfId="54168" xr:uid="{03F2F1A7-5E65-4063-B09E-DD9B2AA83AFF}"/>
    <cellStyle name="normální 109 4 16" xfId="55927" xr:uid="{783CE8D0-24EF-4C0D-8D07-8ED54BA12C2A}"/>
    <cellStyle name="normální 109 4 17" xfId="57384" xr:uid="{BE0C9493-9711-4EC8-B867-1FEA825D79D6}"/>
    <cellStyle name="normální 109 4 2" xfId="8550" xr:uid="{0A59BF2B-6362-4655-9329-41676C4B0448}"/>
    <cellStyle name="normální 109 4 2 2" xfId="14263" xr:uid="{E34C1463-0E4A-4B72-B4FF-E9E93C8FEE87}"/>
    <cellStyle name="normální 109 4 2 3" xfId="19663" xr:uid="{6B0A37AE-D1BC-47CB-A492-C34AFD869E40}"/>
    <cellStyle name="normální 109 4 2 4" xfId="24034" xr:uid="{B7F9AC20-AEF2-42FD-A364-D24F53EC320D}"/>
    <cellStyle name="normální 109 4 2 5" xfId="28294" xr:uid="{7E2DCAD8-D41E-467D-88ED-5B59B88A85B9}"/>
    <cellStyle name="normální 109 4 2 6" xfId="32103" xr:uid="{34657095-DF38-44B4-A3CB-331EB61B8B16}"/>
    <cellStyle name="normální 109 4 2 7" xfId="35186" xr:uid="{3846C07F-DD88-439F-9692-CF2D094C8C0E}"/>
    <cellStyle name="normální 109 4 2 8" xfId="37426" xr:uid="{62209A55-9856-43E8-8E53-47D62456AD29}"/>
    <cellStyle name="normální 109 4 3" xfId="6086" xr:uid="{8E32E4D3-9E8B-4F37-8402-B25777204E70}"/>
    <cellStyle name="normální 109 4 4" xfId="12627" xr:uid="{66EE30F4-8061-4F81-ABA9-62415E8ED323}"/>
    <cellStyle name="normální 109 4 5" xfId="18332" xr:uid="{6CF510E0-396A-4F1B-9954-459443911BBF}"/>
    <cellStyle name="normální 109 4 6" xfId="22851" xr:uid="{9DB55D19-021E-41DE-BD70-C2BA138F68C8}"/>
    <cellStyle name="normální 109 4 7" xfId="27145" xr:uid="{F5BCFFC5-5635-4969-9E9E-B2579A4C75C1}"/>
    <cellStyle name="normální 109 4 8" xfId="31032" xr:uid="{F3220506-6ACA-46F4-88B9-96C90A2E30D7}"/>
    <cellStyle name="normální 109 4 9" xfId="34383" xr:uid="{5A3C03D3-0D19-4AE8-810D-24F3E0E120D7}"/>
    <cellStyle name="normální 109 5" xfId="4080" xr:uid="{2B9209B0-F5AE-443A-9EFA-7A2F6BDA1320}"/>
    <cellStyle name="normální 109 5 10" xfId="36770" xr:uid="{16681ED9-D9BF-446E-97D2-B518A51CB2CB}"/>
    <cellStyle name="normální 109 5 11" xfId="41247" xr:uid="{D939C7F1-6AAF-4C08-AFF2-6AD8E5BD2386}"/>
    <cellStyle name="normální 109 5 12" xfId="46030" xr:uid="{850B12AD-A868-4813-BC1D-9081E5F4BA24}"/>
    <cellStyle name="normální 109 5 13" xfId="49666" xr:uid="{54E128C7-0961-4225-85F6-98FF6E075A2F}"/>
    <cellStyle name="normální 109 5 14" xfId="52163" xr:uid="{67F60935-E8C3-459E-9FA7-ED740C61FFDC}"/>
    <cellStyle name="normální 109 5 15" xfId="54386" xr:uid="{5CC8D537-9E29-4245-8447-1D13AD6FA8B5}"/>
    <cellStyle name="normální 109 5 16" xfId="56248" xr:uid="{5A2088CA-8355-4488-B0A7-7A759D6EF6C4}"/>
    <cellStyle name="normální 109 5 17" xfId="57532" xr:uid="{0D19C642-EFEB-4725-A617-A00727E4B63C}"/>
    <cellStyle name="normální 109 5 2" xfId="8551" xr:uid="{194B5AF6-A24A-459D-9298-2039F2D0C2E5}"/>
    <cellStyle name="normální 109 5 2 2" xfId="14264" xr:uid="{40B5AC09-66DE-4BD1-B545-2279D8BBB6C7}"/>
    <cellStyle name="normální 109 5 2 3" xfId="19664" xr:uid="{EFFE702F-712C-41FC-BB71-3573B939B4E1}"/>
    <cellStyle name="normální 109 5 2 4" xfId="24035" xr:uid="{F33A89A0-84C0-4254-9B39-B4157833EA7C}"/>
    <cellStyle name="normální 109 5 2 5" xfId="28295" xr:uid="{A7B7798E-1A1C-4FFD-BE87-400CCFB4547C}"/>
    <cellStyle name="normální 109 5 2 6" xfId="32104" xr:uid="{3E5FA53F-56AE-4D6B-B685-F343AC7C09B6}"/>
    <cellStyle name="normální 109 5 2 7" xfId="35187" xr:uid="{D7C0329C-D19E-4522-90B7-2F77B6391ADE}"/>
    <cellStyle name="normální 109 5 2 8" xfId="37427" xr:uid="{255B7AFB-290E-4088-89D1-7F7395E34388}"/>
    <cellStyle name="normální 109 5 3" xfId="6087" xr:uid="{BB85AC19-FBD2-42FD-B454-7250F0765576}"/>
    <cellStyle name="normální 109 5 4" xfId="12628" xr:uid="{D1030974-1F06-445E-A104-D50ECA1D0303}"/>
    <cellStyle name="normální 109 5 5" xfId="18333" xr:uid="{E738A126-EE43-4C81-9BDA-AAE85C4B09E2}"/>
    <cellStyle name="normální 109 5 6" xfId="22852" xr:uid="{EFA0DFBF-C153-4B17-9292-42DD026AE32F}"/>
    <cellStyle name="normální 109 5 7" xfId="27146" xr:uid="{D6CB73BE-BAFF-4F8C-8D34-F4BF11451979}"/>
    <cellStyle name="normální 109 5 8" xfId="31033" xr:uid="{E8089E70-7B91-4086-80C3-B24BD035BF67}"/>
    <cellStyle name="normální 109 5 9" xfId="34384" xr:uid="{159E6278-B61A-406B-A84F-2D8903907335}"/>
    <cellStyle name="normální 109 6" xfId="4405" xr:uid="{2B079994-5744-4D45-AE0A-EB9BF6959DE3}"/>
    <cellStyle name="normální 109 6 10" xfId="36771" xr:uid="{BC3013B6-883B-4E09-9E9A-91E91249F8C1}"/>
    <cellStyle name="normální 109 6 11" xfId="41497" xr:uid="{964555C7-6294-4B6D-9E34-A60E6377ED50}"/>
    <cellStyle name="normální 109 6 12" xfId="46299" xr:uid="{A5C65EF6-1486-4750-802D-CD8238CB8B72}"/>
    <cellStyle name="normální 109 6 13" xfId="49856" xr:uid="{15FBEC9B-A8E2-45EE-BCF3-9B311256721B}"/>
    <cellStyle name="normální 109 6 14" xfId="52371" xr:uid="{5568AE67-7A50-41E4-B0DB-C66675E40532}"/>
    <cellStyle name="normální 109 6 15" xfId="54562" xr:uid="{00262BB9-6B24-4357-A8AF-7D75DCFBCA46}"/>
    <cellStyle name="normální 109 6 16" xfId="56452" xr:uid="{6004875F-26DC-462F-9D75-C772BE434EE0}"/>
    <cellStyle name="normální 109 6 17" xfId="57695" xr:uid="{F83AE7B3-4572-492A-8E71-14926A70CE19}"/>
    <cellStyle name="normální 109 6 2" xfId="8552" xr:uid="{480A6052-A9DA-444D-B962-E93D5459CE95}"/>
    <cellStyle name="normální 109 6 2 2" xfId="14265" xr:uid="{515BD060-0063-46D3-9258-53DCDC2FA088}"/>
    <cellStyle name="normální 109 6 2 3" xfId="19665" xr:uid="{9F4FE0C9-708E-4FFC-BBFF-A1E0268FF7AB}"/>
    <cellStyle name="normální 109 6 2 4" xfId="24036" xr:uid="{262C7C0B-4251-4C4C-A4E1-13A738995288}"/>
    <cellStyle name="normální 109 6 2 5" xfId="28296" xr:uid="{83735885-1C5E-41D4-A022-B63A11982908}"/>
    <cellStyle name="normální 109 6 2 6" xfId="32105" xr:uid="{362FC7D9-2CE8-4548-B527-E42BE9BD3269}"/>
    <cellStyle name="normální 109 6 2 7" xfId="35188" xr:uid="{A3943AA8-DD11-49B4-BC26-A5744BC64BA4}"/>
    <cellStyle name="normální 109 6 2 8" xfId="37428" xr:uid="{716A8699-98AE-4CEF-A485-EF2B726093A3}"/>
    <cellStyle name="normální 109 6 3" xfId="6088" xr:uid="{7D1C49F2-D199-46E1-BC46-A54D3D0AB2EA}"/>
    <cellStyle name="normální 109 6 4" xfId="12629" xr:uid="{89C8888D-E5CA-4CFD-86AF-179B660C235B}"/>
    <cellStyle name="normální 109 6 5" xfId="18334" xr:uid="{A5504AEE-0341-4F2E-B1E4-5C111EC2DDC3}"/>
    <cellStyle name="normální 109 6 6" xfId="22853" xr:uid="{17C74AA5-9B2C-4C71-A53B-926E978355B2}"/>
    <cellStyle name="normální 109 6 7" xfId="27147" xr:uid="{25F574F8-DE87-4457-8647-722D2EE1EA23}"/>
    <cellStyle name="normální 109 6 8" xfId="31034" xr:uid="{58390E5C-DF58-41F8-8FF3-D6E98E2C3B27}"/>
    <cellStyle name="normální 109 6 9" xfId="34385" xr:uid="{042C029C-6752-4375-83CF-22AC9E6CD22A}"/>
    <cellStyle name="normální 109 7" xfId="8553" xr:uid="{C1D3C0DB-87E2-4B0B-BFFA-0D1DA27C3C7F}"/>
    <cellStyle name="normální 109 7 2" xfId="14266" xr:uid="{4A74A0B9-8C45-4C05-A5BE-C12F4977CCF1}"/>
    <cellStyle name="normální 109 7 3" xfId="19666" xr:uid="{FE97C373-765F-460C-91F8-66C835E201D0}"/>
    <cellStyle name="normální 109 7 4" xfId="24037" xr:uid="{AAF3FAF0-62ED-4751-97F1-92F5BE90F834}"/>
    <cellStyle name="normální 109 7 5" xfId="28297" xr:uid="{E5FA95F6-1D3B-46C6-AC50-6025FE64F2C7}"/>
    <cellStyle name="normální 109 7 6" xfId="32106" xr:uid="{499D930C-63A9-4468-B939-09A1320535C0}"/>
    <cellStyle name="normální 109 7 7" xfId="35189" xr:uid="{94AB5239-474F-4C4A-ABEF-C96E7C03D25E}"/>
    <cellStyle name="normální 109 7 8" xfId="37429" xr:uid="{F76DFFAF-278D-41BB-A5E4-E80CEA2E97F3}"/>
    <cellStyle name="normální 109 8" xfId="5515" xr:uid="{D75F0042-6D2B-45EE-BF3B-C1C064C70F3F}"/>
    <cellStyle name="normální 109 9" xfId="39943" xr:uid="{CCED6B88-B3DD-4A02-8F7E-20314D34490C}"/>
    <cellStyle name="normální 11" xfId="166" xr:uid="{F9F15854-6894-41E2-B57B-32F20B52E7CE}"/>
    <cellStyle name="normální 11 10" xfId="2932" xr:uid="{42109EAE-6E49-4B4D-8987-42E9A3D80FDB}"/>
    <cellStyle name="normální 11 10 2" xfId="6089" xr:uid="{3511D6C9-DBD6-4C60-9C07-F3CB69EB3361}"/>
    <cellStyle name="Normální 11 11" xfId="4191" xr:uid="{7809DF4E-D7E8-48DA-B35C-DCE2DB89E4E9}"/>
    <cellStyle name="normální 11 12" xfId="4427" xr:uid="{524F0FDE-989E-475F-8A39-925BAD2457F4}"/>
    <cellStyle name="normální 11 12 2" xfId="6090" xr:uid="{8C6BAD06-0EDB-4A33-8F11-ED6BE07DFD05}"/>
    <cellStyle name="normální 11 13" xfId="4606" xr:uid="{FD21712E-ECA5-4C1F-9F16-DD3A38269D3A}"/>
    <cellStyle name="normální 11 13 2" xfId="6091" xr:uid="{CE0A93B9-8845-4410-9820-B64870C6BF84}"/>
    <cellStyle name="normální 11 14" xfId="4617" xr:uid="{8B0F3751-7C9B-4E8F-A363-015BFD2A51A2}"/>
    <cellStyle name="normální 11 15" xfId="4447" xr:uid="{FDA4C19B-3BC4-4B54-A394-C92ACE765CB8}"/>
    <cellStyle name="normální 11 16" xfId="4503" xr:uid="{DE7CBA14-B1A8-4BE5-A9AD-C9018178BA4A}"/>
    <cellStyle name="normální 11 17" xfId="4596" xr:uid="{140DF82B-7077-4B36-8A98-0D9A0F176C4D}"/>
    <cellStyle name="normální 11 18" xfId="4480" xr:uid="{EE1AD2B4-BC62-42E5-A485-34D2733D6C34}"/>
    <cellStyle name="normální 11 19" xfId="4540" xr:uid="{8764418A-D44A-41CB-9B7F-3BCFA82B73A5}"/>
    <cellStyle name="normální 11 2" xfId="1493" xr:uid="{AA6DEB26-13D9-4E81-B5D5-135171B7E8D1}"/>
    <cellStyle name="normální 11 2 2" xfId="2289" xr:uid="{0E2D32CC-ED09-49C5-8658-6B6EE01B8772}"/>
    <cellStyle name="normální 11 20" xfId="4499" xr:uid="{5FA8D2FB-C141-4020-B4DD-50A2CE12E49D}"/>
    <cellStyle name="normální 11 21" xfId="4533" xr:uid="{579C827C-58D2-4C7B-BBDC-4F7963E6D96C}"/>
    <cellStyle name="normální 11 22" xfId="4441" xr:uid="{58F139D1-BA33-4725-A25B-E78C5D0B61DD}"/>
    <cellStyle name="normální 11 23" xfId="4483" xr:uid="{4E02C0F4-9225-4F3F-9ADE-C08A9BDFFBE9}"/>
    <cellStyle name="normální 11 24" xfId="4442" xr:uid="{23740B69-0078-4EA8-A9CF-108904FE4667}"/>
    <cellStyle name="normální 11 25" xfId="4510" xr:uid="{3F114064-9F42-4182-9560-62A0662AD558}"/>
    <cellStyle name="normální 11 26" xfId="4420" xr:uid="{F81680E7-DF06-435C-89F8-2A9D67BE0B27}"/>
    <cellStyle name="normální 11 27" xfId="4531" xr:uid="{E5344671-EF22-41DB-AFCF-19F6512DEAE5}"/>
    <cellStyle name="normální 11 28" xfId="4688" xr:uid="{7CD8F526-3AEE-4C2C-A1B5-BC1B919B8A37}"/>
    <cellStyle name="normální 11 3" xfId="1494" xr:uid="{B33A921B-6073-4418-BFDA-A50B276710A6}"/>
    <cellStyle name="normální 11 4" xfId="1957" xr:uid="{DF44C408-B9AA-486C-B8DC-DEB906FFA063}"/>
    <cellStyle name="normální 11 4 2" xfId="2288" xr:uid="{0422A684-8AF7-4570-9C0C-63A26B70CF34}"/>
    <cellStyle name="Normální 11 5" xfId="2675" xr:uid="{C2552788-0DF2-472D-A4B5-20A4661FD3F2}"/>
    <cellStyle name="normální 11 5 10" xfId="4721" xr:uid="{3FC7B5A7-E0BF-4105-8A64-8EF757EFB6DB}"/>
    <cellStyle name="Normální 11 5 2" xfId="8554" xr:uid="{D7ACC12A-F22A-4CD8-9FD1-D4AB55B98521}"/>
    <cellStyle name="normální 11 5 3" xfId="5340" xr:uid="{5434EA4C-A746-439E-81AF-E3ED07ECDE05}"/>
    <cellStyle name="normální 11 5 4" xfId="5322" xr:uid="{90A2FA72-0CA0-4F70-934A-8C8BA2B253F8}"/>
    <cellStyle name="normální 11 5 5" xfId="10084" xr:uid="{587A0680-46AA-47F8-9E8A-20B6DE024A0D}"/>
    <cellStyle name="normální 11 5 6" xfId="5144" xr:uid="{A758AD94-E126-46E0-84BE-B0D414D7FA69}"/>
    <cellStyle name="normální 11 5 7" xfId="10125" xr:uid="{596D5935-DF07-490D-87B7-BBB471B653AF}"/>
    <cellStyle name="normální 11 5 8" xfId="4892" xr:uid="{9D620860-522F-4A63-91BA-449685C6A6C1}"/>
    <cellStyle name="normální 11 5 9" xfId="9928" xr:uid="{432BB2C6-D929-4573-A082-7FBDD55B2F4E}"/>
    <cellStyle name="normální 11 6" xfId="2706" xr:uid="{F5D995EB-1067-4BCB-A18D-5D9C3F6737C1}"/>
    <cellStyle name="normální 11 6 2" xfId="6095" xr:uid="{65B08497-A58C-4984-8CB7-AFE0536647C0}"/>
    <cellStyle name="normální 11 7" xfId="2945" xr:uid="{18E5E067-761E-432A-B969-2B83798D55E1}"/>
    <cellStyle name="normální 11 7 2" xfId="6096" xr:uid="{25BD389D-6621-413E-B7A7-8CC110208C6D}"/>
    <cellStyle name="normální 11 8" xfId="2970" xr:uid="{DF69E612-446B-4A0B-BDFB-4E86E89E94E8}"/>
    <cellStyle name="normální 11 8 2" xfId="6097" xr:uid="{75F95398-1FB0-4D9B-A7C6-77452FC97F73}"/>
    <cellStyle name="normální 11 9" xfId="2764" xr:uid="{536E2683-2001-419C-B1F2-DD554F825962}"/>
    <cellStyle name="normální 11 9 2" xfId="6098" xr:uid="{A991518C-48E5-4E3D-806F-8BA633DA172E}"/>
    <cellStyle name="normální 110" xfId="2318" xr:uid="{2A8F60C5-8F6B-4BF2-8C7D-6775625AC417}"/>
    <cellStyle name="normální 110 10" xfId="44813" xr:uid="{EE9A3A3E-BA6E-42B8-A562-4DA035447037}"/>
    <cellStyle name="normální 110 11" xfId="48594" xr:uid="{CE453C2C-543A-424A-B334-83335EFD959F}"/>
    <cellStyle name="normální 110 12" xfId="51180" xr:uid="{AB02C7FF-AC4A-4960-8BAB-92BCB558D4E0}"/>
    <cellStyle name="normální 110 13" xfId="53391" xr:uid="{65EFD738-50D6-44A2-A397-F621CF8229E1}"/>
    <cellStyle name="normální 110 14" xfId="55178" xr:uid="{ED693CB7-6C0F-42D4-9C33-2531887FE689}"/>
    <cellStyle name="normální 110 15" xfId="56720" xr:uid="{95648FE5-0E8D-40DF-9B48-80DD393B1D97}"/>
    <cellStyle name="normální 110 2" xfId="2619" xr:uid="{FB6CE243-054C-42E1-A1C5-63C1BAA6E837}"/>
    <cellStyle name="normální 110 2 10" xfId="36772" xr:uid="{E8D8A5F0-AA24-41C7-86A3-E7CEAC11CEF4}"/>
    <cellStyle name="normální 110 2 11" xfId="40174" xr:uid="{18AAB486-3A1C-4C24-A740-242F5FC1F0DB}"/>
    <cellStyle name="normální 110 2 12" xfId="45015" xr:uid="{E8CAEFC0-653F-4DAE-BD33-0B0B297CF548}"/>
    <cellStyle name="normální 110 2 13" xfId="48810" xr:uid="{05583751-300B-4D7C-9B7B-D8F07F051A07}"/>
    <cellStyle name="normální 110 2 14" xfId="51350" xr:uid="{2CDCE7AB-2C06-4166-8425-16B44D2AF201}"/>
    <cellStyle name="normální 110 2 15" xfId="53602" xr:uid="{2A1F4A71-C6EC-46E3-8992-48638FD99ED8}"/>
    <cellStyle name="normální 110 2 16" xfId="55385" xr:uid="{929708E1-16C6-4BB4-BA6E-22142E594BCC}"/>
    <cellStyle name="normální 110 2 17" xfId="56941" xr:uid="{0DFC0176-3350-413C-A285-FF23C4D54AB5}"/>
    <cellStyle name="normální 110 2 2" xfId="8555" xr:uid="{09EA921C-3A61-4F4D-9542-46E91AA09922}"/>
    <cellStyle name="normální 110 2 2 2" xfId="14267" xr:uid="{FD5DAAD8-9403-42DB-A7FB-2AAD817F4EA4}"/>
    <cellStyle name="normální 110 2 2 3" xfId="19667" xr:uid="{8D1A1652-A848-46B3-960F-833A873527FE}"/>
    <cellStyle name="normální 110 2 2 4" xfId="24038" xr:uid="{3F5F9DA3-F643-48FA-850B-2CDE35B7BBD5}"/>
    <cellStyle name="normální 110 2 2 5" xfId="28298" xr:uid="{0F057E63-788B-4728-A928-F562519BF5B6}"/>
    <cellStyle name="normální 110 2 2 6" xfId="32107" xr:uid="{1C9E835D-567A-4642-9F2D-12BE9A06875B}"/>
    <cellStyle name="normální 110 2 2 7" xfId="35190" xr:uid="{AC275A39-6F9A-4D99-B3CA-D7486D0DC0A3}"/>
    <cellStyle name="normální 110 2 2 8" xfId="37430" xr:uid="{FDB0DA3E-D73E-470A-8039-943AF9091065}"/>
    <cellStyle name="normální 110 2 3" xfId="6099" xr:uid="{540D3919-A0D2-4A79-84C7-EFA35868215F}"/>
    <cellStyle name="normální 110 2 4" xfId="12637" xr:uid="{8427AEA2-7D8F-4131-9400-D45F31DCF731}"/>
    <cellStyle name="normální 110 2 5" xfId="18341" xr:uid="{F385FDEC-F11D-4FBB-96F6-9DF9C6DD4066}"/>
    <cellStyle name="normální 110 2 6" xfId="22860" xr:uid="{EE951BC7-2D28-41BD-8F20-7F776147E396}"/>
    <cellStyle name="normální 110 2 7" xfId="27154" xr:uid="{1422361F-40EC-4C58-AC46-5BCA4D2112BF}"/>
    <cellStyle name="normální 110 2 8" xfId="31039" xr:uid="{A3AA04DF-24E7-47AB-B33C-2EB8BC74CD8A}"/>
    <cellStyle name="normální 110 2 9" xfId="34387" xr:uid="{CB32570E-1488-49D2-8B8D-ACA7D157EF6A}"/>
    <cellStyle name="normální 110 3" xfId="3059" xr:uid="{9CF50A33-9D99-460F-A899-9AFE494A8B0C}"/>
    <cellStyle name="normální 110 3 10" xfId="36773" xr:uid="{1A1BD2F4-6E4B-4E5C-A4C0-F9A95E779F58}"/>
    <cellStyle name="normální 110 3 11" xfId="40512" xr:uid="{44C6BBBB-53C7-4161-84F4-37E00D461F91}"/>
    <cellStyle name="normální 110 3 12" xfId="45315" xr:uid="{D0653036-5F57-49C1-8385-1705A389C174}"/>
    <cellStyle name="normální 110 3 13" xfId="49063" xr:uid="{6D2978C8-693C-4D05-B29E-EE0737CE4BC7}"/>
    <cellStyle name="normální 110 3 14" xfId="51569" xr:uid="{BC5D1EA3-BFBA-4796-B797-3DC73FA02D2D}"/>
    <cellStyle name="normální 110 3 15" xfId="53895" xr:uid="{DE78AC13-CF3E-4D8C-8F62-11D3DDF58833}"/>
    <cellStyle name="normální 110 3 16" xfId="55655" xr:uid="{176E4783-30B7-485C-ADBB-D2478E883C61}"/>
    <cellStyle name="normální 110 3 17" xfId="57221" xr:uid="{C11CB17E-2E43-452E-8C4C-4866DC556CDF}"/>
    <cellStyle name="normální 110 3 2" xfId="8556" xr:uid="{B3A271EC-488D-449C-95BB-8CAB2827D91D}"/>
    <cellStyle name="normální 110 3 2 2" xfId="14268" xr:uid="{354D67E0-FECB-4A14-912B-AA4868CF156C}"/>
    <cellStyle name="normální 110 3 2 3" xfId="19668" xr:uid="{E19E1DE3-AD84-466C-8CC1-F71450E72DC3}"/>
    <cellStyle name="normální 110 3 2 4" xfId="24039" xr:uid="{92EA3681-EA5F-49AF-B442-59015806660B}"/>
    <cellStyle name="normální 110 3 2 5" xfId="28299" xr:uid="{670333E4-AE55-44D1-87BB-2A5E67768E1C}"/>
    <cellStyle name="normální 110 3 2 6" xfId="32108" xr:uid="{19FB49DB-5FAA-441F-AE95-91B888B7F12C}"/>
    <cellStyle name="normální 110 3 2 7" xfId="35191" xr:uid="{2506D167-10F6-4B76-A56A-856C9028E69C}"/>
    <cellStyle name="normální 110 3 2 8" xfId="37431" xr:uid="{2537CF05-3469-4B9C-B6BF-68FED5EE5931}"/>
    <cellStyle name="normální 110 3 3" xfId="6100" xr:uid="{7E258E9F-529B-4068-9D76-5B2075E5E933}"/>
    <cellStyle name="normální 110 3 4" xfId="12638" xr:uid="{EC50D7A6-EE0B-47DE-A392-0A0B9D07CA2F}"/>
    <cellStyle name="normální 110 3 5" xfId="18342" xr:uid="{156C6643-EA8D-4722-9784-E85F1C7F6FBD}"/>
    <cellStyle name="normální 110 3 6" xfId="22861" xr:uid="{82F6159F-0B4E-45F8-9DFC-BBFDFB71A56E}"/>
    <cellStyle name="normální 110 3 7" xfId="27155" xr:uid="{1E4EFEE1-76E7-408D-A825-9DF0B6CC4BE4}"/>
    <cellStyle name="normální 110 3 8" xfId="31040" xr:uid="{3AA92452-5981-4A8D-B660-AFD766979FDC}"/>
    <cellStyle name="normální 110 3 9" xfId="34388" xr:uid="{A9B9EEED-7C80-44C6-8381-61C8A2DC3F7A}"/>
    <cellStyle name="normální 110 4" xfId="3597" xr:uid="{7F3AD427-412C-4B03-9E44-6F96AF9FBA8D}"/>
    <cellStyle name="normální 110 4 10" xfId="36774" xr:uid="{DBD060AC-D9DF-4C18-92F8-73F6D55A92FD}"/>
    <cellStyle name="normální 110 4 11" xfId="40895" xr:uid="{4343A9FB-B2DE-4158-9E6F-0E17A482E791}"/>
    <cellStyle name="normální 110 4 12" xfId="45652" xr:uid="{DAFDF13C-2016-4D44-A7FC-908050A15D7F}"/>
    <cellStyle name="normální 110 4 13" xfId="49407" xr:uid="{8AA80C7E-3074-4B93-8228-F69AB86B9857}"/>
    <cellStyle name="normální 110 4 14" xfId="51868" xr:uid="{86E962E7-7582-4F7D-A08B-63E93497A99A}"/>
    <cellStyle name="normální 110 4 15" xfId="54169" xr:uid="{34F311D5-6D97-4046-A78E-4FBA23397516}"/>
    <cellStyle name="normální 110 4 16" xfId="55928" xr:uid="{7651C37F-2D98-4B96-BC8C-8AFE23B8DDF8}"/>
    <cellStyle name="normální 110 4 17" xfId="57385" xr:uid="{D666C938-A6A0-4CB9-B801-AB64713B57BB}"/>
    <cellStyle name="normální 110 4 2" xfId="8557" xr:uid="{FAFD659D-4F37-4DE7-976D-FD17D4671453}"/>
    <cellStyle name="normální 110 4 2 2" xfId="14269" xr:uid="{5278610E-04BC-4044-B322-05470653BAC4}"/>
    <cellStyle name="normální 110 4 2 3" xfId="19669" xr:uid="{D20D8295-B35B-4C20-9241-B17026D31753}"/>
    <cellStyle name="normální 110 4 2 4" xfId="24040" xr:uid="{E61B4E0E-6895-44E0-904A-C7AB89BCB034}"/>
    <cellStyle name="normální 110 4 2 5" xfId="28300" xr:uid="{227DADCC-EE08-4388-A578-0F007ED1B619}"/>
    <cellStyle name="normální 110 4 2 6" xfId="32109" xr:uid="{0F36798A-89A2-45BF-BB30-F023F38328D6}"/>
    <cellStyle name="normální 110 4 2 7" xfId="35192" xr:uid="{089CDB54-1E9E-4890-9D34-FC97B4D61302}"/>
    <cellStyle name="normální 110 4 2 8" xfId="37432" xr:uid="{AA516EB0-96FB-49F5-A335-7F78D8402F74}"/>
    <cellStyle name="normální 110 4 3" xfId="6101" xr:uid="{4B22B869-4206-4E6E-B712-F56237B005A2}"/>
    <cellStyle name="normální 110 4 4" xfId="12639" xr:uid="{E6FBEA1B-97F7-4A0C-BB26-DC11044A9546}"/>
    <cellStyle name="normální 110 4 5" xfId="18343" xr:uid="{1A36FA32-B6EF-4AF4-AA1D-E1043FCFF142}"/>
    <cellStyle name="normální 110 4 6" xfId="22862" xr:uid="{2FF38BF9-2168-4273-9FB7-F240D9CD6307}"/>
    <cellStyle name="normální 110 4 7" xfId="27156" xr:uid="{DF5CF36B-BD05-4876-9DFC-C874A0C5656E}"/>
    <cellStyle name="normální 110 4 8" xfId="31041" xr:uid="{07B40A03-CC30-4FFD-9DD2-59BFE74CE555}"/>
    <cellStyle name="normální 110 4 9" xfId="34389" xr:uid="{3FF264E4-C236-4B56-8A78-FC99F6E037EA}"/>
    <cellStyle name="normální 110 5" xfId="4081" xr:uid="{979A1C2C-B10D-49EE-BFCD-137A2937A865}"/>
    <cellStyle name="normální 110 5 10" xfId="36775" xr:uid="{9CB00228-1ACD-497A-971D-DC7C6B5C416A}"/>
    <cellStyle name="normální 110 5 11" xfId="41248" xr:uid="{F1AA635A-7313-472D-AE40-BAD74828AE33}"/>
    <cellStyle name="normální 110 5 12" xfId="46031" xr:uid="{6A6D0022-1318-4576-856D-23E31DFD6622}"/>
    <cellStyle name="normální 110 5 13" xfId="49667" xr:uid="{42608390-458B-496B-83F4-BF9CE5AEEE47}"/>
    <cellStyle name="normální 110 5 14" xfId="52164" xr:uid="{ECCAB24B-A10F-43B4-BDD6-249217D26616}"/>
    <cellStyle name="normální 110 5 15" xfId="54387" xr:uid="{8F3FBD32-D2EB-41C4-91A5-2CF2BBAF5A3A}"/>
    <cellStyle name="normální 110 5 16" xfId="56249" xr:uid="{A67D6B7B-B67D-4389-9115-847EA5051302}"/>
    <cellStyle name="normální 110 5 17" xfId="57533" xr:uid="{AD1496A1-0B30-4F5D-80C7-231FB84F0555}"/>
    <cellStyle name="normální 110 5 2" xfId="8558" xr:uid="{A6AA643D-AB3E-4B64-83A6-75D24CA4D8D9}"/>
    <cellStyle name="normální 110 5 2 2" xfId="14270" xr:uid="{F59C7EDD-408E-4427-9D71-453918C5913B}"/>
    <cellStyle name="normální 110 5 2 3" xfId="19670" xr:uid="{73642763-A78E-40AB-890E-47EDF980FD20}"/>
    <cellStyle name="normální 110 5 2 4" xfId="24041" xr:uid="{D2175FC5-7C87-46C9-AD96-34A68A031902}"/>
    <cellStyle name="normální 110 5 2 5" xfId="28301" xr:uid="{76629BAB-6B50-43B0-A302-D1BF05B769FB}"/>
    <cellStyle name="normální 110 5 2 6" xfId="32110" xr:uid="{F21667F3-8612-4AA0-A70F-9AA323C16000}"/>
    <cellStyle name="normální 110 5 2 7" xfId="35193" xr:uid="{1BBFB6B9-8393-4243-BCBE-343DDD71CEB9}"/>
    <cellStyle name="normální 110 5 2 8" xfId="37433" xr:uid="{65D999D9-695C-45B6-8D79-640BCA0B7C51}"/>
    <cellStyle name="normální 110 5 3" xfId="6102" xr:uid="{84834313-8DD6-4B03-99BE-BA385FEE5A06}"/>
    <cellStyle name="normální 110 5 4" xfId="12640" xr:uid="{F4A05EEF-9838-4A8D-B219-A2768CD794D0}"/>
    <cellStyle name="normální 110 5 5" xfId="18344" xr:uid="{268080F8-C6F0-4E93-B54E-9792683B03EB}"/>
    <cellStyle name="normální 110 5 6" xfId="22863" xr:uid="{5FDFD37F-5AF6-4DDB-B663-FD989688C9F2}"/>
    <cellStyle name="normální 110 5 7" xfId="27157" xr:uid="{CE6110AF-38E0-4B33-A985-AED2AAEC4BEC}"/>
    <cellStyle name="normální 110 5 8" xfId="31042" xr:uid="{F375FCE8-1482-4CD7-973B-C32C28159B50}"/>
    <cellStyle name="normální 110 5 9" xfId="34390" xr:uid="{DE215DE2-79B1-42EE-8582-E9F8AE782CFD}"/>
    <cellStyle name="normální 110 6" xfId="4406" xr:uid="{B3F54C52-DCA8-4BC5-A631-BF649EEFBDAF}"/>
    <cellStyle name="normální 110 6 10" xfId="36776" xr:uid="{A1E4E19D-589F-4CD0-AAC8-EB1C6E5165F0}"/>
    <cellStyle name="normální 110 6 11" xfId="41498" xr:uid="{FB697873-CCAB-4052-9DB4-8355ADCDD302}"/>
    <cellStyle name="normální 110 6 12" xfId="46300" xr:uid="{3C8BCE1D-5FD4-429D-B528-3DCFFB01F528}"/>
    <cellStyle name="normální 110 6 13" xfId="49857" xr:uid="{0CB51592-6C0E-472A-9FB3-C118E8DFE93B}"/>
    <cellStyle name="normální 110 6 14" xfId="52372" xr:uid="{11755AD5-B03A-4DB2-87D5-CBA6810BA398}"/>
    <cellStyle name="normální 110 6 15" xfId="54563" xr:uid="{4C03F352-7499-46A4-8788-E0F7C44ED856}"/>
    <cellStyle name="normální 110 6 16" xfId="56453" xr:uid="{3B71A958-F8F7-4669-B415-3FAB88502DE3}"/>
    <cellStyle name="normální 110 6 17" xfId="57696" xr:uid="{32CCD71E-F185-4A29-AE0E-F6DA540FAB99}"/>
    <cellStyle name="normální 110 6 2" xfId="8559" xr:uid="{01956829-ADDE-4631-AF4C-E7F8D6EB45A5}"/>
    <cellStyle name="normální 110 6 2 2" xfId="14271" xr:uid="{DFE5BAF0-A6CC-4EE1-9579-77610276E622}"/>
    <cellStyle name="normální 110 6 2 3" xfId="19671" xr:uid="{5869AB58-51CB-440F-A347-BA709E12D5EB}"/>
    <cellStyle name="normální 110 6 2 4" xfId="24042" xr:uid="{A30AD2FB-897F-46C3-9363-118F847E37D5}"/>
    <cellStyle name="normální 110 6 2 5" xfId="28302" xr:uid="{D9DD5EAB-8B73-4858-AE15-E6CD6E6EB41F}"/>
    <cellStyle name="normální 110 6 2 6" xfId="32111" xr:uid="{7BA8A6D8-7BB4-44D0-AB4E-A91B1E910677}"/>
    <cellStyle name="normální 110 6 2 7" xfId="35194" xr:uid="{2C172923-CA6A-4C9C-90ED-6183D6CC6267}"/>
    <cellStyle name="normální 110 6 2 8" xfId="37434" xr:uid="{7B02FF65-9562-4BAA-9477-CA6098D8D10E}"/>
    <cellStyle name="normální 110 6 3" xfId="6103" xr:uid="{C1F236BF-B271-41B0-81B8-758A64EA2F38}"/>
    <cellStyle name="normální 110 6 4" xfId="12641" xr:uid="{61F85C7E-91BE-42E7-89E3-471212940052}"/>
    <cellStyle name="normální 110 6 5" xfId="18345" xr:uid="{D401A434-4521-4C5D-A152-08DA1EAD5ACA}"/>
    <cellStyle name="normální 110 6 6" xfId="22864" xr:uid="{EE1322F4-1D10-41C7-A620-77A88780E95C}"/>
    <cellStyle name="normální 110 6 7" xfId="27158" xr:uid="{06A96544-C0CF-47C0-8D79-C08A132070C6}"/>
    <cellStyle name="normální 110 6 8" xfId="31043" xr:uid="{0495B0A4-8231-4FC5-9556-4FC963A515FC}"/>
    <cellStyle name="normální 110 6 9" xfId="34391" xr:uid="{FCF17A53-9B8F-40FB-BFDC-81EF11FDBFA9}"/>
    <cellStyle name="normální 110 7" xfId="8560" xr:uid="{6BC3A5D2-64A0-4953-ADD6-B824CD8EB92A}"/>
    <cellStyle name="normální 110 7 2" xfId="14272" xr:uid="{A4410BB4-0F66-481E-8482-1CBE9A7519A8}"/>
    <cellStyle name="normální 110 7 3" xfId="19672" xr:uid="{45FE8634-803B-4B47-98BE-DF5A986DA600}"/>
    <cellStyle name="normální 110 7 4" xfId="24043" xr:uid="{B8F08284-B7E5-4DD7-B92A-1DB0B4EF0670}"/>
    <cellStyle name="normální 110 7 5" xfId="28303" xr:uid="{8DA3DC73-FB77-437D-8A85-5F8C8F774FF1}"/>
    <cellStyle name="normální 110 7 6" xfId="32112" xr:uid="{4317FFE0-596C-45E7-A264-AB3B9B8BEA7D}"/>
    <cellStyle name="normální 110 7 7" xfId="35195" xr:uid="{FB3F8F80-FB2A-4162-9762-F07104C86E36}"/>
    <cellStyle name="normální 110 7 8" xfId="37435" xr:uid="{C57BFF31-7FAC-46B1-B8C4-24226B199C71}"/>
    <cellStyle name="normální 110 8" xfId="5621" xr:uid="{96555E32-D1ED-4A73-91E4-2259E789E8F9}"/>
    <cellStyle name="normální 110 9" xfId="39944" xr:uid="{1F57F857-86C2-44D9-B69F-0655449CF3A4}"/>
    <cellStyle name="normální 111" xfId="2319" xr:uid="{7E5D9030-0377-447F-B5CA-2B5B3B476E79}"/>
    <cellStyle name="normální 111 10" xfId="44814" xr:uid="{E9BF20AA-4803-4AB7-B971-E5545D9303E4}"/>
    <cellStyle name="normální 111 11" xfId="48595" xr:uid="{60BF7F0D-81AD-4778-9E87-DEDE012521E5}"/>
    <cellStyle name="normální 111 12" xfId="51181" xr:uid="{B8BC6ED8-8C2E-4E8F-A065-C6E6D5ECF25A}"/>
    <cellStyle name="normální 111 13" xfId="53392" xr:uid="{83423846-3C76-4A25-8464-0BC9F27C7FE4}"/>
    <cellStyle name="normální 111 14" xfId="55179" xr:uid="{7E338DBA-6490-4816-9E88-D865CECC8796}"/>
    <cellStyle name="normální 111 15" xfId="56721" xr:uid="{9ACD2B11-6546-4EE0-A69F-35C1266AF610}"/>
    <cellStyle name="normální 111 2" xfId="2620" xr:uid="{8B410373-97A0-479E-90D7-4541F93D863B}"/>
    <cellStyle name="normální 111 2 10" xfId="36777" xr:uid="{B0F2C37F-9027-4287-B355-5F1F2A65597E}"/>
    <cellStyle name="normální 111 2 11" xfId="40175" xr:uid="{99510483-2D44-4668-A50F-F118EB1468BE}"/>
    <cellStyle name="normální 111 2 12" xfId="45016" xr:uid="{2DC26454-F432-4B72-8D82-A84C3ACDEDFB}"/>
    <cellStyle name="normální 111 2 13" xfId="48811" xr:uid="{8BCE7B8F-7AF9-4B5B-95E3-2AA5E4ABD0C4}"/>
    <cellStyle name="normální 111 2 14" xfId="51351" xr:uid="{7752E987-FEDF-4915-9A01-58C9FD8E3018}"/>
    <cellStyle name="normální 111 2 15" xfId="53603" xr:uid="{6C38F86B-567D-4BF7-92FD-5578B46C2BDD}"/>
    <cellStyle name="normální 111 2 16" xfId="55386" xr:uid="{CF840735-6A9F-4F20-B71E-4433CE500A8A}"/>
    <cellStyle name="normální 111 2 17" xfId="56942" xr:uid="{B73EA812-F0D2-40B1-8A60-EA62F936184F}"/>
    <cellStyle name="normální 111 2 2" xfId="8561" xr:uid="{59246CA7-9F11-46EF-8B53-FC46A6082B23}"/>
    <cellStyle name="normální 111 2 2 2" xfId="14273" xr:uid="{1F22E838-3AAD-47D7-BB24-F5F3CF8AA785}"/>
    <cellStyle name="normální 111 2 2 3" xfId="19673" xr:uid="{E1FB5F90-1F30-4042-BC30-4C04BC907352}"/>
    <cellStyle name="normální 111 2 2 4" xfId="24044" xr:uid="{BE2826D9-4F26-4483-9F19-1CF7A1F05D17}"/>
    <cellStyle name="normální 111 2 2 5" xfId="28304" xr:uid="{5DD5208D-860C-48D5-9374-03BEDD2F1C15}"/>
    <cellStyle name="normální 111 2 2 6" xfId="32113" xr:uid="{005E2996-8B40-46FC-BC82-A55AF67992A4}"/>
    <cellStyle name="normální 111 2 2 7" xfId="35196" xr:uid="{16996D1C-256B-456F-8311-3795F12EB309}"/>
    <cellStyle name="normální 111 2 2 8" xfId="37436" xr:uid="{BC4363C5-9C0B-4212-B8D8-194840BFC9FD}"/>
    <cellStyle name="normální 111 2 3" xfId="6104" xr:uid="{2F027C95-4F86-4745-AE59-BB68521FEE59}"/>
    <cellStyle name="normální 111 2 4" xfId="12642" xr:uid="{FB979927-2037-416E-B627-92A6CB59BD57}"/>
    <cellStyle name="normální 111 2 5" xfId="18346" xr:uid="{8A24A037-C98C-4947-94FE-573E49997507}"/>
    <cellStyle name="normální 111 2 6" xfId="22865" xr:uid="{8D6A1CF8-8B60-4C83-905E-1A887FD51CE5}"/>
    <cellStyle name="normální 111 2 7" xfId="27159" xr:uid="{0FBD7B9D-A3A6-4349-BE84-7378D27A4A78}"/>
    <cellStyle name="normální 111 2 8" xfId="31044" xr:uid="{7469EDF8-4215-4E4B-8268-49466BEA6474}"/>
    <cellStyle name="normální 111 2 9" xfId="34392" xr:uid="{607B15B3-AA25-4C29-8362-C90E3ACA2262}"/>
    <cellStyle name="normální 111 3" xfId="3060" xr:uid="{465F215A-AB1A-4A7D-AF45-2441DB0EC454}"/>
    <cellStyle name="normální 111 3 10" xfId="36778" xr:uid="{E762417C-47D7-4A67-9BFD-E80D75612EE3}"/>
    <cellStyle name="normální 111 3 11" xfId="40513" xr:uid="{15C85160-A000-4670-A50C-A1517B10196A}"/>
    <cellStyle name="normální 111 3 12" xfId="45316" xr:uid="{401005BB-5456-4D0A-BB9A-13527D30FEEC}"/>
    <cellStyle name="normální 111 3 13" xfId="49064" xr:uid="{83949E20-487E-4D4A-B4CC-F90A0E741F45}"/>
    <cellStyle name="normální 111 3 14" xfId="51570" xr:uid="{FD160D92-C43D-4D8D-A775-4C38BFF24C96}"/>
    <cellStyle name="normální 111 3 15" xfId="53896" xr:uid="{16F47D96-3F1C-4294-8EE6-F1EB86F4C7CD}"/>
    <cellStyle name="normální 111 3 16" xfId="55656" xr:uid="{2C072FBE-B611-4B4E-9D90-E1E277889163}"/>
    <cellStyle name="normální 111 3 17" xfId="57222" xr:uid="{C61D4B4D-501C-4123-9052-EBA838D51E97}"/>
    <cellStyle name="normální 111 3 2" xfId="8562" xr:uid="{67A2F63A-99BB-44D4-A88B-E7F77DC0197A}"/>
    <cellStyle name="normální 111 3 2 2" xfId="14274" xr:uid="{956CDB5A-8F63-4BF3-BC6E-6CDBB1BB0AFF}"/>
    <cellStyle name="normální 111 3 2 3" xfId="19674" xr:uid="{0C3AE3A4-EAF1-4686-A956-AC9E8A003E23}"/>
    <cellStyle name="normální 111 3 2 4" xfId="24045" xr:uid="{EB1AF877-620D-4919-9DB0-CA44FAA0EA8C}"/>
    <cellStyle name="normální 111 3 2 5" xfId="28305" xr:uid="{E30446F0-1507-486A-BDFE-676C846ADC47}"/>
    <cellStyle name="normální 111 3 2 6" xfId="32114" xr:uid="{3213BD4D-564B-47A1-ABE7-FD62088F4BE3}"/>
    <cellStyle name="normální 111 3 2 7" xfId="35197" xr:uid="{B6754F55-AF4B-41F9-8B79-78050C6B809E}"/>
    <cellStyle name="normální 111 3 2 8" xfId="37437" xr:uid="{041487B0-D5DE-4BC2-9884-BCAB25793EF9}"/>
    <cellStyle name="normální 111 3 3" xfId="6105" xr:uid="{5D7E8DF3-9B44-464B-A8CF-B87B4159468B}"/>
    <cellStyle name="normální 111 3 4" xfId="12643" xr:uid="{79F4BDE6-2DE7-4656-90C2-38B3CA3DC9F2}"/>
    <cellStyle name="normální 111 3 5" xfId="18347" xr:uid="{52DD8E16-EDC4-49D4-89EA-7482FFBF0BFD}"/>
    <cellStyle name="normální 111 3 6" xfId="22866" xr:uid="{B6173452-2DD5-4233-8753-ECE7D36B8518}"/>
    <cellStyle name="normální 111 3 7" xfId="27160" xr:uid="{44194ADA-522D-40BD-AB4D-43D351FA97A6}"/>
    <cellStyle name="normální 111 3 8" xfId="31045" xr:uid="{42285727-5680-47C5-ABB5-12E82C15E545}"/>
    <cellStyle name="normální 111 3 9" xfId="34393" xr:uid="{8FE52FB6-1CC7-4442-8134-B8D394935ED2}"/>
    <cellStyle name="normální 111 4" xfId="3598" xr:uid="{FA9D62A1-75DD-4EA6-9D4E-63AC42594497}"/>
    <cellStyle name="normální 111 4 10" xfId="36779" xr:uid="{AFF2D595-8FAB-4F4D-9390-FB10620F3D5C}"/>
    <cellStyle name="normální 111 4 11" xfId="40896" xr:uid="{AFB78C20-98CB-4EDC-BD27-17996D3B9816}"/>
    <cellStyle name="normální 111 4 12" xfId="45653" xr:uid="{E239ED93-704F-44D7-8120-449E3A5C186D}"/>
    <cellStyle name="normální 111 4 13" xfId="49408" xr:uid="{3B15408B-4727-4C2F-A846-69FB60708370}"/>
    <cellStyle name="normální 111 4 14" xfId="51869" xr:uid="{073D3EB2-59E7-436E-A149-425EADFB9775}"/>
    <cellStyle name="normální 111 4 15" xfId="54170" xr:uid="{BD3BA4F9-2931-47B0-A2DB-C6FB66944483}"/>
    <cellStyle name="normální 111 4 16" xfId="55929" xr:uid="{6B3D80F2-2ADF-406F-B56E-0E1D33AAE0DB}"/>
    <cellStyle name="normální 111 4 17" xfId="57386" xr:uid="{2ACF3B6D-65E4-4586-A30C-66AA664B42D3}"/>
    <cellStyle name="normální 111 4 2" xfId="8563" xr:uid="{3A7F2E7A-8B28-49BF-977B-0C99FD36DD2B}"/>
    <cellStyle name="normální 111 4 2 2" xfId="14275" xr:uid="{EFC61500-EB76-4813-98A2-EE7684B6552C}"/>
    <cellStyle name="normální 111 4 2 3" xfId="19675" xr:uid="{C216C52E-E880-4263-B849-1DED3410D756}"/>
    <cellStyle name="normální 111 4 2 4" xfId="24046" xr:uid="{49211656-B55D-4FC1-B0B0-97A1DB6242C4}"/>
    <cellStyle name="normální 111 4 2 5" xfId="28306" xr:uid="{352C2FA7-773C-4893-AC28-B74945966FCD}"/>
    <cellStyle name="normální 111 4 2 6" xfId="32115" xr:uid="{965DEEC3-8DB1-4911-A009-E5FA73A93721}"/>
    <cellStyle name="normální 111 4 2 7" xfId="35198" xr:uid="{C0A3E679-7BE7-4FA4-9AD3-1F9617B9E28E}"/>
    <cellStyle name="normální 111 4 2 8" xfId="37438" xr:uid="{D8AB4CA8-3394-47AE-916E-8BB56CC9ED3C}"/>
    <cellStyle name="normální 111 4 3" xfId="6106" xr:uid="{FECCF4D7-21B0-4E38-ACAF-8C2DDDE294FF}"/>
    <cellStyle name="normální 111 4 4" xfId="12644" xr:uid="{00DCACFB-D29B-48F7-B650-96081014F1F0}"/>
    <cellStyle name="normální 111 4 5" xfId="18348" xr:uid="{A58D7909-AE6D-479D-8F10-C96B038922B8}"/>
    <cellStyle name="normální 111 4 6" xfId="22867" xr:uid="{78870690-B3CC-4044-98B7-573EE1332393}"/>
    <cellStyle name="normální 111 4 7" xfId="27161" xr:uid="{97CEE783-AAB6-4BB3-AA45-8D0D918BE746}"/>
    <cellStyle name="normální 111 4 8" xfId="31046" xr:uid="{019D8C92-57AB-4E37-8A7B-28B47B1C0DFA}"/>
    <cellStyle name="normální 111 4 9" xfId="34394" xr:uid="{2A18EA33-9B8C-4237-9D5C-26089B8FCE20}"/>
    <cellStyle name="normální 111 5" xfId="4082" xr:uid="{A32C3A90-A29D-4D99-B08C-A11EF43FA272}"/>
    <cellStyle name="normální 111 5 10" xfId="36780" xr:uid="{6D468A66-F2F5-420E-B956-A872037315D8}"/>
    <cellStyle name="normální 111 5 11" xfId="41249" xr:uid="{9EA3F49A-27BD-4E3B-A2B3-0326000D0C69}"/>
    <cellStyle name="normální 111 5 12" xfId="46032" xr:uid="{F0067F65-888C-49A6-97A3-DF5E1B69A511}"/>
    <cellStyle name="normální 111 5 13" xfId="49668" xr:uid="{BB175BE1-D110-4F42-BAD6-AAEF517B1B22}"/>
    <cellStyle name="normální 111 5 14" xfId="52165" xr:uid="{25C2EF57-34C3-432A-B2D4-C7324C81ED72}"/>
    <cellStyle name="normální 111 5 15" xfId="54388" xr:uid="{F04020AE-5E84-452A-8F9D-C552D56522B7}"/>
    <cellStyle name="normální 111 5 16" xfId="56250" xr:uid="{F68ADD7C-1BBB-46DD-9395-B83729F60C14}"/>
    <cellStyle name="normální 111 5 17" xfId="57534" xr:uid="{0528C39E-8A6C-495B-806A-D511F3BA9ADA}"/>
    <cellStyle name="normální 111 5 2" xfId="8564" xr:uid="{F0C6C601-B73D-48DA-9BEE-79D0C39BB09B}"/>
    <cellStyle name="normální 111 5 2 2" xfId="14276" xr:uid="{7E3D4BC8-7B01-43AD-B72E-2D8398F12D77}"/>
    <cellStyle name="normální 111 5 2 3" xfId="19676" xr:uid="{502C8988-D5EC-4E39-AE4C-C4E1147A7CC4}"/>
    <cellStyle name="normální 111 5 2 4" xfId="24047" xr:uid="{497BB616-C823-4A44-B7E6-6DD4E4DC87FF}"/>
    <cellStyle name="normální 111 5 2 5" xfId="28307" xr:uid="{D3BB5FF9-64FE-497A-A28D-8244B89EFA99}"/>
    <cellStyle name="normální 111 5 2 6" xfId="32116" xr:uid="{CAD854E5-A81C-4DFA-B9BB-CAAB51DC3713}"/>
    <cellStyle name="normální 111 5 2 7" xfId="35199" xr:uid="{59C92A51-5D5C-4A4B-9A9C-B6CE937980F3}"/>
    <cellStyle name="normální 111 5 2 8" xfId="37439" xr:uid="{02BC3141-9938-4D32-AF8E-5D525D036262}"/>
    <cellStyle name="normální 111 5 3" xfId="6107" xr:uid="{86A29129-1A19-4142-B83E-3FA32EC9EA7A}"/>
    <cellStyle name="normální 111 5 4" xfId="12645" xr:uid="{5543AD29-06FC-409D-BBDC-9123DCC7ABE1}"/>
    <cellStyle name="normální 111 5 5" xfId="18349" xr:uid="{907B7C99-F7FF-43A8-ACEB-1F3E78E9E007}"/>
    <cellStyle name="normální 111 5 6" xfId="22868" xr:uid="{FAA0DB59-B02D-44D6-9906-57CABDE157D5}"/>
    <cellStyle name="normální 111 5 7" xfId="27162" xr:uid="{04E9075B-A1B5-418C-B7FF-0B6590302000}"/>
    <cellStyle name="normální 111 5 8" xfId="31047" xr:uid="{CBB5A4B3-1CE3-4856-BB3B-84902E04CF01}"/>
    <cellStyle name="normální 111 5 9" xfId="34395" xr:uid="{F10C116F-8FBD-427A-B4C7-8A47F77551FD}"/>
    <cellStyle name="normální 111 6" xfId="4407" xr:uid="{67930576-768C-4E8C-B4AD-E3FA850C28DE}"/>
    <cellStyle name="normální 111 6 10" xfId="36781" xr:uid="{D4FAC89B-5FC8-4B9A-B01E-EDC392F6D4B0}"/>
    <cellStyle name="normální 111 6 11" xfId="41499" xr:uid="{8E9BCA90-60DE-4F51-AA5C-710CED651616}"/>
    <cellStyle name="normální 111 6 12" xfId="46301" xr:uid="{40F7481C-A669-4E08-9BEB-2089829A90A7}"/>
    <cellStyle name="normální 111 6 13" xfId="49858" xr:uid="{B05C747E-FD12-4402-B9DA-45C8CE821712}"/>
    <cellStyle name="normální 111 6 14" xfId="52373" xr:uid="{28C7C3B0-1FCF-454A-ADA0-508625EEA5D3}"/>
    <cellStyle name="normální 111 6 15" xfId="54564" xr:uid="{CE43104C-251E-4338-8BCA-752E7EFE0695}"/>
    <cellStyle name="normální 111 6 16" xfId="56454" xr:uid="{B778D78F-17F0-49DD-B824-517AAE8958F6}"/>
    <cellStyle name="normální 111 6 17" xfId="57697" xr:uid="{C303BBAD-ECE8-44BB-AEBA-FF4339B9AF63}"/>
    <cellStyle name="normální 111 6 2" xfId="8565" xr:uid="{C7031068-2497-47FE-BD36-283EE8DBD871}"/>
    <cellStyle name="normální 111 6 2 2" xfId="14277" xr:uid="{A544FF20-74DA-46E9-875C-8ECD6B2782D8}"/>
    <cellStyle name="normální 111 6 2 3" xfId="19677" xr:uid="{4671C817-E971-4BEA-9916-55FAF9A8A35F}"/>
    <cellStyle name="normální 111 6 2 4" xfId="24048" xr:uid="{11FA6186-6BD9-43D7-974C-852EC477F3F0}"/>
    <cellStyle name="normální 111 6 2 5" xfId="28308" xr:uid="{EF9BE9B0-230F-4BDD-BE28-E35B74FBBD1A}"/>
    <cellStyle name="normální 111 6 2 6" xfId="32117" xr:uid="{6A446EDF-501A-44C8-95AC-7FB5C53BD04A}"/>
    <cellStyle name="normální 111 6 2 7" xfId="35200" xr:uid="{9AF6F906-4830-4496-A7A0-DCDFF3FF053D}"/>
    <cellStyle name="normální 111 6 2 8" xfId="37440" xr:uid="{42EEE741-E718-419F-94B4-A2DCAF543D5B}"/>
    <cellStyle name="normální 111 6 3" xfId="6108" xr:uid="{E4FC93F0-A6C7-44E7-B8C4-E07CC090E758}"/>
    <cellStyle name="normální 111 6 4" xfId="12646" xr:uid="{1AF9B595-BC73-4F93-A897-2607C69A4060}"/>
    <cellStyle name="normální 111 6 5" xfId="18350" xr:uid="{431FE92C-08CF-45A4-88BF-2E4ECBB97900}"/>
    <cellStyle name="normální 111 6 6" xfId="22869" xr:uid="{85AD118C-152F-4BF2-B1D6-CA97DF85DBBE}"/>
    <cellStyle name="normální 111 6 7" xfId="27163" xr:uid="{3D2871E4-2753-4A3A-B05A-C0EED5C2817B}"/>
    <cellStyle name="normální 111 6 8" xfId="31048" xr:uid="{EEAE0266-EDAB-4036-A8C4-66A45D2E1417}"/>
    <cellStyle name="normální 111 6 9" xfId="34396" xr:uid="{A2692025-BD3E-4AEF-940B-FAAFE14E9AE1}"/>
    <cellStyle name="normální 111 7" xfId="8566" xr:uid="{C5E7BDE7-C520-4B23-8BA1-09C8964ECDC0}"/>
    <cellStyle name="normální 111 7 2" xfId="14278" xr:uid="{8880BFE6-2FDB-44AE-8F79-FA08E7F32F7B}"/>
    <cellStyle name="normální 111 7 3" xfId="19678" xr:uid="{33F4E21B-D9A7-4228-B19B-36EB8629F2EF}"/>
    <cellStyle name="normální 111 7 4" xfId="24049" xr:uid="{B112E5E1-5EA1-4979-9112-35E5F900E4DE}"/>
    <cellStyle name="normální 111 7 5" xfId="28309" xr:uid="{9BA7E836-27A0-4050-A43A-7E2FF25C628A}"/>
    <cellStyle name="normální 111 7 6" xfId="32118" xr:uid="{FF6A1C9B-05A4-44DE-B999-FC9AE05CE465}"/>
    <cellStyle name="normální 111 7 7" xfId="35201" xr:uid="{7D552E42-3190-463F-BD68-A3B87C535276}"/>
    <cellStyle name="normální 111 7 8" xfId="37441" xr:uid="{0CAC3088-0783-4DF3-8A51-8475ACFCB6F2}"/>
    <cellStyle name="normální 111 8" xfId="5519" xr:uid="{B3B2076A-1E8C-414A-8633-6828EA3281DC}"/>
    <cellStyle name="normální 111 9" xfId="39945" xr:uid="{60BF8322-B3D9-4632-8B3E-FE6370E19DD1}"/>
    <cellStyle name="normální 112" xfId="2320" xr:uid="{3F4274FD-2124-4F1F-8F33-7DE9FF2EEE08}"/>
    <cellStyle name="normální 112 10" xfId="44815" xr:uid="{3FD1E106-2330-4212-87C3-B126904AA6D4}"/>
    <cellStyle name="normální 112 11" xfId="48596" xr:uid="{08A1453F-252D-4BF5-995C-D274F64B6619}"/>
    <cellStyle name="normální 112 12" xfId="51182" xr:uid="{31DEA748-D14F-4094-BE1A-1526D5A25E80}"/>
    <cellStyle name="normální 112 13" xfId="53393" xr:uid="{24DD5994-881B-446E-A7C3-D68093616AE4}"/>
    <cellStyle name="normální 112 14" xfId="55180" xr:uid="{CCC13776-37C9-4E58-865E-5B3108D48F70}"/>
    <cellStyle name="normální 112 15" xfId="56722" xr:uid="{42F9A31B-5E3E-470B-BA56-DB22A80D3802}"/>
    <cellStyle name="normální 112 2" xfId="2621" xr:uid="{B92B8290-57EE-4539-8338-32CFBEE9A0C6}"/>
    <cellStyle name="normální 112 2 10" xfId="36782" xr:uid="{451722B2-965F-463F-9223-1BC34D1F3732}"/>
    <cellStyle name="normální 112 2 11" xfId="40176" xr:uid="{516E97A1-E9CC-41CB-B322-915894C9B427}"/>
    <cellStyle name="normální 112 2 12" xfId="45017" xr:uid="{39867535-975C-4806-8B1B-58977E9E8422}"/>
    <cellStyle name="normální 112 2 13" xfId="48812" xr:uid="{8298D43A-0F02-40EE-A865-70B288BE553A}"/>
    <cellStyle name="normální 112 2 14" xfId="51352" xr:uid="{72A8DB11-8BE3-46BE-AF6F-362347D6FB62}"/>
    <cellStyle name="normální 112 2 15" xfId="53604" xr:uid="{CF58BF3F-3F7A-46EB-94C9-F4CA2C95C085}"/>
    <cellStyle name="normální 112 2 16" xfId="55387" xr:uid="{50A210E3-22A3-4248-A314-B9745622E3A7}"/>
    <cellStyle name="normální 112 2 17" xfId="56943" xr:uid="{03261371-3B8C-4712-9F0C-40C21616B6FF}"/>
    <cellStyle name="normální 112 2 2" xfId="8567" xr:uid="{66A7F4BF-A512-4863-9138-12358043E6E2}"/>
    <cellStyle name="normální 112 2 2 2" xfId="14279" xr:uid="{81584449-5F7E-49A4-8923-9DA2A398D192}"/>
    <cellStyle name="normální 112 2 2 3" xfId="19679" xr:uid="{0C15F67C-DB57-45F6-B3B3-CD5FA55E6520}"/>
    <cellStyle name="normální 112 2 2 4" xfId="24050" xr:uid="{8F13D6B1-91B1-4E20-BF77-6B1BF17BEFE7}"/>
    <cellStyle name="normální 112 2 2 5" xfId="28310" xr:uid="{58D14E4D-D528-4AA2-93D2-5B0225005D7A}"/>
    <cellStyle name="normální 112 2 2 6" xfId="32119" xr:uid="{7557CE3F-E8E4-4F3D-90F5-4729ED1BC560}"/>
    <cellStyle name="normální 112 2 2 7" xfId="35202" xr:uid="{757A7D12-FA2D-4F0D-8B51-A706542E7904}"/>
    <cellStyle name="normální 112 2 2 8" xfId="37442" xr:uid="{448F5A2F-43D0-4FD4-9C0F-45DAC834DD5A}"/>
    <cellStyle name="normální 112 2 3" xfId="6109" xr:uid="{BFAB5BC2-089E-4989-8CA5-B41BED03C6CB}"/>
    <cellStyle name="normální 112 2 4" xfId="12647" xr:uid="{DF7522A9-C96E-49E7-882E-C781894CA946}"/>
    <cellStyle name="normální 112 2 5" xfId="18351" xr:uid="{44E1A543-2AAA-49C2-B10F-133A6C3A39F0}"/>
    <cellStyle name="normální 112 2 6" xfId="22870" xr:uid="{9213373E-BEBD-40F6-AD0A-B30500C510F2}"/>
    <cellStyle name="normální 112 2 7" xfId="27164" xr:uid="{0A91A8C3-A13C-457F-9BE1-ED7713D526FD}"/>
    <cellStyle name="normální 112 2 8" xfId="31049" xr:uid="{C944CC51-23DD-4A6E-8F55-5FD5C64FB81E}"/>
    <cellStyle name="normální 112 2 9" xfId="34397" xr:uid="{739A3D3E-D910-49DB-904A-5944857BC97E}"/>
    <cellStyle name="normální 112 3" xfId="3061" xr:uid="{2E5AA574-7DA2-47F3-BC86-53F2D27950B6}"/>
    <cellStyle name="normální 112 3 10" xfId="36783" xr:uid="{BF282034-0DDA-4B7B-B9BB-27E4F3E31699}"/>
    <cellStyle name="normální 112 3 11" xfId="40514" xr:uid="{01084E2F-B752-4C25-84A8-7EFCEA86C647}"/>
    <cellStyle name="normální 112 3 12" xfId="45317" xr:uid="{ADADF2AC-0C7F-4AB6-A890-826299B50CFD}"/>
    <cellStyle name="normální 112 3 13" xfId="49065" xr:uid="{FCAC74C5-C4A9-4953-9520-8647FA9AE821}"/>
    <cellStyle name="normální 112 3 14" xfId="51571" xr:uid="{A189D887-72F5-4B26-9DEC-0F27C0539203}"/>
    <cellStyle name="normální 112 3 15" xfId="53897" xr:uid="{A1746CE2-B37B-4D60-A349-45BF7B4B7D97}"/>
    <cellStyle name="normální 112 3 16" xfId="55657" xr:uid="{00835A7B-A784-46BD-BD06-74A4D354EEC0}"/>
    <cellStyle name="normální 112 3 17" xfId="57223" xr:uid="{1A909702-EF85-4E41-8B08-11B00C0C5269}"/>
    <cellStyle name="normální 112 3 2" xfId="8568" xr:uid="{106BB6D1-BAFA-4D5B-B54B-0F623B5839B8}"/>
    <cellStyle name="normální 112 3 2 2" xfId="14280" xr:uid="{756C7FB2-C195-4F0E-815C-658683BE89B8}"/>
    <cellStyle name="normální 112 3 2 3" xfId="19680" xr:uid="{B7F47BBE-A22B-46FF-9CC3-584B75EBD99E}"/>
    <cellStyle name="normální 112 3 2 4" xfId="24051" xr:uid="{2A7CD93C-98C9-4DE4-8CFF-1A9865574A49}"/>
    <cellStyle name="normální 112 3 2 5" xfId="28311" xr:uid="{EBCE7257-48D5-4771-935D-F788609F65F9}"/>
    <cellStyle name="normální 112 3 2 6" xfId="32120" xr:uid="{A86211FE-64A7-49FC-8C87-AD3036F770BF}"/>
    <cellStyle name="normální 112 3 2 7" xfId="35203" xr:uid="{166ED58F-6820-49A9-927E-5338956AB12A}"/>
    <cellStyle name="normální 112 3 2 8" xfId="37443" xr:uid="{AEF1CF20-A6E3-4582-9DF8-7FA37C3DAE9D}"/>
    <cellStyle name="normální 112 3 3" xfId="6110" xr:uid="{99DDD42A-9D73-4B28-8845-24BAA89591BD}"/>
    <cellStyle name="normální 112 3 4" xfId="12648" xr:uid="{C1063F3A-9B2B-407E-835A-6C31ABFA57D7}"/>
    <cellStyle name="normální 112 3 5" xfId="18352" xr:uid="{C235CF82-2634-4D73-9D6B-557634C0E15B}"/>
    <cellStyle name="normální 112 3 6" xfId="22871" xr:uid="{1D495EFB-3A8D-446E-A314-B23AA4C6B9AD}"/>
    <cellStyle name="normální 112 3 7" xfId="27165" xr:uid="{C882049B-1110-45A7-93E6-0401721C2A7B}"/>
    <cellStyle name="normální 112 3 8" xfId="31050" xr:uid="{75DDB8DC-1CE0-4D73-9DA4-DFF0F232F502}"/>
    <cellStyle name="normální 112 3 9" xfId="34398" xr:uid="{6EDA5AE5-181A-415B-8F03-1370F4DB6FF1}"/>
    <cellStyle name="normální 112 4" xfId="3599" xr:uid="{76419900-ED34-4E89-8912-8FE24176721E}"/>
    <cellStyle name="normální 112 4 10" xfId="36784" xr:uid="{7D775AB7-F34C-4C06-8C1B-D6390DE10F71}"/>
    <cellStyle name="normální 112 4 11" xfId="40897" xr:uid="{C1425292-148F-4B18-B3CC-B19D73F21E51}"/>
    <cellStyle name="normální 112 4 12" xfId="45654" xr:uid="{64C2752B-7A26-4658-BDB7-A0C760EBECCF}"/>
    <cellStyle name="normální 112 4 13" xfId="49409" xr:uid="{AB3ADB06-DD4F-4CE4-BA41-BC913B9303C9}"/>
    <cellStyle name="normální 112 4 14" xfId="51870" xr:uid="{9F89F88A-D121-40FD-BAC8-D0F85D39B60C}"/>
    <cellStyle name="normální 112 4 15" xfId="54171" xr:uid="{7A87C76E-20C5-4235-B75B-DC11F0C45624}"/>
    <cellStyle name="normální 112 4 16" xfId="55930" xr:uid="{ED3C81BB-68C1-4901-AC90-13097DEFB512}"/>
    <cellStyle name="normální 112 4 17" xfId="57387" xr:uid="{BF025CFB-0326-4193-9B32-378CCD0560A6}"/>
    <cellStyle name="normální 112 4 2" xfId="8569" xr:uid="{62E0EF22-6A66-4BCF-A558-640F69294620}"/>
    <cellStyle name="normální 112 4 2 2" xfId="14281" xr:uid="{E4E5514E-6C13-42D5-A901-4C4803FE17DC}"/>
    <cellStyle name="normální 112 4 2 3" xfId="19681" xr:uid="{9C1DAF48-4F2C-4328-8F53-C0C138878597}"/>
    <cellStyle name="normální 112 4 2 4" xfId="24052" xr:uid="{254780FA-C73D-4434-A4A3-916750BF48FC}"/>
    <cellStyle name="normální 112 4 2 5" xfId="28312" xr:uid="{5CA575BD-ED88-42A8-BFF6-199B4D2EFFD5}"/>
    <cellStyle name="normální 112 4 2 6" xfId="32121" xr:uid="{4EF88C95-DA34-45C1-8AB5-A2D314E41543}"/>
    <cellStyle name="normální 112 4 2 7" xfId="35204" xr:uid="{7D90CB55-3240-481B-9E26-059E4D9152EE}"/>
    <cellStyle name="normální 112 4 2 8" xfId="37444" xr:uid="{C1E489D2-7ACE-482B-B9BD-0C9C1460816F}"/>
    <cellStyle name="normální 112 4 3" xfId="6111" xr:uid="{C6443449-FF75-4BB5-A5B3-BA817E51BAA1}"/>
    <cellStyle name="normální 112 4 4" xfId="12649" xr:uid="{A3B1F0C2-345B-4C61-92E4-38AE17EB59EF}"/>
    <cellStyle name="normální 112 4 5" xfId="18353" xr:uid="{E2AA7143-EB6B-457D-9B3C-C10856546A6D}"/>
    <cellStyle name="normální 112 4 6" xfId="22872" xr:uid="{6DE7FEA3-7740-43D6-B7A9-11CB6FC20194}"/>
    <cellStyle name="normální 112 4 7" xfId="27166" xr:uid="{3DFD13A4-27BA-489F-89D3-1927F2D1F705}"/>
    <cellStyle name="normální 112 4 8" xfId="31051" xr:uid="{97A229A0-3F10-48D7-B193-2DFAC3B54B8C}"/>
    <cellStyle name="normální 112 4 9" xfId="34399" xr:uid="{BEF0E204-D83A-4757-A5E4-F5D9389F1F92}"/>
    <cellStyle name="normální 112 5" xfId="4083" xr:uid="{1AD59E51-6088-477A-8105-B34149FA64D9}"/>
    <cellStyle name="normální 112 5 10" xfId="36785" xr:uid="{9C717704-532B-4D92-9E04-5CC90A98F444}"/>
    <cellStyle name="normální 112 5 11" xfId="41250" xr:uid="{888D2222-53B5-4ED2-9AD7-9E40FDEEDD74}"/>
    <cellStyle name="normální 112 5 12" xfId="46033" xr:uid="{537BF67B-6772-4D12-B379-E2032F0F932F}"/>
    <cellStyle name="normální 112 5 13" xfId="49669" xr:uid="{7190AE0D-377F-418F-8F17-F601F6F708D3}"/>
    <cellStyle name="normální 112 5 14" xfId="52166" xr:uid="{C042083F-B300-46EC-9F90-7321406A072D}"/>
    <cellStyle name="normální 112 5 15" xfId="54389" xr:uid="{BB056ABD-7B78-4271-8032-B7DD106892C0}"/>
    <cellStyle name="normální 112 5 16" xfId="56251" xr:uid="{B64C21BC-4E09-45C2-ACF4-DA782AA92460}"/>
    <cellStyle name="normální 112 5 17" xfId="57535" xr:uid="{1E247B46-FC2B-4F4F-BB94-A6AF223EC96F}"/>
    <cellStyle name="normální 112 5 2" xfId="8570" xr:uid="{67146E83-DCC6-49F8-BEDA-E45CD8D5F843}"/>
    <cellStyle name="normální 112 5 2 2" xfId="14282" xr:uid="{47651D33-73F7-4C18-9D30-5D46D3CB0392}"/>
    <cellStyle name="normální 112 5 2 3" xfId="19682" xr:uid="{F4A19988-2E36-437F-8FFD-9B068FFAF658}"/>
    <cellStyle name="normální 112 5 2 4" xfId="24053" xr:uid="{D3C823C6-0D07-4589-89ED-D6DCF8BD84F6}"/>
    <cellStyle name="normální 112 5 2 5" xfId="28313" xr:uid="{0CC79921-ACA9-4224-A04A-154DF1FACDA7}"/>
    <cellStyle name="normální 112 5 2 6" xfId="32122" xr:uid="{64C19A65-9C72-48F1-B440-C640F1BFD006}"/>
    <cellStyle name="normální 112 5 2 7" xfId="35205" xr:uid="{00747D8B-ABD8-4D60-9E01-FCD273167462}"/>
    <cellStyle name="normální 112 5 2 8" xfId="37445" xr:uid="{DF0C0FE0-8BDF-4B3A-A02B-023B6A7A3A91}"/>
    <cellStyle name="normální 112 5 3" xfId="6112" xr:uid="{F2D145C6-7F56-45D7-BE1D-AA171278CE78}"/>
    <cellStyle name="normální 112 5 4" xfId="12650" xr:uid="{641BC509-DFCA-419A-A1FC-976FF2786055}"/>
    <cellStyle name="normální 112 5 5" xfId="18354" xr:uid="{8035283E-49DB-4131-9E64-14A3968D5734}"/>
    <cellStyle name="normální 112 5 6" xfId="22873" xr:uid="{514D07F4-937B-4ACC-BA39-3FA63C5E3AF4}"/>
    <cellStyle name="normální 112 5 7" xfId="27167" xr:uid="{1E3C5E0B-6B01-4FB1-80CE-EDBE231278D9}"/>
    <cellStyle name="normální 112 5 8" xfId="31052" xr:uid="{6D3A5DE0-E23C-439F-A5F1-4593394AA070}"/>
    <cellStyle name="normální 112 5 9" xfId="34400" xr:uid="{EFE6C3E2-3FFE-4050-8E7D-154BD331073E}"/>
    <cellStyle name="normální 112 6" xfId="4408" xr:uid="{19E648D4-B77E-44A6-A881-EF0CE7EA48D2}"/>
    <cellStyle name="normální 112 6 10" xfId="36786" xr:uid="{105E0156-890B-4BE6-8887-F69CCAB4CE24}"/>
    <cellStyle name="normální 112 6 11" xfId="41500" xr:uid="{1B2351AD-2341-45C5-8660-ED3D27BE8FB6}"/>
    <cellStyle name="normální 112 6 12" xfId="46302" xr:uid="{D2FD67E8-8E8D-43D6-941D-4C3F6D6BD43D}"/>
    <cellStyle name="normální 112 6 13" xfId="49859" xr:uid="{D5BA7B07-EDB4-40BD-96CC-39D89FBB3CAB}"/>
    <cellStyle name="normální 112 6 14" xfId="52374" xr:uid="{CB0D26B4-A84E-4CF4-9063-DDDFE5A8CCF9}"/>
    <cellStyle name="normální 112 6 15" xfId="54565" xr:uid="{717C662F-B023-4E4B-8532-15163B93D3D2}"/>
    <cellStyle name="normální 112 6 16" xfId="56455" xr:uid="{3D231A3A-0963-4425-AA95-F625070D1204}"/>
    <cellStyle name="normální 112 6 17" xfId="57698" xr:uid="{D9C30136-771D-4F35-88FE-BA74E8B412E4}"/>
    <cellStyle name="normální 112 6 2" xfId="8571" xr:uid="{301CDE0B-B0A4-439E-A79A-C837ACD9E253}"/>
    <cellStyle name="normální 112 6 2 2" xfId="14283" xr:uid="{8A4CC6FA-5284-4E4F-A895-2FA468DAE35F}"/>
    <cellStyle name="normální 112 6 2 3" xfId="19683" xr:uid="{BC49D781-1C93-432B-9236-15592FBEDCA8}"/>
    <cellStyle name="normální 112 6 2 4" xfId="24054" xr:uid="{809B9F7B-2BB5-40A2-825F-7C8E20100EAE}"/>
    <cellStyle name="normální 112 6 2 5" xfId="28314" xr:uid="{BA9A49F3-80FF-4005-9F13-6D25D2401288}"/>
    <cellStyle name="normální 112 6 2 6" xfId="32123" xr:uid="{94F7D658-77B1-41AC-8DFF-2A6168691753}"/>
    <cellStyle name="normální 112 6 2 7" xfId="35206" xr:uid="{E34236AA-CE2C-4CE4-B4E0-0E5FCC242971}"/>
    <cellStyle name="normální 112 6 2 8" xfId="37446" xr:uid="{325014BA-F7F8-4E9E-97F5-55F409D29EC8}"/>
    <cellStyle name="normální 112 6 3" xfId="6113" xr:uid="{9F877B33-53BF-4579-9851-7E8514784370}"/>
    <cellStyle name="normální 112 6 4" xfId="12651" xr:uid="{692BFA24-5B28-4C5D-AFE7-5B3F1C0296A5}"/>
    <cellStyle name="normální 112 6 5" xfId="18355" xr:uid="{99833DB1-4A43-4139-9A8D-6A8176797564}"/>
    <cellStyle name="normální 112 6 6" xfId="22874" xr:uid="{4BF18918-3521-4DD0-888D-9E0CE0089E46}"/>
    <cellStyle name="normální 112 6 7" xfId="27168" xr:uid="{FCB9A260-0FBA-45CF-9971-80DA35D0FB4D}"/>
    <cellStyle name="normální 112 6 8" xfId="31053" xr:uid="{E1512FCF-DD86-4EDD-8362-62FF25A02A1D}"/>
    <cellStyle name="normální 112 6 9" xfId="34401" xr:uid="{47A038E8-59C3-48B9-BE8D-F3C9E067F815}"/>
    <cellStyle name="normální 112 7" xfId="8572" xr:uid="{2B368E37-19D4-4484-A02B-2B1362250F30}"/>
    <cellStyle name="normální 112 7 2" xfId="14284" xr:uid="{8B607D5D-1D69-4F7A-AB4E-4CFCB4A70520}"/>
    <cellStyle name="normální 112 7 3" xfId="19684" xr:uid="{A1BFD48A-FB8A-4131-8D35-540E7FE7A25E}"/>
    <cellStyle name="normální 112 7 4" xfId="24055" xr:uid="{84C2BAC4-2FB6-4310-9900-994B9FE535C3}"/>
    <cellStyle name="normální 112 7 5" xfId="28315" xr:uid="{FAF8590E-757E-4749-8B33-184B313EA637}"/>
    <cellStyle name="normální 112 7 6" xfId="32124" xr:uid="{7E064736-77BD-4AF5-B706-E4B7D054A731}"/>
    <cellStyle name="normální 112 7 7" xfId="35207" xr:uid="{F0DB8AD1-0254-463F-BAE3-9658B3D44570}"/>
    <cellStyle name="normální 112 7 8" xfId="37447" xr:uid="{3C27F687-05C3-4707-8EB9-D22F6ACC9543}"/>
    <cellStyle name="normální 112 8" xfId="5577" xr:uid="{E4254D29-E0A0-4FAC-B322-5ABA51EE23A7}"/>
    <cellStyle name="normální 112 9" xfId="39946" xr:uid="{2EFFEEC9-BE6F-4CFC-9059-6E28C71E6A31}"/>
    <cellStyle name="normální 113" xfId="2625" xr:uid="{401606F5-5F99-4009-B8A3-3595896E1B5B}"/>
    <cellStyle name="normální 113 10" xfId="56946" xr:uid="{0A043C94-4A59-44E6-96D7-07656CE0ACB1}"/>
    <cellStyle name="normální 113 2" xfId="8573" xr:uid="{093590A6-21B9-48E1-B411-CBC1E55B1147}"/>
    <cellStyle name="normální 113 2 2" xfId="14285" xr:uid="{617E80C3-BA93-414C-9F9A-E35C701FBFC1}"/>
    <cellStyle name="normální 113 2 3" xfId="19685" xr:uid="{0FE36A27-9029-4D2B-8016-5BA536C0D6DD}"/>
    <cellStyle name="normální 113 2 4" xfId="24056" xr:uid="{490C74AA-0A9B-4866-B5C4-CEEE66EC2088}"/>
    <cellStyle name="normální 113 2 5" xfId="28316" xr:uid="{007427F7-625D-4FB8-8E6D-7DE90B358D7D}"/>
    <cellStyle name="normální 113 2 6" xfId="32125" xr:uid="{94A24F0D-A7B0-47BD-8C13-C3F35C3AC7F8}"/>
    <cellStyle name="normální 113 2 7" xfId="35208" xr:uid="{7B7BF611-8C40-4130-AEDD-8772DC49ABB2}"/>
    <cellStyle name="normální 113 2 8" xfId="37448" xr:uid="{EA33A157-92EA-49AA-BF0F-B17C19D8E5B2}"/>
    <cellStyle name="normální 113 3" xfId="5689" xr:uid="{BD5B1BF0-E4B9-4A44-80E9-E8CB97A730B1}"/>
    <cellStyle name="normální 113 4" xfId="40179" xr:uid="{2F1DFE4E-E627-4375-A1BA-1E9E3B4228E4}"/>
    <cellStyle name="normální 113 5" xfId="45018" xr:uid="{7F9D367E-6F29-4CD3-9862-C37F4890EDDA}"/>
    <cellStyle name="normální 113 6" xfId="48815" xr:uid="{10E14451-95FB-4DB4-895B-BC623BA2286B}"/>
    <cellStyle name="normální 113 7" xfId="51353" xr:uid="{3E20FB6E-C85D-4308-B12E-CDF71D662B1A}"/>
    <cellStyle name="normální 113 8" xfId="53607" xr:uid="{78FA58B6-DEA2-462A-8B8C-5806E1F2F557}"/>
    <cellStyle name="normální 113 9" xfId="55390" xr:uid="{07F79B5C-C774-44A7-9AB6-8A166EB5697E}"/>
    <cellStyle name="normální 114" xfId="2626" xr:uid="{80FF1258-E162-4A9B-82EC-B53E4AFCB101}"/>
    <cellStyle name="normální 114 10" xfId="56947" xr:uid="{E93F1FBB-49A8-4A75-999E-DB35E0B04F73}"/>
    <cellStyle name="normální 114 2" xfId="8574" xr:uid="{2297FDA3-E6DA-4122-BD35-587AF0380A6E}"/>
    <cellStyle name="normální 114 2 2" xfId="14286" xr:uid="{7D6ED4B6-CAFF-4047-B665-1CA576A809DF}"/>
    <cellStyle name="normální 114 2 3" xfId="19686" xr:uid="{996F4F8D-E7F9-4B6E-B5BB-DD1CF0A913E0}"/>
    <cellStyle name="normální 114 2 4" xfId="24057" xr:uid="{E3A5BC15-0A7E-4357-9967-FD3D4C34027C}"/>
    <cellStyle name="normální 114 2 5" xfId="28317" xr:uid="{7F1A6BF5-0830-4573-A8E0-9BC8520F2D7F}"/>
    <cellStyle name="normální 114 2 6" xfId="32126" xr:uid="{CA5319AA-1199-4AA9-86B5-75945309376A}"/>
    <cellStyle name="normální 114 2 7" xfId="35209" xr:uid="{F9A5A1D3-9BD9-4A8D-8D11-BB21508D7584}"/>
    <cellStyle name="normální 114 2 8" xfId="37449" xr:uid="{D9ED7242-87CD-4775-A77D-BC435D07D49E}"/>
    <cellStyle name="normální 114 3" xfId="5623" xr:uid="{AE8BB8D4-7E96-4A03-9119-8C1D2D6A04FC}"/>
    <cellStyle name="normální 114 4" xfId="40180" xr:uid="{6DF41489-C91C-4149-AD70-77680A14F0DA}"/>
    <cellStyle name="normální 114 5" xfId="45019" xr:uid="{DD4D4DEE-58DF-4A2A-B598-975827415143}"/>
    <cellStyle name="normální 114 6" xfId="48816" xr:uid="{A5244918-C259-4301-AA6C-EFE0832329D6}"/>
    <cellStyle name="normální 114 7" xfId="51354" xr:uid="{A5E890AA-496C-48E8-A251-9D4E7B700A8E}"/>
    <cellStyle name="normální 114 8" xfId="53608" xr:uid="{3C21524D-47F0-4262-870C-6853C95B1F3D}"/>
    <cellStyle name="normální 114 9" xfId="55391" xr:uid="{F2F7C0D5-C879-42ED-9508-08DCCB3D0F8D}"/>
    <cellStyle name="normální 115" xfId="2634" xr:uid="{304EF756-315E-48B4-AC84-1FA4ADEAA031}"/>
    <cellStyle name="normální 115 10" xfId="56948" xr:uid="{29E01144-99AB-4C3B-93F1-83237CACDBE9}"/>
    <cellStyle name="normální 115 2" xfId="8575" xr:uid="{263BB3C6-F67D-415B-8EEF-EBD15CC2659F}"/>
    <cellStyle name="normální 115 2 2" xfId="14287" xr:uid="{216A943E-18E8-4FCB-BB85-D5F759D3DC58}"/>
    <cellStyle name="normální 115 2 3" xfId="19687" xr:uid="{1650D540-92EC-40B8-B6E6-B6788132AFBC}"/>
    <cellStyle name="normální 115 2 4" xfId="24058" xr:uid="{BA849BB7-ED71-44A2-B564-40C2476A018D}"/>
    <cellStyle name="normální 115 2 5" xfId="28318" xr:uid="{08BB6611-E827-4371-B1D1-8D3222554803}"/>
    <cellStyle name="normální 115 2 6" xfId="32127" xr:uid="{D80FF753-6B25-43F2-89E0-301A5B1AB976}"/>
    <cellStyle name="normální 115 2 7" xfId="35210" xr:uid="{D7F701F7-566C-4DAE-A309-DC18A41C401B}"/>
    <cellStyle name="normální 115 2 8" xfId="37450" xr:uid="{051C9BF0-E80C-41A8-A0D1-66798E6541D2}"/>
    <cellStyle name="normální 115 3" xfId="5573" xr:uid="{6A1624FA-1DC2-4006-899D-21D87284B504}"/>
    <cellStyle name="normální 115 4" xfId="40187" xr:uid="{7F75EDDE-AF22-4F9C-8F51-F8D99C5F3484}"/>
    <cellStyle name="normální 115 5" xfId="45022" xr:uid="{2EF1049B-5B42-4DC0-8B04-3957621FF576}"/>
    <cellStyle name="normální 115 6" xfId="48818" xr:uid="{60B13340-DACF-46F0-ABFD-DE2DB53C1BD8}"/>
    <cellStyle name="normální 115 7" xfId="51356" xr:uid="{FFE003D9-FFA9-4CE6-97EC-B26E5FD1545F}"/>
    <cellStyle name="normální 115 8" xfId="53609" xr:uid="{8AF7DB2B-467D-4C85-BE74-4889BB35E5C0}"/>
    <cellStyle name="normální 115 9" xfId="55392" xr:uid="{26200F91-7B7F-469F-B193-7C9AFD51417A}"/>
    <cellStyle name="normální 116" xfId="2636" xr:uid="{14504A7D-8A39-42A7-9807-BE16F740DBDD}"/>
    <cellStyle name="normální 116 10" xfId="56949" xr:uid="{6C069218-70CB-4988-9F95-E47CC8FEFFE2}"/>
    <cellStyle name="normální 116 2" xfId="8576" xr:uid="{DD2B70D0-46D5-4110-915D-0487C91C3E02}"/>
    <cellStyle name="normální 116 2 2" xfId="14288" xr:uid="{4B859904-1C55-4A45-8F02-60191BD7D382}"/>
    <cellStyle name="normální 116 2 3" xfId="19688" xr:uid="{EE3BBF36-B5A3-43C9-96FC-1259A3F7CA5A}"/>
    <cellStyle name="normální 116 2 4" xfId="24059" xr:uid="{5FAE2D0F-6194-4495-ADB2-2DFF287E21A4}"/>
    <cellStyle name="normální 116 2 5" xfId="28319" xr:uid="{965B8D2C-7A5A-4D39-ACC8-6B848D0A662F}"/>
    <cellStyle name="normální 116 2 6" xfId="32128" xr:uid="{BC23063E-870A-47FE-83CD-E64CC5A5BC71}"/>
    <cellStyle name="normální 116 2 7" xfId="35211" xr:uid="{A1FA7131-E95B-43A6-AB0C-B1CEACB4F403}"/>
    <cellStyle name="normální 116 2 8" xfId="37451" xr:uid="{1432A3EB-786D-4DC0-99F7-C2B707A64EBC}"/>
    <cellStyle name="normální 116 3" xfId="5715" xr:uid="{89335CFF-F106-4B04-8168-B415D1467108}"/>
    <cellStyle name="normální 116 4" xfId="40189" xr:uid="{55788216-11C3-4D31-A2A1-572DFBEA362D}"/>
    <cellStyle name="normální 116 5" xfId="45023" xr:uid="{DF293547-B3A8-4EF2-95AC-D6EA023499EB}"/>
    <cellStyle name="normální 116 6" xfId="48819" xr:uid="{0A61EFBD-0D0A-4AC3-A9C6-FBB776806FDB}"/>
    <cellStyle name="normální 116 7" xfId="51357" xr:uid="{B3478059-A2D5-4F12-A13B-3B7293D3FF3A}"/>
    <cellStyle name="normální 116 8" xfId="53610" xr:uid="{6A8C48B0-2542-4DD8-A554-E49FEDC2CDF5}"/>
    <cellStyle name="normální 116 9" xfId="55393" xr:uid="{03377363-E141-4CD7-B7D9-E75F88CB258B}"/>
    <cellStyle name="normální 117" xfId="2638" xr:uid="{82A79326-F2E1-47F5-BA4A-4F60D8A3FD7E}"/>
    <cellStyle name="normální 117 10" xfId="36787" xr:uid="{732A0FA6-79E5-4BE4-93B8-D1ED455F43CA}"/>
    <cellStyle name="normální 117 11" xfId="40191" xr:uid="{D677E0FA-A39B-46E7-B38E-E725C9CF8920}"/>
    <cellStyle name="normální 117 12" xfId="45025" xr:uid="{3A9E29F4-A1F8-46AE-9906-5A0ADEAEEA79}"/>
    <cellStyle name="normální 117 13" xfId="48820" xr:uid="{F20A5E54-A5F7-4592-BC91-984D9CF48DEC}"/>
    <cellStyle name="normální 117 14" xfId="51358" xr:uid="{43ADA7C3-3942-42AB-814B-E395BDA477DB}"/>
    <cellStyle name="normální 117 15" xfId="53611" xr:uid="{B11FE6C1-DE91-4B76-BD99-686B07B1FB5C}"/>
    <cellStyle name="normální 117 16" xfId="55394" xr:uid="{EB68CC11-224D-44A8-9DEA-6B5A50FEBCDF}"/>
    <cellStyle name="normální 117 17" xfId="56950" xr:uid="{01A9C2DB-BF72-4B53-9456-2C4E8098F06B}"/>
    <cellStyle name="normální 117 2" xfId="8577" xr:uid="{17896670-5983-4C4D-A76A-49BB9F9FA69D}"/>
    <cellStyle name="normální 117 2 2" xfId="14289" xr:uid="{9E6257E3-BC9B-4D5F-BD19-1DAD72723DA2}"/>
    <cellStyle name="normální 117 2 3" xfId="19689" xr:uid="{8AC107DD-FB32-412D-BDB0-315B7EA02055}"/>
    <cellStyle name="normální 117 2 4" xfId="24060" xr:uid="{498D7DBA-9891-4C9C-9776-4A67A3078A55}"/>
    <cellStyle name="normální 117 2 5" xfId="28320" xr:uid="{CD42022B-48A0-4454-BEA6-E94EB1EFDF50}"/>
    <cellStyle name="normální 117 2 6" xfId="32129" xr:uid="{B5CDEB03-F44C-4815-B823-3E08E91127A3}"/>
    <cellStyle name="normální 117 2 7" xfId="35212" xr:uid="{B5694463-AF37-4C41-9BBE-28ACE03A23EC}"/>
    <cellStyle name="normální 117 2 8" xfId="37452" xr:uid="{B873DFF1-407A-488D-90B2-15A49BD863FF}"/>
    <cellStyle name="normální 117 3" xfId="6114" xr:uid="{DF9BDA23-B5AA-4808-9251-BB3E5154E57F}"/>
    <cellStyle name="normální 117 4" xfId="12652" xr:uid="{96E5A670-98D4-4F02-BA44-41AAD5135FF0}"/>
    <cellStyle name="normální 117 5" xfId="18356" xr:uid="{13BA393D-6ACD-4E14-AF3E-78DFBE7C34FC}"/>
    <cellStyle name="normální 117 6" xfId="22875" xr:uid="{ECEC522A-CC7F-4094-B218-7903F2ECDF2E}"/>
    <cellStyle name="normální 117 7" xfId="27169" xr:uid="{D9E1DE22-922D-4155-AA03-759BDDFD06B3}"/>
    <cellStyle name="normální 117 8" xfId="31054" xr:uid="{A21B4F10-00C9-4128-8F8B-809630D60ED4}"/>
    <cellStyle name="normální 117 9" xfId="34402" xr:uid="{06F7D03F-D52A-4A4E-931F-D41334DA80D0}"/>
    <cellStyle name="normální 118" xfId="2640" xr:uid="{CD208183-66A1-45F9-AA19-E16146BAC8C3}"/>
    <cellStyle name="normální 118 10" xfId="36788" xr:uid="{5F2CF2D1-ED3A-4B10-93B0-721EE8AC991E}"/>
    <cellStyle name="normální 118 11" xfId="40192" xr:uid="{E81672F7-004F-458E-9FB2-331DFDA068CB}"/>
    <cellStyle name="normální 118 12" xfId="45026" xr:uid="{C5881AC3-1263-42D0-BCA3-1DCBA9DC0814}"/>
    <cellStyle name="normální 118 13" xfId="48821" xr:uid="{DDA74225-A89F-4042-9C69-5A5FFD0C968A}"/>
    <cellStyle name="normální 118 14" xfId="51359" xr:uid="{BCB0027E-34C2-41B9-AC89-AA13D52ACF4D}"/>
    <cellStyle name="normální 118 15" xfId="53612" xr:uid="{FEDD37E7-C71A-4F3F-984B-F7A4F1470201}"/>
    <cellStyle name="normální 118 16" xfId="55395" xr:uid="{CC83CC5F-5D4C-4479-931A-9EB84136F80A}"/>
    <cellStyle name="normální 118 17" xfId="56951" xr:uid="{6DD10A4B-3726-47F9-AB8B-1951E0B493D3}"/>
    <cellStyle name="normální 118 2" xfId="8578" xr:uid="{C5E16F81-199E-492F-BFB8-18F48212D398}"/>
    <cellStyle name="normální 118 2 2" xfId="14290" xr:uid="{03A4B3B3-A6C9-4453-A32D-ABE7E44BC6E7}"/>
    <cellStyle name="normální 118 2 3" xfId="19690" xr:uid="{6C87A22C-9A5C-4F60-ACFC-20E77A095579}"/>
    <cellStyle name="normální 118 2 4" xfId="24061" xr:uid="{35AF6FF2-2B47-493B-9D90-4C8ABB24E34F}"/>
    <cellStyle name="normální 118 2 5" xfId="28321" xr:uid="{6FEAD075-693D-4EDF-A8B5-F9D7D2628CD1}"/>
    <cellStyle name="normální 118 2 6" xfId="32130" xr:uid="{8CC9CFEC-B4C8-49E9-AF49-5E58298B4150}"/>
    <cellStyle name="normální 118 2 7" xfId="35213" xr:uid="{2448BC0B-E96A-415C-812D-1C9040A243F4}"/>
    <cellStyle name="normální 118 2 8" xfId="37453" xr:uid="{5A6288F2-65FA-466D-B76E-05528C2E3566}"/>
    <cellStyle name="normální 118 3" xfId="6115" xr:uid="{B68EF7B4-51FD-42D7-8F8C-D6BE9BD3357E}"/>
    <cellStyle name="normální 118 4" xfId="12653" xr:uid="{986EFBFA-800F-4638-8E3B-CCB1F622F24A}"/>
    <cellStyle name="normální 118 5" xfId="18357" xr:uid="{49E00391-7EC1-4916-A6DB-9C71DBF82C8B}"/>
    <cellStyle name="normální 118 6" xfId="22876" xr:uid="{B8C0486B-A181-4BAA-93AA-CF609D675587}"/>
    <cellStyle name="normální 118 7" xfId="27170" xr:uid="{FDC5F920-F01C-410D-8972-FECDC54BEB68}"/>
    <cellStyle name="normální 118 8" xfId="31055" xr:uid="{B7DB5F28-6876-4F2D-820A-BA534F299E6C}"/>
    <cellStyle name="normální 118 9" xfId="34403" xr:uid="{0AF1831D-8434-4E77-AAF5-4C1B658EA484}"/>
    <cellStyle name="normální 119" xfId="2642" xr:uid="{06FA689D-00F3-45F4-8DA5-28BB3DBA4A9E}"/>
    <cellStyle name="normální 119 10" xfId="36789" xr:uid="{B2980F0D-53C0-41D5-8E3B-72E991B5D5BE}"/>
    <cellStyle name="normální 119 11" xfId="40193" xr:uid="{28A20C04-0D12-4502-B1B8-713808F80699}"/>
    <cellStyle name="normální 119 12" xfId="45028" xr:uid="{85F55F51-0873-422A-AE70-F8C187436DF3}"/>
    <cellStyle name="normální 119 13" xfId="48823" xr:uid="{72C6F646-1521-466A-BB1C-74C1AD4D1677}"/>
    <cellStyle name="normální 119 14" xfId="51360" xr:uid="{F6D1CAD9-8AFD-47D6-BBF7-56D52A3727DD}"/>
    <cellStyle name="normální 119 15" xfId="53613" xr:uid="{5EF4C2F5-83EF-48B2-9A11-3726319BA36B}"/>
    <cellStyle name="normální 119 16" xfId="55396" xr:uid="{999D2593-D44F-42E2-BD8A-DDEC33924EDB}"/>
    <cellStyle name="normální 119 17" xfId="56952" xr:uid="{5A56C9E2-7307-4A84-8B6F-C191F2743DE0}"/>
    <cellStyle name="normální 119 2" xfId="8579" xr:uid="{026B26BE-D92F-45F9-89ED-9C3739E04F30}"/>
    <cellStyle name="normální 119 2 2" xfId="14291" xr:uid="{6E582AE2-4EBF-4E65-8D2C-93F7CA09627D}"/>
    <cellStyle name="normální 119 2 3" xfId="19691" xr:uid="{864FAD8A-0E87-444D-9D4C-495D46EA0F20}"/>
    <cellStyle name="normální 119 2 4" xfId="24062" xr:uid="{4D38BD77-1E81-4306-B6F2-AA3A93B6EE45}"/>
    <cellStyle name="normální 119 2 5" xfId="28322" xr:uid="{AFFF64CA-F54B-42BC-9379-DC6BFD60EFE2}"/>
    <cellStyle name="normální 119 2 6" xfId="32131" xr:uid="{84D5488D-73FE-4C9E-818A-4D1AE7E55E23}"/>
    <cellStyle name="normální 119 2 7" xfId="35214" xr:uid="{B574FE1A-52D2-4C04-99D3-B4432C9BC6C4}"/>
    <cellStyle name="normální 119 2 8" xfId="37454" xr:uid="{67215079-201E-47E2-A23C-94ABB232FD96}"/>
    <cellStyle name="normální 119 3" xfId="6116" xr:uid="{4E35757D-8FDD-4C60-AB71-16E3E5079F65}"/>
    <cellStyle name="normální 119 4" xfId="12654" xr:uid="{18C92B2F-875D-430F-B1CB-54A2C41F32FA}"/>
    <cellStyle name="normální 119 5" xfId="18358" xr:uid="{1C0C1136-0F2D-4F35-9E07-F76C372AB408}"/>
    <cellStyle name="normální 119 6" xfId="22877" xr:uid="{07B8DBB5-8AF6-4B5E-AA96-ADE201D4FD30}"/>
    <cellStyle name="normální 119 7" xfId="27171" xr:uid="{58835EA4-4228-4854-9C43-138075B55F34}"/>
    <cellStyle name="normální 119 8" xfId="31056" xr:uid="{A7DBF4C1-FE1F-40D1-80E9-141AEA769557}"/>
    <cellStyle name="normální 119 9" xfId="34404" xr:uid="{B852372F-2FE8-4A03-86F8-9AA4B1F60CF8}"/>
    <cellStyle name="Normální 12" xfId="167" xr:uid="{303346D1-2DC0-415D-BF58-BCFD6CF5F11F}"/>
    <cellStyle name="normální 12 2" xfId="1495" xr:uid="{F59CB354-872B-41B8-8B14-A3C756B8516D}"/>
    <cellStyle name="normální 12 3" xfId="1496" xr:uid="{03595470-5C1E-444F-953F-FED476D19526}"/>
    <cellStyle name="normální 12 4" xfId="3136" xr:uid="{3BBCFE0F-0B09-4FFA-95F5-25FB7D1AA8A9}"/>
    <cellStyle name="normální 120" xfId="2644" xr:uid="{A8B1C9D5-500B-4D31-8B84-DEF4F6739DB8}"/>
    <cellStyle name="normální 120 10" xfId="36790" xr:uid="{A0CC2620-B3D3-4D91-BAC8-57AB096EEB3E}"/>
    <cellStyle name="normální 120 11" xfId="40195" xr:uid="{2C1BD7BF-7067-470E-8CFA-7D49E56D62BC}"/>
    <cellStyle name="normální 120 12" xfId="45029" xr:uid="{337CB153-1636-442E-9E1D-82ED25AD20C4}"/>
    <cellStyle name="normální 120 13" xfId="48825" xr:uid="{AF142831-2236-421B-A2D0-EB3390C4BFCA}"/>
    <cellStyle name="normální 120 14" xfId="51361" xr:uid="{4130CC9C-9F22-440E-97B1-B4213201895B}"/>
    <cellStyle name="normální 120 15" xfId="53614" xr:uid="{95A57492-6335-4F4E-960D-127F31AA555F}"/>
    <cellStyle name="normální 120 16" xfId="55397" xr:uid="{5F82E96D-80DB-4933-ACDD-4CE948388511}"/>
    <cellStyle name="normální 120 17" xfId="56953" xr:uid="{8310A882-8FED-42CE-8DDE-BE83BD486322}"/>
    <cellStyle name="normální 120 2" xfId="8580" xr:uid="{922C859B-EA0F-452E-BA66-ED49FD2BFC64}"/>
    <cellStyle name="normální 120 2 2" xfId="14292" xr:uid="{9C417735-D5B7-4E51-8B42-5FF902B13E07}"/>
    <cellStyle name="normální 120 2 3" xfId="19692" xr:uid="{9927714E-8F41-4463-9E2A-1C5322D0C779}"/>
    <cellStyle name="normální 120 2 4" xfId="24063" xr:uid="{37B952B8-52F9-4E78-AC0D-9F8183C2C35B}"/>
    <cellStyle name="normální 120 2 5" xfId="28323" xr:uid="{DB98BD66-46DD-46FD-B500-47DF25CE5CE5}"/>
    <cellStyle name="normální 120 2 6" xfId="32132" xr:uid="{860EF463-4368-4449-A21C-513F18FF1750}"/>
    <cellStyle name="normální 120 2 7" xfId="35215" xr:uid="{D6994617-60F4-4596-936C-6724C11A97BE}"/>
    <cellStyle name="normální 120 2 8" xfId="37455" xr:uid="{A0C26D29-F931-4ED5-9670-4FEC65666114}"/>
    <cellStyle name="normální 120 3" xfId="6117" xr:uid="{3883A17D-1364-4FDE-8702-5C161AD405BA}"/>
    <cellStyle name="normální 120 4" xfId="12656" xr:uid="{0C77443A-05FC-4116-B235-491E69C416DF}"/>
    <cellStyle name="normální 120 5" xfId="18360" xr:uid="{6940772C-0F5D-49F6-813B-4357390D7EFB}"/>
    <cellStyle name="normální 120 6" xfId="22878" xr:uid="{B072C811-0774-4824-BAF2-09C4E842EB6A}"/>
    <cellStyle name="normální 120 7" xfId="27172" xr:uid="{EA84CF54-6B80-403F-9601-9024C2D73D30}"/>
    <cellStyle name="normální 120 8" xfId="31057" xr:uid="{04B64B97-47CE-4B7C-838F-2832BD617B47}"/>
    <cellStyle name="normální 120 9" xfId="34405" xr:uid="{3EC993E3-F9A7-4030-9C7E-39F652B19089}"/>
    <cellStyle name="normální 121" xfId="2646" xr:uid="{AA1B6A57-B705-4EBB-B6A7-56C4C0F4D04D}"/>
    <cellStyle name="normální 121 10" xfId="36791" xr:uid="{AE124E26-144B-4B49-8A47-312F074EB329}"/>
    <cellStyle name="normální 121 11" xfId="40196" xr:uid="{89EB6497-DCF8-40DA-93D1-6BAA720506CF}"/>
    <cellStyle name="normální 121 12" xfId="45030" xr:uid="{B3366E55-FF67-4C37-A832-F30DFB87E87A}"/>
    <cellStyle name="normální 121 13" xfId="48826" xr:uid="{54A60430-20F9-4B72-BDF2-9CD7C6EDB3CB}"/>
    <cellStyle name="normální 121 14" xfId="51362" xr:uid="{79D20EE5-38A1-4DF2-87B7-8F22CBA3EA5A}"/>
    <cellStyle name="normální 121 15" xfId="53615" xr:uid="{8866B403-E383-4498-81F4-C824EADD5DBC}"/>
    <cellStyle name="normální 121 16" xfId="55398" xr:uid="{7B52A550-7842-4608-847E-0DD6F930AB1E}"/>
    <cellStyle name="normální 121 17" xfId="56954" xr:uid="{2BBBE253-A704-44DC-9CC7-41FC0B077B70}"/>
    <cellStyle name="normální 121 2" xfId="8581" xr:uid="{4ADC5ACC-0A47-4A22-B307-8D6677D280FE}"/>
    <cellStyle name="normální 121 2 2" xfId="14293" xr:uid="{3819B3CC-CB51-40B9-A878-6C3746AD85C2}"/>
    <cellStyle name="normální 121 2 3" xfId="19693" xr:uid="{29FA31A6-499F-4F66-83F1-A9716540FE22}"/>
    <cellStyle name="normální 121 2 4" xfId="24064" xr:uid="{5832B212-5B8D-4832-815C-607A9B9CB0A7}"/>
    <cellStyle name="normální 121 2 5" xfId="28324" xr:uid="{303B7D2B-32D6-49E4-A42D-CCBBD4C81611}"/>
    <cellStyle name="normální 121 2 6" xfId="32133" xr:uid="{C24BFE66-60B7-4571-99F6-626B8FF5C55F}"/>
    <cellStyle name="normální 121 2 7" xfId="35216" xr:uid="{F454E3A3-D50B-44E6-953E-472435B77BB1}"/>
    <cellStyle name="normální 121 2 8" xfId="37456" xr:uid="{FD28A306-7284-4D89-9F49-CBD3CEE2E931}"/>
    <cellStyle name="normální 121 3" xfId="6118" xr:uid="{CDD5F524-DC56-46F3-81F2-61D1822C9860}"/>
    <cellStyle name="normální 121 4" xfId="12657" xr:uid="{FB114708-39A9-4901-AECF-46C713A29D92}"/>
    <cellStyle name="normální 121 5" xfId="18361" xr:uid="{4CC7E92B-82B0-40A4-88E5-90DC6C2CC983}"/>
    <cellStyle name="normální 121 6" xfId="22879" xr:uid="{00F454AD-0C04-4EA8-ADBB-E55D761BCB04}"/>
    <cellStyle name="normální 121 7" xfId="27173" xr:uid="{BDA2DB08-6BA0-4E7B-B89B-35918E9489BA}"/>
    <cellStyle name="normální 121 8" xfId="31058" xr:uid="{77D2AF8D-B5BE-48CF-BB83-CF25A8AD0465}"/>
    <cellStyle name="normální 121 9" xfId="34406" xr:uid="{5DC76EEB-1DAA-440E-9AB1-510BBD64EF41}"/>
    <cellStyle name="normální 122" xfId="2648" xr:uid="{946CCEA3-44F4-4B18-8BD4-4695D73BD95F}"/>
    <cellStyle name="normální 122 10" xfId="36792" xr:uid="{CAA37770-C6B9-47FB-BB22-52BEDD8A05C8}"/>
    <cellStyle name="normální 122 11" xfId="40198" xr:uid="{CE929541-3E36-4699-B159-6DEB841BEAF3}"/>
    <cellStyle name="normální 122 12" xfId="45032" xr:uid="{9E10A2EF-7E31-41FD-9F30-0DBA32609998}"/>
    <cellStyle name="normální 122 13" xfId="48827" xr:uid="{3AB1F09F-71DC-463F-9997-C74B2F1A29A6}"/>
    <cellStyle name="normální 122 14" xfId="51364" xr:uid="{E87E8FED-E0DF-4A62-A64C-5D813059B632}"/>
    <cellStyle name="normální 122 15" xfId="53616" xr:uid="{E8CBB7EB-FF91-4420-BD35-815851242BA1}"/>
    <cellStyle name="normální 122 16" xfId="55399" xr:uid="{5CA7C870-C0E3-4C17-96C7-CFB60728E4CB}"/>
    <cellStyle name="normální 122 17" xfId="56955" xr:uid="{460B5971-5EC4-41CE-94C3-A987ECF275FB}"/>
    <cellStyle name="normální 122 2" xfId="8582" xr:uid="{662643E2-4A19-4550-8F78-83404F156AF7}"/>
    <cellStyle name="normální 122 2 2" xfId="14294" xr:uid="{B0C86C3F-A946-4385-A62D-827EE9CCDE90}"/>
    <cellStyle name="normální 122 2 3" xfId="19694" xr:uid="{4AEA3A1E-2C09-425E-B331-1924FBEBC65E}"/>
    <cellStyle name="normální 122 2 4" xfId="24065" xr:uid="{AB099318-F531-497E-B314-0AB2665F1BCE}"/>
    <cellStyle name="normální 122 2 5" xfId="28325" xr:uid="{EE5576F1-49BB-4DE7-BBCC-C284E8C543BA}"/>
    <cellStyle name="normální 122 2 6" xfId="32134" xr:uid="{39848A51-A3B3-4338-81E8-235CA111CE2F}"/>
    <cellStyle name="normální 122 2 7" xfId="35217" xr:uid="{2FF6D170-FD2C-4E40-B693-B385E241666A}"/>
    <cellStyle name="normální 122 2 8" xfId="37457" xr:uid="{5864EF6A-2B52-4F17-8175-981F076500A8}"/>
    <cellStyle name="normální 122 3" xfId="6119" xr:uid="{BD256736-66ED-4BE6-922A-9BE62A9AF72C}"/>
    <cellStyle name="normální 122 4" xfId="12658" xr:uid="{748E17C0-EA87-4153-8DD9-52A433ADB597}"/>
    <cellStyle name="normální 122 5" xfId="18362" xr:uid="{CCBFCC6B-7B3D-4E09-A3B2-60FC8BE6F770}"/>
    <cellStyle name="normální 122 6" xfId="22880" xr:uid="{9BC7E32E-C11C-45BB-830F-81EEF015D18E}"/>
    <cellStyle name="normální 122 7" xfId="27174" xr:uid="{4E8BFDFE-E00A-4771-B8FD-3A99A7BF7EFA}"/>
    <cellStyle name="normální 122 8" xfId="31059" xr:uid="{E799691B-03D8-4393-88A6-E893100240A6}"/>
    <cellStyle name="normální 122 9" xfId="34407" xr:uid="{DB44AB16-1254-4CB8-866E-14BA6BEF5D59}"/>
    <cellStyle name="normální 123" xfId="2650" xr:uid="{D7BA6750-2618-4A97-80A6-67E22E2FA480}"/>
    <cellStyle name="normální 123 10" xfId="36793" xr:uid="{01BB3B7D-E1A2-4FE5-AD7C-9507820506C2}"/>
    <cellStyle name="normální 123 11" xfId="40200" xr:uid="{7141E5E9-7263-415C-880D-D1ABADB659EE}"/>
    <cellStyle name="normální 123 12" xfId="45034" xr:uid="{1ACAA6D7-5242-42C9-9546-B843EE686834}"/>
    <cellStyle name="normální 123 13" xfId="48828" xr:uid="{81441B58-768A-48D1-B0B4-2BDFEFEA53A9}"/>
    <cellStyle name="normální 123 14" xfId="51366" xr:uid="{E2CDBD2D-95AD-4A4B-BAFD-AA409C4D1A95}"/>
    <cellStyle name="normální 123 15" xfId="53617" xr:uid="{560B80B0-ED27-4B57-81B9-9020085DE78D}"/>
    <cellStyle name="normální 123 16" xfId="55400" xr:uid="{B2C46A69-F614-40F4-8265-26FB4A6376E0}"/>
    <cellStyle name="normální 123 17" xfId="56956" xr:uid="{FDCBAE4F-ECDF-49FF-BF37-34B6A54207E1}"/>
    <cellStyle name="normální 123 2" xfId="8583" xr:uid="{03FD1D6F-14AA-46DB-9C64-84832799BF45}"/>
    <cellStyle name="normální 123 2 2" xfId="14295" xr:uid="{1F8CA26B-4347-4EF2-8C84-1FF6E5D76B1F}"/>
    <cellStyle name="normální 123 2 3" xfId="19695" xr:uid="{15F23805-B5B7-4512-9510-80CD995710A8}"/>
    <cellStyle name="normální 123 2 4" xfId="24066" xr:uid="{8F96BF73-2307-43C9-AF86-87ECF1BC5CCF}"/>
    <cellStyle name="normální 123 2 5" xfId="28326" xr:uid="{7C24E714-FFD0-4352-B74C-5B8C8EBC7A16}"/>
    <cellStyle name="normální 123 2 6" xfId="32135" xr:uid="{7A580105-41F2-4BFB-8066-B01B8F4BB6FA}"/>
    <cellStyle name="normální 123 2 7" xfId="35218" xr:uid="{49685D8D-3E15-4A27-A507-01314A0BE143}"/>
    <cellStyle name="normální 123 2 8" xfId="37458" xr:uid="{17545280-8659-4394-B680-296FC9531C1A}"/>
    <cellStyle name="normální 123 3" xfId="6120" xr:uid="{3ED9008D-E4A0-4839-B3FD-8BADFDF55AB8}"/>
    <cellStyle name="normální 123 4" xfId="12659" xr:uid="{182BAA01-3A1F-4DE8-9C11-46C042A764E6}"/>
    <cellStyle name="normální 123 5" xfId="18363" xr:uid="{6EF76633-D705-4785-992F-83209E832145}"/>
    <cellStyle name="normální 123 6" xfId="22881" xr:uid="{8857481C-6492-4CFB-BDC6-7AEEB22AB703}"/>
    <cellStyle name="normální 123 7" xfId="27175" xr:uid="{4DA91400-1EAD-4FF7-8357-051C9AF5CDAB}"/>
    <cellStyle name="normální 123 8" xfId="31060" xr:uid="{EA3BD930-90AA-4317-A677-5260DE4F4522}"/>
    <cellStyle name="normální 123 9" xfId="34408" xr:uid="{A3221B35-3CD0-4AEC-8F87-2E6ED6D122EB}"/>
    <cellStyle name="normální 124" xfId="2652" xr:uid="{B3B1C689-94AA-40BC-9946-C4E662822F00}"/>
    <cellStyle name="normální 124 10" xfId="36794" xr:uid="{976A1334-72CF-40B9-A089-7D6E486B4ADF}"/>
    <cellStyle name="normální 124 11" xfId="40201" xr:uid="{8C4E1781-31C0-4345-9206-7B4BF57E7D00}"/>
    <cellStyle name="normální 124 12" xfId="45036" xr:uid="{F5BE68D4-3336-4C66-BC8C-AFCE76F6ACE8}"/>
    <cellStyle name="normální 124 13" xfId="48829" xr:uid="{79894DE0-DB6B-4618-B39E-73DD8A77E07D}"/>
    <cellStyle name="normální 124 14" xfId="51367" xr:uid="{AB3A14C2-8586-402B-8D25-668F72A41F86}"/>
    <cellStyle name="normální 124 15" xfId="53618" xr:uid="{73BBC79A-D2E2-484E-87F5-186A43BD3F62}"/>
    <cellStyle name="normální 124 16" xfId="55401" xr:uid="{55D5F126-12A9-4314-8A38-2865DA47C70E}"/>
    <cellStyle name="normální 124 17" xfId="56957" xr:uid="{520F0E39-FD22-4F75-8B03-847ADB00B353}"/>
    <cellStyle name="normální 124 2" xfId="8584" xr:uid="{10A1167B-E340-47BF-8C14-90C058FED099}"/>
    <cellStyle name="normální 124 2 2" xfId="14296" xr:uid="{0A445426-636F-42A8-85B5-64A5B15D68D9}"/>
    <cellStyle name="normální 124 2 3" xfId="19696" xr:uid="{5FA8D6EC-32A8-410F-8A32-211E10B8BA0D}"/>
    <cellStyle name="normální 124 2 4" xfId="24067" xr:uid="{284302DB-EADE-4414-A1C6-1D99C9F837F5}"/>
    <cellStyle name="normální 124 2 5" xfId="28327" xr:uid="{D190D2E5-1F87-4C41-AD34-7FC56E03F52F}"/>
    <cellStyle name="normální 124 2 6" xfId="32136" xr:uid="{307B57F7-7366-4889-8A28-6F7BA5DE3F4C}"/>
    <cellStyle name="normální 124 2 7" xfId="35219" xr:uid="{7E63D22E-1B92-4A22-91A3-1A82CD9D37E4}"/>
    <cellStyle name="normální 124 2 8" xfId="37459" xr:uid="{AE53540C-0086-43B9-872E-6EEC2CCA8923}"/>
    <cellStyle name="normální 124 3" xfId="6121" xr:uid="{F56CA0C0-CF5D-4003-BA51-0CDC95EE5521}"/>
    <cellStyle name="normální 124 4" xfId="12660" xr:uid="{3AFC1AC1-9C0B-4157-8DAC-28341317E9F0}"/>
    <cellStyle name="normální 124 5" xfId="18364" xr:uid="{812B8DF5-D1CB-453B-A5D7-B094973038DA}"/>
    <cellStyle name="normální 124 6" xfId="22882" xr:uid="{E18F5E95-E122-4B3B-B28D-CEA4168F2ADB}"/>
    <cellStyle name="normální 124 7" xfId="27176" xr:uid="{A1B6ADC9-18D0-4EE3-ACA0-F2A60665FAF8}"/>
    <cellStyle name="normální 124 8" xfId="31061" xr:uid="{0A60220F-5B90-47A5-9D98-FEA6340F53F7}"/>
    <cellStyle name="normální 124 9" xfId="34409" xr:uid="{84D3805B-876A-43EA-96F5-2118962D8560}"/>
    <cellStyle name="normální 125" xfId="2654" xr:uid="{AFF4949B-F0FF-424D-A423-3186BF39B5F4}"/>
    <cellStyle name="normální 125 10" xfId="36795" xr:uid="{B545D566-3A9F-4DC7-8132-A9445795FD2A}"/>
    <cellStyle name="normální 125 11" xfId="40202" xr:uid="{B68BF249-0C99-4DEE-8776-71D02E35C633}"/>
    <cellStyle name="normální 125 12" xfId="45037" xr:uid="{76AAE4F1-9D3C-4EE3-BC32-5F95E7F90D4D}"/>
    <cellStyle name="normální 125 13" xfId="48830" xr:uid="{291F3E91-2866-46DC-B304-190A411E1B99}"/>
    <cellStyle name="normální 125 14" xfId="51368" xr:uid="{AB1D4510-E909-445E-91C0-BBEAE3CC72F8}"/>
    <cellStyle name="normální 125 15" xfId="53619" xr:uid="{8795786A-9796-4D7B-B352-50EE955B1E20}"/>
    <cellStyle name="normální 125 16" xfId="55402" xr:uid="{DF26B02F-C87E-4EBC-A1FF-E4770B35AD18}"/>
    <cellStyle name="normální 125 17" xfId="56958" xr:uid="{E8F29E9B-0F0E-441B-86B6-430270D3B67F}"/>
    <cellStyle name="normální 125 2" xfId="8585" xr:uid="{D9BCAC49-340B-451E-91E0-6510B2EC6394}"/>
    <cellStyle name="normální 125 2 2" xfId="14297" xr:uid="{09E0231C-064E-4DDB-A8C8-B946F227BD87}"/>
    <cellStyle name="normální 125 2 3" xfId="19697" xr:uid="{C9D41A3D-7BE8-48BD-84FD-58B84AA2061E}"/>
    <cellStyle name="normální 125 2 4" xfId="24068" xr:uid="{512249ED-D1D0-4DAD-919C-9822AA886B5D}"/>
    <cellStyle name="normální 125 2 5" xfId="28328" xr:uid="{60053F4B-4A6B-4FBC-A70B-C0DBAE4B1B0C}"/>
    <cellStyle name="normální 125 2 6" xfId="32137" xr:uid="{3E969B4F-5AB9-4349-A53C-07E4E614CC04}"/>
    <cellStyle name="normální 125 2 7" xfId="35220" xr:uid="{FD59B8B7-39FD-4F8A-B94E-52224C173B08}"/>
    <cellStyle name="normální 125 2 8" xfId="37460" xr:uid="{C9FAEF9A-DA6E-4CBE-A518-F002D58A92B1}"/>
    <cellStyle name="normální 125 3" xfId="6122" xr:uid="{4148D7A3-8A79-4DE6-B9E3-86CA61383F09}"/>
    <cellStyle name="normální 125 4" xfId="12661" xr:uid="{3B782E63-2752-437D-B5C3-BD4057AC88C9}"/>
    <cellStyle name="normální 125 5" xfId="18365" xr:uid="{2F31F45F-CAB6-47BE-AB22-36C5A063D0AF}"/>
    <cellStyle name="normální 125 6" xfId="22883" xr:uid="{A7943654-972A-43BA-A1FD-C4AF84232F11}"/>
    <cellStyle name="normální 125 7" xfId="27177" xr:uid="{B255506E-44D5-4B03-8BD9-44C9CB365BCD}"/>
    <cellStyle name="normální 125 8" xfId="31062" xr:uid="{E3E398BC-3CF9-4161-BC42-959B14E2D154}"/>
    <cellStyle name="normální 125 9" xfId="34410" xr:uid="{42F2612B-5C76-43BA-BD8B-547CE2F7158D}"/>
    <cellStyle name="normální 126" xfId="2656" xr:uid="{2EFD5E76-A585-46DD-A52E-9DE8A12370C1}"/>
    <cellStyle name="normální 126 10" xfId="36796" xr:uid="{E6860033-1D46-45E7-8AE4-29320AB89E30}"/>
    <cellStyle name="normální 126 11" xfId="40203" xr:uid="{72BEA3C3-889F-44E0-8412-7F7D29B6CBED}"/>
    <cellStyle name="normální 126 12" xfId="45039" xr:uid="{26E5B3FD-79F8-4AF5-8C7C-10211662AC02}"/>
    <cellStyle name="normální 126 13" xfId="48831" xr:uid="{05CD343D-9427-452D-8FF4-795E23450198}"/>
    <cellStyle name="normální 126 14" xfId="51369" xr:uid="{40883D98-C850-44D4-A16B-D3F2D340E898}"/>
    <cellStyle name="normální 126 15" xfId="53620" xr:uid="{CB17A063-BAFE-4179-AB5A-12B69EC7F47C}"/>
    <cellStyle name="normální 126 16" xfId="55403" xr:uid="{8F77D3AB-CC8A-42FC-83DB-A1DE989C0E8F}"/>
    <cellStyle name="normální 126 17" xfId="56959" xr:uid="{B4D5E0C6-DD82-4099-8E73-00762B416691}"/>
    <cellStyle name="normální 126 2" xfId="8586" xr:uid="{601638D3-99C9-47C6-B670-EAED6D46B6ED}"/>
    <cellStyle name="normální 126 2 2" xfId="14298" xr:uid="{EABD45C1-D38E-4F77-80F5-A36D72C9FF57}"/>
    <cellStyle name="normální 126 2 3" xfId="19698" xr:uid="{F5E92CEA-03B2-42B9-AA0A-6556FA92CBC6}"/>
    <cellStyle name="normální 126 2 4" xfId="24069" xr:uid="{94D80CD3-13F4-4798-AC77-4BA750A4717C}"/>
    <cellStyle name="normální 126 2 5" xfId="28329" xr:uid="{D754744D-5E24-4E47-ADF5-A93EDD6C8256}"/>
    <cellStyle name="normální 126 2 6" xfId="32138" xr:uid="{2AAE3D77-5F11-4287-A632-C5BF254BE8AC}"/>
    <cellStyle name="normální 126 2 7" xfId="35221" xr:uid="{76E889C1-52A8-434F-8EC1-DD0C55EBBA8D}"/>
    <cellStyle name="normální 126 2 8" xfId="37461" xr:uid="{A7271221-C70D-435A-8AEB-ED971CAA1647}"/>
    <cellStyle name="normální 126 3" xfId="6123" xr:uid="{A0626A46-4FDB-4CA3-99F1-9AF0E717B43A}"/>
    <cellStyle name="normální 126 4" xfId="12662" xr:uid="{BFA02772-1168-4DDB-B4B3-B429CE7ED99C}"/>
    <cellStyle name="normální 126 5" xfId="18366" xr:uid="{C22A6B24-695D-43DE-851A-3353877E4E02}"/>
    <cellStyle name="normální 126 6" xfId="22884" xr:uid="{6A49E8CC-BA5A-4406-A535-8384F720E53E}"/>
    <cellStyle name="normální 126 7" xfId="27178" xr:uid="{EF5D5BE6-BAAB-482E-8B36-28E7DFBCC705}"/>
    <cellStyle name="normální 126 8" xfId="31063" xr:uid="{C21B0907-0961-4DDB-9DA2-2423A830FB91}"/>
    <cellStyle name="normální 126 9" xfId="34411" xr:uid="{2155B259-E5F1-47F6-8D97-81AD8DF6145F}"/>
    <cellStyle name="normální 127" xfId="2658" xr:uid="{690D7C09-E6EA-4D7A-B771-9F2CAC6BB771}"/>
    <cellStyle name="normální 127 10" xfId="36797" xr:uid="{9AB7D746-9576-423B-BB1B-28AD8F93C5EB}"/>
    <cellStyle name="normální 127 11" xfId="40204" xr:uid="{E8375718-BDC5-464B-BC2F-DF87812586EC}"/>
    <cellStyle name="normální 127 12" xfId="45040" xr:uid="{E8AFCF1D-3CE2-4A9C-9699-45A17FD48F2D}"/>
    <cellStyle name="normální 127 13" xfId="48832" xr:uid="{6206A2E1-8BC2-422D-A2C4-456111D6768B}"/>
    <cellStyle name="normální 127 14" xfId="51370" xr:uid="{3F0CE694-8A22-4A23-AFF9-124E5EEF8FFE}"/>
    <cellStyle name="normální 127 15" xfId="53621" xr:uid="{97840985-D685-491F-B7D5-4A687A4D7DCC}"/>
    <cellStyle name="normální 127 16" xfId="55404" xr:uid="{1A547C3F-B1C8-4674-839B-422A22A5CB96}"/>
    <cellStyle name="normální 127 17" xfId="56960" xr:uid="{D709EC9B-99D4-4440-9469-AFF2C28DA78B}"/>
    <cellStyle name="normální 127 2" xfId="8587" xr:uid="{BBF84FC6-9C60-4D2D-8F8B-F19A3DED3C07}"/>
    <cellStyle name="normální 127 2 2" xfId="14299" xr:uid="{0A2A18EF-4E33-41C0-9696-450AD89EC4A4}"/>
    <cellStyle name="normální 127 2 3" xfId="19699" xr:uid="{F305C31F-488B-48AC-8D9D-70BBB122C5C5}"/>
    <cellStyle name="normální 127 2 4" xfId="24070" xr:uid="{479879B0-DA0D-45DF-92E5-3D585CC793CE}"/>
    <cellStyle name="normální 127 2 5" xfId="28330" xr:uid="{D2737913-EC9A-445B-A7D0-89E15CF53225}"/>
    <cellStyle name="normální 127 2 6" xfId="32139" xr:uid="{B5EE4B5B-A2BC-4292-ACF0-395FA49FF363}"/>
    <cellStyle name="normální 127 2 7" xfId="35222" xr:uid="{A49C5EF5-DA13-4E62-A0E2-87B1B972B10D}"/>
    <cellStyle name="normální 127 2 8" xfId="37462" xr:uid="{101565E2-8F1D-46B3-9F27-EAF92424BA00}"/>
    <cellStyle name="normální 127 3" xfId="6124" xr:uid="{65F70053-3A33-4CDC-A271-91BB94D5C6E6}"/>
    <cellStyle name="normální 127 4" xfId="12663" xr:uid="{B98E2C44-E605-4CD9-9635-25AB103D8056}"/>
    <cellStyle name="normální 127 5" xfId="18367" xr:uid="{2677F898-F2CE-47A3-B7F1-7EE67BF92F1A}"/>
    <cellStyle name="normální 127 6" xfId="22885" xr:uid="{04A8A1D5-A403-4965-89D9-8F10ACA27B66}"/>
    <cellStyle name="normální 127 7" xfId="27179" xr:uid="{2064A45F-CE19-4BDC-A80E-0273916CD236}"/>
    <cellStyle name="normální 127 8" xfId="31064" xr:uid="{278A3791-3B70-4E48-9CDD-77CCBB1EF010}"/>
    <cellStyle name="normální 127 9" xfId="34412" xr:uid="{0F38BE79-E5FF-4A1C-A802-93E6FA49754A}"/>
    <cellStyle name="normální 128" xfId="2660" xr:uid="{52B5EA5A-416E-4910-B2AC-63B9506DB6FF}"/>
    <cellStyle name="normální 128 10" xfId="36798" xr:uid="{AEDABD7E-D38F-4FED-8DA4-A665F8D09153}"/>
    <cellStyle name="normální 128 11" xfId="40206" xr:uid="{7D164D55-3395-4ECC-9A7B-2D6A3AD6C5D3}"/>
    <cellStyle name="normální 128 12" xfId="45042" xr:uid="{C6E75AE4-43EC-40B9-8ED2-678A928EC125}"/>
    <cellStyle name="normální 128 13" xfId="48833" xr:uid="{30D6C268-45B0-4DCA-B516-63A654458ED7}"/>
    <cellStyle name="normální 128 14" xfId="51371" xr:uid="{F3387C68-D05A-429F-838E-720AF139B392}"/>
    <cellStyle name="normální 128 15" xfId="53622" xr:uid="{B9D3D32E-18AE-4BDF-8A90-2AF16E69C883}"/>
    <cellStyle name="normální 128 16" xfId="55405" xr:uid="{A6FB0F1E-63D8-44C5-B132-09F050C79797}"/>
    <cellStyle name="normální 128 17" xfId="56961" xr:uid="{3EE7FD5E-A731-4A0D-9341-BE9F47C8CEFE}"/>
    <cellStyle name="normální 128 2" xfId="8588" xr:uid="{476A4827-4C2F-461D-9595-CA8EDCAB9978}"/>
    <cellStyle name="normální 128 2 2" xfId="14300" xr:uid="{3189B64F-4415-4D57-9CB9-7BF69502975F}"/>
    <cellStyle name="normální 128 2 3" xfId="19700" xr:uid="{44D3F8C6-61E3-47C9-B584-558CE12FD583}"/>
    <cellStyle name="normální 128 2 4" xfId="24071" xr:uid="{18AFE59B-CDC8-4FB6-8163-04BF9C2DA1B8}"/>
    <cellStyle name="normální 128 2 5" xfId="28331" xr:uid="{B0FD9B4B-E29E-4F7D-B84E-27FF512ECE0D}"/>
    <cellStyle name="normální 128 2 6" xfId="32140" xr:uid="{06DE4C7A-8A86-4EA5-9FB7-540AB4DDEC8F}"/>
    <cellStyle name="normální 128 2 7" xfId="35223" xr:uid="{FB02A626-456F-4256-A088-4A71E8A6E270}"/>
    <cellStyle name="normální 128 2 8" xfId="37463" xr:uid="{A1136C5F-0F2D-4B9F-A1BA-378024D7D42E}"/>
    <cellStyle name="normální 128 3" xfId="6125" xr:uid="{9EAD507A-4DA4-45CA-9415-4771934AD678}"/>
    <cellStyle name="normální 128 4" xfId="12664" xr:uid="{6E32DBA1-054B-4A2A-9D39-08A1B30C237F}"/>
    <cellStyle name="normální 128 5" xfId="18368" xr:uid="{C404E329-9A2C-4F17-9C6F-5A4F59FDA7A8}"/>
    <cellStyle name="normální 128 6" xfId="22886" xr:uid="{3F817187-6AAE-4807-B817-DEE504B8746E}"/>
    <cellStyle name="normální 128 7" xfId="27180" xr:uid="{5EEA64AC-7A22-4A17-A7DD-CA5A67EA8EBC}"/>
    <cellStyle name="normální 128 8" xfId="31065" xr:uid="{EBB3DBC7-297A-443C-BDEE-15C22A2ACF50}"/>
    <cellStyle name="normální 128 9" xfId="34413" xr:uid="{78C59679-7A07-4155-895D-2194EB98CC62}"/>
    <cellStyle name="normální 129" xfId="2662" xr:uid="{113F50DE-7808-4083-9108-108C9DFA3FC3}"/>
    <cellStyle name="normální 129 10" xfId="36799" xr:uid="{E49A4580-B1DE-4B37-A7AD-2C6509DB07F9}"/>
    <cellStyle name="normální 129 11" xfId="40208" xr:uid="{11424A45-114E-4D2D-9C7F-97A62649BF77}"/>
    <cellStyle name="normální 129 12" xfId="45044" xr:uid="{1BE6830D-C36E-4339-B3AC-26EDFAAEC6A4}"/>
    <cellStyle name="normální 129 13" xfId="48834" xr:uid="{E06A611C-CEC2-403F-9D76-1F4522B34092}"/>
    <cellStyle name="normální 129 14" xfId="51372" xr:uid="{C73ED37E-1083-4CC6-AB02-F3DEDE320EA8}"/>
    <cellStyle name="normální 129 15" xfId="53623" xr:uid="{578A141A-DC27-4DBC-8DAB-355EDBDCEBF0}"/>
    <cellStyle name="normální 129 16" xfId="55406" xr:uid="{6A4CE6C2-D7D3-460D-A5A8-C91AABFAB90A}"/>
    <cellStyle name="normální 129 17" xfId="56962" xr:uid="{752E14EB-7CA3-43FD-9622-E7D4FB02787D}"/>
    <cellStyle name="normální 129 2" xfId="8589" xr:uid="{F71770EB-8BCE-4582-9F23-0E3C1D5B58DB}"/>
    <cellStyle name="normální 129 2 2" xfId="14301" xr:uid="{2351F4D3-33FB-4791-AC01-83B912812B8E}"/>
    <cellStyle name="normální 129 2 3" xfId="19701" xr:uid="{D8DAAC06-E641-4619-8D74-9B546FE8B1D5}"/>
    <cellStyle name="normální 129 2 4" xfId="24072" xr:uid="{176F2A86-E597-4D9F-9F8F-FC35747B2D80}"/>
    <cellStyle name="normální 129 2 5" xfId="28332" xr:uid="{86E17493-B311-43B5-8C9F-1C00002A5B84}"/>
    <cellStyle name="normální 129 2 6" xfId="32141" xr:uid="{5C146167-41BD-4626-875B-1B98C2EADECC}"/>
    <cellStyle name="normální 129 2 7" xfId="35224" xr:uid="{AA503CE8-00BC-430C-8F14-21412534B4D5}"/>
    <cellStyle name="normální 129 2 8" xfId="37464" xr:uid="{BD5DC2D8-B4F4-4A9B-8AF8-ED5F152F1716}"/>
    <cellStyle name="normální 129 3" xfId="6126" xr:uid="{15624A46-C282-42AA-A239-EEBC55A189F5}"/>
    <cellStyle name="normální 129 4" xfId="12665" xr:uid="{66A108CD-A205-4FA5-A68B-6909DD3AF66F}"/>
    <cellStyle name="normální 129 5" xfId="18369" xr:uid="{22617AEC-C191-4E30-8E30-1F0CA9ACC1E3}"/>
    <cellStyle name="normální 129 6" xfId="22887" xr:uid="{407D84C9-756A-4277-833B-90D562ED2E74}"/>
    <cellStyle name="normální 129 7" xfId="27181" xr:uid="{43D63444-0954-4A0D-A128-9D4034694F2F}"/>
    <cellStyle name="normální 129 8" xfId="31066" xr:uid="{3F012C79-854C-4AAB-9D1C-4934EDF7AF10}"/>
    <cellStyle name="normální 129 9" xfId="34414" xr:uid="{F837D2D5-4AE4-4F5E-AD7E-855BA8AD762A}"/>
    <cellStyle name="Normální 13" xfId="168" xr:uid="{A7EB4A70-C8AE-4E54-8709-F2E0903E0683}"/>
    <cellStyle name="normální 13 10" xfId="3466" xr:uid="{B01791FC-79FA-4EEE-81F9-3F80A09620C1}"/>
    <cellStyle name="Normální 13 100" xfId="11000" xr:uid="{40C97F04-3DBD-47ED-88EC-C04B7C9B521D}"/>
    <cellStyle name="Normální 13 101" xfId="4830" xr:uid="{7A5EC81A-E247-4BB5-B7FF-22A197EBF302}"/>
    <cellStyle name="Normální 13 102" xfId="11089" xr:uid="{B958034A-2E51-434F-B715-0A9D168AD8E8}"/>
    <cellStyle name="Normální 13 103" xfId="13560" xr:uid="{9D37ACD7-7E8E-4C54-B432-5745914D709C}"/>
    <cellStyle name="Normální 13 104" xfId="12552" xr:uid="{AEF45F45-130B-438E-BDBF-AB11F6F0AFE2}"/>
    <cellStyle name="Normální 13 105" xfId="11501" xr:uid="{1D4B04D0-9A8F-4035-BDEF-DA9C57E9D78B}"/>
    <cellStyle name="Normální 13 106" xfId="16225" xr:uid="{C3F77235-8C45-49CE-9869-7FD4DAA7E30E}"/>
    <cellStyle name="Normální 13 107" xfId="11701" xr:uid="{FB04513A-C4D9-4CCE-9710-48040ED60081}"/>
    <cellStyle name="Normální 13 108" xfId="11108" xr:uid="{729EA6AC-63E1-419C-AE47-6EE9AC7A4BE1}"/>
    <cellStyle name="Normální 13 109" xfId="12128" xr:uid="{9F131C40-BE2A-4E29-AF2C-6D88A6C50F45}"/>
    <cellStyle name="Normální 13 11" xfId="3639" xr:uid="{B9AA3EC5-0A2F-4B8F-93A6-2124162D1D3E}"/>
    <cellStyle name="Normální 13 110" xfId="16563" xr:uid="{6237E575-4321-41C8-89C3-D27AC7F2C366}"/>
    <cellStyle name="Normální 13 111" xfId="11077" xr:uid="{7346A55A-0534-4C7E-880F-7237AA8F0EA2}"/>
    <cellStyle name="Normální 13 112" xfId="13790" xr:uid="{744E6A0D-F3DE-45F9-ABB5-260CEDA5E8FF}"/>
    <cellStyle name="Normální 13 113" xfId="16121" xr:uid="{C9D0FA9A-0099-451B-B06E-683768E5125A}"/>
    <cellStyle name="Normální 13 114" xfId="15882" xr:uid="{33E19D69-FF6B-422F-B477-FAA92ED1AB18}"/>
    <cellStyle name="Normální 13 115" xfId="16014" xr:uid="{7F9C3FB7-1CD7-445C-BDEF-7C609BBF5577}"/>
    <cellStyle name="Normální 13 116" xfId="13916" xr:uid="{4526E480-6D1F-4F95-A7B9-F33B770681F8}"/>
    <cellStyle name="Normální 13 117" xfId="16254" xr:uid="{D29BF9BC-A71A-445C-B91E-AD557472ABD4}"/>
    <cellStyle name="Normální 13 118" xfId="11706" xr:uid="{AA73FEA0-D28F-425F-BA82-9D81EA8F7D3F}"/>
    <cellStyle name="Normální 13 119" xfId="15840" xr:uid="{8E18B9B9-4428-4D5B-B150-B7A75F8F3195}"/>
    <cellStyle name="Normální 13 12" xfId="3680" xr:uid="{D16F5629-3677-4347-8C48-F3EE615E445F}"/>
    <cellStyle name="Normální 13 120" xfId="11929" xr:uid="{CAE444B1-4DB3-408E-B3F4-72D69ABFCA55}"/>
    <cellStyle name="Normální 13 121" xfId="11818" xr:uid="{D63B3CA1-8078-47D3-834A-5D274B2091AB}"/>
    <cellStyle name="Normální 13 122" xfId="12782" xr:uid="{356F2903-619B-43C6-8514-98FCD22211A4}"/>
    <cellStyle name="Normální 13 123" xfId="15923" xr:uid="{04CB44C0-BC95-4E78-A72F-5802B0540147}"/>
    <cellStyle name="Normální 13 124" xfId="11655" xr:uid="{6AE5913A-6DE2-4C90-A4D5-6EC7BE989609}"/>
    <cellStyle name="Normální 13 125" xfId="16664" xr:uid="{22D1DA29-3E77-4857-9059-979779AE01F4}"/>
    <cellStyle name="Normální 13 126" xfId="16706" xr:uid="{ECB98365-82C5-4C2B-90C6-DE0B00121B6F}"/>
    <cellStyle name="Normální 13 127" xfId="12939" xr:uid="{59DEC1B7-D25F-4A7B-ACBA-3CBA6902968C}"/>
    <cellStyle name="Normální 13 128" xfId="15861" xr:uid="{13BC68E4-5E40-49F6-9ABE-52FBA773A3D7}"/>
    <cellStyle name="Normální 13 129" xfId="11628" xr:uid="{ECE4DF31-1A49-4707-B658-9039559C1EA1}"/>
    <cellStyle name="Normální 13 13" xfId="3275" xr:uid="{E51C84E5-CF4A-41B8-97AD-0C53E3B892C9}"/>
    <cellStyle name="Normální 13 130" xfId="11733" xr:uid="{2B6B8848-F02A-440F-9F5B-4073CB41419B}"/>
    <cellStyle name="Normální 13 131" xfId="13753" xr:uid="{D51ECFA2-6427-43C0-959F-FF164D6CD224}"/>
    <cellStyle name="Normální 13 132" xfId="16622" xr:uid="{700067A7-D776-4F9F-8FF0-8AF082588601}"/>
    <cellStyle name="Normální 13 133" xfId="15789" xr:uid="{2EC1B018-25B7-46D7-8433-8CB3B5C4AC68}"/>
    <cellStyle name="Normální 13 134" xfId="14142" xr:uid="{D89FEE4C-97D2-4305-9AC8-ED7FD8554A9F}"/>
    <cellStyle name="Normální 13 135" xfId="12430" xr:uid="{DF1C11DB-0ECB-4C70-91FE-6117B21B66B3}"/>
    <cellStyle name="Normální 13 136" xfId="16851" xr:uid="{3D5603E7-CDBE-4133-8092-4061A71D2711}"/>
    <cellStyle name="Normální 13 137" xfId="16176" xr:uid="{EABAD745-D1F2-4EAE-B797-CDE7D19B80F1}"/>
    <cellStyle name="Normální 13 138" xfId="16874" xr:uid="{18B689A3-46C1-4326-8EF2-F82D1A9668A9}"/>
    <cellStyle name="Normální 13 139" xfId="13951" xr:uid="{E3270D08-EF84-457E-822F-DC5A3726AF57}"/>
    <cellStyle name="Normální 13 14" xfId="3480" xr:uid="{5E873225-34E5-4E22-955E-5C68600D08A1}"/>
    <cellStyle name="Normální 13 140" xfId="15995" xr:uid="{7EA5E094-8DA0-4CB8-B064-4295DBCA4E62}"/>
    <cellStyle name="Normální 13 141" xfId="16784" xr:uid="{A7B9B748-8F2D-4EA5-887F-2E90FC9997C4}"/>
    <cellStyle name="Normální 13 142" xfId="16376" xr:uid="{2BB13016-410F-41B1-A264-44330EAE0F08}"/>
    <cellStyle name="Normální 13 143" xfId="15523" xr:uid="{1CE28E68-76B1-4338-B080-266DAF961DC0}"/>
    <cellStyle name="Normální 13 144" xfId="11341" xr:uid="{F9C67440-9484-49CC-9AD4-51846B0B94B0}"/>
    <cellStyle name="Normální 13 145" xfId="16460" xr:uid="{D7A389E6-0864-431D-88FB-1DD0C38AA90F}"/>
    <cellStyle name="Normální 13 146" xfId="16951" xr:uid="{477764A8-2CBF-4246-9B0B-4973850D573A}"/>
    <cellStyle name="Normální 13 147" xfId="11774" xr:uid="{E3E9ECC8-5373-4ED4-8A3E-43ED58DFC8E8}"/>
    <cellStyle name="Normální 13 148" xfId="16726" xr:uid="{BE9E92B8-5909-42B0-A8B0-F16E098ABD6F}"/>
    <cellStyle name="Normální 13 149" xfId="16993" xr:uid="{3FA2F885-3DEB-4482-90DE-9007E67C3621}"/>
    <cellStyle name="Normální 13 15" xfId="3644" xr:uid="{F6DADD41-B220-45CE-8890-6AC5912B7338}"/>
    <cellStyle name="Normální 13 150" xfId="13714" xr:uid="{303437EF-38FF-4A04-AE6D-8C052DBEE9C9}"/>
    <cellStyle name="Normální 13 151" xfId="16140" xr:uid="{253086DB-7C63-4689-AAD7-8EA510737965}"/>
    <cellStyle name="Normální 13 152" xfId="11795" xr:uid="{CE3AFAB2-E3D3-4276-A717-4CBE261320A0}"/>
    <cellStyle name="Normální 13 153" xfId="11959" xr:uid="{EF74BB22-0C8A-4165-90E3-145EDC78C7C2}"/>
    <cellStyle name="Normální 13 154" xfId="16916" xr:uid="{DFB51DC4-9D91-4ABD-8E0F-11C60B184580}"/>
    <cellStyle name="Normální 13 155" xfId="13989" xr:uid="{03F487B3-FEB7-4284-8594-50E57B2D8067}"/>
    <cellStyle name="Normální 13 156" xfId="16778" xr:uid="{91999D9C-4A11-4B86-8305-2A64468D3B1E}"/>
    <cellStyle name="Normální 13 157" xfId="17043" xr:uid="{170D5586-CECE-40CC-A7B1-D810AB231BC3}"/>
    <cellStyle name="Normální 13 158" xfId="17100" xr:uid="{17B4795E-744F-42FD-853D-516C12FCA1BB}"/>
    <cellStyle name="Normální 13 159" xfId="17822" xr:uid="{F28FE956-17E9-4EFD-9093-7129E4B661D5}"/>
    <cellStyle name="Normální 13 16" xfId="3224" xr:uid="{D8128223-A4C8-4E53-A491-AA2B1E586A02}"/>
    <cellStyle name="Normální 13 160" xfId="18429" xr:uid="{AD855C9D-76DB-46A5-A1DF-5ADB011A466A}"/>
    <cellStyle name="Normální 13 161" xfId="20686" xr:uid="{6FDA3175-EF5E-4BE5-B4F2-C40C2014F740}"/>
    <cellStyle name="Normální 13 162" xfId="21137" xr:uid="{8AE3C88E-2429-4538-A4E1-2CCB0ADA9D5D}"/>
    <cellStyle name="Normální 13 163" xfId="17846" xr:uid="{2B77B74E-D548-497D-82BE-BC6573387AD2}"/>
    <cellStyle name="Normální 13 164" xfId="17740" xr:uid="{5CDD49A0-25D2-4A96-B1B2-27D60DECC0AF}"/>
    <cellStyle name="Normální 13 165" xfId="17184" xr:uid="{225238ED-8AE5-4D12-984E-528319A3BFEB}"/>
    <cellStyle name="Normální 13 166" xfId="18285" xr:uid="{6B982DF3-EE40-4652-934A-98AD0A6C01FA}"/>
    <cellStyle name="Normální 13 167" xfId="17955" xr:uid="{56C4E697-B492-43F2-B1C6-DF40FDF2AA72}"/>
    <cellStyle name="Normální 13 168" xfId="19496" xr:uid="{478AB55F-AA66-46B7-8ED5-5B43BDF71E59}"/>
    <cellStyle name="Normální 13 169" xfId="21042" xr:uid="{E0CEEC51-EA41-46A7-B430-9EF3B70495F5}"/>
    <cellStyle name="Normální 13 17" xfId="3379" xr:uid="{E34B75B7-6B86-485A-9A43-4AE15C69F355}"/>
    <cellStyle name="Normální 13 170" xfId="20831" xr:uid="{ACE2ED1E-FB96-4BD2-8AB1-BB7916A7A894}"/>
    <cellStyle name="Normální 13 171" xfId="20955" xr:uid="{D8BFAF68-CFA0-4416-AE19-65DA509790AE}"/>
    <cellStyle name="Normální 13 172" xfId="17437" xr:uid="{E4A3C15E-034A-43A4-B872-498CA6F2EC7D}"/>
    <cellStyle name="Normální 13 173" xfId="19357" xr:uid="{7C70ED2C-C2FF-4EC3-A20E-C72B5463116E}"/>
    <cellStyle name="Normální 13 174" xfId="17765" xr:uid="{0D5236D3-CC2D-4051-82A9-914E272A6392}"/>
    <cellStyle name="Normální 13 175" xfId="20793" xr:uid="{E43C9DF2-D296-4078-82DD-9E464A5D46D5}"/>
    <cellStyle name="Normální 13 176" xfId="17246" xr:uid="{B0B5C99B-58CE-41FC-AE85-4A5CB10FE55E}"/>
    <cellStyle name="Normální 13 177" xfId="18480" xr:uid="{ADB440B5-58CF-4EC7-A91F-9D1F55F7A5D4}"/>
    <cellStyle name="Normální 13 178" xfId="19520" xr:uid="{C0180310-97A3-4E9D-85F2-67CB11FEA2B7}"/>
    <cellStyle name="Normální 13 179" xfId="21514" xr:uid="{5481EC4D-C514-4666-8D61-C365F227D237}"/>
    <cellStyle name="Normální 13 18" xfId="3284" xr:uid="{A7E48DA6-2162-4B9E-BF97-75D972B70C68}"/>
    <cellStyle name="Normální 13 180" xfId="20826" xr:uid="{C92B85F5-6336-44CD-890D-C3EBC8335DBB}"/>
    <cellStyle name="Normální 13 181" xfId="20910" xr:uid="{43675126-8D36-4ADB-A2A0-74A45F6A0BB6}"/>
    <cellStyle name="Normální 13 182" xfId="18155" xr:uid="{014D5E5C-0C8E-499F-90FD-63EE046287D4}"/>
    <cellStyle name="Normální 13 183" xfId="21473" xr:uid="{F23B60F4-993E-45DA-91C7-BB597D1FBFFD}"/>
    <cellStyle name="Normální 13 184" xfId="20811" xr:uid="{93818E29-FF36-4B0F-B207-C04F1794DCA6}"/>
    <cellStyle name="Normální 13 185" xfId="21093" xr:uid="{8F488372-A29F-447F-9A0E-A82BDAD15191}"/>
    <cellStyle name="Normální 13 186" xfId="21598" xr:uid="{211FEF09-BE7D-4B93-AAAC-AEC5A16ABEEF}"/>
    <cellStyle name="Normální 13 187" xfId="18262" xr:uid="{5AA8F774-5AE6-47A0-A0E4-B829E9AF968D}"/>
    <cellStyle name="Normální 13 188" xfId="19558" xr:uid="{06E78A98-ABBE-469D-908E-25FE0FA4086C}"/>
    <cellStyle name="Normální 13 189" xfId="20906" xr:uid="{2AF54714-1641-4C62-A379-5356CB70202F}"/>
    <cellStyle name="Normální 13 19" xfId="3673" xr:uid="{67EAE95E-16ED-43D4-8829-DEABCCD1A6F7}"/>
    <cellStyle name="Normální 13 190" xfId="19390" xr:uid="{48AFF14C-AFA5-4FDC-B383-FD706118CE8D}"/>
    <cellStyle name="Normální 13 191" xfId="19429" xr:uid="{67EE5BBD-79A8-476D-A3E2-96291B6D2F91}"/>
    <cellStyle name="Normální 13 192" xfId="21124" xr:uid="{10C4A554-6CD5-4952-AEB5-E6F6451BCCC0}"/>
    <cellStyle name="Normální 13 193" xfId="18174" xr:uid="{5D2C89EE-7668-4460-A10F-A1CE18476A10}"/>
    <cellStyle name="Normální 13 194" xfId="17312" xr:uid="{1F72D080-263F-45A4-9E55-47CA1198378D}"/>
    <cellStyle name="Normální 13 195" xfId="19201" xr:uid="{EAE00EF5-D2B0-4DA1-94D6-BC4FAC3110D9}"/>
    <cellStyle name="Normální 13 196" xfId="21577" xr:uid="{1F486103-650F-4FF8-AFB2-CA9BE2560B1C}"/>
    <cellStyle name="Normální 13 197" xfId="21712" xr:uid="{33A4F721-9C74-4FFC-A9E6-42915E2D8A7E}"/>
    <cellStyle name="Normální 13 198" xfId="21082" xr:uid="{19FC9190-B7F3-494B-80C4-BBB75624A081}"/>
    <cellStyle name="Normální 13 199" xfId="20646" xr:uid="{E3EBF797-4D2C-4EC6-99F8-7DC717A31504}"/>
    <cellStyle name="Normální 13 2" xfId="229" xr:uid="{B550FC08-78C6-4F6A-9940-4DC07595FB4A}"/>
    <cellStyle name="normální 13 2 2" xfId="2114" xr:uid="{72E27907-9AFA-441B-B804-44FA24D04D09}"/>
    <cellStyle name="Normální 13 20" xfId="3283" xr:uid="{00D89BB1-C0B7-4D77-9944-371828D0DFD4}"/>
    <cellStyle name="Normální 13 200" xfId="17538" xr:uid="{F71DB1DE-1D10-4A10-AD88-1B4419F24558}"/>
    <cellStyle name="Normální 13 201" xfId="19401" xr:uid="{CE111C92-E3ED-4CB7-981E-D761E1CE243C}"/>
    <cellStyle name="Normální 13 202" xfId="20953" xr:uid="{7C22781B-583F-4086-B433-52860612DC42}"/>
    <cellStyle name="Normální 13 203" xfId="17531" xr:uid="{3CBA8CF8-105F-47C1-B07C-9D08153586B3}"/>
    <cellStyle name="Normální 13 204" xfId="17522" xr:uid="{EB95A631-F9B4-4054-B4DA-5ADBEC17F0F7}"/>
    <cellStyle name="Normální 13 205" xfId="21601" xr:uid="{B1D91846-C890-4B2C-80B7-B17052A7A792}"/>
    <cellStyle name="Normální 13 206" xfId="17786" xr:uid="{0B3E2608-A1B1-48BF-B50D-0F984798144B}"/>
    <cellStyle name="Normální 13 207" xfId="21843" xr:uid="{9A2E4E6F-9E1D-47DD-ADBE-E004AF4BE283}"/>
    <cellStyle name="Normální 13 208" xfId="22396" xr:uid="{864F033A-9158-4D3F-9CDB-D219966878C9}"/>
    <cellStyle name="Normální 13 209" xfId="22939" xr:uid="{3D10944A-66FA-4459-9679-0B317D74A1EE}"/>
    <cellStyle name="Normální 13 21" xfId="3344" xr:uid="{93C22322-BBA9-4F34-8ED0-7105F0078F5B}"/>
    <cellStyle name="Normální 13 210" xfId="25059" xr:uid="{390F92E5-B669-4EE3-A53A-E9B7E80A4488}"/>
    <cellStyle name="Normální 13 211" xfId="25437" xr:uid="{4874A395-B778-49C7-B984-E3D998B4E813}"/>
    <cellStyle name="Normální 13 212" xfId="25150" xr:uid="{73769FD9-F2B3-4F66-877C-3C1E1A64D69B}"/>
    <cellStyle name="Normální 13 213" xfId="22688" xr:uid="{2082253C-EDE9-4B77-8139-310D9DC41B60}"/>
    <cellStyle name="Normální 13 214" xfId="22977" xr:uid="{32B6455A-34F2-45AC-A726-51EB6DB843C9}"/>
    <cellStyle name="Normální 13 215" xfId="25501" xr:uid="{0AA0B310-6758-466B-A3E2-E9E73668CBE3}"/>
    <cellStyle name="Normální 13 216" xfId="25527" xr:uid="{01222AD9-94F3-4C86-BA40-C20361E57772}"/>
    <cellStyle name="Normální 13 217" xfId="25424" xr:uid="{B7ADD292-CB02-464E-B215-C9BD82087C8B}"/>
    <cellStyle name="Normální 13 218" xfId="23628" xr:uid="{3DF25D06-EDE2-4EDE-8C73-1D52CD8056E6}"/>
    <cellStyle name="Normální 13 219" xfId="23858" xr:uid="{AF47B967-23F4-4169-BAAF-6D2DED57E29E}"/>
    <cellStyle name="Normální 13 22" xfId="3281" xr:uid="{F7CBA5A7-F352-4081-AABE-FE0A6807AC2D}"/>
    <cellStyle name="Normální 13 220" xfId="23623" xr:uid="{D1564A1E-F7D9-4234-A984-C3FC8FA38B01}"/>
    <cellStyle name="Normální 13 221" xfId="21858" xr:uid="{8392D9AF-7CE9-4771-9330-7E607CAB8586}"/>
    <cellStyle name="Normální 13 222" xfId="25938" xr:uid="{00E7F344-CABA-46A4-92B4-B3A053F02735}"/>
    <cellStyle name="Normální 13 223" xfId="25177" xr:uid="{15EF3C64-4122-46EA-B040-A7EDFA609C68}"/>
    <cellStyle name="Normální 13 224" xfId="23617" xr:uid="{368A9322-258D-46EE-B4DB-4868EFA4730D}"/>
    <cellStyle name="Normální 13 225" xfId="25837" xr:uid="{796283FB-ABC8-4396-891D-8F2BDE922FBB}"/>
    <cellStyle name="Normální 13 226" xfId="22405" xr:uid="{4F69CE85-9F4D-484E-8E79-5D43F12AAB3E}"/>
    <cellStyle name="Normální 13 227" xfId="25310" xr:uid="{E5E57165-CC30-476B-96BF-DF4B0509D353}"/>
    <cellStyle name="Normální 13 228" xfId="26082" xr:uid="{4C40527B-2DF8-4173-B5F8-F3100EB25D80}"/>
    <cellStyle name="Normální 13 229" xfId="23632" xr:uid="{6098B6E6-109C-4F2F-9AC6-B436957DA2FA}"/>
    <cellStyle name="Normální 13 23" xfId="3683" xr:uid="{1E179573-B219-43BE-A88A-F3454C971FB8}"/>
    <cellStyle name="Normální 13 230" xfId="23906" xr:uid="{CA40ACFA-4445-4810-B9D3-480A8EE1D38B}"/>
    <cellStyle name="Normální 13 231" xfId="22733" xr:uid="{D1E9F483-6C77-4902-A04F-900CC5C0BB6E}"/>
    <cellStyle name="Normální 13 232" xfId="22394" xr:uid="{FC8DF9EA-0511-48A3-BA69-3B54924ED5C7}"/>
    <cellStyle name="Normální 13 233" xfId="25976" xr:uid="{B74559B9-1424-4B9A-B4BE-F72BFF866B3A}"/>
    <cellStyle name="Normální 13 234" xfId="23794" xr:uid="{4FA89E74-3D2E-4219-BF7E-98C3AE4E73A1}"/>
    <cellStyle name="Normální 13 235" xfId="25811" xr:uid="{8E1D1872-2118-4ED1-8E22-765046877E1D}"/>
    <cellStyle name="Normální 13 236" xfId="25315" xr:uid="{4B1E5294-8A14-40C8-A6D8-420DE0AEB078}"/>
    <cellStyle name="Normální 13 237" xfId="25341" xr:uid="{06A86CC2-F8EB-4AA1-80FF-63CF3C0B7386}"/>
    <cellStyle name="Normální 13 238" xfId="22501" xr:uid="{DCE9EFC2-AF87-4950-A0C0-0260858AC805}"/>
    <cellStyle name="Normální 13 239" xfId="25885" xr:uid="{0A1B80C5-D6C6-4AF9-90E4-04C76945A707}"/>
    <cellStyle name="Normální 13 24" xfId="3741" xr:uid="{C325DF2B-1462-4632-8A46-2D80A55F515C}"/>
    <cellStyle name="Normální 13 240" xfId="24000" xr:uid="{07857F25-73DE-4BF8-896A-8858565756B7}"/>
    <cellStyle name="Normální 13 241" xfId="25570" xr:uid="{F42AD269-10DD-4708-B7AD-596B9A4232D7}"/>
    <cellStyle name="Normální 13 242" xfId="22174" xr:uid="{8DC05926-7AE6-48B7-845B-1F84A0D1ACE1}"/>
    <cellStyle name="Normální 13 243" xfId="22164" xr:uid="{68CD69CF-2081-4EE5-8E88-2AC85A557C13}"/>
    <cellStyle name="Normální 13 244" xfId="22275" xr:uid="{E5D247C5-8196-4D68-A4D5-839DECB4D84D}"/>
    <cellStyle name="Normální 13 245" xfId="22085" xr:uid="{D63CC857-BB35-43AD-A04E-36595B59B825}"/>
    <cellStyle name="Normální 13 246" xfId="26077" xr:uid="{FD6E1AE5-D442-4AC7-A298-532CF3BE4C1E}"/>
    <cellStyle name="Normální 13 247" xfId="22422" xr:uid="{16AFEBCC-3C1C-4B18-AAD1-B05F74351C5F}"/>
    <cellStyle name="Normální 13 248" xfId="26243" xr:uid="{7DA9E1BB-54E1-4D4D-8F6A-3693BA86093D}"/>
    <cellStyle name="Normální 13 249" xfId="26890" xr:uid="{27B7948E-84AD-4193-AB09-267100133145}"/>
    <cellStyle name="Normální 13 25" xfId="4006" xr:uid="{594491BB-4E9A-4E0F-B011-0D274C80DD7F}"/>
    <cellStyle name="Normální 13 250" xfId="27099" xr:uid="{CAAF8FFB-EA7F-44B2-B48D-01DC88735335}"/>
    <cellStyle name="Normální 13 251" xfId="29627" xr:uid="{3B1C2F71-6F45-4FB3-A083-30859866AB4A}"/>
    <cellStyle name="Normální 13 252" xfId="29400" xr:uid="{FB2D9952-A201-4A59-B4EF-B1B968BC9372}"/>
    <cellStyle name="Normální 13 253" xfId="26308" xr:uid="{77516BA0-9B79-42BE-87EF-4C12C0754F9F}"/>
    <cellStyle name="Normální 13 254" xfId="28108" xr:uid="{9B4D7C89-2EBB-40E4-94A8-D65BAAD258F4}"/>
    <cellStyle name="Normální 13 255" xfId="27377" xr:uid="{2046CE0D-51DD-4112-82AA-CCDFF808AA66}"/>
    <cellStyle name="Normální 13 256" xfId="29725" xr:uid="{A039812D-040F-4FDB-9A46-A86A8E876974}"/>
    <cellStyle name="Normální 13 257" xfId="27995" xr:uid="{89275F1B-1183-491B-B185-19D8994A6981}"/>
    <cellStyle name="Normální 13 258" xfId="27008" xr:uid="{FEBBCA3F-898E-4934-B958-1C490480546E}"/>
    <cellStyle name="Normální 13 259" xfId="28206" xr:uid="{F1A6F424-F28F-4CDB-8560-374AC5DF5712}"/>
    <cellStyle name="Normální 13 26" xfId="3833" xr:uid="{D0480C7E-C518-4F95-8852-B7C32BE7CA0E}"/>
    <cellStyle name="Normální 13 260" xfId="27062" xr:uid="{9E1B7E20-9E8F-4FA3-BC04-99FBF8A627CC}"/>
    <cellStyle name="Normální 13 261" xfId="29655" xr:uid="{EAC2A4B2-25E1-47CB-AEF6-198A5133426D}"/>
    <cellStyle name="Normální 13 262" xfId="27067" xr:uid="{1921BFDA-A104-45DF-B22A-6F85379993DF}"/>
    <cellStyle name="Normální 13 263" xfId="29481" xr:uid="{D2BDAD2B-6DDF-40ED-87C9-918B39ABD812}"/>
    <cellStyle name="Normální 13 264" xfId="26469" xr:uid="{D1C90782-5DC6-49DC-8DB1-C1726369D698}"/>
    <cellStyle name="Normální 13 265" xfId="29306" xr:uid="{21EAF418-92AC-45FA-8C29-D2A26CA02D55}"/>
    <cellStyle name="Normální 13 266" xfId="27927" xr:uid="{DD291FFD-279A-46BD-BAA9-EFC8A541FEE7}"/>
    <cellStyle name="Normální 13 267" xfId="27977" xr:uid="{9C6D4DCA-F687-4CA6-B651-C10552172EC8}"/>
    <cellStyle name="Normální 13 268" xfId="28210" xr:uid="{8030828B-F5BA-424A-B45C-2FAC10843ECB}"/>
    <cellStyle name="Normální 13 269" xfId="28168" xr:uid="{B26A8FB6-BDD3-4D93-8F40-FFE52DCE94F4}"/>
    <cellStyle name="Normální 13 27" xfId="4010" xr:uid="{F610302D-88B3-4606-9A4D-A50CD4F9B63C}"/>
    <cellStyle name="Normální 13 270" xfId="26352" xr:uid="{80E935AC-8FA3-4035-8F71-F4AF52D01F4C}"/>
    <cellStyle name="Normální 13 271" xfId="26526" xr:uid="{14CF8DE0-53AC-430C-8C74-A75043060B95}"/>
    <cellStyle name="Normální 13 272" xfId="29500" xr:uid="{0B01702F-D337-42F5-84C4-116D266A4EEC}"/>
    <cellStyle name="Normální 13 273" xfId="29482" xr:uid="{01C7D6F0-E369-4281-8777-F4F6100B84C9}"/>
    <cellStyle name="Normální 13 274" xfId="26686" xr:uid="{A58025A1-B9C3-402D-9980-D5E1D5E02A32}"/>
    <cellStyle name="Normální 13 275" xfId="29389" xr:uid="{ECA98AC8-9EB4-4B63-B614-FD3D19912451}"/>
    <cellStyle name="Normální 13 276" xfId="26701" xr:uid="{207DF74B-BEF1-4906-9CEB-6734FA802803}"/>
    <cellStyle name="Normální 13 277" xfId="29445" xr:uid="{D04CAED9-9D2B-4043-86E3-94B280BF9A72}"/>
    <cellStyle name="Normální 13 278" xfId="27962" xr:uid="{27AC25EE-02E2-4318-9B2A-AD7D3BDAF5E5}"/>
    <cellStyle name="Normální 13 279" xfId="29996" xr:uid="{9E58CFBA-A631-4640-ADA9-BB4EB893B6C5}"/>
    <cellStyle name="Normální 13 28" xfId="3827" xr:uid="{516874EB-CFB8-4DC2-BE37-3ECBA35D9CB8}"/>
    <cellStyle name="Normální 13 280" xfId="29642" xr:uid="{907F1BD4-4162-4CD5-A2E2-2F91628EF8D0}"/>
    <cellStyle name="Normální 13 281" xfId="27898" xr:uid="{CCC56D5B-7C78-4CB7-BDA7-8BB667D8828E}"/>
    <cellStyle name="Normální 13 282" xfId="29599" xr:uid="{C02622E1-85FC-45E0-A7DA-A4E1D364B70A}"/>
    <cellStyle name="Normální 13 283" xfId="29983" xr:uid="{109423C3-56A4-4C9A-9283-42A50980D2EA}"/>
    <cellStyle name="Normální 13 284" xfId="30148" xr:uid="{F2622595-D1B6-475B-8CEF-3FE328509ECD}"/>
    <cellStyle name="Normální 13 285" xfId="30778" xr:uid="{13303C6D-6905-445B-BE93-9A5244087523}"/>
    <cellStyle name="Normální 13 286" xfId="30990" xr:uid="{CFC9D1C4-5DD5-4895-BDBC-4686143B7DE1}"/>
    <cellStyle name="Normální 13 287" xfId="33426" xr:uid="{D9163ECF-DA69-4412-962F-AE07ABD38BF4}"/>
    <cellStyle name="Normální 13 288" xfId="33200" xr:uid="{37293AD6-7E6B-437F-9A1A-BC0ECE9ADEA6}"/>
    <cellStyle name="Normální 13 289" xfId="30570" xr:uid="{BDA9FB55-1EA5-428D-A46F-0EBD391F0631}"/>
    <cellStyle name="Normální 13 29" xfId="3786" xr:uid="{5E60133C-04FE-4D85-AB14-E607B55F5B62}"/>
    <cellStyle name="Normální 13 290" xfId="31931" xr:uid="{04BA3FA8-C552-4089-A962-FED77640CDFC}"/>
    <cellStyle name="Normální 13 291" xfId="31233" xr:uid="{3193356E-7DB9-4F41-B12E-E28F486B38D2}"/>
    <cellStyle name="Normální 13 292" xfId="33512" xr:uid="{6844F013-1248-46BF-B2E6-877936C9AC8C}"/>
    <cellStyle name="Normální 13 293" xfId="30357" xr:uid="{23ED58D7-DF93-44A8-AB69-96E80172B337}"/>
    <cellStyle name="Normální 13 294" xfId="30641" xr:uid="{261566D9-CCB0-477B-8CF1-4ECA032153CE}"/>
    <cellStyle name="Normální 13 295" xfId="32304" xr:uid="{E003EF21-209F-42C1-9014-246408EDF03A}"/>
    <cellStyle name="Normální 13 296" xfId="30515" xr:uid="{015C7881-32FC-4A15-93EB-497BA2DD57A0}"/>
    <cellStyle name="Normální 13 297" xfId="31791" xr:uid="{37D02B07-09DB-4D90-9F8B-0A1CD62A25AD}"/>
    <cellStyle name="Normální 13 298" xfId="33367" xr:uid="{57BA7ED9-56D6-44E7-B52C-DEB7D2179F9E}"/>
    <cellStyle name="Normální 13 299" xfId="33270" xr:uid="{7CCE38A0-FBBA-4DF7-8AC5-16DF8DB615C4}"/>
    <cellStyle name="normální 13 3" xfId="1497" xr:uid="{1347A78D-8A7F-4631-BBDB-9F8BAB2236D1}"/>
    <cellStyle name="Normální 13 30" xfId="4038" xr:uid="{EA96BAE7-AC24-4D7D-81F8-BB439FC8DA8E}"/>
    <cellStyle name="Normální 13 300" xfId="33213" xr:uid="{A0F33E72-C6C2-4F3A-A245-84FE1CAB68B9}"/>
    <cellStyle name="Normální 13 301" xfId="33417" xr:uid="{0390169A-A97F-48F3-8349-F68DDDF19637}"/>
    <cellStyle name="Normální 13 302" xfId="31763" xr:uid="{508D6047-6A4C-4F03-945A-872337E7970C}"/>
    <cellStyle name="Normální 13 303" xfId="33516" xr:uid="{24245526-E487-40B3-9188-A23CBF7642E3}"/>
    <cellStyle name="Normální 13 304" xfId="31238" xr:uid="{CF489FE8-8553-4F03-84F1-E2E5309BF637}"/>
    <cellStyle name="Normální 13 305" xfId="33446" xr:uid="{E6A470AB-B0C6-4B10-BC9A-1CF691A52280}"/>
    <cellStyle name="Normální 13 306" xfId="33674" xr:uid="{8E93D0FD-43AC-4AD2-AAAB-32112795F439}"/>
    <cellStyle name="Normální 13 307" xfId="30919" xr:uid="{FE36131E-F89E-4625-9881-E090A611FD1D}"/>
    <cellStyle name="Normální 13 308" xfId="33758" xr:uid="{632F5327-4172-425C-A151-FF96BAFA2628}"/>
    <cellStyle name="Normální 13 309" xfId="31148" xr:uid="{16310083-1B0D-4925-BB22-49D0E02B97FD}"/>
    <cellStyle name="Normální 13 31" xfId="4116" xr:uid="{FCB17216-5F25-48EC-9D4A-ECEA8F9588E8}"/>
    <cellStyle name="Normální 13 310" xfId="32012" xr:uid="{DF0E1BE9-F7CD-42AF-A9E2-24F8D13A4797}"/>
    <cellStyle name="Normální 13 311" xfId="33467" xr:uid="{3DB9D632-BB6A-406B-B06A-08775805E47D}"/>
    <cellStyle name="Normální 13 312" xfId="30161" xr:uid="{13CCAE42-A881-4BDD-AF48-EE85A7AA2074}"/>
    <cellStyle name="Normální 13 313" xfId="31769" xr:uid="{901DFB06-F53F-4BC0-8BF3-EEC298136B27}"/>
    <cellStyle name="Normální 13 314" xfId="33868" xr:uid="{8E6156FE-0AFD-4333-B0E8-2E45C5A0109E}"/>
    <cellStyle name="Normální 13 315" xfId="35040" xr:uid="{2EAB5278-06AA-4B9C-B173-CCFA29B8D8F8}"/>
    <cellStyle name="Normální 13 316" xfId="35093" xr:uid="{6CDE269B-5497-4165-947A-4BBBCD9C142F}"/>
    <cellStyle name="Normální 13 317" xfId="36301" xr:uid="{EE0218FF-3E43-4E62-BC9E-1821ED423C81}"/>
    <cellStyle name="Normální 13 318" xfId="36408" xr:uid="{50F1BB6D-3CB3-4F55-BE00-B5E1BFBF2BE4}"/>
    <cellStyle name="Normální 13 319" xfId="36255" xr:uid="{8DE08FE4-DB64-41B3-AAF5-3546CE065686}"/>
    <cellStyle name="Normální 13 32" xfId="4335" xr:uid="{86A90D00-88DB-414B-A011-3AAC2DA859FA}"/>
    <cellStyle name="Normální 13 320" xfId="34027" xr:uid="{BDEA266B-C4A9-426D-AA5A-4F7BAE933D2B}"/>
    <cellStyle name="Normální 13 321" xfId="34540" xr:uid="{F07233CC-86A1-4884-9D99-3CFC8226775C}"/>
    <cellStyle name="Normální 13 322" xfId="36358" xr:uid="{D7CD65FA-A84F-49A0-B538-205A600FFFCA}"/>
    <cellStyle name="Normální 13 323" xfId="33891" xr:uid="{C2419A9E-0634-4381-8B79-5810EBBFE65E}"/>
    <cellStyle name="Normální 13 324" xfId="36438" xr:uid="{5C77B0B0-8967-41AD-A9CB-968CA00D496F}"/>
    <cellStyle name="Normální 13 325" xfId="38544" xr:uid="{E9788FAC-F877-4648-885C-48B4797C5268}"/>
    <cellStyle name="Normální 13 326" xfId="40990" xr:uid="{9E77A2E7-8BDB-41CA-A75C-5BF63ABA0955}"/>
    <cellStyle name="Normální 13 327" xfId="40275" xr:uid="{E81A38C3-B194-413A-8688-0BADE281552E}"/>
    <cellStyle name="Normální 13 328" xfId="41742" xr:uid="{6F0F1A18-556D-45BA-BF6D-79B20CA1447F}"/>
    <cellStyle name="Normální 13 329" xfId="42248" xr:uid="{2655B60D-3303-42A3-A5C1-4E0AE525DDDE}"/>
    <cellStyle name="Normální 13 33" xfId="4210" xr:uid="{A397861B-D18C-4A72-B42D-5FB2318A9E5F}"/>
    <cellStyle name="Normální 13 330" xfId="40024" xr:uid="{5636B6D3-6122-4477-BEEA-0AF35C05F3A0}"/>
    <cellStyle name="Normální 13 331" xfId="40967" xr:uid="{B9C1F9DC-0C9C-4216-8B5C-A45A3387E0B7}"/>
    <cellStyle name="Normální 13 332" xfId="40319" xr:uid="{500A5631-3CF4-46E2-9A4E-C8342BC4D643}"/>
    <cellStyle name="Normální 13 333" xfId="42444" xr:uid="{D800A648-F677-44F8-826E-3D14ED7A54CA}"/>
    <cellStyle name="Normální 13 334" xfId="43132" xr:uid="{759D6405-185F-48E6-B4B2-74DC794E2895}"/>
    <cellStyle name="Normální 13 335" xfId="43610" xr:uid="{93D5B802-B7FC-45EF-B2ED-70DD5AB97FDD}"/>
    <cellStyle name="Normální 13 336" xfId="44854" xr:uid="{B8992809-942B-410B-B6CE-B1B2AFA362B8}"/>
    <cellStyle name="Normální 13 337" xfId="44673" xr:uid="{65CACD56-633B-49F4-9B85-6C31BCB32475}"/>
    <cellStyle name="Normální 13 338" xfId="46935" xr:uid="{6D996014-563F-4ED4-896F-8873B992EE2F}"/>
    <cellStyle name="Normální 13 339" xfId="47286" xr:uid="{50776B0A-5B56-4ACE-9EB7-9BA537690871}"/>
    <cellStyle name="Normální 13 34" xfId="4330" xr:uid="{50FF85DD-2BBF-4240-8411-D0A3FF129772}"/>
    <cellStyle name="Normální 13 340" xfId="45337" xr:uid="{7FC3E462-DF40-4347-A2E4-E32AA27BC5D5}"/>
    <cellStyle name="Normální 13 341" xfId="47776" xr:uid="{5040C26E-7C67-428E-B4D0-669398A10C46}"/>
    <cellStyle name="Normální 13 342" xfId="47922" xr:uid="{68CF5657-DA46-4F20-8AA3-FEA4FC8642F4}"/>
    <cellStyle name="Normální 13 343" xfId="49633" xr:uid="{C0C35613-4533-41BB-8D6F-B2DF39C97AE6}"/>
    <cellStyle name="Normální 13 344" xfId="50138" xr:uid="{22AFED86-91AC-47B4-A683-C3E2D86F4477}"/>
    <cellStyle name="Normální 13 345" xfId="48472" xr:uid="{D1901923-CB60-48EC-A2E3-10FE62DFD69A}"/>
    <cellStyle name="Normální 13 346" xfId="48103" xr:uid="{CD15CF15-980C-4F94-B157-7F01F31E4190}"/>
    <cellStyle name="Normální 13 347" xfId="50617" xr:uid="{F602237E-CD2F-4C7F-BE8E-9DFC7134376D}"/>
    <cellStyle name="Normální 13 348" xfId="51312" xr:uid="{13D3C047-BE5D-4B5B-A3B0-AF9294244C4C}"/>
    <cellStyle name="Normální 13 349" xfId="50616" xr:uid="{8B5DF40B-37D2-4711-B1F0-141AB05F43DC}"/>
    <cellStyle name="Normální 13 35" xfId="4214" xr:uid="{12B9600E-C999-4A36-9E7A-54A62C7F8FD1}"/>
    <cellStyle name="Normální 13 350" xfId="52991" xr:uid="{ECE28B06-25DE-4AE4-B90C-7F0458446EDC}"/>
    <cellStyle name="Normální 13 351" xfId="54280" xr:uid="{4040E566-6E73-4881-80A4-87A5F49DE6A4}"/>
    <cellStyle name="Normální 13 352" xfId="55061" xr:uid="{99E33ABC-F088-4C78-9486-94F3C34010FA}"/>
    <cellStyle name="Normální 13 353" xfId="56608" xr:uid="{B276EAE4-8385-4EC1-BE61-037247AB20AF}"/>
    <cellStyle name="Normální 13 36" xfId="4356" xr:uid="{1FC0243C-51B9-4365-926A-EA765124BCC2}"/>
    <cellStyle name="Normální 13 37" xfId="4320" xr:uid="{5395765C-92B7-4B3D-8A34-E8BD2F5EAF2A}"/>
    <cellStyle name="Normální 13 38" xfId="4244" xr:uid="{B88770F7-B638-48E6-A2AF-7BD951790284}"/>
    <cellStyle name="Normální 13 39" xfId="4397" xr:uid="{CBD2C76C-BE1B-497A-B2B3-FFC9CD59F983}"/>
    <cellStyle name="normální 13 4" xfId="2309" xr:uid="{C27C091B-902C-434B-9C02-DC82D44F79D2}"/>
    <cellStyle name="Normální 13 40" xfId="4334" xr:uid="{C41A17B4-2350-4AD9-A51A-EE9739D9C9FB}"/>
    <cellStyle name="Normální 13 41" xfId="4242" xr:uid="{71B8533B-20AB-4794-B1BF-537209E7597B}"/>
    <cellStyle name="Normální 13 42" xfId="4329" xr:uid="{1CE3336C-DCFD-42F9-845D-B5F491DDB8E6}"/>
    <cellStyle name="Normální 13 43" xfId="4124" xr:uid="{67B8C5DF-F5F4-40AD-9281-9C510DB4CE81}"/>
    <cellStyle name="Normální 13 44" xfId="4148" xr:uid="{ED7134E7-5FA2-45A3-860A-3AD5FFCA2AB8}"/>
    <cellStyle name="Normální 13 45" xfId="4213" xr:uid="{3A97DFBF-48B1-445D-877F-40D33EE6691A}"/>
    <cellStyle name="Normální 13 46" xfId="4128" xr:uid="{4FB2C89E-0F23-461C-A251-69558EC1F71D}"/>
    <cellStyle name="Normální 13 47" xfId="4391" xr:uid="{F79BB55F-039F-4D7F-8230-A29AF96B8EA4}"/>
    <cellStyle name="Normální 13 48" xfId="4197" xr:uid="{C656B331-7BE5-4C47-A18E-60319C75F361}"/>
    <cellStyle name="Normální 13 49" xfId="4142" xr:uid="{B993A80B-DDA5-46AE-BB43-6F95AB8302D2}"/>
    <cellStyle name="normální 13 5" xfId="3137" xr:uid="{4AF6CD80-C929-4459-9F9C-55F6AECD9EE7}"/>
    <cellStyle name="Normální 13 50" xfId="4160" xr:uid="{D5AAAC50-83CC-402F-9B93-71C50170C09D}"/>
    <cellStyle name="Normální 13 51" xfId="4321" xr:uid="{4732A669-DAF1-413A-A67F-D56D3929F229}"/>
    <cellStyle name="Normální 13 52" xfId="4195" xr:uid="{7E3E5044-9707-414D-96B8-B5B55ED4A0C2}"/>
    <cellStyle name="Normální 13 53" xfId="4328" xr:uid="{AD27CDFF-DBD7-4D21-A9BE-287DBF0C7537}"/>
    <cellStyle name="Normální 13 54" xfId="4428" xr:uid="{02A66BEA-82B4-401B-ACA0-7A633FBB81B9}"/>
    <cellStyle name="Normální 13 55" xfId="4437" xr:uid="{8F2A52B4-F22B-446F-8D97-FFF534499130}"/>
    <cellStyle name="Normální 13 56" xfId="4616" xr:uid="{F8EA9753-85CE-4CD3-A01D-F85801F8EBB3}"/>
    <cellStyle name="Normální 13 57" xfId="4491" xr:uid="{C000D6E2-329E-4D9F-BAAD-348EA20DAACC}"/>
    <cellStyle name="Normální 13 58" xfId="4439" xr:uid="{753E8D17-F1F3-42E5-9FE1-73C0A35AEB59}"/>
    <cellStyle name="Normální 13 59" xfId="4440" xr:uid="{5BDD8FF8-1F21-44BB-A957-6A401723B0A3}"/>
    <cellStyle name="normální 13 6" xfId="3525" xr:uid="{12B4E707-C3AD-4C48-AD64-77281B4A08C9}"/>
    <cellStyle name="Normální 13 60" xfId="4595" xr:uid="{1F32B574-327D-4A81-81BF-FD8AF8A0413E}"/>
    <cellStyle name="Normální 13 61" xfId="4498" xr:uid="{F84FEB56-FBDF-4017-9896-CCB076FAEFFB}"/>
    <cellStyle name="Normální 13 62" xfId="4485" xr:uid="{29428546-C198-447E-A313-2495EF1F778E}"/>
    <cellStyle name="Normální 13 63" xfId="4495" xr:uid="{B28823BF-813C-4287-8D3E-93C6AEABC792}"/>
    <cellStyle name="Normální 13 64" xfId="4614" xr:uid="{98E13FE4-ED55-4CD1-AF1F-C4C9C696B53E}"/>
    <cellStyle name="Normální 13 65" xfId="4421" xr:uid="{1E592B7F-07C5-4C8E-8562-422010A5BF32}"/>
    <cellStyle name="Normální 13 66" xfId="4488" xr:uid="{FBEBDC0D-1803-4ED9-985E-0A4CAF5F19AE}"/>
    <cellStyle name="Normální 13 67" xfId="4456" xr:uid="{2EEE96E5-E246-4754-B1B1-F5F4635A24FD}"/>
    <cellStyle name="Normální 13 68" xfId="4534" xr:uid="{295AA098-3148-4DE2-B85B-F0D84A4FE25D}"/>
    <cellStyle name="Normální 13 69" xfId="4590" xr:uid="{F8026836-6449-4A49-A566-42BCE29179CC}"/>
    <cellStyle name="normální 13 7" xfId="3147" xr:uid="{8397548F-AAA0-4822-9A23-44D09848A2FF}"/>
    <cellStyle name="Normální 13 70" xfId="4689" xr:uid="{140CE592-1CA5-4362-A3A5-B46A65F7AEA0}"/>
    <cellStyle name="Normální 13 71" xfId="5247" xr:uid="{1C3B4766-2FDC-42D5-B8D9-3DAAC09E2FC3}"/>
    <cellStyle name="Normální 13 72" xfId="10213" xr:uid="{4D329CF8-8697-4E08-8738-89560D328147}"/>
    <cellStyle name="Normální 13 73" xfId="10544" xr:uid="{8CF38E95-4CED-4132-ADC5-12DF5436E9DB}"/>
    <cellStyle name="Normální 13 74" xfId="5047" xr:uid="{F6D73A8D-9BA1-4704-BF23-45361ED4EF3D}"/>
    <cellStyle name="Normální 13 75" xfId="10587" xr:uid="{FAEC288B-7612-4B98-8F3C-B95958B8BC16}"/>
    <cellStyle name="Normální 13 76" xfId="10858" xr:uid="{3AE1DB21-9B26-4286-B3F7-389059704062}"/>
    <cellStyle name="Normální 13 77" xfId="10007" xr:uid="{31546387-1927-4FF5-BA93-CE4A4D5F6A0E}"/>
    <cellStyle name="Normální 13 78" xfId="5324" xr:uid="{6CBEC30C-6B15-454C-9F16-839FDFBCE657}"/>
    <cellStyle name="Normální 13 79" xfId="10878" xr:uid="{1652EFE0-8E2C-4AE6-A348-1C01563E6C80}"/>
    <cellStyle name="normální 13 8" xfId="3484" xr:uid="{AA969D6C-2E57-445D-927B-8AFACB9523CC}"/>
    <cellStyle name="Normální 13 80" xfId="10406" xr:uid="{BFAA5D2F-A7D8-4E44-B9D4-61A3CB18AEBB}"/>
    <cellStyle name="Normální 13 81" xfId="6021" xr:uid="{B6667952-6FE4-4C2D-8A01-A517B99CB625}"/>
    <cellStyle name="Normální 13 82" xfId="10470" xr:uid="{ADEEC819-98BA-4CDC-9EEB-7AC6B227C418}"/>
    <cellStyle name="Normální 13 83" xfId="6789" xr:uid="{C6C83764-0C74-4F79-A8D4-C0F96AE8C619}"/>
    <cellStyle name="Normální 13 84" xfId="4883" xr:uid="{72AD5B00-C618-487E-8535-8CBE26190757}"/>
    <cellStyle name="Normální 13 85" xfId="9846" xr:uid="{60FC36D7-81F8-454A-AD4D-28866BB8F769}"/>
    <cellStyle name="Normální 13 86" xfId="9914" xr:uid="{9FD15787-56D2-4245-A386-53DCCDF47A98}"/>
    <cellStyle name="Normální 13 87" xfId="10033" xr:uid="{830711EA-EAD7-467A-B258-7ECF054B52FE}"/>
    <cellStyle name="Normální 13 88" xfId="4736" xr:uid="{0FAFD114-FA62-4540-8925-4EDC340F8853}"/>
    <cellStyle name="Normální 13 89" xfId="10812" xr:uid="{8793EE77-4839-4E77-A34F-F4D1E0BF885B}"/>
    <cellStyle name="normální 13 9" xfId="3183" xr:uid="{3875C4E2-356D-4F54-A4B1-A4961947760B}"/>
    <cellStyle name="Normální 13 90" xfId="9996" xr:uid="{0E2BC4D3-00D3-4B6D-A38D-B1AB34A938E7}"/>
    <cellStyle name="Normální 13 91" xfId="5065" xr:uid="{4A56CB0B-D993-4C26-8B11-8D1A096764F6}"/>
    <cellStyle name="Normální 13 92" xfId="10713" xr:uid="{E5FB3291-DCE0-4729-A89A-CED04C700E86}"/>
    <cellStyle name="Normální 13 93" xfId="10365" xr:uid="{4CBBE8A1-460E-4102-9614-09A30C5A202B}"/>
    <cellStyle name="Normální 13 94" xfId="9882" xr:uid="{394148BA-5EDD-4795-B0A5-68C2042553C9}"/>
    <cellStyle name="Normální 13 95" xfId="10006" xr:uid="{34694CD7-35D1-4E7D-B3E7-301AF366242C}"/>
    <cellStyle name="Normální 13 96" xfId="10295" xr:uid="{87E7A564-F5A4-4AB9-AE4C-A29F05BDABC0}"/>
    <cellStyle name="Normální 13 97" xfId="10699" xr:uid="{54B50D14-5B51-480C-BF0A-B48EC77DFB2D}"/>
    <cellStyle name="Normální 13 98" xfId="10372" xr:uid="{8279EFB8-55A6-48F5-8A44-ACE0A72F5BF4}"/>
    <cellStyle name="Normální 13 99" xfId="6287" xr:uid="{EDD79180-7187-4D6D-9A0F-E678E62A1A68}"/>
    <cellStyle name="normální 130" xfId="2663" xr:uid="{820F8CFD-F359-4A03-9B4B-CF84CCEAD667}"/>
    <cellStyle name="normální 130 10" xfId="36800" xr:uid="{CD84F648-2DFB-41A1-9F92-589C255C5B87}"/>
    <cellStyle name="normální 130 11" xfId="40209" xr:uid="{85ADF6DD-5B0F-4FE4-8BB6-4D62C8AE7785}"/>
    <cellStyle name="normální 130 12" xfId="45045" xr:uid="{B8813ED5-5F9E-4BC4-A58F-9FF95B8B5D30}"/>
    <cellStyle name="normální 130 13" xfId="48835" xr:uid="{A93FCFB3-858B-4CFA-8212-6E8CD0A3971C}"/>
    <cellStyle name="normální 130 14" xfId="51373" xr:uid="{A64D6392-C44E-44BD-9B8C-624B26A0E5E8}"/>
    <cellStyle name="normální 130 15" xfId="53624" xr:uid="{EF5512E9-8D3E-41E0-BD33-506F6F8CB36C}"/>
    <cellStyle name="normální 130 16" xfId="55407" xr:uid="{259B49D9-FBA4-4A95-BE7E-D9418769D093}"/>
    <cellStyle name="normální 130 17" xfId="56963" xr:uid="{31B60D81-F917-44D7-97EB-E625A9C24859}"/>
    <cellStyle name="normální 130 2" xfId="8590" xr:uid="{DABDF6D2-9902-45B2-A406-0EB99BC10962}"/>
    <cellStyle name="normální 130 2 2" xfId="14302" xr:uid="{54DCA9D6-37C5-4642-A022-3DEDBCF22822}"/>
    <cellStyle name="normální 130 2 3" xfId="19702" xr:uid="{687238A7-B2BD-460E-94B6-202852670709}"/>
    <cellStyle name="normální 130 2 4" xfId="24073" xr:uid="{F936B597-B0BF-4FA9-9893-193A1A4126BD}"/>
    <cellStyle name="normální 130 2 5" xfId="28333" xr:uid="{0CDEFBD5-6738-4277-A8CB-8DBBFAFEE35E}"/>
    <cellStyle name="normální 130 2 6" xfId="32142" xr:uid="{53FEC86E-477C-4D7D-BE4B-D95BA48B3B18}"/>
    <cellStyle name="normální 130 2 7" xfId="35225" xr:uid="{AA0E1C6F-2837-425B-8706-A18EED755956}"/>
    <cellStyle name="normální 130 2 8" xfId="37465" xr:uid="{F4DC83B9-F75F-4FB1-AC82-7045630472C7}"/>
    <cellStyle name="normální 130 3" xfId="6142" xr:uid="{8A4C5806-0578-474D-A977-E28105AA4481}"/>
    <cellStyle name="normální 130 4" xfId="12688" xr:uid="{5C546191-5ACE-4CA3-83A3-ED460499BCA3}"/>
    <cellStyle name="normální 130 5" xfId="18390" xr:uid="{586396BF-53A1-41F4-A319-B1B653C07663}"/>
    <cellStyle name="normální 130 6" xfId="22901" xr:uid="{8C1D3566-7AA2-4859-93C3-36E545B88802}"/>
    <cellStyle name="normální 130 7" xfId="27187" xr:uid="{E74F5CA0-7E07-4E56-9BF2-876C4B1F92E9}"/>
    <cellStyle name="normální 130 8" xfId="31073" xr:uid="{671D8974-7D93-42D8-A27A-5DAB52FCB0F0}"/>
    <cellStyle name="normální 130 9" xfId="34417" xr:uid="{336A0072-0051-4B6E-8E65-CAF4E5395217}"/>
    <cellStyle name="normální 131" xfId="2665" xr:uid="{92F061E0-4102-4097-ACDF-AB1C21787670}"/>
    <cellStyle name="normální 131 10" xfId="36801" xr:uid="{769515B0-7B09-414F-835E-B9B2A0DF6578}"/>
    <cellStyle name="normální 131 11" xfId="40211" xr:uid="{C8674C45-A743-4975-9232-637DD1FC31F6}"/>
    <cellStyle name="normální 131 12" xfId="45047" xr:uid="{98941908-5D60-4026-BDD8-A164C8B4DE8C}"/>
    <cellStyle name="normální 131 13" xfId="48836" xr:uid="{94E0089D-00BC-43CB-B921-CBD667B60749}"/>
    <cellStyle name="normální 131 14" xfId="51374" xr:uid="{0CC1FD88-D34F-4A7E-B6C4-4FB6AB4C8FF3}"/>
    <cellStyle name="normální 131 15" xfId="53625" xr:uid="{ACCB0A8B-5FAE-4999-BD1E-9139B909552F}"/>
    <cellStyle name="normální 131 16" xfId="55408" xr:uid="{DF468D3D-9965-42A9-8B78-268A17F3A727}"/>
    <cellStyle name="normální 131 17" xfId="56964" xr:uid="{7C4C012C-4142-4993-AD26-9BB8CCDF38F5}"/>
    <cellStyle name="normální 131 2" xfId="8591" xr:uid="{DC8C58B7-F6FB-4084-BA77-6247BB09327E}"/>
    <cellStyle name="normální 131 2 2" xfId="14303" xr:uid="{38CBA09F-CDD8-43B7-992B-AA9C87021385}"/>
    <cellStyle name="normální 131 2 3" xfId="19703" xr:uid="{BF333A53-46E5-4E0D-B352-0D131F423067}"/>
    <cellStyle name="normální 131 2 4" xfId="24074" xr:uid="{13DF9C0B-15AD-4140-BA25-B1445D867C83}"/>
    <cellStyle name="normální 131 2 5" xfId="28334" xr:uid="{9BB35123-6F44-4112-AF5F-04B5F48F4658}"/>
    <cellStyle name="normální 131 2 6" xfId="32143" xr:uid="{6464D33E-19EA-4F1D-9A91-1BCCD6ABC722}"/>
    <cellStyle name="normální 131 2 7" xfId="35226" xr:uid="{F78C15FF-9859-4C53-B44E-C45CE3A17D63}"/>
    <cellStyle name="normální 131 2 8" xfId="37466" xr:uid="{086E9778-1326-4C57-8CD6-D6FCE1B25256}"/>
    <cellStyle name="normální 131 3" xfId="6143" xr:uid="{7DD7EC57-37B3-41C9-97DD-9EEDAF87093C}"/>
    <cellStyle name="normální 131 4" xfId="12689" xr:uid="{2755E341-BCA8-45C2-A8EC-A975FFACF118}"/>
    <cellStyle name="normální 131 5" xfId="18391" xr:uid="{FD081B6B-14EC-40B9-A1EA-41CC9A687F78}"/>
    <cellStyle name="normální 131 6" xfId="22902" xr:uid="{250EE257-0354-471F-855C-317D5AE38C62}"/>
    <cellStyle name="normální 131 7" xfId="27188" xr:uid="{D43A8C7E-E418-4194-AEB9-FAA5EAD20A21}"/>
    <cellStyle name="normální 131 8" xfId="31074" xr:uid="{59101628-FA59-4122-8CFB-56B9AAF83688}"/>
    <cellStyle name="normální 131 9" xfId="34418" xr:uid="{237DED95-368E-4EA2-AF47-7ADDDD79E100}"/>
    <cellStyle name="normální 132" xfId="2667" xr:uid="{FFE75CB8-60F3-4CA8-B354-6126622F1479}"/>
    <cellStyle name="normální 132 10" xfId="36802" xr:uid="{BB8DFACF-2465-4CED-99E0-6DE409E3F1D1}"/>
    <cellStyle name="normální 132 11" xfId="40213" xr:uid="{5EAF6F8A-2989-4B94-A636-DAA1BBF0D2A1}"/>
    <cellStyle name="normální 132 12" xfId="45049" xr:uid="{A76791C3-182E-44F1-A105-2CFE4E87B858}"/>
    <cellStyle name="normální 132 13" xfId="48838" xr:uid="{D1CD6822-D8A1-40F0-AECF-E14A1C437829}"/>
    <cellStyle name="normální 132 14" xfId="51376" xr:uid="{244FFDA2-1EE5-49CD-96E8-194F8841D7DA}"/>
    <cellStyle name="normální 132 15" xfId="53627" xr:uid="{ED407081-BA72-4C14-830B-86B8ECB61EE4}"/>
    <cellStyle name="normální 132 16" xfId="55410" xr:uid="{A851BD67-F761-4B8C-92E3-ED82938F1DD6}"/>
    <cellStyle name="normální 132 17" xfId="56966" xr:uid="{A0B38761-A22F-4492-B9F5-CE480DA027FB}"/>
    <cellStyle name="normální 132 2" xfId="8592" xr:uid="{1D39B078-4B27-4C1E-8EAC-F178D4360679}"/>
    <cellStyle name="normální 132 2 2" xfId="14304" xr:uid="{2360C1F7-67E5-480C-86EC-2D2691272191}"/>
    <cellStyle name="normální 132 2 3" xfId="19704" xr:uid="{B2EAF116-1886-4D11-89F5-51868C80EF0D}"/>
    <cellStyle name="normální 132 2 4" xfId="24075" xr:uid="{9C772A48-135D-4648-A76A-ACF508E6EA94}"/>
    <cellStyle name="normální 132 2 5" xfId="28335" xr:uid="{A038DB92-AB97-4174-9E86-2A42E0410A44}"/>
    <cellStyle name="normální 132 2 6" xfId="32144" xr:uid="{37ECDD36-6E0A-4C91-8EA6-6222FDFE5DD6}"/>
    <cellStyle name="normální 132 2 7" xfId="35227" xr:uid="{7EC37684-B3F0-4E87-80CE-8B08E14876FF}"/>
    <cellStyle name="normální 132 2 8" xfId="37467" xr:uid="{990293EE-3C81-49F7-9F5A-FE4AF795BFFD}"/>
    <cellStyle name="normální 132 3" xfId="6144" xr:uid="{175B489D-81EC-4C45-8FBA-1965E8760C5E}"/>
    <cellStyle name="normální 132 4" xfId="12690" xr:uid="{696D4BAC-49D9-4FE5-AC46-D41C880DC172}"/>
    <cellStyle name="normální 132 5" xfId="18392" xr:uid="{2B3B6D68-D3ED-4D74-BAD6-5FD19B42E62C}"/>
    <cellStyle name="normální 132 6" xfId="22903" xr:uid="{F09768B7-FCE4-411D-B8B2-457F8292145A}"/>
    <cellStyle name="normální 132 7" xfId="27189" xr:uid="{A802929D-FBB0-4BE5-AC0B-A6CCD22FD63B}"/>
    <cellStyle name="normální 132 8" xfId="31075" xr:uid="{D838E847-2083-4529-9A34-0D825CBCEB0F}"/>
    <cellStyle name="normální 132 9" xfId="34419" xr:uid="{85E853B3-47D4-4647-AB6F-F6C0928E787B}"/>
    <cellStyle name="normální 133" xfId="2668" xr:uid="{A115CFC0-0010-4BDA-8642-82897E61F4A0}"/>
    <cellStyle name="normální 133 10" xfId="36803" xr:uid="{096CC338-B2EE-40A1-9E5F-647CFD9EE2A3}"/>
    <cellStyle name="normální 133 11" xfId="40214" xr:uid="{A9D659DA-5AC2-4B65-A352-63CA5355B119}"/>
    <cellStyle name="normální 133 12" xfId="45050" xr:uid="{632E962D-8186-47D0-AD15-CB6E85DB7776}"/>
    <cellStyle name="normální 133 13" xfId="48839" xr:uid="{DCC4E8AB-5334-410E-871C-4B2715E1F3EF}"/>
    <cellStyle name="normální 133 14" xfId="51377" xr:uid="{D909407A-AD20-4301-902F-9893636B9522}"/>
    <cellStyle name="normální 133 15" xfId="53628" xr:uid="{93B6A233-6F49-4046-B27B-614C378EAD30}"/>
    <cellStyle name="normální 133 16" xfId="55411" xr:uid="{91F8BF14-CCFA-449A-A8A5-7F335ACAFC66}"/>
    <cellStyle name="normální 133 17" xfId="56967" xr:uid="{BAF8643F-9833-4E6F-A765-3BB39BC44366}"/>
    <cellStyle name="normální 133 2" xfId="8593" xr:uid="{A20B0866-76D5-4737-993D-DCF504E052AA}"/>
    <cellStyle name="normální 133 2 2" xfId="14305" xr:uid="{E4F4113A-A33D-4096-BC52-681CDCAA9455}"/>
    <cellStyle name="normální 133 2 3" xfId="19705" xr:uid="{AD81486E-2CC8-43E5-8591-352CAA0F082D}"/>
    <cellStyle name="normální 133 2 4" xfId="24076" xr:uid="{2EF97C8F-8350-4A41-B4E8-002FEE532A0F}"/>
    <cellStyle name="normální 133 2 5" xfId="28336" xr:uid="{CCB344EE-D1C5-4F02-A449-935B68E357AC}"/>
    <cellStyle name="normální 133 2 6" xfId="32145" xr:uid="{E16247E0-C8E9-4190-8799-1E04E5702D77}"/>
    <cellStyle name="normální 133 2 7" xfId="35228" xr:uid="{DB4F48D7-7A1E-45C8-98C8-6A8D07C6D18D}"/>
    <cellStyle name="normální 133 2 8" xfId="37468" xr:uid="{80B25EAA-6717-4C69-8ADC-F5642D46E117}"/>
    <cellStyle name="normální 133 3" xfId="6145" xr:uid="{B61E5C87-2956-4173-94CD-D768A1BBAADA}"/>
    <cellStyle name="normální 133 4" xfId="12691" xr:uid="{C6A26F7F-5744-4BB1-A954-AD74FF5694A8}"/>
    <cellStyle name="normální 133 5" xfId="18393" xr:uid="{01B130F0-4647-4292-B9C6-2442290329E6}"/>
    <cellStyle name="normální 133 6" xfId="22904" xr:uid="{D1805CE8-6066-47ED-9121-ADD2134B3DBA}"/>
    <cellStyle name="normální 133 7" xfId="27190" xr:uid="{6B203EC8-88ED-42F1-9648-AB614EED886E}"/>
    <cellStyle name="normální 133 8" xfId="31076" xr:uid="{FC5DC3E9-8020-4BEF-8340-E0B0F4055DD2}"/>
    <cellStyle name="normální 133 9" xfId="34420" xr:uid="{453C8F19-8A4B-4EA3-B207-D8E7A2CBF554}"/>
    <cellStyle name="normální 134" xfId="2666" xr:uid="{63816530-992C-413F-A92D-0328D2510F20}"/>
    <cellStyle name="normální 134 10" xfId="36804" xr:uid="{6CB67B01-F655-4775-B517-244966196EC0}"/>
    <cellStyle name="normální 134 11" xfId="40212" xr:uid="{D328F653-99B1-4508-B18C-D96FE423E159}"/>
    <cellStyle name="normální 134 12" xfId="45048" xr:uid="{0FB1DA92-8F48-45C3-AC30-52FE53B2D3CB}"/>
    <cellStyle name="normální 134 13" xfId="48837" xr:uid="{2333A4D8-2DBD-49C5-BE79-0BB658C31104}"/>
    <cellStyle name="normální 134 14" xfId="51375" xr:uid="{83764739-81F8-4375-B406-FC429FAEABFE}"/>
    <cellStyle name="normální 134 15" xfId="53626" xr:uid="{99DEB7F5-ACC3-49E0-A2CE-E3FD3BECBE47}"/>
    <cellStyle name="normální 134 16" xfId="55409" xr:uid="{3A20C385-FEE3-464E-B909-58D9F9A9AD0B}"/>
    <cellStyle name="normální 134 17" xfId="56965" xr:uid="{16B540B1-2427-491C-B8CD-AF0D99E8FB8D}"/>
    <cellStyle name="normální 134 2" xfId="8594" xr:uid="{5B46785D-00FE-4EFD-B380-8C6A1EF15244}"/>
    <cellStyle name="normální 134 2 2" xfId="14306" xr:uid="{4A33AE2B-FF7B-45E2-8A17-A7813ECACCB3}"/>
    <cellStyle name="normální 134 2 3" xfId="19706" xr:uid="{879CE114-A534-423F-93DA-0946A91A1A30}"/>
    <cellStyle name="normální 134 2 4" xfId="24077" xr:uid="{A97B588F-F3F1-4BE7-B89A-89D9B0573492}"/>
    <cellStyle name="normální 134 2 5" xfId="28337" xr:uid="{C8B85F64-8D4C-4D45-9839-97B1CE10B9B2}"/>
    <cellStyle name="normální 134 2 6" xfId="32146" xr:uid="{9DA3492D-8770-4838-9DCD-2756B8296D57}"/>
    <cellStyle name="normální 134 2 7" xfId="35229" xr:uid="{10BCD4F0-ABAC-43A1-8073-EF2A9FDAECCF}"/>
    <cellStyle name="normální 134 2 8" xfId="37469" xr:uid="{745B0417-3607-4524-9086-F16B4CDC6596}"/>
    <cellStyle name="normální 134 3" xfId="6146" xr:uid="{C939735D-C611-4D7B-A87F-982B10317502}"/>
    <cellStyle name="normální 134 4" xfId="12692" xr:uid="{A66375B6-9F3C-42E3-B493-34E776B9BC65}"/>
    <cellStyle name="normální 134 5" xfId="18394" xr:uid="{06489E06-5E0A-4E7E-91B3-A20F4296E87A}"/>
    <cellStyle name="normální 134 6" xfId="22905" xr:uid="{9E199BF8-AB7D-404C-BE39-1731E7AEDEA1}"/>
    <cellStyle name="normální 134 7" xfId="27191" xr:uid="{B6E32723-A7C9-4920-930B-74E100904AE4}"/>
    <cellStyle name="normální 134 8" xfId="31077" xr:uid="{9BAFA7EA-9B3A-4622-9DFC-D25B99D769B5}"/>
    <cellStyle name="normální 134 9" xfId="34421" xr:uid="{B547F892-CE0F-4B00-AF51-B316E7AE86B2}"/>
    <cellStyle name="normální 135" xfId="2669" xr:uid="{30C804EF-621F-4EA6-8375-C1B4F252F68E}"/>
    <cellStyle name="normální 135 10" xfId="36805" xr:uid="{2AAFE4EA-562E-4F29-8299-3DB1CD2AC9FD}"/>
    <cellStyle name="normální 135 11" xfId="40215" xr:uid="{CA89BFC9-4291-4677-A0D3-059A6F596B05}"/>
    <cellStyle name="normální 135 12" xfId="45051" xr:uid="{2B3DCEAD-18B0-45A3-ACD3-8489E6C88904}"/>
    <cellStyle name="normální 135 13" xfId="48840" xr:uid="{4B9AFA73-AFEC-447C-A117-055B5D1ACEBD}"/>
    <cellStyle name="normální 135 14" xfId="51378" xr:uid="{7125B119-BD03-4F9E-A23A-A5D4AFE91841}"/>
    <cellStyle name="normální 135 15" xfId="53629" xr:uid="{B055FBC4-379E-4A1D-98DD-99D0A05456DD}"/>
    <cellStyle name="normální 135 16" xfId="55412" xr:uid="{99DA3FBE-C3BB-40CC-B350-5690B7968BD5}"/>
    <cellStyle name="normální 135 17" xfId="56968" xr:uid="{AB51572A-AA70-4701-BF7A-207EDF416E04}"/>
    <cellStyle name="normální 135 2" xfId="8595" xr:uid="{649962AA-BEB8-4939-B520-1ADBEB98DE7F}"/>
    <cellStyle name="normální 135 2 2" xfId="14307" xr:uid="{F55E786C-B478-451F-8F53-170472BE899C}"/>
    <cellStyle name="normální 135 2 3" xfId="19707" xr:uid="{6197A28B-FE94-42C9-8E31-0B8EE83EDA32}"/>
    <cellStyle name="normální 135 2 4" xfId="24078" xr:uid="{AE41B882-7AA8-4404-88B4-7EE3F8BAF2C6}"/>
    <cellStyle name="normální 135 2 5" xfId="28338" xr:uid="{CC02BCF6-7223-4AE3-A1D8-205F217C1CE8}"/>
    <cellStyle name="normální 135 2 6" xfId="32147" xr:uid="{2CA9F0DC-3F74-43B3-A091-99EA4BC25813}"/>
    <cellStyle name="normální 135 2 7" xfId="35230" xr:uid="{A208E264-64A7-49DE-A99C-A463BC8E9CD0}"/>
    <cellStyle name="normální 135 2 8" xfId="37470" xr:uid="{1F0E0FD7-91A1-4273-AAA9-47E0A88D9045}"/>
    <cellStyle name="normální 135 3" xfId="6147" xr:uid="{B22EE0D0-7FA5-4F88-924A-B8FB5BFA1481}"/>
    <cellStyle name="normální 135 4" xfId="12693" xr:uid="{A0C51A4A-E299-4A20-8584-CAAD97E42649}"/>
    <cellStyle name="normální 135 5" xfId="18395" xr:uid="{4AE46FD0-8A73-4C52-8A08-B01BDA8BFFF8}"/>
    <cellStyle name="normální 135 6" xfId="22906" xr:uid="{2F31DAB3-180D-42EF-90E6-5707057005F2}"/>
    <cellStyle name="normální 135 7" xfId="27192" xr:uid="{118A65DB-F520-470E-8AE0-F1DD675C9BC9}"/>
    <cellStyle name="normální 135 8" xfId="31078" xr:uid="{87FC2D1B-C615-4449-A28A-ED0F0825163E}"/>
    <cellStyle name="normální 135 9" xfId="34422" xr:uid="{020E6C01-8691-4F99-BD0D-4440106B152C}"/>
    <cellStyle name="normální 136" xfId="2724" xr:uid="{E3082875-3DDB-4081-A4FA-39E6B3A9D1C9}"/>
    <cellStyle name="normální 137" xfId="2751" xr:uid="{CA0623AD-B5C8-4F8A-8CBA-493781062C96}"/>
    <cellStyle name="normální 138" xfId="2841" xr:uid="{7A2588A7-1D68-42A1-96FB-C0679C4473E8}"/>
    <cellStyle name="normální 139" xfId="2966" xr:uid="{31E4B16A-7FE0-4FFC-A82F-48EA1F4FE065}"/>
    <cellStyle name="Normální 14" xfId="169" xr:uid="{E340C1B8-A689-41DA-A42A-32BFBA26A6B2}"/>
    <cellStyle name="Normální 14 2" xfId="230" xr:uid="{B3D6F435-D250-4BD9-B478-BCAB5C45BB5F}"/>
    <cellStyle name="normální 14 2 2" xfId="2115" xr:uid="{FBC2567F-C716-4281-97E2-32DD47350667}"/>
    <cellStyle name="normální 14 3" xfId="1498" xr:uid="{36B32758-8CC8-461F-80A6-DCA3A0795BFB}"/>
    <cellStyle name="normální 14 4" xfId="2116" xr:uid="{F80EAAE9-0E69-4AD0-9DB8-B0C50DCC4CAC}"/>
    <cellStyle name="normální 14 5" xfId="2117" xr:uid="{98B67BCE-9079-4832-B219-9033642F9409}"/>
    <cellStyle name="normální 140" xfId="2935" xr:uid="{4A1146BC-A6F5-4215-A3D3-9B2E2C802E04}"/>
    <cellStyle name="normální 141" xfId="3016" xr:uid="{85418454-D79E-48CD-9C15-97B0F4D13E63}"/>
    <cellStyle name="normální 142" xfId="2811" xr:uid="{E3C70A10-EDD6-4CE4-88EB-9C6DB27D33D7}"/>
    <cellStyle name="normální 143" xfId="3062" xr:uid="{BAFCE20F-5426-4123-B6F4-7F0512C8905E}"/>
    <cellStyle name="normální 144" xfId="3568" xr:uid="{9313A183-9A75-4F85-89E7-8137617B2FFF}"/>
    <cellStyle name="normální 145" xfId="3640" xr:uid="{50CBCB87-9812-4311-AD0F-CDCCEA4F8E56}"/>
    <cellStyle name="normální 146" xfId="3564" xr:uid="{BB36033E-D7C5-43A5-9D45-F32A985E5C41}"/>
    <cellStyle name="normální 147" xfId="3637" xr:uid="{CD8D0665-A110-43D8-8A36-74B04898486C}"/>
    <cellStyle name="normální 148" xfId="3675" xr:uid="{717A5F74-1E2C-4B31-ADD1-946ABAC06652}"/>
    <cellStyle name="normální 149" xfId="3542" xr:uid="{84468E79-8F0C-4093-B791-06694397FBC0}"/>
    <cellStyle name="Normální 15" xfId="170" xr:uid="{2301DB1B-050C-4B29-A469-3E56D831589E}"/>
    <cellStyle name="Normální 15 2" xfId="231" xr:uid="{0910BF45-C2D7-43E8-804E-C62BD9795E3F}"/>
    <cellStyle name="normální 15 2 2" xfId="2118" xr:uid="{190EE3A9-DF71-4B73-AC5E-335EAB18C180}"/>
    <cellStyle name="normální 15 3" xfId="1499" xr:uid="{39C64142-A7F4-400E-AF60-E22242AA3018}"/>
    <cellStyle name="Normální 15 4" xfId="2676" xr:uid="{A28E39CE-0215-4406-83AF-729AAFA9CBBD}"/>
    <cellStyle name="Normální 15 5" xfId="4123" xr:uid="{6D71303F-BFDB-4A80-9DDB-4F57846FC7E7}"/>
    <cellStyle name="normální 150" xfId="3439" xr:uid="{52B37D8E-8AD7-4B07-9A1A-BB7D0CDAE53D}"/>
    <cellStyle name="normální 151" xfId="3211" xr:uid="{4EFFE9D4-B1FC-4A45-A655-DCBD25C2BDFB}"/>
    <cellStyle name="normální 152" xfId="3559" xr:uid="{E2AC3511-9847-46D3-BA9A-6DB965EBCFF4}"/>
    <cellStyle name="normální 152 10" xfId="36806" xr:uid="{98FE57BF-7FF3-40F8-B22B-705489C9A63D}"/>
    <cellStyle name="normální 152 11" xfId="40862" xr:uid="{67376A44-15AB-4F7D-8F8D-6F68F1F940AB}"/>
    <cellStyle name="normální 152 12" xfId="45619" xr:uid="{5E00BD26-64A4-4174-9F9D-E56FE08A6E4D}"/>
    <cellStyle name="normální 152 13" xfId="49377" xr:uid="{0817F11A-1380-460A-BBB6-585DF0EAB3CD}"/>
    <cellStyle name="normální 152 14" xfId="51839" xr:uid="{E9BEBF14-02A8-45D2-8743-4F7322EDC179}"/>
    <cellStyle name="normální 152 15" xfId="54142" xr:uid="{B8F949C9-2EFF-4550-9682-B6B6085598C4}"/>
    <cellStyle name="normální 152 16" xfId="55901" xr:uid="{786F1ADE-591D-4724-AB8C-C8EE03FEF501}"/>
    <cellStyle name="normální 152 17" xfId="57358" xr:uid="{B3E8D6BC-9169-41AC-BED8-7A8C1D482A92}"/>
    <cellStyle name="normální 152 2" xfId="8596" xr:uid="{3B2FF3A3-D954-4D1A-B26D-414D66730AB5}"/>
    <cellStyle name="normální 152 2 2" xfId="14308" xr:uid="{ADCEEE7A-B99B-4C63-9ADD-908882ED8341}"/>
    <cellStyle name="normální 152 2 3" xfId="19708" xr:uid="{F4E8213F-20EE-4A3E-8C04-7C3BC35DF76A}"/>
    <cellStyle name="normální 152 2 4" xfId="24079" xr:uid="{096291BE-3083-4ECA-A3FF-6435C8BB51B5}"/>
    <cellStyle name="normální 152 2 5" xfId="28339" xr:uid="{7BA3F5A6-C048-44E6-92D6-E43F139832FE}"/>
    <cellStyle name="normální 152 2 6" xfId="32148" xr:uid="{4693884A-E032-4DDC-9CCC-15BD31C3D2A2}"/>
    <cellStyle name="normální 152 2 7" xfId="35231" xr:uid="{E0674645-BA2A-4AE0-BEA3-13826DF46701}"/>
    <cellStyle name="normální 152 2 8" xfId="37471" xr:uid="{3FF29D8E-69EA-43C8-9134-CF7DAEC0053E}"/>
    <cellStyle name="normální 152 3" xfId="6152" xr:uid="{009FD8F0-7076-49DE-8D03-9CF367DF653C}"/>
    <cellStyle name="normální 152 4" xfId="12699" xr:uid="{409C5894-65EC-4126-8541-A9991EC6F7FA}"/>
    <cellStyle name="normální 152 5" xfId="18402" xr:uid="{31376A58-2388-4128-9512-94062D1CCB69}"/>
    <cellStyle name="normální 152 6" xfId="22914" xr:uid="{9596862A-EF3C-4A86-95DD-ACDF39119A0A}"/>
    <cellStyle name="normální 152 7" xfId="27200" xr:uid="{75FF8176-ED86-44CA-99AB-A7DC7ED8468D}"/>
    <cellStyle name="normální 152 8" xfId="31083" xr:uid="{CA212477-A8D9-4B8E-94A4-CD89DA19EB9F}"/>
    <cellStyle name="normální 152 9" xfId="34426" xr:uid="{B01DE747-DE13-498A-830C-1A0E4A9A52C3}"/>
    <cellStyle name="normální 153" xfId="3467" xr:uid="{4A1A0719-4BEF-4AF3-BE76-64C836B51208}"/>
    <cellStyle name="normální 153 10" xfId="36807" xr:uid="{B64B0D9A-99AE-4A68-BE35-4547ABA81CCB}"/>
    <cellStyle name="normální 153 11" xfId="40807" xr:uid="{688FFF40-30EA-44EC-B1F3-40DB57CD679C}"/>
    <cellStyle name="normální 153 12" xfId="45561" xr:uid="{BEC963F4-7DE4-4415-AD01-82F66FB766D2}"/>
    <cellStyle name="normální 153 13" xfId="49317" xr:uid="{FAA85306-8C06-4B71-9416-470B6A71811D}"/>
    <cellStyle name="normální 153 14" xfId="51788" xr:uid="{E837A940-5EEC-49E7-908B-25655182A1D9}"/>
    <cellStyle name="normální 153 15" xfId="54099" xr:uid="{44CA8434-AD57-4F5C-AC08-3F4D14809A96}"/>
    <cellStyle name="normální 153 16" xfId="55859" xr:uid="{FA62EB77-0B37-4CE1-AB02-6290143032E8}"/>
    <cellStyle name="normální 153 17" xfId="57343" xr:uid="{405242AB-441B-4732-977D-8191CE7812AD}"/>
    <cellStyle name="normální 153 2" xfId="8597" xr:uid="{1DEAB566-4B94-4784-B95E-96F5F51731E6}"/>
    <cellStyle name="normální 153 2 2" xfId="14309" xr:uid="{80FD87B4-5FE7-41A9-A567-DC839F49CDC5}"/>
    <cellStyle name="normální 153 2 3" xfId="19709" xr:uid="{891864DF-9F98-4152-92CA-A30A4AB0EA1D}"/>
    <cellStyle name="normální 153 2 4" xfId="24080" xr:uid="{EDF4EDEB-A1C2-459E-B629-93C5346B6AD3}"/>
    <cellStyle name="normální 153 2 5" xfId="28340" xr:uid="{A40DE0A6-E3AD-4B8B-9CF2-F8F794CB7EE0}"/>
    <cellStyle name="normální 153 2 6" xfId="32149" xr:uid="{7686DF54-50D0-4A89-B2AC-A7863D07ABD7}"/>
    <cellStyle name="normální 153 2 7" xfId="35232" xr:uid="{47B05D1B-9A00-4265-A491-6E3CFD939E20}"/>
    <cellStyle name="normální 153 2 8" xfId="37472" xr:uid="{FB54131C-08FC-4A04-A9FA-F64236F45A63}"/>
    <cellStyle name="normální 153 3" xfId="6153" xr:uid="{B28B17D1-0F89-4077-B995-25A7E2E56EC9}"/>
    <cellStyle name="normální 153 4" xfId="12700" xr:uid="{AE4DD82E-F339-4C91-8038-D98B841D479C}"/>
    <cellStyle name="normální 153 5" xfId="18403" xr:uid="{B9CF785F-9DFB-469E-92D5-B4A41595A1E7}"/>
    <cellStyle name="normální 153 6" xfId="22915" xr:uid="{2DB76657-5F30-4B04-A5E6-D1ABB48212EC}"/>
    <cellStyle name="normální 153 7" xfId="27201" xr:uid="{981BB09D-5C42-4BE9-BDFE-68D7CD54412D}"/>
    <cellStyle name="normální 153 8" xfId="31084" xr:uid="{36120770-7FA4-4E95-B849-406870B2A403}"/>
    <cellStyle name="normální 153 9" xfId="34427" xr:uid="{5D9F5008-F8A9-4B17-8F8F-01DB4397FCFB}"/>
    <cellStyle name="normální 154" xfId="3690" xr:uid="{E4BCA67B-B668-493C-B253-4B4BD460BE54}"/>
    <cellStyle name="normální 154 10" xfId="36808" xr:uid="{FB53006C-DEC1-4197-A716-27C70A0CEEB7}"/>
    <cellStyle name="normální 154 11" xfId="40957" xr:uid="{614475E0-D18B-4D37-94AF-C4C88616202E}"/>
    <cellStyle name="normální 154 12" xfId="45703" xr:uid="{59B82C42-5AC2-4C0F-A43B-0649B3298E1E}"/>
    <cellStyle name="normální 154 13" xfId="49460" xr:uid="{4C174A61-2BF6-47C6-A5D4-F460BCB2B806}"/>
    <cellStyle name="normální 154 14" xfId="51920" xr:uid="{EC7A63CA-F62E-4729-AD10-98B2E5C9BF44}"/>
    <cellStyle name="normální 154 15" xfId="54206" xr:uid="{8557E94B-4059-4DFE-A4BC-4D7A6E38BA6A}"/>
    <cellStyle name="normální 154 16" xfId="55969" xr:uid="{B1963F53-063C-492D-A7C2-DF275E3C7D6E}"/>
    <cellStyle name="normální 154 17" xfId="57403" xr:uid="{AE642D07-A906-407A-A5B0-BA815FCF68DD}"/>
    <cellStyle name="normální 154 2" xfId="8598" xr:uid="{FD9916A6-21A0-4F42-83DE-7D7063C285C4}"/>
    <cellStyle name="normální 154 2 2" xfId="14310" xr:uid="{CC3028DA-F682-4352-99FC-BB49914CE47C}"/>
    <cellStyle name="normální 154 2 3" xfId="19710" xr:uid="{E50787A1-ECCE-4529-B98B-CA051DD90C91}"/>
    <cellStyle name="normální 154 2 4" xfId="24081" xr:uid="{79D4F64F-A55E-45DC-A8C9-59AB4A18A1E4}"/>
    <cellStyle name="normální 154 2 5" xfId="28341" xr:uid="{24CFA73A-8D51-4100-A943-1948083BABB0}"/>
    <cellStyle name="normální 154 2 6" xfId="32150" xr:uid="{2B8C46B3-0CDF-4EDE-989C-15080BE923DE}"/>
    <cellStyle name="normální 154 2 7" xfId="35233" xr:uid="{D1309BC5-18C7-4997-BDE2-6A4A32F87B79}"/>
    <cellStyle name="normální 154 2 8" xfId="37473" xr:uid="{998F02C8-E98E-4E16-B4B7-AD1062205616}"/>
    <cellStyle name="normální 154 3" xfId="6154" xr:uid="{55635B1D-A39A-4514-B41D-5BCE37111C1B}"/>
    <cellStyle name="normální 154 4" xfId="12701" xr:uid="{78B91551-04D8-4763-BE96-DA9A46289C82}"/>
    <cellStyle name="normální 154 5" xfId="18404" xr:uid="{2E7826DB-C0D7-4D3C-A5ED-D6FA943763F0}"/>
    <cellStyle name="normální 154 6" xfId="22916" xr:uid="{D91038DB-DBFF-45B9-812E-A8EB166872FB}"/>
    <cellStyle name="normální 154 7" xfId="27202" xr:uid="{391FD4BA-123F-4EE8-8166-EA90E35D7F87}"/>
    <cellStyle name="normální 154 8" xfId="31085" xr:uid="{4F1BC182-EEB8-4094-A493-0C836FAD6C91}"/>
    <cellStyle name="normální 154 9" xfId="34428" xr:uid="{21401755-C455-4BD8-98EE-FF09C72F1861}"/>
    <cellStyle name="normální 155" xfId="3697" xr:uid="{199648E4-A2A9-41C0-B838-FC072EFBCDBE}"/>
    <cellStyle name="normální 155 10" xfId="36809" xr:uid="{FEF08522-8EDE-46CB-84EE-7525DC75E032}"/>
    <cellStyle name="normální 155 11" xfId="40963" xr:uid="{25132EAB-E21E-40BE-950F-D6D877860249}"/>
    <cellStyle name="normální 155 12" xfId="45708" xr:uid="{513ABF99-0747-46BB-8547-0314EBF0DFE0}"/>
    <cellStyle name="normální 155 13" xfId="49464" xr:uid="{8A2B3532-44BF-43F1-8F76-42B97CB9EC8A}"/>
    <cellStyle name="normální 155 14" xfId="51925" xr:uid="{A47D35CA-A329-4315-9D14-E10881B41FF5}"/>
    <cellStyle name="normální 155 15" xfId="54210" xr:uid="{D6B3BFCA-A424-46CF-A1D5-4659745E699A}"/>
    <cellStyle name="normální 155 16" xfId="55973" xr:uid="{82577E78-37D3-49EC-9E48-1E2B98B1FD88}"/>
    <cellStyle name="normální 155 17" xfId="57407" xr:uid="{ADADBAE0-F729-4221-8287-FC57BB293E57}"/>
    <cellStyle name="normální 155 2" xfId="8599" xr:uid="{D0F87626-757D-4E34-A8B6-9E4FA1BBA300}"/>
    <cellStyle name="normální 155 2 2" xfId="14311" xr:uid="{67A2E5BC-E38B-4312-AE72-A1C3C0275142}"/>
    <cellStyle name="normální 155 2 3" xfId="19711" xr:uid="{F45AAC73-E55D-41E2-80B4-DDBD348FC351}"/>
    <cellStyle name="normální 155 2 4" xfId="24082" xr:uid="{5831752B-0185-4A55-AC29-671971EE55E0}"/>
    <cellStyle name="normální 155 2 5" xfId="28342" xr:uid="{5A9869AD-9097-4D79-81E8-FF915FEAC4FD}"/>
    <cellStyle name="normální 155 2 6" xfId="32151" xr:uid="{E51F44D1-FDD0-4070-AA28-30C4127CC183}"/>
    <cellStyle name="normální 155 2 7" xfId="35234" xr:uid="{24018BD7-95A0-4FC1-9E39-CF4AC6CAE659}"/>
    <cellStyle name="normální 155 2 8" xfId="37474" xr:uid="{0A21E69C-4278-4853-A2F7-71E0566DBA67}"/>
    <cellStyle name="normální 155 3" xfId="6155" xr:uid="{B0D47F7F-1904-410B-A0FE-CC52EE082966}"/>
    <cellStyle name="normální 155 4" xfId="12702" xr:uid="{DC22FC8F-EF9F-48A7-96EA-1776E4937236}"/>
    <cellStyle name="normální 155 5" xfId="18405" xr:uid="{1471FF83-90F2-42F6-AA03-10655E1BB0AD}"/>
    <cellStyle name="normální 155 6" xfId="22917" xr:uid="{7598BD07-087D-415C-94B2-55B1A0EDA027}"/>
    <cellStyle name="normální 155 7" xfId="27203" xr:uid="{BDD43197-2881-49A2-929B-630D73618099}"/>
    <cellStyle name="normální 155 8" xfId="31086" xr:uid="{F0A1F29B-4315-412E-A2D1-23556FCAC419}"/>
    <cellStyle name="normální 155 9" xfId="34429" xr:uid="{55B43F1C-FC02-486E-AF1D-A4A71A3556F6}"/>
    <cellStyle name="normální 156" xfId="3689" xr:uid="{897F8075-4F85-46B2-AC74-BC155629FD15}"/>
    <cellStyle name="normální 156 10" xfId="36810" xr:uid="{8FDAB0D6-0523-48FB-8E65-0F0C7A35CA86}"/>
    <cellStyle name="normální 156 11" xfId="40956" xr:uid="{91032937-C519-4909-95C8-A60D3D6EB30D}"/>
    <cellStyle name="normální 156 12" xfId="45702" xr:uid="{68B5C179-3AA2-4552-A431-1EE65A01FB42}"/>
    <cellStyle name="normální 156 13" xfId="49459" xr:uid="{5380A402-3775-4394-A264-79BAC6A6DA08}"/>
    <cellStyle name="normální 156 14" xfId="51919" xr:uid="{1F03171E-3E13-40D0-ABCC-79E5ED0D239B}"/>
    <cellStyle name="normální 156 15" xfId="54205" xr:uid="{79968282-9777-46B6-847E-C4A89B6A524B}"/>
    <cellStyle name="normální 156 16" xfId="55968" xr:uid="{B5FA6EE7-1A5C-4089-8BF9-0617B76C468D}"/>
    <cellStyle name="normální 156 17" xfId="57402" xr:uid="{F5B2D283-3754-42E3-BFCA-FB0E5E19AF01}"/>
    <cellStyle name="normální 156 2" xfId="8600" xr:uid="{6E2707DB-BA29-4010-BF1A-E6BD1C14DF66}"/>
    <cellStyle name="normální 156 2 2" xfId="14312" xr:uid="{083CE5DC-4B76-4991-A82C-C644D7639C78}"/>
    <cellStyle name="normální 156 2 3" xfId="19712" xr:uid="{69EBF79E-C7A8-498A-A636-7189524618E6}"/>
    <cellStyle name="normální 156 2 4" xfId="24083" xr:uid="{C158DF81-75C4-402F-9591-E01CD1394E67}"/>
    <cellStyle name="normální 156 2 5" xfId="28343" xr:uid="{ADFA844A-66B2-4E8C-8996-B688C8A0E97C}"/>
    <cellStyle name="normální 156 2 6" xfId="32152" xr:uid="{7C26102E-CD1A-4A6C-8AA8-52DC6A1614EA}"/>
    <cellStyle name="normální 156 2 7" xfId="35235" xr:uid="{9813FBB2-C433-4852-814A-92D5495B07C2}"/>
    <cellStyle name="normální 156 2 8" xfId="37475" xr:uid="{5E434C73-78B8-4349-AE06-1316E5F72EA5}"/>
    <cellStyle name="normální 156 3" xfId="6156" xr:uid="{D30A5E9A-2311-46D7-9554-9F31D1FC6606}"/>
    <cellStyle name="normální 156 4" xfId="12703" xr:uid="{51197A8F-A673-447D-B8E7-0683E388BD0E}"/>
    <cellStyle name="normální 156 5" xfId="18406" xr:uid="{632AECAB-53BA-4AEE-8035-C79E67092FB3}"/>
    <cellStyle name="normální 156 6" xfId="22918" xr:uid="{58021C75-F1C7-46ED-9645-C4C84FE53710}"/>
    <cellStyle name="normální 156 7" xfId="27204" xr:uid="{BB759EDE-802E-498E-A308-F0F9FDB813C3}"/>
    <cellStyle name="normální 156 8" xfId="31087" xr:uid="{70926CE2-92BF-41DD-8CBE-35C130BB250A}"/>
    <cellStyle name="normální 156 9" xfId="34430" xr:uid="{E5BA154C-53BB-4ACF-BFF4-DA1C34623ABE}"/>
    <cellStyle name="normální 157" xfId="3698" xr:uid="{B5D58DC3-E0B9-48F0-93F8-0B8BE002156C}"/>
    <cellStyle name="normální 157 10" xfId="36811" xr:uid="{5966C898-1782-49C3-835B-FFC3D5E9205F}"/>
    <cellStyle name="normální 157 11" xfId="40964" xr:uid="{9C9BF9ED-5013-4009-8C48-AEFF7A689414}"/>
    <cellStyle name="normální 157 12" xfId="45709" xr:uid="{932F1EF4-C653-407E-923E-9397F75D8818}"/>
    <cellStyle name="normální 157 13" xfId="49465" xr:uid="{CAC4E7BC-3FB8-4B94-AEE9-9761326ABB0F}"/>
    <cellStyle name="normální 157 14" xfId="51926" xr:uid="{7D782D4C-6028-4EB0-9003-CA0C55D8AE1F}"/>
    <cellStyle name="normální 157 15" xfId="54211" xr:uid="{7DBFE78F-D87D-472B-BD8A-CFA19026DED9}"/>
    <cellStyle name="normální 157 16" xfId="55974" xr:uid="{16BDF1DE-D3CD-41E5-AFC0-76F306942C22}"/>
    <cellStyle name="normální 157 17" xfId="57408" xr:uid="{6C90AD7C-942D-49FC-A794-C492BED78AB3}"/>
    <cellStyle name="normální 157 2" xfId="8601" xr:uid="{2B573E32-6045-4A3B-9E36-E0CE2F9A5978}"/>
    <cellStyle name="normální 157 2 2" xfId="14313" xr:uid="{2C5B90C6-655B-4E03-B7CB-1F09256F292B}"/>
    <cellStyle name="normální 157 2 3" xfId="19713" xr:uid="{0F8AF6AF-7743-4CFF-8781-1C7FDD48863C}"/>
    <cellStyle name="normální 157 2 4" xfId="24084" xr:uid="{D2D477B6-6DBA-4A22-8ACF-949BD75ABA5B}"/>
    <cellStyle name="normální 157 2 5" xfId="28344" xr:uid="{6B2DEF5A-A01B-4EFF-8B35-E9E972EF1203}"/>
    <cellStyle name="normální 157 2 6" xfId="32153" xr:uid="{57580574-AE99-4514-938B-D6E88D1A4907}"/>
    <cellStyle name="normální 157 2 7" xfId="35236" xr:uid="{AAB21683-C9D9-47EE-BFA2-E56CEF260161}"/>
    <cellStyle name="normální 157 2 8" xfId="37476" xr:uid="{57F41B50-3D3C-4392-A297-8824E604F248}"/>
    <cellStyle name="normální 157 3" xfId="6157" xr:uid="{E7FF0543-8834-40AB-AC45-7AE0C9F104D8}"/>
    <cellStyle name="normální 157 4" xfId="12704" xr:uid="{E12FB733-11EC-4EFA-8E6F-A978258E6F34}"/>
    <cellStyle name="normální 157 5" xfId="18407" xr:uid="{64913C8E-11FE-4DB8-ACCC-C539E48CC41A}"/>
    <cellStyle name="normální 157 6" xfId="22919" xr:uid="{880005F5-8621-4D0B-A15B-24CB704F8172}"/>
    <cellStyle name="normální 157 7" xfId="27205" xr:uid="{1F2EB6DD-37F8-4785-8E52-974B27934286}"/>
    <cellStyle name="normální 157 8" xfId="31088" xr:uid="{0901495C-64A0-4AB2-B6EF-FC0850E6B470}"/>
    <cellStyle name="normální 157 9" xfId="34431" xr:uid="{4AE3707C-2015-40BD-A37D-03B7882C2A46}"/>
    <cellStyle name="normální 158" xfId="3688" xr:uid="{FDEA0F74-E893-4772-B23C-E0F44258F15A}"/>
    <cellStyle name="normální 158 10" xfId="36812" xr:uid="{ADA4DD7A-D10C-4E8B-ABA4-633377A2B311}"/>
    <cellStyle name="normální 158 11" xfId="40955" xr:uid="{A91CC21D-4F63-46B5-90A7-AC139ADAA553}"/>
    <cellStyle name="normální 158 12" xfId="45701" xr:uid="{5614DCE8-26EC-4EE7-A49C-66D8B3762987}"/>
    <cellStyle name="normální 158 13" xfId="49458" xr:uid="{4ED5CD2F-CB69-45AD-9001-95B2EBC506C2}"/>
    <cellStyle name="normální 158 14" xfId="51918" xr:uid="{6F4361CA-E7F5-439E-833D-12619AB3A6F5}"/>
    <cellStyle name="normální 158 15" xfId="54204" xr:uid="{8FB57A0F-A93E-408F-BC1B-2ED8F46D6E21}"/>
    <cellStyle name="normální 158 16" xfId="55967" xr:uid="{DB6B55F8-F0D0-41DC-A06C-37331D636060}"/>
    <cellStyle name="normální 158 17" xfId="57401" xr:uid="{65952745-41D8-49E5-977B-74C2511914B3}"/>
    <cellStyle name="normální 158 2" xfId="8602" xr:uid="{EFD77FB3-28B5-47B4-BA48-2C00B7CF63AE}"/>
    <cellStyle name="normální 158 2 2" xfId="14314" xr:uid="{F4A0514C-8C97-4836-8D13-B985C1EBF0E8}"/>
    <cellStyle name="normální 158 2 3" xfId="19714" xr:uid="{C08BA752-7CD2-440A-9037-E798F02112BD}"/>
    <cellStyle name="normální 158 2 4" xfId="24085" xr:uid="{25500240-4066-4DFA-8110-D9ED8819E697}"/>
    <cellStyle name="normální 158 2 5" xfId="28345" xr:uid="{C0AB9702-D369-4FE1-84FC-31B4EA76436C}"/>
    <cellStyle name="normální 158 2 6" xfId="32154" xr:uid="{FF27F6C2-C17B-4896-B569-95CBBB775B09}"/>
    <cellStyle name="normální 158 2 7" xfId="35237" xr:uid="{B0F0D769-B156-481A-A05A-7802C90515F0}"/>
    <cellStyle name="normální 158 2 8" xfId="37477" xr:uid="{E02E8252-2D5C-4D4E-B874-964120D3EADF}"/>
    <cellStyle name="normální 158 3" xfId="6158" xr:uid="{9BB7FB6E-432D-40D7-84E3-5426077FF11A}"/>
    <cellStyle name="normální 158 4" xfId="12705" xr:uid="{BE6E7116-9DB5-478F-B838-91A5BDD25BA5}"/>
    <cellStyle name="normální 158 5" xfId="18408" xr:uid="{6A42BDC0-6C09-4D8B-A726-297A1060EF3F}"/>
    <cellStyle name="normální 158 6" xfId="22920" xr:uid="{EBF7E8E6-3934-42D9-BB5A-2586396516FD}"/>
    <cellStyle name="normální 158 7" xfId="27206" xr:uid="{7CF2C8F1-2E18-4F1C-B724-3274E58CC105}"/>
    <cellStyle name="normální 158 8" xfId="31089" xr:uid="{A083BE5A-7A68-4F03-BCD8-32BBCAF3F07B}"/>
    <cellStyle name="normální 158 9" xfId="34432" xr:uid="{381C1DB2-6A75-41D5-82FA-2D6C50B99F84}"/>
    <cellStyle name="normální 159" xfId="3696" xr:uid="{09DD8D05-8028-472D-A593-47DF4757914C}"/>
    <cellStyle name="normální 159 10" xfId="36813" xr:uid="{F85278B0-6CD5-4350-AC3E-85A5BF39D395}"/>
    <cellStyle name="normální 159 11" xfId="40962" xr:uid="{BDAD5A0A-F8D1-437E-B7EE-5CA33CB1D9BD}"/>
    <cellStyle name="normální 159 12" xfId="45707" xr:uid="{AAB2223D-B281-4308-8AA7-DB14528B85E1}"/>
    <cellStyle name="normální 159 13" xfId="49463" xr:uid="{370DA3B9-1737-4A7A-823D-D016B58D8208}"/>
    <cellStyle name="normální 159 14" xfId="51924" xr:uid="{24361538-099D-46EB-BE6B-A71256431CA0}"/>
    <cellStyle name="normální 159 15" xfId="54209" xr:uid="{A85CB751-883A-46E2-87CF-469EFF53936F}"/>
    <cellStyle name="normální 159 16" xfId="55972" xr:uid="{5989291A-4AA8-4869-8CB3-76D671FB88F0}"/>
    <cellStyle name="normální 159 17" xfId="57406" xr:uid="{D6CA20C7-70ED-4E95-9C41-D00DD61FF2CB}"/>
    <cellStyle name="normální 159 2" xfId="8603" xr:uid="{077A9FCC-239A-4E7E-A145-F87A4D84E660}"/>
    <cellStyle name="normální 159 2 2" xfId="14315" xr:uid="{A06F775C-EF08-4403-A3F1-F81187E5FB6E}"/>
    <cellStyle name="normální 159 2 3" xfId="19715" xr:uid="{0DDBEFCF-E4AD-4D40-872B-EC08E1A2FC63}"/>
    <cellStyle name="normální 159 2 4" xfId="24086" xr:uid="{5A50B3B9-F7B1-4505-9D17-68B5B6C8807C}"/>
    <cellStyle name="normální 159 2 5" xfId="28346" xr:uid="{8A48403D-D705-4B3E-B85B-62E50A5B63FA}"/>
    <cellStyle name="normální 159 2 6" xfId="32155" xr:uid="{CE791CBA-6138-4D29-9751-BD5016392F7A}"/>
    <cellStyle name="normální 159 2 7" xfId="35238" xr:uid="{6A2F1E14-107C-4C74-830C-E99F543384FD}"/>
    <cellStyle name="normální 159 2 8" xfId="37478" xr:uid="{0A3410AF-9C21-4E3F-8835-B2D5DBDD624A}"/>
    <cellStyle name="normální 159 3" xfId="6159" xr:uid="{5831EC75-2E8A-4E12-8122-53202426FD30}"/>
    <cellStyle name="normální 159 4" xfId="12706" xr:uid="{C2B939C8-0C2E-45E5-945D-6D00DAFB78AA}"/>
    <cellStyle name="normální 159 5" xfId="18409" xr:uid="{0375325C-3A61-4225-BFE5-295DCCC6525D}"/>
    <cellStyle name="normální 159 6" xfId="22921" xr:uid="{8F8632F0-B9BE-4E0D-8BC8-C42C5438B504}"/>
    <cellStyle name="normální 159 7" xfId="27207" xr:uid="{3BF62804-F623-4140-B642-EC8E9AEF63D2}"/>
    <cellStyle name="normální 159 8" xfId="31090" xr:uid="{C4A0FB55-2675-4DE1-A32B-C9ADC423F26C}"/>
    <cellStyle name="normální 159 9" xfId="34433" xr:uid="{FDDF4086-55BB-4EF8-87E5-596632ABA5B3}"/>
    <cellStyle name="Normální 16" xfId="171" xr:uid="{8A58ECC5-7D61-4E40-B42C-2D3C81422BE7}"/>
    <cellStyle name="Normální 16 2" xfId="232" xr:uid="{675392B4-FAB8-43B8-BD15-8F670B469DA5}"/>
    <cellStyle name="normální 16 2 2" xfId="2119" xr:uid="{F176AD66-15B1-4C6F-9D8F-4BFA68E4A6D2}"/>
    <cellStyle name="normální 16 3" xfId="1500" xr:uid="{BC701FAB-8E02-4404-8E07-0C87ED3D29CE}"/>
    <cellStyle name="normální 160" xfId="3687" xr:uid="{9CE87106-745D-4FE6-B711-7923A5D3B998}"/>
    <cellStyle name="normální 160 10" xfId="36814" xr:uid="{8A906891-64AF-4F52-9D22-15AC2B7D7DE9}"/>
    <cellStyle name="normální 160 11" xfId="40954" xr:uid="{56299FAD-062B-44EB-BACA-A1C99BAE6791}"/>
    <cellStyle name="normální 160 12" xfId="45700" xr:uid="{D87EB936-4FF4-4CAB-BBDF-503C72502D05}"/>
    <cellStyle name="normální 160 13" xfId="49457" xr:uid="{532F7280-CFFC-4F7C-BF35-27CDF905FDCC}"/>
    <cellStyle name="normální 160 14" xfId="51917" xr:uid="{DAE7567C-E30C-4BE4-9A77-D7C290A57D84}"/>
    <cellStyle name="normální 160 15" xfId="54203" xr:uid="{D23260B1-29B3-4770-9738-A6188F2C0032}"/>
    <cellStyle name="normální 160 16" xfId="55966" xr:uid="{6640EF35-3F01-495A-B243-F8F6E74E8E40}"/>
    <cellStyle name="normální 160 17" xfId="57400" xr:uid="{97437497-147E-4099-B4DD-7D9B59BAEB20}"/>
    <cellStyle name="normální 160 2" xfId="8604" xr:uid="{B7487C51-7E82-46D6-B3F6-298D450C5CDA}"/>
    <cellStyle name="normální 160 2 2" xfId="14316" xr:uid="{F66C6EC6-4927-45D0-818B-DC5DA2A6549D}"/>
    <cellStyle name="normální 160 2 3" xfId="19716" xr:uid="{315D7571-3D7F-49BD-B2C2-0AB0162387A1}"/>
    <cellStyle name="normální 160 2 4" xfId="24087" xr:uid="{94C29313-E64D-4EDB-ACC4-D0D1E14E8ED2}"/>
    <cellStyle name="normální 160 2 5" xfId="28347" xr:uid="{73791E3D-095A-4110-9724-980FC8BABE90}"/>
    <cellStyle name="normální 160 2 6" xfId="32156" xr:uid="{4BBA64A4-25C1-44F0-9B84-76D027A975A4}"/>
    <cellStyle name="normální 160 2 7" xfId="35239" xr:uid="{46C0C5B2-2997-4CA0-BB16-2060321B7DC8}"/>
    <cellStyle name="normální 160 2 8" xfId="37479" xr:uid="{B6CC3BCE-6C4F-4759-89ED-435E51D9770A}"/>
    <cellStyle name="normální 160 3" xfId="6160" xr:uid="{A74F548E-0DD2-4B93-9F70-CF33A65DE269}"/>
    <cellStyle name="normální 160 4" xfId="12707" xr:uid="{26433F8F-43A8-4A6C-A042-58CBB37C7F83}"/>
    <cellStyle name="normální 160 5" xfId="18410" xr:uid="{9930D1E6-2E48-4F88-9301-4969B1974560}"/>
    <cellStyle name="normální 160 6" xfId="22922" xr:uid="{7FA408A8-18D8-4E22-BE0D-79468B8514BB}"/>
    <cellStyle name="normální 160 7" xfId="27208" xr:uid="{0AF6FC77-D3AA-47A3-B3B4-646975A10BF7}"/>
    <cellStyle name="normální 160 8" xfId="31091" xr:uid="{9972F029-48CD-4B16-8BBC-D40320DDE8EE}"/>
    <cellStyle name="normální 160 9" xfId="34434" xr:uid="{5E8A1F4C-DF12-494B-9CA1-959B6E3B8ECC}"/>
    <cellStyle name="normální 161" xfId="3695" xr:uid="{BF13F2EB-4031-4FC6-B55D-5E3D51DF8893}"/>
    <cellStyle name="normální 161 10" xfId="36815" xr:uid="{40B18646-3DEE-45E7-AF2D-E74465FE74B6}"/>
    <cellStyle name="normální 161 11" xfId="40961" xr:uid="{0A278A8E-2B64-4880-B8A9-68304D5D0639}"/>
    <cellStyle name="normální 161 12" xfId="45706" xr:uid="{4A24C48E-20E4-40C5-B424-415810CA73C7}"/>
    <cellStyle name="normální 161 13" xfId="49462" xr:uid="{0AED9BF1-FF35-41FF-B077-4BFE3DBB52D0}"/>
    <cellStyle name="normální 161 14" xfId="51923" xr:uid="{DF499EB1-547F-407D-A5C1-D443494BCCC2}"/>
    <cellStyle name="normální 161 15" xfId="54208" xr:uid="{E9E16F6A-1F51-44B3-A978-9EFBB96EF871}"/>
    <cellStyle name="normální 161 16" xfId="55971" xr:uid="{D8A7EB7F-ACD0-42C6-B25E-A222E34B8D74}"/>
    <cellStyle name="normální 161 17" xfId="57405" xr:uid="{5195D063-9F28-4F34-99E9-DDEE07F0AA70}"/>
    <cellStyle name="normální 161 2" xfId="8605" xr:uid="{298FD5EA-9E6F-464A-B0A0-F7A61BC5468D}"/>
    <cellStyle name="normální 161 2 2" xfId="14317" xr:uid="{17816757-91A7-4C7E-A33A-989E68BBFE18}"/>
    <cellStyle name="normální 161 2 3" xfId="19717" xr:uid="{268A291B-2F78-40F2-AC6F-DBE64A7A0ACB}"/>
    <cellStyle name="normální 161 2 4" xfId="24088" xr:uid="{BA8F2435-7998-49EA-BC8C-8FB358A73096}"/>
    <cellStyle name="normální 161 2 5" xfId="28348" xr:uid="{8711ECEC-BA4C-490E-BA53-B2DDFF2CF1F4}"/>
    <cellStyle name="normální 161 2 6" xfId="32157" xr:uid="{C338C574-B4ED-40F6-937D-9A1C8B7FF077}"/>
    <cellStyle name="normální 161 2 7" xfId="35240" xr:uid="{807F0ECC-043A-4F00-8222-521E9CD2295E}"/>
    <cellStyle name="normální 161 2 8" xfId="37480" xr:uid="{07166E5D-8BA4-4917-B5A0-D351274D0389}"/>
    <cellStyle name="normální 161 3" xfId="6161" xr:uid="{29D4E338-0A4B-419F-AE19-51BFE04EACEF}"/>
    <cellStyle name="normální 161 4" xfId="12708" xr:uid="{7266711A-2419-4648-9E06-79404E98184A}"/>
    <cellStyle name="normální 161 5" xfId="18411" xr:uid="{2A7561BC-8859-4537-8392-563298B15B74}"/>
    <cellStyle name="normální 161 6" xfId="22923" xr:uid="{6FDCDC37-A8A8-427C-A587-514534E3E596}"/>
    <cellStyle name="normální 161 7" xfId="27209" xr:uid="{E9AC7504-9729-4AF3-B8C8-5687CE7049B6}"/>
    <cellStyle name="normální 161 8" xfId="31092" xr:uid="{E14B7A98-2654-4229-B3A3-C42356BFF2FA}"/>
    <cellStyle name="normální 161 9" xfId="34435" xr:uid="{A7FFE2FB-9968-44FF-BAE8-983FED078AF7}"/>
    <cellStyle name="normální 162" xfId="3686" xr:uid="{C20F6891-5F5B-4756-8774-69E66E79634A}"/>
    <cellStyle name="normální 162 10" xfId="36816" xr:uid="{8437F2A1-EF95-4B56-B7F6-74B4872D5F27}"/>
    <cellStyle name="normální 162 11" xfId="40953" xr:uid="{7FB098CD-7CB9-4EAA-ABA6-4D6D80C6E4E7}"/>
    <cellStyle name="normální 162 12" xfId="45699" xr:uid="{6343A88D-0D1E-431F-BFF3-854DD578898E}"/>
    <cellStyle name="normální 162 13" xfId="49456" xr:uid="{0B9E7296-C9F3-4063-AC33-5DA16B1E24E5}"/>
    <cellStyle name="normální 162 14" xfId="51916" xr:uid="{129C6F84-BB5E-4396-9379-1A41DB24BB7F}"/>
    <cellStyle name="normální 162 15" xfId="54202" xr:uid="{8D5A414F-4B34-4B18-8ACB-0292156DD1E2}"/>
    <cellStyle name="normální 162 16" xfId="55965" xr:uid="{069BA5D2-5B50-4EAF-AFF7-578F5B5080D8}"/>
    <cellStyle name="normální 162 17" xfId="57399" xr:uid="{A2DBDAF2-5386-41E5-A0C0-1A5ADE2FE3A6}"/>
    <cellStyle name="normální 162 2" xfId="8606" xr:uid="{8783AFF5-30BC-43F8-86E2-56B16175868C}"/>
    <cellStyle name="normální 162 2 2" xfId="14318" xr:uid="{C36402B4-B889-42C5-B544-4B2572299F02}"/>
    <cellStyle name="normální 162 2 3" xfId="19718" xr:uid="{FF4DD760-4F36-4A7E-9F7C-279215D4BA8D}"/>
    <cellStyle name="normální 162 2 4" xfId="24089" xr:uid="{B65F2E9C-0683-44C6-8CCB-B60857E2A16C}"/>
    <cellStyle name="normální 162 2 5" xfId="28349" xr:uid="{53A26F9B-A4EC-425C-BB82-E18E0788C830}"/>
    <cellStyle name="normální 162 2 6" xfId="32158" xr:uid="{AD42AFB7-39C0-423B-9801-B5456BFEC274}"/>
    <cellStyle name="normální 162 2 7" xfId="35241" xr:uid="{4EB7947B-F1DF-4725-82A3-4A00CE41630F}"/>
    <cellStyle name="normální 162 2 8" xfId="37481" xr:uid="{1B1A2ADF-AAC5-4D96-94B7-2F1BB840C139}"/>
    <cellStyle name="normální 162 3" xfId="6162" xr:uid="{164E0633-B75E-4BB2-9571-4925C4EB5955}"/>
    <cellStyle name="normální 162 4" xfId="12709" xr:uid="{85BC53F9-22BC-43D0-823C-3B69411DCB7A}"/>
    <cellStyle name="normální 162 5" xfId="18412" xr:uid="{31D80EE1-FD02-4D60-9D96-3DED9CE13783}"/>
    <cellStyle name="normální 162 6" xfId="22924" xr:uid="{33138D91-A3C7-4AFC-AC63-545E1B31F57A}"/>
    <cellStyle name="normální 162 7" xfId="27210" xr:uid="{D1B63B3A-DB00-4F0D-9BD2-D858EA4D8D2B}"/>
    <cellStyle name="normální 162 8" xfId="31093" xr:uid="{78A65EA3-27B2-43E5-937C-86DAF698CD20}"/>
    <cellStyle name="normální 162 9" xfId="34436" xr:uid="{C528CC4C-379E-4256-A23E-CCB1893C4BE3}"/>
    <cellStyle name="normální 163" xfId="3694" xr:uid="{854FDC3C-4182-4F36-AB05-29C4BCA473EB}"/>
    <cellStyle name="normální 163 10" xfId="36817" xr:uid="{6BD3692F-C22E-4CBD-BFC2-DEDB55C41BC8}"/>
    <cellStyle name="normální 163 11" xfId="40960" xr:uid="{8B70A1FF-1E39-4DC5-B8A0-F5FE48E06575}"/>
    <cellStyle name="normální 163 12" xfId="45705" xr:uid="{158AA625-669F-4F3A-93E0-F01455972127}"/>
    <cellStyle name="normální 163 13" xfId="49461" xr:uid="{D1457BCB-7776-44AE-9D60-1B841A7A524E}"/>
    <cellStyle name="normální 163 14" xfId="51922" xr:uid="{DC1C6066-1450-4AF2-9145-F18677F88B61}"/>
    <cellStyle name="normální 163 15" xfId="54207" xr:uid="{763D4B2D-A0D3-4425-AB00-6DD2CDD7ACF9}"/>
    <cellStyle name="normální 163 16" xfId="55970" xr:uid="{1585D4B5-3DD8-4A6B-9A94-D3EA53FD575F}"/>
    <cellStyle name="normální 163 17" xfId="57404" xr:uid="{AC151AC8-7929-413D-AD1D-B1151DA82727}"/>
    <cellStyle name="normální 163 2" xfId="8607" xr:uid="{F9E5C864-CF1C-4333-986C-99509C2E9F3A}"/>
    <cellStyle name="normální 163 2 2" xfId="14319" xr:uid="{8A47125F-08CA-4D53-A0ED-B9A335E867AA}"/>
    <cellStyle name="normální 163 2 3" xfId="19719" xr:uid="{35D164C7-A7D8-441E-B208-DC78C73EBA66}"/>
    <cellStyle name="normální 163 2 4" xfId="24090" xr:uid="{80FB26A1-EF95-41E8-87C2-D0FEB24665CA}"/>
    <cellStyle name="normální 163 2 5" xfId="28350" xr:uid="{4B1C5EC9-E2F2-47D4-94AC-6FA1880F6663}"/>
    <cellStyle name="normální 163 2 6" xfId="32159" xr:uid="{959D8AEC-F57A-4714-B8CF-F75C6D5344D3}"/>
    <cellStyle name="normální 163 2 7" xfId="35242" xr:uid="{9FD7A7B9-6090-4E75-991A-1279380B4416}"/>
    <cellStyle name="normální 163 2 8" xfId="37482" xr:uid="{71BD73E0-6C56-4DC2-B863-E31CDB19B40F}"/>
    <cellStyle name="normální 163 3" xfId="6163" xr:uid="{B84B41CB-EF6C-4222-A400-7C66395EC177}"/>
    <cellStyle name="normální 163 4" xfId="12710" xr:uid="{B8B6D4EA-ED00-4CE7-8271-46C75064E0F6}"/>
    <cellStyle name="normální 163 5" xfId="18413" xr:uid="{FDF7CDBF-C425-43E9-9C04-C0F31E5603C2}"/>
    <cellStyle name="normální 163 6" xfId="22925" xr:uid="{AEBB663D-BA58-4ED1-A9BF-43F8AAFBEDD1}"/>
    <cellStyle name="normální 163 7" xfId="27211" xr:uid="{ECEC3400-44B3-413C-B055-0DAA6EBEE7BE}"/>
    <cellStyle name="normální 163 8" xfId="31094" xr:uid="{13DB8DF9-F5F5-4AF9-8032-C872ECF00574}"/>
    <cellStyle name="normální 163 9" xfId="34437" xr:uid="{1B4FB963-A416-48C4-B695-EFC004311A40}"/>
    <cellStyle name="normální 164" xfId="3685" xr:uid="{AC632C52-53A3-4171-B18C-7ADA6607E163}"/>
    <cellStyle name="normální 164 10" xfId="36818" xr:uid="{0AA6240C-2B9D-4346-ADC4-37C371789D8C}"/>
    <cellStyle name="normální 164 11" xfId="40952" xr:uid="{EAF22ED1-342C-4974-BFCF-353DD2F2077C}"/>
    <cellStyle name="normální 164 12" xfId="45698" xr:uid="{1A150849-FCED-4328-AF40-AA581B397C6A}"/>
    <cellStyle name="normální 164 13" xfId="49455" xr:uid="{08E95C89-45CF-4DCF-8257-CAB80BDB8EBB}"/>
    <cellStyle name="normální 164 14" xfId="51915" xr:uid="{8B2C403B-CCD7-4B7F-9C7D-D1503884FB05}"/>
    <cellStyle name="normální 164 15" xfId="54201" xr:uid="{3A9FD19A-E06E-41DD-8AA2-08D5ED2EFF16}"/>
    <cellStyle name="normální 164 16" xfId="55964" xr:uid="{DAA6720B-D2ED-4926-9084-FD797BA03499}"/>
    <cellStyle name="normální 164 17" xfId="57398" xr:uid="{8D6459D4-F763-422C-A294-3E70C54E3FA8}"/>
    <cellStyle name="normální 164 2" xfId="8608" xr:uid="{9B32E0B3-8F19-4D27-B7CB-5BE578B4FF20}"/>
    <cellStyle name="normální 164 2 2" xfId="14320" xr:uid="{C715A8E3-F2E3-4575-A909-98138F0148A3}"/>
    <cellStyle name="normální 164 2 3" xfId="19720" xr:uid="{DBEB1FDF-4C69-4EBB-A088-083D63C2C6C8}"/>
    <cellStyle name="normální 164 2 4" xfId="24091" xr:uid="{316B0972-8828-4DA6-AFE8-C8B63B1A817E}"/>
    <cellStyle name="normální 164 2 5" xfId="28351" xr:uid="{9204A303-AD87-4B70-84B1-BA36C13B4CD0}"/>
    <cellStyle name="normální 164 2 6" xfId="32160" xr:uid="{EC489602-16F5-4F8A-AC3F-AAD927353542}"/>
    <cellStyle name="normální 164 2 7" xfId="35243" xr:uid="{71E31F3C-8A78-4902-9E67-432BA8E8898E}"/>
    <cellStyle name="normální 164 2 8" xfId="37483" xr:uid="{D6D832DF-288E-467F-A77C-B1CF384B40DB}"/>
    <cellStyle name="normální 164 3" xfId="6164" xr:uid="{8D4A2E63-5091-41D1-B617-4A5DEA4AC165}"/>
    <cellStyle name="normální 164 4" xfId="12711" xr:uid="{166FD281-E961-45BC-AECC-A13BE7CC5FA7}"/>
    <cellStyle name="normální 164 5" xfId="18414" xr:uid="{663BC524-7F57-4270-996F-C71D714FC4B0}"/>
    <cellStyle name="normální 164 6" xfId="22926" xr:uid="{DC03A0F6-3E77-4779-AE04-B29C40BC13B6}"/>
    <cellStyle name="normální 164 7" xfId="27212" xr:uid="{A916DB07-EF85-4806-824F-1191D29CE4D0}"/>
    <cellStyle name="normální 164 8" xfId="31095" xr:uid="{01C761B8-031F-410D-9E63-DA9436FE1C5F}"/>
    <cellStyle name="normální 164 9" xfId="34438" xr:uid="{7EC5ADE3-B0E6-42EC-A3FA-2E944C3E30F5}"/>
    <cellStyle name="normální 165" xfId="3699" xr:uid="{953AEFA4-3ED4-4CA1-A9C8-0E4530B439F2}"/>
    <cellStyle name="normální 165 2" xfId="6165" xr:uid="{3E51481E-1B27-4920-AB37-12A06957242A}"/>
    <cellStyle name="normální 166" xfId="3700" xr:uid="{CFB135B9-72CB-4F12-A8DA-107474793077}"/>
    <cellStyle name="normální 166 2" xfId="6166" xr:uid="{591B5F36-0225-42B0-8D02-F06D8FFE63EF}"/>
    <cellStyle name="normální 167" xfId="3701" xr:uid="{995C904F-66E8-4F5C-B3B6-39C0243076A0}"/>
    <cellStyle name="normální 167 2" xfId="6167" xr:uid="{758A1A72-660F-42C4-8C95-8085A39DC34B}"/>
    <cellStyle name="normální 168" xfId="3702" xr:uid="{CBC7B3FA-9455-4C06-A975-F2681A4E222A}"/>
    <cellStyle name="normální 168 2" xfId="6168" xr:uid="{D01F971D-6455-4CCE-896C-2D10CD989EEF}"/>
    <cellStyle name="normální 169" xfId="3703" xr:uid="{82EB3FF0-13F1-40E6-B076-8DBC4432EFE4}"/>
    <cellStyle name="normální 169 2" xfId="6169" xr:uid="{3AFE2333-9122-40FE-B123-7ED3D50DF024}"/>
    <cellStyle name="Normální 17" xfId="240" xr:uid="{9DB287F7-3B72-467F-BCBA-CFE74CD17CD1}"/>
    <cellStyle name="normální 17 2" xfId="365" xr:uid="{19700931-730C-4A8E-AA66-833875278E0F}"/>
    <cellStyle name="normální 17 2 10" xfId="8609" xr:uid="{A814E927-3696-4E61-B888-7AE31838AA2E}"/>
    <cellStyle name="normální 17 2 10 2" xfId="14321" xr:uid="{BF8C500E-1748-414D-A9D2-65F2F7BD3591}"/>
    <cellStyle name="normální 17 2 10 3" xfId="19721" xr:uid="{6536A7FF-A6D5-493B-B14C-16F26817E851}"/>
    <cellStyle name="normální 17 2 10 4" xfId="24092" xr:uid="{BE1D6486-5044-4ADC-9C99-494B566C5295}"/>
    <cellStyle name="normální 17 2 10 5" xfId="28352" xr:uid="{AF997980-D6D0-48C3-A297-7E1F0AFE8C0D}"/>
    <cellStyle name="normální 17 2 10 6" xfId="32161" xr:uid="{825B8266-8103-4361-B79A-937E38E465AB}"/>
    <cellStyle name="normální 17 2 10 7" xfId="35244" xr:uid="{910326BA-AB3B-4FEB-9A92-9761EDC232C4}"/>
    <cellStyle name="normální 17 2 10 8" xfId="37484" xr:uid="{B366C236-049F-4E6A-BD6E-4FF0EDDC6D94}"/>
    <cellStyle name="normální 17 2 11" xfId="9605" xr:uid="{2710CD16-3B97-4179-8AB0-C5F5DDC521E7}"/>
    <cellStyle name="normální 17 2 11 2" xfId="15290" xr:uid="{8B7BAE53-3C82-468D-9CAA-320FD2669C69}"/>
    <cellStyle name="normální 17 2 11 3" xfId="20650" xr:uid="{DF613860-2DE3-40C1-8262-932211B6D61A}"/>
    <cellStyle name="normální 17 2 11 4" xfId="25020" xr:uid="{22226AD7-1205-4ED5-8A08-1B49065B53B1}"/>
    <cellStyle name="normální 17 2 11 5" xfId="29278" xr:uid="{FC68AB9B-9B47-4D30-8C47-E2D10996EF56}"/>
    <cellStyle name="normální 17 2 11 6" xfId="33082" xr:uid="{4216F106-5BD7-4344-B24F-83194754FDA1}"/>
    <cellStyle name="normální 17 2 11 7" xfId="36152" xr:uid="{67D31F9C-B7FE-4DB3-A04E-091C720ABBDA}"/>
    <cellStyle name="normální 17 2 11 8" xfId="38386" xr:uid="{D1F158B3-650B-4EC9-BF82-D3B7C4A72F43}"/>
    <cellStyle name="normální 17 2 12" xfId="4711" xr:uid="{C4885DC3-B113-4831-8A25-52CADCD368B2}"/>
    <cellStyle name="normální 17 2 13" xfId="11118" xr:uid="{7770BD13-EED5-4967-8DEF-6E1211A6E467}"/>
    <cellStyle name="normální 17 2 14" xfId="17125" xr:uid="{45BAF194-1FB8-4B34-9048-E28A6D2B1AC7}"/>
    <cellStyle name="normální 17 2 15" xfId="21857" xr:uid="{DE5AB5AE-7FC2-4036-9C8A-E7B09551CFC9}"/>
    <cellStyle name="normální 17 2 16" xfId="26262" xr:uid="{0719BAF5-904E-4C1F-8A6D-3ED9F81E23F7}"/>
    <cellStyle name="normální 17 2 17" xfId="30163" xr:uid="{D1B0F01A-F9AD-44D0-A8B3-6EFA358995F3}"/>
    <cellStyle name="normální 17 2 18" xfId="33877" xr:uid="{4287F4FB-36B9-4D12-871D-B778F785D65E}"/>
    <cellStyle name="normální 17 2 19" xfId="36441" xr:uid="{5A2EAAAA-B6B0-42BF-B837-CFDD70197570}"/>
    <cellStyle name="normální 17 2 2" xfId="478" xr:uid="{DACC60E6-CEF0-4EBB-9974-400221D1B645}"/>
    <cellStyle name="normální 17 2 2 10" xfId="4868" xr:uid="{79B1D4E5-F7D7-4C39-A0AA-7F15482C0775}"/>
    <cellStyle name="normální 17 2 2 11" xfId="11293" xr:uid="{C7DA87DA-F09B-427A-80F1-085198C61555}"/>
    <cellStyle name="normální 17 2 2 12" xfId="17285" xr:uid="{90177230-CE48-44F3-9CD9-B84EDBBC5671}"/>
    <cellStyle name="normální 17 2 2 13" xfId="22003" xr:uid="{2EAA9C5E-3883-4AB1-98C9-7A86E26F95E6}"/>
    <cellStyle name="normální 17 2 2 14" xfId="26403" xr:uid="{290ADF72-A2F1-4958-AB14-29C0FB80709D}"/>
    <cellStyle name="normální 17 2 2 15" xfId="30287" xr:uid="{ED45D727-FAD6-413D-8051-D4A13CCF21FD}"/>
    <cellStyle name="normální 17 2 2 16" xfId="33970" xr:uid="{39AAC642-E00F-457B-811D-8163F31344A1}"/>
    <cellStyle name="normální 17 2 2 17" xfId="36512" xr:uid="{2F5AB29D-5833-46D8-BA7E-9E7F024B768B}"/>
    <cellStyle name="normální 17 2 2 18" xfId="38752" xr:uid="{DB549209-1F8A-4125-BDD4-66BB0E6373D0}"/>
    <cellStyle name="normální 17 2 2 19" xfId="43773" xr:uid="{ACB1A6D6-B9BE-44C7-9B5F-C589D0DA8C2C}"/>
    <cellStyle name="normální 17 2 2 2" xfId="2394" xr:uid="{D174B7E3-ABCC-412D-910C-A51709C85DC7}"/>
    <cellStyle name="normální 17 2 2 2 10" xfId="36558" xr:uid="{D668824D-BDBE-4E40-96E8-77E4C69600DA}"/>
    <cellStyle name="normální 17 2 2 2 11" xfId="39991" xr:uid="{011A2AEC-0629-4038-B48C-64CA0F45BF5F}"/>
    <cellStyle name="normální 17 2 2 2 12" xfId="44857" xr:uid="{B802D49C-DEA1-4652-BEC7-23AF8DF58C1C}"/>
    <cellStyle name="normální 17 2 2 2 13" xfId="48641" xr:uid="{1A71114A-4E42-4CFA-9D3A-0371D225FE65}"/>
    <cellStyle name="normální 17 2 2 2 14" xfId="51215" xr:uid="{37D893E1-52E1-4F1A-B6EE-2112AD398695}"/>
    <cellStyle name="normální 17 2 2 2 15" xfId="53430" xr:uid="{88806562-A22C-4256-8A6C-268B2E37CBD8}"/>
    <cellStyle name="normální 17 2 2 2 16" xfId="55214" xr:uid="{78FA030D-4BA2-4778-92E4-88AC6871C4C5}"/>
    <cellStyle name="normální 17 2 2 2 17" xfId="56760" xr:uid="{2E5CB4FC-F8D2-463E-A375-F826C46AAE7B}"/>
    <cellStyle name="normální 17 2 2 2 2" xfId="8610" xr:uid="{1216B6B2-C0B3-48D6-8939-FC5B7051CCDE}"/>
    <cellStyle name="normální 17 2 2 2 2 2" xfId="14322" xr:uid="{47BBF684-0C6F-4197-9B19-7C8A883E9C11}"/>
    <cellStyle name="normální 17 2 2 2 2 3" xfId="19722" xr:uid="{41CAFDFD-2A82-4D87-AE2B-B3E14B5ABA6A}"/>
    <cellStyle name="normální 17 2 2 2 2 4" xfId="24093" xr:uid="{B0BC26CF-76BF-4AF4-8B40-3EB0BC3D163F}"/>
    <cellStyle name="normální 17 2 2 2 2 5" xfId="28353" xr:uid="{BD0E2B31-478E-4858-85FA-9482AFA88F10}"/>
    <cellStyle name="normální 17 2 2 2 2 6" xfId="32162" xr:uid="{AA660BE1-7773-41D3-BC89-C762C0F246B9}"/>
    <cellStyle name="normální 17 2 2 2 2 7" xfId="35245" xr:uid="{E809EF16-092E-49CE-9AAD-7FE084FF0DBC}"/>
    <cellStyle name="normální 17 2 2 2 2 8" xfId="37485" xr:uid="{409672E9-9ABB-4DA9-8F67-5465F7E11CAE}"/>
    <cellStyle name="normální 17 2 2 2 3" xfId="5381" xr:uid="{B54F8929-5B33-416B-90E9-26E3D2FB9E9D}"/>
    <cellStyle name="normální 17 2 2 2 4" xfId="11986" xr:uid="{6EBAE05A-65BE-4E19-940C-3797E50C68BE}"/>
    <cellStyle name="normální 17 2 2 2 5" xfId="17934" xr:uid="{359C8E75-88CD-49BE-8624-DD51B954C029}"/>
    <cellStyle name="normální 17 2 2 2 6" xfId="22477" xr:uid="{A234B240-756D-49B9-8B69-249E328343F4}"/>
    <cellStyle name="normální 17 2 2 2 7" xfId="26811" xr:uid="{F3A47B23-8CB2-40FE-B00E-259D4D3B0F82}"/>
    <cellStyle name="normální 17 2 2 2 8" xfId="30696" xr:uid="{1F421949-CE26-46F3-9AF7-C5ECDFE03301}"/>
    <cellStyle name="normální 17 2 2 2 9" xfId="34133" xr:uid="{C3B005BC-08C1-48CD-B09B-FA22ED406C77}"/>
    <cellStyle name="normální 17 2 2 20" xfId="48016" xr:uid="{FDEFF32A-E742-46B8-811F-AC2323245536}"/>
    <cellStyle name="normální 17 2 2 21" xfId="50687" xr:uid="{667C0655-4C00-4167-98B3-7ED76DFECD93}"/>
    <cellStyle name="normální 17 2 2 22" xfId="53026" xr:uid="{D841AF84-F1C1-4924-BCA6-3FC226C84592}"/>
    <cellStyle name="normální 17 2 2 23" xfId="55078" xr:uid="{B42EF9E3-4D2A-4814-B0C0-561E6DD59559}"/>
    <cellStyle name="normální 17 2 2 24" xfId="56625" xr:uid="{F2EE2AFA-C67F-43D3-BBD4-64765AF567B7}"/>
    <cellStyle name="normální 17 2 2 3" xfId="2777" xr:uid="{B764B25E-97D3-4537-AB6E-527BBC5D9674}"/>
    <cellStyle name="normální 17 2 2 3 10" xfId="36698" xr:uid="{B541E710-3CD4-42F3-A7B7-C07D5A74C734}"/>
    <cellStyle name="normální 17 2 2 3 11" xfId="40289" xr:uid="{671AC7CE-86DC-471B-914B-5EBF391A155D}"/>
    <cellStyle name="normální 17 2 2 3 12" xfId="45119" xr:uid="{05C0C7FC-DDAF-4240-861A-FC8664D12B60}"/>
    <cellStyle name="normální 17 2 2 3 13" xfId="48895" xr:uid="{0875818D-0EF8-446B-B90E-A6CBF58787FD}"/>
    <cellStyle name="normální 17 2 2 3 14" xfId="51424" xr:uid="{99B224CA-C4D4-4B85-ABB3-ECDFBE435335}"/>
    <cellStyle name="normální 17 2 2 3 15" xfId="53683" xr:uid="{41B729C3-AA50-4D14-A828-64DD6BC82C41}"/>
    <cellStyle name="normální 17 2 2 3 16" xfId="55461" xr:uid="{DD6E648C-1DF9-431C-BDD2-FE0B40FC778B}"/>
    <cellStyle name="normální 17 2 2 3 17" xfId="57019" xr:uid="{D04F066A-3AFA-4E01-9BC2-E53179E2B37B}"/>
    <cellStyle name="normální 17 2 2 3 2" xfId="8611" xr:uid="{1A618DA7-479A-479D-BD3E-2BDAC58F2FA9}"/>
    <cellStyle name="normální 17 2 2 3 2 2" xfId="14323" xr:uid="{080B8DBA-F0EA-46A5-803E-D63A92F7B1D9}"/>
    <cellStyle name="normální 17 2 2 3 2 3" xfId="19723" xr:uid="{4985C134-DCD0-415F-94E7-F39055B93141}"/>
    <cellStyle name="normální 17 2 2 3 2 4" xfId="24094" xr:uid="{05644069-1B1D-4B0F-9BA7-499F674E8112}"/>
    <cellStyle name="normální 17 2 2 3 2 5" xfId="28354" xr:uid="{77BA6F78-46C2-4E21-8755-695EDB7CFDA5}"/>
    <cellStyle name="normální 17 2 2 3 2 6" xfId="32163" xr:uid="{34719BE9-EA99-4A16-A11E-1B452624D37C}"/>
    <cellStyle name="normální 17 2 2 3 2 7" xfId="35246" xr:uid="{8BA0AC9D-22D4-47CD-A9F9-E3E60CA939E2}"/>
    <cellStyle name="normální 17 2 2 3 2 8" xfId="37486" xr:uid="{BEA62147-C272-4AD3-92E0-F4F170E1BABC}"/>
    <cellStyle name="normální 17 2 2 3 3" xfId="5613" xr:uid="{F78A5AAE-77B3-421B-A517-A5655ED1FACD}"/>
    <cellStyle name="normální 17 2 2 3 4" xfId="12201" xr:uid="{D3C88267-1862-4C92-9DDF-49BD55C1CD4D}"/>
    <cellStyle name="normální 17 2 2 3 5" xfId="18115" xr:uid="{CE6BEF63-5732-4AB0-8423-391775823418}"/>
    <cellStyle name="normální 17 2 2 3 6" xfId="22649" xr:uid="{F75C1C43-3583-48DC-9BBE-42CB995ABFF6}"/>
    <cellStyle name="normální 17 2 2 3 7" xfId="26976" xr:uid="{2163C785-4395-4305-846B-766F383FD74A}"/>
    <cellStyle name="normální 17 2 2 3 8" xfId="30863" xr:uid="{ABEAF861-0044-49B2-9F2A-FD95A98489ED}"/>
    <cellStyle name="normální 17 2 2 3 9" xfId="34279" xr:uid="{1E139EA5-4ABB-437B-A7E3-91DDCB2487C0}"/>
    <cellStyle name="normální 17 2 2 4" xfId="3322" xr:uid="{2759DA40-9741-41AC-A4BB-236E5AD00FBA}"/>
    <cellStyle name="normální 17 2 2 4 10" xfId="36819" xr:uid="{70D4449B-7208-4616-993B-EFCBA36CAD7F}"/>
    <cellStyle name="normální 17 2 2 4 11" xfId="40677" xr:uid="{5DCBDC07-E18C-402E-8496-9267013A8EAD}"/>
    <cellStyle name="normální 17 2 2 4 12" xfId="45445" xr:uid="{8F1A362E-583D-4F0B-B095-1B054BC7D368}"/>
    <cellStyle name="normální 17 2 2 4 13" xfId="49205" xr:uid="{BB146774-EF88-41DD-B927-5709B78EEF37}"/>
    <cellStyle name="normální 17 2 2 4 14" xfId="51673" xr:uid="{3E11769C-773E-46F1-880A-7C4E2E91A67C}"/>
    <cellStyle name="normální 17 2 2 4 15" xfId="53996" xr:uid="{11ABDB2A-8340-48FE-826E-B8B9595EF8ED}"/>
    <cellStyle name="normální 17 2 2 4 16" xfId="55756" xr:uid="{AFD2F202-91B0-4EEF-B95D-A36152EB3128}"/>
    <cellStyle name="normální 17 2 2 4 17" xfId="57259" xr:uid="{01629BCA-D9EE-4102-BCDD-84A3D64B6EEE}"/>
    <cellStyle name="normální 17 2 2 4 2" xfId="8612" xr:uid="{B4731BD8-F373-463C-BE67-503ADC2BE22E}"/>
    <cellStyle name="normální 17 2 2 4 2 2" xfId="14324" xr:uid="{F7F23776-0C51-48A9-B277-63D4935323DF}"/>
    <cellStyle name="normální 17 2 2 4 2 3" xfId="19724" xr:uid="{5B20DD5C-8343-4F6A-84AE-EC68C615EB71}"/>
    <cellStyle name="normální 17 2 2 4 2 4" xfId="24095" xr:uid="{1A4E06B8-AF85-4445-9F50-4F08B8A62F47}"/>
    <cellStyle name="normální 17 2 2 4 2 5" xfId="28355" xr:uid="{9F4198C2-55E7-4350-A817-F90A4FC154F1}"/>
    <cellStyle name="normální 17 2 2 4 2 6" xfId="32164" xr:uid="{E3EC2983-135D-4F84-BE12-9E0753F4F19E}"/>
    <cellStyle name="normální 17 2 2 4 2 7" xfId="35247" xr:uid="{7D9D7DE3-2F01-4547-B3BD-CE74A8BA4936}"/>
    <cellStyle name="normální 17 2 2 4 2 8" xfId="37487" xr:uid="{7E521BF5-36B5-45C1-B6CD-62BDD53F557D}"/>
    <cellStyle name="normální 17 2 2 4 3" xfId="6170" xr:uid="{C0792F92-AFF6-40B2-9B80-0EE5952C70F3}"/>
    <cellStyle name="normální 17 2 2 4 4" xfId="12714" xr:uid="{F2292735-D1E8-4465-AA21-DAA59DA800EE}"/>
    <cellStyle name="normální 17 2 2 4 5" xfId="18416" xr:uid="{4740490E-D032-42D7-9ED7-0A5001F5101D}"/>
    <cellStyle name="normální 17 2 2 4 6" xfId="22928" xr:uid="{E56A52B9-F1D6-4334-9866-3D98F36BC190}"/>
    <cellStyle name="normální 17 2 2 4 7" xfId="27214" xr:uid="{F00B7B59-38F4-4A7B-A052-238437551CEF}"/>
    <cellStyle name="normální 17 2 2 4 8" xfId="31097" xr:uid="{517580B6-42BE-4523-A3F3-89DC7CC2917F}"/>
    <cellStyle name="normální 17 2 2 4 9" xfId="34439" xr:uid="{8ACA3045-A4AD-4153-8DB8-EE8F23E8FA47}"/>
    <cellStyle name="normální 17 2 2 5" xfId="3784" xr:uid="{1B6B93BA-7042-4E9B-BD3C-264936308458}"/>
    <cellStyle name="normální 17 2 2 5 10" xfId="36820" xr:uid="{C291B59A-BE32-4E03-8388-67AEE13C05FB}"/>
    <cellStyle name="normální 17 2 2 5 11" xfId="41020" xr:uid="{1BD1058C-3265-431F-965B-680F65681334}"/>
    <cellStyle name="normální 17 2 2 5 12" xfId="45773" xr:uid="{086149E1-580E-4352-A6C0-299A9ACAD619}"/>
    <cellStyle name="normální 17 2 2 5 13" xfId="49496" xr:uid="{56D7DF2C-2CFF-467E-B88F-AE3671A6C1CB}"/>
    <cellStyle name="normální 17 2 2 5 14" xfId="51968" xr:uid="{E9A1E769-F864-4C78-B0EA-01CA865DA17A}"/>
    <cellStyle name="normální 17 2 2 5 15" xfId="54238" xr:uid="{250EC748-FCEA-4E73-AF81-CEE35248B5D8}"/>
    <cellStyle name="normální 17 2 2 5 16" xfId="56022" xr:uid="{B74BAC17-0341-4E9C-9EEF-CB306EFD925A}"/>
    <cellStyle name="normální 17 2 2 5 17" xfId="57428" xr:uid="{38DA9726-0DFA-4630-BCC5-7C3EDB0FD399}"/>
    <cellStyle name="normální 17 2 2 5 2" xfId="8613" xr:uid="{531D4F88-79B2-4E08-B46E-7D5846307CA8}"/>
    <cellStyle name="normální 17 2 2 5 2 2" xfId="14325" xr:uid="{980F86C5-54EE-46A9-BA76-3F74AA84A403}"/>
    <cellStyle name="normální 17 2 2 5 2 3" xfId="19725" xr:uid="{82E55D5A-9D34-4B31-94AA-5A79E8FD689F}"/>
    <cellStyle name="normální 17 2 2 5 2 4" xfId="24096" xr:uid="{2A018B63-BCE0-4336-B611-CD665E488872}"/>
    <cellStyle name="normální 17 2 2 5 2 5" xfId="28356" xr:uid="{AC6ADACD-5ABA-4521-A1B9-114BB68D8B60}"/>
    <cellStyle name="normální 17 2 2 5 2 6" xfId="32165" xr:uid="{6A98AFEF-6E11-4D92-8424-BC3CC46EC514}"/>
    <cellStyle name="normální 17 2 2 5 2 7" xfId="35248" xr:uid="{936EF97B-65C4-4F7B-858F-C9737146138B}"/>
    <cellStyle name="normální 17 2 2 5 2 8" xfId="37488" xr:uid="{A03298DA-8376-4730-AF9E-7AD3A4171FA8}"/>
    <cellStyle name="normální 17 2 2 5 3" xfId="6171" xr:uid="{232533B6-79EE-4286-9C2C-C4A4C6FFB358}"/>
    <cellStyle name="normální 17 2 2 5 4" xfId="12715" xr:uid="{C941F95E-0A97-4814-A39F-D9C49C41A24C}"/>
    <cellStyle name="normální 17 2 2 5 5" xfId="18417" xr:uid="{B0D8EED6-1678-45FD-A776-D03E1E06E70C}"/>
    <cellStyle name="normální 17 2 2 5 6" xfId="22929" xr:uid="{EB55180B-0F91-4FC8-8031-520BF654BB58}"/>
    <cellStyle name="normální 17 2 2 5 7" xfId="27215" xr:uid="{FAC0282E-13C4-4104-91BB-0AFBA00EE592}"/>
    <cellStyle name="normální 17 2 2 5 8" xfId="31098" xr:uid="{5D25992B-1C54-4D1C-B183-415F85963D0C}"/>
    <cellStyle name="normální 17 2 2 5 9" xfId="34440" xr:uid="{DE00392B-3EA7-4FD2-84D1-33941B71B0C1}"/>
    <cellStyle name="normální 17 2 2 6" xfId="4164" xr:uid="{8A3EDD66-B48B-48D0-8D80-D9A50A858935}"/>
    <cellStyle name="normální 17 2 2 6 10" xfId="36821" xr:uid="{8EDDEDAB-409B-431F-A426-6431F1C2BA16}"/>
    <cellStyle name="normální 17 2 2 6 11" xfId="41303" xr:uid="{02A8EDE7-4698-4FBE-889E-D6BE43FC0674}"/>
    <cellStyle name="normální 17 2 2 6 12" xfId="46097" xr:uid="{D5AAD03C-1C77-4529-9CE8-A289104F0B6C}"/>
    <cellStyle name="normální 17 2 2 6 13" xfId="49712" xr:uid="{0D5CC7E8-397D-4360-BF3C-76D65185FDD2}"/>
    <cellStyle name="normální 17 2 2 6 14" xfId="52215" xr:uid="{C4713C3B-8CF0-4155-8D46-2A7F064D67F7}"/>
    <cellStyle name="normální 17 2 2 6 15" xfId="54424" xr:uid="{63E4081D-031B-4835-B039-91F721EA49AF}"/>
    <cellStyle name="normální 17 2 2 6 16" xfId="56303" xr:uid="{6479905F-38B0-41DE-A9AA-D0243BB6DAAE}"/>
    <cellStyle name="normální 17 2 2 6 17" xfId="57563" xr:uid="{81819227-6B18-468F-BF22-D960C5BFF8D2}"/>
    <cellStyle name="normální 17 2 2 6 2" xfId="8614" xr:uid="{415FD0C4-A9C3-415E-9EE8-FF12EBE13808}"/>
    <cellStyle name="normální 17 2 2 6 2 2" xfId="14326" xr:uid="{269D6355-54B0-48AB-9402-4C1D63108898}"/>
    <cellStyle name="normální 17 2 2 6 2 3" xfId="19726" xr:uid="{93B9D683-EA1E-4A27-979D-9CB94AF0E49A}"/>
    <cellStyle name="normální 17 2 2 6 2 4" xfId="24097" xr:uid="{D93F6C8F-A35D-4FF1-900A-7D9F35EC8690}"/>
    <cellStyle name="normální 17 2 2 6 2 5" xfId="28357" xr:uid="{87D9AF6E-8301-41C4-8A34-50960B944D88}"/>
    <cellStyle name="normální 17 2 2 6 2 6" xfId="32166" xr:uid="{A78D6417-D301-4D07-95D2-DCFF1890CDC8}"/>
    <cellStyle name="normální 17 2 2 6 2 7" xfId="35249" xr:uid="{BCCA786B-CF91-4A86-B6AA-418ED908802B}"/>
    <cellStyle name="normální 17 2 2 6 2 8" xfId="37489" xr:uid="{D41FD95D-5333-4BC6-94B6-079FD2D4051E}"/>
    <cellStyle name="normální 17 2 2 6 3" xfId="6172" xr:uid="{D5535B5A-DAA5-409A-A157-430F04F72DF2}"/>
    <cellStyle name="normální 17 2 2 6 4" xfId="12716" xr:uid="{EC4A7620-5C2B-4470-8041-B3FFFB53AE58}"/>
    <cellStyle name="normální 17 2 2 6 5" xfId="18418" xr:uid="{D140925D-8F03-4AA9-91AF-FBCE716C1F22}"/>
    <cellStyle name="normální 17 2 2 6 6" xfId="22930" xr:uid="{8E9F885E-F416-4C79-83C2-5D6D649A4EC9}"/>
    <cellStyle name="normální 17 2 2 6 7" xfId="27216" xr:uid="{67856319-3811-4F00-B752-03BD29465019}"/>
    <cellStyle name="normální 17 2 2 6 8" xfId="31099" xr:uid="{EB760507-5355-4E6D-948C-BB9FD25D6495}"/>
    <cellStyle name="normální 17 2 2 6 9" xfId="34441" xr:uid="{191EBB3D-D696-4F12-A0C8-346954EA8D55}"/>
    <cellStyle name="normální 17 2 2 7" xfId="4464" xr:uid="{900604B6-BEBE-4637-AC84-F331AD0B905B}"/>
    <cellStyle name="normální 17 2 2 7 10" xfId="36822" xr:uid="{2295716F-9A7A-4994-9AC9-5D16603E2D3C}"/>
    <cellStyle name="normální 17 2 2 7 11" xfId="41544" xr:uid="{A4AB149C-36E4-44A4-A5AE-C0E4798232A2}"/>
    <cellStyle name="normální 17 2 2 7 12" xfId="46336" xr:uid="{F2110648-D410-4A50-BDBB-70FF431F8171}"/>
    <cellStyle name="normální 17 2 2 7 13" xfId="49890" xr:uid="{13F8F070-C6D7-45AC-A000-A9F8D36AD847}"/>
    <cellStyle name="normální 17 2 2 7 14" xfId="52406" xr:uid="{D1D1529C-D9ED-46FB-B4D4-4CEE170ACFC7}"/>
    <cellStyle name="normální 17 2 2 7 15" xfId="54595" xr:uid="{F802490A-6104-4C7C-BAA9-8F268C272DDF}"/>
    <cellStyle name="normální 17 2 2 7 16" xfId="56486" xr:uid="{041F6B7D-507B-43F5-A304-86792855FBF9}"/>
    <cellStyle name="normální 17 2 2 7 17" xfId="57721" xr:uid="{3AE180FA-E4A6-4C55-B61B-7AF8C61A330D}"/>
    <cellStyle name="normální 17 2 2 7 2" xfId="8615" xr:uid="{F1849540-6B8B-475F-8B16-6CCECC5CE6EA}"/>
    <cellStyle name="normální 17 2 2 7 2 2" xfId="14327" xr:uid="{14336AF6-34F8-49C4-8A3A-B13C52A29412}"/>
    <cellStyle name="normální 17 2 2 7 2 3" xfId="19727" xr:uid="{BF47869A-40FD-4DAF-9DB6-5322F49B4396}"/>
    <cellStyle name="normální 17 2 2 7 2 4" xfId="24098" xr:uid="{FFE64115-FEC6-4C76-AEFE-0CAFA7249B02}"/>
    <cellStyle name="normální 17 2 2 7 2 5" xfId="28358" xr:uid="{C543B2E6-43D2-4864-9019-F5339E411FBB}"/>
    <cellStyle name="normální 17 2 2 7 2 6" xfId="32167" xr:uid="{B5195AE4-8810-45C5-BC01-47EB402686DE}"/>
    <cellStyle name="normální 17 2 2 7 2 7" xfId="35250" xr:uid="{1A6A0492-F471-431A-BCC3-9C9625566B99}"/>
    <cellStyle name="normální 17 2 2 7 2 8" xfId="37490" xr:uid="{36FAD5AD-D60E-4C21-871B-13D8C5C30B94}"/>
    <cellStyle name="normální 17 2 2 7 3" xfId="6173" xr:uid="{B4858FE9-F608-4933-972C-AB4029B9197F}"/>
    <cellStyle name="normální 17 2 2 7 4" xfId="12717" xr:uid="{DD6F2BB5-2F8C-4885-B2D2-4705E1F304EE}"/>
    <cellStyle name="normální 17 2 2 7 5" xfId="18419" xr:uid="{8E9C50CC-AEC1-484E-8F3D-0344AAC55A43}"/>
    <cellStyle name="normální 17 2 2 7 6" xfId="22931" xr:uid="{AD2F4AC8-EC72-4770-A5B1-D068A0A9497B}"/>
    <cellStyle name="normální 17 2 2 7 7" xfId="27217" xr:uid="{2504FDE3-0B5C-4DF2-8FC8-CBA29C9D4561}"/>
    <cellStyle name="normální 17 2 2 7 8" xfId="31100" xr:uid="{729DE6FE-9643-40B6-BA8F-94B3AF5D2B34}"/>
    <cellStyle name="normální 17 2 2 7 9" xfId="34442" xr:uid="{ABB86B59-0D7F-4435-BD0D-04E667B603B2}"/>
    <cellStyle name="normální 17 2 2 8" xfId="8616" xr:uid="{0D6402E1-C8AC-49BA-9179-44D99C29B69E}"/>
    <cellStyle name="normální 17 2 2 8 2" xfId="14328" xr:uid="{4CD7AAF7-D867-4C16-BC20-D4EF1D1AD54E}"/>
    <cellStyle name="normální 17 2 2 8 3" xfId="19728" xr:uid="{EC69BA8C-95DD-470B-A814-A57952672149}"/>
    <cellStyle name="normální 17 2 2 8 4" xfId="24099" xr:uid="{44481986-CC52-4254-A0BE-7BF59C6680B2}"/>
    <cellStyle name="normální 17 2 2 8 5" xfId="28359" xr:uid="{0D5E663D-1FC0-47A2-8B9E-7CA89AC33E4F}"/>
    <cellStyle name="normální 17 2 2 8 6" xfId="32168" xr:uid="{8AE85768-EB48-443B-B6C5-ECBAFD4316E1}"/>
    <cellStyle name="normální 17 2 2 8 7" xfId="35251" xr:uid="{A76B82C6-6E04-4978-87F8-3DF1D8C85DBF}"/>
    <cellStyle name="normální 17 2 2 8 8" xfId="37491" xr:uid="{B22D6F9A-6839-4582-B55E-96FA2329CA01}"/>
    <cellStyle name="normální 17 2 2 9" xfId="9625" xr:uid="{9C0FC14F-EC42-4195-B6C7-F21B99659039}"/>
    <cellStyle name="normální 17 2 2 9 2" xfId="15309" xr:uid="{FC9EB002-B08F-474B-AC99-B264DCAE8FE2}"/>
    <cellStyle name="normální 17 2 2 9 3" xfId="20661" xr:uid="{1FFB2E41-8DBC-49D0-AAC9-1B6BAD924081}"/>
    <cellStyle name="normální 17 2 2 9 4" xfId="25033" xr:uid="{6C79289F-976A-4890-8131-24E40F4E116A}"/>
    <cellStyle name="normální 17 2 2 9 5" xfId="29289" xr:uid="{201C6860-4DA4-4836-BB23-A2FFE11F5297}"/>
    <cellStyle name="normální 17 2 2 9 6" xfId="33092" xr:uid="{9E8FA982-8D96-4D55-870C-480C2565206D}"/>
    <cellStyle name="normální 17 2 2 9 7" xfId="36163" xr:uid="{316169D0-1121-4D38-BFD7-E3E3645C1692}"/>
    <cellStyle name="normální 17 2 2 9 8" xfId="38396" xr:uid="{CB06DD99-F730-4F42-96BD-921EA05A77DF}"/>
    <cellStyle name="normální 17 2 20" xfId="38668" xr:uid="{CEECF7DE-E00B-4AC1-AECD-6DFE66F80BEA}"/>
    <cellStyle name="normální 17 2 21" xfId="43716" xr:uid="{741A2B9A-CCA3-4D13-B293-C1D95C998BB4}"/>
    <cellStyle name="normální 17 2 22" xfId="47982" xr:uid="{FBF81C38-CA31-4080-BE54-74A85B3EBAD3}"/>
    <cellStyle name="normální 17 2 23" xfId="50659" xr:uid="{DD866DA4-269B-4F5F-B11F-FD11D925A4D2}"/>
    <cellStyle name="normální 17 2 24" xfId="53006" xr:uid="{BFA1AD77-D787-4493-A1FA-6B258031B120}"/>
    <cellStyle name="normální 17 2 25" xfId="55068" xr:uid="{88B586FA-D2FF-4F1D-AC02-8B1C42CDA471}"/>
    <cellStyle name="normální 17 2 26" xfId="56615" xr:uid="{E12F6C0A-D734-45D0-92B9-5F745DCD9632}"/>
    <cellStyle name="normální 17 2 3" xfId="2120" xr:uid="{02FD4D46-6312-46E7-B0EC-6B866F6330E1}"/>
    <cellStyle name="normální 17 2 4" xfId="2373" xr:uid="{6588282D-0265-4386-BF18-52B89D26F829}"/>
    <cellStyle name="normální 17 2 4 10" xfId="36548" xr:uid="{04B22AAE-8FD1-4C91-B63A-E61E83676973}"/>
    <cellStyle name="normální 17 2 4 11" xfId="39975" xr:uid="{64946E45-6B19-4828-BBCB-11838515677B}"/>
    <cellStyle name="normální 17 2 4 12" xfId="44841" xr:uid="{B1C9526F-9E93-479C-8DC2-7899B8496988}"/>
    <cellStyle name="normální 17 2 4 13" xfId="48626" xr:uid="{E5418EE2-51BA-4C01-9F90-15720C8D395F}"/>
    <cellStyle name="normální 17 2 4 14" xfId="51202" xr:uid="{0F930BC4-FAD7-4864-B409-4EB1B208BC24}"/>
    <cellStyle name="normální 17 2 4 15" xfId="53415" xr:uid="{38D64A6E-5DA1-45EF-A5DC-9A757AE221D4}"/>
    <cellStyle name="normální 17 2 4 16" xfId="55200" xr:uid="{4AA76F40-74DD-4894-AE26-0E1F1924DF09}"/>
    <cellStyle name="normální 17 2 4 17" xfId="56745" xr:uid="{B5787720-4BE8-4EA3-97C8-94E80762DF7E}"/>
    <cellStyle name="normální 17 2 4 2" xfId="8617" xr:uid="{81DA44E8-81E2-460C-9BD7-50D940353562}"/>
    <cellStyle name="normální 17 2 4 2 2" xfId="14329" xr:uid="{6605B94F-A2ED-4D91-9A37-8C6D11B12998}"/>
    <cellStyle name="normální 17 2 4 2 3" xfId="19729" xr:uid="{D658A831-6A77-4F7A-98ED-C564D0670B7F}"/>
    <cellStyle name="normální 17 2 4 2 4" xfId="24100" xr:uid="{9BB55CEC-7B84-4AF7-869E-A3A2C24B62BE}"/>
    <cellStyle name="normální 17 2 4 2 5" xfId="28360" xr:uid="{26C15288-D93A-4456-82D7-1390B66CCBC3}"/>
    <cellStyle name="normální 17 2 4 2 6" xfId="32169" xr:uid="{67906A32-ACD6-4136-A868-3371AEF4F3F3}"/>
    <cellStyle name="normální 17 2 4 2 7" xfId="35252" xr:uid="{D1603FE4-890C-4CEF-9BEB-42CFC83CAB4A}"/>
    <cellStyle name="normální 17 2 4 2 8" xfId="37492" xr:uid="{EF3AE429-8187-4913-BE7F-61BA1469A169}"/>
    <cellStyle name="normální 17 2 4 3" xfId="5365" xr:uid="{6FEB4C4A-F538-4457-AC7A-ED29A82F4BAB}"/>
    <cellStyle name="normální 17 2 4 4" xfId="11968" xr:uid="{D42E88FB-0BA8-4103-AF3A-EFB613B2158A}"/>
    <cellStyle name="normální 17 2 4 5" xfId="17920" xr:uid="{7B381B52-89C7-4626-8220-E7371E2CCF3F}"/>
    <cellStyle name="normální 17 2 4 6" xfId="22466" xr:uid="{956BFAC6-7891-4871-B9AE-B83FA28E9E03}"/>
    <cellStyle name="normální 17 2 4 7" xfId="26799" xr:uid="{511018DB-44EA-4B32-97C5-1A9EFDB9635D}"/>
    <cellStyle name="normální 17 2 4 8" xfId="30684" xr:uid="{7493E571-57AA-4D9E-A92F-BF74A1ACC37F}"/>
    <cellStyle name="normální 17 2 4 9" xfId="34122" xr:uid="{0A849FD5-8B5A-4EC1-9E8A-A99D357D9A49}"/>
    <cellStyle name="normální 17 2 5" xfId="2749" xr:uid="{B996E3BC-1538-4227-90AD-9276FC9A1F65}"/>
    <cellStyle name="normální 17 2 5 10" xfId="36626" xr:uid="{9ECFF6F2-A0DD-474A-B70C-E98E6385940E}"/>
    <cellStyle name="normální 17 2 5 11" xfId="40267" xr:uid="{B95F1F9F-33B9-439F-871A-F6302BB6B877}"/>
    <cellStyle name="normální 17 2 5 12" xfId="45102" xr:uid="{CAB8B8F7-06B7-40C9-9565-F00F01D25D6C}"/>
    <cellStyle name="normální 17 2 5 13" xfId="48878" xr:uid="{B4E97910-A6E6-4F57-9D81-6EFA9B366C3C}"/>
    <cellStyle name="normální 17 2 5 14" xfId="51411" xr:uid="{4997AFBC-9041-4FD3-8B04-279C2F6918F3}"/>
    <cellStyle name="normální 17 2 5 15" xfId="53665" xr:uid="{39F79797-BE43-438F-BB90-18C8C0EDAB13}"/>
    <cellStyle name="normální 17 2 5 16" xfId="55444" xr:uid="{8428981E-DF18-43A4-83BA-55F97E65066D}"/>
    <cellStyle name="normální 17 2 5 17" xfId="57001" xr:uid="{D5489E92-CC2A-4545-BCE9-6084D27C1935}"/>
    <cellStyle name="normální 17 2 5 2" xfId="8618" xr:uid="{AA236323-E6D3-4979-80B3-DFBF349F6FF2}"/>
    <cellStyle name="normální 17 2 5 2 2" xfId="14330" xr:uid="{63ABE871-2169-4C24-B337-DC849FC521A1}"/>
    <cellStyle name="normální 17 2 5 2 3" xfId="19730" xr:uid="{AB01076E-F836-4C5E-88FD-39686B8EFE7F}"/>
    <cellStyle name="normální 17 2 5 2 4" xfId="24101" xr:uid="{32C2E678-1A83-4341-A2E9-DD050788C4F4}"/>
    <cellStyle name="normální 17 2 5 2 5" xfId="28361" xr:uid="{292D2999-FBCF-4349-9107-1CC534606F54}"/>
    <cellStyle name="normální 17 2 5 2 6" xfId="32170" xr:uid="{F840B931-BBED-4E5A-98CE-BC851FBDC8C7}"/>
    <cellStyle name="normální 17 2 5 2 7" xfId="35253" xr:uid="{B053EE28-AE2C-4E88-9E0A-7B069C18BF06}"/>
    <cellStyle name="normální 17 2 5 2 8" xfId="37493" xr:uid="{90DD64F9-C269-4F04-A583-5A05774F7869}"/>
    <cellStyle name="normální 17 2 5 3" xfId="5531" xr:uid="{75E2C6ED-5608-4B3D-B956-D008805CC52B}"/>
    <cellStyle name="normální 17 2 5 4" xfId="12119" xr:uid="{36D44FB2-49E2-446E-877E-76EBF895F900}"/>
    <cellStyle name="normální 17 2 5 5" xfId="18038" xr:uid="{33D120A9-87DE-4088-82CC-B06AAFC920E7}"/>
    <cellStyle name="normální 17 2 5 6" xfId="22570" xr:uid="{8C7A1316-6C62-416D-A196-E843D2629155}"/>
    <cellStyle name="normální 17 2 5 7" xfId="26903" xr:uid="{09D7D6D0-49BA-4B73-A076-EF0922F41054}"/>
    <cellStyle name="normální 17 2 5 8" xfId="30788" xr:uid="{E5934A94-B98B-49CF-9139-D64DF350EE9B}"/>
    <cellStyle name="normální 17 2 5 9" xfId="34207" xr:uid="{CB0B33EB-19CA-4112-B4BC-6CA2CF743F2A}"/>
    <cellStyle name="normální 17 2 6" xfId="3321" xr:uid="{2404BBDB-FC49-4FE6-B8BB-6D4193BA70CB}"/>
    <cellStyle name="normální 17 2 6 10" xfId="36823" xr:uid="{A09B1538-894C-46AB-8F8C-DAF0E9D7F7B8}"/>
    <cellStyle name="normální 17 2 6 11" xfId="40676" xr:uid="{9BA67A44-F8CE-4D9B-93E3-7388C7A83715}"/>
    <cellStyle name="normální 17 2 6 12" xfId="45444" xr:uid="{1CF19912-4457-4D0E-A3BA-ECA504035F58}"/>
    <cellStyle name="normální 17 2 6 13" xfId="49204" xr:uid="{F9DD86E4-9074-4638-B44E-2524C8ACF095}"/>
    <cellStyle name="normální 17 2 6 14" xfId="51672" xr:uid="{88AA6298-8AF1-413B-8226-8BBAEAA5E2EA}"/>
    <cellStyle name="normální 17 2 6 15" xfId="53995" xr:uid="{08CE6B9D-05F3-423D-ADBD-6373FDF29048}"/>
    <cellStyle name="normální 17 2 6 16" xfId="55755" xr:uid="{6D894ADC-9CF3-44B5-A72F-D353A33D267D}"/>
    <cellStyle name="normální 17 2 6 17" xfId="57258" xr:uid="{98D3C0A7-AC1C-4626-AA34-56DD067597C7}"/>
    <cellStyle name="normální 17 2 6 2" xfId="8619" xr:uid="{C26421CE-EEBE-407F-A650-C22D856B649C}"/>
    <cellStyle name="normální 17 2 6 2 2" xfId="14331" xr:uid="{2142326E-08A4-4A1F-ACEB-8F9DEB8C902E}"/>
    <cellStyle name="normální 17 2 6 2 3" xfId="19731" xr:uid="{AC160E58-C34C-48F3-8E4F-9BDA3D7B49F8}"/>
    <cellStyle name="normální 17 2 6 2 4" xfId="24102" xr:uid="{115D5995-C5CE-4B57-B03F-F9BCEC300EA3}"/>
    <cellStyle name="normální 17 2 6 2 5" xfId="28362" xr:uid="{27094B6C-C0E3-41A5-85A5-0C7F465F7D8C}"/>
    <cellStyle name="normální 17 2 6 2 6" xfId="32171" xr:uid="{25D1001C-F3BF-4121-BBED-46689151B82F}"/>
    <cellStyle name="normální 17 2 6 2 7" xfId="35254" xr:uid="{3E983539-A0A8-460B-BC13-646F0BF8F459}"/>
    <cellStyle name="normální 17 2 6 2 8" xfId="37494" xr:uid="{467A1A02-81EE-4F83-9ACC-9843B57CB558}"/>
    <cellStyle name="normální 17 2 6 3" xfId="6174" xr:uid="{F6087110-169E-42A1-B97F-A58C416B1E02}"/>
    <cellStyle name="normální 17 2 6 4" xfId="12718" xr:uid="{01892C63-5722-41ED-9967-EC9FA61B9C4E}"/>
    <cellStyle name="normální 17 2 6 5" xfId="18420" xr:uid="{1CACC355-8C4E-4A4C-B039-F2ACF4DD45D5}"/>
    <cellStyle name="normální 17 2 6 6" xfId="22932" xr:uid="{AD90FFCF-520B-4FB5-86D8-9C9CFA71D7CB}"/>
    <cellStyle name="normální 17 2 6 7" xfId="27218" xr:uid="{02746C18-143C-4C76-A51E-0DFAD7C72DA4}"/>
    <cellStyle name="normální 17 2 6 8" xfId="31101" xr:uid="{3B828586-68E9-471D-AD4A-4933A4EDBB78}"/>
    <cellStyle name="normální 17 2 6 9" xfId="34443" xr:uid="{E4F229D4-AB4F-4181-BDE7-7F31515B07DA}"/>
    <cellStyle name="normální 17 2 7" xfId="3761" xr:uid="{84D87E28-30F9-47D2-99C4-844763BA4435}"/>
    <cellStyle name="normální 17 2 7 10" xfId="36824" xr:uid="{1BBF35A1-80C0-48E7-8570-68AA10693046}"/>
    <cellStyle name="normální 17 2 7 11" xfId="41004" xr:uid="{944BF193-C98C-4F27-B99A-DA3A928C89F5}"/>
    <cellStyle name="normální 17 2 7 12" xfId="45751" xr:uid="{EF38DEE9-E3A6-496C-BEF5-B2D47D76131B}"/>
    <cellStyle name="normální 17 2 7 13" xfId="49482" xr:uid="{D4DCB836-3616-4D62-B851-63B1B3F8DD22}"/>
    <cellStyle name="normální 17 2 7 14" xfId="51948" xr:uid="{864E1B55-C1AE-4899-9E79-F660F8715E7D}"/>
    <cellStyle name="normální 17 2 7 15" xfId="54226" xr:uid="{4BD7CCF0-D0C0-45AD-A49F-5101ADFE1FB2}"/>
    <cellStyle name="normální 17 2 7 16" xfId="56001" xr:uid="{B5C7D0E3-4E2B-4A92-87C1-C0FF3D3A671A}"/>
    <cellStyle name="normální 17 2 7 17" xfId="57417" xr:uid="{0EEC1081-482F-42BE-A773-96B15C9803B9}"/>
    <cellStyle name="normální 17 2 7 2" xfId="8620" xr:uid="{7D0319BA-6FB1-42DC-98EC-B2E0272E8C98}"/>
    <cellStyle name="normální 17 2 7 2 2" xfId="14332" xr:uid="{F5DCE1C7-2DBB-4458-94F4-A94C2D177D81}"/>
    <cellStyle name="normální 17 2 7 2 3" xfId="19732" xr:uid="{13C8C1DA-4F1C-42D2-AAB8-492FB592900D}"/>
    <cellStyle name="normální 17 2 7 2 4" xfId="24103" xr:uid="{B9689145-7D89-4FD2-AABE-DB15A9847A85}"/>
    <cellStyle name="normální 17 2 7 2 5" xfId="28363" xr:uid="{C8B44F73-FD36-418C-8E14-EC980FDAFC18}"/>
    <cellStyle name="normální 17 2 7 2 6" xfId="32172" xr:uid="{39656A58-D96B-43A4-ACBD-9CFD78314188}"/>
    <cellStyle name="normální 17 2 7 2 7" xfId="35255" xr:uid="{D26DA90B-1A04-429D-ABBE-A1F4B41E6765}"/>
    <cellStyle name="normální 17 2 7 2 8" xfId="37495" xr:uid="{BE71C45B-A7A5-474A-A99E-D2A07ABA7E7A}"/>
    <cellStyle name="normální 17 2 7 3" xfId="6175" xr:uid="{A41FD4C1-E93C-4909-ABE4-020DAA779D6D}"/>
    <cellStyle name="normální 17 2 7 4" xfId="12719" xr:uid="{FC05F205-1DEE-4E8E-8A46-B1288B3B8472}"/>
    <cellStyle name="normální 17 2 7 5" xfId="18421" xr:uid="{E3BD1A27-6A72-46A5-9281-F8B15F8F1B04}"/>
    <cellStyle name="normální 17 2 7 6" xfId="22933" xr:uid="{60C4DB77-049F-4451-99E3-CF9CC64F186B}"/>
    <cellStyle name="normální 17 2 7 7" xfId="27219" xr:uid="{E45C92DF-C2F8-4137-A5B8-8BB36014C41B}"/>
    <cellStyle name="normální 17 2 7 8" xfId="31102" xr:uid="{A8419CCD-6124-4BA4-950C-227731D75462}"/>
    <cellStyle name="normální 17 2 7 9" xfId="34444" xr:uid="{9987599E-B34A-4C27-9C39-BE4B2DE178BC}"/>
    <cellStyle name="normální 17 2 8" xfId="4147" xr:uid="{83B3A539-4999-4784-A160-B1656574DFD8}"/>
    <cellStyle name="normální 17 2 8 10" xfId="36825" xr:uid="{E45255DE-1B67-4ACA-9CB2-373E96A815DE}"/>
    <cellStyle name="normální 17 2 8 11" xfId="41290" xr:uid="{008EA69F-CCF8-400A-BAB3-8A52C8918754}"/>
    <cellStyle name="normální 17 2 8 12" xfId="46081" xr:uid="{C979A08C-E754-476C-9FCF-4FE20E867C9F}"/>
    <cellStyle name="normální 17 2 8 13" xfId="49699" xr:uid="{6BBE30E2-9119-4550-A117-E25FF8E90363}"/>
    <cellStyle name="normální 17 2 8 14" xfId="52203" xr:uid="{1554AEAE-9485-47B9-ABBF-AE2EED9ECBBF}"/>
    <cellStyle name="normální 17 2 8 15" xfId="54413" xr:uid="{496A737D-1880-4A54-B392-04967F1B471A}"/>
    <cellStyle name="normální 17 2 8 16" xfId="56292" xr:uid="{068C5317-1269-456B-A240-9F7E43FDDAB6}"/>
    <cellStyle name="normální 17 2 8 17" xfId="57552" xr:uid="{FC836E03-1405-4B8B-A8D9-4DEC5DAE3CD9}"/>
    <cellStyle name="normální 17 2 8 2" xfId="8621" xr:uid="{16206F07-DF30-4FAA-B0D4-0E093C623688}"/>
    <cellStyle name="normální 17 2 8 2 2" xfId="14333" xr:uid="{5C47F398-7B0E-4020-A7FD-7C7408B10EF6}"/>
    <cellStyle name="normální 17 2 8 2 3" xfId="19733" xr:uid="{A7A10BF2-F6B8-4926-8A26-03204AFC8B65}"/>
    <cellStyle name="normální 17 2 8 2 4" xfId="24104" xr:uid="{3138342B-EFFB-4A5E-AAE9-FFD34129583B}"/>
    <cellStyle name="normální 17 2 8 2 5" xfId="28364" xr:uid="{F145CD54-EB3A-4887-895B-9F28FE6ED6A7}"/>
    <cellStyle name="normální 17 2 8 2 6" xfId="32173" xr:uid="{C6F0DB56-C59A-42BF-AB93-ECFCED94208B}"/>
    <cellStyle name="normální 17 2 8 2 7" xfId="35256" xr:uid="{4A5B6129-78B5-4391-8568-2AB59105F49B}"/>
    <cellStyle name="normální 17 2 8 2 8" xfId="37496" xr:uid="{4B1EA9E4-99CC-45B6-B3BB-069823FF5762}"/>
    <cellStyle name="normální 17 2 8 3" xfId="6176" xr:uid="{05EDE7C5-051A-45D7-A8C8-A28DB7F1D78A}"/>
    <cellStyle name="normální 17 2 8 4" xfId="12720" xr:uid="{07587851-885E-4176-B3B9-7444F7D950D7}"/>
    <cellStyle name="normální 17 2 8 5" xfId="18422" xr:uid="{AD47DA1C-F456-48CA-8377-EAAD69A41570}"/>
    <cellStyle name="normální 17 2 8 6" xfId="22934" xr:uid="{1964D2DB-11B4-466E-A052-B921A6E9A527}"/>
    <cellStyle name="normální 17 2 8 7" xfId="27220" xr:uid="{80C631BF-5086-45AA-9E44-AFFF091A3A98}"/>
    <cellStyle name="normální 17 2 8 8" xfId="31103" xr:uid="{88241BD0-25AE-4193-A959-2FC5B6EEE25A}"/>
    <cellStyle name="normální 17 2 8 9" xfId="34445" xr:uid="{E4F7C52B-85C5-484C-8DFA-8571AC9B659E}"/>
    <cellStyle name="normální 17 2 9" xfId="4450" xr:uid="{F5721E76-5BBE-4EA9-9A92-0AABF6ECBF0A}"/>
    <cellStyle name="normální 17 2 9 10" xfId="36826" xr:uid="{59CD72E3-F503-4D26-B806-35F89F4EA079}"/>
    <cellStyle name="normální 17 2 9 11" xfId="41531" xr:uid="{7A9B7C8D-A597-4BE0-B281-A28B540BA7A7}"/>
    <cellStyle name="normální 17 2 9 12" xfId="46324" xr:uid="{BFF3AC80-0440-40A5-97B5-66FCE40D8349}"/>
    <cellStyle name="normální 17 2 9 13" xfId="49879" xr:uid="{22BE4F0C-7800-410D-83E2-F35A264C1547}"/>
    <cellStyle name="normální 17 2 9 14" xfId="52395" xr:uid="{A3EE28A9-E737-4649-85AA-2EF855C1F2A2}"/>
    <cellStyle name="normální 17 2 9 15" xfId="54585" xr:uid="{F32BA1D0-AEEF-4326-8A97-C3B39CA6451F}"/>
    <cellStyle name="normální 17 2 9 16" xfId="56475" xr:uid="{B531A3C4-5BF4-44E1-B6FE-39F87C50441D}"/>
    <cellStyle name="normální 17 2 9 17" xfId="57710" xr:uid="{91DD018F-267E-4D62-8605-DEC20CE5315B}"/>
    <cellStyle name="normální 17 2 9 2" xfId="8622" xr:uid="{42695A63-C1E6-4440-93F1-299E1767AD37}"/>
    <cellStyle name="normální 17 2 9 2 2" xfId="14334" xr:uid="{20A3A03A-FE43-4176-A213-7A88A78F4216}"/>
    <cellStyle name="normální 17 2 9 2 3" xfId="19734" xr:uid="{820A5283-3DC5-43D0-B606-18DDFDA00E33}"/>
    <cellStyle name="normální 17 2 9 2 4" xfId="24105" xr:uid="{CA3BEE9B-76E5-418B-A2DC-E9C250A1548E}"/>
    <cellStyle name="normální 17 2 9 2 5" xfId="28365" xr:uid="{4C482C78-D447-47BB-A6AB-1410BABDA4D1}"/>
    <cellStyle name="normální 17 2 9 2 6" xfId="32174" xr:uid="{88694709-D9FF-4584-B8F8-6C3158BDB9EA}"/>
    <cellStyle name="normální 17 2 9 2 7" xfId="35257" xr:uid="{1883D855-1536-4639-9549-19C0D48187DF}"/>
    <cellStyle name="normální 17 2 9 2 8" xfId="37497" xr:uid="{650B60F5-CFA7-414E-B268-3B2007913784}"/>
    <cellStyle name="normální 17 2 9 3" xfId="6177" xr:uid="{E3E93874-8537-47CD-AD2C-52F36C42B0D9}"/>
    <cellStyle name="normální 17 2 9 4" xfId="12721" xr:uid="{015588E6-5F81-4033-A6AC-E4A51796122C}"/>
    <cellStyle name="normální 17 2 9 5" xfId="18423" xr:uid="{AEEA092E-E567-4FC6-A8A1-00A961BD9CD0}"/>
    <cellStyle name="normální 17 2 9 6" xfId="22935" xr:uid="{A8DAD361-97A2-472F-B4F4-C67B0563A1BB}"/>
    <cellStyle name="normální 17 2 9 7" xfId="27221" xr:uid="{A9A2F52E-1AB2-431D-99B8-F224EEAFAF41}"/>
    <cellStyle name="normální 17 2 9 8" xfId="31104" xr:uid="{D014D62F-81E8-40AC-B266-449F88C80B0A}"/>
    <cellStyle name="normální 17 2 9 9" xfId="34446" xr:uid="{507132B9-7532-40E0-BBE5-305EC173D432}"/>
    <cellStyle name="Normální 17 3" xfId="366" xr:uid="{F375A170-74B7-4959-97C4-46EA3E4448D5}"/>
    <cellStyle name="normální 17 3 2" xfId="2121" xr:uid="{8A5A67D2-743F-4714-B168-1DAE77146F36}"/>
    <cellStyle name="normální 170" xfId="3704" xr:uid="{50DE7A17-4850-4BFA-A328-AD649F9D3B87}"/>
    <cellStyle name="normální 170 2" xfId="6178" xr:uid="{DF0B903E-D917-489E-AC1B-72D5B57FB357}"/>
    <cellStyle name="normální 171" xfId="3705" xr:uid="{B70BCC6F-F1CD-4772-97E2-4CCE7E76E9EB}"/>
    <cellStyle name="normální 171 2" xfId="6179" xr:uid="{198905C1-35DB-4F46-A29E-1D7FBC82C8B2}"/>
    <cellStyle name="normální 172" xfId="3706" xr:uid="{8FDDFC9D-83DB-4C10-B759-9EDD773704EB}"/>
    <cellStyle name="normální 172 2" xfId="6180" xr:uid="{A2EC769F-948B-4624-BBD9-54E939629401}"/>
    <cellStyle name="normální 173" xfId="3707" xr:uid="{782A33C9-3746-4600-B05E-250683E6CD5E}"/>
    <cellStyle name="normální 173 2" xfId="6181" xr:uid="{77E68A8C-4649-4276-9EEE-A9775B5E87E0}"/>
    <cellStyle name="normální 174" xfId="3708" xr:uid="{42CD35BA-3ADE-455A-B54A-1315E457696C}"/>
    <cellStyle name="normální 174 2" xfId="6182" xr:uid="{93EB77A0-ED65-4AEA-A1EC-F24D44B4AFF9}"/>
    <cellStyle name="normální 175" xfId="3709" xr:uid="{791B75F3-4897-49C8-A0B6-9767AC567678}"/>
    <cellStyle name="normální 175 2" xfId="6183" xr:uid="{4923C7B3-CAD4-40E2-9342-7F4388BCFA8A}"/>
    <cellStyle name="normální 176" xfId="3710" xr:uid="{2DED1A6C-BE12-4814-9D61-E8871FD75928}"/>
    <cellStyle name="normální 176 2" xfId="6184" xr:uid="{8B90D3A3-EF51-42D5-9B2C-717CB3D912E7}"/>
    <cellStyle name="normální 177" xfId="3711" xr:uid="{E1A8396E-5572-4C65-B93A-433575B052B8}"/>
    <cellStyle name="normální 177 2" xfId="6185" xr:uid="{2E2A5413-4862-4969-AA51-32BDCBD67C72}"/>
    <cellStyle name="normální 178" xfId="3712" xr:uid="{198DC4C8-BBA6-41BD-B4F6-BD8574D92749}"/>
    <cellStyle name="normální 178 2" xfId="6186" xr:uid="{433CCB77-28CC-4DFE-AB25-485380B891E6}"/>
    <cellStyle name="normální 179" xfId="3713" xr:uid="{35627321-EF74-4DDD-B630-B1C05D0E718C}"/>
    <cellStyle name="normální 179 2" xfId="6187" xr:uid="{6EBCC6ED-E7C7-4F6B-9985-860A22C95B5A}"/>
    <cellStyle name="Normální 18" xfId="247" xr:uid="{D5781207-3844-45FF-9902-6E02658251E5}"/>
    <cellStyle name="normální 18 2" xfId="1501" xr:uid="{AF00198B-0E18-41A3-B517-382E8D6E61A1}"/>
    <cellStyle name="normální 18 3" xfId="1502" xr:uid="{DB9D6D9A-1B38-454D-B5DC-39F940336D0C}"/>
    <cellStyle name="normální 180" xfId="3714" xr:uid="{99048679-255C-418B-B094-86E4E4161F69}"/>
    <cellStyle name="normální 180 2" xfId="6188" xr:uid="{097E8E25-B96B-45E9-B574-B36269669DEF}"/>
    <cellStyle name="normální 181" xfId="3715" xr:uid="{9C5FF1E0-4F34-4F17-BFA5-1A1034CB9BC3}"/>
    <cellStyle name="normální 181 2" xfId="6189" xr:uid="{7599A24E-D0A6-4EA2-ADDB-FC888EBABF6D}"/>
    <cellStyle name="normální 182" xfId="3716" xr:uid="{78A847CB-8D80-46D8-9011-1852447FD6B4}"/>
    <cellStyle name="normální 182 2" xfId="6190" xr:uid="{06C2925F-1854-49CB-99F6-5FBE635A0484}"/>
    <cellStyle name="normální 183" xfId="3717" xr:uid="{0C6B4F1A-4F8B-4ED3-96F1-C5FF07825461}"/>
    <cellStyle name="normální 183 2" xfId="6191" xr:uid="{383BAF50-C275-4B1B-967A-A29F60DB19B0}"/>
    <cellStyle name="normální 184" xfId="3718" xr:uid="{65FD74A2-F039-47BE-98AA-964373788ABE}"/>
    <cellStyle name="normální 184 2" xfId="6192" xr:uid="{70A9387A-0EF1-4F0D-A133-4FA99D1CEAB3}"/>
    <cellStyle name="normální 185" xfId="3719" xr:uid="{D47712DC-8E1F-48D8-8DDD-D561D03DAE4D}"/>
    <cellStyle name="normální 185 2" xfId="6193" xr:uid="{0939A8E7-EB25-45B9-89A4-E7CBCC08BFB8}"/>
    <cellStyle name="normální 186" xfId="3720" xr:uid="{FC4B5E4C-8B5A-41BF-B02E-C5B519DB618F}"/>
    <cellStyle name="normální 186 2" xfId="6194" xr:uid="{3B36E4A1-0A84-4297-948A-8DF9B56C79F1}"/>
    <cellStyle name="normální 187" xfId="3721" xr:uid="{497B255B-578B-4494-877E-FDA1E19F8481}"/>
    <cellStyle name="normální 187 2" xfId="6195" xr:uid="{FCEB5614-F852-4D11-8058-9300CCB05638}"/>
    <cellStyle name="normální 188" xfId="3722" xr:uid="{08AE4B96-0E4D-4201-AA5F-7BD7FA5820C8}"/>
    <cellStyle name="normální 188 2" xfId="6196" xr:uid="{18105695-19AA-4417-89DE-256C5401F676}"/>
    <cellStyle name="normální 189" xfId="3723" xr:uid="{C32637C9-A3DD-46F8-A708-699203E1EF68}"/>
    <cellStyle name="normální 189 2" xfId="6197" xr:uid="{17932E63-392C-41A4-8291-D33DDF0322DF}"/>
    <cellStyle name="Normální 19" xfId="250" xr:uid="{A1857313-CEB5-473A-8C7E-EC65B9C0CDBD}"/>
    <cellStyle name="normální 19 2" xfId="1503" xr:uid="{796490EA-3837-4955-9BAA-967F8FF6FA09}"/>
    <cellStyle name="normální 19 3" xfId="1504" xr:uid="{A2221069-5354-47F4-BB68-9C2B3942EC9F}"/>
    <cellStyle name="normální 190" xfId="3724" xr:uid="{06934D95-07AB-4EAA-B73F-C787292612C2}"/>
    <cellStyle name="normální 190 2" xfId="6198" xr:uid="{9496A459-EE76-466C-A66E-7BB6942BA1DD}"/>
    <cellStyle name="normální 191" xfId="3725" xr:uid="{E175A7A9-FD97-4CE9-84BE-E279C7DA43A4}"/>
    <cellStyle name="normální 191 2" xfId="6199" xr:uid="{F33B91E3-D14F-4A92-A661-B5BBC3AE2C54}"/>
    <cellStyle name="normální 192" xfId="3726" xr:uid="{9FB72BB3-ECFE-498C-A5E9-6D5789790F1D}"/>
    <cellStyle name="normální 192 2" xfId="6200" xr:uid="{534A5B2E-7FCC-4AD0-A972-80033FA64EE3}"/>
    <cellStyle name="normální 193" xfId="3727" xr:uid="{B09CBD03-408D-4506-BD71-92DCCCF1A076}"/>
    <cellStyle name="normální 193 2" xfId="6201" xr:uid="{C37EA3F5-7562-44B5-B464-FDA8A0BD5C8B}"/>
    <cellStyle name="normální 194" xfId="3728" xr:uid="{689C62A7-942B-4E0F-A5E2-7B86613FE12D}"/>
    <cellStyle name="normální 194 2" xfId="6202" xr:uid="{D11BDC1D-DF14-4173-91C5-973D7FE832E2}"/>
    <cellStyle name="normální 195" xfId="3729" xr:uid="{ED8D5A54-1CAB-4679-945C-CC43E4FAF0E0}"/>
    <cellStyle name="normální 196" xfId="3778" xr:uid="{49767610-F05E-48E1-8865-6DC9481D6E60}"/>
    <cellStyle name="normální 197" xfId="3759" xr:uid="{BC4D696A-055C-4E8F-970D-502E3EDD40E6}"/>
    <cellStyle name="normální 198" xfId="4091" xr:uid="{0ECB69EF-8805-47DE-B6A5-F22257C17B41}"/>
    <cellStyle name="normální 199" xfId="3909" xr:uid="{36124D8E-3D8C-49E2-8F23-C75E32B66E41}"/>
    <cellStyle name="Normální 2" xfId="4" xr:uid="{00000000-0005-0000-0000-000009000000}"/>
    <cellStyle name="normální 2 10" xfId="1505" xr:uid="{DDD06C06-5873-4AE0-9B06-E16DDDD099E5}"/>
    <cellStyle name="normální 2 10 2" xfId="2453" xr:uid="{27CEBF52-8EAC-4FB9-AB51-AE157C96A26C}"/>
    <cellStyle name="normální 2 10 3" xfId="2875" xr:uid="{999BA298-C7A1-45B6-9899-E212DB9A1525}"/>
    <cellStyle name="normální 2 10 3 2" xfId="6204" xr:uid="{AAD0B519-0523-46EC-B46E-3EB4282CFAEC}"/>
    <cellStyle name="normální 2 10 4" xfId="3494" xr:uid="{63B50996-0D1E-4079-A4E3-0BFC1F0D8E54}"/>
    <cellStyle name="normální 2 10 4 2" xfId="6205" xr:uid="{2860288C-A9D7-43FF-AC8A-2842EB9ABBF4}"/>
    <cellStyle name="Normální 2 11" xfId="1506" xr:uid="{3CDCF7E1-CD2D-4232-94B6-2169836D7DC8}"/>
    <cellStyle name="normální 2 12" xfId="2122" xr:uid="{3E0B4C66-93E8-4A99-9A06-BF8F2C3E5866}"/>
    <cellStyle name="Normální 2 12 2" xfId="3274" xr:uid="{119EB3B7-C488-4634-8EB3-B9982BD2AF01}"/>
    <cellStyle name="normální 2 13" xfId="2123" xr:uid="{883B8785-2B9B-4F95-AF51-7AA76A781DE3}"/>
    <cellStyle name="normální 2 14" xfId="2124" xr:uid="{209F27E1-B653-4307-84A8-319500E36B23}"/>
    <cellStyle name="normální 2 15" xfId="2125" xr:uid="{22BEEC47-33E5-451F-8EEA-2114B4C07560}"/>
    <cellStyle name="normální 2 16" xfId="2126" xr:uid="{7215E565-86B2-4C99-8395-D1E092A524C2}"/>
    <cellStyle name="normální 2 17" xfId="2127" xr:uid="{0B5E2BAA-3A68-49FA-8EAA-D2EA4F8A688F}"/>
    <cellStyle name="normální 2 18" xfId="2128" xr:uid="{113181F7-18A4-4614-A4C5-76990D96C2FA}"/>
    <cellStyle name="normální 2 19" xfId="2129" xr:uid="{6B62A518-8934-465D-88B8-EBB58D2A8F25}"/>
    <cellStyle name="Normální 2 2" xfId="18" xr:uid="{00000000-0005-0000-0000-000014000000}"/>
    <cellStyle name="normální 2 2 10" xfId="172" xr:uid="{41918939-E90D-414E-8580-EB3F1DE6D917}"/>
    <cellStyle name="normální 2 2 10 2" xfId="2333" xr:uid="{FF11A59B-4F78-4B4D-9F63-22C6F951600E}"/>
    <cellStyle name="normální 2 2 10 3" xfId="2710" xr:uid="{490D98ED-86C1-4509-9BFF-CED5B8CC51FB}"/>
    <cellStyle name="normální 2 2 10 3 2" xfId="6206" xr:uid="{A33590AB-8409-49CF-A3D4-DE13C38451C2}"/>
    <cellStyle name="normální 2 2 10 4" xfId="3681" xr:uid="{35368C18-96AD-484C-A3FD-1CA2F7AC5AC0}"/>
    <cellStyle name="normální 2 2 10 4 2" xfId="6207" xr:uid="{9C90B956-E7F8-4270-AE4D-21D42ED75E78}"/>
    <cellStyle name="Normální 2 2 100" xfId="69" xr:uid="{F02E4354-B60E-4420-AF05-908FE5918FDE}"/>
    <cellStyle name="Normální 2 2 101" xfId="4639" xr:uid="{D70AC3D5-953D-42FA-9E7B-9242979538DA}"/>
    <cellStyle name="Normální 2 2 102" xfId="4642" xr:uid="{23027E64-ED13-4395-BAFF-C002AE5DC3C3}"/>
    <cellStyle name="Normální 2 2 103" xfId="4644" xr:uid="{F2A0691F-3D36-42FE-B47F-95B81950BE5F}"/>
    <cellStyle name="Normální 2 2 104" xfId="4646" xr:uid="{898E9909-9A2E-4521-A214-5E879ED3C789}"/>
    <cellStyle name="Normální 2 2 105" xfId="4649" xr:uid="{5D4D3DB4-9F00-4D3F-BBC3-461DAC9002CC}"/>
    <cellStyle name="Normální 2 2 106" xfId="4652" xr:uid="{E44EE3C2-7936-43A2-8A17-12C8DF46BD0A}"/>
    <cellStyle name="Normální 2 2 107" xfId="4655" xr:uid="{B32C5F31-EE4D-4BC0-92EA-BF3F7DE97CF6}"/>
    <cellStyle name="Normální 2 2 108" xfId="4658" xr:uid="{307B16AE-2E8D-4063-AFD8-E439115E5BA4}"/>
    <cellStyle name="Normální 2 2 109" xfId="7209" xr:uid="{C52E7BFB-2C19-4224-AC29-752EEAED7208}"/>
    <cellStyle name="Normální 2 2 11" xfId="2573" xr:uid="{BE23785F-2137-4FDA-AF56-1D44596D970A}"/>
    <cellStyle name="Normální 2 2 110" xfId="9578" xr:uid="{D973328C-0CA4-4863-BDF0-4C87314BE32E}"/>
    <cellStyle name="Normální 2 2 111" xfId="9766" xr:uid="{3D003132-3699-4BC1-AA05-2A8BF8122911}"/>
    <cellStyle name="Normální 2 2 112" xfId="9799" xr:uid="{767882AE-40A5-4E85-BB9C-B1E403165D23}"/>
    <cellStyle name="Normální 2 2 113" xfId="9802" xr:uid="{BA09EDC1-7B16-42C6-80EA-C8F95BC42A22}"/>
    <cellStyle name="Normální 2 2 114" xfId="9804" xr:uid="{011DD2C9-A8C9-4ECF-A345-419204DB4DC2}"/>
    <cellStyle name="Normální 2 2 115" xfId="9806" xr:uid="{AA874C90-A852-4D34-8E50-F3D6578E49C9}"/>
    <cellStyle name="Normální 2 2 116" xfId="9808" xr:uid="{5F16ED96-B50B-4D8F-A51F-4E7CB7C6F200}"/>
    <cellStyle name="Normální 2 2 117" xfId="4662" xr:uid="{DB421399-7370-4E5A-8232-264B966059BD}"/>
    <cellStyle name="Normální 2 2 118" xfId="5296" xr:uid="{9D18D4DD-7F03-4BCB-BEAF-F814006CFB86}"/>
    <cellStyle name="Normální 2 2 119" xfId="4808" xr:uid="{EA9E841E-A36E-4D83-8524-A42D4CE6841D}"/>
    <cellStyle name="Normální 2 2 12" xfId="2525" xr:uid="{31F65395-05C1-4612-A192-0669316A7B50}"/>
    <cellStyle name="Normální 2 2 120" xfId="10650" xr:uid="{FB3634F7-F27F-4B89-AFD7-27958F723A7D}"/>
    <cellStyle name="Normální 2 2 121" xfId="10800" xr:uid="{24ECD8C2-D035-47F3-991A-43C2B3A549E4}"/>
    <cellStyle name="Normální 2 2 122" xfId="4707" xr:uid="{C7E45C54-C979-4717-AB1C-A598F2E6A4EE}"/>
    <cellStyle name="Normální 2 2 123" xfId="10736" xr:uid="{DA59A42B-6BC2-49AB-882F-5864E74C4A59}"/>
    <cellStyle name="Normální 2 2 124" xfId="5007" xr:uid="{4976054B-2840-4680-90A1-EA510C9ECD09}"/>
    <cellStyle name="Normální 2 2 125" xfId="5058" xr:uid="{B4D18244-7CF3-4F79-85A2-45C3D7426336}"/>
    <cellStyle name="Normální 2 2 126" xfId="5108" xr:uid="{48EF5F39-FEA4-4DB3-8D52-327FE61B1042}"/>
    <cellStyle name="Normální 2 2 127" xfId="10688" xr:uid="{D71867FD-FDAC-444D-8B44-5A5E36AAF8B6}"/>
    <cellStyle name="Normální 2 2 128" xfId="10593" xr:uid="{4813E4FE-9ADC-43C5-996E-0FC88AA70413}"/>
    <cellStyle name="Normální 2 2 129" xfId="6282" xr:uid="{44189BCF-D019-4BE1-BA75-05630BCA5D39}"/>
    <cellStyle name="normální 2 2 13" xfId="2678" xr:uid="{59533EB5-73BB-4876-A054-B22BA9DC7D22}"/>
    <cellStyle name="Normální 2 2 13 10" xfId="5113" xr:uid="{3D01828C-FE82-4BE9-966E-B0DDF4248880}"/>
    <cellStyle name="normální 2 2 13 11" xfId="40221" xr:uid="{1294ADDC-5D42-41B2-A272-81EB17356361}"/>
    <cellStyle name="normální 2 2 13 12" xfId="40340" xr:uid="{CA1F3717-4A94-4ED8-A1A3-49C1BA56055C}"/>
    <cellStyle name="normální 2 2 13 13" xfId="39381" xr:uid="{6FC3FFF6-D295-4F5F-A61E-D59933F53882}"/>
    <cellStyle name="normální 2 2 13 14" xfId="42193" xr:uid="{4A852922-FF9D-4C3B-95AB-D8A087A167B1}"/>
    <cellStyle name="normální 2 2 13 15" xfId="42660" xr:uid="{5D710919-B859-4F60-AFB2-01C7584FD42F}"/>
    <cellStyle name="normální 2 2 13 16" xfId="42954" xr:uid="{6EECD1A4-6AFC-410A-8478-2FC14EB66488}"/>
    <cellStyle name="normální 2 2 13 17" xfId="42241" xr:uid="{CB175A7A-0B52-4F82-B09D-9BBBA6A97CE5}"/>
    <cellStyle name="normální 2 2 13 18" xfId="43341" xr:uid="{5C8C1DDE-CA13-4E92-94A9-801EA0FBE3CD}"/>
    <cellStyle name="normální 2 2 13 19" xfId="42997" xr:uid="{F41485DD-16FE-4CD9-AFAA-52D3705CD3BF}"/>
    <cellStyle name="normální 2 2 13 2" xfId="8623" xr:uid="{AA31065E-A693-4A08-9FFE-614471CC9351}"/>
    <cellStyle name="normální 2 2 13 2 2" xfId="14335" xr:uid="{AAFFFE2A-C583-497D-A1DD-609C8B4C526B}"/>
    <cellStyle name="normální 2 2 13 2 3" xfId="19735" xr:uid="{4821641D-9D26-4E50-A2BC-18C9D0A3A1CB}"/>
    <cellStyle name="normální 2 2 13 2 4" xfId="24106" xr:uid="{8BD2BEDA-CCF0-4A27-8AAB-D2F61CF31473}"/>
    <cellStyle name="normální 2 2 13 2 5" xfId="28366" xr:uid="{1F34A45F-98AF-4A4E-BD30-DFE9DB88AB02}"/>
    <cellStyle name="normální 2 2 13 2 6" xfId="32175" xr:uid="{9BDFC3EB-F6C0-4B13-8ED4-2531DE44EF67}"/>
    <cellStyle name="normální 2 2 13 2 7" xfId="35258" xr:uid="{026C97B2-E569-47C1-9B11-36873D7A6931}"/>
    <cellStyle name="normální 2 2 13 2 8" xfId="37498" xr:uid="{B8AF510C-BCFB-4847-A5B4-F24D83B9A93F}"/>
    <cellStyle name="normální 2 2 13 20" xfId="42880" xr:uid="{74F6D376-1978-4CE1-9B97-5EADE0E8D7FD}"/>
    <cellStyle name="normální 2 2 13 21" xfId="45056" xr:uid="{7645443C-D337-4CBB-86B9-1EA78EC7E23D}"/>
    <cellStyle name="normální 2 2 13 22" xfId="44186" xr:uid="{8EE101D8-201E-4AB2-B1B7-AEF799FFAA85}"/>
    <cellStyle name="normální 2 2 13 23" xfId="44194" xr:uid="{D8AB56B1-ACA7-4BFB-A78D-700E9FA5E13B}"/>
    <cellStyle name="normální 2 2 13 24" xfId="44698" xr:uid="{17B900A6-ED7B-400B-B1DF-230AFDC930F3}"/>
    <cellStyle name="normální 2 2 13 25" xfId="43564" xr:uid="{DFB9335E-A69D-4A33-89EF-1F89AED32AAF}"/>
    <cellStyle name="normální 2 2 13 26" xfId="46514" xr:uid="{180BA8B2-F52A-42CA-B4F9-96D57907FEBC}"/>
    <cellStyle name="normální 2 2 13 27" xfId="44592" xr:uid="{C08813C1-FBF5-47F0-8F07-5D950C355E7A}"/>
    <cellStyle name="normální 2 2 13 28" xfId="48845" xr:uid="{DCA2045E-9747-4476-8283-41D82980F00B}"/>
    <cellStyle name="normální 2 2 13 29" xfId="47903" xr:uid="{7FEAECB6-369D-4FAB-8911-9598B12FD139}"/>
    <cellStyle name="Normální 2 2 13 3" xfId="5626" xr:uid="{B67D99B1-380F-4DCD-8BFA-B8995BFFD53C}"/>
    <cellStyle name="normální 2 2 13 30" xfId="50367" xr:uid="{2AF95C0B-10AF-4165-97C7-8C0400D90216}"/>
    <cellStyle name="normální 2 2 13 31" xfId="48758" xr:uid="{CBF5D017-6A7F-4F3B-BD49-3F95763F4FB2}"/>
    <cellStyle name="normální 2 2 13 32" xfId="49908" xr:uid="{6C39584E-D1B8-4FB4-A7E1-4514B719A270}"/>
    <cellStyle name="normální 2 2 13 33" xfId="51383" xr:uid="{00894754-879E-4975-85FA-508FD968A9F7}"/>
    <cellStyle name="normální 2 2 13 34" xfId="50883" xr:uid="{AF7B4624-2529-41C3-AFB4-3A8274111F4E}"/>
    <cellStyle name="normální 2 2 13 35" xfId="52847" xr:uid="{0DCD765F-1398-4BE9-A457-FD67B5D43191}"/>
    <cellStyle name="normální 2 2 13 36" xfId="53633" xr:uid="{A8E2AF87-8052-4FBD-BBBC-629529F6A2A2}"/>
    <cellStyle name="normální 2 2 13 37" xfId="53156" xr:uid="{ADF870EC-9909-4209-BFCC-CA928010E7D7}"/>
    <cellStyle name="normální 2 2 13 38" xfId="55415" xr:uid="{1478EDCE-C72C-49B1-96CF-DEE93EC5EFB5}"/>
    <cellStyle name="normální 2 2 13 39" xfId="56971" xr:uid="{3B39A797-B669-4267-8899-0CEB32CA0237}"/>
    <cellStyle name="Normální 2 2 13 4" xfId="4880" xr:uid="{BD5F995F-A0B1-43FF-A215-46062F2F7EDD}"/>
    <cellStyle name="Normální 2 2 13 5" xfId="10603" xr:uid="{9356BF28-F2D6-47CF-A927-37B78C93FE03}"/>
    <cellStyle name="Normální 2 2 13 6" xfId="9952" xr:uid="{505AFC10-4BAD-4AD9-BD48-48C6D535EB52}"/>
    <cellStyle name="Normální 2 2 13 7" xfId="5087" xr:uid="{F4D324EC-89C4-428F-97F7-DEDD8A4315E7}"/>
    <cellStyle name="Normální 2 2 13 8" xfId="4917" xr:uid="{541DB2B3-D8D8-4B3E-8CB7-ACE562432EEB}"/>
    <cellStyle name="Normální 2 2 13 9" xfId="10700" xr:uid="{AC26918D-6905-4F16-A990-9F4A5374F8CA}"/>
    <cellStyle name="Normální 2 2 130" xfId="4745" xr:uid="{01C082EC-2296-450A-A0C1-B0D6F11EC3C0}"/>
    <cellStyle name="Normální 2 2 131" xfId="4757" xr:uid="{EA2CAB39-965F-449B-A072-A8B0B35005E2}"/>
    <cellStyle name="Normální 2 2 132" xfId="10121" xr:uid="{209EC00A-3FC8-4860-9C70-7D272DDA9855}"/>
    <cellStyle name="Normální 2 2 133" xfId="5215" xr:uid="{F22EE7E2-E0F4-4D24-966D-3908153A1C8E}"/>
    <cellStyle name="Normální 2 2 134" xfId="10099" xr:uid="{670A242F-2CE5-4004-9464-C6D7DDD0D0E5}"/>
    <cellStyle name="Normální 2 2 135" xfId="4676" xr:uid="{E5E3DD58-884B-4F19-826B-F38F26643E8C}"/>
    <cellStyle name="Normální 2 2 136" xfId="5118" xr:uid="{B019FF36-2986-4239-8367-402D48025A99}"/>
    <cellStyle name="Normální 2 2 137" xfId="6251" xr:uid="{D52304BE-F281-4C64-9703-BB1788BBE4CD}"/>
    <cellStyle name="Normální 2 2 138" xfId="5056" xr:uid="{A873565D-34B2-4650-9DB4-FC5CAB58F692}"/>
    <cellStyle name="Normální 2 2 139" xfId="5126" xr:uid="{DE18F5D7-4576-48D6-BC79-5A771977C4BA}"/>
    <cellStyle name="Normální 2 2 14" xfId="2689" xr:uid="{31552D1D-DB62-4195-BBBE-A5CD4DF17595}"/>
    <cellStyle name="Normální 2 2 14 2" xfId="5530" xr:uid="{705DC82E-58ED-49C0-9279-ABD28744DDCE}"/>
    <cellStyle name="Normální 2 2 140" xfId="9912" xr:uid="{11F2C35D-6944-4444-91E2-F44D26378337}"/>
    <cellStyle name="Normální 2 2 141" xfId="10321" xr:uid="{B43AB245-B3E6-4EF6-9433-B5FBBB416AE4}"/>
    <cellStyle name="Normální 2 2 142" xfId="10086" xr:uid="{F4B688E1-A903-4AB1-ADDE-ADFDF486B28D}"/>
    <cellStyle name="Normální 2 2 143" xfId="10935" xr:uid="{E794EEB9-CD03-4737-A84F-03005EDCBDB8}"/>
    <cellStyle name="Normální 2 2 144" xfId="9949" xr:uid="{9B9D7779-2E5D-41F4-B9A8-CC6AD810FC6E}"/>
    <cellStyle name="Normální 2 2 145" xfId="10746" xr:uid="{8A8E31C6-9E13-43E4-987E-DD12CF9890E6}"/>
    <cellStyle name="Normální 2 2 146" xfId="10724" xr:uid="{65A2E2ED-7355-4A32-8003-E840E941AA05}"/>
    <cellStyle name="Normální 2 2 147" xfId="10526" xr:uid="{A45B2BDE-71EB-4559-9466-1CA03D0C3C4D}"/>
    <cellStyle name="Normální 2 2 148" xfId="6332" xr:uid="{9A85E26C-65C9-4121-BAFE-7A1D20D6A2D6}"/>
    <cellStyle name="Normální 2 2 149" xfId="11039" xr:uid="{C68042CB-8056-4151-A1FD-E59A7CA9A960}"/>
    <cellStyle name="Normální 2 2 15" xfId="2968" xr:uid="{C7AD1DF9-1762-4A63-9E59-9A8F4A0DAAF2}"/>
    <cellStyle name="Normální 2 2 15 2" xfId="5534" xr:uid="{496FE1CC-5D40-47F3-AFBA-39AB07B58656}"/>
    <cellStyle name="Normální 2 2 150" xfId="11875" xr:uid="{78BA76D2-68A0-4F86-8635-AB2643C2697F}"/>
    <cellStyle name="Normální 2 2 151" xfId="11560" xr:uid="{A450D56F-D7F8-4481-B190-4333942039A1}"/>
    <cellStyle name="Normální 2 2 152" xfId="16270" xr:uid="{C6C6904A-0809-4EE1-9D49-4BAE57554325}"/>
    <cellStyle name="Normální 2 2 153" xfId="13371" xr:uid="{24C93D0E-CD0E-454C-BE54-940B31065A2D}"/>
    <cellStyle name="Normální 2 2 154" xfId="16463" xr:uid="{7817EFFA-BB9D-434E-B6B0-34A6DCD894BF}"/>
    <cellStyle name="Normální 2 2 155" xfId="15659" xr:uid="{2E0DA735-0B23-42AD-A1D1-6447E577777D}"/>
    <cellStyle name="Normální 2 2 156" xfId="16260" xr:uid="{889A5B20-4B92-4665-B0EE-D4B65F5C7C61}"/>
    <cellStyle name="Normální 2 2 157" xfId="12807" xr:uid="{8179877F-B4AE-4277-AE87-926F40D1B451}"/>
    <cellStyle name="Normální 2 2 158" xfId="11509" xr:uid="{4B22A911-93C5-4BD7-AF21-7A0AEC145C4D}"/>
    <cellStyle name="Normální 2 2 159" xfId="13976" xr:uid="{9B588FA9-5961-4A76-B578-B1EFD75B822F}"/>
    <cellStyle name="Normální 2 2 16" xfId="2977" xr:uid="{F1EE7BE6-EBF5-4483-8BB9-AA7D455FDDBE}"/>
    <cellStyle name="Normální 2 2 16 2" xfId="5642" xr:uid="{5AB78A98-1788-4836-B3D5-57DDA5961EC4}"/>
    <cellStyle name="Normální 2 2 160" xfId="11704" xr:uid="{F395FB05-921C-4B0A-BE45-1DD1AE5D3BD6}"/>
    <cellStyle name="Normální 2 2 161" xfId="12021" xr:uid="{56D00D6E-59C1-4080-A135-5D57BFD71431}"/>
    <cellStyle name="Normální 2 2 162" xfId="16085" xr:uid="{6BFDAFCA-EDEC-4226-AD15-A4E5041BA574}"/>
    <cellStyle name="Normální 2 2 163" xfId="15916" xr:uid="{8944D3FF-E1BA-4062-AFAD-C3C676D24B4A}"/>
    <cellStyle name="Normální 2 2 164" xfId="15484" xr:uid="{DBC9494F-13C6-4395-8710-E5A12ABD05D6}"/>
    <cellStyle name="Normální 2 2 165" xfId="14090" xr:uid="{BCD269CE-F398-41A8-B52C-1E451F7C0774}"/>
    <cellStyle name="Normální 2 2 166" xfId="15881" xr:uid="{15F9BC30-E010-4D4A-A8FC-A722AD9781D7}"/>
    <cellStyle name="Normální 2 2 167" xfId="16017" xr:uid="{5D0B7962-B298-4E19-AF47-41B9E92722D2}"/>
    <cellStyle name="Normální 2 2 168" xfId="13711" xr:uid="{9FD57121-5334-48D5-A2A9-4840295C340D}"/>
    <cellStyle name="Normální 2 2 169" xfId="16323" xr:uid="{6ABBB709-0A74-43A6-9EDB-A392CAFA2DFE}"/>
    <cellStyle name="Normální 2 2 17" xfId="2979" xr:uid="{03FFB372-D847-4A9A-992C-9FAC4080DB02}"/>
    <cellStyle name="Normální 2 2 17 2" xfId="5616" xr:uid="{6B5A794B-EBE9-4476-8B9F-AD675F29E4D5}"/>
    <cellStyle name="Normální 2 2 170" xfId="11093" xr:uid="{A58AFBC6-01ED-4D47-807C-AA189549A413}"/>
    <cellStyle name="Normální 2 2 171" xfId="15532" xr:uid="{FD3F78A8-2302-4947-8925-7123FCA6D533}"/>
    <cellStyle name="Normální 2 2 172" xfId="11979" xr:uid="{8CEE22E7-1072-4853-BDF9-735D6255812E}"/>
    <cellStyle name="Normální 2 2 173" xfId="16167" xr:uid="{DABA8AF7-7A9A-4F0F-ACE4-EE42BB1F6699}"/>
    <cellStyle name="Normální 2 2 174" xfId="16711" xr:uid="{62BEF5C8-BDFB-495D-B915-0993F1201C91}"/>
    <cellStyle name="Normální 2 2 175" xfId="16321" xr:uid="{496800C5-C003-47CD-8EEC-DCC740889E11}"/>
    <cellStyle name="Normální 2 2 176" xfId="11414" xr:uid="{69811CAD-5F5F-46CF-BF76-8FB8F51BD43D}"/>
    <cellStyle name="Normální 2 2 177" xfId="13766" xr:uid="{B41B1E3C-1804-4465-9112-83529E99849E}"/>
    <cellStyle name="Normální 2 2 178" xfId="16047" xr:uid="{528DD4A5-A96D-49F3-B80E-60A0B8D177D1}"/>
    <cellStyle name="Normální 2 2 179" xfId="12113" xr:uid="{1EBE1216-42A4-493F-9127-618E9816A74B}"/>
    <cellStyle name="Normální 2 2 18" xfId="2982" xr:uid="{BC56B2FD-7F5A-445C-BA85-90E44DF8F240}"/>
    <cellStyle name="Normální 2 2 18 2" xfId="5545" xr:uid="{FADA0B3B-FD51-49BB-8C20-C4ABCBDE71DC}"/>
    <cellStyle name="Normální 2 2 180" xfId="16128" xr:uid="{9F2871CE-16A9-4A44-A0BB-D501227D48B5}"/>
    <cellStyle name="Normální 2 2 181" xfId="12936" xr:uid="{B24BBCBF-4C67-44CA-9A5D-6732D62FC775}"/>
    <cellStyle name="Normální 2 2 182" xfId="11882" xr:uid="{C32220FC-D112-4D72-A1F4-367F17C90BE7}"/>
    <cellStyle name="Normální 2 2 183" xfId="11422" xr:uid="{8C390520-3E34-42EF-970E-D9CD0904D520}"/>
    <cellStyle name="Normální 2 2 184" xfId="16596" xr:uid="{5C4E3F9C-30A7-468F-9245-F93DC96126C5}"/>
    <cellStyle name="Normální 2 2 185" xfId="12887" xr:uid="{352420E3-1981-4456-97B7-1A4E99E08A7B}"/>
    <cellStyle name="Normální 2 2 186" xfId="15527" xr:uid="{E2C7D3F0-B9DA-458C-96DD-AC026E3E4E67}"/>
    <cellStyle name="Normální 2 2 187" xfId="16090" xr:uid="{696FDF33-A7D3-4EDC-A592-85FDFBDA8897}"/>
    <cellStyle name="Normální 2 2 188" xfId="16431" xr:uid="{C00978DC-15CA-48D2-9C08-A41677415A33}"/>
    <cellStyle name="Normální 2 2 189" xfId="11308" xr:uid="{8617ACD6-2722-4F9C-B503-345AC8889A6D}"/>
    <cellStyle name="Normální 2 2 19" xfId="2984" xr:uid="{93370B35-E62C-401D-8723-E41056B83D05}"/>
    <cellStyle name="Normální 2 2 19 2" xfId="5683" xr:uid="{16A854DA-52C6-4D54-826F-B318C1E94418}"/>
    <cellStyle name="Normální 2 2 190" xfId="11776" xr:uid="{3A355411-541E-4EFC-9779-B0763AFDAE68}"/>
    <cellStyle name="Normální 2 2 191" xfId="11315" xr:uid="{C536A119-CE4B-4AC3-9183-3F8BB7B14128}"/>
    <cellStyle name="Normální 2 2 192" xfId="11388" xr:uid="{2C7742F5-DC87-4614-83F0-B049CF88729F}"/>
    <cellStyle name="Normální 2 2 193" xfId="12841" xr:uid="{54E653A0-DD84-4568-A585-CC0D924E1A5F}"/>
    <cellStyle name="Normální 2 2 194" xfId="13473" xr:uid="{6FD8DA3A-BED6-4C48-BC14-952A5EBE62EB}"/>
    <cellStyle name="Normální 2 2 195" xfId="13412" xr:uid="{D86C91EF-2C7D-4EAC-8D4B-1388E849DA75}"/>
    <cellStyle name="Normální 2 2 196" xfId="15969" xr:uid="{AC6AB363-5BC4-44CE-8853-CA75884C1F61}"/>
    <cellStyle name="Normální 2 2 197" xfId="16944" xr:uid="{B1766848-BC31-48B0-B619-B9D2CBF063C2}"/>
    <cellStyle name="Normální 2 2 198" xfId="15744" xr:uid="{D01C6814-9D32-41FB-8A89-D943AF4ABB8D}"/>
    <cellStyle name="Normální 2 2 199" xfId="13851" xr:uid="{91F26D65-9C75-4656-B070-36ADC6925EEB}"/>
    <cellStyle name="Normální 2 2 2" xfId="173" xr:uid="{6C841583-C817-41CF-92F8-5ED671D54678}"/>
    <cellStyle name="normální 2 2 2 10" xfId="2679" xr:uid="{310FEE02-6996-488C-AB03-654F926B0319}"/>
    <cellStyle name="Normální 2 2 2 10 10" xfId="10080" xr:uid="{D4072073-684F-4FF0-8388-8F3B2A98954A}"/>
    <cellStyle name="normální 2 2 2 10 11" xfId="40222" xr:uid="{DD6CEBD8-CF4D-4934-9E4C-B5C73954479C}"/>
    <cellStyle name="normální 2 2 2 10 12" xfId="40029" xr:uid="{CBB2D653-C1A2-4031-9271-41B6F82A9AE2}"/>
    <cellStyle name="normální 2 2 2 10 13" xfId="39382" xr:uid="{13938D0A-CFBA-44C8-BD1A-C1F4F8210665}"/>
    <cellStyle name="normální 2 2 2 10 14" xfId="42355" xr:uid="{F527146A-6220-4E6D-862D-2AFDDF75709E}"/>
    <cellStyle name="normální 2 2 2 10 15" xfId="42499" xr:uid="{309EC1AC-D53C-40ED-90DE-32F8CAAF0C10}"/>
    <cellStyle name="normální 2 2 2 10 16" xfId="42938" xr:uid="{9BC36237-567D-40A7-BF0C-8A03059478AF}"/>
    <cellStyle name="normální 2 2 2 10 17" xfId="42653" xr:uid="{B9B4328B-7468-4B9C-A821-020326013198}"/>
    <cellStyle name="normální 2 2 2 10 18" xfId="40846" xr:uid="{AF8C0D9E-0E23-43A3-8F96-BEA8B1371EF6}"/>
    <cellStyle name="normální 2 2 2 10 19" xfId="42554" xr:uid="{10D925B7-B561-4F87-A988-E57A33DD9C2D}"/>
    <cellStyle name="normální 2 2 2 10 2" xfId="8624" xr:uid="{7B75D5DE-C91D-4811-BE3F-0BCF9B084915}"/>
    <cellStyle name="normální 2 2 2 10 2 2" xfId="14336" xr:uid="{5A21747B-DB04-4607-B2F9-ECC98187901F}"/>
    <cellStyle name="normální 2 2 2 10 2 3" xfId="19736" xr:uid="{12948EC6-BD79-4F82-8C97-547D578BF44A}"/>
    <cellStyle name="normální 2 2 2 10 2 4" xfId="24107" xr:uid="{D21ABE90-981A-4DD6-A631-CC08D79B7C3B}"/>
    <cellStyle name="normální 2 2 2 10 2 5" xfId="28367" xr:uid="{FF57A092-F17D-4A89-AE05-C368FF7FAB37}"/>
    <cellStyle name="normální 2 2 2 10 2 6" xfId="32176" xr:uid="{A016562B-20E9-4385-8448-614AF1AFCF4C}"/>
    <cellStyle name="normální 2 2 2 10 2 7" xfId="35259" xr:uid="{84085884-3998-4157-9C13-90706A6EB25B}"/>
    <cellStyle name="normální 2 2 2 10 2 8" xfId="37499" xr:uid="{34488EEB-A318-44DC-957B-406185222A47}"/>
    <cellStyle name="normální 2 2 2 10 20" xfId="43337" xr:uid="{7F3989E7-D602-41D3-A2FF-37210C532985}"/>
    <cellStyle name="normální 2 2 2 10 21" xfId="45057" xr:uid="{54F70364-A062-46C0-B553-11E6B5E33427}"/>
    <cellStyle name="normální 2 2 2 10 22" xfId="44185" xr:uid="{26E82990-60FE-4851-9226-367103BF4DC4}"/>
    <cellStyle name="normální 2 2 2 10 23" xfId="44195" xr:uid="{7435E631-2559-45E5-A551-78DC21590F91}"/>
    <cellStyle name="normální 2 2 2 10 24" xfId="45394" xr:uid="{DC0F73E2-460E-42E3-B503-463340B9FF9D}"/>
    <cellStyle name="normální 2 2 2 10 25" xfId="45947" xr:uid="{E73AC0AD-C45C-4684-821A-4CF6C4913559}"/>
    <cellStyle name="normální 2 2 2 10 26" xfId="44826" xr:uid="{3EDD57E3-EE61-466B-ACD6-D7DC8A2D86D0}"/>
    <cellStyle name="normální 2 2 2 10 27" xfId="47435" xr:uid="{E8124005-2429-46D8-9A27-CE28DE53C58E}"/>
    <cellStyle name="normální 2 2 2 10 28" xfId="48846" xr:uid="{362ED865-414F-4508-9300-7A2E8892DDDE}"/>
    <cellStyle name="normální 2 2 2 10 29" xfId="47902" xr:uid="{5034D94B-0126-433A-B02A-207AC9CFB3B6}"/>
    <cellStyle name="Normální 2 2 2 10 3" xfId="5618" xr:uid="{1BD868C7-632E-40F4-9F4C-B2EF050C836F}"/>
    <cellStyle name="normální 2 2 2 10 30" xfId="50342" xr:uid="{1FEAD113-698A-4A99-8136-5E6060778C04}"/>
    <cellStyle name="normální 2 2 2 10 31" xfId="50453" xr:uid="{5E397F07-322C-4AA5-86D2-23B88F1A7C11}"/>
    <cellStyle name="normální 2 2 2 10 32" xfId="48414" xr:uid="{F7ACF2CE-4A1C-4393-834F-1D34727C7436}"/>
    <cellStyle name="normální 2 2 2 10 33" xfId="51384" xr:uid="{8126BD5F-27AB-46DA-AB76-538BC5170284}"/>
    <cellStyle name="normální 2 2 2 10 34" xfId="50882" xr:uid="{199E56BF-8FB4-4875-A7B3-DF774F4B4E92}"/>
    <cellStyle name="normální 2 2 2 10 35" xfId="52788" xr:uid="{1D20857B-8C4C-4CAF-A916-36B94E96DC1A}"/>
    <cellStyle name="normální 2 2 2 10 36" xfId="53634" xr:uid="{3273E852-6962-453C-8340-4312F056351C}"/>
    <cellStyle name="normální 2 2 2 10 37" xfId="53155" xr:uid="{3F2E0745-D0A7-42F9-9EA3-5C834763D4F1}"/>
    <cellStyle name="normální 2 2 2 10 38" xfId="55416" xr:uid="{95FB57C1-2374-4BE6-910C-077BA1F5E2D8}"/>
    <cellStyle name="normální 2 2 2 10 39" xfId="56972" xr:uid="{2A0A2D4C-C810-4365-BEBF-29F22B9A08CC}"/>
    <cellStyle name="Normální 2 2 2 10 4" xfId="5312" xr:uid="{1278FCDA-2BD9-456D-ABED-4F2193185BC1}"/>
    <cellStyle name="Normální 2 2 2 10 5" xfId="10606" xr:uid="{6054242F-B6B5-4B4B-B498-9C7445B91D51}"/>
    <cellStyle name="Normální 2 2 2 10 6" xfId="5095" xr:uid="{567EB208-D5DE-418E-81B2-B02E3F5AA9D9}"/>
    <cellStyle name="Normální 2 2 2 10 7" xfId="10334" xr:uid="{EA910F00-2D50-47A2-BDB1-D9E57EA8624F}"/>
    <cellStyle name="Normální 2 2 2 10 8" xfId="9981" xr:uid="{E4F187B5-622E-4186-942A-5172593117DE}"/>
    <cellStyle name="Normální 2 2 2 10 9" xfId="10320" xr:uid="{2E3D2816-EC20-4BD5-8D38-480096992A5A}"/>
    <cellStyle name="Normální 2 2 2 100" xfId="4490" xr:uid="{5C16217C-1CAC-4F68-9273-893D900D15CE}"/>
    <cellStyle name="Normální 2 2 2 101" xfId="4494" xr:uid="{58F20451-097D-47D9-AC44-99195111E9DB}"/>
    <cellStyle name="Normální 2 2 2 102" xfId="4597" xr:uid="{2C114521-C8FC-4082-806C-A5793F20438F}"/>
    <cellStyle name="Normální 2 2 2 103" xfId="4599" xr:uid="{42EE2883-DE61-4FD0-B941-BC9542B3E33D}"/>
    <cellStyle name="Normální 2 2 2 104" xfId="4532" xr:uid="{45BB5937-9F8C-4DF2-8D8A-EE517BF6D349}"/>
    <cellStyle name="Normální 2 2 2 105" xfId="4496" xr:uid="{4A09B634-2F3B-437B-8760-8FBE49253D9A}"/>
    <cellStyle name="Normální 2 2 2 106" xfId="4693" xr:uid="{830C8326-94BE-4037-AF1C-03EB3BE811DF}"/>
    <cellStyle name="Normální 2 2 2 107" xfId="4828" xr:uid="{5AC73746-C0E6-4334-8E5C-7ADB5B7C9687}"/>
    <cellStyle name="Normální 2 2 2 108" xfId="4901" xr:uid="{22E7919F-09B2-42B5-867E-D3C5B4378094}"/>
    <cellStyle name="Normální 2 2 2 109" xfId="4661" xr:uid="{F8028FAF-CDD2-41A1-BEE3-BDD176C8FE09}"/>
    <cellStyle name="Normální 2 2 2 11" xfId="2711" xr:uid="{6FCB7DD0-F554-46BD-9C03-19D21B03B77F}"/>
    <cellStyle name="Normální 2 2 2 11 2" xfId="6213" xr:uid="{95662BFB-C065-4D22-95B8-DA65D9730AB5}"/>
    <cellStyle name="Normální 2 2 2 110" xfId="10849" xr:uid="{4B2FF6D1-F1D0-4DCD-9B2A-5FC1C4FE6D75}"/>
    <cellStyle name="Normální 2 2 2 111" xfId="4905" xr:uid="{D014CA9F-34C6-4981-8250-EDA0826A6C33}"/>
    <cellStyle name="Normální 2 2 2 112" xfId="5131" xr:uid="{5A3BEE98-1DE0-4FB7-BF72-AFA14A94495C}"/>
    <cellStyle name="Normální 2 2 2 113" xfId="6907" xr:uid="{FEEDBB5B-F4B1-4521-A288-A2F58B8C9CAE}"/>
    <cellStyle name="Normální 2 2 2 114" xfId="10073" xr:uid="{DF12E343-3B32-44F0-A284-F7849DD4B7A3}"/>
    <cellStyle name="Normální 2 2 2 115" xfId="5051" xr:uid="{DC6EA120-5EDB-4304-9CED-9350C5071C68}"/>
    <cellStyle name="Normální 2 2 2 116" xfId="5103" xr:uid="{E1085644-EA99-410B-BF46-7C3B03A4FD55}"/>
    <cellStyle name="Normální 2 2 2 117" xfId="10793" xr:uid="{D094BCE1-94A0-405E-BD51-F223CCC608E7}"/>
    <cellStyle name="Normální 2 2 2 118" xfId="5206" xr:uid="{ED7CD85C-03FB-4810-9936-288663033E26}"/>
    <cellStyle name="Normální 2 2 2 119" xfId="10278" xr:uid="{858E04CA-4303-4975-BCB7-1633C653D698}"/>
    <cellStyle name="Normální 2 2 2 12" xfId="2944" xr:uid="{E520961F-A154-4B79-A25E-957D670B0EB1}"/>
    <cellStyle name="Normální 2 2 2 12 2" xfId="6214" xr:uid="{6191A5E3-5AD7-40B5-B8CF-ED5790E8621E}"/>
    <cellStyle name="Normální 2 2 2 120" xfId="10152" xr:uid="{198DA97D-3FC9-48E2-8667-C85BDC0F0417}"/>
    <cellStyle name="Normální 2 2 2 121" xfId="10676" xr:uid="{A75A3B34-33E1-4AA3-B22F-21BDA4E3A300}"/>
    <cellStyle name="Normální 2 2 2 122" xfId="4943" xr:uid="{22543427-F3C7-4712-9CE9-1A648E2EEA23}"/>
    <cellStyle name="Normální 2 2 2 123" xfId="10504" xr:uid="{C37E5EAC-0211-41BD-A422-D81A288E4A9E}"/>
    <cellStyle name="Normální 2 2 2 124" xfId="9902" xr:uid="{04DE92D4-42B1-4D7F-A73E-F35BC8EF968C}"/>
    <cellStyle name="Normální 2 2 2 125" xfId="10103" xr:uid="{932CBB4C-2896-48E5-9CC6-4837A965822D}"/>
    <cellStyle name="Normální 2 2 2 126" xfId="5302" xr:uid="{3C8B2F98-BC64-4E1C-9962-462E528F6DAB}"/>
    <cellStyle name="Normální 2 2 2 127" xfId="5310" xr:uid="{72FF92F2-D11E-4DE9-8B96-43A4E8D3466D}"/>
    <cellStyle name="Normální 2 2 2 128" xfId="9892" xr:uid="{79A345C4-ACB9-4247-9AB3-1D82E57291C4}"/>
    <cellStyle name="Normální 2 2 2 129" xfId="10001" xr:uid="{10E028C6-4B10-4305-80E7-69F6523154BF}"/>
    <cellStyle name="Normální 2 2 2 13" xfId="2774" xr:uid="{96DA436F-3DC6-4209-9954-206B7679A062}"/>
    <cellStyle name="Normální 2 2 2 13 2" xfId="6215" xr:uid="{51EE5CF9-A240-447B-B414-597ED3F14724}"/>
    <cellStyle name="Normální 2 2 2 130" xfId="5119" xr:uid="{AC47415C-7E59-40EA-9FA9-A6ECC679F2C1}"/>
    <cellStyle name="Normální 2 2 2 131" xfId="10687" xr:uid="{482FA1BD-43D8-49AD-B7F5-5112F472F46E}"/>
    <cellStyle name="Normální 2 2 2 132" xfId="10946" xr:uid="{40A2A396-0FC7-43B6-9F8E-1C0A704A66F2}"/>
    <cellStyle name="Normální 2 2 2 133" xfId="5093" xr:uid="{78B03743-40A8-402C-8F14-681DF1BF807B}"/>
    <cellStyle name="Normální 2 2 2 134" xfId="5080" xr:uid="{58ECD01C-71A0-46EA-9D70-365F110C65B1}"/>
    <cellStyle name="Normální 2 2 2 135" xfId="10214" xr:uid="{3C4C1A05-2641-4183-8D8F-03C1CFCE2B0E}"/>
    <cellStyle name="Normální 2 2 2 136" xfId="5096" xr:uid="{21ADD3EA-74DA-444E-B17F-7F1B164C493E}"/>
    <cellStyle name="Normální 2 2 2 137" xfId="10980" xr:uid="{C061B18B-5008-4EB4-965E-3F724AF94F15}"/>
    <cellStyle name="Normální 2 2 2 138" xfId="11091" xr:uid="{FEBF8898-5F7C-4179-9263-F66784078FC6}"/>
    <cellStyle name="Normální 2 2 2 139" xfId="11826" xr:uid="{5D432F8F-154C-4177-84A8-2F5722884A73}"/>
    <cellStyle name="Normální 2 2 2 14" xfId="2806" xr:uid="{C411E125-CBCD-44D0-B477-C4E45E90515A}"/>
    <cellStyle name="Normální 2 2 2 14 2" xfId="6216" xr:uid="{13EE3621-F01E-41B9-8F94-577AE549E12B}"/>
    <cellStyle name="Normální 2 2 2 140" xfId="15573" xr:uid="{0C825A01-18B8-4DAD-8E8D-8B6436230FE9}"/>
    <cellStyle name="Normální 2 2 2 141" xfId="11631" xr:uid="{24D63C65-9C96-45FB-9990-CB488BC95650}"/>
    <cellStyle name="Normální 2 2 2 142" xfId="12165" xr:uid="{5B564BC3-24FF-4E62-9696-23AF92E526CA}"/>
    <cellStyle name="Normální 2 2 2 143" xfId="16334" xr:uid="{75A8B6BF-1281-4CE5-9566-B0D3DD997236}"/>
    <cellStyle name="Normální 2 2 2 144" xfId="15761" xr:uid="{42DB6B43-E8F9-4E7B-B664-A4FCC1F512E2}"/>
    <cellStyle name="Normální 2 2 2 145" xfId="11654" xr:uid="{BD315CBF-E9EE-4F03-BAA4-C1F7D4169F7D}"/>
    <cellStyle name="Normální 2 2 2 146" xfId="15590" xr:uid="{4EB2F80A-5141-4280-83BD-8B774E35C5F5}"/>
    <cellStyle name="Normální 2 2 2 147" xfId="13737" xr:uid="{A985D3FB-0CE5-4BE4-AD24-901D6B9F79B7}"/>
    <cellStyle name="Normální 2 2 2 148" xfId="11083" xr:uid="{A8EC2162-6B12-4738-8155-E4DCF4FDBDF0}"/>
    <cellStyle name="Normální 2 2 2 149" xfId="16299" xr:uid="{1B063574-6C5A-42C4-BC08-9C65749FB1E1}"/>
    <cellStyle name="Normální 2 2 2 15" xfId="2868" xr:uid="{424CCC50-158E-4CA6-8FE5-807E673A2917}"/>
    <cellStyle name="Normální 2 2 2 15 2" xfId="6217" xr:uid="{9AD4815C-915A-49E2-8DC7-0990A10E2F3B}"/>
    <cellStyle name="Normální 2 2 2 150" xfId="11167" xr:uid="{DD87F654-EE46-4F9D-81B8-944930B0DFF5}"/>
    <cellStyle name="Normální 2 2 2 151" xfId="12582" xr:uid="{D4511CD6-F155-470A-8C3F-55244A66ABD7}"/>
    <cellStyle name="Normální 2 2 2 152" xfId="16301" xr:uid="{A76AD758-E1D9-4B7A-86B1-89C4BCB1FAB6}"/>
    <cellStyle name="Normální 2 2 2 153" xfId="11534" xr:uid="{1298A40A-4639-4D57-B653-D24D19485025}"/>
    <cellStyle name="Normální 2 2 2 154" xfId="11660" xr:uid="{A7F34D6B-233E-44E3-9B21-EE8FE3F783A5}"/>
    <cellStyle name="Normální 2 2 2 155" xfId="16059" xr:uid="{31F22291-288C-4EE2-977F-8F50FF389C91}"/>
    <cellStyle name="Normální 2 2 2 156" xfId="15828" xr:uid="{A61BA520-60C7-4A52-9ACF-73B17E9C9883}"/>
    <cellStyle name="Normální 2 2 2 157" xfId="12920" xr:uid="{D3978126-D9FE-4036-BA72-2F084B1CE0E5}"/>
    <cellStyle name="Normální 2 2 2 158" xfId="16245" xr:uid="{E1046B5C-1E22-4D56-B256-974F829511CD}"/>
    <cellStyle name="Normální 2 2 2 159" xfId="16149" xr:uid="{0B07042F-BE24-4627-905B-505AE87EEB19}"/>
    <cellStyle name="Normální 2 2 2 16" xfId="2694" xr:uid="{7C56BFFD-53E8-4D9A-9A8E-2CA7DF3F0C21}"/>
    <cellStyle name="Normální 2 2 2 16 2" xfId="6218" xr:uid="{9433575C-AAF8-4F77-AD8A-BC5609A9028E}"/>
    <cellStyle name="Normální 2 2 2 160" xfId="15860" xr:uid="{789D3069-2BBB-41D3-ACE1-C96724EC2A62}"/>
    <cellStyle name="Normální 2 2 2 161" xfId="16247" xr:uid="{4D0C29E2-C390-4A73-A1DF-80C2AB6E28B7}"/>
    <cellStyle name="Normální 2 2 2 162" xfId="15737" xr:uid="{FB4A2DB9-25A0-464F-8DBC-5AAF180CBF3B}"/>
    <cellStyle name="Normální 2 2 2 163" xfId="11481" xr:uid="{085E585B-8620-42CF-9A09-7D9A79B1CE12}"/>
    <cellStyle name="Normální 2 2 2 164" xfId="13807" xr:uid="{4FAB2A73-0ED0-4A2F-BC2C-3EE100F2E1D6}"/>
    <cellStyle name="Normální 2 2 2 165" xfId="12771" xr:uid="{E3D8CD7B-1354-4808-B1D7-B5AFA2EE19E9}"/>
    <cellStyle name="Normální 2 2 2 166" xfId="12540" xr:uid="{69DAE491-9E6A-4C9A-B226-DA7F56B7CAA9}"/>
    <cellStyle name="Normální 2 2 2 167" xfId="11249" xr:uid="{71A98861-49D9-49AC-A869-59F730245D19}"/>
    <cellStyle name="Normální 2 2 2 168" xfId="12587" xr:uid="{92655C31-CBDB-46AE-8455-F8CA50A2DB81}"/>
    <cellStyle name="Normální 2 2 2 169" xfId="11565" xr:uid="{0097A9F7-85FA-4861-8977-78BF3649BA73}"/>
    <cellStyle name="Normální 2 2 2 17" xfId="2858" xr:uid="{5211D3A5-9F72-4C9C-8576-92B3396304FF}"/>
    <cellStyle name="Normální 2 2 2 17 2" xfId="6219" xr:uid="{CD43EDCA-EA39-4E73-AC21-59946D6DF496}"/>
    <cellStyle name="Normální 2 2 2 170" xfId="16056" xr:uid="{E823779F-9D15-4F30-99D7-AEBF74295E77}"/>
    <cellStyle name="Normální 2 2 2 171" xfId="11374" xr:uid="{19C23F8E-1C2E-4EC2-BF94-6DC8B6E726D6}"/>
    <cellStyle name="Normální 2 2 2 172" xfId="11741" xr:uid="{4DAD676C-78B5-4A75-8DE8-A89DB61A5DD2}"/>
    <cellStyle name="Normální 2 2 2 173" xfId="16733" xr:uid="{5333596A-8277-4C03-8A5B-546B2507057E}"/>
    <cellStyle name="Normální 2 2 2 174" xfId="14082" xr:uid="{6105FD0C-2F74-4CF3-BCA4-6B17D5E85C1E}"/>
    <cellStyle name="Normální 2 2 2 175" xfId="16045" xr:uid="{41FF326A-6B63-41EC-893B-97156D4F6F81}"/>
    <cellStyle name="Normální 2 2 2 176" xfId="16013" xr:uid="{7C628FD1-75EC-4893-8D09-07C27AE957C4}"/>
    <cellStyle name="Normální 2 2 2 177" xfId="15555" xr:uid="{4D4F4CF7-ED2B-4C24-B56B-6B0F973BB28F}"/>
    <cellStyle name="Normální 2 2 2 178" xfId="16761" xr:uid="{F3196664-89FA-4EB4-AE3F-1CA9784ECB90}"/>
    <cellStyle name="Normální 2 2 2 179" xfId="16773" xr:uid="{DCBF1E38-6D98-4105-AEC7-D33A5FD598B7}"/>
    <cellStyle name="Normální 2 2 2 18" xfId="2937" xr:uid="{8C6C1ADA-D45A-406A-968F-062C4FDA9F98}"/>
    <cellStyle name="Normální 2 2 2 18 2" xfId="6220" xr:uid="{F39A5B16-1059-418B-97B7-3AFA873C71D1}"/>
    <cellStyle name="Normální 2 2 2 180" xfId="13883" xr:uid="{EDB43028-7565-4E4B-B781-19CD7335B3C4}"/>
    <cellStyle name="Normální 2 2 2 181" xfId="11512" xr:uid="{CC59ACD0-4FF0-447A-BAEA-F5EE7DB1229D}"/>
    <cellStyle name="Normální 2 2 2 182" xfId="14064" xr:uid="{314CADF7-60EC-4C29-93F8-6673DE3C4179}"/>
    <cellStyle name="Normální 2 2 2 183" xfId="11784" xr:uid="{5094C69E-E9ED-41E1-81BD-69A716C52D35}"/>
    <cellStyle name="Normální 2 2 2 184" xfId="16836" xr:uid="{B70C2933-FF97-43AF-88A7-091B5691C2C1}"/>
    <cellStyle name="Normální 2 2 2 185" xfId="15960" xr:uid="{03099633-A637-4F3D-820B-BD04ED6E90B7}"/>
    <cellStyle name="Normální 2 2 2 186" xfId="12927" xr:uid="{24B11309-7CFC-424C-A27F-ECA438111487}"/>
    <cellStyle name="Normální 2 2 2 187" xfId="11899" xr:uid="{21E2AF9B-55F9-42EE-A45B-C7CDF576BBF5}"/>
    <cellStyle name="Normální 2 2 2 188" xfId="16040" xr:uid="{CF6D5803-66E6-4E71-B9F0-55A26A819CDE}"/>
    <cellStyle name="Normální 2 2 2 189" xfId="11889" xr:uid="{7FDD17FB-FB14-41B0-B45F-0DABD0F954B0}"/>
    <cellStyle name="Normální 2 2 2 19" xfId="2855" xr:uid="{535305DF-3DE5-468F-86DD-0193E7992DF4}"/>
    <cellStyle name="Normální 2 2 2 19 2" xfId="6221" xr:uid="{985215D2-722D-477A-8CC1-CAFC044FC71E}"/>
    <cellStyle name="Normální 2 2 2 190" xfId="13561" xr:uid="{171EB9FC-AE5B-4BD2-8553-129256C38025}"/>
    <cellStyle name="Normální 2 2 2 191" xfId="15771" xr:uid="{3EDAAB69-B185-431A-9D6F-055426ECDD9C}"/>
    <cellStyle name="Normální 2 2 2 192" xfId="15853" xr:uid="{72C06A9F-9217-40AF-B97D-2FED935F70CA}"/>
    <cellStyle name="Normální 2 2 2 193" xfId="13913" xr:uid="{6528A3C9-3AB6-405A-8F6B-56FB1A49F2FB}"/>
    <cellStyle name="Normální 2 2 2 194" xfId="17102" xr:uid="{ADFC5A04-1875-424D-89B7-94FCD68FC0C0}"/>
    <cellStyle name="Normální 2 2 2 195" xfId="19217" xr:uid="{0B420E46-8F4E-4A68-97BC-A19228B2C19F}"/>
    <cellStyle name="Normální 2 2 2 196" xfId="19371" xr:uid="{EEF9EFE6-CAE1-4C24-A594-C452B8FD43B8}"/>
    <cellStyle name="Normální 2 2 2 197" xfId="18623" xr:uid="{2485A485-60BD-431E-A566-95ADA9584A2F}"/>
    <cellStyle name="Normální 2 2 2 198" xfId="17131" xr:uid="{0155AFE1-83B4-4DB9-8141-CD106C46573A}"/>
    <cellStyle name="Normální 2 2 2 199" xfId="21231" xr:uid="{B0B865B3-6D97-4CAA-9D79-5C6E63CF31B1}"/>
    <cellStyle name="normální 2 2 2 2" xfId="2130" xr:uid="{1528BFBD-A3A8-4444-88C2-DB6100984E32}"/>
    <cellStyle name="Normální 2 2 2 2 2" xfId="9526" xr:uid="{5B8E4865-A536-4D38-9DED-A459128EC587}"/>
    <cellStyle name="Normální 2 2 2 20" xfId="2709" xr:uid="{4678779F-22E5-449D-BE7C-D65DBE56FD74}"/>
    <cellStyle name="Normální 2 2 2 20 2" xfId="6222" xr:uid="{FEAB1020-8761-47BD-92E9-0A35E051BAD5}"/>
    <cellStyle name="Normální 2 2 2 200" xfId="17852" xr:uid="{CA4D4287-34F9-4AE2-8AEE-555FA9C95604}"/>
    <cellStyle name="Normální 2 2 2 201" xfId="17865" xr:uid="{302CEA81-FDD2-4883-9758-EBE64CB91A48}"/>
    <cellStyle name="Normální 2 2 2 202" xfId="21162" xr:uid="{DEC62011-9593-4CBE-AEF4-77176ABD3806}"/>
    <cellStyle name="Normální 2 2 2 203" xfId="21248" xr:uid="{84CC6550-EB57-402C-887B-5203279967D7}"/>
    <cellStyle name="Normální 2 2 2 204" xfId="19259" xr:uid="{8B9C0E4F-0BE5-47C8-A69E-85A9BE546664}"/>
    <cellStyle name="Normální 2 2 2 205" xfId="21157" xr:uid="{3CACC31C-92FD-48BC-93A5-B233CA6C963C}"/>
    <cellStyle name="Normální 2 2 2 206" xfId="17084" xr:uid="{58117B23-41F4-47A7-AA30-EDBCD80E8AA1}"/>
    <cellStyle name="Normální 2 2 2 207" xfId="18452" xr:uid="{78DA35D8-36E7-4B69-87E9-DCDEFB08EB7A}"/>
    <cellStyle name="Normální 2 2 2 208" xfId="21203" xr:uid="{573B9AE6-FE47-426D-B10B-B8AAF8C1AC10}"/>
    <cellStyle name="Normální 2 2 2 209" xfId="20887" xr:uid="{4294C96A-EADA-4CC0-9868-A8300C843858}"/>
    <cellStyle name="Normální 2 2 2 21" xfId="2723" xr:uid="{BF53977A-BD08-4512-A123-16B3EBD76FE3}"/>
    <cellStyle name="Normální 2 2 2 21 2" xfId="6223" xr:uid="{239C94F1-FD5A-4D35-9F2E-460DAF09E6D3}"/>
    <cellStyle name="Normální 2 2 2 210" xfId="17857" xr:uid="{82168D0A-EE60-4E52-9B3D-D17FA79B0BE3}"/>
    <cellStyle name="Normální 2 2 2 211" xfId="17813" xr:uid="{27996A25-49B8-4DCE-9DAE-FCA2646DE81E}"/>
    <cellStyle name="Normální 2 2 2 212" xfId="20777" xr:uid="{39C036C1-5937-4651-BC2D-8845F42B8F2F}"/>
    <cellStyle name="Normální 2 2 2 213" xfId="20791" xr:uid="{A02FECB4-B308-4883-BE0B-C7132BE41BD1}"/>
    <cellStyle name="Normální 2 2 2 214" xfId="21155" xr:uid="{414B28E9-0464-4082-9F97-1D2454E0B141}"/>
    <cellStyle name="Normální 2 2 2 215" xfId="21062" xr:uid="{92AF49A5-2992-474B-9358-306E54BD6C7F}"/>
    <cellStyle name="Normální 2 2 2 216" xfId="18209" xr:uid="{83F4630E-4A2F-42F5-9950-66BFCC7B6156}"/>
    <cellStyle name="Normální 2 2 2 217" xfId="17311" xr:uid="{AAD89468-6301-47A9-86E1-EF7D4FF9952A}"/>
    <cellStyle name="Normální 2 2 2 218" xfId="19266" xr:uid="{84263ED8-285E-4D79-8321-69276EA7A56B}"/>
    <cellStyle name="Normální 2 2 2 219" xfId="17876" xr:uid="{C4545491-01E5-4742-A143-8BE2868E0EC2}"/>
    <cellStyle name="Normální 2 2 2 22" xfId="2820" xr:uid="{D37B5879-29F0-440A-BBD7-E8D664046CD0}"/>
    <cellStyle name="Normální 2 2 2 22 2" xfId="6224" xr:uid="{8A08AB17-5C03-46A3-A370-D630E27F29A1}"/>
    <cellStyle name="Normální 2 2 2 220" xfId="21323" xr:uid="{50FB104F-0B88-43A1-B4B4-885F10054C9F}"/>
    <cellStyle name="Normální 2 2 2 221" xfId="17657" xr:uid="{C806EE12-390C-4C2A-8CA4-4BA961228A10}"/>
    <cellStyle name="Normální 2 2 2 222" xfId="17625" xr:uid="{6962C978-E651-4BDA-9650-F6C1C627506B}"/>
    <cellStyle name="Normální 2 2 2 223" xfId="19283" xr:uid="{0AAC4D11-EF55-4AB0-8934-682674482169}"/>
    <cellStyle name="Normální 2 2 2 224" xfId="21398" xr:uid="{BA7E33A0-6414-4750-A80C-68CC5AC1CA83}"/>
    <cellStyle name="Normální 2 2 2 225" xfId="21181" xr:uid="{14B7779B-CE2E-48A0-91A1-871E708C8D0A}"/>
    <cellStyle name="Normální 2 2 2 226" xfId="21214" xr:uid="{7E3D40E0-D4B7-4CBE-8745-FB6CBE397B6B}"/>
    <cellStyle name="Normální 2 2 2 227" xfId="18584" xr:uid="{8DAA15D4-C390-4235-B58D-84CE13827896}"/>
    <cellStyle name="Normální 2 2 2 228" xfId="19148" xr:uid="{99246BF7-B526-4FC9-BE1C-236C4CF45C3B}"/>
    <cellStyle name="Normální 2 2 2 229" xfId="21434" xr:uid="{F93F59EF-AC6E-44F0-9C63-50A7EF2875FA}"/>
    <cellStyle name="Normální 2 2 2 23" xfId="2869" xr:uid="{78E2EBA6-C425-44B6-AB28-2BF5801701A4}"/>
    <cellStyle name="Normální 2 2 2 23 2" xfId="6225" xr:uid="{866F3416-B8D3-4D08-97EE-7EB542BDA419}"/>
    <cellStyle name="Normální 2 2 2 230" xfId="21599" xr:uid="{D5ECA52F-4D20-40EE-B48C-9DDD8C99C481}"/>
    <cellStyle name="Normální 2 2 2 231" xfId="19384" xr:uid="{C7E2CD07-3FC1-4BDB-ACC3-D3B0331B02B0}"/>
    <cellStyle name="Normální 2 2 2 232" xfId="20939" xr:uid="{D00627CF-5B36-4C48-8B20-4032375A4F9C}"/>
    <cellStyle name="Normální 2 2 2 233" xfId="21615" xr:uid="{BF249E79-40C7-4E82-97CD-5349EE540AC1}"/>
    <cellStyle name="Normální 2 2 2 234" xfId="17917" xr:uid="{0900F055-401F-4436-AA8E-DDD263C0DBCD}"/>
    <cellStyle name="Normální 2 2 2 235" xfId="21746" xr:uid="{B16C45B7-6082-4E7E-ADB7-CD742D5576DE}"/>
    <cellStyle name="Normální 2 2 2 236" xfId="18468" xr:uid="{4B2F7088-31CB-44C2-92A0-53230EAF8B6C}"/>
    <cellStyle name="Normální 2 2 2 237" xfId="21395" xr:uid="{ADB6A125-27DB-4B5B-9E09-F413E14AD7DC}"/>
    <cellStyle name="Normální 2 2 2 238" xfId="18190" xr:uid="{5F75BE08-5079-4316-8398-72FE494DB47A}"/>
    <cellStyle name="Normální 2 2 2 239" xfId="17488" xr:uid="{95B7C4C5-9352-4169-9863-7F16F34B38D8}"/>
    <cellStyle name="Normální 2 2 2 24" xfId="2980" xr:uid="{753DC096-3CA1-49F8-AA4E-7C8A73BF1A78}"/>
    <cellStyle name="Normální 2 2 2 24 2" xfId="6226" xr:uid="{C4822A7A-A8EC-46BB-B107-374424EE5389}"/>
    <cellStyle name="Normální 2 2 2 240" xfId="21507" xr:uid="{955988DF-6041-4BEC-8155-8E4C33A83028}"/>
    <cellStyle name="Normální 2 2 2 241" xfId="17561" xr:uid="{186A8C8F-563F-483B-BDF8-32BA647D19F5}"/>
    <cellStyle name="Normální 2 2 2 242" xfId="19440" xr:uid="{E75E45F3-09FF-4711-B6E5-9E51EC6A9B35}"/>
    <cellStyle name="Normální 2 2 2 243" xfId="21844" xr:uid="{84F9D25C-0C86-4178-AC92-FA37B5F7E717}"/>
    <cellStyle name="Normální 2 2 2 244" xfId="23652" xr:uid="{F1ECA7EA-5FB2-4B90-A3C2-68286150C2D5}"/>
    <cellStyle name="Normální 2 2 2 245" xfId="23773" xr:uid="{E4F3BF7E-05F5-483B-A20F-E7CCC9381E19}"/>
    <cellStyle name="Normální 2 2 2 246" xfId="23086" xr:uid="{C7D20590-FADC-4EB6-80C3-CB511D0347FC}"/>
    <cellStyle name="Normální 2 2 2 247" xfId="21863" xr:uid="{9B1E08F3-B750-4500-AEFE-BF93DD14BBA0}"/>
    <cellStyle name="Normální 2 2 2 248" xfId="25507" xr:uid="{69650CE5-B27E-47CD-B9A1-76F3904219C9}"/>
    <cellStyle name="Normální 2 2 2 249" xfId="23667" xr:uid="{DB39A485-7AA6-4128-A250-4B056B865576}"/>
    <cellStyle name="Normální 2 2 2 25" xfId="2814" xr:uid="{580EC13C-8643-43DE-B851-9BC1DD5D4016}"/>
    <cellStyle name="Normální 2 2 2 25 2" xfId="6227" xr:uid="{D437384F-B9F9-410B-A003-CFE936E2F512}"/>
    <cellStyle name="Normální 2 2 2 250" xfId="25653" xr:uid="{DCCC3309-4E14-4501-8CCE-F54C3D7402AE}"/>
    <cellStyle name="Normální 2 2 2 251" xfId="22256" xr:uid="{00C1B59A-73D4-4C4F-BAB2-6C146A1317FA}"/>
    <cellStyle name="Normální 2 2 2 252" xfId="22226" xr:uid="{48189AFF-ED6D-4AAF-A7D3-90A7579AAE00}"/>
    <cellStyle name="Normální 2 2 2 253" xfId="25498" xr:uid="{49BE7628-2DF8-4F26-BA1D-645BA8106E2B}"/>
    <cellStyle name="Normální 2 2 2 254" xfId="23093" xr:uid="{5253FDAE-A4E9-44E0-9102-2BD4A24FE1C2}"/>
    <cellStyle name="Normální 2 2 2 255" xfId="25539" xr:uid="{389A2052-2AA8-4FEF-9C3B-2474EF6393E8}"/>
    <cellStyle name="Normální 2 2 2 256" xfId="25663" xr:uid="{A9D3CE6B-746A-4066-9057-99E225588905}"/>
    <cellStyle name="Normální 2 2 2 257" xfId="25391" xr:uid="{CAD11CEE-F2E9-4A2D-9DC2-C9DD6446A8DD}"/>
    <cellStyle name="Normální 2 2 2 258" xfId="25583" xr:uid="{55B4A36F-2B7A-4871-A15D-92489D2E176F}"/>
    <cellStyle name="Normální 2 2 2 259" xfId="25974" xr:uid="{9BED5579-2C9C-49B3-ADAE-A72C3FB82184}"/>
    <cellStyle name="Normální 2 2 2 26" xfId="2700" xr:uid="{29AA694A-C6B3-4D33-9DB5-53F49992BA1D}"/>
    <cellStyle name="Normální 2 2 2 26 2" xfId="6228" xr:uid="{C257A66A-41FC-467A-A3C8-46455D708C6A}"/>
    <cellStyle name="Normální 2 2 2 260" xfId="25979" xr:uid="{2F7F42FC-B87D-4F5D-B783-0B1451856C5E}"/>
    <cellStyle name="Normální 2 2 2 261" xfId="25996" xr:uid="{8CA7D6A5-96A6-47AE-A752-F802D74FFD84}"/>
    <cellStyle name="Normální 2 2 2 262" xfId="26017" xr:uid="{56465738-37BA-4160-BC12-0B679B91AD3E}"/>
    <cellStyle name="Normální 2 2 2 263" xfId="26032" xr:uid="{A8673873-5C67-47F8-95C2-90C2A9746D75}"/>
    <cellStyle name="Normální 2 2 2 264" xfId="25593" xr:uid="{317435AF-E382-4633-9AC8-0BA07C63A6C8}"/>
    <cellStyle name="Normální 2 2 2 265" xfId="25797" xr:uid="{E1AA072F-0FCF-4806-95F7-CFA79E53150C}"/>
    <cellStyle name="Normální 2 2 2 266" xfId="23782" xr:uid="{76E192F6-CF71-4DC7-878D-A0A15034D425}"/>
    <cellStyle name="Normální 2 2 2 267" xfId="26088" xr:uid="{9F8786B3-C72F-49CD-8B54-1033898323CD}"/>
    <cellStyle name="Normální 2 2 2 268" xfId="26097" xr:uid="{CC8CE17C-5DFD-4F34-BE34-AFD3C1C10FA6}"/>
    <cellStyle name="Normální 2 2 2 269" xfId="26109" xr:uid="{D064097F-5B0E-46E2-8BA1-D306BAE3C36B}"/>
    <cellStyle name="Normální 2 2 2 27" xfId="2835" xr:uid="{A65643AF-F825-4CE1-8A3A-9FFC058B1BC7}"/>
    <cellStyle name="Normální 2 2 2 27 2" xfId="6229" xr:uid="{D20E1C95-AC07-4EE3-97FB-662BA181A9A6}"/>
    <cellStyle name="Normální 2 2 2 270" xfId="26118" xr:uid="{3C3C13F4-75E2-4E38-8F46-5203F3BA1F5F}"/>
    <cellStyle name="Normální 2 2 2 271" xfId="26128" xr:uid="{EBDABC24-A888-43FA-B7D1-80EE73DD091D}"/>
    <cellStyle name="Normální 2 2 2 272" xfId="26140" xr:uid="{74BA72D9-23F6-463D-BC9B-37A99F075BDC}"/>
    <cellStyle name="Normální 2 2 2 273" xfId="26148" xr:uid="{6C7F540B-0666-4D86-8783-FCEE3B5F2E7D}"/>
    <cellStyle name="Normální 2 2 2 274" xfId="26154" xr:uid="{CD5D4394-35A5-4FAC-BC69-4882AAADF512}"/>
    <cellStyle name="Normální 2 2 2 275" xfId="26165" xr:uid="{9BFA5ABE-4894-41C5-B8CE-BD4AB852AB65}"/>
    <cellStyle name="Normální 2 2 2 276" xfId="26173" xr:uid="{27C7B006-8C36-4380-AD90-64C53637367E}"/>
    <cellStyle name="Normální 2 2 2 277" xfId="26181" xr:uid="{CCC564CA-3B24-4CE9-A1DD-44A87374C6BD}"/>
    <cellStyle name="Normální 2 2 2 278" xfId="26187" xr:uid="{5CA9937D-6A23-49A4-841E-75FF56B649B2}"/>
    <cellStyle name="Normální 2 2 2 279" xfId="26194" xr:uid="{285C3ACD-9BDE-4E80-B053-75482C947779}"/>
    <cellStyle name="Normální 2 2 2 28" xfId="2720" xr:uid="{D0D7B49F-A7A2-4A92-8967-60A555BC0F24}"/>
    <cellStyle name="Normální 2 2 2 28 2" xfId="6230" xr:uid="{BED4B54E-F4B8-458F-A93D-D0EFB69E1EFB}"/>
    <cellStyle name="Normální 2 2 2 280" xfId="26201" xr:uid="{E8510A26-4A31-41E9-B4A9-4EE6ACF53FC6}"/>
    <cellStyle name="Normální 2 2 2 281" xfId="26205" xr:uid="{79128F19-F190-4CCE-B79C-E2B472D2FF51}"/>
    <cellStyle name="Normální 2 2 2 282" xfId="26209" xr:uid="{D5F6B625-9918-429A-81D1-10FD99CD92DF}"/>
    <cellStyle name="Normální 2 2 2 283" xfId="26211" xr:uid="{2B30FF5B-751B-417F-90DE-0970DAD3256B}"/>
    <cellStyle name="Normální 2 2 2 284" xfId="26246" xr:uid="{466C3024-5611-4E2F-B6F2-D62BD2C66D59}"/>
    <cellStyle name="Normální 2 2 2 285" xfId="27949" xr:uid="{02340715-2FF4-409F-A880-4609E9AE5CAF}"/>
    <cellStyle name="Normální 2 2 2 286" xfId="28081" xr:uid="{B4B03218-2206-4CB1-B3C5-3BE007D8B0FE}"/>
    <cellStyle name="Normální 2 2 2 287" xfId="26892" xr:uid="{A57D971A-243A-4AEA-81B9-B5E067D0C915}"/>
    <cellStyle name="Normální 2 2 2 288" xfId="29836" xr:uid="{8304E96A-2AF0-4E10-9460-8C5A28813FC8}"/>
    <cellStyle name="Normální 2 2 2 289" xfId="29853" xr:uid="{3673AB0C-068A-4A20-8136-30A913261B3A}"/>
    <cellStyle name="Normální 2 2 2 29" xfId="2823" xr:uid="{5A9EC838-0C29-4D65-BA95-81639919A0A9}"/>
    <cellStyle name="Normální 2 2 2 29 2" xfId="6231" xr:uid="{29BFF5FD-144A-47A9-B682-7BAFC7A70BAD}"/>
    <cellStyle name="Normální 2 2 2 290" xfId="29871" xr:uid="{78A8C804-6205-4B69-88A4-CFBAC961D6E6}"/>
    <cellStyle name="Normální 2 2 2 291" xfId="29884" xr:uid="{653BB2BA-91A5-48D9-BC55-B687D4C844DC}"/>
    <cellStyle name="Normální 2 2 2 292" xfId="29899" xr:uid="{DDA65D3D-5204-49C6-AB65-D863E49E229F}"/>
    <cellStyle name="Normální 2 2 2 293" xfId="29909" xr:uid="{7B968B17-4E6C-40A1-9A1E-1E7F3AD5327F}"/>
    <cellStyle name="Normální 2 2 2 294" xfId="29922" xr:uid="{EEBCE07B-A41E-41A3-B8A4-5D5663E0FA44}"/>
    <cellStyle name="Normální 2 2 2 295" xfId="29940" xr:uid="{B9742DCD-8BBB-4BD2-B4C1-E3D02DA03BB6}"/>
    <cellStyle name="Normální 2 2 2 296" xfId="29952" xr:uid="{59749169-7AA9-4E00-8DA1-E400E5E435C2}"/>
    <cellStyle name="Normální 2 2 2 297" xfId="29961" xr:uid="{541DAE8F-4ADF-43AE-9B68-D5578181033F}"/>
    <cellStyle name="Normální 2 2 2 298" xfId="29974" xr:uid="{B2A42F35-B1F6-4335-92C1-974FC3FBF645}"/>
    <cellStyle name="Normální 2 2 2 299" xfId="29987" xr:uid="{45DD4F3B-3C39-4594-9B98-638A0C4A7CCF}"/>
    <cellStyle name="Normální 2 2 2 3" xfId="12" xr:uid="{58201928-E37E-4EFB-9116-B1DDD9B03671}"/>
    <cellStyle name="Normální 2 2 2 30" xfId="2951" xr:uid="{67FB8727-A12A-4899-BD24-F0967990507C}"/>
    <cellStyle name="Normální 2 2 2 300" xfId="29999" xr:uid="{310CC17F-9B0F-49ED-81A7-F97D0F32334A}"/>
    <cellStyle name="Normální 2 2 2 301" xfId="30010" xr:uid="{66616EBE-754F-4184-86CF-1CC9A3AD97B5}"/>
    <cellStyle name="Normální 2 2 2 302" xfId="30023" xr:uid="{64503AC0-32F0-47CA-B376-27A59CAE2E07}"/>
    <cellStyle name="Normální 2 2 2 303" xfId="30032" xr:uid="{F6F781A1-9480-4492-975D-60F998AB5F92}"/>
    <cellStyle name="Normální 2 2 2 304" xfId="30041" xr:uid="{A8CBB783-35CE-4940-BAE1-B81F8D730810}"/>
    <cellStyle name="Normální 2 2 2 305" xfId="30052" xr:uid="{6121C56D-614D-4C9D-9B6E-11A1D0CB4C9E}"/>
    <cellStyle name="Normální 2 2 2 306" xfId="30061" xr:uid="{07C0F51D-27F8-4D61-B4D8-62D0E581A25A}"/>
    <cellStyle name="Normální 2 2 2 307" xfId="30070" xr:uid="{D8C263FB-752D-412C-9FDA-C1F0C59783F7}"/>
    <cellStyle name="Normální 2 2 2 308" xfId="30080" xr:uid="{6C6C05D3-10E3-4B90-9A23-CF1CE87393E6}"/>
    <cellStyle name="Normální 2 2 2 309" xfId="30086" xr:uid="{AF2E83B6-8DB8-4E6F-921B-F46F2A02175B}"/>
    <cellStyle name="Normální 2 2 2 31" xfId="2815" xr:uid="{2B50485D-128A-4611-80F3-2A194833B0F6}"/>
    <cellStyle name="Normální 2 2 2 310" xfId="30092" xr:uid="{556908FD-9D55-46CB-8322-11528655F8F3}"/>
    <cellStyle name="Normální 2 2 2 311" xfId="30098" xr:uid="{94C2F83C-C754-43B3-8F02-6833CE1B2043}"/>
    <cellStyle name="Normální 2 2 2 312" xfId="30104" xr:uid="{D9AF27BA-7933-40CB-81C6-B53F5597D1E7}"/>
    <cellStyle name="Normální 2 2 2 313" xfId="30111" xr:uid="{2A29B913-9CE4-488A-85B7-3320E8B2A56A}"/>
    <cellStyle name="Normální 2 2 2 314" xfId="30116" xr:uid="{14C74C9D-B0CD-4B64-B8C6-962D559D19BD}"/>
    <cellStyle name="Normální 2 2 2 315" xfId="30119" xr:uid="{0D720366-456C-4A7B-A29D-738CEF09B553}"/>
    <cellStyle name="Normální 2 2 2 316" xfId="29739" xr:uid="{C12AFFA9-A757-4746-8F96-95781B2F1DEF}"/>
    <cellStyle name="Normální 2 2 2 317" xfId="28060" xr:uid="{2A2C096E-CE54-4276-B6A9-D2EB4899DCC4}"/>
    <cellStyle name="Normální 2 2 2 318" xfId="26515" xr:uid="{47EAD4B2-EC9B-412E-9BF1-A4C47B972076}"/>
    <cellStyle name="Normální 2 2 2 319" xfId="26415" xr:uid="{88FE8CB7-F829-41C6-9735-DA8FE57349BB}"/>
    <cellStyle name="Normální 2 2 2 32" xfId="2818" xr:uid="{E8309BA9-EEE4-4845-96B8-D62C5D94CF65}"/>
    <cellStyle name="Normální 2 2 2 320" xfId="30149" xr:uid="{D3FFFC9F-0DC6-47AB-B2CB-D66CE8E46DE6}"/>
    <cellStyle name="Normální 2 2 2 321" xfId="31792" xr:uid="{8114BECF-66C2-4269-9CD3-EBABAF1C9F67}"/>
    <cellStyle name="Normální 2 2 2 322" xfId="31896" xr:uid="{E87A9B00-5C55-418B-9571-9C9CE697FE19}"/>
    <cellStyle name="Normální 2 2 2 323" xfId="30779" xr:uid="{6414A633-2B30-4BFB-A8C2-C2E2A1D43E05}"/>
    <cellStyle name="Normální 2 2 2 324" xfId="33621" xr:uid="{6B55C812-C4F6-41A4-B5A5-B16DD6D39F65}"/>
    <cellStyle name="Normální 2 2 2 325" xfId="33646" xr:uid="{24175F65-260D-49DB-A14F-273A593A421E}"/>
    <cellStyle name="Normální 2 2 2 326" xfId="33659" xr:uid="{D9FFDB83-9499-4CA7-8EDD-014A79C2F460}"/>
    <cellStyle name="Normální 2 2 2 327" xfId="33679" xr:uid="{F8B205E5-3F0B-4D1A-92DD-CA38C1A43F27}"/>
    <cellStyle name="Normální 2 2 2 328" xfId="33691" xr:uid="{A73E55BF-29F4-47F4-8AA2-21DC1628FE26}"/>
    <cellStyle name="Normální 2 2 2 329" xfId="33704" xr:uid="{64FA74E1-1CC1-4A0D-891B-E6659BF2CF8C}"/>
    <cellStyle name="Normální 2 2 2 33" xfId="3012" xr:uid="{8C3EA063-C7C1-49E2-9459-A6833BD8317C}"/>
    <cellStyle name="Normální 2 2 2 330" xfId="33718" xr:uid="{25FC440F-D0A0-4663-B3D1-80FF3E2ED1FE}"/>
    <cellStyle name="Normální 2 2 2 331" xfId="33730" xr:uid="{AFFD8012-DA6E-4160-B662-4C00378CB89C}"/>
    <cellStyle name="Normální 2 2 2 332" xfId="33739" xr:uid="{F0663869-0F27-4EA8-9983-4D5D47C589E7}"/>
    <cellStyle name="Normální 2 2 2 333" xfId="33749" xr:uid="{94B38312-0397-4AF6-8061-C156AEC4A6B3}"/>
    <cellStyle name="Normální 2 2 2 334" xfId="33757" xr:uid="{BB2CE7EB-287E-4AC1-B161-23EABE12B266}"/>
    <cellStyle name="Normální 2 2 2 335" xfId="33769" xr:uid="{E79CF1A5-3B8A-4AC4-9722-BC9ABAED5E38}"/>
    <cellStyle name="Normální 2 2 2 336" xfId="33777" xr:uid="{CF499234-CC6D-4FBB-8A93-59AED928798C}"/>
    <cellStyle name="Normální 2 2 2 337" xfId="33784" xr:uid="{EFABC699-E7B1-479C-B92C-7D042860F327}"/>
    <cellStyle name="Normální 2 2 2 338" xfId="33791" xr:uid="{6342C91B-DE90-48A0-870A-9721E103E3FB}"/>
    <cellStyle name="Normální 2 2 2 339" xfId="33799" xr:uid="{051CEAE3-4B90-4E8B-AB7A-C519E9B6CB6F}"/>
    <cellStyle name="Normální 2 2 2 34" xfId="2696" xr:uid="{215CCED1-96E3-4A57-87F7-B03EEB45C2F6}"/>
    <cellStyle name="Normální 2 2 2 340" xfId="33804" xr:uid="{04A23921-E2E5-409E-A378-D16D1F14B916}"/>
    <cellStyle name="Normální 2 2 2 341" xfId="33812" xr:uid="{0EBEF4AB-5A3A-4DD1-9674-DD3ED59A4C56}"/>
    <cellStyle name="Normální 2 2 2 342" xfId="33819" xr:uid="{512771C1-68D0-4923-AFA5-E5F23AEF9E3F}"/>
    <cellStyle name="Normální 2 2 2 343" xfId="33827" xr:uid="{D2A4861B-2CB1-4281-8D99-DF2399A6AAE0}"/>
    <cellStyle name="Normální 2 2 2 344" xfId="33833" xr:uid="{21ED74B7-8FF5-49AF-BBC1-9AE4E74EFCB1}"/>
    <cellStyle name="Normální 2 2 2 345" xfId="33840" xr:uid="{D59DBFDD-CDA4-4613-BA29-EA2F42B9E193}"/>
    <cellStyle name="Normální 2 2 2 346" xfId="33845" xr:uid="{8873BF31-E74D-4D5A-B37E-C9371578381D}"/>
    <cellStyle name="Normální 2 2 2 347" xfId="33849" xr:uid="{E3B0779C-C317-4C8D-8FD7-AF9AFB5A2C7A}"/>
    <cellStyle name="Normální 2 2 2 348" xfId="31767" xr:uid="{C688F1FB-B56C-4F7C-B708-66EE2D637FB5}"/>
    <cellStyle name="Normální 2 2 2 349" xfId="33494" xr:uid="{9B0E7F58-8F07-4770-B43E-9D399FFF46B8}"/>
    <cellStyle name="Normální 2 2 2 35" xfId="2936" xr:uid="{B255C653-AF85-4F79-AE9D-A8580F9BD2B9}"/>
    <cellStyle name="Normální 2 2 2 350" xfId="33870" xr:uid="{0EC2533B-5C64-4F66-B846-1DC80FCF846F}"/>
    <cellStyle name="Normální 2 2 2 351" xfId="36237" xr:uid="{B16035EF-8F3E-4BB0-96EC-03EF30570464}"/>
    <cellStyle name="Normální 2 2 2 352" xfId="34348" xr:uid="{BC44A2A1-CDCF-4979-98EF-ADB90B1FA3E5}"/>
    <cellStyle name="Normální 2 2 2 353" xfId="36414" xr:uid="{D7435817-922C-45D4-B8E2-B03F4AD52EC8}"/>
    <cellStyle name="Normální 2 2 2 354" xfId="36336" xr:uid="{0C0EDA47-7227-4456-B309-44732EF2A694}"/>
    <cellStyle name="Normální 2 2 2 355" xfId="35049" xr:uid="{E6CA4EDB-1F1C-42D5-8309-4A6E38B38083}"/>
    <cellStyle name="Normální 2 2 2 356" xfId="36421" xr:uid="{2692A0E9-F3DF-4762-82FA-BA5D0548FBFA}"/>
    <cellStyle name="Normální 2 2 2 357" xfId="36422" xr:uid="{0E6D6EA5-8AA0-47F9-9DE0-292E88FFB440}"/>
    <cellStyle name="Normální 2 2 2 358" xfId="36427" xr:uid="{601FD265-9E56-48AE-A003-F7618EED2A05}"/>
    <cellStyle name="Normální 2 2 2 359" xfId="36429" xr:uid="{BF26121E-A1CB-4372-B529-D3327CCD5418}"/>
    <cellStyle name="Normální 2 2 2 36" xfId="2812" xr:uid="{CB453A5D-4FDC-4EC0-BFC4-123971524F5F}"/>
    <cellStyle name="Normální 2 2 2 360" xfId="36439" xr:uid="{4054ABE2-A0DC-467D-8013-676C1E969CD0}"/>
    <cellStyle name="Normální 2 2 2 361" xfId="38546" xr:uid="{3DF0E1F7-DCDB-4DCE-944A-DBC84C44BCD2}"/>
    <cellStyle name="Normální 2 2 2 362" xfId="41108" xr:uid="{D22A6822-B791-4973-98A4-88F6BB3FCB21}"/>
    <cellStyle name="Normální 2 2 2 363" xfId="38862" xr:uid="{8BB2509C-A3B9-4BBE-ABD8-E0B0DB14CBF0}"/>
    <cellStyle name="Normální 2 2 2 364" xfId="41587" xr:uid="{F4C2CB41-35D3-4A06-9682-847EEDD886B2}"/>
    <cellStyle name="Normální 2 2 2 365" xfId="42473" xr:uid="{467267E8-4972-4946-8394-9F4CC8BAA30D}"/>
    <cellStyle name="Normální 2 2 2 366" xfId="42269" xr:uid="{D0FAFCD5-4EA0-4536-B16F-B2FC7305CBAD}"/>
    <cellStyle name="Normální 2 2 2 367" xfId="39458" xr:uid="{C20E1BE5-ACE1-4415-B813-D722A73CF2ED}"/>
    <cellStyle name="Normální 2 2 2 368" xfId="39922" xr:uid="{76F4CC52-0558-4F09-8F46-7410B149BC72}"/>
    <cellStyle name="Normální 2 2 2 369" xfId="42825" xr:uid="{33AB2043-EE3E-4CAB-95B6-E69DD78C7CF9}"/>
    <cellStyle name="Normální 2 2 2 37" xfId="3138" xr:uid="{BC1C3F18-88FC-46FB-A4FD-BEF10C12C59D}"/>
    <cellStyle name="Normální 2 2 2 370" xfId="38736" xr:uid="{04E7155E-92FB-4EBC-BE01-8AEF4FF1EBC3}"/>
    <cellStyle name="Normální 2 2 2 371" xfId="43613" xr:uid="{97B4AC86-D77D-41BE-8866-88D1B0553334}"/>
    <cellStyle name="Normální 2 2 2 372" xfId="45364" xr:uid="{12CBC86F-C300-4C28-B4C2-389A0D7144E7}"/>
    <cellStyle name="Normální 2 2 2 373" xfId="45378" xr:uid="{7320C733-52AD-4ABF-97A6-8A0D65C14BAC}"/>
    <cellStyle name="Normální 2 2 2 374" xfId="45388" xr:uid="{9A5608B7-6ED6-4852-B13D-D05A581EF368}"/>
    <cellStyle name="Normální 2 2 2 375" xfId="44793" xr:uid="{3A0E7577-7B5B-4008-A771-EA0DE2C516C6}"/>
    <cellStyle name="Normální 2 2 2 376" xfId="47381" xr:uid="{BF60C5A7-E01F-422E-AA51-25FB7971DEAF}"/>
    <cellStyle name="Normální 2 2 2 377" xfId="46797" xr:uid="{E84AA687-01AD-49EE-A03A-7B54958D50AD}"/>
    <cellStyle name="Normální 2 2 2 378" xfId="47923" xr:uid="{22055A03-7405-4A6C-9707-C621BB895D30}"/>
    <cellStyle name="Normální 2 2 2 379" xfId="49671" xr:uid="{7B50F656-3760-4A3B-A320-C1B1B584B762}"/>
    <cellStyle name="Normální 2 2 2 38" xfId="3524" xr:uid="{EE1A425E-9A13-4ED3-BB87-61C096F338B0}"/>
    <cellStyle name="Normální 2 2 2 380" xfId="50248" xr:uid="{971DB570-F155-4CFC-B4C7-1643F96CCF14}"/>
    <cellStyle name="Normální 2 2 2 381" xfId="48263" xr:uid="{BBB340FC-07A7-4F86-A167-1834C5816E32}"/>
    <cellStyle name="Normální 2 2 2 382" xfId="48481" xr:uid="{CB2B3EF3-4C6E-48A9-9999-955722F22459}"/>
    <cellStyle name="Normální 2 2 2 383" xfId="50618" xr:uid="{8972B340-EC74-48B7-819A-5A91BB9FF96A}"/>
    <cellStyle name="Normální 2 2 2 384" xfId="51317" xr:uid="{77DAACC4-FE60-4837-87BA-2BB396924D1D}"/>
    <cellStyle name="Normální 2 2 2 385" xfId="51787" xr:uid="{52D9F3A2-EDBB-47D2-A105-03CABB430CFD}"/>
    <cellStyle name="Normální 2 2 2 386" xfId="52992" xr:uid="{ED0FA71A-2256-4135-86FA-741072A3F72D}"/>
    <cellStyle name="Normální 2 2 2 387" xfId="53301" xr:uid="{94FE6640-40BE-4CDF-BE8D-C199CFBF7B3E}"/>
    <cellStyle name="Normální 2 2 2 388" xfId="55062" xr:uid="{7804A1B9-4025-488D-A6F6-5F3074B62B0E}"/>
    <cellStyle name="Normální 2 2 2 389" xfId="56609" xr:uid="{25925DD3-C735-4243-AB58-BF5AD466EB5C}"/>
    <cellStyle name="Normální 2 2 2 39" xfId="3148" xr:uid="{4B3E3D30-5102-4B18-B1C9-E92C89299566}"/>
    <cellStyle name="Normální 2 2 2 4" xfId="2308" xr:uid="{9BB199EB-34EE-49A9-A820-916DEAC31E9B}"/>
    <cellStyle name="Normální 2 2 2 4 2" xfId="70" xr:uid="{FE9E82DC-AAA3-44BD-9B14-E6C4CBD7059E}"/>
    <cellStyle name="Normální 2 2 2 4 3" xfId="4399" xr:uid="{9B6C7856-2FE1-4A18-8117-369772375D33}"/>
    <cellStyle name="Normální 2 2 2 4 3 2" xfId="6232" xr:uid="{139B92BC-2C7E-4543-AEC2-38257867A9D3}"/>
    <cellStyle name="Normální 2 2 2 40" xfId="3540" xr:uid="{BBAFF47A-DD5D-428D-825F-62A1685332FD}"/>
    <cellStyle name="Normální 2 2 2 41" xfId="3184" xr:uid="{3B9A4B59-BD32-43E1-B54B-93CBECA10C7F}"/>
    <cellStyle name="Normální 2 2 2 42" xfId="3465" xr:uid="{7D83913F-AAA7-4780-AB7C-F0A1E501B45C}"/>
    <cellStyle name="Normální 2 2 2 43" xfId="3209" xr:uid="{00C75632-DFBE-49D1-BD34-22DF88A250D3}"/>
    <cellStyle name="Normální 2 2 2 44" xfId="3560" xr:uid="{3A508244-2474-45D9-8BF7-51C84B973966}"/>
    <cellStyle name="Normální 2 2 2 45" xfId="3083" xr:uid="{29908A67-95D1-47A9-836A-F899E0E072C1}"/>
    <cellStyle name="Normální 2 2 2 46" xfId="3273" xr:uid="{48632622-9C5E-4713-B66F-A774B1EAA391}"/>
    <cellStyle name="Normální 2 2 2 47" xfId="3205" xr:uid="{5971E18D-B44B-495F-BDA6-998EE7A05249}"/>
    <cellStyle name="Normální 2 2 2 47 2" xfId="6233" xr:uid="{3ACA3F20-9541-4064-821B-CFD788AC2390}"/>
    <cellStyle name="Normální 2 2 2 48" xfId="3124" xr:uid="{2870BD0A-533E-4DFD-97F1-C6FD4D5B2069}"/>
    <cellStyle name="Normální 2 2 2 48 2" xfId="73" xr:uid="{7E7B4031-C516-41C5-94C4-D7F7F3B70A3E}"/>
    <cellStyle name="Normální 2 2 2 49" xfId="3067" xr:uid="{3445D6B5-5489-43B2-B4E7-643FE648B395}"/>
    <cellStyle name="Normální 2 2 2 49 2" xfId="6234" xr:uid="{F41E33E5-4EA3-4877-B099-E0E29FE564D9}"/>
    <cellStyle name="Normální 2 2 2 5" xfId="2334" xr:uid="{BCC10833-1267-4601-8BAD-2429160FA59F}"/>
    <cellStyle name="Normální 2 2 2 50" xfId="3235" xr:uid="{11EF2B73-94F3-42CD-B006-34CA83815671}"/>
    <cellStyle name="Normální 2 2 2 50 2" xfId="6235" xr:uid="{B053676E-CCF1-474D-A8AC-D7EE120E414D}"/>
    <cellStyle name="Normální 2 2 2 51" xfId="3236" xr:uid="{304FFC3A-695E-4D5D-A8AA-D8A77C6B749D}"/>
    <cellStyle name="Normální 2 2 2 51 2" xfId="6236" xr:uid="{B0357A50-1F48-486C-B29C-85FBF7DD2E65}"/>
    <cellStyle name="Normální 2 2 2 52" xfId="3276" xr:uid="{CA5DDCDB-59AC-4B96-B464-E1EEC09B246E}"/>
    <cellStyle name="Normální 2 2 2 52 2" xfId="6237" xr:uid="{C12DACE9-66E3-48E5-BF38-9541CC01881F}"/>
    <cellStyle name="Normální 2 2 2 53" xfId="3679" xr:uid="{6F5DF92B-0445-402B-9937-75DF82D173AE}"/>
    <cellStyle name="Normální 2 2 2 53 2" xfId="6238" xr:uid="{71EA3E7A-BA1C-4D74-94F2-24A6886CD06F}"/>
    <cellStyle name="Normální 2 2 2 54" xfId="3674" xr:uid="{58AAB4A8-9B43-449E-B087-2EB7C3BC7F32}"/>
    <cellStyle name="Normální 2 2 2 54 2" xfId="6239" xr:uid="{00509EC9-2BC5-4BAC-9B28-DDCEF381C0C5}"/>
    <cellStyle name="Normální 2 2 2 55" xfId="3330" xr:uid="{8BD2C910-AE8C-4DFD-AE29-87B44F5133CD}"/>
    <cellStyle name="Normální 2 2 2 55 2" xfId="6240" xr:uid="{09155663-A406-4185-B897-946DA40E2A33}"/>
    <cellStyle name="Normální 2 2 2 56" xfId="3249" xr:uid="{56240299-41B3-4E97-9A1F-AF1D49C99EA7}"/>
    <cellStyle name="Normální 2 2 2 57" xfId="3318" xr:uid="{DAD44D0A-8A78-46AB-A0DC-A00A119B6E2D}"/>
    <cellStyle name="Normální 2 2 2 58" xfId="3258" xr:uid="{972F9D02-A478-404C-9810-3084A05A70C8}"/>
    <cellStyle name="Normální 2 2 2 59" xfId="3743" xr:uid="{52DAA56F-204E-4E0B-A30D-15C380AABA6D}"/>
    <cellStyle name="Normální 2 2 2 6" xfId="2528" xr:uid="{BEBDCB2F-85C5-4F23-9284-9371ADBE6D65}"/>
    <cellStyle name="Normální 2 2 2 60" xfId="4005" xr:uid="{29B76ADA-DDB8-480B-8061-A3F15564BFCF}"/>
    <cellStyle name="Normální 2 2 2 61" xfId="3834" xr:uid="{AC9E3F71-F842-4BA6-8233-1FD95DA439C0}"/>
    <cellStyle name="Normální 2 2 2 62" xfId="4066" xr:uid="{C1D95E51-0306-421F-8C3B-BB873A37A817}"/>
    <cellStyle name="Normální 2 2 2 63" xfId="4093" xr:uid="{19EDF956-4D2B-4106-AE7E-73FC6FA8C82D}"/>
    <cellStyle name="Normální 2 2 2 64" xfId="3998" xr:uid="{00372106-E0BC-403A-B631-B175685523D9}"/>
    <cellStyle name="Normální 2 2 2 65" xfId="3835" xr:uid="{E63D9ED3-41D3-4714-A1E2-2405785B26FE}"/>
    <cellStyle name="Normální 2 2 2 66" xfId="4118" xr:uid="{ABCA9990-51C0-419E-98D8-8EC725DC902B}"/>
    <cellStyle name="Normální 2 2 2 67" xfId="4333" xr:uid="{2221B5A6-50E2-48D6-913E-55A2D7924DFF}"/>
    <cellStyle name="Normální 2 2 2 68" xfId="4211" xr:uid="{5712E301-4EFC-492D-A8AD-8AF161F4A3ED}"/>
    <cellStyle name="Normální 2 2 2 69" xfId="4341" xr:uid="{6E0804A2-B419-4E21-A70C-AD79AF0B6DFB}"/>
    <cellStyle name="Normální 2 2 2 7" xfId="2511" xr:uid="{86981038-3CB9-4ED0-A1F0-DB25D0653989}"/>
    <cellStyle name="Normální 2 2 2 70" xfId="4220" xr:uid="{0785E164-82AE-4981-9D1F-0CE22C0955E3}"/>
    <cellStyle name="Normální 2 2 2 71" xfId="4183" xr:uid="{88E6BF00-30FE-4F8C-A08B-0539782CA791}"/>
    <cellStyle name="Normální 2 2 2 72" xfId="4322" xr:uid="{62F0A23A-96CE-490D-8022-D1DABD7DB37A}"/>
    <cellStyle name="Normální 2 2 2 73" xfId="4246" xr:uid="{920B301B-DA89-49CA-93E8-300C497379E2}"/>
    <cellStyle name="Normální 2 2 2 74" xfId="4358" xr:uid="{FEB16BE6-FD00-4822-AFCE-C924848BFB2A}"/>
    <cellStyle name="Normální 2 2 2 75" xfId="4132" xr:uid="{0FE058E6-DE71-4D4B-B7D0-DDA9E7115FA5}"/>
    <cellStyle name="Normální 2 2 2 76" xfId="4217" xr:uid="{B6E0BD9F-BBA6-49B2-ACD8-BB921AE537AE}"/>
    <cellStyle name="Normální 2 2 2 77" xfId="4150" xr:uid="{58841378-34FB-43E2-A085-492260881B04}"/>
    <cellStyle name="Normální 2 2 2 78" xfId="4313" xr:uid="{9124EE27-0513-4796-BB91-67729148F4A1}"/>
    <cellStyle name="Normální 2 2 2 79" xfId="4326" xr:uid="{EB492BEA-5250-4C60-A1E6-E59FEE1569C9}"/>
    <cellStyle name="Normální 2 2 2 8" xfId="2422" xr:uid="{E2D3A725-E16E-4947-95CA-F54C7CB91211}"/>
    <cellStyle name="Normální 2 2 2 80" xfId="4122" xr:uid="{67D0639B-8E9B-467D-ACBE-80848D4A3CD5}"/>
    <cellStyle name="Normální 2 2 2 81" xfId="4261" xr:uid="{533F7875-CF8C-426C-B2B6-2ABCDFDA84BA}"/>
    <cellStyle name="Normální 2 2 2 82" xfId="4136" xr:uid="{20218245-4526-4A3F-A18F-C357D25AF8D4}"/>
    <cellStyle name="Normální 2 2 2 83" xfId="4110" xr:uid="{97BA1D02-02BA-4FA7-BC8D-62624B7E94D5}"/>
    <cellStyle name="Normální 2 2 2 84" xfId="4354" xr:uid="{ED93CD55-9E94-41A5-AABB-9FDD95F097FD}"/>
    <cellStyle name="Normální 2 2 2 85" xfId="4351" xr:uid="{8F1718AC-1403-41F7-82FF-A7FBA331123C}"/>
    <cellStyle name="Normální 2 2 2 86" xfId="4218" xr:uid="{5B395B93-98A2-4770-9F46-D27B31C76850}"/>
    <cellStyle name="Normální 2 2 2 87" xfId="4412" xr:uid="{C9E63AD9-0928-41D8-8A6A-96574BAA30AB}"/>
    <cellStyle name="Normální 2 2 2 88" xfId="4137" xr:uid="{2EB49495-E2F0-472A-BAED-94755F023A95}"/>
    <cellStyle name="normální 2 2 2 89" xfId="4336" xr:uid="{36E4DE8B-3640-4CF1-B80D-B6C830A6D0BC}"/>
    <cellStyle name="normální 2 2 2 89 10" xfId="36827" xr:uid="{FF8118CF-0D1E-47DD-B9FE-15AAEB2BDE4F}"/>
    <cellStyle name="normální 2 2 2 89 11" xfId="41437" xr:uid="{603C5AC8-6574-4246-B9CC-0CB9B462AEA7}"/>
    <cellStyle name="normální 2 2 2 89 12" xfId="46240" xr:uid="{C7B5A880-0802-462D-BCF5-01AC938BB06C}"/>
    <cellStyle name="normální 2 2 2 89 13" xfId="49814" xr:uid="{5E295DCC-5EAC-48FC-BF73-833F28628CAD}"/>
    <cellStyle name="normální 2 2 2 89 14" xfId="52324" xr:uid="{932ECC64-9CAE-4060-97E9-FC97ACF1488F}"/>
    <cellStyle name="normální 2 2 2 89 15" xfId="54520" xr:uid="{BCD4AAC6-48F7-40DE-B7A9-3EDC6F5939FE}"/>
    <cellStyle name="normální 2 2 2 89 16" xfId="56408" xr:uid="{5DF38961-A436-426C-A24B-60E02DD0748D}"/>
    <cellStyle name="normální 2 2 2 89 17" xfId="57656" xr:uid="{963C52E8-306C-4657-A194-FA9FA4C03585}"/>
    <cellStyle name="normální 2 2 2 89 2" xfId="8625" xr:uid="{C8653576-07F0-46F2-AEEB-57A7830866C2}"/>
    <cellStyle name="normální 2 2 2 89 2 2" xfId="14337" xr:uid="{4D3DD6C0-85F9-4086-BF82-AF13061D04EF}"/>
    <cellStyle name="normální 2 2 2 89 2 3" xfId="19737" xr:uid="{E3C32E59-4AF7-443A-B905-C05DD440A7C7}"/>
    <cellStyle name="normální 2 2 2 89 2 4" xfId="24108" xr:uid="{C32CCB72-1750-461C-8547-E47B42A2015F}"/>
    <cellStyle name="normální 2 2 2 89 2 5" xfId="28368" xr:uid="{1A2C478F-BB18-4188-93B5-59E5148365F4}"/>
    <cellStyle name="normální 2 2 2 89 2 6" xfId="32177" xr:uid="{67044E17-4FAB-48E5-A427-E2810322EE7F}"/>
    <cellStyle name="normální 2 2 2 89 2 7" xfId="35260" xr:uid="{2709C95B-C69F-4BD9-997E-F2C7E378383A}"/>
    <cellStyle name="normální 2 2 2 89 2 8" xfId="37500" xr:uid="{BC57F619-706B-48ED-9F39-1232BAC0AFE4}"/>
    <cellStyle name="normální 2 2 2 89 3" xfId="6252" xr:uid="{1C3454D6-E51F-4D43-8E5F-4501B2742DFC}"/>
    <cellStyle name="normální 2 2 2 89 4" xfId="12763" xr:uid="{56E12EBF-7656-4EAA-A9E0-BA4EA85D9BE2}"/>
    <cellStyle name="normální 2 2 2 89 5" xfId="18464" xr:uid="{D7B435EB-92C6-4A26-BCC0-3A6521201362}"/>
    <cellStyle name="normální 2 2 2 89 6" xfId="22965" xr:uid="{C07D4E66-A317-47CC-ABF6-CB8257C67EA0}"/>
    <cellStyle name="normální 2 2 2 89 7" xfId="27261" xr:uid="{1BF3369C-80D9-449B-B3F5-7BD659ED4C71}"/>
    <cellStyle name="normální 2 2 2 89 8" xfId="31132" xr:uid="{C1A689E2-DAB8-4AE2-BD94-167582D83C3D}"/>
    <cellStyle name="normální 2 2 2 89 9" xfId="34452" xr:uid="{54C1F108-391C-421A-8627-D8FE5F5036DE}"/>
    <cellStyle name="Normální 2 2 2 9" xfId="2396" xr:uid="{63BA9904-96E1-412B-9E42-0FCEDE9921DB}"/>
    <cellStyle name="Normální 2 2 2 90" xfId="4429" xr:uid="{532F9EE8-89EC-4C1D-B5C6-E78EAFD90FEC}"/>
    <cellStyle name="Normální 2 2 2 90 2" xfId="6253" xr:uid="{B5D9B465-D29F-4003-841F-254ED6808E16}"/>
    <cellStyle name="Normální 2 2 2 91" xfId="4605" xr:uid="{7537CD2E-679A-4C88-81BF-0F5E223C393F}"/>
    <cellStyle name="Normální 2 2 2 91 2" xfId="6254" xr:uid="{A3AF0BBD-B31D-4B3B-8816-7A850D6DE845}"/>
    <cellStyle name="Normální 2 2 2 92" xfId="4615" xr:uid="{40222F23-5C88-43D5-AEDE-7D1C34E61F66}"/>
    <cellStyle name="Normální 2 2 2 93" xfId="4598" xr:uid="{CBDF0B7A-DA90-4FB0-A649-E8723F0D4F44}"/>
    <cellStyle name="Normální 2 2 2 94" xfId="4593" xr:uid="{F79E8762-A598-4CC0-8C81-E687053EDF4C}"/>
    <cellStyle name="Normální 2 2 2 95" xfId="4539" xr:uid="{3CB3C800-8CF5-4A6E-863A-617B578D28F2}"/>
    <cellStyle name="Normální 2 2 2 96" xfId="4434" xr:uid="{E0981457-9D0D-4614-BFFC-544673F98989}"/>
    <cellStyle name="Normální 2 2 2 97" xfId="4525" xr:uid="{A33DF9B1-D3D7-40D2-8634-88E2C6DD89FC}"/>
    <cellStyle name="Normální 2 2 2 98" xfId="4454" xr:uid="{6D1E641E-6AEC-4F5C-9D09-4D2147DFE46F}"/>
    <cellStyle name="Normální 2 2 2 99" xfId="4536" xr:uid="{BE3E9425-65D6-4871-8665-7BABEF0C72BA}"/>
    <cellStyle name="Normální 2 2 20" xfId="2986" xr:uid="{1A3CF259-5EB2-49B6-83DB-E5F0151500C6}"/>
    <cellStyle name="Normální 2 2 20 2" xfId="5716" xr:uid="{39665E31-54F1-4BAD-A05F-5D1F264E8469}"/>
    <cellStyle name="Normální 2 2 200" xfId="16636" xr:uid="{AB192432-0549-4FDF-A307-4D92C4BD5D11}"/>
    <cellStyle name="Normální 2 2 201" xfId="11627" xr:uid="{C50B324E-F0D7-4D77-B332-A49BC22F9783}"/>
    <cellStyle name="Normální 2 2 202" xfId="16016" xr:uid="{0A47E44F-38CB-4FC8-A3F3-EE31BC5A8C3F}"/>
    <cellStyle name="Normální 2 2 203" xfId="11647" xr:uid="{FE411E46-0F77-48BC-A47B-1886CD9EBFB8}"/>
    <cellStyle name="Normální 2 2 204" xfId="15534" xr:uid="{D406E76E-C140-40D3-AFEF-9EEF1AE68105}"/>
    <cellStyle name="Normální 2 2 205" xfId="17070" xr:uid="{80F404E2-5875-4DAA-BE66-66017151CBD0}"/>
    <cellStyle name="Normální 2 2 206" xfId="17843" xr:uid="{72D2F77E-CC4E-4CC8-A13B-862E5606F68A}"/>
    <cellStyle name="Normální 2 2 207" xfId="18396" xr:uid="{D9BC6894-A684-4D6D-9A0E-9CA5036EEC6D}"/>
    <cellStyle name="Normální 2 2 208" xfId="21174" xr:uid="{52FC638A-A15B-41FF-A1F6-F26A4EBF928D}"/>
    <cellStyle name="Normální 2 2 209" xfId="20585" xr:uid="{6605E7F9-DA3F-4A25-82C1-D5FEC43E59D8}"/>
    <cellStyle name="Normální 2 2 21" xfId="2988" xr:uid="{5D1594A6-546F-4072-8B52-946FB28E2376}"/>
    <cellStyle name="Normální 2 2 21 2" xfId="6255" xr:uid="{D47A178D-AF84-44BD-831E-8A7667326628}"/>
    <cellStyle name="Normální 2 2 210" xfId="21338" xr:uid="{D7CAB2D9-B137-4014-AC34-2BBFD4872742}"/>
    <cellStyle name="Normální 2 2 211" xfId="17782" xr:uid="{5AC1E843-D1C8-4F6B-AE5A-6CA0A3F35543}"/>
    <cellStyle name="Normální 2 2 212" xfId="21170" xr:uid="{3E464D85-FE6C-42F0-A06F-723D51310435}"/>
    <cellStyle name="Normální 2 2 213" xfId="18166" xr:uid="{EE57ADCA-7E12-4ED6-A110-B940B8A04F93}"/>
    <cellStyle name="Normální 2 2 214" xfId="17296" xr:uid="{0C276378-F19A-431F-B2B4-332179FF2654}"/>
    <cellStyle name="Normální 2 2 215" xfId="21144" xr:uid="{92C1E8AD-2CC1-4AE3-BC3E-7413F5ADE7CF}"/>
    <cellStyle name="Normální 2 2 216" xfId="19192" xr:uid="{EFE051C7-6F93-4846-8F28-8AB17AE2B1F5}"/>
    <cellStyle name="Normální 2 2 217" xfId="18461" xr:uid="{0C3937AC-9408-4175-A684-E8588FD44DBA}"/>
    <cellStyle name="Normální 2 2 218" xfId="18300" xr:uid="{71E9A0E0-9BC6-4199-B69B-63E1E8ADEECA}"/>
    <cellStyle name="Normální 2 2 219" xfId="17378" xr:uid="{8BA67FCC-FC6F-47B4-890C-A5398CA4478D}"/>
    <cellStyle name="Normální 2 2 22" xfId="2990" xr:uid="{D3EB2016-E83A-4F51-8F4A-5B30DDD8B6F0}"/>
    <cellStyle name="Normální 2 2 22 2" xfId="6256" xr:uid="{83A1F7B8-842E-4B31-A88C-23506E216498}"/>
    <cellStyle name="Normální 2 2 220" xfId="20912" xr:uid="{C4422913-124C-45BA-A126-64DF466CEF47}"/>
    <cellStyle name="Normální 2 2 221" xfId="21320" xr:uid="{03D68E7B-D557-4611-9913-09FAB1E9422B}"/>
    <cellStyle name="Normální 2 2 222" xfId="20830" xr:uid="{BC8CF0AC-BCC9-4C84-85A8-970DBC053DD0}"/>
    <cellStyle name="Normální 2 2 223" xfId="17447" xr:uid="{53D2FDBA-7E00-42A9-AD54-A88F8CF34352}"/>
    <cellStyle name="Normální 2 2 224" xfId="17360" xr:uid="{4B2D9DC4-7556-4C5A-9201-4ACAC43DF9F8}"/>
    <cellStyle name="Normální 2 2 225" xfId="17636" xr:uid="{A5BE596A-A27B-4598-AB10-16CF8EDB2BCC}"/>
    <cellStyle name="Normální 2 2 226" xfId="19172" xr:uid="{6A17D4A0-A093-4459-A905-24AB318D232B}"/>
    <cellStyle name="Normální 2 2 227" xfId="21292" xr:uid="{9B713996-DD6B-4AB6-BB9B-B188C38FB94B}"/>
    <cellStyle name="Normální 2 2 228" xfId="21560" xr:uid="{C9F80C16-F2E2-47BD-B879-7F9D94B648B7}"/>
    <cellStyle name="Normální 2 2 229" xfId="17395" xr:uid="{33B183C3-6AFC-4930-8485-DEB05F70BD6E}"/>
    <cellStyle name="Normální 2 2 23" xfId="2993" xr:uid="{F5F6CEDC-2229-40F0-BF2D-F46258BDD492}"/>
    <cellStyle name="Normální 2 2 23 2" xfId="6257" xr:uid="{A586A009-5C73-476E-87BF-ADAA1BB106A3}"/>
    <cellStyle name="Normální 2 2 230" xfId="17751" xr:uid="{9D3DE86F-06D7-42F7-84A7-4BFF8487D7BC}"/>
    <cellStyle name="Normální 2 2 231" xfId="17881" xr:uid="{5212B132-F241-46F1-86C2-4FF04AE5364D}"/>
    <cellStyle name="Normální 2 2 232" xfId="18127" xr:uid="{AA34C96B-4FDE-4309-8170-3FE365750A1D}"/>
    <cellStyle name="Normální 2 2 233" xfId="17842" xr:uid="{F288D570-D6FF-414A-A689-9AA2D058081A}"/>
    <cellStyle name="Normální 2 2 234" xfId="19198" xr:uid="{B0F7B54D-394D-4B60-BC7F-BB207C8E0D7C}"/>
    <cellStyle name="Normální 2 2 235" xfId="18638" xr:uid="{6E860FE6-F312-4109-A68B-B2F0B275CFB5}"/>
    <cellStyle name="Normální 2 2 236" xfId="21413" xr:uid="{7DED1D26-CB3B-456E-A985-A6F52038731F}"/>
    <cellStyle name="Normální 2 2 237" xfId="18202" xr:uid="{C6FE5C0E-4722-4067-A486-BBD3C73B6585}"/>
    <cellStyle name="Normální 2 2 238" xfId="18192" xr:uid="{3ED24DB4-5FD1-41D7-B165-04830778BF60}"/>
    <cellStyle name="Normální 2 2 239" xfId="17462" xr:uid="{7D78CDFB-CC9D-4B49-B0B6-7D370CE1CB13}"/>
    <cellStyle name="Normální 2 2 24" xfId="2995" xr:uid="{650E35CB-3871-41E4-BED5-F7A9C23F566F}"/>
    <cellStyle name="Normální 2 2 24 2" xfId="6258" xr:uid="{52941E7B-25F4-4282-A072-F5B567C1456F}"/>
    <cellStyle name="Normální 2 2 240" xfId="17209" xr:uid="{601FDF7A-C75F-4513-B9D3-DB2F2456B64F}"/>
    <cellStyle name="Normální 2 2 241" xfId="17316" xr:uid="{13BCA82C-FAF6-4264-8310-2052EDABC22F}"/>
    <cellStyle name="Normální 2 2 242" xfId="21133" xr:uid="{4F91DA96-1D64-4553-AE4C-7015E056F07C}"/>
    <cellStyle name="Normální 2 2 243" xfId="18197" xr:uid="{D98F3D60-F0C2-428D-9AFE-66B1D326072A}"/>
    <cellStyle name="Normální 2 2 244" xfId="19169" xr:uid="{2E5F7176-FC00-4A29-BCD7-30261FD7A254}"/>
    <cellStyle name="Normální 2 2 245" xfId="17329" xr:uid="{3D7F81DB-756C-400B-B2BA-78B77DDE9254}"/>
    <cellStyle name="Normální 2 2 246" xfId="21688" xr:uid="{8B9E8BCB-6B6B-492D-9A1A-01D987C69508}"/>
    <cellStyle name="Normální 2 2 247" xfId="17107" xr:uid="{B078DF90-3D4D-49E7-86A5-B47F80FDC03E}"/>
    <cellStyle name="Normální 2 2 248" xfId="17150" xr:uid="{41CCEADA-62BC-4A33-AC75-7F128C182C1C}"/>
    <cellStyle name="Normální 2 2 249" xfId="21013" xr:uid="{968045E4-14D4-4C7C-A238-DBF6900238D1}"/>
    <cellStyle name="Normální 2 2 25" xfId="2997" xr:uid="{2E4FCFF4-FD26-4F19-8B3B-10E25F679A73}"/>
    <cellStyle name="Normální 2 2 25 2" xfId="6259" xr:uid="{390FE3BB-30F1-4B12-B49E-FDF192D5D3F9}"/>
    <cellStyle name="Normální 2 2 250" xfId="17659" xr:uid="{18AD7C41-F817-4F14-84D7-CA1A5641BE29}"/>
    <cellStyle name="Normální 2 2 251" xfId="17856" xr:uid="{67BC6BBF-8290-4744-A3DC-1335FCD05497}"/>
    <cellStyle name="Normální 2 2 252" xfId="18217" xr:uid="{BA6D3E41-A823-4C95-92E1-0048B60A13C1}"/>
    <cellStyle name="Normální 2 2 253" xfId="21636" xr:uid="{82DA1DB9-280A-4D92-8686-DCCB76216010}"/>
    <cellStyle name="Normální 2 2 254" xfId="21809" xr:uid="{8C6DCF46-9F12-452A-B8B2-E63FF3E43B72}"/>
    <cellStyle name="Normální 2 2 255" xfId="22411" xr:uid="{950F9678-8737-4779-BCFD-33B62F75CB45}"/>
    <cellStyle name="Normální 2 2 256" xfId="22907" xr:uid="{97E8986F-379E-4036-B6FD-F4F49BA3741B}"/>
    <cellStyle name="Normální 2 2 257" xfId="25464" xr:uid="{336F4BEB-5428-4272-846E-C1581CAD0534}"/>
    <cellStyle name="Normální 2 2 258" xfId="24951" xr:uid="{7B878522-F386-4FF6-8ABC-D5EA66A29CE8}"/>
    <cellStyle name="Normální 2 2 259" xfId="25587" xr:uid="{7C9D4AC0-DBA4-4CD7-8587-D9E488E3244C}"/>
    <cellStyle name="Normální 2 2 26" xfId="2999" xr:uid="{3A6761F3-39BA-485D-BF3C-78255E55A621}"/>
    <cellStyle name="Normální 2 2 26 2" xfId="6260" xr:uid="{FD72A30D-E478-4D7F-A1E0-E65C1F900ACA}"/>
    <cellStyle name="Normální 2 2 260" xfId="22890" xr:uid="{269D6F72-F3EC-4A4F-A404-F3006750A4BA}"/>
    <cellStyle name="Normální 2 2 261" xfId="23091" xr:uid="{6D7710AF-2A90-4C3F-918D-92F4EAD9BD33}"/>
    <cellStyle name="Normální 2 2 262" xfId="22442" xr:uid="{1C9663FC-6D55-4CB2-AC7E-9850057F0AD1}"/>
    <cellStyle name="Normální 2 2 263" xfId="25770" xr:uid="{D773BF9E-744C-4338-A702-50705992ACFB}"/>
    <cellStyle name="Normální 2 2 264" xfId="25273" xr:uid="{BFD880BE-B1D6-4C01-B8B6-7A75FD51778F}"/>
    <cellStyle name="Normální 2 2 265" xfId="22009" xr:uid="{14870E73-FC94-449A-BEBB-0D3716E61DCD}"/>
    <cellStyle name="Normální 2 2 266" xfId="25571" xr:uid="{553BE4CD-1720-46E4-9A2F-7606A1D9B6C4}"/>
    <cellStyle name="Normální 2 2 267" xfId="25695" xr:uid="{E991639E-0382-4224-90F5-69AE7AD5CE6E}"/>
    <cellStyle name="Normální 2 2 268" xfId="21880" xr:uid="{FCE6DEB5-0461-4170-B75B-82AFBD588D4A}"/>
    <cellStyle name="Normální 2 2 269" xfId="21840" xr:uid="{76BB3857-C5EF-4C78-8D6F-29D2F4006BEE}"/>
    <cellStyle name="Normální 2 2 27" xfId="3001" xr:uid="{D9D350F7-1C4A-48C2-A42C-2B2176ADC51F}"/>
    <cellStyle name="Normální 2 2 27 2" xfId="6261" xr:uid="{5013808E-8DE4-4D51-99B1-F8AB2BAAD750}"/>
    <cellStyle name="Normální 2 2 270" xfId="23918" xr:uid="{625CFCEF-26A5-4E75-9A19-657810E5816F}"/>
    <cellStyle name="Normální 2 2 271" xfId="22264" xr:uid="{038BECC9-8BC0-402A-91C9-0A08D05B00D5}"/>
    <cellStyle name="Normální 2 2 272" xfId="22801" xr:uid="{A8CF226F-5950-4858-962A-99A789445112}"/>
    <cellStyle name="Normální 2 2 273" xfId="25835" xr:uid="{1BBF5F77-870D-44F7-ACE1-13016052CA28}"/>
    <cellStyle name="Normální 2 2 274" xfId="23921" xr:uid="{83D81607-06EC-4A1B-A406-B4840EC3D9C4}"/>
    <cellStyle name="Normální 2 2 275" xfId="22769" xr:uid="{B984B9AE-8F74-4548-9A18-DFC62B4D3361}"/>
    <cellStyle name="Normální 2 2 276" xfId="23874" xr:uid="{D4E6628A-632B-48C2-ACD3-AB8607437AEB}"/>
    <cellStyle name="Normální 2 2 277" xfId="22654" xr:uid="{A3D2181C-0751-4957-9F86-A3AD7646C303}"/>
    <cellStyle name="Normální 2 2 278" xfId="21814" xr:uid="{3A845D3F-2F53-4942-BE67-A8EDF464A70C}"/>
    <cellStyle name="Normální 2 2 279" xfId="23755" xr:uid="{E29D04D0-522D-4AB4-B453-B15448BF293E}"/>
    <cellStyle name="Normální 2 2 28" xfId="3003" xr:uid="{D8226EC5-2F2F-483D-A021-89DC7974FEA0}"/>
    <cellStyle name="Normální 2 2 28 2" xfId="6262" xr:uid="{B1888CA7-81E7-4627-91FB-655CBA717F99}"/>
    <cellStyle name="Normální 2 2 280" xfId="25468" xr:uid="{BDA73CBF-21BA-41B2-ABCF-80CABB35FBBE}"/>
    <cellStyle name="Normální 2 2 281" xfId="25479" xr:uid="{2666B8F1-FE5C-4EDE-8FBC-F6BC3F4C68E1}"/>
    <cellStyle name="Normální 2 2 282" xfId="22912" xr:uid="{6188DB8F-554A-4BAB-8D6A-0B054146C397}"/>
    <cellStyle name="Normální 2 2 283" xfId="22219" xr:uid="{BEBC4A14-CB13-490D-8BA3-471952384BE9}"/>
    <cellStyle name="Normální 2 2 284" xfId="25724" xr:uid="{01023596-3EBF-46AE-A01E-3297B80F92F8}"/>
    <cellStyle name="Normální 2 2 285" xfId="25411" xr:uid="{4799C781-8408-4AA3-BF67-5CF5CB07050D}"/>
    <cellStyle name="Normální 2 2 286" xfId="25508" xr:uid="{E4628DF6-9D0A-4EED-8F3C-1453EDB60810}"/>
    <cellStyle name="Normální 2 2 287" xfId="25927" xr:uid="{22784240-2875-4545-8850-5F65757D8598}"/>
    <cellStyle name="Normální 2 2 288" xfId="22763" xr:uid="{97B81DA0-6AC4-43EC-B34A-CC7E5D192DD9}"/>
    <cellStyle name="Normální 2 2 289" xfId="25941" xr:uid="{A0705ADF-C094-45C4-936D-03E6C177F684}"/>
    <cellStyle name="Normální 2 2 29" xfId="3005" xr:uid="{96E1EFBB-416B-41B7-B05C-C0A7A854BDCF}"/>
    <cellStyle name="Normální 2 2 29 2" xfId="6263" xr:uid="{C7300081-41BE-4A14-BB42-C6059FF62802}"/>
    <cellStyle name="Normální 2 2 290" xfId="22149" xr:uid="{9B5C35E5-8377-4AD2-B3E4-F84E0516BE43}"/>
    <cellStyle name="Normální 2 2 291" xfId="21864" xr:uid="{0067F444-9C8D-4133-82B3-823375385CE7}"/>
    <cellStyle name="Normální 2 2 292" xfId="26003" xr:uid="{DCA8ADFB-9DD9-462C-90DA-D83B5DD9DC36}"/>
    <cellStyle name="Normální 2 2 293" xfId="26103" xr:uid="{8F565A3D-BDAC-4501-AA96-828B263369B9}"/>
    <cellStyle name="Normální 2 2 294" xfId="22341" xr:uid="{9F47D6BF-08BD-4500-B63E-6B3DD3B46841}"/>
    <cellStyle name="Normální 2 2 295" xfId="26215" xr:uid="{1F8E0586-E06A-4F84-8123-940C9BB83773}"/>
    <cellStyle name="Normální 2 2 296" xfId="26758" xr:uid="{837AA778-CD64-422A-82EA-37A6E0B695A2}"/>
    <cellStyle name="Normální 2 2 297" xfId="27193" xr:uid="{B104D3F9-F19E-4BB6-9810-0C444D23224E}"/>
    <cellStyle name="Normální 2 2 298" xfId="29660" xr:uid="{36BFF299-20FD-43D9-9209-720E28AB6813}"/>
    <cellStyle name="Normální 2 2 299" xfId="29212" xr:uid="{9ED05693-2FD7-4FD2-B0AE-E9627E190A28}"/>
    <cellStyle name="normální 2 2 3" xfId="327" xr:uid="{73B9FD74-7BB2-418E-BB48-51AC8D97BF0C}"/>
    <cellStyle name="normální 2 2 3 2" xfId="2131" xr:uid="{5440150E-1B85-42AC-9A25-CF7ACCDE4BA8}"/>
    <cellStyle name="Normální 2 2 30" xfId="3007" xr:uid="{A949AD13-C466-419D-A70C-8E57A340A936}"/>
    <cellStyle name="Normální 2 2 30 2" xfId="6264" xr:uid="{1CEF59C1-AEF1-45DA-BE60-44C91866105D}"/>
    <cellStyle name="Normální 2 2 300" xfId="29752" xr:uid="{672C551C-2797-4B93-9ABF-4641D4D58E3C}"/>
    <cellStyle name="Normální 2 2 301" xfId="27915" xr:uid="{C5E113A0-E049-44EA-81E6-87B1CCF4FC4A}"/>
    <cellStyle name="Normální 2 2 302" xfId="29652" xr:uid="{7182A7A1-55F1-4F05-80B1-5664FF812DEC}"/>
    <cellStyle name="Normální 2 2 303" xfId="26719" xr:uid="{20489BF2-8146-4FF0-85ED-57655D9BDAA6}"/>
    <cellStyle name="Normální 2 2 304" xfId="26584" xr:uid="{1572B02D-7C4B-4E33-B044-C2F6E9CD034B}"/>
    <cellStyle name="Normální 2 2 305" xfId="26582" xr:uid="{BD8B6785-45FD-468B-A039-1C692652909F}"/>
    <cellStyle name="Normální 2 2 306" xfId="26630" xr:uid="{F4455DFB-638B-41F1-AB07-0CC54E9BF6A6}"/>
    <cellStyle name="Normální 2 2 307" xfId="26711" xr:uid="{64AB74F5-1F48-4D57-9ADE-89EFC5C18DC7}"/>
    <cellStyle name="Normální 2 2 308" xfId="27257" xr:uid="{576C42F5-6F42-4B97-BA92-1D00C90A888A}"/>
    <cellStyle name="Normální 2 2 309" xfId="27104" xr:uid="{E2AB3EC5-F5C4-4CA5-9D80-F2CF8E733D32}"/>
    <cellStyle name="Normální 2 2 31" xfId="3009" xr:uid="{2F203B50-04D9-46B0-95A1-F069B421FFBF}"/>
    <cellStyle name="Normální 2 2 31 2" xfId="6265" xr:uid="{5F39E8A5-5918-415A-816F-759B90F43F30}"/>
    <cellStyle name="Normální 2 2 310" xfId="28177" xr:uid="{F442C5AA-C626-4E90-8615-5892B30E53D0}"/>
    <cellStyle name="Normální 2 2 311" xfId="26626" xr:uid="{A19D3D38-0806-425F-B85A-C967370D9096}"/>
    <cellStyle name="Normální 2 2 312" xfId="26726" xr:uid="{4C56C66B-BE5C-4F2D-AD52-5C0A44F803D8}"/>
    <cellStyle name="Normální 2 2 313" xfId="29651" xr:uid="{E40DCE4D-E14F-486F-8AA3-9CE8161B9F41}"/>
    <cellStyle name="Normální 2 2 314" xfId="29583" xr:uid="{B24B7EE0-344F-4E67-9E9D-5FB262B31013}"/>
    <cellStyle name="Normální 2 2 315" xfId="27278" xr:uid="{EDF158D8-8016-489C-BA01-C5B6E4E60485}"/>
    <cellStyle name="Normální 2 2 316" xfId="29891" xr:uid="{62048EC3-1718-435D-8CB7-9F25CA99710F}"/>
    <cellStyle name="Normální 2 2 317" xfId="27934" xr:uid="{851645F8-B776-4155-AA50-EDA1E3299235}"/>
    <cellStyle name="Normální 2 2 318" xfId="29312" xr:uid="{3EBBEABC-3321-4173-B891-EC998D45BCA9}"/>
    <cellStyle name="Normální 2 2 319" xfId="26451" xr:uid="{0BE84156-B8C7-4FED-8C46-DF4E6017DDCC}"/>
    <cellStyle name="Normální 2 2 32" xfId="3011" xr:uid="{7E7D906B-9029-4275-9F20-0A9B26EF5355}"/>
    <cellStyle name="Normální 2 2 32 2" xfId="6266" xr:uid="{97115A63-693E-41BC-9DCD-3410DD49B9FE}"/>
    <cellStyle name="Normální 2 2 320" xfId="26513" xr:uid="{C4064E59-4BE9-4647-8671-15B08E3DB864}"/>
    <cellStyle name="Normální 2 2 321" xfId="27111" xr:uid="{AA2EA074-6820-48D8-B381-316AC0F34604}"/>
    <cellStyle name="Normální 2 2 322" xfId="26602" xr:uid="{0ECA7AF7-6760-4899-8E54-F793789110FA}"/>
    <cellStyle name="Normální 2 2 323" xfId="29654" xr:uid="{C062EB96-9B20-4C1A-A0CA-578E5FE40102}"/>
    <cellStyle name="Normální 2 2 324" xfId="27937" xr:uid="{B318A8B0-8EC8-4D03-9E08-EAC648FC3287}"/>
    <cellStyle name="Normální 2 2 325" xfId="26485" xr:uid="{252CA9CA-60EB-4F1A-AE74-200AD632B9D8}"/>
    <cellStyle name="Normální 2 2 326" xfId="29622" xr:uid="{2FD6237D-74F5-47D1-9EC3-8810126A93C0}"/>
    <cellStyle name="Normální 2 2 327" xfId="30039" xr:uid="{C78715E4-4A50-4AB0-A2F2-0E1726FB9F7E}"/>
    <cellStyle name="Normální 2 2 328" xfId="26614" xr:uid="{9D13F8FB-12C1-4E41-B7D8-AD760653C323}"/>
    <cellStyle name="Normální 2 2 329" xfId="26279" xr:uid="{D429CBC4-3590-4205-A821-3C2E91504FF0}"/>
    <cellStyle name="Normální 2 2 33" xfId="2837" xr:uid="{0A7CDDAD-C98C-4775-B5E4-E3482F76FF26}"/>
    <cellStyle name="Normální 2 2 330" xfId="26497" xr:uid="{0F1BC2BB-2467-49AE-8ABF-EFB0ED3178FB}"/>
    <cellStyle name="Normální 2 2 331" xfId="30123" xr:uid="{69010A58-160D-47D4-B0ED-E8C42AA18B3A}"/>
    <cellStyle name="Normální 2 2 332" xfId="30631" xr:uid="{C6BC3E83-1D28-4EE0-8C1C-C29F80D52C01}"/>
    <cellStyle name="Normální 2 2 333" xfId="31079" xr:uid="{41E6EB04-9E4B-43E0-A7A3-BFCD46B5596A}"/>
    <cellStyle name="Normální 2 2 334" xfId="33456" xr:uid="{C55A7FA5-865A-417B-99F4-9A520AB3AE94}"/>
    <cellStyle name="Normální 2 2 335" xfId="33023" xr:uid="{F87FBF17-7343-4DB2-AF82-2C5022E07091}"/>
    <cellStyle name="Normální 2 2 336" xfId="33541" xr:uid="{0218D4EA-2CEE-4429-8FEA-38A0F85957C2}"/>
    <cellStyle name="Normální 2 2 337" xfId="31846" xr:uid="{2F0CBC70-2AA7-49AB-BCF1-C682F58A8D21}"/>
    <cellStyle name="Normální 2 2 338" xfId="30307" xr:uid="{EC0091C1-E27F-4BD4-B900-E28B60E8AAA0}"/>
    <cellStyle name="Normální 2 2 339" xfId="31151" xr:uid="{9BD180F0-3D15-4C63-B2D4-2EDDC1B272E9}"/>
    <cellStyle name="Normální 2 2 34" xfId="3014" xr:uid="{512534DB-CCEC-44D0-9519-688D207F98E2}"/>
    <cellStyle name="Normální 2 2 340" xfId="30438" xr:uid="{B40895BD-88EB-4E7B-9B6D-81133B7D4CA3}"/>
    <cellStyle name="Normální 2 2 341" xfId="30903" xr:uid="{431EE129-A6F9-4D42-911F-C94A89AC6F05}"/>
    <cellStyle name="Normální 2 2 342" xfId="33109" xr:uid="{861FFF8F-53E7-43D7-8FE4-7CB0269EFF63}"/>
    <cellStyle name="Normální 2 2 343" xfId="30590" xr:uid="{661555BD-0A0B-42BB-AA1C-E8E16BACEC6F}"/>
    <cellStyle name="Normální 2 2 344" xfId="31910" xr:uid="{2C20630B-7F8C-45F3-A088-568D1C3A5E32}"/>
    <cellStyle name="Normální 2 2 345" xfId="33469" xr:uid="{017FE028-BE77-4E72-9AFF-903ACDA6B7A4}"/>
    <cellStyle name="Normální 2 2 346" xfId="31070" xr:uid="{C5AC0B48-681A-4B48-9D95-FB3D7038FC58}"/>
    <cellStyle name="Normální 2 2 347" xfId="30127" xr:uid="{733D558E-DCC0-4EBC-BBFD-E6450E05D736}"/>
    <cellStyle name="Normální 2 2 348" xfId="30915" xr:uid="{77EA1EB3-4711-4FA6-98F9-1390652D6DED}"/>
    <cellStyle name="Normální 2 2 349" xfId="33448" xr:uid="{9BEEF5BF-2CB6-45BA-9B7B-55C878DF6E0C}"/>
    <cellStyle name="Normální 2 2 35" xfId="2867" xr:uid="{DB6E4C0A-3EA8-40F8-B5FA-C1466DD4BC38}"/>
    <cellStyle name="Normální 2 2 350" xfId="33291" xr:uid="{4B4C1585-27E6-4822-9233-6E45D705C9FC}"/>
    <cellStyle name="Normální 2 2 351" xfId="30541" xr:uid="{2EB3D1C9-85EA-4F25-B478-7D350A49B8B1}"/>
    <cellStyle name="Normální 2 2 352" xfId="33595" xr:uid="{1E8BC0A8-8FA1-411C-9D2C-0BAA966CEC3F}"/>
    <cellStyle name="Normální 2 2 353" xfId="30243" xr:uid="{03509C1A-FF7B-4645-B872-E496D50A116B}"/>
    <cellStyle name="Normální 2 2 354" xfId="33356" xr:uid="{E24B0307-86A3-4FFE-A296-DA4F3BD911F8}"/>
    <cellStyle name="Normální 2 2 355" xfId="33449" xr:uid="{9B8E70BC-5660-4E98-A66D-9E47690B043C}"/>
    <cellStyle name="Normální 2 2 356" xfId="30930" xr:uid="{96E30FB3-9714-4EAE-9DF9-8626841319D0}"/>
    <cellStyle name="Normální 2 2 357" xfId="33280" xr:uid="{C5A47DC6-BB2E-4C6F-9789-295464CC3740}"/>
    <cellStyle name="Normální 2 2 358" xfId="30874" xr:uid="{7D6743FB-DD4A-48F4-AC0F-D83CDA61669C}"/>
    <cellStyle name="Normální 2 2 359" xfId="33262" xr:uid="{5ACEE689-38D4-49C1-8BA2-3915F8DE2D34}"/>
    <cellStyle name="Normální 2 2 36" xfId="2807" xr:uid="{9A206327-45F1-4824-B40D-84E22ACC8AF3}"/>
    <cellStyle name="Normální 2 2 360" xfId="33508" xr:uid="{F9959AF3-36EC-4A13-A314-FE27FF615B75}"/>
    <cellStyle name="Normální 2 2 361" xfId="33852" xr:uid="{E71B635B-374C-405A-844C-BD63A8EFF277}"/>
    <cellStyle name="Normální 2 2 362" xfId="34098" xr:uid="{B84675E8-2773-4C82-8EEC-FAF81C55F96D}"/>
    <cellStyle name="Normální 2 2 363" xfId="34043" xr:uid="{D6049938-8567-49DD-8CDF-E42A132C530C}"/>
    <cellStyle name="Normální 2 2 364" xfId="35113" xr:uid="{6564C87F-979D-40D0-99AE-DEFFFD09A402}"/>
    <cellStyle name="Normální 2 2 365" xfId="33995" xr:uid="{F9EAF667-B069-42DF-8406-93434540CBC4}"/>
    <cellStyle name="Normální 2 2 366" xfId="36365" xr:uid="{953686A3-AE8B-4619-AE4A-35B91DFA2A91}"/>
    <cellStyle name="Normální 2 2 367" xfId="35386" xr:uid="{3C8E47FC-592D-4099-ADFA-A836E1A344A1}"/>
    <cellStyle name="Normální 2 2 368" xfId="36359" xr:uid="{DEAF8AAB-3FB7-4B6B-AE4B-1D82DE56D854}"/>
    <cellStyle name="Normální 2 2 369" xfId="33994" xr:uid="{E53FBDF3-95A9-4515-96C8-02972E250022}"/>
    <cellStyle name="Normální 2 2 37" xfId="2766" xr:uid="{3B7F75A1-9EDB-4090-B8D6-210B5C891F9A}"/>
    <cellStyle name="Normální 2 2 370" xfId="35050" xr:uid="{3ADB5215-210C-4A8F-A94C-FCB26D702EF3}"/>
    <cellStyle name="Normální 2 2 371" xfId="36431" xr:uid="{723188BD-C558-450D-8FBD-8105A43358CA}"/>
    <cellStyle name="Normální 2 2 372" xfId="38477" xr:uid="{0FAB1F14-40D0-47A1-8832-6AC9BE704753}"/>
    <cellStyle name="Normální 2 2 373" xfId="39706" xr:uid="{108FE9B6-08AC-46FE-BE7C-A91CE5DB3596}"/>
    <cellStyle name="Normální 2 2 374" xfId="41565" xr:uid="{555D73F1-F9DB-42A7-A5BB-6A1FAB142742}"/>
    <cellStyle name="Normální 2 2 375" xfId="40100" xr:uid="{36423221-F9CC-44D2-93E8-813F2F4A4EC3}"/>
    <cellStyle name="Normální 2 2 376" xfId="39917" xr:uid="{8B725C5D-9A2E-485C-98CB-67540B274327}"/>
    <cellStyle name="Normální 2 2 377" xfId="39767" xr:uid="{5E444C7A-6A3D-40A2-A38F-4575F2F99ABB}"/>
    <cellStyle name="Normální 2 2 378" xfId="42342" xr:uid="{4DA2CDB9-9CAB-4EAC-A26A-027683AC047A}"/>
    <cellStyle name="Normální 2 2 379" xfId="42756" xr:uid="{78A7AE3E-FA57-4357-8413-1CB0BBC3BAF6}"/>
    <cellStyle name="Normální 2 2 38" xfId="3015" xr:uid="{47D2A698-2467-40A2-A4F8-07FAB3998A08}"/>
    <cellStyle name="Normální 2 2 380" xfId="42601" xr:uid="{E4298767-CBA9-4AC1-A452-10E27CEF4891}"/>
    <cellStyle name="Normální 2 2 381" xfId="43144" xr:uid="{0C070AFE-A72E-472C-B52A-0DFAF4ED250E}"/>
    <cellStyle name="Normální 2 2 382" xfId="43556" xr:uid="{3EAC5C67-7554-4890-AB7C-364C881E51B3}"/>
    <cellStyle name="Normální 2 2 383" xfId="44612" xr:uid="{A839806D-43B3-4EC3-AF94-246A04E3B595}"/>
    <cellStyle name="Normální 2 2 384" xfId="44972" xr:uid="{CA34337F-906D-4E28-A1E2-3F4A1CA0FF5A}"/>
    <cellStyle name="Normální 2 2 385" xfId="47153" xr:uid="{F04D10A2-FBB0-4F5C-9882-4F97331357D2}"/>
    <cellStyle name="Normální 2 2 386" xfId="44525" xr:uid="{76FF8FB4-8A73-4841-8BC3-C1DBA7954611}"/>
    <cellStyle name="Normální 2 2 387" xfId="47126" xr:uid="{47C4F6D5-A123-4840-AF9F-C46C8786B5AC}"/>
    <cellStyle name="Normální 2 2 388" xfId="44209" xr:uid="{37E47102-DFFD-48B1-9F6D-19744AE76E7A}"/>
    <cellStyle name="Normální 2 2 389" xfId="47887" xr:uid="{8D441E9C-B156-42AD-98B0-36792A702939}"/>
    <cellStyle name="Normální 2 2 39" xfId="3024" xr:uid="{5CB80EA0-69F5-47FE-AAA5-8524A9B25A2D}"/>
    <cellStyle name="Normální 2 2 390" xfId="48473" xr:uid="{E823E1B5-71C3-4026-839E-593F1B8776D4}"/>
    <cellStyle name="Normální 2 2 391" xfId="49030" xr:uid="{23343F65-DC4A-4231-85C0-E1B2B86DD460}"/>
    <cellStyle name="Normální 2 2 392" xfId="49159" xr:uid="{085951E2-9970-42EC-BF3D-627B34D6243A}"/>
    <cellStyle name="Normální 2 2 393" xfId="50288" xr:uid="{80639BFE-BB27-40C5-B4EC-0EEFCDEA663D}"/>
    <cellStyle name="Normální 2 2 394" xfId="50599" xr:uid="{AF878B0F-F7DE-45A7-828F-09B2C4708DA6}"/>
    <cellStyle name="Normální 2 2 395" xfId="51073" xr:uid="{84127ACA-72C0-4FEB-AD6C-82F05A3F5205}"/>
    <cellStyle name="Normální 2 2 396" xfId="51120" xr:uid="{DF788F28-7BCE-4E21-A964-9A33B2867C1C}"/>
    <cellStyle name="Normální 2 2 397" xfId="52978" xr:uid="{B81C2ED2-37B3-443C-A77A-3389805909B5}"/>
    <cellStyle name="Normální 2 2 398" xfId="53306" xr:uid="{269C5583-E95A-46C0-B79C-2568646689F1}"/>
    <cellStyle name="Normální 2 2 399" xfId="55057" xr:uid="{C7B6B5DD-BC26-4373-9E82-D86B17A9525F}"/>
    <cellStyle name="normální 2 2 4" xfId="328" xr:uid="{0725C77A-3FA6-4DEF-99E7-8866FFC19254}"/>
    <cellStyle name="normální 2 2 4 2" xfId="2132" xr:uid="{7A693D4A-3AA7-476A-8C3C-8D2468E84541}"/>
    <cellStyle name="normální 2 2 40" xfId="3098" xr:uid="{A268F321-31F2-4281-AA26-9E9149B0F78D}"/>
    <cellStyle name="Normální 2 2 400" xfId="56604" xr:uid="{C18F49C2-48EF-4213-BB2E-09A415FBE2F8}"/>
    <cellStyle name="normální 2 2 41" xfId="3550" xr:uid="{335084DF-55C2-4D8C-9466-76963695B213}"/>
    <cellStyle name="normální 2 2 42" xfId="3605" xr:uid="{9E51A011-0793-49CA-8423-7607BE64EA72}"/>
    <cellStyle name="normální 2 2 43" xfId="3512" xr:uid="{BB19BCD8-16F2-4138-B98C-4CA9C9DEC871}"/>
    <cellStyle name="normální 2 2 44" xfId="3163" xr:uid="{28A12F9A-60C7-4C3C-B879-C02357F20533}"/>
    <cellStyle name="normální 2 2 45" xfId="3478" xr:uid="{826554F3-DF5E-4D30-B08A-CE60186216EF}"/>
    <cellStyle name="normální 2 2 46" xfId="3655" xr:uid="{354AF22E-111C-4FF4-8890-ECBA1F0D53C0}"/>
    <cellStyle name="normální 2 2 47" xfId="3393" xr:uid="{3852E0A4-7AD3-4339-8D75-FCE3BA74E536}"/>
    <cellStyle name="normální 2 2 48" xfId="3079" xr:uid="{3E02A8EC-0E82-4D56-9D4D-E80A2EBEDECB}"/>
    <cellStyle name="normální 2 2 49" xfId="3363" xr:uid="{ECCCCEEC-0D2A-4F07-842E-51BE2F8F6F33}"/>
    <cellStyle name="Normální 2 2 5" xfId="389" xr:uid="{18D6F9DB-AC4A-439A-8026-BA169B82374A}"/>
    <cellStyle name="Normální 2 2 5 2" xfId="2379" xr:uid="{B5C950BB-B8DD-45CA-9DF9-D72C80233E02}"/>
    <cellStyle name="Normální 2 2 5 3" xfId="2758" xr:uid="{E157BA84-8959-4246-94D8-705042A4B4B8}"/>
    <cellStyle name="Normální 2 2 5 3 2" xfId="6269" xr:uid="{D2809B0E-8FFE-4047-B827-98E1FC36AB93}"/>
    <cellStyle name="Normální 2 2 5 4" xfId="3290" xr:uid="{B66A8549-5ABF-477A-AD60-F301DCE3E072}"/>
    <cellStyle name="Normální 2 2 5 4 2" xfId="6270" xr:uid="{71265283-1379-4F27-9D89-343AE80D9E53}"/>
    <cellStyle name="normální 2 2 50" xfId="3231" xr:uid="{33CFA12C-8F52-4EC6-8ECC-D13DBA499B61}"/>
    <cellStyle name="normální 2 2 51" xfId="3216" xr:uid="{29CAF486-15C0-4EB9-ACE3-E03B9340AF06}"/>
    <cellStyle name="normální 2 2 52" xfId="3357" xr:uid="{15EB553C-313E-485F-8EA5-90FE90F68F33}"/>
    <cellStyle name="normální 2 2 53" xfId="3217" xr:uid="{99848712-D292-4BDF-AF79-D2CA23F31250}"/>
    <cellStyle name="normální 2 2 54" xfId="3212" xr:uid="{F4A48DA0-896D-4B50-8100-917512B65022}"/>
    <cellStyle name="normální 2 2 55" xfId="3651" xr:uid="{70D6D7FD-BDA5-4E77-9EFB-CEDB8B97DA32}"/>
    <cellStyle name="normální 2 2 56" xfId="3259" xr:uid="{E3474E71-3AD2-401F-AF44-727E5F32DEA5}"/>
    <cellStyle name="normální 2 2 57" xfId="3377" xr:uid="{EEA9B2E9-269C-48FF-A915-02082EC0B3D6}"/>
    <cellStyle name="normální 2 2 58" xfId="3650" xr:uid="{CB95DEDE-499B-46C9-8DFD-CEA5F966B7F9}"/>
    <cellStyle name="normální 2 2 59" xfId="3668" xr:uid="{D5C279EC-589E-4371-A99D-1A6896C97AD1}"/>
    <cellStyle name="Normální 2 2 6" xfId="2287" xr:uid="{4761CB19-AF2E-49B5-8D46-633DF3B0280D}"/>
    <cellStyle name="normální 2 2 60" xfId="3613" xr:uid="{C62A93AA-09FD-49C0-B5FD-1349FC222C7C}"/>
    <cellStyle name="normální 2 2 61" xfId="3481" xr:uid="{FCE716BC-B004-46FE-98DD-B1A6F4654AE2}"/>
    <cellStyle name="Normální 2 2 62" xfId="3730" xr:uid="{77766A56-81DB-4D98-A592-D27FB0A69284}"/>
    <cellStyle name="Normální 2 2 63" xfId="4019" xr:uid="{5874E30C-1707-44E4-89DB-49887AFF28D0}"/>
    <cellStyle name="Normální 2 2 64" xfId="3823" xr:uid="{156829B3-8EBF-40BC-91EA-8517293B3454}"/>
    <cellStyle name="Normální 2 2 65" xfId="3805" xr:uid="{2A4A456B-B808-4130-863D-D852D5E8EF3C}"/>
    <cellStyle name="Normální 2 2 66" xfId="3910" xr:uid="{F7708BF1-F84F-43AE-98E7-FC77D8CF6F58}"/>
    <cellStyle name="Normální 2 2 67" xfId="4031" xr:uid="{41ACFD41-6701-483D-8324-08BA56E8FE45}"/>
    <cellStyle name="Normální 2 2 68" xfId="3849" xr:uid="{D3B10B70-5BA0-425C-8B05-70DB97343A99}"/>
    <cellStyle name="Normální 2 2 69" xfId="4107" xr:uid="{5F87243B-1DCD-468D-8FFD-4A0983400049}"/>
    <cellStyle name="Normální 2 2 7" xfId="2321" xr:uid="{24CA42B3-3F6B-4767-A802-306ECF3FF7D6}"/>
    <cellStyle name="Normální 2 2 70" xfId="4346" xr:uid="{53E988BB-F478-45C6-91FD-CA7C616F0A3D}"/>
    <cellStyle name="Normální 2 2 71" xfId="4198" xr:uid="{3893A2A8-ED57-4ABC-8465-D0ED26D6B5EE}"/>
    <cellStyle name="Normální 2 2 72" xfId="4166" xr:uid="{8174F99D-B0BE-48D3-8B95-2CF4161E41F1}"/>
    <cellStyle name="Normální 2 2 73" xfId="4324" xr:uid="{9387DDE3-1F7C-49DF-8AA7-0FCCAAF21539}"/>
    <cellStyle name="Normální 2 2 74" xfId="4223" xr:uid="{A612ECAC-5409-45D4-9D17-BDCF9F4A6A9D}"/>
    <cellStyle name="Normální 2 2 75" xfId="4130" xr:uid="{4A0F0B9B-B660-4840-824C-A736314C7DB0}"/>
    <cellStyle name="Normální 2 2 76" xfId="4139" xr:uid="{E7049E20-4FE3-4B8F-AB0E-CFC9721BF2E8}"/>
    <cellStyle name="Normální 2 2 77" xfId="4355" xr:uid="{D3087C13-23AE-4409-AE34-F420C984B993}"/>
    <cellStyle name="Normální 2 2 78" xfId="4228" xr:uid="{9BA650AB-25A1-4D82-ABEA-A1C336BA4A5F}"/>
    <cellStyle name="Normální 2 2 79" xfId="4325" xr:uid="{9BCFDDD1-C11A-459D-A8A6-A55972E78A95}"/>
    <cellStyle name="Normální 2 2 8" xfId="2558" xr:uid="{A19B3455-7935-409D-8733-9FB3096A69B6}"/>
    <cellStyle name="Normální 2 2 80" xfId="4347" xr:uid="{1E479121-37EF-40D6-AD85-78D9C4E87E3D}"/>
    <cellStyle name="Normální 2 2 81" xfId="4357" xr:uid="{0EF64F8A-F049-4DDC-92D7-296038ECB04D}"/>
    <cellStyle name="Normální 2 2 82" xfId="4114" xr:uid="{7CA77F84-D894-4E62-8489-A0B54976584A}"/>
    <cellStyle name="Normální 2 2 83" xfId="4410" xr:uid="{B08177C9-D532-4D51-9150-72C068EDF884}"/>
    <cellStyle name="Normální 2 2 84" xfId="4252" xr:uid="{12555B9E-DD22-407C-8987-7EF3647C61C7}"/>
    <cellStyle name="Normální 2 2 85" xfId="4395" xr:uid="{87911CFB-5810-4C7C-B664-E54E46E0C483}"/>
    <cellStyle name="Normální 2 2 86" xfId="4243" xr:uid="{7076CBD7-FF3D-458E-83B1-5026EF865AB3}"/>
    <cellStyle name="Normální 2 2 87" xfId="4201" xr:uid="{2EC2D2D3-24D5-4F6C-931A-72595103265E}"/>
    <cellStyle name="Normální 2 2 88" xfId="4353" xr:uid="{CE0CD8EB-1323-49DC-8CFC-7AE6810A2DD7}"/>
    <cellStyle name="Normální 2 2 89" xfId="4264" xr:uid="{54C50A57-3815-4DB6-A9EE-0BA255D01BB0}"/>
    <cellStyle name="Normální 2 2 9" xfId="2414" xr:uid="{9A1387E9-A3EE-4CA8-B008-04ABEB8BDCD8}"/>
    <cellStyle name="Normální 2 2 90" xfId="4159" xr:uid="{5B6B16DB-F007-41A8-8388-EF0A0CC2FC6F}"/>
    <cellStyle name="Normální 2 2 91" xfId="4157" xr:uid="{70D88D8B-BA10-4D2F-9434-42251A380A57}"/>
    <cellStyle name="normální 2 2 92" xfId="4204" xr:uid="{2D7C15A9-A3AC-44D9-A4EB-C40EA3ED6709}"/>
    <cellStyle name="normální 2 2 92 10" xfId="36828" xr:uid="{C9DB0758-BEA8-4038-9137-73B0AABBFD3A}"/>
    <cellStyle name="normální 2 2 92 11" xfId="41337" xr:uid="{B3AF1B25-2C9D-47BF-B950-84974E6BE947}"/>
    <cellStyle name="normální 2 2 92 12" xfId="46135" xr:uid="{4F9D9234-8B98-487E-BB75-4A0229CE1B16}"/>
    <cellStyle name="normální 2 2 92 13" xfId="49738" xr:uid="{43EBACD7-8CD5-4F98-9257-83251782845E}"/>
    <cellStyle name="normální 2 2 92 14" xfId="52244" xr:uid="{55C735A8-D694-4B72-98A8-33EB97100439}"/>
    <cellStyle name="normální 2 2 92 15" xfId="54450" xr:uid="{FCFBBC2B-D15C-4158-B9A0-865ADFE9BFFA}"/>
    <cellStyle name="normální 2 2 92 16" xfId="56330" xr:uid="{3CB384F0-A70C-468B-83C8-DC36BC77A309}"/>
    <cellStyle name="normální 2 2 92 17" xfId="57589" xr:uid="{A88274CC-8564-41B5-B12D-46F0DE8222E7}"/>
    <cellStyle name="normální 2 2 92 2" xfId="8626" xr:uid="{4D5C79D4-A199-42BA-BA32-D632CFD7A552}"/>
    <cellStyle name="normální 2 2 92 2 2" xfId="14338" xr:uid="{11E2AF01-4A9E-45EC-98AE-81BEE2FB73E8}"/>
    <cellStyle name="normální 2 2 92 2 3" xfId="19738" xr:uid="{CD69FA02-2D25-4002-B60C-C15A2848D4B5}"/>
    <cellStyle name="normální 2 2 92 2 4" xfId="24109" xr:uid="{8B2266D2-0342-4B36-AE45-4285AB1DDEBF}"/>
    <cellStyle name="normální 2 2 92 2 5" xfId="28369" xr:uid="{07B6B6A2-21BB-4C22-8DD5-71FB802FADB4}"/>
    <cellStyle name="normální 2 2 92 2 6" xfId="32178" xr:uid="{D9C8FEB4-7BFF-4870-B977-A9AE99C146C5}"/>
    <cellStyle name="normální 2 2 92 2 7" xfId="35261" xr:uid="{78DFD7E7-9604-4ED1-883D-F05EA5DB09EE}"/>
    <cellStyle name="normální 2 2 92 2 8" xfId="37501" xr:uid="{0AFEC8B9-05B5-46CE-8679-A7110FC370E0}"/>
    <cellStyle name="normální 2 2 92 3" xfId="6284" xr:uid="{734FE440-F49D-4DD4-8FEA-36ED4DF54491}"/>
    <cellStyle name="normální 2 2 92 4" xfId="12805" xr:uid="{A0504222-DAB7-4326-904F-4E920857E9EC}"/>
    <cellStyle name="normální 2 2 92 5" xfId="18496" xr:uid="{7D6AE3C3-5CDD-4374-B9B4-2534E55C1A03}"/>
    <cellStyle name="normální 2 2 92 6" xfId="22985" xr:uid="{44F39C55-AE15-474F-9C4D-0F862FEC6B3E}"/>
    <cellStyle name="normální 2 2 92 7" xfId="27283" xr:uid="{423D2142-56FB-4947-A755-52EB76094CDA}"/>
    <cellStyle name="normální 2 2 92 8" xfId="31149" xr:uid="{799AD02B-B6DC-4DC7-B53E-FF601D8E3967}"/>
    <cellStyle name="normální 2 2 92 9" xfId="34460" xr:uid="{48ABB8D2-559B-4CCB-9CF7-6A3A6301E516}"/>
    <cellStyle name="Normální 2 2 93" xfId="4417" xr:uid="{275CB621-7EFE-4091-A740-F72A540DFB34}"/>
    <cellStyle name="Normální 2 2 93 2" xfId="6285" xr:uid="{BF31FF92-24D0-499F-9E1F-2C97A374DBC9}"/>
    <cellStyle name="Normální 2 2 94" xfId="4612" xr:uid="{C64B6BAF-6A18-4433-8955-D7C60DA6476E}"/>
    <cellStyle name="Normální 2 2 94 2" xfId="6286" xr:uid="{3416FB3F-A8B2-48DC-9879-5D7248C9E095}"/>
    <cellStyle name="Normální 2 2 95" xfId="4621" xr:uid="{6CF32415-B3CE-4945-B3B2-A441A84C5E69}"/>
    <cellStyle name="Normální 2 2 96" xfId="4625" xr:uid="{2CA0EFD5-CEAF-469F-8E32-7710A09F7E97}"/>
    <cellStyle name="Normální 2 2 97" xfId="4627" xr:uid="{98CCD9D2-F92A-4846-A4CF-6BD41BB9F602}"/>
    <cellStyle name="Normální 2 2 98" xfId="4631" xr:uid="{E066A73B-2024-4E0F-9194-6107BD24F13C}"/>
    <cellStyle name="Normální 2 2 99" xfId="4634" xr:uid="{5ED72E1E-68B0-4108-A869-3C7713E6CCB3}"/>
    <cellStyle name="normální 2 2_5903_G5_002_Oceneny soupis praci_rev1" xfId="8405" xr:uid="{4C2DDB9B-E54B-4EBD-914C-0B50E689E124}"/>
    <cellStyle name="normální 2 20" xfId="2133" xr:uid="{6E8A2142-0187-485C-9B4E-F1179F96C33F}"/>
    <cellStyle name="normální 2 21" xfId="2627" xr:uid="{922174F2-3C18-4436-B558-4B0CD3AD06CB}"/>
    <cellStyle name="normální 2 22" xfId="2630" xr:uid="{F3A9DAC0-858B-440C-BB47-6029776B8294}"/>
    <cellStyle name="normální 2 23" xfId="2631" xr:uid="{F1D138FC-21A8-4381-9A7E-816A1CDF7516}"/>
    <cellStyle name="normální 2 24" xfId="2629" xr:uid="{099CBD20-215F-438F-9C76-BCD01A6028E5}"/>
    <cellStyle name="normální 2 25" xfId="2632" xr:uid="{198222D9-E210-4E72-B200-6C8685AA6537}"/>
    <cellStyle name="normální 2 26" xfId="2628" xr:uid="{4DBF996D-7327-483B-BE31-B3A93E3E9BD9}"/>
    <cellStyle name="normální 2 27" xfId="2633" xr:uid="{0C218D16-15DD-44A4-97B8-0BE2F0B6AA2B}"/>
    <cellStyle name="normální 2 28" xfId="2635" xr:uid="{4884EC1D-DFC4-44BD-894D-8DA068B9D6E3}"/>
    <cellStyle name="normální 2 29" xfId="2637" xr:uid="{25035EE6-E177-4BBD-B281-F09008B06DAD}"/>
    <cellStyle name="Normální 2 3" xfId="36" xr:uid="{63F08B6A-DC6C-4798-A5C8-39E90E4941BC}"/>
    <cellStyle name="normální 2 3 10" xfId="329" xr:uid="{35AE3C4A-24B4-4416-B469-5645BBC387E9}"/>
    <cellStyle name="normální 2 3 10 2" xfId="2355" xr:uid="{63FFCC41-6A5D-43CB-A881-901CB9538D91}"/>
    <cellStyle name="normální 2 3 10 3" xfId="2730" xr:uid="{0C8D1250-EF5B-44E8-A1CD-922B0C079A47}"/>
    <cellStyle name="normální 2 3 10 3 2" xfId="6290" xr:uid="{5F8B77B9-F4D2-4836-902F-B5AB30761251}"/>
    <cellStyle name="normální 2 3 10 4" xfId="3185" xr:uid="{1397F01F-31FD-4259-86DB-18402B9C5494}"/>
    <cellStyle name="normální 2 3 10 4 2" xfId="6291" xr:uid="{7E9A2B1F-9E6C-42DC-95F5-EA259EB04532}"/>
    <cellStyle name="normální 2 3 10 5" xfId="9527" xr:uid="{4A948F4D-B9C9-48F8-8C57-BE6277B73ABE}"/>
    <cellStyle name="normální 2 3 11" xfId="367" xr:uid="{3CC543DB-133F-47D4-854B-8014401041A2}"/>
    <cellStyle name="normální 2 3 12" xfId="2134" xr:uid="{1EA5B583-9211-48B1-83A1-8640988363F4}"/>
    <cellStyle name="Normální 2 3 12 2" xfId="3574" xr:uid="{61C9879B-6EC3-4B31-A35B-4817283981C6}"/>
    <cellStyle name="normální 2 3 13" xfId="2680" xr:uid="{02BE80C4-862E-4A58-ABCB-6DA6D310A030}"/>
    <cellStyle name="normální 2 3 13 10" xfId="36829" xr:uid="{57E1A5BA-8F12-4122-9CC0-1D6423C86579}"/>
    <cellStyle name="normální 2 3 13 11" xfId="40223" xr:uid="{57DB4018-99A4-402F-A77B-5D008BF56653}"/>
    <cellStyle name="normální 2 3 13 12" xfId="45058" xr:uid="{2B5B4F19-DC41-4FDE-A3EB-AE11E99181F8}"/>
    <cellStyle name="normální 2 3 13 13" xfId="48847" xr:uid="{95D0A533-6552-4CE8-BE09-587B88F71071}"/>
    <cellStyle name="normální 2 3 13 14" xfId="51385" xr:uid="{02ACBFE5-DE73-41B2-A32D-5377AE9E9573}"/>
    <cellStyle name="normální 2 3 13 15" xfId="53635" xr:uid="{7E0EEB90-36B1-40C4-9AC1-11AA35F971DE}"/>
    <cellStyle name="normální 2 3 13 16" xfId="55417" xr:uid="{F5248AE2-A78F-4B8F-BEDB-F96A15BCD32D}"/>
    <cellStyle name="normální 2 3 13 17" xfId="56973" xr:uid="{012F6E99-45F2-4BFA-B0CE-656DEAAF6514}"/>
    <cellStyle name="normální 2 3 13 2" xfId="8627" xr:uid="{FFF3E214-FCF5-450F-870D-BC455A86FFD7}"/>
    <cellStyle name="normální 2 3 13 2 2" xfId="14339" xr:uid="{864A44DA-A104-40DF-8533-408EEEA9C790}"/>
    <cellStyle name="normální 2 3 13 2 3" xfId="19739" xr:uid="{B9F8183B-9C29-4542-ABCE-4686A0564B67}"/>
    <cellStyle name="normální 2 3 13 2 4" xfId="24110" xr:uid="{3A7B6E43-8CAF-42B4-BDE9-57652D06D72A}"/>
    <cellStyle name="normální 2 3 13 2 5" xfId="28370" xr:uid="{98AF48E1-7522-461B-B827-BA8CBB5CE484}"/>
    <cellStyle name="normální 2 3 13 2 6" xfId="32179" xr:uid="{EF7125E6-3A57-4DCC-AA0F-01608C99A3D5}"/>
    <cellStyle name="normální 2 3 13 2 7" xfId="35262" xr:uid="{CD57A16A-6CC1-4717-B5CF-371781A9DC0F}"/>
    <cellStyle name="normální 2 3 13 2 8" xfId="37502" xr:uid="{903EE8AE-E62E-406B-938C-B7742F35C2DC}"/>
    <cellStyle name="normální 2 3 13 3" xfId="6292" xr:uid="{648B50C7-A039-4D44-A187-709AD1DA9EB3}"/>
    <cellStyle name="normální 2 3 13 4" xfId="12813" xr:uid="{4766608C-39B3-4B62-BE66-FC58E4095626}"/>
    <cellStyle name="normální 2 3 13 5" xfId="18504" xr:uid="{FC9E39EA-2880-41DB-B055-F97A1D5A9698}"/>
    <cellStyle name="normální 2 3 13 6" xfId="22991" xr:uid="{249D96A2-E012-466F-8998-8813DD0CC675}"/>
    <cellStyle name="normální 2 3 13 7" xfId="27290" xr:uid="{A20B4DC3-83F6-4DD0-B4AC-D2F124ECF0F5}"/>
    <cellStyle name="normální 2 3 13 8" xfId="31153" xr:uid="{414BA2EA-E416-453E-9B79-C911431B4850}"/>
    <cellStyle name="normální 2 3 13 9" xfId="34465" xr:uid="{AF9EC9A8-47C4-4689-B6FC-5553049D6DC5}"/>
    <cellStyle name="normální 2 3 14" xfId="2691" xr:uid="{C4E580A2-7E70-46EE-B87B-4A9DDB5B6D65}"/>
    <cellStyle name="normální 2 3 14 2" xfId="6293" xr:uid="{539FE3A5-79A0-4940-9C4F-27CA93247567}"/>
    <cellStyle name="normální 2 3 15" xfId="3384" xr:uid="{5986FFAE-AFAB-42A6-8B7A-364213816221}"/>
    <cellStyle name="normální 2 3 15 2" xfId="6294" xr:uid="{48579473-79E6-40CB-9BD9-D3E5F18461AE}"/>
    <cellStyle name="normální 2 3 16" xfId="4366" xr:uid="{7A843544-D659-4B3F-BB39-F7435E241664}"/>
    <cellStyle name="normální 2 3 16 10" xfId="36830" xr:uid="{4C56CD26-0064-4E07-8C6F-8B66FE9C9AB1}"/>
    <cellStyle name="normální 2 3 16 11" xfId="41461" xr:uid="{F97C328C-AA57-4B1A-919E-CF308470CF33}"/>
    <cellStyle name="normální 2 3 16 12" xfId="46264" xr:uid="{DB4C53AA-4118-4D1A-82C7-234CCB221CD1}"/>
    <cellStyle name="normální 2 3 16 13" xfId="49827" xr:uid="{EF620664-F528-419E-8323-E0223FBB27C6}"/>
    <cellStyle name="normální 2 3 16 14" xfId="52342" xr:uid="{41B695F1-9EAD-409C-BD0C-90600C56B4AE}"/>
    <cellStyle name="normální 2 3 16 15" xfId="54534" xr:uid="{6F00CF74-BD8F-4EAA-87CF-C4D85280DAD1}"/>
    <cellStyle name="normální 2 3 16 16" xfId="56424" xr:uid="{969C2E36-4F23-481D-9062-B64DF520894B}"/>
    <cellStyle name="normální 2 3 16 17" xfId="57668" xr:uid="{BFA11F4B-BE10-4E16-AD24-5849D032384A}"/>
    <cellStyle name="normální 2 3 16 2" xfId="8628" xr:uid="{52225680-287F-4FC8-B3C0-084AA4004FFB}"/>
    <cellStyle name="normální 2 3 16 2 2" xfId="14340" xr:uid="{DB1CC7A0-6E8C-45AD-BCDB-5D175288F3A8}"/>
    <cellStyle name="normální 2 3 16 2 3" xfId="19740" xr:uid="{AE4B6679-6D85-4835-92B2-6EE522707ABF}"/>
    <cellStyle name="normální 2 3 16 2 4" xfId="24111" xr:uid="{FB9AD6BA-32B3-4E3F-B60D-7A6E8506A26B}"/>
    <cellStyle name="normální 2 3 16 2 5" xfId="28371" xr:uid="{6B6116C2-EBFF-4E3A-B521-78C3C003C0F8}"/>
    <cellStyle name="normální 2 3 16 2 6" xfId="32180" xr:uid="{36430F6C-9FBC-4342-BD4F-DAE530A65DF1}"/>
    <cellStyle name="normální 2 3 16 2 7" xfId="35263" xr:uid="{836B73D0-1D1E-496D-95BB-E4327272DE2A}"/>
    <cellStyle name="normální 2 3 16 2 8" xfId="37503" xr:uid="{AD8EB5C6-C663-45A6-A0E9-9F085AF069F4}"/>
    <cellStyle name="normální 2 3 16 3" xfId="6295" xr:uid="{C8026D4A-4039-4040-A8D4-5EF34F9C11CD}"/>
    <cellStyle name="normální 2 3 16 4" xfId="12815" xr:uid="{ECB09EAE-66BF-477E-AE3F-BC725B2C4AE9}"/>
    <cellStyle name="normální 2 3 16 5" xfId="18506" xr:uid="{5005809C-B36C-4032-A9C1-E3E6ADCED7CD}"/>
    <cellStyle name="normální 2 3 16 6" xfId="22993" xr:uid="{7FB2BF35-A966-415F-B567-51D0519D983B}"/>
    <cellStyle name="normální 2 3 16 7" xfId="27293" xr:uid="{EAC60ED3-EA30-451C-AE37-FC9C24A45F75}"/>
    <cellStyle name="normální 2 3 16 8" xfId="31154" xr:uid="{0165F272-80E8-4E97-98E4-40CD392DDF74}"/>
    <cellStyle name="normální 2 3 16 9" xfId="34468" xr:uid="{88133873-E461-4F5A-82D6-AF2DAA4B55B0}"/>
    <cellStyle name="normální 2 3 17" xfId="78" xr:uid="{1FCC3027-9F08-4042-BDEA-42F4560D6EF0}"/>
    <cellStyle name="Normální 2 3 2" xfId="174" xr:uid="{9681F1C8-A5F4-4668-9C6E-AD58EC4ECCE0}"/>
    <cellStyle name="Normální 2 3 2 10" xfId="8629" xr:uid="{0AF4CC9D-5337-43CD-9372-6282E91CB068}"/>
    <cellStyle name="Normální 2 3 2 10 2" xfId="14341" xr:uid="{17482AC3-8CF1-4DA3-879E-D55B31C3B7D4}"/>
    <cellStyle name="Normální 2 3 2 10 3" xfId="19741" xr:uid="{4756336F-03EA-4F9E-800D-235C2B009919}"/>
    <cellStyle name="Normální 2 3 2 10 4" xfId="24112" xr:uid="{6165D0B6-6793-4A5E-9A20-64F56590CADD}"/>
    <cellStyle name="Normální 2 3 2 10 5" xfId="28372" xr:uid="{F76ABEB6-85E8-49D5-8705-032C353386EE}"/>
    <cellStyle name="Normální 2 3 2 10 6" xfId="32181" xr:uid="{67A89DA6-7631-44B0-A668-25889164B82E}"/>
    <cellStyle name="Normální 2 3 2 10 7" xfId="35264" xr:uid="{6F551E52-6F0B-43DE-B4CA-12A12B163D4D}"/>
    <cellStyle name="Normální 2 3 2 10 8" xfId="37504" xr:uid="{CDED1761-C718-4E06-AB0A-514797022FEB}"/>
    <cellStyle name="normální 2 3 2 11" xfId="9528" xr:uid="{BC04511F-78DF-4678-AAFC-BED67B3AB27D}"/>
    <cellStyle name="Normální 2 3 2 12" xfId="9586" xr:uid="{72AB4242-F9C9-4D00-97C9-C29BC5BAEEDB}"/>
    <cellStyle name="Normální 2 3 2 12 2" xfId="15274" xr:uid="{9CBE49EA-23A0-4EF5-9B5B-F9C3B33CCC0E}"/>
    <cellStyle name="Normální 2 3 2 12 3" xfId="20640" xr:uid="{CC77E000-DB19-40E2-A582-75B823059C4B}"/>
    <cellStyle name="Normální 2 3 2 12 4" xfId="25012" xr:uid="{A54EFFAD-AEB3-4FCE-A298-F2A9532BDE0D}"/>
    <cellStyle name="Normální 2 3 2 12 5" xfId="29268" xr:uid="{4CB9364E-86CC-4076-AE7E-4B763C357F2D}"/>
    <cellStyle name="Normální 2 3 2 12 6" xfId="33073" xr:uid="{3AF117AC-1867-439E-BB35-C05D2F174954}"/>
    <cellStyle name="Normální 2 3 2 12 7" xfId="36144" xr:uid="{9A1993CE-E40B-4C02-AD1C-2684B6A43993}"/>
    <cellStyle name="Normální 2 3 2 12 8" xfId="38378" xr:uid="{79F2DCFD-5157-4F65-B46E-A3892083840D}"/>
    <cellStyle name="Normální 2 3 2 13" xfId="9735" xr:uid="{6CBA0E9A-DBC4-4795-96EB-497F4E14A69F}"/>
    <cellStyle name="Normální 2 3 2 13 2" xfId="15412" xr:uid="{B7508EC2-9C86-4E60-8C18-465E02ED4F8F}"/>
    <cellStyle name="Normální 2 3 2 13 3" xfId="20741" xr:uid="{C103BDA4-42CE-4092-9C9C-DB195CA11315}"/>
    <cellStyle name="Normální 2 3 2 13 4" xfId="25114" xr:uid="{00487C31-236B-48EA-BC22-1FF705FA81A6}"/>
    <cellStyle name="Normální 2 3 2 13 5" xfId="29364" xr:uid="{3B6FFDD1-E873-4C83-8582-08A35D1DF373}"/>
    <cellStyle name="Normální 2 3 2 13 6" xfId="33170" xr:uid="{0A296101-D9E7-4DFD-A08D-2C9F8A3AAFD9}"/>
    <cellStyle name="Normální 2 3 2 13 7" xfId="36232" xr:uid="{EF3107B9-DBFE-4C94-A37E-1E819046E272}"/>
    <cellStyle name="Normální 2 3 2 13 8" xfId="38464" xr:uid="{4890E146-6D09-4251-89FF-3F2E6DCC1784}"/>
    <cellStyle name="Normální 2 3 2 14" xfId="9600" xr:uid="{C3D41060-F63D-4C8B-8689-02B1FB333F85}"/>
    <cellStyle name="Normální 2 3 2 14 2" xfId="15285" xr:uid="{C1356EEE-925C-41E7-A979-50141CB86815}"/>
    <cellStyle name="Normální 2 3 2 14 3" xfId="20645" xr:uid="{695E520E-D404-47AE-9396-D546B3536F95}"/>
    <cellStyle name="Normální 2 3 2 14 4" xfId="25016" xr:uid="{0D45E4CB-8244-4E0C-B436-60A131EAC334}"/>
    <cellStyle name="Normální 2 3 2 14 5" xfId="29273" xr:uid="{935EFE98-F2EA-4468-B653-40B58383F73C}"/>
    <cellStyle name="Normální 2 3 2 14 6" xfId="33077" xr:uid="{2962FC7D-B748-41FC-A101-92D42F1A7D6F}"/>
    <cellStyle name="Normální 2 3 2 14 7" xfId="36148" xr:uid="{30A963F4-6EC5-4AD4-A3DC-376D2F3FC7A2}"/>
    <cellStyle name="Normální 2 3 2 14 8" xfId="38382" xr:uid="{3829AB32-C678-4179-8E20-B39591A0B8E2}"/>
    <cellStyle name="Normální 2 3 2 15" xfId="9592" xr:uid="{A6FF4B1C-E63D-4339-B00A-727254C51AC1}"/>
    <cellStyle name="Normální 2 3 2 15 2" xfId="15278" xr:uid="{4B098FA2-AB9C-4E73-A65D-56A5D7C7B5DD}"/>
    <cellStyle name="Normální 2 3 2 15 3" xfId="20641" xr:uid="{A7CF2E5C-6B6E-4183-9E28-88898B0E1550}"/>
    <cellStyle name="Normální 2 3 2 15 4" xfId="25013" xr:uid="{C31F469C-FD2D-48F1-9F59-18754DFE45B8}"/>
    <cellStyle name="Normální 2 3 2 15 5" xfId="29270" xr:uid="{5595A9A3-41FE-461C-AAB9-91F82E670015}"/>
    <cellStyle name="Normální 2 3 2 15 6" xfId="33074" xr:uid="{E93E4C48-04A8-4FE5-AF9B-D5C8C679F967}"/>
    <cellStyle name="Normální 2 3 2 15 7" xfId="36145" xr:uid="{A38F4388-39CF-4F9B-A233-C984CA6727D1}"/>
    <cellStyle name="Normální 2 3 2 15 8" xfId="38379" xr:uid="{B7ED0DD0-FCD9-4908-B5B4-A6FCEC7BBC91}"/>
    <cellStyle name="Normální 2 3 2 16" xfId="9598" xr:uid="{F7B2A83B-1DC8-45CD-AF4C-288CB69677D8}"/>
    <cellStyle name="Normální 2 3 2 16 2" xfId="15283" xr:uid="{6955458E-4FAF-4E96-B815-A2E3954D3606}"/>
    <cellStyle name="Normální 2 3 2 16 3" xfId="20643" xr:uid="{2968B868-840D-4419-9D2D-066CDA45276A}"/>
    <cellStyle name="Normální 2 3 2 16 4" xfId="25014" xr:uid="{786BD906-A99D-47CF-8A2F-2B8E94BAE9DE}"/>
    <cellStyle name="Normální 2 3 2 16 5" xfId="29271" xr:uid="{0EFA3D34-3B0D-4913-91E2-08E62124B416}"/>
    <cellStyle name="Normální 2 3 2 16 6" xfId="33075" xr:uid="{EFD83185-7AE2-421D-B8EA-AED5724FCEA9}"/>
    <cellStyle name="Normální 2 3 2 16 7" xfId="36146" xr:uid="{6AEFC63E-D587-4531-8A47-6B7579EE0615}"/>
    <cellStyle name="Normální 2 3 2 16 8" xfId="38380" xr:uid="{8BE77D4A-2C9E-4431-A05D-52925A5F1649}"/>
    <cellStyle name="Normální 2 3 2 17" xfId="9677" xr:uid="{515B6645-3CFF-4D72-AB0E-B84AE38D9B48}"/>
    <cellStyle name="Normální 2 3 2 17 2" xfId="15354" xr:uid="{29B0A4EA-785B-4244-9071-1D210878E71B}"/>
    <cellStyle name="Normální 2 3 2 17 3" xfId="20689" xr:uid="{C1B416BD-5858-4782-8D3D-BBD750C1095C}"/>
    <cellStyle name="Normální 2 3 2 17 4" xfId="25061" xr:uid="{2C9713E2-441E-4B62-B58A-613F91BCC93B}"/>
    <cellStyle name="Normální 2 3 2 17 5" xfId="29314" xr:uid="{DDA4F42A-B330-443F-A87A-675AAEB9B674}"/>
    <cellStyle name="Normální 2 3 2 17 6" xfId="33118" xr:uid="{D8729B0D-6817-47EF-8D26-174CD01A700D}"/>
    <cellStyle name="Normální 2 3 2 17 7" xfId="36182" xr:uid="{BD2A7C6D-DAF3-4BFA-B91B-9DE0E57DDF09}"/>
    <cellStyle name="Normální 2 3 2 17 8" xfId="38414" xr:uid="{457AFE8E-F705-42A1-B03C-6F30BA84BC8B}"/>
    <cellStyle name="Normální 2 3 2 18" xfId="9762" xr:uid="{2D7A9602-C11F-4E34-8C59-4605E69A97FE}"/>
    <cellStyle name="Normální 2 3 2 18 2" xfId="15438" xr:uid="{63E129B5-3496-4B9E-A2BC-E1E3F1405A6C}"/>
    <cellStyle name="Normální 2 3 2 18 3" xfId="20750" xr:uid="{335461DD-B150-4520-BB45-F546739368A7}"/>
    <cellStyle name="Normální 2 3 2 18 4" xfId="25119" xr:uid="{B9F405C1-F7EF-4184-930D-397E887CF2F8}"/>
    <cellStyle name="Normální 2 3 2 18 5" xfId="29371" xr:uid="{0EB27470-C78D-424C-9992-0F23F4363989}"/>
    <cellStyle name="Normální 2 3 2 18 6" xfId="33174" xr:uid="{33E8A2CE-1878-4D2E-B0AB-65E3999D00DD}"/>
    <cellStyle name="Normální 2 3 2 18 7" xfId="36234" xr:uid="{6F29C6C1-2FEB-473F-917D-3AFE93C74AA8}"/>
    <cellStyle name="Normální 2 3 2 18 8" xfId="38465" xr:uid="{F1EB3850-2E82-4433-B8EB-1A0601C7E17A}"/>
    <cellStyle name="Normální 2 3 2 19" xfId="4694" xr:uid="{EC797336-EB2D-4E34-94E9-F9D57B202D16}"/>
    <cellStyle name="Normální 2 3 2 2" xfId="368" xr:uid="{6840AD69-ECB3-463D-81CC-786441858621}"/>
    <cellStyle name="Normální 2 3 2 2 10" xfId="9606" xr:uid="{6BCC8057-BBDE-4F33-98A1-CE6EA59E8B1D}"/>
    <cellStyle name="Normální 2 3 2 2 10 2" xfId="15291" xr:uid="{512E7605-6621-4354-BB25-CBF4E4EC7A9D}"/>
    <cellStyle name="Normální 2 3 2 2 10 3" xfId="20651" xr:uid="{01E1DC03-028E-41D8-960E-D8CF566E9840}"/>
    <cellStyle name="Normální 2 3 2 2 10 4" xfId="25021" xr:uid="{50765931-C68B-4635-A53E-30ECFF20D600}"/>
    <cellStyle name="Normální 2 3 2 2 10 5" xfId="29279" xr:uid="{34C5017F-565F-4648-AEFA-4354E3C28D37}"/>
    <cellStyle name="Normální 2 3 2 2 10 6" xfId="33083" xr:uid="{5BA96AD0-3A6B-4C6C-A3E2-C6CF9CF3F197}"/>
    <cellStyle name="Normální 2 3 2 2 10 7" xfId="36153" xr:uid="{C95683AF-82B4-46F9-BFCC-0C0881318689}"/>
    <cellStyle name="Normální 2 3 2 2 10 8" xfId="38387" xr:uid="{D20A6B42-AF99-4960-AF2C-9242605FF12A}"/>
    <cellStyle name="Normální 2 3 2 2 11" xfId="4716" xr:uid="{23C3BB46-D6F1-451F-B04B-6070A26CB173}"/>
    <cellStyle name="Normální 2 3 2 2 12" xfId="11124" xr:uid="{523D0F0E-420D-4F17-8180-5E1D06013C33}"/>
    <cellStyle name="Normální 2 3 2 2 13" xfId="17128" xr:uid="{06FE6371-ECCC-4EB4-A151-D38DAADFFA16}"/>
    <cellStyle name="Normální 2 3 2 2 14" xfId="21861" xr:uid="{F6EA1C07-2369-4F1E-BA35-D206D5212419}"/>
    <cellStyle name="Normální 2 3 2 2 15" xfId="26266" xr:uid="{EB2C8CD6-6827-4404-92E4-66B231E8F5AF}"/>
    <cellStyle name="Normální 2 3 2 2 16" xfId="30166" xr:uid="{0FA8581B-F8C5-4DAF-A46D-0AA6866279D8}"/>
    <cellStyle name="Normální 2 3 2 2 17" xfId="33879" xr:uid="{B8136622-44A7-4C60-B2FB-8845CA0C7763}"/>
    <cellStyle name="Normální 2 3 2 2 18" xfId="36442" xr:uid="{61C30E8E-7C02-4802-B553-F9AC67E253A8}"/>
    <cellStyle name="Normální 2 3 2 2 19" xfId="38670" xr:uid="{2516262E-3C67-414D-83F0-86A8FDB1AC96}"/>
    <cellStyle name="Normální 2 3 2 2 2" xfId="479" xr:uid="{0F36769B-9751-4D11-915D-B152AFDC23C3}"/>
    <cellStyle name="Normální 2 3 2 2 2 10" xfId="4770" xr:uid="{1DDB460A-8296-4CDC-AEB0-91EFFF7884F5}"/>
    <cellStyle name="Normální 2 3 2 2 2 11" xfId="11185" xr:uid="{AB9B588B-6877-417A-A0D4-B67030CA90BF}"/>
    <cellStyle name="Normální 2 3 2 2 2 12" xfId="17187" xr:uid="{3068DFD9-E125-4AD8-8D66-9A07968E0911}"/>
    <cellStyle name="Normální 2 3 2 2 2 13" xfId="21913" xr:uid="{FFA36A77-B094-4E34-84D8-6B99B0DC5A0B}"/>
    <cellStyle name="Normální 2 3 2 2 2 14" xfId="26317" xr:uid="{0B87AFD4-4E99-4191-B918-A62E0B4C5ADE}"/>
    <cellStyle name="Normální 2 3 2 2 2 15" xfId="30213" xr:uid="{B37B99FA-AA23-42CF-9A04-0B3EBAA6A732}"/>
    <cellStyle name="Normální 2 3 2 2 2 16" xfId="33905" xr:uid="{6179F9DD-EB2E-44E4-BC19-24E373E8B2CE}"/>
    <cellStyle name="Normální 2 3 2 2 2 17" xfId="36454" xr:uid="{53C59446-63AC-482E-8C60-BE30965CF0F5}"/>
    <cellStyle name="Normální 2 3 2 2 2 18" xfId="38753" xr:uid="{D12F329F-2C75-4BCB-A738-1EF8CA972852}"/>
    <cellStyle name="Normální 2 3 2 2 2 19" xfId="43774" xr:uid="{EB8E52EE-C79A-4B5F-99A3-DFD8E3BFC7B4}"/>
    <cellStyle name="Normální 2 3 2 2 2 2" xfId="2395" xr:uid="{6EBB0D27-5C02-4EAB-A2B7-9AE56427A21F}"/>
    <cellStyle name="Normální 2 3 2 2 2 2 10" xfId="36559" xr:uid="{8908F487-69C6-4057-9CAD-26F6E4C3C9FC}"/>
    <cellStyle name="Normální 2 3 2 2 2 2 11" xfId="39992" xr:uid="{BED853F4-DCC6-4B5A-B6F3-698CFA02B1FE}"/>
    <cellStyle name="Normální 2 3 2 2 2 2 12" xfId="44858" xr:uid="{536B5F25-C574-4EB9-9B6D-04539A00678B}"/>
    <cellStyle name="Normální 2 3 2 2 2 2 13" xfId="48642" xr:uid="{9454B4DB-38BF-459A-9FC2-1890B30D59AF}"/>
    <cellStyle name="Normální 2 3 2 2 2 2 14" xfId="51216" xr:uid="{A8BCC5B8-4D76-4D08-98F6-5ABE7F13CC26}"/>
    <cellStyle name="Normální 2 3 2 2 2 2 15" xfId="53431" xr:uid="{87683DB4-E0CA-45D9-8C63-DBA939AE2B22}"/>
    <cellStyle name="Normální 2 3 2 2 2 2 16" xfId="55215" xr:uid="{06CE5B05-9F32-4D2F-82C6-49CD89240117}"/>
    <cellStyle name="Normální 2 3 2 2 2 2 17" xfId="56761" xr:uid="{FEB61F7C-6881-457F-9016-84E16D69389E}"/>
    <cellStyle name="Normální 2 3 2 2 2 2 2" xfId="8630" xr:uid="{27C5BB2B-912F-4B54-A1D7-FE4943CFA9B3}"/>
    <cellStyle name="Normální 2 3 2 2 2 2 2 2" xfId="14342" xr:uid="{7E1C814E-C414-4464-96D6-922A907573F1}"/>
    <cellStyle name="Normální 2 3 2 2 2 2 2 3" xfId="19742" xr:uid="{CD396C56-6376-4A07-906C-5B8DB1816DE6}"/>
    <cellStyle name="Normální 2 3 2 2 2 2 2 4" xfId="24113" xr:uid="{B9DB2F3D-18FE-4146-9246-2923CA07238E}"/>
    <cellStyle name="Normální 2 3 2 2 2 2 2 5" xfId="28373" xr:uid="{59946909-63B8-4F0F-A690-AD9C9FFC64C5}"/>
    <cellStyle name="Normální 2 3 2 2 2 2 2 6" xfId="32182" xr:uid="{74705452-6115-414B-B385-5663626101EB}"/>
    <cellStyle name="Normální 2 3 2 2 2 2 2 7" xfId="35265" xr:uid="{61E75341-4A47-45A3-AF6E-79294646FC82}"/>
    <cellStyle name="Normální 2 3 2 2 2 2 2 8" xfId="37505" xr:uid="{6F3646B7-9702-47FF-8A04-45F508E6F7A3}"/>
    <cellStyle name="Normální 2 3 2 2 2 2 3" xfId="5382" xr:uid="{4933417A-E0C0-41EE-A80B-33C4054305D1}"/>
    <cellStyle name="Normální 2 3 2 2 2 2 4" xfId="11987" xr:uid="{73C0A46C-3225-468A-8DF0-3E963D253F99}"/>
    <cellStyle name="Normální 2 3 2 2 2 2 5" xfId="17935" xr:uid="{87EF5A27-6988-46F0-AFDD-B0731ED78210}"/>
    <cellStyle name="Normální 2 3 2 2 2 2 6" xfId="22478" xr:uid="{673E27C4-4FF4-4401-8B30-DCEC7AF0EBFD}"/>
    <cellStyle name="Normální 2 3 2 2 2 2 7" xfId="26812" xr:uid="{78344224-F615-47D4-BB13-237EDAA06129}"/>
    <cellStyle name="Normální 2 3 2 2 2 2 8" xfId="30697" xr:uid="{842173B7-AC54-472E-81F8-E1EC414FCDFA}"/>
    <cellStyle name="Normální 2 3 2 2 2 2 9" xfId="34134" xr:uid="{D312EAA3-727F-4B9E-8098-B2BFE4E42999}"/>
    <cellStyle name="Normální 2 3 2 2 2 20" xfId="48017" xr:uid="{B870488C-3B36-49DF-B2BA-E9CDDDF95EA4}"/>
    <cellStyle name="Normální 2 3 2 2 2 21" xfId="50688" xr:uid="{17554395-DE43-48CA-922D-A06BA216AB85}"/>
    <cellStyle name="Normální 2 3 2 2 2 22" xfId="53027" xr:uid="{E40FF249-D4BB-456E-9338-395CCB35EA51}"/>
    <cellStyle name="Normální 2 3 2 2 2 23" xfId="55079" xr:uid="{8FD1C9CE-DA25-4ADB-8718-700ABB6F55D0}"/>
    <cellStyle name="Normální 2 3 2 2 2 24" xfId="56626" xr:uid="{15F71294-A079-4A8A-AB1F-91F5AE139E67}"/>
    <cellStyle name="Normální 2 3 2 2 2 3" xfId="2778" xr:uid="{30022702-08D5-4A9E-A97C-686CCA10B27A}"/>
    <cellStyle name="Normální 2 3 2 2 2 3 10" xfId="36640" xr:uid="{9358769C-87A4-4B07-A789-DF6FEE9EE787}"/>
    <cellStyle name="Normální 2 3 2 2 2 3 11" xfId="40290" xr:uid="{CB907857-1DD5-4D6A-8E00-E7A980E25343}"/>
    <cellStyle name="Normální 2 3 2 2 2 3 12" xfId="45120" xr:uid="{FF5812B5-4BAD-4F03-95F1-5204E16CD28B}"/>
    <cellStyle name="Normální 2 3 2 2 2 3 13" xfId="48896" xr:uid="{738762E5-46CE-4720-9052-4120477BA2CB}"/>
    <cellStyle name="Normální 2 3 2 2 2 3 14" xfId="51425" xr:uid="{BEDC088C-6517-4063-893F-3FA5D787731F}"/>
    <cellStyle name="Normální 2 3 2 2 2 3 15" xfId="53684" xr:uid="{BDADF254-2927-4183-95D6-C3D8665FC369}"/>
    <cellStyle name="Normální 2 3 2 2 2 3 16" xfId="55462" xr:uid="{74954FDC-E36D-418A-A09F-36CAA2AC188F}"/>
    <cellStyle name="Normální 2 3 2 2 2 3 17" xfId="57020" xr:uid="{E4BA2D0A-A900-4404-92CB-7E967179841A}"/>
    <cellStyle name="Normální 2 3 2 2 2 3 2" xfId="8631" xr:uid="{18392974-0A30-4A6C-A0DB-D16775CEE75D}"/>
    <cellStyle name="Normální 2 3 2 2 2 3 2 2" xfId="14343" xr:uid="{D23D349F-BDC9-4EEF-9C5B-87209BB5340E}"/>
    <cellStyle name="Normální 2 3 2 2 2 3 2 3" xfId="19743" xr:uid="{764748E2-D0B1-4E1A-B480-990D1569D2E0}"/>
    <cellStyle name="Normální 2 3 2 2 2 3 2 4" xfId="24114" xr:uid="{98746D5E-67DB-4917-B91C-50E3AF603F9A}"/>
    <cellStyle name="Normální 2 3 2 2 2 3 2 5" xfId="28374" xr:uid="{CD22224C-1CE3-4F6F-AA28-F76F3672644A}"/>
    <cellStyle name="Normální 2 3 2 2 2 3 2 6" xfId="32183" xr:uid="{13454CBA-3898-4D2A-9350-C5EF8F2EE5AE}"/>
    <cellStyle name="Normální 2 3 2 2 2 3 2 7" xfId="35266" xr:uid="{2F0F8328-F054-4C3B-9246-336D7AD8539A}"/>
    <cellStyle name="Normální 2 3 2 2 2 3 2 8" xfId="37506" xr:uid="{6FBEB491-86D4-4E44-8103-184AD4BEE4EC}"/>
    <cellStyle name="Normální 2 3 2 2 2 3 3" xfId="5549" xr:uid="{1BB1E153-C988-43E5-81AB-D034AE724ED3}"/>
    <cellStyle name="Normální 2 3 2 2 2 3 4" xfId="12138" xr:uid="{7C6106FF-BC00-4468-8D27-BDBD9C3CF823}"/>
    <cellStyle name="Normální 2 3 2 2 2 3 5" xfId="18054" xr:uid="{5A01DC04-B7DF-441E-966A-08D58A57C95E}"/>
    <cellStyle name="Normální 2 3 2 2 2 3 6" xfId="22587" xr:uid="{47FBED6F-C3D3-4627-8953-C43D487E473F}"/>
    <cellStyle name="Normální 2 3 2 2 2 3 7" xfId="26917" xr:uid="{23F694BA-0890-4C21-AB83-47DD36F8BC4A}"/>
    <cellStyle name="Normální 2 3 2 2 2 3 8" xfId="30804" xr:uid="{90D91DBB-060F-4C8B-B8C4-33669E3BF2E6}"/>
    <cellStyle name="Normální 2 3 2 2 2 3 9" xfId="34221" xr:uid="{F04A2002-6104-44A5-99D3-3BE0A36EFAFD}"/>
    <cellStyle name="Normální 2 3 2 2 2 4" xfId="3325" xr:uid="{05FC15EF-DE21-40ED-ADC5-A7ACFED2A6D6}"/>
    <cellStyle name="Normální 2 3 2 2 2 4 10" xfId="36831" xr:uid="{FE64880F-61E1-4B03-AD6C-C087D562A5FA}"/>
    <cellStyle name="Normální 2 3 2 2 2 4 11" xfId="40680" xr:uid="{F2458736-826F-4350-9755-4C09A572559D}"/>
    <cellStyle name="Normální 2 3 2 2 2 4 12" xfId="45448" xr:uid="{2E9739FF-130D-493C-A761-6690E3CAC9C6}"/>
    <cellStyle name="Normální 2 3 2 2 2 4 13" xfId="49208" xr:uid="{9B321ECF-52AE-4E84-9218-5D1580B153A0}"/>
    <cellStyle name="Normální 2 3 2 2 2 4 14" xfId="51676" xr:uid="{C88952B7-3DF3-4945-982D-11180C452C9F}"/>
    <cellStyle name="Normální 2 3 2 2 2 4 15" xfId="53999" xr:uid="{1D9AAFF4-702D-4131-94CB-9E46310B8B6D}"/>
    <cellStyle name="Normální 2 3 2 2 2 4 16" xfId="55759" xr:uid="{CDC8EF96-4BA6-4EB9-9FD9-EC92A71C569A}"/>
    <cellStyle name="Normální 2 3 2 2 2 4 17" xfId="57262" xr:uid="{BD5FA5CA-6B4E-43E8-98DE-80FC12F77EE1}"/>
    <cellStyle name="Normální 2 3 2 2 2 4 2" xfId="8632" xr:uid="{0F650E63-4CA2-4154-A6B2-B3030D1041AE}"/>
    <cellStyle name="Normální 2 3 2 2 2 4 2 2" xfId="14344" xr:uid="{6C71F534-96CF-4A89-B502-337E2158E45B}"/>
    <cellStyle name="Normální 2 3 2 2 2 4 2 3" xfId="19744" xr:uid="{C2BDF138-1201-4132-99F1-5C1369724CA1}"/>
    <cellStyle name="Normální 2 3 2 2 2 4 2 4" xfId="24115" xr:uid="{2BE65247-A086-4C49-BECB-43F75DD31B64}"/>
    <cellStyle name="Normální 2 3 2 2 2 4 2 5" xfId="28375" xr:uid="{D33959BE-7A80-43E8-9998-EA8609649B0E}"/>
    <cellStyle name="Normální 2 3 2 2 2 4 2 6" xfId="32184" xr:uid="{4A8EF081-D9BA-48B7-8CC3-79D1C7805242}"/>
    <cellStyle name="Normální 2 3 2 2 2 4 2 7" xfId="35267" xr:uid="{B050167D-09CB-46FA-91D2-C9BAEE42B7C3}"/>
    <cellStyle name="Normální 2 3 2 2 2 4 2 8" xfId="37507" xr:uid="{E2731754-DD51-4A9B-BA3A-71D55BEC1E8A}"/>
    <cellStyle name="Normální 2 3 2 2 2 4 3" xfId="6296" xr:uid="{B8F4B860-2C7A-44A0-B303-F17681D8B99B}"/>
    <cellStyle name="Normální 2 3 2 2 2 4 4" xfId="12816" xr:uid="{0B39BE36-A2E6-4B99-BF9A-D5629D93BF46}"/>
    <cellStyle name="Normální 2 3 2 2 2 4 5" xfId="18507" xr:uid="{9E0A44A1-A90E-49F2-83D2-A5B0527D3C4D}"/>
    <cellStyle name="Normální 2 3 2 2 2 4 6" xfId="22994" xr:uid="{670314AD-9E29-41ED-B6A1-36E63CA577F8}"/>
    <cellStyle name="Normální 2 3 2 2 2 4 7" xfId="27294" xr:uid="{475E7030-66B9-4796-AF24-505FCA8B9EEE}"/>
    <cellStyle name="Normální 2 3 2 2 2 4 8" xfId="31155" xr:uid="{132C8C80-97C3-49F0-835F-406A8BE3A16B}"/>
    <cellStyle name="Normální 2 3 2 2 2 4 9" xfId="34469" xr:uid="{88ECD825-7DED-4691-9D3E-7F28E987E53B}"/>
    <cellStyle name="Normální 2 3 2 2 2 5" xfId="3785" xr:uid="{E367D52F-A91B-4C1E-87E9-7E53323ED75B}"/>
    <cellStyle name="Normální 2 3 2 2 2 5 10" xfId="36832" xr:uid="{3A226E1A-93F0-4BAC-A036-BBE5B02E1EBF}"/>
    <cellStyle name="Normální 2 3 2 2 2 5 11" xfId="41021" xr:uid="{3B91E269-F9D4-48E6-8C65-D30B631AE15C}"/>
    <cellStyle name="Normální 2 3 2 2 2 5 12" xfId="45774" xr:uid="{D7F08EBF-B6B7-45FC-A1D2-77283F1E7585}"/>
    <cellStyle name="Normální 2 3 2 2 2 5 13" xfId="49497" xr:uid="{F9EE7963-132A-43C9-90FD-9DB2A73BAC62}"/>
    <cellStyle name="Normální 2 3 2 2 2 5 14" xfId="51969" xr:uid="{4916750E-9A8D-4D70-A461-5003916062C4}"/>
    <cellStyle name="Normální 2 3 2 2 2 5 15" xfId="54239" xr:uid="{224076DF-31DF-4E04-A403-4C7954DDF506}"/>
    <cellStyle name="Normální 2 3 2 2 2 5 16" xfId="56023" xr:uid="{9289DEA8-8C52-4721-9F68-91913A25B564}"/>
    <cellStyle name="Normální 2 3 2 2 2 5 17" xfId="57429" xr:uid="{D3C9CAF4-B1C2-44C3-8E7B-E260D1C725FD}"/>
    <cellStyle name="Normální 2 3 2 2 2 5 2" xfId="8633" xr:uid="{3472F1C0-35EC-4C6E-A324-34B828319EDB}"/>
    <cellStyle name="Normální 2 3 2 2 2 5 2 2" xfId="14345" xr:uid="{371652C6-57A2-4B59-AA0B-8ADEBB55029D}"/>
    <cellStyle name="Normální 2 3 2 2 2 5 2 3" xfId="19745" xr:uid="{3D348E01-D451-489A-AE89-F5D46684D4F2}"/>
    <cellStyle name="Normální 2 3 2 2 2 5 2 4" xfId="24116" xr:uid="{DA826FCD-D145-4680-9AE4-D87E7C043E30}"/>
    <cellStyle name="Normální 2 3 2 2 2 5 2 5" xfId="28376" xr:uid="{96DA22CB-6953-4A3F-8B31-D4BE9A3781C2}"/>
    <cellStyle name="Normální 2 3 2 2 2 5 2 6" xfId="32185" xr:uid="{8168A379-FE82-47AA-91D0-4CD3292ECD5A}"/>
    <cellStyle name="Normální 2 3 2 2 2 5 2 7" xfId="35268" xr:uid="{57646491-DBF2-46B8-9C01-4875CE4658EB}"/>
    <cellStyle name="Normální 2 3 2 2 2 5 2 8" xfId="37508" xr:uid="{FB51603D-4920-40C2-B5C1-2B93D5AC1149}"/>
    <cellStyle name="Normální 2 3 2 2 2 5 3" xfId="6297" xr:uid="{0FB9E739-DF80-4B19-8D12-D8D3E2082B2A}"/>
    <cellStyle name="Normální 2 3 2 2 2 5 4" xfId="12817" xr:uid="{B93B279C-961E-4C72-9AF3-A504395C8833}"/>
    <cellStyle name="Normální 2 3 2 2 2 5 5" xfId="18508" xr:uid="{9BE2C5FF-405E-43F2-87C5-71F3774FE93C}"/>
    <cellStyle name="Normální 2 3 2 2 2 5 6" xfId="22995" xr:uid="{AA5EE5BD-3769-4A07-B118-BA8DC18E4661}"/>
    <cellStyle name="Normální 2 3 2 2 2 5 7" xfId="27295" xr:uid="{F0D9D264-DA97-4B0B-8ECD-DFFF7D3D3872}"/>
    <cellStyle name="Normální 2 3 2 2 2 5 8" xfId="31156" xr:uid="{687B1FED-5595-4D98-8FC1-5205F0C94D9B}"/>
    <cellStyle name="Normální 2 3 2 2 2 5 9" xfId="34470" xr:uid="{EAF69E14-A62C-45DB-A70E-FD412C0863E5}"/>
    <cellStyle name="Normální 2 3 2 2 2 6" xfId="4165" xr:uid="{4382BB30-2C82-41E5-BCFD-D0A770DA847F}"/>
    <cellStyle name="Normální 2 3 2 2 2 6 10" xfId="36833" xr:uid="{B7DFAE0B-36C0-4CEA-B362-84DF55F0FAE8}"/>
    <cellStyle name="Normální 2 3 2 2 2 6 11" xfId="41304" xr:uid="{7B0DEBDF-949B-40F9-9E9E-0963BF5775BB}"/>
    <cellStyle name="Normální 2 3 2 2 2 6 12" xfId="46098" xr:uid="{4779C9A4-EA16-45A7-9787-53CB21D3DD66}"/>
    <cellStyle name="Normální 2 3 2 2 2 6 13" xfId="49713" xr:uid="{548E5E72-3F2E-4610-AE72-F170A87093C9}"/>
    <cellStyle name="Normální 2 3 2 2 2 6 14" xfId="52216" xr:uid="{BFF6362F-D983-45E4-A104-4CAC0AC0D760}"/>
    <cellStyle name="Normální 2 3 2 2 2 6 15" xfId="54425" xr:uid="{583823DB-C722-48A5-89F5-01DC0072F7D1}"/>
    <cellStyle name="Normální 2 3 2 2 2 6 16" xfId="56304" xr:uid="{51B16406-0852-4379-89C6-C03F32561251}"/>
    <cellStyle name="Normální 2 3 2 2 2 6 17" xfId="57564" xr:uid="{8AD2F5D6-1E70-4293-93A5-F8F779C77D96}"/>
    <cellStyle name="Normální 2 3 2 2 2 6 2" xfId="8634" xr:uid="{C3D5A255-381E-493F-9ADB-7CC5763FCF31}"/>
    <cellStyle name="Normální 2 3 2 2 2 6 2 2" xfId="14346" xr:uid="{A26C2E23-34A1-4210-A734-71B6F01E0975}"/>
    <cellStyle name="Normální 2 3 2 2 2 6 2 3" xfId="19746" xr:uid="{8134FFDE-2FDB-49B9-A236-F658E6D1FCF1}"/>
    <cellStyle name="Normální 2 3 2 2 2 6 2 4" xfId="24117" xr:uid="{B72DB6A7-DF10-4D70-A193-8012AC353AD0}"/>
    <cellStyle name="Normální 2 3 2 2 2 6 2 5" xfId="28377" xr:uid="{004570BF-BB5A-461F-B345-8D89C41C0FD7}"/>
    <cellStyle name="Normální 2 3 2 2 2 6 2 6" xfId="32186" xr:uid="{7F5D7AD3-1478-47AB-BAE7-0FDC8C40C677}"/>
    <cellStyle name="Normální 2 3 2 2 2 6 2 7" xfId="35269" xr:uid="{82E9E69B-1363-4C98-B69C-F4D492738563}"/>
    <cellStyle name="Normální 2 3 2 2 2 6 2 8" xfId="37509" xr:uid="{940E4643-6FDD-4AFB-B4D4-41390C0DBDF2}"/>
    <cellStyle name="Normální 2 3 2 2 2 6 3" xfId="6298" xr:uid="{43368F0F-E912-4D8F-8A99-06B36D4AF0B8}"/>
    <cellStyle name="Normální 2 3 2 2 2 6 4" xfId="12818" xr:uid="{F75ABCA7-B1B5-4617-856F-E2D4056ECB53}"/>
    <cellStyle name="Normální 2 3 2 2 2 6 5" xfId="18509" xr:uid="{E2AD7B1C-F2C7-4ABA-B3EE-A811AFDD3079}"/>
    <cellStyle name="Normální 2 3 2 2 2 6 6" xfId="22996" xr:uid="{DEF0C313-4D11-4A9A-B0EB-51CE624C7DF9}"/>
    <cellStyle name="Normální 2 3 2 2 2 6 7" xfId="27296" xr:uid="{774C70FD-744B-4AAA-8086-D8EF585DEBCE}"/>
    <cellStyle name="Normální 2 3 2 2 2 6 8" xfId="31157" xr:uid="{38D2D734-C57B-4ACD-9646-3B55ED77F6AA}"/>
    <cellStyle name="Normální 2 3 2 2 2 6 9" xfId="34471" xr:uid="{7188ABA4-E989-45B7-8A88-0E20F1B5B454}"/>
    <cellStyle name="Normální 2 3 2 2 2 7" xfId="4465" xr:uid="{6FA99461-BA7E-4697-83B3-764D76309FE1}"/>
    <cellStyle name="Normální 2 3 2 2 2 7 10" xfId="36834" xr:uid="{8953C409-EA26-45A7-8CB8-5F849BA7C37F}"/>
    <cellStyle name="Normální 2 3 2 2 2 7 11" xfId="41545" xr:uid="{C075E10B-39C6-4CF3-A0F2-F48219F70321}"/>
    <cellStyle name="Normální 2 3 2 2 2 7 12" xfId="46337" xr:uid="{7C0CA8E4-0A7B-475C-9845-35EDC209F401}"/>
    <cellStyle name="Normální 2 3 2 2 2 7 13" xfId="49891" xr:uid="{4F198F8A-DDC8-4F99-8D3E-95949D1544A5}"/>
    <cellStyle name="Normální 2 3 2 2 2 7 14" xfId="52407" xr:uid="{022E96D4-A383-498D-B19A-5D6ACBCC478C}"/>
    <cellStyle name="Normální 2 3 2 2 2 7 15" xfId="54596" xr:uid="{B064DD3C-BC06-4B25-B919-F833F501016D}"/>
    <cellStyle name="Normální 2 3 2 2 2 7 16" xfId="56487" xr:uid="{ED46BFA1-300D-40C1-9698-19C61A038C88}"/>
    <cellStyle name="Normální 2 3 2 2 2 7 17" xfId="57722" xr:uid="{4C391EDA-12A9-4916-B9CE-9F9084F0366A}"/>
    <cellStyle name="Normální 2 3 2 2 2 7 2" xfId="8635" xr:uid="{E49399E5-A8FE-4722-8CCD-9A6F544C57BA}"/>
    <cellStyle name="Normální 2 3 2 2 2 7 2 2" xfId="14347" xr:uid="{D1B2606E-CA9B-4DCC-AC91-7FCA25906A20}"/>
    <cellStyle name="Normální 2 3 2 2 2 7 2 3" xfId="19747" xr:uid="{526CBC2D-FC8F-492E-A3CC-50FC3B8AA9F3}"/>
    <cellStyle name="Normální 2 3 2 2 2 7 2 4" xfId="24118" xr:uid="{2665E43E-48D2-4D1B-94D7-514D79BC01CE}"/>
    <cellStyle name="Normální 2 3 2 2 2 7 2 5" xfId="28378" xr:uid="{F2D4AC9C-53BD-4A57-B273-34E2C22C660E}"/>
    <cellStyle name="Normální 2 3 2 2 2 7 2 6" xfId="32187" xr:uid="{B75C458C-A879-43E0-8E73-BCAB9C0F59A5}"/>
    <cellStyle name="Normální 2 3 2 2 2 7 2 7" xfId="35270" xr:uid="{E8B5446E-33D3-499D-A58E-050485727C5F}"/>
    <cellStyle name="Normální 2 3 2 2 2 7 2 8" xfId="37510" xr:uid="{BBDE472A-6116-44EC-B9EF-D2E80376BBFB}"/>
    <cellStyle name="Normální 2 3 2 2 2 7 3" xfId="6299" xr:uid="{68A1AAB3-F1D2-47CE-88A3-C220A3602D56}"/>
    <cellStyle name="Normální 2 3 2 2 2 7 4" xfId="12819" xr:uid="{95148114-2F06-48EF-B816-C54337BC433D}"/>
    <cellStyle name="Normální 2 3 2 2 2 7 5" xfId="18510" xr:uid="{E37E7BDB-C947-4BB9-B6AF-E38942685E02}"/>
    <cellStyle name="Normální 2 3 2 2 2 7 6" xfId="22997" xr:uid="{10EA1B21-2C9F-4F53-B60A-17CF56050A5E}"/>
    <cellStyle name="Normální 2 3 2 2 2 7 7" xfId="27297" xr:uid="{4957E1D6-9216-407F-89A8-48B1A156B3E6}"/>
    <cellStyle name="Normální 2 3 2 2 2 7 8" xfId="31158" xr:uid="{5B3DD5CD-2246-4B5A-AADD-A089B954DDC8}"/>
    <cellStyle name="Normální 2 3 2 2 2 7 9" xfId="34472" xr:uid="{8E2F9DDD-FFD2-423B-B458-4A382D725B37}"/>
    <cellStyle name="Normální 2 3 2 2 2 8" xfId="8636" xr:uid="{F3E4596F-9BD6-47BC-B13A-7140F841D730}"/>
    <cellStyle name="Normální 2 3 2 2 2 8 2" xfId="14348" xr:uid="{F973FB46-17EB-468D-87AC-4B07193E1771}"/>
    <cellStyle name="Normální 2 3 2 2 2 8 3" xfId="19748" xr:uid="{11B9A3CE-E5DD-4AA2-89FF-E8B88FEFC14D}"/>
    <cellStyle name="Normální 2 3 2 2 2 8 4" xfId="24119" xr:uid="{AF5AB4AA-3147-4132-9888-888D1036C45E}"/>
    <cellStyle name="Normální 2 3 2 2 2 8 5" xfId="28379" xr:uid="{D303CC2E-520C-4123-8D33-A6371C8A30E3}"/>
    <cellStyle name="Normální 2 3 2 2 2 8 6" xfId="32188" xr:uid="{443C7EA5-5D16-4F8F-8AA9-8D1F5390504E}"/>
    <cellStyle name="Normální 2 3 2 2 2 8 7" xfId="35271" xr:uid="{F018CDC8-7C54-4A39-AC90-D3FF9CB05E23}"/>
    <cellStyle name="Normální 2 3 2 2 2 8 8" xfId="37511" xr:uid="{E919D2EE-A6DA-41A5-ABF1-17D9F520F1D5}"/>
    <cellStyle name="Normální 2 3 2 2 2 9" xfId="9626" xr:uid="{CE872D01-FC46-4A40-B11F-ADC15BBD0582}"/>
    <cellStyle name="Normální 2 3 2 2 2 9 2" xfId="15310" xr:uid="{5CCE6509-836E-45CC-A146-3F3124587D33}"/>
    <cellStyle name="Normální 2 3 2 2 2 9 3" xfId="20662" xr:uid="{923A7938-81DB-48F9-935D-05807AC58120}"/>
    <cellStyle name="Normální 2 3 2 2 2 9 4" xfId="25034" xr:uid="{8EA5ADB0-F9B8-4321-9858-5B975ED94668}"/>
    <cellStyle name="Normální 2 3 2 2 2 9 5" xfId="29290" xr:uid="{74ECECFC-A2EC-4D03-B864-03C5ACFCF67C}"/>
    <cellStyle name="Normální 2 3 2 2 2 9 6" xfId="33093" xr:uid="{6626077C-231A-40F8-BF0F-841159214828}"/>
    <cellStyle name="Normální 2 3 2 2 2 9 7" xfId="36164" xr:uid="{4B13051D-3E34-4D00-AB3A-B58EC9C96F40}"/>
    <cellStyle name="Normální 2 3 2 2 2 9 8" xfId="38397" xr:uid="{81098905-9655-40C3-92E3-7CC7B87206E4}"/>
    <cellStyle name="Normální 2 3 2 2 20" xfId="43717" xr:uid="{A3CAD85C-9730-45A4-B389-330C7230B7A3}"/>
    <cellStyle name="Normální 2 3 2 2 21" xfId="47984" xr:uid="{D82F478E-6BA5-4A3A-A075-D0564895096B}"/>
    <cellStyle name="Normální 2 3 2 2 22" xfId="50660" xr:uid="{52A8C6CD-7D37-49CE-8984-9D6F522CD574}"/>
    <cellStyle name="Normální 2 3 2 2 23" xfId="53007" xr:uid="{CDA11591-93AE-487D-9269-4DE28BBE1C4B}"/>
    <cellStyle name="Normální 2 3 2 2 24" xfId="55069" xr:uid="{3E80D572-A546-4EB7-B00C-4A35B3113605}"/>
    <cellStyle name="Normální 2 3 2 2 25" xfId="56616" xr:uid="{4C3526DD-F9E6-4967-BA9D-9BB0108DBA65}"/>
    <cellStyle name="Normální 2 3 2 2 3" xfId="2374" xr:uid="{5663517D-50FD-4557-B7B0-419F64D8F456}"/>
    <cellStyle name="Normální 2 3 2 2 3 10" xfId="36549" xr:uid="{8C7EEE9B-FF44-4ED7-B924-C72D47BE517D}"/>
    <cellStyle name="Normální 2 3 2 2 3 11" xfId="39976" xr:uid="{5AA4662B-4764-4755-BD72-00B1CE5BAE2D}"/>
    <cellStyle name="Normální 2 3 2 2 3 12" xfId="44842" xr:uid="{EF964E2E-539A-4B3C-804E-D85C19E8E3DF}"/>
    <cellStyle name="Normální 2 3 2 2 3 13" xfId="48627" xr:uid="{77400853-03D4-41E6-A728-D608DFFD927C}"/>
    <cellStyle name="Normální 2 3 2 2 3 14" xfId="51203" xr:uid="{052919F4-0C6D-4E01-AC13-17BBFCD0FA50}"/>
    <cellStyle name="Normální 2 3 2 2 3 15" xfId="53416" xr:uid="{4CCE38A4-22E0-4617-8C73-4B5B6F9429BB}"/>
    <cellStyle name="Normální 2 3 2 2 3 16" xfId="55201" xr:uid="{1D5660CA-DD65-4BFF-9C83-DB53567EFD5E}"/>
    <cellStyle name="Normální 2 3 2 2 3 17" xfId="56746" xr:uid="{CD96157F-B799-4867-B4B6-6A0F09D66DE1}"/>
    <cellStyle name="Normální 2 3 2 2 3 2" xfId="8637" xr:uid="{D7F582FF-D153-4F96-A2AC-8954B541D60A}"/>
    <cellStyle name="Normální 2 3 2 2 3 2 2" xfId="14349" xr:uid="{5C091CC3-206E-4F77-BD17-EE7E7CCF46BD}"/>
    <cellStyle name="Normální 2 3 2 2 3 2 3" xfId="19749" xr:uid="{2CAD2054-E0D0-49E9-A662-E4694911DFBF}"/>
    <cellStyle name="Normální 2 3 2 2 3 2 4" xfId="24120" xr:uid="{838322AF-EE94-4745-9B79-CACA13D09784}"/>
    <cellStyle name="Normální 2 3 2 2 3 2 5" xfId="28380" xr:uid="{B96B2529-6140-4388-A88A-09FE7EF8D9BD}"/>
    <cellStyle name="Normální 2 3 2 2 3 2 6" xfId="32189" xr:uid="{B98D95CE-314C-442F-86A7-87D05E7AADDE}"/>
    <cellStyle name="Normální 2 3 2 2 3 2 7" xfId="35272" xr:uid="{511AE2E9-B4D7-4BC3-9FFE-A1CFCD99A05B}"/>
    <cellStyle name="Normální 2 3 2 2 3 2 8" xfId="37512" xr:uid="{2CF8B894-A3F9-4B16-9F51-798A85843B97}"/>
    <cellStyle name="Normální 2 3 2 2 3 3" xfId="5366" xr:uid="{879951B9-4A90-404B-8B73-D06E952D8565}"/>
    <cellStyle name="Normální 2 3 2 2 3 4" xfId="11969" xr:uid="{E4B22708-DD2C-4199-BC50-CCDD450DEEA9}"/>
    <cellStyle name="Normální 2 3 2 2 3 5" xfId="17921" xr:uid="{52EFBE11-CD31-4D99-B637-17D54918EDC4}"/>
    <cellStyle name="Normální 2 3 2 2 3 6" xfId="22467" xr:uid="{EEED8500-D84D-4274-BB20-A10CBA114034}"/>
    <cellStyle name="Normální 2 3 2 2 3 7" xfId="26800" xr:uid="{7A1E1EB8-E0E0-4750-B7E5-739C84EF2CE8}"/>
    <cellStyle name="Normální 2 3 2 2 3 8" xfId="30685" xr:uid="{79EAA40D-57B3-4C9B-853F-5FD111EEFC0D}"/>
    <cellStyle name="Normální 2 3 2 2 3 9" xfId="34123" xr:uid="{362FC1CD-9D71-43FE-8753-3B22A028C4EA}"/>
    <cellStyle name="Normální 2 3 2 2 4" xfId="2750" xr:uid="{3E203ADE-FAB9-4C43-8CA1-31695773032C}"/>
    <cellStyle name="Normální 2 3 2 2 4 10" xfId="36627" xr:uid="{3DAA604A-45BE-476C-A93C-18409FF270E7}"/>
    <cellStyle name="Normální 2 3 2 2 4 11" xfId="40268" xr:uid="{9118E975-D441-4B16-9ED4-50FCF7611FD0}"/>
    <cellStyle name="Normální 2 3 2 2 4 12" xfId="45103" xr:uid="{3F7B8EE8-C249-4611-BB78-8D232F5F5D6A}"/>
    <cellStyle name="Normální 2 3 2 2 4 13" xfId="48879" xr:uid="{15E1CB22-6330-44C2-B130-F26A317FF4F8}"/>
    <cellStyle name="Normální 2 3 2 2 4 14" xfId="51412" xr:uid="{B3B79341-AE5A-47C3-839D-9B013A6E0735}"/>
    <cellStyle name="Normální 2 3 2 2 4 15" xfId="53666" xr:uid="{5CEF848F-A2EB-45F9-96F0-2E6E54834779}"/>
    <cellStyle name="Normální 2 3 2 2 4 16" xfId="55445" xr:uid="{7CC262F4-3B5C-4058-BC8D-59DDA90B043B}"/>
    <cellStyle name="Normální 2 3 2 2 4 17" xfId="57002" xr:uid="{5D9575D5-242D-4C12-A785-E17775CFD79D}"/>
    <cellStyle name="Normální 2 3 2 2 4 2" xfId="8638" xr:uid="{9CE8F06C-C8B8-43B6-9BDC-758F7088F832}"/>
    <cellStyle name="Normální 2 3 2 2 4 2 2" xfId="14350" xr:uid="{E8D328E0-1753-4A68-9AD5-51AE9DFCFC45}"/>
    <cellStyle name="Normální 2 3 2 2 4 2 3" xfId="19750" xr:uid="{3831E1EE-66A5-47AA-BECC-4CB1FF823D61}"/>
    <cellStyle name="Normální 2 3 2 2 4 2 4" xfId="24121" xr:uid="{67071A71-D631-4F57-B23F-80F681313395}"/>
    <cellStyle name="Normální 2 3 2 2 4 2 5" xfId="28381" xr:uid="{E4AA09A6-0180-4ADA-A705-7EDFABAEFEC5}"/>
    <cellStyle name="Normální 2 3 2 2 4 2 6" xfId="32190" xr:uid="{2479CA60-C899-465B-BA46-683B4F135B5D}"/>
    <cellStyle name="Normální 2 3 2 2 4 2 7" xfId="35273" xr:uid="{7F8417B3-BD3D-47BC-8750-CFF5A7AEC589}"/>
    <cellStyle name="Normální 2 3 2 2 4 2 8" xfId="37513" xr:uid="{309383DB-1DAC-4363-9FD1-A98AFC2FF2FD}"/>
    <cellStyle name="Normální 2 3 2 2 4 3" xfId="5532" xr:uid="{8391D33C-B948-4AFD-8A0A-CBA6DF4583EB}"/>
    <cellStyle name="Normální 2 3 2 2 4 4" xfId="12120" xr:uid="{836AF645-4E10-4846-BE08-1EC762FFC51A}"/>
    <cellStyle name="Normální 2 3 2 2 4 5" xfId="18039" xr:uid="{6E444CC3-9F9A-47C4-A3F2-E171398152C3}"/>
    <cellStyle name="Normální 2 3 2 2 4 6" xfId="22571" xr:uid="{F3C17D39-4013-4F27-93E7-C735B9EAAF16}"/>
    <cellStyle name="Normální 2 3 2 2 4 7" xfId="26904" xr:uid="{735A695D-5ED1-42C0-9C1E-83C41B894692}"/>
    <cellStyle name="Normální 2 3 2 2 4 8" xfId="30789" xr:uid="{0F5BF1DD-BE61-4BBA-BD48-925C2F08E354}"/>
    <cellStyle name="Normální 2 3 2 2 4 9" xfId="34208" xr:uid="{DB1965E1-5320-4F1E-89FA-1CC858361D61}"/>
    <cellStyle name="Normální 2 3 2 2 5" xfId="3324" xr:uid="{79AE8CAD-EEEE-4CA6-B56B-752CA01EC4D7}"/>
    <cellStyle name="Normální 2 3 2 2 5 10" xfId="36835" xr:uid="{9888CC40-BD6C-48CD-9750-0955DEA68114}"/>
    <cellStyle name="Normální 2 3 2 2 5 11" xfId="40679" xr:uid="{B112C2A0-2154-457A-B248-36B8A3644AD7}"/>
    <cellStyle name="Normální 2 3 2 2 5 12" xfId="45447" xr:uid="{7CDCECC0-40CB-43F7-B10D-54B3B73BBC58}"/>
    <cellStyle name="Normální 2 3 2 2 5 13" xfId="49207" xr:uid="{E7F1AE50-7C55-494A-952A-EF7F2485F7DE}"/>
    <cellStyle name="Normální 2 3 2 2 5 14" xfId="51675" xr:uid="{239C0A90-C584-4E06-8343-5FC99679E7A8}"/>
    <cellStyle name="Normální 2 3 2 2 5 15" xfId="53998" xr:uid="{30145451-C182-406D-B439-DFE4F85211F4}"/>
    <cellStyle name="Normální 2 3 2 2 5 16" xfId="55758" xr:uid="{25E6D853-0AD1-49D8-8372-F85819C7B9FB}"/>
    <cellStyle name="Normální 2 3 2 2 5 17" xfId="57261" xr:uid="{3340E72B-7D48-4563-9E87-DEA3B9968596}"/>
    <cellStyle name="Normální 2 3 2 2 5 2" xfId="8639" xr:uid="{1B64FC10-BA37-41C3-AD1B-22374E2D012D}"/>
    <cellStyle name="Normální 2 3 2 2 5 2 2" xfId="14351" xr:uid="{84FDBDD7-1661-44B2-A05E-4B1B776E2F2B}"/>
    <cellStyle name="Normální 2 3 2 2 5 2 3" xfId="19751" xr:uid="{22F023F5-76B6-4FF3-9FA8-619846446D9E}"/>
    <cellStyle name="Normální 2 3 2 2 5 2 4" xfId="24122" xr:uid="{6E7DCB30-1F59-4A9D-A99D-6FB90BB4AB55}"/>
    <cellStyle name="Normální 2 3 2 2 5 2 5" xfId="28382" xr:uid="{8A83AC31-3ED9-4EC8-BA45-B5340B72E3E7}"/>
    <cellStyle name="Normální 2 3 2 2 5 2 6" xfId="32191" xr:uid="{84F2736B-0121-41B4-82AF-1FAE394C4C18}"/>
    <cellStyle name="Normální 2 3 2 2 5 2 7" xfId="35274" xr:uid="{DDFA2C6F-38F1-4A5E-A9ED-7E04EA931184}"/>
    <cellStyle name="Normální 2 3 2 2 5 2 8" xfId="37514" xr:uid="{1622336C-986B-426C-912E-91EC3C73CAC5}"/>
    <cellStyle name="Normální 2 3 2 2 5 3" xfId="6300" xr:uid="{BB92F0AE-1005-4D69-B326-48446CF68742}"/>
    <cellStyle name="Normální 2 3 2 2 5 4" xfId="12820" xr:uid="{C669A64A-E0F6-4DF3-9ADC-68FC73F3B415}"/>
    <cellStyle name="Normální 2 3 2 2 5 5" xfId="18511" xr:uid="{D1243331-D664-4171-B738-E61D0CC990B7}"/>
    <cellStyle name="Normální 2 3 2 2 5 6" xfId="22998" xr:uid="{E973943C-9BBA-4C45-9364-1CAC573D7239}"/>
    <cellStyle name="Normální 2 3 2 2 5 7" xfId="27298" xr:uid="{9BBA4FE4-14E0-441D-AC4A-38B6E263D7D5}"/>
    <cellStyle name="Normální 2 3 2 2 5 8" xfId="31159" xr:uid="{9FDA008A-3C8B-4431-9422-C948A7B1FB04}"/>
    <cellStyle name="Normální 2 3 2 2 5 9" xfId="34473" xr:uid="{616E5D27-4C3F-4C73-8662-21CE0C3ACB88}"/>
    <cellStyle name="Normální 2 3 2 2 6" xfId="3762" xr:uid="{139DA01D-487E-4637-894A-995901DB85C0}"/>
    <cellStyle name="Normální 2 3 2 2 6 10" xfId="36836" xr:uid="{9526AEBC-9A25-4301-ACA9-D1212EB067F3}"/>
    <cellStyle name="Normální 2 3 2 2 6 11" xfId="41005" xr:uid="{475E6806-89A5-4E2E-A6FC-5CC1E22E2E22}"/>
    <cellStyle name="Normální 2 3 2 2 6 12" xfId="45752" xr:uid="{FA051227-90F5-43C2-A392-7DE67EAF1CC2}"/>
    <cellStyle name="Normální 2 3 2 2 6 13" xfId="49483" xr:uid="{60720797-2FEB-416E-84E2-D913141BEB38}"/>
    <cellStyle name="Normální 2 3 2 2 6 14" xfId="51949" xr:uid="{92EE4DB6-4595-4EFD-A906-C3217399C576}"/>
    <cellStyle name="Normální 2 3 2 2 6 15" xfId="54227" xr:uid="{4E84D2F5-7960-45B0-BBFE-A83B3F0E02DC}"/>
    <cellStyle name="Normální 2 3 2 2 6 16" xfId="56002" xr:uid="{CD6976E1-B583-427B-8F97-06562E7C36CC}"/>
    <cellStyle name="Normální 2 3 2 2 6 17" xfId="57418" xr:uid="{43A9777F-4B24-4389-9503-F176D0F0AEB1}"/>
    <cellStyle name="Normální 2 3 2 2 6 2" xfId="8640" xr:uid="{65454273-A6A0-45EB-80C8-4A5F1ED82951}"/>
    <cellStyle name="Normální 2 3 2 2 6 2 2" xfId="14352" xr:uid="{3D9514F3-772D-4B47-A290-2F1D411AFB95}"/>
    <cellStyle name="Normální 2 3 2 2 6 2 3" xfId="19752" xr:uid="{44295530-2C9C-4EB2-BFCA-B69A98F2E625}"/>
    <cellStyle name="Normální 2 3 2 2 6 2 4" xfId="24123" xr:uid="{B3986034-6576-4479-811C-B5856726333C}"/>
    <cellStyle name="Normální 2 3 2 2 6 2 5" xfId="28383" xr:uid="{BE0CF880-96D7-4497-9113-24585F479D2E}"/>
    <cellStyle name="Normální 2 3 2 2 6 2 6" xfId="32192" xr:uid="{CC06AD18-AC33-4D53-962B-2B284167D818}"/>
    <cellStyle name="Normální 2 3 2 2 6 2 7" xfId="35275" xr:uid="{81CA2844-9995-4C4D-81AA-2BD297082DA4}"/>
    <cellStyle name="Normální 2 3 2 2 6 2 8" xfId="37515" xr:uid="{92421B7C-FDD2-4B7E-A754-1C779F78F3F7}"/>
    <cellStyle name="Normální 2 3 2 2 6 3" xfId="6301" xr:uid="{2AEFD1FC-CCD3-4D30-84B0-AA989E440F1D}"/>
    <cellStyle name="Normální 2 3 2 2 6 4" xfId="12821" xr:uid="{EE39B0CA-D7E3-43B5-B5D3-FB0489C5CFD6}"/>
    <cellStyle name="Normální 2 3 2 2 6 5" xfId="18512" xr:uid="{4C62528D-1162-43C4-9999-BA7B187B1D20}"/>
    <cellStyle name="Normální 2 3 2 2 6 6" xfId="22999" xr:uid="{7BE514A3-63D1-45AE-9703-A0A378030B35}"/>
    <cellStyle name="Normální 2 3 2 2 6 7" xfId="27299" xr:uid="{F7981BD6-9F0D-4638-9F8F-EF61733A09D4}"/>
    <cellStyle name="Normální 2 3 2 2 6 8" xfId="31160" xr:uid="{FD44CDFC-4681-42C1-8C15-2583378C8D9C}"/>
    <cellStyle name="Normální 2 3 2 2 6 9" xfId="34474" xr:uid="{EBBB8279-0517-423C-8285-71BA7900BFF4}"/>
    <cellStyle name="Normální 2 3 2 2 7" xfId="4149" xr:uid="{78BDD336-7003-48DE-8A83-C3BEB2EDA401}"/>
    <cellStyle name="Normální 2 3 2 2 7 10" xfId="36837" xr:uid="{092A7D7D-6088-41E7-98E3-7D6B8625D5EF}"/>
    <cellStyle name="Normální 2 3 2 2 7 11" xfId="41291" xr:uid="{3D19888F-DB3A-4E45-BE8D-DF61C8489490}"/>
    <cellStyle name="Normální 2 3 2 2 7 12" xfId="46083" xr:uid="{371E68B2-7D3E-4A42-8A23-2C8689AC49C5}"/>
    <cellStyle name="Normální 2 3 2 2 7 13" xfId="49700" xr:uid="{1C434C5A-299A-4B68-B37C-60E3A6CEFE30}"/>
    <cellStyle name="Normální 2 3 2 2 7 14" xfId="52204" xr:uid="{E3768C08-816D-41CA-A600-05E73AA44DC1}"/>
    <cellStyle name="Normální 2 3 2 2 7 15" xfId="54414" xr:uid="{697F8969-5EE9-458D-92FD-6BE824E1B2F3}"/>
    <cellStyle name="Normální 2 3 2 2 7 16" xfId="56293" xr:uid="{73FDDC00-D6D1-4A7F-A4C7-D960141BE95B}"/>
    <cellStyle name="Normální 2 3 2 2 7 17" xfId="57553" xr:uid="{EC7974FC-9395-46B5-845C-6FC477806397}"/>
    <cellStyle name="Normální 2 3 2 2 7 2" xfId="8641" xr:uid="{823A3FF1-28C5-498D-9842-4AC705E6C91F}"/>
    <cellStyle name="Normální 2 3 2 2 7 2 2" xfId="14353" xr:uid="{154CA741-CA96-40AF-B7C1-341DE9504BB1}"/>
    <cellStyle name="Normální 2 3 2 2 7 2 3" xfId="19753" xr:uid="{9DA60F36-10E6-4D75-81F8-7F5BFF63C5A5}"/>
    <cellStyle name="Normální 2 3 2 2 7 2 4" xfId="24124" xr:uid="{1C5B6229-3D99-44D2-8D99-2A5693B830E0}"/>
    <cellStyle name="Normální 2 3 2 2 7 2 5" xfId="28384" xr:uid="{0079C6A0-9510-4B39-9BDA-EBD6402B6112}"/>
    <cellStyle name="Normální 2 3 2 2 7 2 6" xfId="32193" xr:uid="{312F34BA-6AA4-41E9-9C39-1D7FD2937270}"/>
    <cellStyle name="Normální 2 3 2 2 7 2 7" xfId="35276" xr:uid="{A49BAAA2-16E3-4232-AE0F-CFFAEF6CA720}"/>
    <cellStyle name="Normální 2 3 2 2 7 2 8" xfId="37516" xr:uid="{3C0BB214-2624-4638-AAFA-47BE8D896B68}"/>
    <cellStyle name="Normální 2 3 2 2 7 3" xfId="6302" xr:uid="{366C0B39-118E-4372-BEBB-D9C02B23BB7F}"/>
    <cellStyle name="Normální 2 3 2 2 7 4" xfId="12822" xr:uid="{0B30584C-83BE-432B-878D-99EDFC81DCA1}"/>
    <cellStyle name="Normální 2 3 2 2 7 5" xfId="18513" xr:uid="{926EA68C-EB74-4365-9CE0-4CB8426F67CD}"/>
    <cellStyle name="Normální 2 3 2 2 7 6" xfId="23000" xr:uid="{D2FE2601-6619-4A6F-94A0-61FA97140910}"/>
    <cellStyle name="Normální 2 3 2 2 7 7" xfId="27300" xr:uid="{57D3117E-8E87-419C-B71A-F6F5FFC5309A}"/>
    <cellStyle name="Normální 2 3 2 2 7 8" xfId="31161" xr:uid="{5A2685B8-BAE3-4F63-B189-7A41FC20A356}"/>
    <cellStyle name="Normální 2 3 2 2 7 9" xfId="34475" xr:uid="{04B23A4C-37CB-4D9F-953E-6067137BA47F}"/>
    <cellStyle name="Normální 2 3 2 2 8" xfId="4451" xr:uid="{167DD71C-3C79-465F-908F-0D5702C66230}"/>
    <cellStyle name="Normální 2 3 2 2 8 10" xfId="36838" xr:uid="{ECE2121E-21D6-4621-A74B-09F2B9D13CBB}"/>
    <cellStyle name="Normální 2 3 2 2 8 11" xfId="41532" xr:uid="{8BEF004C-9EB4-43E6-A59B-E20900391CA3}"/>
    <cellStyle name="Normální 2 3 2 2 8 12" xfId="46325" xr:uid="{71E72445-FF28-4329-9FB2-3324FF40EE44}"/>
    <cellStyle name="Normální 2 3 2 2 8 13" xfId="49880" xr:uid="{686559EC-C601-4EA7-8B1C-5A59D6230E57}"/>
    <cellStyle name="Normální 2 3 2 2 8 14" xfId="52396" xr:uid="{18CA79C0-5264-4C86-882D-2FAA95F32B49}"/>
    <cellStyle name="Normální 2 3 2 2 8 15" xfId="54586" xr:uid="{F07E741B-482B-431C-8955-390E06A193C8}"/>
    <cellStyle name="Normální 2 3 2 2 8 16" xfId="56476" xr:uid="{8953A157-2A7A-4019-8C56-A1ED6F876A7C}"/>
    <cellStyle name="Normální 2 3 2 2 8 17" xfId="57711" xr:uid="{3E3E6CB8-AF22-4B14-B563-30865EE7BA28}"/>
    <cellStyle name="Normální 2 3 2 2 8 2" xfId="8642" xr:uid="{7795C0D5-9D30-416E-A5C5-51CA3A00EB3F}"/>
    <cellStyle name="Normální 2 3 2 2 8 2 2" xfId="14354" xr:uid="{F36D3E43-3A72-4BCE-AF7E-1E5685EC8F3F}"/>
    <cellStyle name="Normální 2 3 2 2 8 2 3" xfId="19754" xr:uid="{EB66BC0E-C725-4B69-9FFA-8F873D487A77}"/>
    <cellStyle name="Normální 2 3 2 2 8 2 4" xfId="24125" xr:uid="{98AD237F-E969-448F-A751-80C99EEC6173}"/>
    <cellStyle name="Normální 2 3 2 2 8 2 5" xfId="28385" xr:uid="{57BD12F7-F63F-4A40-8AFB-3185B3DB134C}"/>
    <cellStyle name="Normální 2 3 2 2 8 2 6" xfId="32194" xr:uid="{23076C99-B59D-43DA-A7E6-7B7AF64E76E9}"/>
    <cellStyle name="Normální 2 3 2 2 8 2 7" xfId="35277" xr:uid="{D7EBE605-0169-471A-90EB-705198AD12E0}"/>
    <cellStyle name="Normální 2 3 2 2 8 2 8" xfId="37517" xr:uid="{D152E657-582A-472A-818E-69824AAD2CE0}"/>
    <cellStyle name="Normální 2 3 2 2 8 3" xfId="6303" xr:uid="{F890E536-B106-4335-87BB-33B6B72E9461}"/>
    <cellStyle name="Normální 2 3 2 2 8 4" xfId="12823" xr:uid="{106B75F7-A460-491B-9115-315D1D974296}"/>
    <cellStyle name="Normální 2 3 2 2 8 5" xfId="18514" xr:uid="{DA6D8698-3E54-4678-9528-070377E8ABEF}"/>
    <cellStyle name="Normální 2 3 2 2 8 6" xfId="23001" xr:uid="{7C35AB0E-2067-4C1E-842B-14F3951FC304}"/>
    <cellStyle name="Normální 2 3 2 2 8 7" xfId="27301" xr:uid="{656F4A0E-3A5E-4AF8-9E03-71FDDCDB09A7}"/>
    <cellStyle name="Normální 2 3 2 2 8 8" xfId="31162" xr:uid="{1B68B266-6EC2-40E8-BB33-681C001E4607}"/>
    <cellStyle name="Normální 2 3 2 2 8 9" xfId="34476" xr:uid="{1D518BD9-00B5-4D5D-8CE1-4139D67C17EC}"/>
    <cellStyle name="Normální 2 3 2 2 9" xfId="8643" xr:uid="{942CDE75-BB5D-440D-A3E3-373AC1E3C3CC}"/>
    <cellStyle name="Normální 2 3 2 2 9 2" xfId="14355" xr:uid="{FA104D33-0D44-4212-883B-9CE61D6F6CBC}"/>
    <cellStyle name="Normální 2 3 2 2 9 3" xfId="19755" xr:uid="{F45D4CB0-E135-4FEB-9D24-4564AB43A795}"/>
    <cellStyle name="Normální 2 3 2 2 9 4" xfId="24126" xr:uid="{602680A0-FDDC-4895-9D8D-7DFF9E1A81A4}"/>
    <cellStyle name="Normální 2 3 2 2 9 5" xfId="28386" xr:uid="{E3FF8E25-F9E4-44F5-8769-0C0A03E4DCBB}"/>
    <cellStyle name="Normální 2 3 2 2 9 6" xfId="32195" xr:uid="{4FFCEBA8-F989-4FB0-BCDF-EA92BED245A6}"/>
    <cellStyle name="Normální 2 3 2 2 9 7" xfId="35278" xr:uid="{A5E43C34-750B-4CB7-AB6F-193AEF3ADAFE}"/>
    <cellStyle name="Normální 2 3 2 2 9 8" xfId="37518" xr:uid="{E9AA17D3-B1EE-4CB7-B5B6-71EB4300A346}"/>
    <cellStyle name="Normální 2 3 2 20" xfId="11092" xr:uid="{771ECE60-5819-4E06-8FEA-553B72BB452C}"/>
    <cellStyle name="Normální 2 3 2 21" xfId="17103" xr:uid="{8CBC22EF-2E5E-4DA6-A904-6EFFD518A1BA}"/>
    <cellStyle name="Normální 2 3 2 22" xfId="21845" xr:uid="{FDAC62DD-E8D2-4F01-93AA-EB02333719A4}"/>
    <cellStyle name="Normální 2 3 2 23" xfId="26247" xr:uid="{6F6C17E0-FE72-4AA9-A8A3-88ACC1857CFD}"/>
    <cellStyle name="Normální 2 3 2 24" xfId="30150" xr:uid="{13A114AD-7CBE-43D6-8496-1BEC4D597B31}"/>
    <cellStyle name="Normální 2 3 2 25" xfId="33871" xr:uid="{FD0E12A2-28C5-47EA-B40B-BDE9E38DE114}"/>
    <cellStyle name="Normální 2 3 2 26" xfId="36440" xr:uid="{E9016D20-0D9F-4021-81A2-43A9A1A6C341}"/>
    <cellStyle name="Normální 2 3 2 27" xfId="38547" xr:uid="{FB6DD2FE-CE17-4BFB-B8EE-95204C81B8A4}"/>
    <cellStyle name="Normální 2 3 2 28" xfId="41196" xr:uid="{AF7AA1FE-1AD1-44C0-B035-344EBD8C8B41}"/>
    <cellStyle name="Normální 2 3 2 29" xfId="41926" xr:uid="{BDF2DDFC-639C-4162-A46F-4A4EFA0B5708}"/>
    <cellStyle name="Normální 2 3 2 3" xfId="390" xr:uid="{D83B723D-021F-4633-A5FF-2E8B974B8892}"/>
    <cellStyle name="Normální 2 3 2 3 10" xfId="9608" xr:uid="{2CB4BC27-594C-4AFC-B79B-519B1D78F2DC}"/>
    <cellStyle name="Normální 2 3 2 3 10 2" xfId="15293" xr:uid="{1E609262-BE77-4A3A-B871-71A79F3C7F26}"/>
    <cellStyle name="Normální 2 3 2 3 10 3" xfId="20653" xr:uid="{36779420-D7FC-46F9-A33E-68B0E23C94E6}"/>
    <cellStyle name="Normální 2 3 2 3 10 4" xfId="25023" xr:uid="{1E087B73-B12B-4EFE-9650-F4891F24F187}"/>
    <cellStyle name="Normální 2 3 2 3 10 5" xfId="29281" xr:uid="{658A58A6-50C9-441A-8A4C-63F5B63591FD}"/>
    <cellStyle name="Normální 2 3 2 3 10 6" xfId="33085" xr:uid="{5C86EE56-5944-4DBF-BA7A-959E07C2D48A}"/>
    <cellStyle name="Normální 2 3 2 3 10 7" xfId="36155" xr:uid="{55653106-C720-40D5-95A5-3B7F1EF9077A}"/>
    <cellStyle name="Normální 2 3 2 3 10 8" xfId="38389" xr:uid="{336D04DC-8132-4C2D-BD03-EC4DEFFDD964}"/>
    <cellStyle name="Normální 2 3 2 3 11" xfId="4717" xr:uid="{1FC05840-7BD8-4534-BBE4-5C8088167816}"/>
    <cellStyle name="Normální 2 3 2 3 12" xfId="11125" xr:uid="{ACE497B7-24F9-45FC-84D8-485A6EEF7BFB}"/>
    <cellStyle name="Normální 2 3 2 3 13" xfId="17129" xr:uid="{2B962D26-0584-4520-AEF9-C651FC1E02EA}"/>
    <cellStyle name="Normální 2 3 2 3 14" xfId="21862" xr:uid="{43E0212F-AB9A-47C2-A526-5A50CC88B108}"/>
    <cellStyle name="Normální 2 3 2 3 15" xfId="26267" xr:uid="{295C2E88-4971-4D68-8B78-1384758F7023}"/>
    <cellStyle name="Normální 2 3 2 3 16" xfId="30167" xr:uid="{AC657A6B-8CCF-4405-84CC-02F1B1BB4422}"/>
    <cellStyle name="Normální 2 3 2 3 17" xfId="33880" xr:uid="{17CF3D2C-A05F-4C8F-92E3-8A1B9598F54E}"/>
    <cellStyle name="Normální 2 3 2 3 18" xfId="36443" xr:uid="{CB77FDD7-E0D0-46DB-B972-B756A315156D}"/>
    <cellStyle name="Normální 2 3 2 3 19" xfId="38685" xr:uid="{DE87A3C2-19A3-4021-9211-21B3BC1001D7}"/>
    <cellStyle name="Normální 2 3 2 3 2" xfId="567" xr:uid="{74ED6646-ABCC-4F8A-9CDB-F3E75EA4F5B6}"/>
    <cellStyle name="Normální 2 3 2 3 2 10" xfId="5110" xr:uid="{77E00B75-3BC3-4840-9CE1-1CBC062540C9}"/>
    <cellStyle name="Normální 2 3 2 3 2 11" xfId="11626" xr:uid="{5BBBC4F1-5153-4C79-A0C7-33F586CC390A}"/>
    <cellStyle name="Normální 2 3 2 3 2 12" xfId="17613" xr:uid="{2D6FA40D-1B4E-4792-A7A9-5E275C1740CF}"/>
    <cellStyle name="Normální 2 3 2 3 2 13" xfId="22240" xr:uid="{104D8B1C-68EE-497C-AC69-C297DE0E7255}"/>
    <cellStyle name="Normální 2 3 2 3 2 14" xfId="26604" xr:uid="{B4F074B3-6E68-4F46-81FD-A10E7C7056A4}"/>
    <cellStyle name="Normální 2 3 2 3 2 15" xfId="30487" xr:uid="{EC61514C-A958-4B76-98CE-6B22E2F041A5}"/>
    <cellStyle name="Normální 2 3 2 3 2 16" xfId="34046" xr:uid="{015F5A85-BE20-42A7-A6FA-CD953829CC32}"/>
    <cellStyle name="Normální 2 3 2 3 2 17" xfId="36515" xr:uid="{98473F38-0001-4A6F-AFDC-368AFB8F3509}"/>
    <cellStyle name="Normální 2 3 2 3 2 18" xfId="38802" xr:uid="{F5FD1415-B7E6-4E5D-913A-14DECDC1E93B}"/>
    <cellStyle name="Normální 2 3 2 3 2 19" xfId="43833" xr:uid="{D885631B-D597-4BB6-A3A8-27BDC47476A0}"/>
    <cellStyle name="Normální 2 3 2 3 2 2" xfId="2407" xr:uid="{8F37AB0D-5B90-493D-A448-195B30518939}"/>
    <cellStyle name="Normální 2 3 2 3 2 2 10" xfId="36567" xr:uid="{FC13B471-509C-4661-8E24-C844958BDEE9}"/>
    <cellStyle name="Normální 2 3 2 3 2 2 11" xfId="40002" xr:uid="{7AD03ECC-9B4A-4BFB-8298-A49390C69DFA}"/>
    <cellStyle name="Normální 2 3 2 3 2 2 12" xfId="44869" xr:uid="{89256A40-D3D7-45BA-A2BC-5214A8692C34}"/>
    <cellStyle name="Normální 2 3 2 3 2 2 13" xfId="48650" xr:uid="{50F43A3F-0FE0-45BA-AEFA-DF9CD3C4E097}"/>
    <cellStyle name="Normální 2 3 2 3 2 2 14" xfId="51225" xr:uid="{127DBA0F-8A59-4C20-8E5F-95335B99270E}"/>
    <cellStyle name="Normální 2 3 2 3 2 2 15" xfId="53440" xr:uid="{276C4DE5-74D6-47C8-939E-5A80E10AF650}"/>
    <cellStyle name="Normální 2 3 2 3 2 2 16" xfId="55223" xr:uid="{3002C30E-343D-438D-88DE-09AA56CEF1E9}"/>
    <cellStyle name="Normální 2 3 2 3 2 2 17" xfId="56769" xr:uid="{798CD1AE-15C3-4178-806A-95471953640A}"/>
    <cellStyle name="Normální 2 3 2 3 2 2 2" xfId="8644" xr:uid="{CEE61832-E229-41FC-A675-E462A7EAEC41}"/>
    <cellStyle name="Normální 2 3 2 3 2 2 2 2" xfId="14356" xr:uid="{B22D503C-4E98-48D1-B83A-8F0906E5093D}"/>
    <cellStyle name="Normální 2 3 2 3 2 2 2 3" xfId="19756" xr:uid="{4914F63F-97EE-4FD5-B64D-4901F9270CEA}"/>
    <cellStyle name="Normální 2 3 2 3 2 2 2 4" xfId="24127" xr:uid="{A87FA07A-BA91-4E1A-A717-609D4056BEBC}"/>
    <cellStyle name="Normální 2 3 2 3 2 2 2 5" xfId="28387" xr:uid="{9E78ADC9-CCB9-46AB-BC5F-8D186D73DCB4}"/>
    <cellStyle name="Normální 2 3 2 3 2 2 2 6" xfId="32196" xr:uid="{F137F2C0-7126-474C-9684-188AA60012B0}"/>
    <cellStyle name="Normální 2 3 2 3 2 2 2 7" xfId="35279" xr:uid="{4F840B6B-09EC-47D0-98C4-4CD848035D14}"/>
    <cellStyle name="Normální 2 3 2 3 2 2 2 8" xfId="37519" xr:uid="{6A96137B-3537-45DC-AEEF-CDED69C1AF0D}"/>
    <cellStyle name="Normální 2 3 2 3 2 2 3" xfId="5391" xr:uid="{24B550DF-E575-4E1E-988B-A5D2984344EF}"/>
    <cellStyle name="Normální 2 3 2 3 2 2 4" xfId="11995" xr:uid="{31F0BB8E-1B74-44BE-BF38-F1104A68BD49}"/>
    <cellStyle name="Normální 2 3 2 3 2 2 5" xfId="17943" xr:uid="{CDA51B20-0B46-4E25-8764-668C5659722F}"/>
    <cellStyle name="Normální 2 3 2 3 2 2 6" xfId="22486" xr:uid="{CBD6C55A-8799-41AB-9EF0-BEEF38D319F2}"/>
    <cellStyle name="Normální 2 3 2 3 2 2 7" xfId="26820" xr:uid="{DBE068FF-983D-4329-959C-4B632B76572A}"/>
    <cellStyle name="Normální 2 3 2 3 2 2 8" xfId="30705" xr:uid="{AE35F8F1-DC86-40FE-8519-CC67AC08F7DB}"/>
    <cellStyle name="Normální 2 3 2 3 2 2 9" xfId="34142" xr:uid="{7F6DE2C1-F6A4-4F63-95D0-21264F2266C7}"/>
    <cellStyle name="Normální 2 3 2 3 2 20" xfId="48041" xr:uid="{FA3CEA22-6E68-4347-B898-59EB85B48C23}"/>
    <cellStyle name="Normální 2 3 2 3 2 21" xfId="50714" xr:uid="{63980B81-E830-4A3C-BDDF-70CB26C673BB}"/>
    <cellStyle name="Normální 2 3 2 3 2 22" xfId="53036" xr:uid="{8C8A15F5-D67F-40AD-911F-EB4FC328D9CD}"/>
    <cellStyle name="Normální 2 3 2 3 2 23" xfId="55087" xr:uid="{FB0B5C43-DD3A-41F8-9BC8-69FFFF37F995}"/>
    <cellStyle name="Normální 2 3 2 3 2 24" xfId="56634" xr:uid="{CEBD661A-554E-4FE8-8D2F-94A475A403AF}"/>
    <cellStyle name="Normální 2 3 2 3 2 3" xfId="2787" xr:uid="{4DA9FDF8-81C2-4936-810F-38378BF984B2}"/>
    <cellStyle name="Normální 2 3 2 3 2 3 10" xfId="36704" xr:uid="{84E404DD-865B-4098-9C37-DEBE10291194}"/>
    <cellStyle name="Normální 2 3 2 3 2 3 11" xfId="40298" xr:uid="{32E3EF7F-CD69-4A7D-98E3-7D271233B82F}"/>
    <cellStyle name="Normální 2 3 2 3 2 3 12" xfId="45129" xr:uid="{9194BF45-804F-46F4-AD5C-F4D926E46753}"/>
    <cellStyle name="Normální 2 3 2 3 2 3 13" xfId="48904" xr:uid="{43C2F6BE-2906-46BA-8F26-45F171BE8302}"/>
    <cellStyle name="Normální 2 3 2 3 2 3 14" xfId="51433" xr:uid="{51DCE6D1-619E-4385-A1A7-E48DA1EF2E72}"/>
    <cellStyle name="Normální 2 3 2 3 2 3 15" xfId="53693" xr:uid="{07495B0E-B3A5-4FB0-B777-A46982DC2DB4}"/>
    <cellStyle name="Normální 2 3 2 3 2 3 16" xfId="55471" xr:uid="{215743B8-A3BD-48A8-9617-3CBEFBA06588}"/>
    <cellStyle name="Normální 2 3 2 3 2 3 17" xfId="57029" xr:uid="{EA1EE53A-F43B-4482-8466-1E684B3A63EA}"/>
    <cellStyle name="Normální 2 3 2 3 2 3 2" xfId="8645" xr:uid="{8CF7028E-DAB9-49E3-9022-8FB1A7633848}"/>
    <cellStyle name="Normální 2 3 2 3 2 3 2 2" xfId="14357" xr:uid="{69D99BB6-4C1C-4CFB-B5E6-9D4A37C11E49}"/>
    <cellStyle name="Normální 2 3 2 3 2 3 2 3" xfId="19757" xr:uid="{A76B8F20-98EE-4E36-AACC-AB4E48DF75F5}"/>
    <cellStyle name="Normální 2 3 2 3 2 3 2 4" xfId="24128" xr:uid="{E6262C76-4B7D-433B-8ECE-6E552C1982E4}"/>
    <cellStyle name="Normální 2 3 2 3 2 3 2 5" xfId="28388" xr:uid="{2C8695B0-3980-44E0-BC9E-BAA28FB7834F}"/>
    <cellStyle name="Normální 2 3 2 3 2 3 2 6" xfId="32197" xr:uid="{04678AB5-96EC-4D8E-AD0F-4B39A857D5C2}"/>
    <cellStyle name="Normální 2 3 2 3 2 3 2 7" xfId="35280" xr:uid="{064EC616-21D5-4E8C-BBA3-6212FCEF41B4}"/>
    <cellStyle name="Normální 2 3 2 3 2 3 2 8" xfId="37520" xr:uid="{BA32B87F-ABBB-4BDF-AFEE-D6A05054960C}"/>
    <cellStyle name="Normální 2 3 2 3 2 3 3" xfId="5648" xr:uid="{79D75E6E-A419-4B93-88BF-52AC39E91CFB}"/>
    <cellStyle name="Normální 2 3 2 3 2 3 4" xfId="12229" xr:uid="{492D1A7E-7C47-43D8-AD5A-2C71D6D59101}"/>
    <cellStyle name="Normální 2 3 2 3 2 3 5" xfId="18131" xr:uid="{55F6AC50-394A-47FE-B502-5D9D4B0BB969}"/>
    <cellStyle name="Normální 2 3 2 3 2 3 6" xfId="22662" xr:uid="{50FCDD1F-F8F3-403A-B7E8-A907C865E20C}"/>
    <cellStyle name="Normální 2 3 2 3 2 3 7" xfId="26985" xr:uid="{F7918DE5-B9C4-4834-B64D-89B13B054C92}"/>
    <cellStyle name="Normální 2 3 2 3 2 3 8" xfId="30875" xr:uid="{227F4066-CBF8-4EDA-BCD5-07DB9AAF6580}"/>
    <cellStyle name="Normální 2 3 2 3 2 3 9" xfId="34288" xr:uid="{14501525-815C-46C1-817C-2F1F5C80AE65}"/>
    <cellStyle name="Normální 2 3 2 3 2 4" xfId="3327" xr:uid="{5CCEE28B-68C4-47DA-977B-BC9A0F68D4A8}"/>
    <cellStyle name="Normální 2 3 2 3 2 4 10" xfId="36839" xr:uid="{27E323CA-6CBF-4502-B834-369653F2156D}"/>
    <cellStyle name="Normální 2 3 2 3 2 4 11" xfId="40682" xr:uid="{4CE02085-E690-47CF-8440-B201EAEA1877}"/>
    <cellStyle name="Normální 2 3 2 3 2 4 12" xfId="45450" xr:uid="{2246C274-7F14-4B54-8630-D7E064B980AB}"/>
    <cellStyle name="Normální 2 3 2 3 2 4 13" xfId="49210" xr:uid="{6E695EDA-194A-44AA-A21E-42D41C9BD1DA}"/>
    <cellStyle name="Normální 2 3 2 3 2 4 14" xfId="51678" xr:uid="{441E4521-FAF7-442E-9003-52B7EFCCEF80}"/>
    <cellStyle name="Normální 2 3 2 3 2 4 15" xfId="54001" xr:uid="{998132E6-7786-4408-84C7-5D9F40C9D92D}"/>
    <cellStyle name="Normální 2 3 2 3 2 4 16" xfId="55761" xr:uid="{B28D1931-2440-477F-8845-EB08181785FE}"/>
    <cellStyle name="Normální 2 3 2 3 2 4 17" xfId="57264" xr:uid="{CCB4FBE4-FF84-43C7-9845-0203B4A3A34B}"/>
    <cellStyle name="Normální 2 3 2 3 2 4 2" xfId="8646" xr:uid="{1BEF53BD-A917-4A65-8B51-754497CEE391}"/>
    <cellStyle name="Normální 2 3 2 3 2 4 2 2" xfId="14358" xr:uid="{4CFD656F-4B05-44D4-B9EF-56C3E914E5B2}"/>
    <cellStyle name="Normální 2 3 2 3 2 4 2 3" xfId="19758" xr:uid="{DA6647E9-1BBC-4A4A-AC29-98CA3B146843}"/>
    <cellStyle name="Normální 2 3 2 3 2 4 2 4" xfId="24129" xr:uid="{25D15401-966D-4835-842C-62228F0570A7}"/>
    <cellStyle name="Normální 2 3 2 3 2 4 2 5" xfId="28389" xr:uid="{C96D310A-180F-4707-B94F-2D000ABC7695}"/>
    <cellStyle name="Normální 2 3 2 3 2 4 2 6" xfId="32198" xr:uid="{E2D26B6E-2456-4D0C-80A4-735492C0BB6D}"/>
    <cellStyle name="Normální 2 3 2 3 2 4 2 7" xfId="35281" xr:uid="{66B24226-6B79-4AD0-8AD3-86F60A987677}"/>
    <cellStyle name="Normální 2 3 2 3 2 4 2 8" xfId="37521" xr:uid="{AD99359F-6951-410B-AE59-DF97F226C517}"/>
    <cellStyle name="Normální 2 3 2 3 2 4 3" xfId="6304" xr:uid="{5C0669CC-B6ED-4374-BABB-2FDC512E371E}"/>
    <cellStyle name="Normální 2 3 2 3 2 4 4" xfId="12824" xr:uid="{C2D7577F-AF59-431D-A6C4-CE450602E08D}"/>
    <cellStyle name="Normální 2 3 2 3 2 4 5" xfId="18515" xr:uid="{D69B5584-3C10-41A5-A534-5B2ECEE14206}"/>
    <cellStyle name="Normální 2 3 2 3 2 4 6" xfId="23002" xr:uid="{2F865ACC-EFC9-4768-8A64-3664BAABE9AD}"/>
    <cellStyle name="Normální 2 3 2 3 2 4 7" xfId="27302" xr:uid="{B9245FD0-760C-4479-A526-ECFBF7EF8C2B}"/>
    <cellStyle name="Normální 2 3 2 3 2 4 8" xfId="31163" xr:uid="{0879ADDE-8A4F-4AA2-B73F-8CEEFC5FB531}"/>
    <cellStyle name="Normální 2 3 2 3 2 4 9" xfId="34477" xr:uid="{326F7B5A-7548-42EF-80AA-F4FF173B3F55}"/>
    <cellStyle name="Normální 2 3 2 3 2 5" xfId="3799" xr:uid="{A459011D-2DAA-428F-8E10-F694DB6375DE}"/>
    <cellStyle name="Normální 2 3 2 3 2 5 10" xfId="36840" xr:uid="{BF384964-16AF-4B27-923A-C634F80E3EBA}"/>
    <cellStyle name="Normální 2 3 2 3 2 5 11" xfId="41034" xr:uid="{A63FC615-8103-4C24-AEA5-2EB97FDE3F19}"/>
    <cellStyle name="Normální 2 3 2 3 2 5 12" xfId="45788" xr:uid="{8AB8B118-58AB-435D-9DFC-BDB4021CAA84}"/>
    <cellStyle name="Normální 2 3 2 3 2 5 13" xfId="49510" xr:uid="{BD395CF8-7638-40BD-A2CE-AC0DE054B9BC}"/>
    <cellStyle name="Normální 2 3 2 3 2 5 14" xfId="51982" xr:uid="{917A241C-9A59-443D-8460-1C8DE2C8C568}"/>
    <cellStyle name="Normální 2 3 2 3 2 5 15" xfId="54249" xr:uid="{32F69CDD-2B7E-47A4-8BF7-D510EED3EA73}"/>
    <cellStyle name="Normální 2 3 2 3 2 5 16" xfId="56036" xr:uid="{0533C52B-A256-4DA6-96BE-A50C44BF2788}"/>
    <cellStyle name="Normální 2 3 2 3 2 5 17" xfId="57440" xr:uid="{224FC928-42D7-4251-A4C6-9CB6E0D9BD8C}"/>
    <cellStyle name="Normální 2 3 2 3 2 5 2" xfId="8647" xr:uid="{0355B80F-B8BB-469F-B36C-F57492E6F133}"/>
    <cellStyle name="Normální 2 3 2 3 2 5 2 2" xfId="14359" xr:uid="{BDFFC3BA-D2D1-440B-89DD-72E236171BC6}"/>
    <cellStyle name="Normální 2 3 2 3 2 5 2 3" xfId="19759" xr:uid="{05469519-788F-42DD-9E68-A82473299A93}"/>
    <cellStyle name="Normální 2 3 2 3 2 5 2 4" xfId="24130" xr:uid="{094560FD-2706-414D-8CD7-54E23473AA07}"/>
    <cellStyle name="Normální 2 3 2 3 2 5 2 5" xfId="28390" xr:uid="{3A168BCE-6DE0-40AD-9A86-8659CF9BFE79}"/>
    <cellStyle name="Normální 2 3 2 3 2 5 2 6" xfId="32199" xr:uid="{7F97246B-CF01-479C-8EF0-BACAC5926414}"/>
    <cellStyle name="Normální 2 3 2 3 2 5 2 7" xfId="35282" xr:uid="{2EB7CC18-67CC-4DC8-A823-C04CAA25C177}"/>
    <cellStyle name="Normální 2 3 2 3 2 5 2 8" xfId="37522" xr:uid="{2B096915-344B-4134-A20A-453EA34A14D6}"/>
    <cellStyle name="Normální 2 3 2 3 2 5 3" xfId="6305" xr:uid="{95BA296D-CF18-40D8-9A09-7D2F2C7E183F}"/>
    <cellStyle name="Normální 2 3 2 3 2 5 4" xfId="12825" xr:uid="{C89E45A2-8D59-4693-8EBF-00E9D40A7303}"/>
    <cellStyle name="Normální 2 3 2 3 2 5 5" xfId="18516" xr:uid="{C578EDA1-96B5-4CAF-950E-944FAF528CB4}"/>
    <cellStyle name="Normální 2 3 2 3 2 5 6" xfId="23003" xr:uid="{04EA3DAE-7887-4E03-B255-12C07825103A}"/>
    <cellStyle name="Normální 2 3 2 3 2 5 7" xfId="27303" xr:uid="{35C9F069-6159-4E3F-8F53-68F17A92235F}"/>
    <cellStyle name="Normální 2 3 2 3 2 5 8" xfId="31164" xr:uid="{6516AB7F-BBD1-4AB0-A58B-21DB72F8F7F4}"/>
    <cellStyle name="Normální 2 3 2 3 2 5 9" xfId="34478" xr:uid="{2E025419-2A5E-4E1C-92D5-4A2529C04917}"/>
    <cellStyle name="Normální 2 3 2 3 2 6" xfId="4179" xr:uid="{0E502831-A99F-4277-9584-27ADAE18E0BF}"/>
    <cellStyle name="Normální 2 3 2 3 2 6 10" xfId="36841" xr:uid="{9F574240-9253-4590-88AB-8BE922BC6579}"/>
    <cellStyle name="Normální 2 3 2 3 2 6 11" xfId="41316" xr:uid="{AE727C7E-9415-4C03-AA97-70400B8A41B7}"/>
    <cellStyle name="Normální 2 3 2 3 2 6 12" xfId="46112" xr:uid="{725B5084-50CB-4896-B1D2-0D16537087E7}"/>
    <cellStyle name="Normální 2 3 2 3 2 6 13" xfId="49722" xr:uid="{6429B157-ECE4-40E8-A9C2-A0E45311DC1B}"/>
    <cellStyle name="Normální 2 3 2 3 2 6 14" xfId="52226" xr:uid="{479BA594-E606-4D83-9228-E764DB46E516}"/>
    <cellStyle name="Normální 2 3 2 3 2 6 15" xfId="54434" xr:uid="{6ABBB8BB-72F3-4F8D-85BE-497563273111}"/>
    <cellStyle name="Normální 2 3 2 3 2 6 16" xfId="56313" xr:uid="{2FE9935C-8080-42A7-A89D-D70F2502344C}"/>
    <cellStyle name="Normální 2 3 2 3 2 6 17" xfId="57573" xr:uid="{B87D4C02-32B8-4AA6-B1B7-B1EEF35FDC56}"/>
    <cellStyle name="Normální 2 3 2 3 2 6 2" xfId="8648" xr:uid="{0579073C-E47E-4938-9ECD-3E1A55272288}"/>
    <cellStyle name="Normální 2 3 2 3 2 6 2 2" xfId="14360" xr:uid="{BFDE020F-A8B7-4DA4-9695-4DDECFAB8F1D}"/>
    <cellStyle name="Normální 2 3 2 3 2 6 2 3" xfId="19760" xr:uid="{F0C520F2-AF79-4AB3-A6BD-EC044640B507}"/>
    <cellStyle name="Normální 2 3 2 3 2 6 2 4" xfId="24131" xr:uid="{B897F2E8-9FE2-4550-911D-A0451B0C82CA}"/>
    <cellStyle name="Normální 2 3 2 3 2 6 2 5" xfId="28391" xr:uid="{01A35D36-F204-46BE-93DC-DB6800C5497B}"/>
    <cellStyle name="Normální 2 3 2 3 2 6 2 6" xfId="32200" xr:uid="{972C25ED-C2A1-4DAB-837A-F1902F67ADE4}"/>
    <cellStyle name="Normální 2 3 2 3 2 6 2 7" xfId="35283" xr:uid="{3514D8F3-4B1C-4D81-AE58-2C17D7F41D2D}"/>
    <cellStyle name="Normální 2 3 2 3 2 6 2 8" xfId="37523" xr:uid="{5BC90CC8-4785-4E49-B464-0263ECD5C002}"/>
    <cellStyle name="Normální 2 3 2 3 2 6 3" xfId="6306" xr:uid="{D14B4A2A-D5BD-405A-A616-3E45C10BE596}"/>
    <cellStyle name="Normální 2 3 2 3 2 6 4" xfId="12826" xr:uid="{921039B5-E1F4-49FF-B7F7-D3C3E72196D6}"/>
    <cellStyle name="Normální 2 3 2 3 2 6 5" xfId="18517" xr:uid="{49E54A6C-A430-4B71-BC19-9C036ADB6ACF}"/>
    <cellStyle name="Normální 2 3 2 3 2 6 6" xfId="23004" xr:uid="{B95251FD-927C-44DC-9FAE-AAEE21BAC385}"/>
    <cellStyle name="Normální 2 3 2 3 2 6 7" xfId="27304" xr:uid="{DB73C29A-2181-456A-8030-ED1C2F920DAF}"/>
    <cellStyle name="Normální 2 3 2 3 2 6 8" xfId="31165" xr:uid="{8E78710B-ECB9-4033-ABB8-57879390DE7A}"/>
    <cellStyle name="Normální 2 3 2 3 2 6 9" xfId="34479" xr:uid="{8C68D3B7-7DB2-4F4F-8B11-6C4612C6F173}"/>
    <cellStyle name="Normální 2 3 2 3 2 7" xfId="4476" xr:uid="{3E858395-59FD-4F15-825C-299F24FD45EF}"/>
    <cellStyle name="Normální 2 3 2 3 2 7 10" xfId="36842" xr:uid="{EAFE42D2-F3C2-4C7B-B331-D0497C123421}"/>
    <cellStyle name="Normální 2 3 2 3 2 7 11" xfId="41555" xr:uid="{F421D4D7-5956-46FD-B721-AB9F7AA08744}"/>
    <cellStyle name="Normální 2 3 2 3 2 7 12" xfId="46345" xr:uid="{DAABDD11-A04D-42E6-A6EA-18A85DE966F9}"/>
    <cellStyle name="Normální 2 3 2 3 2 7 13" xfId="49900" xr:uid="{BCF63FD6-F2A6-4BF6-A0E6-221F9AC6BFD5}"/>
    <cellStyle name="Normální 2 3 2 3 2 7 14" xfId="52415" xr:uid="{38E2D071-055F-4692-8DD9-6497281D2885}"/>
    <cellStyle name="Normální 2 3 2 3 2 7 15" xfId="54604" xr:uid="{2E7F2106-38BA-46E4-B418-8D118C00AD03}"/>
    <cellStyle name="Normální 2 3 2 3 2 7 16" xfId="56495" xr:uid="{851AA2C9-EF55-4656-93F6-D63AA7D10710}"/>
    <cellStyle name="Normální 2 3 2 3 2 7 17" xfId="57730" xr:uid="{6907BC81-E469-4270-AD22-B94AB1DEEF0C}"/>
    <cellStyle name="Normální 2 3 2 3 2 7 2" xfId="8649" xr:uid="{296EEAA0-1DFB-4EF9-BE8A-FA78E4196475}"/>
    <cellStyle name="Normální 2 3 2 3 2 7 2 2" xfId="14361" xr:uid="{25587846-6F18-45F7-8B75-93150C276F9B}"/>
    <cellStyle name="Normální 2 3 2 3 2 7 2 3" xfId="19761" xr:uid="{93A280F6-89EC-472F-BFB4-FED2FCE21806}"/>
    <cellStyle name="Normální 2 3 2 3 2 7 2 4" xfId="24132" xr:uid="{0C980633-0ACD-4D0B-815B-E5BB1A93D2F8}"/>
    <cellStyle name="Normální 2 3 2 3 2 7 2 5" xfId="28392" xr:uid="{BDCE9C2F-147C-425B-A746-4BF85F007017}"/>
    <cellStyle name="Normální 2 3 2 3 2 7 2 6" xfId="32201" xr:uid="{03D1A96E-46A5-46FC-865A-724D6F50A570}"/>
    <cellStyle name="Normální 2 3 2 3 2 7 2 7" xfId="35284" xr:uid="{9F18D6D8-6433-4648-8095-77E420CC9FA6}"/>
    <cellStyle name="Normální 2 3 2 3 2 7 2 8" xfId="37524" xr:uid="{ED6C3A14-E031-42CD-B312-DA1A8D8F6612}"/>
    <cellStyle name="Normální 2 3 2 3 2 7 3" xfId="6307" xr:uid="{AE23AE62-88AD-406D-8799-4724D3EA3859}"/>
    <cellStyle name="Normální 2 3 2 3 2 7 4" xfId="12827" xr:uid="{ABD41E5B-566D-41E4-A487-97FFDB1B5F24}"/>
    <cellStyle name="Normální 2 3 2 3 2 7 5" xfId="18518" xr:uid="{7ED8C3BE-02A2-4535-A0D2-E838B32A9CA0}"/>
    <cellStyle name="Normální 2 3 2 3 2 7 6" xfId="23005" xr:uid="{09156257-5A3E-404A-BB5A-39F6B6F4F18E}"/>
    <cellStyle name="Normální 2 3 2 3 2 7 7" xfId="27305" xr:uid="{56DD9205-B643-48D5-A27A-814509A7723E}"/>
    <cellStyle name="Normální 2 3 2 3 2 7 8" xfId="31166" xr:uid="{A868EA92-36ED-4CE5-AC12-D6A82673F449}"/>
    <cellStyle name="Normální 2 3 2 3 2 7 9" xfId="34480" xr:uid="{7427C3B6-4FD3-4008-90E9-0E84B2F49093}"/>
    <cellStyle name="Normální 2 3 2 3 2 8" xfId="8650" xr:uid="{CD930A52-AF06-40F5-BD3C-3356C87685C5}"/>
    <cellStyle name="Normální 2 3 2 3 2 8 2" xfId="14362" xr:uid="{5AE62170-341D-42BA-8863-B0D3F0BA39DD}"/>
    <cellStyle name="Normální 2 3 2 3 2 8 3" xfId="19762" xr:uid="{507914E8-068B-4C19-8DB2-730C1846DF05}"/>
    <cellStyle name="Normální 2 3 2 3 2 8 4" xfId="24133" xr:uid="{2C0F209D-E395-4226-A243-ECC819BC3C72}"/>
    <cellStyle name="Normální 2 3 2 3 2 8 5" xfId="28393" xr:uid="{507A1756-98C4-45D8-91E9-29CD552E0D74}"/>
    <cellStyle name="Normální 2 3 2 3 2 8 6" xfId="32202" xr:uid="{50002BDA-97EF-4F93-8243-746309065B72}"/>
    <cellStyle name="Normální 2 3 2 3 2 8 7" xfId="35285" xr:uid="{68AF4929-27B1-483D-914B-8AF5DA651616}"/>
    <cellStyle name="Normální 2 3 2 3 2 8 8" xfId="37525" xr:uid="{FC8AA856-452B-491A-B6E5-C8191EE32854}"/>
    <cellStyle name="Normální 2 3 2 3 2 9" xfId="9634" xr:uid="{65B1CFEA-31CC-4D06-A868-8DEDAA186233}"/>
    <cellStyle name="Normální 2 3 2 3 2 9 2" xfId="15318" xr:uid="{D790CDF3-AE5B-47C2-8A43-76CFAD58D048}"/>
    <cellStyle name="Normální 2 3 2 3 2 9 3" xfId="20670" xr:uid="{0559FD92-4CCE-4674-946A-6739541AA0E4}"/>
    <cellStyle name="Normální 2 3 2 3 2 9 4" xfId="25042" xr:uid="{E3E16CB9-9D42-43D0-81DE-F553CC54370E}"/>
    <cellStyle name="Normální 2 3 2 3 2 9 5" xfId="29298" xr:uid="{DBEA2AE2-454F-4290-8E43-E15CD06478AA}"/>
    <cellStyle name="Normální 2 3 2 3 2 9 6" xfId="33101" xr:uid="{675F6B41-8AF6-4BB7-B310-995FED117740}"/>
    <cellStyle name="Normální 2 3 2 3 2 9 7" xfId="36172" xr:uid="{2D5316AE-77D9-449E-95CB-9008A1A38798}"/>
    <cellStyle name="Normální 2 3 2 3 2 9 8" xfId="38405" xr:uid="{E6FA947C-837C-4EC7-A7F5-6DF81AD5997C}"/>
    <cellStyle name="Normální 2 3 2 3 20" xfId="43727" xr:uid="{2699802F-BE16-4D5B-BAB7-749575F665E7}"/>
    <cellStyle name="Normální 2 3 2 3 21" xfId="47987" xr:uid="{2AB63C50-2B12-4F15-8326-0559022DFA77}"/>
    <cellStyle name="Normální 2 3 2 3 22" xfId="50666" xr:uid="{09583E7D-C529-4D87-A4F0-0016B377D099}"/>
    <cellStyle name="Normální 2 3 2 3 23" xfId="53009" xr:uid="{0FDE74AC-1E96-4C96-A592-D72F373CE5ED}"/>
    <cellStyle name="Normální 2 3 2 3 24" xfId="55071" xr:uid="{2F1D216E-2633-49B9-A38E-28D0861D9BC4}"/>
    <cellStyle name="Normální 2 3 2 3 25" xfId="56618" xr:uid="{66527189-78BF-453E-B3F0-C0503ECDC8EB}"/>
    <cellStyle name="Normální 2 3 2 3 3" xfId="2380" xr:uid="{1AC8D295-EA2A-4A71-9063-604AF63154E1}"/>
    <cellStyle name="Normální 2 3 2 3 3 10" xfId="36551" xr:uid="{9B4DC3C7-C71A-409E-8807-0B24CB8DAD20}"/>
    <cellStyle name="Normální 2 3 2 3 3 11" xfId="39981" xr:uid="{331D07AB-FC5B-4873-86CF-6600D8DD4A6B}"/>
    <cellStyle name="Normální 2 3 2 3 3 12" xfId="44846" xr:uid="{A33168F6-4485-4BAD-8220-19B6F0F52F4F}"/>
    <cellStyle name="Normální 2 3 2 3 3 13" xfId="48630" xr:uid="{00F6367A-FA9B-4A09-ADC0-410C252D3231}"/>
    <cellStyle name="Normální 2 3 2 3 3 14" xfId="51207" xr:uid="{1E5133F6-8A6F-45AC-9855-D176B47F7F9F}"/>
    <cellStyle name="Normální 2 3 2 3 3 15" xfId="53418" xr:uid="{3C30F9DF-D771-4BAF-B0D3-EE0CE1CDDC00}"/>
    <cellStyle name="Normální 2 3 2 3 3 16" xfId="55203" xr:uid="{6B1A5FC6-3709-4530-B813-9F8C382A32A0}"/>
    <cellStyle name="Normální 2 3 2 3 3 17" xfId="56748" xr:uid="{200D96F2-A33F-4E1A-AEBE-2203C8394547}"/>
    <cellStyle name="Normální 2 3 2 3 3 2" xfId="8651" xr:uid="{219277F5-71EE-415C-9081-AC8384073244}"/>
    <cellStyle name="Normální 2 3 2 3 3 2 2" xfId="14363" xr:uid="{DA5FDB94-07C9-4F56-BAFB-07FFCB68462D}"/>
    <cellStyle name="Normální 2 3 2 3 3 2 3" xfId="19763" xr:uid="{C125A0C3-1873-49CE-A9AC-120685288D15}"/>
    <cellStyle name="Normální 2 3 2 3 3 2 4" xfId="24134" xr:uid="{6AE00820-538C-4691-9706-EAFD3A614A70}"/>
    <cellStyle name="Normální 2 3 2 3 3 2 5" xfId="28394" xr:uid="{F9015224-5A1A-440C-B196-DB7A6D453B49}"/>
    <cellStyle name="Normální 2 3 2 3 3 2 6" xfId="32203" xr:uid="{702BC1D1-C782-42F8-9E26-D448A246BE0C}"/>
    <cellStyle name="Normální 2 3 2 3 3 2 7" xfId="35286" xr:uid="{0C0CB73E-1DB6-4949-BE19-22F5993D9C2D}"/>
    <cellStyle name="Normální 2 3 2 3 3 2 8" xfId="37526" xr:uid="{3CF40A71-981A-45A8-BAB6-04999455D9DD}"/>
    <cellStyle name="Normální 2 3 2 3 3 3" xfId="5369" xr:uid="{9F013E53-0A90-433D-A3EA-B37D8FEDF1CA}"/>
    <cellStyle name="Normální 2 3 2 3 3 4" xfId="11973" xr:uid="{601BF08D-947E-48AD-80CF-ED552EEE7147}"/>
    <cellStyle name="Normální 2 3 2 3 3 5" xfId="17925" xr:uid="{377A10D6-912A-4F0D-9D0C-67746FFA7CA9}"/>
    <cellStyle name="Normální 2 3 2 3 3 6" xfId="22469" xr:uid="{D584B73C-9530-43DA-9386-BB7218F5A1B3}"/>
    <cellStyle name="Normální 2 3 2 3 3 7" xfId="26803" xr:uid="{BB4710BD-868D-44B6-B01C-FD22B588B039}"/>
    <cellStyle name="Normální 2 3 2 3 3 8" xfId="30688" xr:uid="{A97C445A-BE73-403F-9EFF-AA07E68EBFBA}"/>
    <cellStyle name="Normální 2 3 2 3 3 9" xfId="34126" xr:uid="{E2FB69DA-9A85-40F2-B911-D60368C50B55}"/>
    <cellStyle name="Normální 2 3 2 3 4" xfId="2759" xr:uid="{72D052D1-BBB4-42B9-9BE9-64D3E7E3B108}"/>
    <cellStyle name="Normální 2 3 2 3 4 10" xfId="36628" xr:uid="{06D92DAD-3DAB-4508-A360-25CAFC22DEC3}"/>
    <cellStyle name="Normální 2 3 2 3 4 11" xfId="40277" xr:uid="{D50A91C2-A8B3-4FF3-A73B-E0178D194D5F}"/>
    <cellStyle name="Normální 2 3 2 3 4 12" xfId="45110" xr:uid="{864686E8-65A4-47A2-BF34-F8E75D58DAD0}"/>
    <cellStyle name="Normální 2 3 2 3 4 13" xfId="48882" xr:uid="{6345AC6E-51EB-47CE-B83A-8A5A52AF8F03}"/>
    <cellStyle name="Normální 2 3 2 3 4 14" xfId="51415" xr:uid="{97357210-A7D1-4441-B99C-2D811E98B0E2}"/>
    <cellStyle name="Normální 2 3 2 3 4 15" xfId="53670" xr:uid="{72B512EB-27E8-4344-BCDC-0428A1049B2B}"/>
    <cellStyle name="Normální 2 3 2 3 4 16" xfId="55449" xr:uid="{56641E4D-18D7-4C49-A44B-98D19BFBEA7C}"/>
    <cellStyle name="Normální 2 3 2 3 4 17" xfId="57006" xr:uid="{DE2489A9-7EFD-4386-9C20-BB927089122C}"/>
    <cellStyle name="Normální 2 3 2 3 4 2" xfId="8652" xr:uid="{59D8A3D4-0A3C-461E-A54D-B57A233F7BA4}"/>
    <cellStyle name="Normální 2 3 2 3 4 2 2" xfId="14364" xr:uid="{BD0D1076-2D1E-41BE-94EE-450D2989003C}"/>
    <cellStyle name="Normální 2 3 2 3 4 2 3" xfId="19764" xr:uid="{28FDBF52-AC0A-4766-B451-311FE558F279}"/>
    <cellStyle name="Normální 2 3 2 3 4 2 4" xfId="24135" xr:uid="{91375A5E-0D64-4ACF-8430-D48B400EAEB9}"/>
    <cellStyle name="Normální 2 3 2 3 4 2 5" xfId="28395" xr:uid="{BBB5B5EC-AE2F-473E-9486-CD6EE4D5D49C}"/>
    <cellStyle name="Normální 2 3 2 3 4 2 6" xfId="32204" xr:uid="{B7859F34-5355-446D-BEE8-362B26E17A27}"/>
    <cellStyle name="Normální 2 3 2 3 4 2 7" xfId="35287" xr:uid="{8E764176-9769-4417-9E63-2F424DBCB66C}"/>
    <cellStyle name="Normální 2 3 2 3 4 2 8" xfId="37527" xr:uid="{0B0F33A2-09EB-4A4B-B164-482ED544974C}"/>
    <cellStyle name="Normální 2 3 2 3 4 3" xfId="5533" xr:uid="{829FC1D4-EEAB-410B-936F-163EB8AD2171}"/>
    <cellStyle name="Normální 2 3 2 3 4 4" xfId="12121" xr:uid="{E5DC2AE3-6BFB-40E1-A6A8-876BB7326C49}"/>
    <cellStyle name="Normální 2 3 2 3 4 5" xfId="18040" xr:uid="{F766335F-D69E-47E8-9186-A50CC00A1A4E}"/>
    <cellStyle name="Normální 2 3 2 3 4 6" xfId="22572" xr:uid="{E495A862-DA35-439A-926A-C11A42D10038}"/>
    <cellStyle name="Normální 2 3 2 3 4 7" xfId="26905" xr:uid="{79E3F0D8-3E2F-4665-95EF-9D63BE962C1B}"/>
    <cellStyle name="Normální 2 3 2 3 4 8" xfId="30790" xr:uid="{CFC6FC5B-1619-44C1-986B-2A982C6A04E3}"/>
    <cellStyle name="Normální 2 3 2 3 4 9" xfId="34209" xr:uid="{0EE41F5F-FA0E-4BC6-90F8-054BDB9DC9B8}"/>
    <cellStyle name="Normální 2 3 2 3 5" xfId="3326" xr:uid="{B8BB3B75-10E9-410F-923B-FADE1FB78179}"/>
    <cellStyle name="Normální 2 3 2 3 5 10" xfId="36843" xr:uid="{FA8E1761-C3A9-4F78-9144-B4C6C35479DB}"/>
    <cellStyle name="Normální 2 3 2 3 5 11" xfId="40681" xr:uid="{86AEC774-3CAD-4684-832B-3451DD8FA121}"/>
    <cellStyle name="Normální 2 3 2 3 5 12" xfId="45449" xr:uid="{40811D81-9635-43AF-9BD4-039D1CF20453}"/>
    <cellStyle name="Normální 2 3 2 3 5 13" xfId="49209" xr:uid="{E677E63F-9966-4635-9E6D-779E5666C1D8}"/>
    <cellStyle name="Normální 2 3 2 3 5 14" xfId="51677" xr:uid="{5AE41352-1F66-4541-A14B-EBF2664D10FA}"/>
    <cellStyle name="Normální 2 3 2 3 5 15" xfId="54000" xr:uid="{81905AA4-23A2-4B3E-951C-C3CEDCA8F427}"/>
    <cellStyle name="Normální 2 3 2 3 5 16" xfId="55760" xr:uid="{1C9923E9-C779-4214-84EE-8D9187CE95A9}"/>
    <cellStyle name="Normální 2 3 2 3 5 17" xfId="57263" xr:uid="{153F4CEB-EF62-47E0-AFA3-5A05FF333E9F}"/>
    <cellStyle name="Normální 2 3 2 3 5 2" xfId="8653" xr:uid="{7EE20A66-0183-4D2E-8603-B1715D5ED952}"/>
    <cellStyle name="Normální 2 3 2 3 5 2 2" xfId="14365" xr:uid="{CAB36E55-B57B-43EB-9490-C63A35CAE7CE}"/>
    <cellStyle name="Normální 2 3 2 3 5 2 3" xfId="19765" xr:uid="{7C8F801A-BCF9-4454-8B6C-7798EF1C8F8B}"/>
    <cellStyle name="Normální 2 3 2 3 5 2 4" xfId="24136" xr:uid="{8D0179AA-2E77-4738-AA55-779308E42471}"/>
    <cellStyle name="Normální 2 3 2 3 5 2 5" xfId="28396" xr:uid="{869CA126-6274-4156-8070-9A1FC70F36CE}"/>
    <cellStyle name="Normální 2 3 2 3 5 2 6" xfId="32205" xr:uid="{78A5C815-BFA2-446B-ABCC-A75B538E19C0}"/>
    <cellStyle name="Normální 2 3 2 3 5 2 7" xfId="35288" xr:uid="{6DEDE293-1035-4A6F-BE8B-1AB5E56B8D37}"/>
    <cellStyle name="Normální 2 3 2 3 5 2 8" xfId="37528" xr:uid="{B742A03F-CCAB-4EE7-8A3F-5145FCB7AFBE}"/>
    <cellStyle name="Normální 2 3 2 3 5 3" xfId="6308" xr:uid="{53A1AA7A-40A6-4B1E-ADBE-B30194E57FA0}"/>
    <cellStyle name="Normální 2 3 2 3 5 4" xfId="12828" xr:uid="{87039724-F1D2-4C21-9400-DA880D6AEBC2}"/>
    <cellStyle name="Normální 2 3 2 3 5 5" xfId="18519" xr:uid="{3C26F9CC-D9B6-41B4-9FB9-E182E9A45FFD}"/>
    <cellStyle name="Normální 2 3 2 3 5 6" xfId="23006" xr:uid="{0EE8154B-1FD8-416B-A67C-6FDAC606722E}"/>
    <cellStyle name="Normální 2 3 2 3 5 7" xfId="27306" xr:uid="{946838D0-49E2-4747-B388-FC8B026C5AE4}"/>
    <cellStyle name="Normální 2 3 2 3 5 8" xfId="31167" xr:uid="{CC930BD1-6C12-4651-9AC9-2FF4200B8438}"/>
    <cellStyle name="Normální 2 3 2 3 5 9" xfId="34481" xr:uid="{8B5F31D4-DFED-4402-8035-999A279CD46B}"/>
    <cellStyle name="Normální 2 3 2 3 6" xfId="3765" xr:uid="{048495CD-9EAD-4CE6-B2BF-23F35EA3341D}"/>
    <cellStyle name="Normální 2 3 2 3 6 10" xfId="36844" xr:uid="{6BC51E8F-7A7C-41B0-ABC2-7377162B9611}"/>
    <cellStyle name="Normální 2 3 2 3 6 11" xfId="41008" xr:uid="{8B28A13E-CF49-49DE-948D-830E288D612A}"/>
    <cellStyle name="Normální 2 3 2 3 6 12" xfId="45755" xr:uid="{DE9CA567-0F2D-4FD8-B8F2-232BA3BC4062}"/>
    <cellStyle name="Normální 2 3 2 3 6 13" xfId="49486" xr:uid="{140201C4-3400-42D2-9544-B2ADE8C904A5}"/>
    <cellStyle name="Normální 2 3 2 3 6 14" xfId="51951" xr:uid="{930D3DF2-85E0-4CDE-B6FA-39A7CB4A6EDF}"/>
    <cellStyle name="Normální 2 3 2 3 6 15" xfId="54229" xr:uid="{AED0EC2D-0018-4F5E-9D45-03F9364ADB84}"/>
    <cellStyle name="Normální 2 3 2 3 6 16" xfId="56004" xr:uid="{296617C4-CD95-48CA-B500-5CDEBC0FAA0D}"/>
    <cellStyle name="Normální 2 3 2 3 6 17" xfId="57420" xr:uid="{A77E3436-0EA0-4B80-9C73-11412B054A8E}"/>
    <cellStyle name="Normální 2 3 2 3 6 2" xfId="8654" xr:uid="{A5F8E446-9893-4583-97EB-EC255EA59B33}"/>
    <cellStyle name="Normální 2 3 2 3 6 2 2" xfId="14366" xr:uid="{876E6FE1-2F6E-4075-B957-22F6D2FE31C2}"/>
    <cellStyle name="Normální 2 3 2 3 6 2 3" xfId="19766" xr:uid="{5EEE115A-1A8C-477B-90F0-5B64286E9502}"/>
    <cellStyle name="Normální 2 3 2 3 6 2 4" xfId="24137" xr:uid="{5B215EA1-9A50-4797-9A20-203FFED9AEB8}"/>
    <cellStyle name="Normální 2 3 2 3 6 2 5" xfId="28397" xr:uid="{BE053957-308F-4FBF-A9BA-77301CE6BE7C}"/>
    <cellStyle name="Normální 2 3 2 3 6 2 6" xfId="32206" xr:uid="{159777F7-61C6-4FEB-8584-77F054944375}"/>
    <cellStyle name="Normální 2 3 2 3 6 2 7" xfId="35289" xr:uid="{90686706-F069-4FD2-B165-952E88169ACB}"/>
    <cellStyle name="Normální 2 3 2 3 6 2 8" xfId="37529" xr:uid="{FD6DB7AC-A581-4074-8D7E-D2F56579874C}"/>
    <cellStyle name="Normální 2 3 2 3 6 3" xfId="6309" xr:uid="{1A4DD376-88CC-4AF3-A5BC-882A11BCD559}"/>
    <cellStyle name="Normální 2 3 2 3 6 4" xfId="12829" xr:uid="{F1561A69-6D29-4A5D-AF65-9CB922BE748D}"/>
    <cellStyle name="Normální 2 3 2 3 6 5" xfId="18520" xr:uid="{C1597EE0-FEAA-4E0B-A7CD-9680F252B9CD}"/>
    <cellStyle name="Normální 2 3 2 3 6 6" xfId="23007" xr:uid="{607A330C-4F89-44F6-97EA-DFD507CCAC8A}"/>
    <cellStyle name="Normální 2 3 2 3 6 7" xfId="27307" xr:uid="{8BEE043F-C002-43DC-B6F3-FD871A0717B3}"/>
    <cellStyle name="Normální 2 3 2 3 6 8" xfId="31168" xr:uid="{171E6826-00AA-4A45-8118-B5B726D539C8}"/>
    <cellStyle name="Normální 2 3 2 3 6 9" xfId="34482" xr:uid="{143B15FE-D233-4306-8EA9-9A8DE2CB5468}"/>
    <cellStyle name="Normální 2 3 2 3 7" xfId="4152" xr:uid="{0C269809-CDF7-454D-8AA4-05200062F22F}"/>
    <cellStyle name="Normální 2 3 2 3 7 10" xfId="36845" xr:uid="{68AA0357-1192-4572-A88D-C3BDAFD87F95}"/>
    <cellStyle name="Normální 2 3 2 3 7 11" xfId="41293" xr:uid="{6E9416D6-98CA-41F6-99B7-0DC874B0B104}"/>
    <cellStyle name="Normální 2 3 2 3 7 12" xfId="46086" xr:uid="{A662F38F-9B1A-42DE-8CBE-D14F457E87FC}"/>
    <cellStyle name="Normální 2 3 2 3 7 13" xfId="49702" xr:uid="{31A95F02-F6F4-4F2C-A4D2-FB3E4B1F6A2C}"/>
    <cellStyle name="Normální 2 3 2 3 7 14" xfId="52206" xr:uid="{711BBF52-F01F-4CE0-BC8C-3865F7C31F90}"/>
    <cellStyle name="Normální 2 3 2 3 7 15" xfId="54416" xr:uid="{713112E4-3A39-43A8-841F-1A8329824DED}"/>
    <cellStyle name="Normální 2 3 2 3 7 16" xfId="56295" xr:uid="{C05BD2BB-0DDC-4485-96F4-9359BEC76C96}"/>
    <cellStyle name="Normální 2 3 2 3 7 17" xfId="57555" xr:uid="{F08EF2A7-12AC-4F2E-A8A8-54F95C5FF22D}"/>
    <cellStyle name="Normální 2 3 2 3 7 2" xfId="8655" xr:uid="{703CAE1C-25EC-4ECF-A211-BCC6B0351D0E}"/>
    <cellStyle name="Normální 2 3 2 3 7 2 2" xfId="14367" xr:uid="{D0637796-C3B9-423B-B404-CD997AE31BE0}"/>
    <cellStyle name="Normální 2 3 2 3 7 2 3" xfId="19767" xr:uid="{366D6133-7956-449A-BC1C-D97CA9615C4D}"/>
    <cellStyle name="Normální 2 3 2 3 7 2 4" xfId="24138" xr:uid="{5E742362-4E02-4978-97AE-159E7CA95976}"/>
    <cellStyle name="Normální 2 3 2 3 7 2 5" xfId="28398" xr:uid="{50AF2240-85E3-4191-B18D-0E8E727F740D}"/>
    <cellStyle name="Normální 2 3 2 3 7 2 6" xfId="32207" xr:uid="{8AB485EF-CC14-4C3B-8AAE-DFB2F51F627E}"/>
    <cellStyle name="Normální 2 3 2 3 7 2 7" xfId="35290" xr:uid="{7DE9E578-C9BF-44D9-8F1A-8A8762074CD7}"/>
    <cellStyle name="Normální 2 3 2 3 7 2 8" xfId="37530" xr:uid="{AB8CE06A-D40C-4F91-929A-811A0743FCDD}"/>
    <cellStyle name="Normální 2 3 2 3 7 3" xfId="6310" xr:uid="{7A9E6931-9FA4-48EF-82B8-7B59F7A40BA4}"/>
    <cellStyle name="Normální 2 3 2 3 7 4" xfId="12830" xr:uid="{EB113CEF-24C4-4DE4-820F-BBBBD54DDF91}"/>
    <cellStyle name="Normální 2 3 2 3 7 5" xfId="18521" xr:uid="{89290553-2814-4046-8415-AB71CBAD2659}"/>
    <cellStyle name="Normální 2 3 2 3 7 6" xfId="23008" xr:uid="{A9CB953E-0770-41AE-A1E6-2BCA14343B5E}"/>
    <cellStyle name="Normální 2 3 2 3 7 7" xfId="27308" xr:uid="{A9643A2A-D4D6-40C1-8379-4CED4EB5AE7E}"/>
    <cellStyle name="Normální 2 3 2 3 7 8" xfId="31169" xr:uid="{14CD0356-9659-4148-B156-427A99BAE901}"/>
    <cellStyle name="Normální 2 3 2 3 7 9" xfId="34483" xr:uid="{5A954EC0-6B9F-4796-A09D-4725ECA4E50C}"/>
    <cellStyle name="Normální 2 3 2 3 8" xfId="4455" xr:uid="{D8972E62-E2AE-4858-8203-5FDEB253FA6C}"/>
    <cellStyle name="Normální 2 3 2 3 8 10" xfId="36846" xr:uid="{35B1E09C-909B-4C15-B64D-217403062AF7}"/>
    <cellStyle name="Normální 2 3 2 3 8 11" xfId="41536" xr:uid="{3A1297B4-179A-4FF0-A872-9AE3FA940F06}"/>
    <cellStyle name="Normální 2 3 2 3 8 12" xfId="46328" xr:uid="{52FA14C5-46BB-4675-BB7B-0588798EED1D}"/>
    <cellStyle name="Normální 2 3 2 3 8 13" xfId="49882" xr:uid="{A9714F4E-DDD6-484A-A42E-DF40BF227062}"/>
    <cellStyle name="Normální 2 3 2 3 8 14" xfId="52398" xr:uid="{87A60957-794E-49EE-9C19-7BC04739823F}"/>
    <cellStyle name="Normální 2 3 2 3 8 15" xfId="54588" xr:uid="{351DD107-630F-4268-88B9-1292FA1B6C5D}"/>
    <cellStyle name="Normální 2 3 2 3 8 16" xfId="56478" xr:uid="{57BF2DED-49C4-4D04-9482-B8577ABB82A3}"/>
    <cellStyle name="Normální 2 3 2 3 8 17" xfId="57713" xr:uid="{7316057C-F216-4AA4-B948-BF925B429E9E}"/>
    <cellStyle name="Normální 2 3 2 3 8 2" xfId="8656" xr:uid="{D17016E6-4F0B-4751-968B-F61246D5EC7E}"/>
    <cellStyle name="Normální 2 3 2 3 8 2 2" xfId="14368" xr:uid="{91478B8F-62CE-4262-955E-48A990AAB59A}"/>
    <cellStyle name="Normální 2 3 2 3 8 2 3" xfId="19768" xr:uid="{081256A7-2F1E-4F51-A1FE-CE213D414E26}"/>
    <cellStyle name="Normální 2 3 2 3 8 2 4" xfId="24139" xr:uid="{D82F6ACB-4BFC-4CDE-B630-7DEC8ACC2EFB}"/>
    <cellStyle name="Normální 2 3 2 3 8 2 5" xfId="28399" xr:uid="{DA5F7F56-7F1D-410F-BF12-63161FF993AD}"/>
    <cellStyle name="Normální 2 3 2 3 8 2 6" xfId="32208" xr:uid="{A64C2E4D-D718-46BD-8C96-88D691773FD6}"/>
    <cellStyle name="Normální 2 3 2 3 8 2 7" xfId="35291" xr:uid="{004EB372-9FB6-40DE-B3D5-B11A5D21FC4A}"/>
    <cellStyle name="Normální 2 3 2 3 8 2 8" xfId="37531" xr:uid="{E76D16E8-05ED-4566-A962-53E8795B192C}"/>
    <cellStyle name="Normální 2 3 2 3 8 3" xfId="6311" xr:uid="{4997C43A-89CF-4BA7-88EB-47FC99CB786E}"/>
    <cellStyle name="Normální 2 3 2 3 8 4" xfId="12831" xr:uid="{D1369E7A-BD63-447A-9D2E-D32FEFE503D6}"/>
    <cellStyle name="Normální 2 3 2 3 8 5" xfId="18522" xr:uid="{FB513FE5-B6D3-4A8E-8FE3-F670FD12B04D}"/>
    <cellStyle name="Normální 2 3 2 3 8 6" xfId="23009" xr:uid="{33A34CFE-3650-4673-A0C9-E8CF5E312FB9}"/>
    <cellStyle name="Normální 2 3 2 3 8 7" xfId="27309" xr:uid="{AF8DF5C7-8DE5-4D2D-8F89-0BE4D04241F2}"/>
    <cellStyle name="Normální 2 3 2 3 8 8" xfId="31170" xr:uid="{07469DF5-B7AC-4F81-93C4-6F5A2F90032B}"/>
    <cellStyle name="Normální 2 3 2 3 8 9" xfId="34484" xr:uid="{0D29722D-7C97-4AC2-A15D-93F3F01E49AE}"/>
    <cellStyle name="Normální 2 3 2 3 9" xfId="8657" xr:uid="{128F35BA-C0F7-4D89-8881-9D800C75ADA0}"/>
    <cellStyle name="Normální 2 3 2 3 9 2" xfId="14369" xr:uid="{1DAC318B-4E6E-450B-837B-39F126E584F7}"/>
    <cellStyle name="Normální 2 3 2 3 9 3" xfId="19769" xr:uid="{5C9A52A5-CA12-4452-8310-794F5204B92D}"/>
    <cellStyle name="Normální 2 3 2 3 9 4" xfId="24140" xr:uid="{60C55420-3556-4288-A807-DE4FC82E57F1}"/>
    <cellStyle name="Normální 2 3 2 3 9 5" xfId="28400" xr:uid="{5E41D75C-4B42-4CFE-9258-17A8F530D822}"/>
    <cellStyle name="Normální 2 3 2 3 9 6" xfId="32209" xr:uid="{D533B445-8823-4F4B-B7FC-2E932B53AC53}"/>
    <cellStyle name="Normální 2 3 2 3 9 7" xfId="35292" xr:uid="{64D6ACFA-41E2-45D0-8C29-56260735C591}"/>
    <cellStyle name="Normální 2 3 2 3 9 8" xfId="37532" xr:uid="{38EF95FF-4ADF-4809-9769-4B66DED78B21}"/>
    <cellStyle name="Normální 2 3 2 30" xfId="41583" xr:uid="{1FDB23E0-E1A0-4935-B0BE-AAB6E62A5B33}"/>
    <cellStyle name="Normální 2 3 2 31" xfId="42409" xr:uid="{D597938A-1117-4C64-99CF-4EBBD6B1AD8C}"/>
    <cellStyle name="Normální 2 3 2 32" xfId="39741" xr:uid="{E1480427-E1A8-4C6D-AE1C-FB89BB9BA8B1}"/>
    <cellStyle name="Normální 2 3 2 33" xfId="43047" xr:uid="{2E43EE7C-F0C9-4D9F-B0D4-D566B1422504}"/>
    <cellStyle name="Normální 2 3 2 34" xfId="38649" xr:uid="{429D57BF-9DA9-4AD4-9C93-83031F9885DD}"/>
    <cellStyle name="Normální 2 3 2 35" xfId="42119" xr:uid="{5536A407-2AE2-4231-A2ED-B7AF70DD6AB3}"/>
    <cellStyle name="Normální 2 3 2 36" xfId="38850" xr:uid="{41A4DE73-05E6-443E-A837-D48F2548CC67}"/>
    <cellStyle name="Normální 2 3 2 37" xfId="43614" xr:uid="{6FAFF77B-088B-4CEA-8A6A-11E0D274579C}"/>
    <cellStyle name="Normální 2 3 2 38" xfId="44975" xr:uid="{07B99186-A0D1-48E0-9DAE-9BFF2F09DD74}"/>
    <cellStyle name="Normální 2 3 2 39" xfId="44213" xr:uid="{3DFCC784-7A12-4C4E-AC6B-B29D91220342}"/>
    <cellStyle name="Normální 2 3 2 4" xfId="2335" xr:uid="{70549CC5-1504-4CDC-B1AD-F522485DBF82}"/>
    <cellStyle name="Normální 2 3 2 4 10" xfId="36543" xr:uid="{23413847-3FA3-4923-98FA-8A9C64ED8F17}"/>
    <cellStyle name="Normální 2 3 2 4 11" xfId="39957" xr:uid="{63F8C0A7-8109-4A91-B5D9-13376757EEFD}"/>
    <cellStyle name="Normální 2 3 2 4 12" xfId="44822" xr:uid="{3FAA8F07-3A36-4AF8-AF04-C5B86A517781}"/>
    <cellStyle name="Normální 2 3 2 4 13" xfId="48605" xr:uid="{7F3B600C-37F8-436F-85F5-574AB078191F}"/>
    <cellStyle name="Normální 2 3 2 4 14" xfId="51187" xr:uid="{5C8F353F-E9A1-4AC1-982F-E320BF4EEB21}"/>
    <cellStyle name="Normální 2 3 2 4 15" xfId="53399" xr:uid="{AB8C0F56-D1DC-4517-A982-8725F6AB36F3}"/>
    <cellStyle name="Normální 2 3 2 4 16" xfId="55186" xr:uid="{ADEA69C7-805B-4EEA-A136-93E60B18443C}"/>
    <cellStyle name="Normální 2 3 2 4 17" xfId="56728" xr:uid="{090267D2-C095-40CD-93DA-0173C0325FA7}"/>
    <cellStyle name="Normální 2 3 2 4 2" xfId="8658" xr:uid="{56336A66-B029-455B-9F3B-76014BD984CC}"/>
    <cellStyle name="Normální 2 3 2 4 2 2" xfId="14370" xr:uid="{B81D7EE5-5FA5-4493-BE1F-7E44954071D0}"/>
    <cellStyle name="Normální 2 3 2 4 2 3" xfId="19770" xr:uid="{C109585B-63BC-47D4-9BCA-CD431A7C8612}"/>
    <cellStyle name="Normální 2 3 2 4 2 4" xfId="24141" xr:uid="{3BC3D7D5-B4A5-4138-91CE-2525090C3C81}"/>
    <cellStyle name="Normální 2 3 2 4 2 5" xfId="28401" xr:uid="{931F7271-57CB-4121-8471-F4EDED71DFED}"/>
    <cellStyle name="Normální 2 3 2 4 2 6" xfId="32210" xr:uid="{39DA857A-C3FE-4F74-9C9A-A27441EA6227}"/>
    <cellStyle name="Normální 2 3 2 4 2 7" xfId="35293" xr:uid="{2B504B7A-2FD9-4062-B3F7-DBDACDA5E4E4}"/>
    <cellStyle name="Normální 2 3 2 4 2 8" xfId="37533" xr:uid="{F5B736D3-6181-4AFB-93F1-0A9C93C8A091}"/>
    <cellStyle name="Normální 2 3 2 4 3" xfId="5349" xr:uid="{EE3D12F5-ACC5-4161-8218-76A82555B97A}"/>
    <cellStyle name="Normální 2 3 2 4 4" xfId="11946" xr:uid="{A5A950F7-8354-4418-B23F-6F45A7C10F56}"/>
    <cellStyle name="Normální 2 3 2 4 5" xfId="17901" xr:uid="{EFBF38F1-B4BC-40D6-B76F-0CB26C4AA641}"/>
    <cellStyle name="Normální 2 3 2 4 6" xfId="22455" xr:uid="{B4AFC229-D4F2-4D1A-ACAA-EDACC7F67658}"/>
    <cellStyle name="Normální 2 3 2 4 7" xfId="26792" xr:uid="{8EE82DEA-D923-4596-BF8C-4CE7B1000707}"/>
    <cellStyle name="Normální 2 3 2 4 8" xfId="30677" xr:uid="{88EE556B-DC75-4181-B14D-1E4709863EE7}"/>
    <cellStyle name="Normální 2 3 2 4 9" xfId="34116" xr:uid="{7BA26BCE-490F-4610-B9D8-60508B8F62C1}"/>
    <cellStyle name="Normální 2 3 2 40" xfId="44602" xr:uid="{411B71AC-FB4B-4918-985D-CAEBBB85BE5B}"/>
    <cellStyle name="Normální 2 3 2 41" xfId="44282" xr:uid="{090A5A02-C3E5-44F8-9F72-74FED9BA3363}"/>
    <cellStyle name="Normální 2 3 2 42" xfId="47426" xr:uid="{5C323C24-C418-4112-B418-325DF1C03909}"/>
    <cellStyle name="Normální 2 3 2 43" xfId="47775" xr:uid="{779F3A6C-8C87-4003-AF17-639457E2444B}"/>
    <cellStyle name="Normální 2 3 2 44" xfId="47924" xr:uid="{444106A2-0FC9-4F30-8877-D84634A24E85}"/>
    <cellStyle name="Normální 2 3 2 45" xfId="49611" xr:uid="{E8D8E8E3-D4BF-48B0-A0B1-906F115FBC5E}"/>
    <cellStyle name="Normální 2 3 2 46" xfId="50179" xr:uid="{80CA57C8-519E-49D4-AB18-AEF62118CD19}"/>
    <cellStyle name="Normální 2 3 2 47" xfId="48121" xr:uid="{DE290797-0492-49BC-B1B4-893596C75499}"/>
    <cellStyle name="Normální 2 3 2 48" xfId="50295" xr:uid="{9FD6FBA7-4F1A-4D0B-8217-36C8B2227082}"/>
    <cellStyle name="Normální 2 3 2 49" xfId="50619" xr:uid="{A5BE2766-739B-4D54-A3C4-869B65C80ECA}"/>
    <cellStyle name="Normální 2 3 2 5" xfId="2712" xr:uid="{1E0FF018-5526-4E57-AE65-D2E9BBA6CF9D}"/>
    <cellStyle name="Normální 2 3 2 5 10" xfId="36625" xr:uid="{3DAEF8FF-7A05-44A1-9FCC-C4478891EC39}"/>
    <cellStyle name="Normální 2 3 2 5 11" xfId="40246" xr:uid="{8F7CDFD8-BB6F-4D95-92EB-4643CFB4EE22}"/>
    <cellStyle name="Normální 2 3 2 5 12" xfId="45080" xr:uid="{84875B3E-B13F-4619-822B-674EB3EA768B}"/>
    <cellStyle name="Normální 2 3 2 5 13" xfId="48862" xr:uid="{0A96F88A-4F25-48F5-98C5-06ACE651E79A}"/>
    <cellStyle name="Normální 2 3 2 5 14" xfId="51398" xr:uid="{F723EE49-125E-4119-BD18-65541F8272A8}"/>
    <cellStyle name="Normální 2 3 2 5 15" xfId="53651" xr:uid="{FB4AEA5D-B209-4828-9E40-051A3E45C1D7}"/>
    <cellStyle name="Normální 2 3 2 5 16" xfId="55432" xr:uid="{34DF332B-766E-4076-8BDB-25EB68F97133}"/>
    <cellStyle name="Normální 2 3 2 5 17" xfId="56988" xr:uid="{C549E683-1CC0-416B-8C66-993D7C151758}"/>
    <cellStyle name="Normální 2 3 2 5 2" xfId="8659" xr:uid="{B13E76AB-3377-41FD-A9D0-E0216C34E8A7}"/>
    <cellStyle name="Normální 2 3 2 5 2 2" xfId="14371" xr:uid="{91DAFC94-30FD-4D45-AFB5-5DF5D5077128}"/>
    <cellStyle name="Normální 2 3 2 5 2 3" xfId="19771" xr:uid="{89AC2AE4-4AC9-4643-97E7-E210536DBA4E}"/>
    <cellStyle name="Normální 2 3 2 5 2 4" xfId="24142" xr:uid="{27162D1B-68CA-4372-9E50-0B0C078DF2B5}"/>
    <cellStyle name="Normální 2 3 2 5 2 5" xfId="28402" xr:uid="{E0080F1E-DA14-471C-8CAB-7A86FB4EA62D}"/>
    <cellStyle name="Normální 2 3 2 5 2 6" xfId="32211" xr:uid="{A2B2C67B-40CF-4DD9-A504-9507C4BBD5B1}"/>
    <cellStyle name="Normální 2 3 2 5 2 7" xfId="35294" xr:uid="{BB7A02CE-7DFE-4CA9-BBAF-AD1F5BC7FF2B}"/>
    <cellStyle name="Normální 2 3 2 5 2 8" xfId="37534" xr:uid="{E092E00F-F497-43C2-806A-7E187DD6E95A}"/>
    <cellStyle name="Normální 2 3 2 5 3" xfId="5523" xr:uid="{F50CC6A6-1B33-446A-8E74-D7329E5A42BE}"/>
    <cellStyle name="Normální 2 3 2 5 4" xfId="12114" xr:uid="{631FC323-DA66-40F5-95C0-9BFFA45D2D57}"/>
    <cellStyle name="Normální 2 3 2 5 5" xfId="18030" xr:uid="{37F577C2-CFD7-4AE4-A838-103AADB40C8C}"/>
    <cellStyle name="Normální 2 3 2 5 6" xfId="22566" xr:uid="{2F87680F-A82E-43AA-9D0D-42ECE43AAFC9}"/>
    <cellStyle name="Normální 2 3 2 5 7" xfId="26899" xr:uid="{AE51BE64-BB8F-4BD6-8290-5E0A3ECD8F65}"/>
    <cellStyle name="Normální 2 3 2 5 8" xfId="30784" xr:uid="{6E339A75-8A59-4410-9003-411EA79F694C}"/>
    <cellStyle name="Normální 2 3 2 5 9" xfId="34206" xr:uid="{79A87847-99F3-419E-B29E-A96B01279FEF}"/>
    <cellStyle name="Normální 2 3 2 50" xfId="51313" xr:uid="{7DE2ECF6-FA8C-419C-AEC3-989918AAE0BD}"/>
    <cellStyle name="Normální 2 3 2 51" xfId="51895" xr:uid="{6937B4E5-9015-44E4-BAFC-5A19FCEE2704}"/>
    <cellStyle name="Normální 2 3 2 52" xfId="52993" xr:uid="{ED596244-0916-4C59-985D-C9FA39FC4DFB}"/>
    <cellStyle name="Normální 2 3 2 53" xfId="54352" xr:uid="{EF0E5168-6D11-4A5A-AD5A-2FCF02A6C743}"/>
    <cellStyle name="Normální 2 3 2 54" xfId="55063" xr:uid="{F94B6AE6-C73A-4609-AAD7-9F2E83902622}"/>
    <cellStyle name="Normální 2 3 2 55" xfId="56610" xr:uid="{141146D0-7A8C-42A8-827E-21F4BB1EB0E0}"/>
    <cellStyle name="Normální 2 3 2 6" xfId="3323" xr:uid="{D874B730-988B-437C-B8A6-8C73E2475EA4}"/>
    <cellStyle name="Normální 2 3 2 6 10" xfId="36847" xr:uid="{E45726B5-D207-421B-B781-E356D1F7E966}"/>
    <cellStyle name="Normální 2 3 2 6 11" xfId="40678" xr:uid="{3F85DB16-809E-43C7-B90A-011629211357}"/>
    <cellStyle name="Normální 2 3 2 6 12" xfId="45446" xr:uid="{3D0B70D2-5013-4C57-B546-730D2B91949E}"/>
    <cellStyle name="Normální 2 3 2 6 13" xfId="49206" xr:uid="{0B28FBF3-D2F6-4359-A984-8934AD839B44}"/>
    <cellStyle name="Normální 2 3 2 6 14" xfId="51674" xr:uid="{E4B62F61-F235-414B-8481-5DF79CDEF43E}"/>
    <cellStyle name="Normální 2 3 2 6 15" xfId="53997" xr:uid="{81B15A3A-8B93-44AB-AFCE-35B25C028572}"/>
    <cellStyle name="Normální 2 3 2 6 16" xfId="55757" xr:uid="{6E68C408-9E6C-4B7D-8A3D-41108B27CF43}"/>
    <cellStyle name="Normální 2 3 2 6 17" xfId="57260" xr:uid="{6D2D06DD-BA7F-4CD5-B8D1-D44F715E8400}"/>
    <cellStyle name="Normální 2 3 2 6 2" xfId="8660" xr:uid="{36F6EFA5-1D53-4C9B-9766-D76290791403}"/>
    <cellStyle name="Normální 2 3 2 6 2 2" xfId="14372" xr:uid="{FA609C51-D33D-4CF7-BACB-B05C39B5ED04}"/>
    <cellStyle name="Normální 2 3 2 6 2 3" xfId="19772" xr:uid="{B83E669B-C134-443A-8FA0-1B40606DFE4C}"/>
    <cellStyle name="Normální 2 3 2 6 2 4" xfId="24143" xr:uid="{334D23A4-A2D8-4940-83D8-5781D95EAEB9}"/>
    <cellStyle name="Normální 2 3 2 6 2 5" xfId="28403" xr:uid="{1F471454-C57D-4A3A-8448-999F7D0D2AC0}"/>
    <cellStyle name="Normální 2 3 2 6 2 6" xfId="32212" xr:uid="{6A912F32-8C64-4206-B31B-7249E8535037}"/>
    <cellStyle name="Normální 2 3 2 6 2 7" xfId="35295" xr:uid="{D1AD28AD-97AD-430E-B333-C0E187163F2D}"/>
    <cellStyle name="Normální 2 3 2 6 2 8" xfId="37535" xr:uid="{E52D233F-5628-4268-9F9B-594FA09F1AAD}"/>
    <cellStyle name="Normální 2 3 2 6 3" xfId="6312" xr:uid="{50DB4E95-1A5A-4A03-8C9B-02A6AF0C1C4E}"/>
    <cellStyle name="Normální 2 3 2 6 4" xfId="12832" xr:uid="{B6C01A6F-F272-4E9F-BD8D-9A1889AC30F2}"/>
    <cellStyle name="Normální 2 3 2 6 5" xfId="18523" xr:uid="{E9AD6F7A-7214-42B8-9059-237356704FD0}"/>
    <cellStyle name="Normální 2 3 2 6 6" xfId="23010" xr:uid="{92238242-3520-4C0B-A41E-5BAA5D842B67}"/>
    <cellStyle name="Normální 2 3 2 6 7" xfId="27310" xr:uid="{EB922681-C78A-492F-83DF-3E9B0E0E873F}"/>
    <cellStyle name="Normální 2 3 2 6 8" xfId="31171" xr:uid="{8810E56A-86A1-4885-B6DE-4B35839AC21F}"/>
    <cellStyle name="Normální 2 3 2 6 9" xfId="34485" xr:uid="{0EC51FC4-B757-49ED-B9C7-B03F4C76C610}"/>
    <cellStyle name="Normální 2 3 2 7" xfId="3744" xr:uid="{DBCA2F9C-9EEA-4D0A-81A5-24F88EA6407F}"/>
    <cellStyle name="Normální 2 3 2 7 10" xfId="36848" xr:uid="{FCB474B5-22C5-4567-9C0B-9AE67467EC89}"/>
    <cellStyle name="Normální 2 3 2 7 11" xfId="40989" xr:uid="{883746EB-5F18-45C4-883B-390C148A59FF}"/>
    <cellStyle name="Normální 2 3 2 7 12" xfId="45735" xr:uid="{CBBC0357-D01A-405D-B0E7-9FB79262E14D}"/>
    <cellStyle name="Normální 2 3 2 7 13" xfId="49474" xr:uid="{99EF87AC-F246-4C11-9DCC-7FEAAB568DE6}"/>
    <cellStyle name="Normální 2 3 2 7 14" xfId="51933" xr:uid="{797897DB-5579-4DF2-B805-56D9CEE309A3}"/>
    <cellStyle name="Normální 2 3 2 7 15" xfId="54219" xr:uid="{C26D97D4-F18E-4BA8-8A54-94CCB1CBEB52}"/>
    <cellStyle name="Normální 2 3 2 7 16" xfId="55985" xr:uid="{2C415045-5D66-4754-993B-3F91AC79B26F}"/>
    <cellStyle name="Normální 2 3 2 7 17" xfId="57412" xr:uid="{1A28F538-348B-49F1-9BAA-9EE3DBACB570}"/>
    <cellStyle name="Normální 2 3 2 7 2" xfId="8661" xr:uid="{282CAAC2-EBCF-4587-9454-106A602EA7EA}"/>
    <cellStyle name="Normální 2 3 2 7 2 2" xfId="14373" xr:uid="{C2950CF7-B1A6-4859-A8A5-91C22C82ECAF}"/>
    <cellStyle name="Normální 2 3 2 7 2 3" xfId="19773" xr:uid="{96D06135-26E9-4BF7-9335-3AC1524885CC}"/>
    <cellStyle name="Normální 2 3 2 7 2 4" xfId="24144" xr:uid="{08A05F8F-94CF-45B8-9644-5DDF485C988F}"/>
    <cellStyle name="Normální 2 3 2 7 2 5" xfId="28404" xr:uid="{D7BA868A-52C5-4D8A-A6FD-A497BD1047B6}"/>
    <cellStyle name="Normální 2 3 2 7 2 6" xfId="32213" xr:uid="{25506F97-D443-4499-8EBF-5714A350C925}"/>
    <cellStyle name="Normální 2 3 2 7 2 7" xfId="35296" xr:uid="{C1E8FDA3-C0A7-4A1A-B532-07F7EF9B4DB0}"/>
    <cellStyle name="Normální 2 3 2 7 2 8" xfId="37536" xr:uid="{DCCCC524-7108-4154-81C7-F71236959249}"/>
    <cellStyle name="Normální 2 3 2 7 3" xfId="6313" xr:uid="{BEBF6A59-AE0B-48B6-A5C1-D34B2A58D2BC}"/>
    <cellStyle name="Normální 2 3 2 7 4" xfId="12833" xr:uid="{B6448C1D-7925-46EF-A764-CC7FABDBEDC5}"/>
    <cellStyle name="Normální 2 3 2 7 5" xfId="18524" xr:uid="{B0884896-1A92-4409-AAEC-F4515D2F6B3F}"/>
    <cellStyle name="Normální 2 3 2 7 6" xfId="23011" xr:uid="{C293F877-AFEE-4BD1-8DFA-FF0735C5A33F}"/>
    <cellStyle name="Normální 2 3 2 7 7" xfId="27311" xr:uid="{0F1DF4B6-7315-42B5-A051-53826438ABA7}"/>
    <cellStyle name="Normální 2 3 2 7 8" xfId="31172" xr:uid="{8FA8E315-E270-4472-AA88-BD9A7CC9C27A}"/>
    <cellStyle name="Normální 2 3 2 7 9" xfId="34486" xr:uid="{953A1CF2-6E97-49B1-B4B9-E177C7329194}"/>
    <cellStyle name="Normální 2 3 2 8" xfId="4119" xr:uid="{0E225218-8138-44BC-A414-C9F5A9D58A4C}"/>
    <cellStyle name="Normální 2 3 2 8 10" xfId="36849" xr:uid="{6D02B219-2889-42BE-8FE3-9E4C1A2C77F6}"/>
    <cellStyle name="Normální 2 3 2 8 11" xfId="41272" xr:uid="{E3338887-90A6-4951-9BF6-BBC7D1D65642}"/>
    <cellStyle name="Normální 2 3 2 8 12" xfId="46060" xr:uid="{5416144A-4F62-468A-9A35-E22132CC20A3}"/>
    <cellStyle name="Normální 2 3 2 8 13" xfId="49684" xr:uid="{83083217-2A0B-427E-9208-0993A971B34E}"/>
    <cellStyle name="Normální 2 3 2 8 14" xfId="52188" xr:uid="{5286F694-AFA6-46C1-AD6D-726A69C83A35}"/>
    <cellStyle name="Normální 2 3 2 8 15" xfId="54401" xr:uid="{6B86EEDF-048D-48D6-AED8-45EF1E324650}"/>
    <cellStyle name="Normální 2 3 2 8 16" xfId="56278" xr:uid="{B5F5331E-843C-4537-9FB9-C464F7C0A04E}"/>
    <cellStyle name="Normální 2 3 2 8 17" xfId="57540" xr:uid="{2D75F40C-9818-4E69-85E9-466FA298DF60}"/>
    <cellStyle name="Normální 2 3 2 8 2" xfId="8662" xr:uid="{35A0036E-A98B-4967-99BB-5340091AD176}"/>
    <cellStyle name="Normální 2 3 2 8 2 2" xfId="14374" xr:uid="{56E80210-ED6B-4875-8C87-E1AA9545E638}"/>
    <cellStyle name="Normální 2 3 2 8 2 3" xfId="19774" xr:uid="{F7432197-5514-4530-80E1-8B58C92915AD}"/>
    <cellStyle name="Normální 2 3 2 8 2 4" xfId="24145" xr:uid="{3F453CC2-4D2C-4652-BC23-46AE164B78E1}"/>
    <cellStyle name="Normální 2 3 2 8 2 5" xfId="28405" xr:uid="{395DF87A-ED89-46AA-9ED1-577D2CD406E2}"/>
    <cellStyle name="Normální 2 3 2 8 2 6" xfId="32214" xr:uid="{B59AE800-5841-46DD-B47E-5641C9FAD25B}"/>
    <cellStyle name="Normální 2 3 2 8 2 7" xfId="35297" xr:uid="{68A6E9A7-7065-427F-810B-B8ADDBA3AE81}"/>
    <cellStyle name="Normální 2 3 2 8 2 8" xfId="37537" xr:uid="{ED0D287B-15B6-4E4F-9E56-75E964A64960}"/>
    <cellStyle name="Normální 2 3 2 8 3" xfId="6314" xr:uid="{BE4A98D0-43B8-4BBD-BDF3-5A83262CEF63}"/>
    <cellStyle name="Normální 2 3 2 8 4" xfId="12834" xr:uid="{5D66E20E-571F-4257-9869-670CEFFF1EF1}"/>
    <cellStyle name="Normální 2 3 2 8 5" xfId="18525" xr:uid="{B05AC4E0-7627-4F57-ABBE-7527FA695248}"/>
    <cellStyle name="Normální 2 3 2 8 6" xfId="23012" xr:uid="{B1F86C9D-11DA-45FA-9AED-60F8F8FC4045}"/>
    <cellStyle name="Normální 2 3 2 8 7" xfId="27312" xr:uid="{A289EE89-4575-439D-BD03-90150BB832E5}"/>
    <cellStyle name="Normální 2 3 2 8 8" xfId="31173" xr:uid="{49030E28-876B-4FAC-9C90-28398344EC05}"/>
    <cellStyle name="Normální 2 3 2 8 9" xfId="34487" xr:uid="{70EA86E4-4560-436E-9713-000775BED9D8}"/>
    <cellStyle name="Normální 2 3 2 9" xfId="4430" xr:uid="{A02D6CAC-8DEE-4E34-BE40-925454771687}"/>
    <cellStyle name="Normální 2 3 2 9 10" xfId="36850" xr:uid="{63F9FCA9-EB01-43C3-8141-2F5AB810257C}"/>
    <cellStyle name="Normální 2 3 2 9 11" xfId="41518" xr:uid="{81420805-2226-440D-B28A-3F9F250C8C5F}"/>
    <cellStyle name="Normální 2 3 2 9 12" xfId="46313" xr:uid="{1F492044-F3C9-47D0-8EBD-3CBA7A41461C}"/>
    <cellStyle name="Normální 2 3 2 9 13" xfId="49867" xr:uid="{0FB06923-5798-443B-858E-D5EC93C38DA7}"/>
    <cellStyle name="Normální 2 3 2 9 14" xfId="52384" xr:uid="{98C8BEB3-B0F4-496C-AB8D-4C432055FF07}"/>
    <cellStyle name="Normální 2 3 2 9 15" xfId="54574" xr:uid="{C7786470-583C-4F12-8725-0A3E02953984}"/>
    <cellStyle name="Normální 2 3 2 9 16" xfId="56465" xr:uid="{0E580913-7E95-41C4-B553-EF9C5D40D59E}"/>
    <cellStyle name="Normální 2 3 2 9 17" xfId="57705" xr:uid="{9A7A930A-0FDF-40E2-A109-CAF2C7F2E566}"/>
    <cellStyle name="Normální 2 3 2 9 2" xfId="8663" xr:uid="{024B5FCF-6F88-4250-8ADD-8296FA537156}"/>
    <cellStyle name="Normální 2 3 2 9 2 2" xfId="14375" xr:uid="{7F9151A3-1ED7-4D7B-B757-4F2A9F7711B6}"/>
    <cellStyle name="Normální 2 3 2 9 2 3" xfId="19775" xr:uid="{07A2C3B6-80BD-4A39-AB05-08F2BAAF2E1F}"/>
    <cellStyle name="Normální 2 3 2 9 2 4" xfId="24146" xr:uid="{54AA7DEE-9468-4EEE-A841-3E98DA7EA10E}"/>
    <cellStyle name="Normální 2 3 2 9 2 5" xfId="28406" xr:uid="{9FE4A32E-D967-42C1-9539-353242A699AD}"/>
    <cellStyle name="Normální 2 3 2 9 2 6" xfId="32215" xr:uid="{D077EAE6-B48B-4FB8-971C-044EB565C270}"/>
    <cellStyle name="Normální 2 3 2 9 2 7" xfId="35298" xr:uid="{0841C0D9-DB5C-4210-95A4-D38EC9407439}"/>
    <cellStyle name="Normální 2 3 2 9 2 8" xfId="37538" xr:uid="{B0EE614C-22B4-42EF-B4CD-3ED4644F98E6}"/>
    <cellStyle name="Normální 2 3 2 9 3" xfId="6315" xr:uid="{103B1BA2-27B7-4A1B-8532-18CF784DEC90}"/>
    <cellStyle name="Normální 2 3 2 9 4" xfId="12835" xr:uid="{010ECE7A-A6B2-4659-AA88-1358F8BDF2E1}"/>
    <cellStyle name="Normální 2 3 2 9 5" xfId="18526" xr:uid="{8560179B-9F27-4F37-BD9B-0393A6E50F49}"/>
    <cellStyle name="Normální 2 3 2 9 6" xfId="23013" xr:uid="{B6A2CB5D-E45F-4160-881B-7E91DF3DC3C5}"/>
    <cellStyle name="Normální 2 3 2 9 7" xfId="27313" xr:uid="{0768981B-24CC-4C02-AD8A-FB2FD2A695F0}"/>
    <cellStyle name="Normální 2 3 2 9 8" xfId="31174" xr:uid="{1E50F5D7-6F7B-46F0-818E-9779DC588E8C}"/>
    <cellStyle name="Normální 2 3 2 9 9" xfId="34488" xr:uid="{FC380409-9BCC-4F2D-9A3A-FF98C4FDD2BF}"/>
    <cellStyle name="normální 2 3 3" xfId="330" xr:uid="{4466800D-1AA7-4FF1-A391-01AB08BB6965}"/>
    <cellStyle name="normální 2 3 3 2" xfId="2356" xr:uid="{4E26EC51-9856-4C59-AC56-595EC1E831AB}"/>
    <cellStyle name="normální 2 3 3 3" xfId="2731" xr:uid="{B60DD8AE-3245-4E59-8289-4445EBC763BB}"/>
    <cellStyle name="normální 2 3 3 3 2" xfId="6316" xr:uid="{77BB2ED3-0CD1-412B-B4EA-5D8A40CB472D}"/>
    <cellStyle name="normální 2 3 3 4" xfId="3658" xr:uid="{1EBBBEEC-250F-4CA2-B2C3-A968F178B364}"/>
    <cellStyle name="normální 2 3 3 4 2" xfId="6317" xr:uid="{B068BB35-6DC7-489D-B3B1-2BD522821E7F}"/>
    <cellStyle name="normální 2 3 4" xfId="331" xr:uid="{B94A4A53-25E7-4F1E-9583-684A933AD00D}"/>
    <cellStyle name="normální 2 3 4 2" xfId="2357" xr:uid="{9658214E-BA76-4F1B-89B7-0B9D3CC0C222}"/>
    <cellStyle name="normální 2 3 4 3" xfId="2732" xr:uid="{32CA7445-B6A1-4653-9600-DEB3CBD5B336}"/>
    <cellStyle name="normální 2 3 4 3 2" xfId="6318" xr:uid="{2808D38A-7AB5-48E8-977A-1843BA63FBD5}"/>
    <cellStyle name="normální 2 3 4 4" xfId="3657" xr:uid="{3D76171C-4489-44D8-A4BB-532585607B1D}"/>
    <cellStyle name="normální 2 3 4 4 2" xfId="6319" xr:uid="{3CB10A48-3585-4ED9-BD96-DD13640327E0}"/>
    <cellStyle name="normální 2 3 5" xfId="332" xr:uid="{04B6ED2B-4527-47BF-9268-4119FA8B566F}"/>
    <cellStyle name="normální 2 3 5 2" xfId="2358" xr:uid="{0C5C18AF-4733-40F4-B874-681112CE111F}"/>
    <cellStyle name="normální 2 3 5 3" xfId="2733" xr:uid="{26792EBE-9818-4B8B-A2C6-7DE9AD24413E}"/>
    <cellStyle name="normální 2 3 5 3 2" xfId="6320" xr:uid="{E6C6C2EA-64E9-44F9-B441-40732A833211}"/>
    <cellStyle name="normální 2 3 5 4" xfId="3206" xr:uid="{9A2E38D5-4783-4E43-9FD4-B23A40F81F48}"/>
    <cellStyle name="normální 2 3 5 4 2" xfId="6321" xr:uid="{4A8C807E-EA11-47C0-B711-B280E4613E29}"/>
    <cellStyle name="normální 2 3 6" xfId="333" xr:uid="{3F634E3A-1606-4AF4-B1B7-2F44FDA2E7E9}"/>
    <cellStyle name="normální 2 3 6 2" xfId="2359" xr:uid="{5DFDBFCE-DAF2-413E-8373-3000AB791B40}"/>
    <cellStyle name="normální 2 3 6 3" xfId="2734" xr:uid="{57D2652E-4DA5-4582-B869-CD1C0BA86847}"/>
    <cellStyle name="normální 2 3 6 3 2" xfId="6322" xr:uid="{99668AED-0966-4E7F-B4C6-2EA11188CF75}"/>
    <cellStyle name="normální 2 3 6 4" xfId="3291" xr:uid="{33877F0D-0525-4127-B577-56EB8A5EDAC3}"/>
    <cellStyle name="normální 2 3 6 4 2" xfId="6323" xr:uid="{EA4D1BDD-3393-485D-91CD-86B589DBBB5C}"/>
    <cellStyle name="normální 2 3 7" xfId="334" xr:uid="{AD3DAB67-7557-443D-A451-3C25DAD69DED}"/>
    <cellStyle name="normální 2 3 7 2" xfId="2360" xr:uid="{B5FAE25A-8F6A-4461-9E26-DE04A8F67E77}"/>
    <cellStyle name="normální 2 3 7 3" xfId="2735" xr:uid="{E52626FB-CC6D-4CE2-8F00-7308C170BB66}"/>
    <cellStyle name="normální 2 3 7 3 2" xfId="6324" xr:uid="{0795D4FB-EC31-4461-A372-FCA37BB37D31}"/>
    <cellStyle name="normální 2 3 7 4" xfId="3207" xr:uid="{66C8B21B-6B18-4023-8D67-87DBEC6068D6}"/>
    <cellStyle name="normální 2 3 7 4 2" xfId="6325" xr:uid="{DAF5108C-F839-458B-9A94-D422C9717CFE}"/>
    <cellStyle name="normální 2 3 8" xfId="335" xr:uid="{E3BFF93B-F634-48F3-9D95-DEB0C81EAB81}"/>
    <cellStyle name="normální 2 3 8 2" xfId="2361" xr:uid="{717B0799-5C7C-4953-90CA-3F29973A39D4}"/>
    <cellStyle name="normální 2 3 8 3" xfId="2736" xr:uid="{31C0D427-2FE9-4D90-8733-8D482D413845}"/>
    <cellStyle name="normální 2 3 8 3 2" xfId="6326" xr:uid="{3C7AD71E-E4F0-4600-BA81-F383CE339476}"/>
    <cellStyle name="normální 2 3 8 4" xfId="3292" xr:uid="{8BFBBBBE-83B7-4600-BF6B-9C3CEC837BB5}"/>
    <cellStyle name="normální 2 3 8 4 2" xfId="6327" xr:uid="{4CFC45A4-7BF2-45CC-B1A3-2BB3D8D04096}"/>
    <cellStyle name="normální 2 3 9" xfId="336" xr:uid="{CF40DBF3-8E63-429B-B925-666196D449F7}"/>
    <cellStyle name="normální 2 3 9 2" xfId="2362" xr:uid="{72DC2FBB-29FE-404B-A9AA-B4BED40E82F8}"/>
    <cellStyle name="normální 2 3 9 3" xfId="2737" xr:uid="{44B33713-4610-4C26-9BA0-2EE3206256B5}"/>
    <cellStyle name="normální 2 3 9 3 2" xfId="6328" xr:uid="{7109B631-FAFF-4DAE-99F2-2BEAD4E44760}"/>
    <cellStyle name="normální 2 3 9 4" xfId="3293" xr:uid="{A293AE7B-77CD-4E16-84E5-831F8FC8D5C2}"/>
    <cellStyle name="normální 2 3 9 4 2" xfId="6329" xr:uid="{18D3E971-9820-4AA6-B517-0101FBC7B42F}"/>
    <cellStyle name="normální 2 30" xfId="2639" xr:uid="{E1E38A4E-A219-4E25-8338-B50932F1BF77}"/>
    <cellStyle name="normální 2 31" xfId="2641" xr:uid="{E061F63F-4E81-44B2-AF76-9120F49F2126}"/>
    <cellStyle name="normální 2 32" xfId="2643" xr:uid="{EA543AE1-9F41-4F4B-8F2F-3CDD3E1D175A}"/>
    <cellStyle name="normální 2 33" xfId="2645" xr:uid="{AFDC7297-4367-40DE-87CA-502D1FBA8F4C}"/>
    <cellStyle name="normální 2 34" xfId="2647" xr:uid="{5CD41068-DCCD-4062-947C-A2707095505C}"/>
    <cellStyle name="normální 2 35" xfId="2649" xr:uid="{85BDC2EE-3DB8-42C4-AD6B-FF0B43404770}"/>
    <cellStyle name="normální 2 36" xfId="2651" xr:uid="{CE54DAC1-E04C-4BB7-A772-AD9998FC8AEB}"/>
    <cellStyle name="normální 2 37" xfId="2653" xr:uid="{28AE05EB-D5F3-4A81-9F0B-1EBA30B9BB7E}"/>
    <cellStyle name="normální 2 38" xfId="2655" xr:uid="{85F7625C-CF54-4789-8F49-2315A0CB73DD}"/>
    <cellStyle name="normální 2 39" xfId="2657" xr:uid="{1E5395D3-985C-4C98-8743-70C70BE3E4C1}"/>
    <cellStyle name="Normální 2 4" xfId="64" xr:uid="{7CD5E7D9-6CC4-4184-8DBF-079E710544ED}"/>
    <cellStyle name="normální 2 4 10" xfId="251" xr:uid="{9503AB9B-87E9-484E-A04E-10D15C1F11A3}"/>
    <cellStyle name="Normální 2 4 11" xfId="252" xr:uid="{FABB0B2B-F3F2-4783-94C7-67DFCD1A0ED2}"/>
    <cellStyle name="Normální 2 4 11 2" xfId="480" xr:uid="{8C81C3B6-4097-4E37-904A-9EDB8DA87382}"/>
    <cellStyle name="Normální 2 4 11 2 2" xfId="580" xr:uid="{EB156C74-AA55-417D-9521-45F4DD69BA81}"/>
    <cellStyle name="Normální 2 4 11 3" xfId="533" xr:uid="{C26B938C-4D61-4E84-B15C-183180DA6158}"/>
    <cellStyle name="Normální 2 4 12" xfId="253" xr:uid="{335A9929-B187-4E8C-AC33-83E7EDF42649}"/>
    <cellStyle name="Normální 2 4 12 2" xfId="481" xr:uid="{65933278-90C0-47BD-8599-989699F8726B}"/>
    <cellStyle name="Normální 2 4 12 2 2" xfId="581" xr:uid="{EDEC5743-3674-477A-9A24-7D400AF0EF79}"/>
    <cellStyle name="Normální 2 4 12 3" xfId="534" xr:uid="{32895D85-51B0-4E03-A21D-7DE82076CDC6}"/>
    <cellStyle name="Normální 2 4 13" xfId="254" xr:uid="{A33D83DD-4609-46BD-AEAB-A0E4C48A5592}"/>
    <cellStyle name="Normální 2 4 13 2" xfId="482" xr:uid="{9267C147-1233-442D-87C0-084F30C77DED}"/>
    <cellStyle name="Normální 2 4 13 2 2" xfId="582" xr:uid="{C571EEFF-3EA1-40D2-891F-731663E2D9E2}"/>
    <cellStyle name="Normální 2 4 13 3" xfId="535" xr:uid="{AB494376-82F1-4219-835B-B0FF8C27553A}"/>
    <cellStyle name="Normální 2 4 14" xfId="255" xr:uid="{2AAA587E-92A8-4177-A8FD-FF139770D79A}"/>
    <cellStyle name="Normální 2 4 14 2" xfId="483" xr:uid="{66AD43F1-E270-4737-B806-99AFFE3D5090}"/>
    <cellStyle name="Normální 2 4 14 2 2" xfId="583" xr:uid="{FEF01339-BC6B-4341-AD71-5D94FCFF6AA7}"/>
    <cellStyle name="Normální 2 4 14 3" xfId="536" xr:uid="{C18EAA70-3900-4C00-AA8B-2DA0845834A0}"/>
    <cellStyle name="Normální 2 4 15" xfId="256" xr:uid="{A079D963-3B4B-45FB-9E4A-204318778884}"/>
    <cellStyle name="Normální 2 4 15 2" xfId="484" xr:uid="{48985B8C-70DA-43C9-B78E-7200591F66DF}"/>
    <cellStyle name="Normální 2 4 15 2 2" xfId="584" xr:uid="{1FE7BD86-42D7-4360-AFE6-B439CFC76C7B}"/>
    <cellStyle name="Normální 2 4 15 3" xfId="537" xr:uid="{609FF5D4-D437-4073-A172-208D3D8BE81B}"/>
    <cellStyle name="Normální 2 4 16" xfId="257" xr:uid="{98362D69-F47B-4C12-9571-10D9E2DC959F}"/>
    <cellStyle name="Normální 2 4 16 2" xfId="485" xr:uid="{90ADF95B-06A3-4C8F-B2C2-6EA6DB3FE9A9}"/>
    <cellStyle name="Normální 2 4 16 2 2" xfId="585" xr:uid="{F6AA1610-C894-4ACE-ACE9-0B4C7A04A8AF}"/>
    <cellStyle name="Normální 2 4 16 3" xfId="538" xr:uid="{9A8B1155-4D2F-48C3-AE30-80E82FC7102B}"/>
    <cellStyle name="Normální 2 4 17" xfId="258" xr:uid="{83EC701C-8A2F-41EE-9CB4-94512953D715}"/>
    <cellStyle name="Normální 2 4 17 2" xfId="486" xr:uid="{3D71C32A-19BF-4955-8892-84CA4834067C}"/>
    <cellStyle name="Normální 2 4 17 2 2" xfId="586" xr:uid="{9651A521-4B9C-4BE6-A184-E6D4CC7FEBC5}"/>
    <cellStyle name="Normální 2 4 17 3" xfId="539" xr:uid="{52BBA72B-B687-4257-8092-7C0CC39F9E09}"/>
    <cellStyle name="Normální 2 4 18" xfId="259" xr:uid="{2B748E9A-6B71-4ABC-A246-AFDB86E11E4B}"/>
    <cellStyle name="Normální 2 4 18 2" xfId="487" xr:uid="{9B4B6F18-889F-4361-9DAE-1E980CDB475B}"/>
    <cellStyle name="Normální 2 4 18 2 2" xfId="587" xr:uid="{5F21483A-B794-4FC0-93B4-264ED109A3FC}"/>
    <cellStyle name="Normální 2 4 18 3" xfId="540" xr:uid="{DA2A2C5E-0B9A-470F-A7CC-49A928CD5BB0}"/>
    <cellStyle name="Normální 2 4 19" xfId="260" xr:uid="{CB583099-B1AD-43A7-9CEE-6FD61EF6EED2}"/>
    <cellStyle name="Normální 2 4 19 2" xfId="488" xr:uid="{05E3FA9F-225F-4D68-AF1B-AE0A8766F908}"/>
    <cellStyle name="Normální 2 4 19 2 2" xfId="588" xr:uid="{36F79D25-A1FB-405F-A5A0-6D00EC120C41}"/>
    <cellStyle name="Normální 2 4 19 3" xfId="541" xr:uid="{6FD5D35B-4D68-4A5A-BD12-0EFCCF6CF6FB}"/>
    <cellStyle name="Normální 2 4 2" xfId="261" xr:uid="{37DF8553-6C3D-4882-9B96-D83AD465E1B7}"/>
    <cellStyle name="Normální 2 4 2 2" xfId="262" xr:uid="{30955283-7863-479A-8490-8447270A90D1}"/>
    <cellStyle name="Normální 2 4 2 2 2" xfId="489" xr:uid="{3E98B947-0F97-48CE-8A97-574FB1166950}"/>
    <cellStyle name="Normální 2 4 2 2 2 2" xfId="589" xr:uid="{92254B55-DE2A-48A3-841E-7E07114729E2}"/>
    <cellStyle name="Normální 2 4 2 2 3" xfId="543" xr:uid="{D2A17821-3A70-41B9-94A4-040581747393}"/>
    <cellStyle name="Normální 2 4 2 3" xfId="490" xr:uid="{735785ED-1F12-46AD-AC58-4050B507504B}"/>
    <cellStyle name="Normální 2 4 2 3 2" xfId="590" xr:uid="{0FEF6983-87D0-49BC-9E58-2C0B020DE8DA}"/>
    <cellStyle name="Normální 2 4 2 4" xfId="542" xr:uid="{EFA25C31-21D7-4803-B3B7-28A76231C890}"/>
    <cellStyle name="normální 2 4 2 4 2" xfId="2135" xr:uid="{7B50228D-1646-4360-B144-36419F1A1886}"/>
    <cellStyle name="normální 2 4 2 5" xfId="1507" xr:uid="{224B8A35-51CF-4678-B126-3C4101CE9721}"/>
    <cellStyle name="Normální 2 4 20" xfId="263" xr:uid="{3EB69D29-DBEA-40B0-BAF0-6D7D4C66F60C}"/>
    <cellStyle name="Normální 2 4 20 2" xfId="491" xr:uid="{BB656DDF-30C3-4A91-8ADA-8C3FCBEABEDD}"/>
    <cellStyle name="Normální 2 4 20 2 2" xfId="591" xr:uid="{E0E2EFEC-8810-4545-967D-8F7DD359FE33}"/>
    <cellStyle name="Normální 2 4 20 3" xfId="544" xr:uid="{E57F1C5A-326B-4C60-A292-38286DA22425}"/>
    <cellStyle name="Normální 2 4 21" xfId="264" xr:uid="{BFD5F439-0069-47FE-9B33-45F60230B49A}"/>
    <cellStyle name="Normální 2 4 21 2" xfId="492" xr:uid="{D8137FCE-BF3F-401C-AC5A-144609ADAA60}"/>
    <cellStyle name="Normální 2 4 21 2 2" xfId="592" xr:uid="{C660FAB2-A4CD-4D3E-8927-09108770038F}"/>
    <cellStyle name="Normální 2 4 21 3" xfId="545" xr:uid="{266C239F-17E5-4090-B57D-A36E734B0808}"/>
    <cellStyle name="Normální 2 4 22" xfId="265" xr:uid="{AE7D28EA-F2CA-46DF-9E2D-2144BDA0C6DB}"/>
    <cellStyle name="Normální 2 4 22 2" xfId="493" xr:uid="{C1972D14-B532-421F-B6A2-092123D96B55}"/>
    <cellStyle name="Normální 2 4 22 2 2" xfId="593" xr:uid="{E86000E6-B4E5-4421-A2C4-95B013ECA929}"/>
    <cellStyle name="Normální 2 4 22 3" xfId="546" xr:uid="{E42A6820-D91A-4589-B7E7-9547A6CDF727}"/>
    <cellStyle name="Normální 2 4 23" xfId="266" xr:uid="{535FC789-26FD-471A-BEAF-BE6187AB6B14}"/>
    <cellStyle name="Normální 2 4 23 2" xfId="494" xr:uid="{055102F8-C97A-43CF-AB36-A1CA77598DDD}"/>
    <cellStyle name="Normální 2 4 23 2 2" xfId="594" xr:uid="{F708E433-79BD-4321-9876-B4C7103783D3}"/>
    <cellStyle name="Normální 2 4 23 3" xfId="547" xr:uid="{EDBC40A4-6E91-463C-9123-D0EEF5D51DC2}"/>
    <cellStyle name="normální 2 4 24" xfId="1508" xr:uid="{BE8CB16A-ADB1-48D3-ADB7-8422D75F55A0}"/>
    <cellStyle name="normální 2 4 24 10" xfId="5117" xr:uid="{21083246-25CE-4495-8A9F-D724AE7B640B}"/>
    <cellStyle name="normální 2 4 24 11" xfId="39415" xr:uid="{6C728A6A-3F93-43C1-8743-42AAA4AE3D0E}"/>
    <cellStyle name="normální 2 4 24 12" xfId="44354" xr:uid="{63F06F2C-605B-4877-823E-3E49DD0B2051}"/>
    <cellStyle name="normální 2 4 24 13" xfId="48318" xr:uid="{63E21D5E-441C-4FB0-8EBA-C125BCB40130}"/>
    <cellStyle name="normální 2 4 24 14" xfId="50957" xr:uid="{6BB21B94-7BB2-4A4E-A9CB-0E49E1BC0E35}"/>
    <cellStyle name="normální 2 4 24 15" xfId="53248" xr:uid="{324493F2-CACB-4900-AC82-29959BD59ED1}"/>
    <cellStyle name="normální 2 4 24 16" xfId="55098" xr:uid="{C0EB922A-8B27-41F7-9A5C-74566F570748}"/>
    <cellStyle name="normální 2 4 24 17" xfId="56642" xr:uid="{F3C28535-1E69-4045-A4D6-B5DF9A5C912B}"/>
    <cellStyle name="normální 2 4 24 2" xfId="2455" xr:uid="{4BF487DA-C419-4198-AC51-A132A1664F55}"/>
    <cellStyle name="normální 2 4 24 2 10" xfId="36573" xr:uid="{30804B0D-4395-401B-A27B-CC985EFB9AC2}"/>
    <cellStyle name="normální 2 4 24 2 11" xfId="40038" xr:uid="{C37091E6-FAAC-4672-B8DF-230CBB33835B}"/>
    <cellStyle name="normální 2 4 24 2 12" xfId="44896" xr:uid="{C7EE210E-CD09-4324-A6B3-2B8F911CDF9C}"/>
    <cellStyle name="normální 2 4 24 2 13" xfId="48681" xr:uid="{71BBE7EA-731C-4566-B61B-556175E35AD2}"/>
    <cellStyle name="normální 2 4 24 2 14" xfId="51253" xr:uid="{845F612A-C6C3-4DEB-B76A-683DF7EBBDC4}"/>
    <cellStyle name="normální 2 4 24 2 15" xfId="53469" xr:uid="{728D011D-2398-44D9-958B-3D84D8398C9D}"/>
    <cellStyle name="normální 2 4 24 2 16" xfId="55256" xr:uid="{78D17051-D5F4-4F45-8CA4-850E65F421B7}"/>
    <cellStyle name="normální 2 4 24 2 17" xfId="56805" xr:uid="{CACF935A-E2EA-48F9-8E50-762BCAF046E5}"/>
    <cellStyle name="normální 2 4 24 2 2" xfId="8664" xr:uid="{5AAFBBFA-917F-4D82-9656-50A6B1F29560}"/>
    <cellStyle name="normální 2 4 24 2 2 2" xfId="14376" xr:uid="{92B2DB55-ADE3-430E-8385-0156EB5B35A0}"/>
    <cellStyle name="normální 2 4 24 2 2 3" xfId="19776" xr:uid="{D934B869-6D0E-457D-8B9C-07899BDB3CEB}"/>
    <cellStyle name="normální 2 4 24 2 2 4" xfId="24147" xr:uid="{3CBE5FFF-340D-4386-8340-5ABB273FC6AC}"/>
    <cellStyle name="normální 2 4 24 2 2 5" xfId="28407" xr:uid="{30E73137-B808-44BD-AD48-88E916B3D122}"/>
    <cellStyle name="normální 2 4 24 2 2 6" xfId="32216" xr:uid="{8D0169CF-10B8-49EA-832F-8E999ACC89A6}"/>
    <cellStyle name="normální 2 4 24 2 2 7" xfId="35299" xr:uid="{3546FC76-DAA5-468D-BE0C-332C7C0E4D15}"/>
    <cellStyle name="normální 2 4 24 2 2 8" xfId="37539" xr:uid="{BBC39377-B0B9-4C06-8C81-9B6FD85A787A}"/>
    <cellStyle name="normální 2 4 24 2 3" xfId="5422" xr:uid="{DF8E42C7-FD6A-4D3B-BFB9-9647B7EC04F8}"/>
    <cellStyle name="normální 2 4 24 2 4" xfId="12022" xr:uid="{FA8BC142-1857-459B-A99C-37A52EA4E70F}"/>
    <cellStyle name="normální 2 4 24 2 5" xfId="17959" xr:uid="{7329768E-0534-4BEC-BF47-672716E70DAD}"/>
    <cellStyle name="normální 2 4 24 2 6" xfId="22500" xr:uid="{C573014C-8463-4014-9FCA-22B211422378}"/>
    <cellStyle name="normální 2 4 24 2 7" xfId="26831" xr:uid="{21F571C4-D4FC-439F-ABE2-2757291F98E4}"/>
    <cellStyle name="normální 2 4 24 2 8" xfId="30717" xr:uid="{84D2C827-3667-43EA-BCEE-DD4971A84DFE}"/>
    <cellStyle name="normální 2 4 24 2 9" xfId="34150" xr:uid="{2AAEF812-1936-4E2C-969C-106B5DE3E5E0}"/>
    <cellStyle name="normální 2 4 24 3" xfId="2876" xr:uid="{2AD3A01A-B902-4E13-9D06-D7F268731A2A}"/>
    <cellStyle name="normální 2 4 24 3 10" xfId="36851" xr:uid="{9F58C78A-EF54-4A3D-A6D9-67C4F6BC0819}"/>
    <cellStyle name="normální 2 4 24 3 11" xfId="40360" xr:uid="{DFB7EE3C-7284-43B2-830C-1E65840CFCF2}"/>
    <cellStyle name="normální 2 4 24 3 12" xfId="45177" xr:uid="{FB68D261-C851-4434-B189-DB6F7CC7DFEF}"/>
    <cellStyle name="normální 2 4 24 3 13" xfId="48941" xr:uid="{C61A191B-31B7-414F-84CE-0B3482A14FE0}"/>
    <cellStyle name="normální 2 4 24 3 14" xfId="51461" xr:uid="{A3D1B02B-6DD1-4D0D-8F40-27BAE85DF426}"/>
    <cellStyle name="normální 2 4 24 3 15" xfId="53750" xr:uid="{6C3D164D-DF37-41A8-9839-86B19656D505}"/>
    <cellStyle name="normální 2 4 24 3 16" xfId="55525" xr:uid="{5837361A-5F68-49B6-ADB6-EFE9EAA136E5}"/>
    <cellStyle name="normální 2 4 24 3 17" xfId="57083" xr:uid="{53F7A41E-A9D6-4EA3-989C-29C13A47D879}"/>
    <cellStyle name="normální 2 4 24 3 2" xfId="8665" xr:uid="{E7EB16B8-12E2-4EDE-B3F6-33892E0C3622}"/>
    <cellStyle name="normální 2 4 24 3 2 2" xfId="14377" xr:uid="{DEA90172-6B50-4755-B5B7-35F4ACEFCA65}"/>
    <cellStyle name="normální 2 4 24 3 2 3" xfId="19777" xr:uid="{625D946B-B7D2-4044-9418-CC9CB2CB3EB1}"/>
    <cellStyle name="normální 2 4 24 3 2 4" xfId="24148" xr:uid="{468E9401-88E6-4FFF-A61E-25EE50A34071}"/>
    <cellStyle name="normální 2 4 24 3 2 5" xfId="28408" xr:uid="{A5A5A1D0-D5F8-4E4E-B759-926CCB3A63C7}"/>
    <cellStyle name="normální 2 4 24 3 2 6" xfId="32217" xr:uid="{F4063237-5FDE-4E4E-AB13-AF6F880E579D}"/>
    <cellStyle name="normální 2 4 24 3 2 7" xfId="35300" xr:uid="{770F4A19-B5A9-4230-8162-558B64DC624E}"/>
    <cellStyle name="normální 2 4 24 3 2 8" xfId="37540" xr:uid="{33B42DD8-C613-4B30-9394-C026AC0E0737}"/>
    <cellStyle name="normální 2 4 24 3 3" xfId="6334" xr:uid="{9A3F55E7-414E-475C-9CCA-3CE51A6294E8}"/>
    <cellStyle name="normální 2 4 24 3 4" xfId="12844" xr:uid="{5713F260-524C-43D1-A7AE-8A7133651D14}"/>
    <cellStyle name="normální 2 4 24 3 5" xfId="18532" xr:uid="{7C50DA43-AC8F-4CCE-9C2A-5D4B930AAC87}"/>
    <cellStyle name="normální 2 4 24 3 6" xfId="23017" xr:uid="{F6CF20E6-A775-48B5-875F-C1F83C6D9167}"/>
    <cellStyle name="normální 2 4 24 3 7" xfId="27318" xr:uid="{6D54720F-20C6-4788-A862-99163DD874CC}"/>
    <cellStyle name="normální 2 4 24 3 8" xfId="31178" xr:uid="{84EF6BA5-2C1E-4CCD-9ABE-18BCB447E997}"/>
    <cellStyle name="normální 2 4 24 3 9" xfId="34490" xr:uid="{B7FAB93D-A421-43CC-86E5-3E5E27F04375}"/>
    <cellStyle name="normální 2 4 24 4" xfId="3336" xr:uid="{9477638F-0FFD-4827-9B3B-0EDA1A7447B2}"/>
    <cellStyle name="normální 2 4 24 4 10" xfId="36852" xr:uid="{D450FF0D-12E8-4ACC-AA0C-7CFFCA8096DF}"/>
    <cellStyle name="normální 2 4 24 4 11" xfId="40690" xr:uid="{F2DC3D11-00BE-4058-8940-F0308FAE246F}"/>
    <cellStyle name="normální 2 4 24 4 12" xfId="45457" xr:uid="{1AA3364D-7064-473A-A470-E78650ED96C0}"/>
    <cellStyle name="normální 2 4 24 4 13" xfId="49216" xr:uid="{739D29EC-C84B-40A3-8CF1-B6A56A4F70C8}"/>
    <cellStyle name="normální 2 4 24 4 14" xfId="51685" xr:uid="{B4262681-4828-401D-B7F3-562183316EA7}"/>
    <cellStyle name="normální 2 4 24 4 15" xfId="54005" xr:uid="{80776E88-9A07-4DEB-B084-8374B22DA4B4}"/>
    <cellStyle name="normální 2 4 24 4 16" xfId="55765" xr:uid="{D75EDFBF-854D-4262-B8D8-C1CB60FDA1C8}"/>
    <cellStyle name="normální 2 4 24 4 17" xfId="57266" xr:uid="{A649729F-F94C-441B-98C9-E1A9E25BE59C}"/>
    <cellStyle name="normální 2 4 24 4 2" xfId="8666" xr:uid="{775523DC-6055-4AD6-8161-C254629D8749}"/>
    <cellStyle name="normální 2 4 24 4 2 2" xfId="14378" xr:uid="{3BC6B5CC-59B2-40FD-8603-6A56B3DC4407}"/>
    <cellStyle name="normální 2 4 24 4 2 3" xfId="19778" xr:uid="{8BA76F6F-18A5-4524-A1C0-56DC94425185}"/>
    <cellStyle name="normální 2 4 24 4 2 4" xfId="24149" xr:uid="{F679470A-803D-428D-8FF6-B24D72F241DF}"/>
    <cellStyle name="normální 2 4 24 4 2 5" xfId="28409" xr:uid="{0DF9C47F-B3E6-4CB9-A87D-787EF75FEA88}"/>
    <cellStyle name="normální 2 4 24 4 2 6" xfId="32218" xr:uid="{B8B45DBF-4647-4C86-AB98-232A03CE6F6B}"/>
    <cellStyle name="normální 2 4 24 4 2 7" xfId="35301" xr:uid="{20CBBA27-419C-4DAB-96BB-E95CC3E921BD}"/>
    <cellStyle name="normální 2 4 24 4 2 8" xfId="37541" xr:uid="{BC20AFE7-2765-450A-8DFE-71D1474DD2D0}"/>
    <cellStyle name="normální 2 4 24 4 3" xfId="6335" xr:uid="{84FCD2C6-48D7-4320-A1DD-92816C7FBD24}"/>
    <cellStyle name="normální 2 4 24 4 4" xfId="12845" xr:uid="{FB5C7B75-FC32-4E07-9FB4-594409A642D3}"/>
    <cellStyle name="normální 2 4 24 4 5" xfId="18533" xr:uid="{C5845098-21CA-47E0-AC3A-51A2A869247E}"/>
    <cellStyle name="normální 2 4 24 4 6" xfId="23018" xr:uid="{C1656FD0-3996-4B48-AF66-48BACFAB3603}"/>
    <cellStyle name="normální 2 4 24 4 7" xfId="27319" xr:uid="{6C8CF63B-1C31-422D-BBDF-85442D99AC43}"/>
    <cellStyle name="normální 2 4 24 4 8" xfId="31179" xr:uid="{470E0CDA-7F4B-4C6A-8FED-D619B4334C52}"/>
    <cellStyle name="normální 2 4 24 4 9" xfId="34491" xr:uid="{F7166DB9-B2D5-4FF1-A7E9-8DCF62CB5705}"/>
    <cellStyle name="normální 2 4 24 5" xfId="3905" xr:uid="{D13DC9C9-D0C8-4BA1-AD81-C30FD00C5E3D}"/>
    <cellStyle name="normální 2 4 24 5 10" xfId="36853" xr:uid="{30B05204-FF76-406E-A453-76DB30144950}"/>
    <cellStyle name="normální 2 4 24 5 11" xfId="41110" xr:uid="{D95F46FF-40FF-46F7-80BC-4D4923C1311E}"/>
    <cellStyle name="normální 2 4 24 5 12" xfId="45883" xr:uid="{32A8E62D-D146-4CC6-8B15-1AC81D4C07BD}"/>
    <cellStyle name="normální 2 4 24 5 13" xfId="49558" xr:uid="{12AB6C4F-205D-4A21-A6F3-1D5E3D2EAC74}"/>
    <cellStyle name="normální 2 4 24 5 14" xfId="52046" xr:uid="{6DDF2E5A-E358-4D20-879D-01720BBC5FC8}"/>
    <cellStyle name="normální 2 4 24 5 15" xfId="54287" xr:uid="{1F8ADC4E-1B3B-4A34-9D58-B0F6F818EE9E}"/>
    <cellStyle name="normální 2 4 24 5 16" xfId="56115" xr:uid="{40DEF0F9-5E78-45BF-B7AB-152A9D481AA9}"/>
    <cellStyle name="normální 2 4 24 5 17" xfId="57453" xr:uid="{678CD41C-087C-4FC0-93B4-2B67FA570044}"/>
    <cellStyle name="normální 2 4 24 5 2" xfId="8667" xr:uid="{C2B3BADE-5F5E-487E-A2CC-538B24590321}"/>
    <cellStyle name="normální 2 4 24 5 2 2" xfId="14379" xr:uid="{8DF5C8CA-DCE0-408E-A6C5-C197D5342181}"/>
    <cellStyle name="normální 2 4 24 5 2 3" xfId="19779" xr:uid="{A5FF4871-FB55-4D89-83FD-27DF5DBC18DB}"/>
    <cellStyle name="normální 2 4 24 5 2 4" xfId="24150" xr:uid="{D2E1F0FF-CFC2-4629-8B3D-E3DD44C968B6}"/>
    <cellStyle name="normální 2 4 24 5 2 5" xfId="28410" xr:uid="{8A9D26CD-BA61-4275-B695-0441A5211B82}"/>
    <cellStyle name="normální 2 4 24 5 2 6" xfId="32219" xr:uid="{4E534BA4-7C7A-463A-9FB4-EF87BE7B2FCC}"/>
    <cellStyle name="normální 2 4 24 5 2 7" xfId="35302" xr:uid="{A63670CC-6F3B-4199-B382-E8092E657695}"/>
    <cellStyle name="normální 2 4 24 5 2 8" xfId="37542" xr:uid="{EC7D14A2-F50F-4F87-8EC1-5BAC92153327}"/>
    <cellStyle name="normální 2 4 24 5 3" xfId="6336" xr:uid="{FF87C3BA-EDF1-4A11-B830-7A5C4179A340}"/>
    <cellStyle name="normální 2 4 24 5 4" xfId="12846" xr:uid="{48D14F73-B778-4154-B5B8-5EFFBE76091B}"/>
    <cellStyle name="normální 2 4 24 5 5" xfId="18534" xr:uid="{B685E09E-9267-49D9-8CB5-6C4DFDFE9D4F}"/>
    <cellStyle name="normální 2 4 24 5 6" xfId="23019" xr:uid="{B25DE404-EBE7-4141-893D-6621AC87D51A}"/>
    <cellStyle name="normální 2 4 24 5 7" xfId="27320" xr:uid="{87111EAE-9E62-40C5-A790-D51DE6DCBB58}"/>
    <cellStyle name="normální 2 4 24 5 8" xfId="31180" xr:uid="{344C476F-692C-48ED-8EA9-0D3F271028E7}"/>
    <cellStyle name="normální 2 4 24 5 9" xfId="34492" xr:uid="{05325F61-8EEF-4E4C-8F11-BF142F9CF3BA}"/>
    <cellStyle name="normální 2 4 24 6" xfId="4256" xr:uid="{FE08DCB5-0EA0-4B56-AAC7-7262765987EE}"/>
    <cellStyle name="normální 2 4 24 6 10" xfId="36854" xr:uid="{DDE3F84D-3949-4BD8-88ED-BF82AF4D781D}"/>
    <cellStyle name="normální 2 4 24 6 11" xfId="41368" xr:uid="{BE058BB6-DDB1-4DC1-820D-C4FAB6D7EA63}"/>
    <cellStyle name="normální 2 4 24 6 12" xfId="46172" xr:uid="{458B067A-9E96-4375-BDF6-89EBD6BB846C}"/>
    <cellStyle name="normální 2 4 24 6 13" xfId="49756" xr:uid="{D2C07C8D-290C-4049-B82E-4F8AB6564C71}"/>
    <cellStyle name="normální 2 4 24 6 14" xfId="52265" xr:uid="{7798B102-2C21-4396-9852-602344928E04}"/>
    <cellStyle name="normální 2 4 24 6 15" xfId="54465" xr:uid="{373F3C76-B08B-4C8A-AF32-89870FFE11E7}"/>
    <cellStyle name="normální 2 4 24 6 16" xfId="56350" xr:uid="{B4E0EC11-C257-4C66-B1A7-4B046FA6C9FF}"/>
    <cellStyle name="normální 2 4 24 6 17" xfId="57602" xr:uid="{6BC0A72F-FCB6-4538-800C-F6594C98BFAB}"/>
    <cellStyle name="normální 2 4 24 6 2" xfId="8668" xr:uid="{116768C2-EA12-4D95-9A6A-AC7284324960}"/>
    <cellStyle name="normální 2 4 24 6 2 2" xfId="14380" xr:uid="{9FF0661F-9B73-4FD4-AAAC-DF847C45353C}"/>
    <cellStyle name="normální 2 4 24 6 2 3" xfId="19780" xr:uid="{57EE2E15-D04D-4579-8026-127B44F104F9}"/>
    <cellStyle name="normální 2 4 24 6 2 4" xfId="24151" xr:uid="{6CB3B62C-42A4-41D9-A811-8E8811E5D40F}"/>
    <cellStyle name="normální 2 4 24 6 2 5" xfId="28411" xr:uid="{E509ACB9-7E0F-4D33-B54F-AE38593C19ED}"/>
    <cellStyle name="normální 2 4 24 6 2 6" xfId="32220" xr:uid="{102D8CC0-034F-4208-B9D7-41CE462A09B9}"/>
    <cellStyle name="normální 2 4 24 6 2 7" xfId="35303" xr:uid="{0222D84A-3109-490E-863B-9CA6638F5338}"/>
    <cellStyle name="normální 2 4 24 6 2 8" xfId="37543" xr:uid="{ED4A1FA5-E350-4882-A1E8-8D2E359620D3}"/>
    <cellStyle name="normální 2 4 24 6 3" xfId="6337" xr:uid="{C1FDD98A-A0F3-4306-8B41-0DC085660EE6}"/>
    <cellStyle name="normální 2 4 24 6 4" xfId="12847" xr:uid="{F53C6A12-DC25-4189-B630-AF9FC6BC088F}"/>
    <cellStyle name="normální 2 4 24 6 5" xfId="18535" xr:uid="{2311C36E-D155-4F12-A74A-0FC02E0C6C85}"/>
    <cellStyle name="normální 2 4 24 6 6" xfId="23020" xr:uid="{4D59D659-035C-46FB-B103-B1B1DE7EEA7B}"/>
    <cellStyle name="normální 2 4 24 6 7" xfId="27321" xr:uid="{49451F21-26E5-4C50-B340-30BF8E610D91}"/>
    <cellStyle name="normální 2 4 24 6 8" xfId="31181" xr:uid="{5441ED45-3934-4C0E-A46C-44CB5D6C5ADF}"/>
    <cellStyle name="normální 2 4 24 6 9" xfId="34493" xr:uid="{183B63C3-2672-46E8-A318-A9997AFF208A}"/>
    <cellStyle name="normální 2 4 24 7" xfId="4537" xr:uid="{7B037588-33C6-4E37-99D5-7A505F595450}"/>
    <cellStyle name="normální 2 4 24 7 10" xfId="36855" xr:uid="{E9545E37-DB80-4E5F-938F-FE20623B521A}"/>
    <cellStyle name="normální 2 4 24 7 11" xfId="41596" xr:uid="{561DE2C0-D2C3-4C6A-857F-35BD5D8708FC}"/>
    <cellStyle name="normální 2 4 24 7 12" xfId="46381" xr:uid="{596BA42F-1C2D-4066-98A7-BB46074CD160}"/>
    <cellStyle name="normální 2 4 24 7 13" xfId="49928" xr:uid="{1983A2AE-21E2-493F-A9A2-5F0523FA66CA}"/>
    <cellStyle name="normální 2 4 24 7 14" xfId="52443" xr:uid="{B1F68859-F376-4709-813D-AAB5055DD811}"/>
    <cellStyle name="normální 2 4 24 7 15" xfId="54627" xr:uid="{F34547F5-25E9-4FD5-A0C4-98FB767AD343}"/>
    <cellStyle name="normální 2 4 24 7 16" xfId="56520" xr:uid="{1668F323-4CC7-48D9-A6B3-AB3FEA0BA57B}"/>
    <cellStyle name="normální 2 4 24 7 17" xfId="57742" xr:uid="{E2A4CFB2-7E2C-42C2-BD87-B705E5ACCD0A}"/>
    <cellStyle name="normální 2 4 24 7 2" xfId="8669" xr:uid="{ABAA56EE-95DF-4DC2-9A80-79490AB8A601}"/>
    <cellStyle name="normální 2 4 24 7 2 2" xfId="14381" xr:uid="{47CF90AB-4287-410C-A314-219F4054349E}"/>
    <cellStyle name="normální 2 4 24 7 2 3" xfId="19781" xr:uid="{F9DA0AFF-9457-414A-898E-204074B5AC5C}"/>
    <cellStyle name="normální 2 4 24 7 2 4" xfId="24152" xr:uid="{4CF180CD-C296-4172-9199-0C4B6D7A7639}"/>
    <cellStyle name="normální 2 4 24 7 2 5" xfId="28412" xr:uid="{063121C0-1231-42DF-8B19-91AB1016A2CF}"/>
    <cellStyle name="normální 2 4 24 7 2 6" xfId="32221" xr:uid="{4DA2F8EA-6132-42BA-B654-69D5A582F0B2}"/>
    <cellStyle name="normální 2 4 24 7 2 7" xfId="35304" xr:uid="{797510F8-BE33-4D3E-9E85-B62F6AEF978E}"/>
    <cellStyle name="normální 2 4 24 7 2 8" xfId="37544" xr:uid="{908504CB-E856-4E33-A8F4-64040EBEE775}"/>
    <cellStyle name="normální 2 4 24 7 3" xfId="6338" xr:uid="{1EA8FB3A-1EC1-4B93-A29A-C59E7CD9C839}"/>
    <cellStyle name="normální 2 4 24 7 4" xfId="12848" xr:uid="{9940CD56-2C73-422B-9673-A66ACD9D084E}"/>
    <cellStyle name="normální 2 4 24 7 5" xfId="18536" xr:uid="{5E2A34E0-D202-4FD3-ADDF-21D272BE1A5C}"/>
    <cellStyle name="normální 2 4 24 7 6" xfId="23021" xr:uid="{D0590104-3471-4A6B-A5F8-59DE82A1DE01}"/>
    <cellStyle name="normální 2 4 24 7 7" xfId="27322" xr:uid="{89FD0582-F408-4963-8902-672A17B64514}"/>
    <cellStyle name="normální 2 4 24 7 8" xfId="31182" xr:uid="{54117AE6-705D-4AAC-B174-4E67FA44EF0D}"/>
    <cellStyle name="normální 2 4 24 7 9" xfId="34494" xr:uid="{68A64D46-1E3E-4227-81EB-2401ABDAC2C6}"/>
    <cellStyle name="normální 2 4 24 8" xfId="8670" xr:uid="{64DEE211-2B21-4C33-A11F-87FE5CF908FD}"/>
    <cellStyle name="normální 2 4 24 8 2" xfId="14382" xr:uid="{2A0733F9-67A0-421F-AE0A-4B0DCB0C4C39}"/>
    <cellStyle name="normální 2 4 24 8 3" xfId="19782" xr:uid="{85987346-EAF7-4BDA-98FD-54633C3C4B7A}"/>
    <cellStyle name="normální 2 4 24 8 4" xfId="24153" xr:uid="{10B3069A-44B6-4173-9ED3-FB84B3009FFF}"/>
    <cellStyle name="normální 2 4 24 8 5" xfId="28413" xr:uid="{44F2F206-E818-4E79-AB5C-B57E7027C58E}"/>
    <cellStyle name="normální 2 4 24 8 6" xfId="32222" xr:uid="{A1D10B53-910E-405E-8663-2A27E620B306}"/>
    <cellStyle name="normální 2 4 24 8 7" xfId="35305" xr:uid="{9EDCDC02-4896-46BB-860A-03CCEC613011}"/>
    <cellStyle name="normální 2 4 24 8 8" xfId="37545" xr:uid="{30FF176B-E29B-4075-BAB7-C6BE64319373}"/>
    <cellStyle name="normální 2 4 24 9" xfId="9675" xr:uid="{39EBA89A-B457-42A8-8318-5B8EC0012CA4}"/>
    <cellStyle name="normální 2 4 24 9 2" xfId="15352" xr:uid="{FB7FB67F-254C-465C-A61A-F8D15579623C}"/>
    <cellStyle name="normální 2 4 24 9 3" xfId="20687" xr:uid="{1449B97F-5407-4512-8972-191E8B88906C}"/>
    <cellStyle name="normální 2 4 24 9 4" xfId="25060" xr:uid="{0BFB3D8A-7FCB-4986-BF07-44877C02559A}"/>
    <cellStyle name="normální 2 4 24 9 5" xfId="29313" xr:uid="{24E957FA-B189-4BD3-821D-15DB14403386}"/>
    <cellStyle name="normální 2 4 24 9 6" xfId="33117" xr:uid="{C9F3E69E-7C58-4BA2-82D0-19AAD5242A34}"/>
    <cellStyle name="normální 2 4 24 9 7" xfId="36181" xr:uid="{17A4ACB6-5A76-4B2B-9570-4F8C22E9ADB0}"/>
    <cellStyle name="normální 2 4 24 9 8" xfId="38413" xr:uid="{BE9CD186-BB81-4133-80BB-E6662A42FFCA}"/>
    <cellStyle name="normální 2 4 25" xfId="2136" xr:uid="{C5DF1DF4-36DA-45DD-A822-0B3A4A0146D3}"/>
    <cellStyle name="normální 2 4 26" xfId="82" xr:uid="{C4473BF5-9593-4F65-9049-CDA0DD36B446}"/>
    <cellStyle name="normální 2 4 3" xfId="267" xr:uid="{3158A817-8A79-4A7D-BA32-B0CB3C91A8F5}"/>
    <cellStyle name="Normální 2 4 3 2" xfId="337" xr:uid="{9939F425-CAB1-46D4-8A3E-01C91F7976ED}"/>
    <cellStyle name="Normální 2 4 3 2 2" xfId="369" xr:uid="{BD56A4E3-0E4D-4EC4-AC3C-D1B926A267CF}"/>
    <cellStyle name="Normální 2 4 3 2 2 2" xfId="495" xr:uid="{DDBD29BA-20C0-484E-8F5A-5888528B92C4}"/>
    <cellStyle name="Normální 2 4 3 2 2 2 2" xfId="595" xr:uid="{BBCCE9BB-AE4F-4BE4-98EE-882684F105C0}"/>
    <cellStyle name="Normální 2 4 3 2 2 3" xfId="557" xr:uid="{697A3F26-3BD4-469E-8EC7-F92672DEEC6B}"/>
    <cellStyle name="Normální 2 4 3 2 3" xfId="402" xr:uid="{5AAADCE5-393D-4559-AB69-6A2498BB5398}"/>
    <cellStyle name="Normální 2 4 3 2 3 2" xfId="496" xr:uid="{F830D82C-99A0-427C-9B6A-7C8276C84706}"/>
    <cellStyle name="Normální 2 4 3 2 3 2 2" xfId="596" xr:uid="{C88C13A9-1DB5-4E98-B729-4EE37DFA46A3}"/>
    <cellStyle name="Normální 2 4 3 2 3 3" xfId="574" xr:uid="{229F6645-6E06-4CBB-8B66-559C421B5CFA}"/>
    <cellStyle name="Normální 2 4 3 2 4" xfId="497" xr:uid="{BF4EC782-6A9E-4ECC-88E1-CCA1DAA05B40}"/>
    <cellStyle name="Normální 2 4 3 2 4 2" xfId="597" xr:uid="{BEF032CD-2A2D-40C9-AB09-AB599DA2874E}"/>
    <cellStyle name="Normální 2 4 3 2 5" xfId="553" xr:uid="{2022F0A6-FB30-45E8-A32D-4DD89E253A13}"/>
    <cellStyle name="Normální 2 4 3 3" xfId="370" xr:uid="{74344D89-1CD5-469C-AE58-6995EDDA32FD}"/>
    <cellStyle name="Normální 2 4 3 3 2" xfId="498" xr:uid="{05A7942D-7C71-492A-B282-CC4104DBE71B}"/>
    <cellStyle name="Normální 2 4 3 3 2 2" xfId="598" xr:uid="{1D3F054F-8F22-47A7-8B1E-AB0B0E5D3797}"/>
    <cellStyle name="Normální 2 4 3 3 3" xfId="558" xr:uid="{2D1E3EFA-D860-4866-A2AB-5756BEEE6E96}"/>
    <cellStyle name="Normální 2 4 3 4" xfId="391" xr:uid="{B5DD1C74-D772-4387-A34C-E466E8B23F82}"/>
    <cellStyle name="Normální 2 4 3 4 2" xfId="499" xr:uid="{04D7663F-8BF7-4185-87E7-B7614EB0322E}"/>
    <cellStyle name="Normální 2 4 3 4 2 2" xfId="599" xr:uid="{4FD78D38-5933-4E3B-886A-0BEB36593439}"/>
    <cellStyle name="Normální 2 4 3 4 3" xfId="568" xr:uid="{837E2B59-3114-471E-8CBC-67066D7B2A08}"/>
    <cellStyle name="Normální 2 4 3 5" xfId="1509" xr:uid="{6633E7F7-71BF-4BDC-B7F1-DCD14196113C}"/>
    <cellStyle name="normální 2 4 4" xfId="268" xr:uid="{548FDBBF-CC02-4F82-9E2C-D1F16B0EEF89}"/>
    <cellStyle name="Normální 2 4 4 2" xfId="338" xr:uid="{DCF32226-9FA3-41AB-9087-1A38EDD72E68}"/>
    <cellStyle name="Normální 2 4 4 2 2" xfId="371" xr:uid="{366F44F6-36A2-4A09-8267-102CB7667B18}"/>
    <cellStyle name="Normální 2 4 4 2 2 2" xfId="500" xr:uid="{C95EDB9A-54FA-4313-BFF8-9B10BE8101C5}"/>
    <cellStyle name="Normální 2 4 4 2 2 2 2" xfId="600" xr:uid="{4D955CDC-9693-4730-A1B6-5E508AC4D225}"/>
    <cellStyle name="Normální 2 4 4 2 2 3" xfId="559" xr:uid="{75382241-9EEF-4001-8C2A-1FA88816B185}"/>
    <cellStyle name="Normální 2 4 4 2 3" xfId="403" xr:uid="{C780D4A5-BC08-4D82-B6CB-F332CAD654C4}"/>
    <cellStyle name="Normální 2 4 4 2 3 2" xfId="501" xr:uid="{96A0BBF3-B2F4-4004-8CE8-70BA4E6E67E5}"/>
    <cellStyle name="Normální 2 4 4 2 3 2 2" xfId="601" xr:uid="{B020C125-E2CC-4618-AF53-C4A5D0B630D8}"/>
    <cellStyle name="Normální 2 4 4 2 3 3" xfId="575" xr:uid="{8C9C66F2-B076-4E02-9EAD-ABC9A1DA0B5B}"/>
    <cellStyle name="Normální 2 4 4 2 4" xfId="502" xr:uid="{D6DC27E4-D08A-403E-9AD8-E4D1979CC58D}"/>
    <cellStyle name="Normální 2 4 4 2 4 2" xfId="602" xr:uid="{14964F0D-73D9-44E5-857D-1D50F8260E78}"/>
    <cellStyle name="Normální 2 4 4 2 5" xfId="554" xr:uid="{E690E5C5-EDCD-41E9-887E-B0C531D51B0A}"/>
    <cellStyle name="Normální 2 4 4 3" xfId="372" xr:uid="{829D0418-F14C-4B90-9B3C-FC6E51B0B099}"/>
    <cellStyle name="Normální 2 4 4 3 2" xfId="503" xr:uid="{06CF7190-22DC-4B51-9589-B8F877F393B2}"/>
    <cellStyle name="Normální 2 4 4 3 2 2" xfId="603" xr:uid="{F5EDB98D-215F-401F-9277-BD529031A13D}"/>
    <cellStyle name="Normální 2 4 4 3 3" xfId="560" xr:uid="{08757061-46F6-40C1-A0F7-DCF790182D5F}"/>
    <cellStyle name="Normální 2 4 4 4" xfId="392" xr:uid="{751D13FB-8DB3-4421-9FCE-77159CE474D2}"/>
    <cellStyle name="Normální 2 4 4 4 2" xfId="504" xr:uid="{D2218329-8203-45F9-840F-0A74D93C2FDD}"/>
    <cellStyle name="Normální 2 4 4 4 2 2" xfId="604" xr:uid="{03694C58-13ED-4779-A14E-75B79998EA30}"/>
    <cellStyle name="Normální 2 4 4 4 3" xfId="569" xr:uid="{9A15F823-D970-4E1E-A3EA-3A4306A247D7}"/>
    <cellStyle name="Normální 2 4 4 5" xfId="1510" xr:uid="{060491CE-E22C-4FD6-AC7A-E7DE426822E6}"/>
    <cellStyle name="normální 2 4 5" xfId="269" xr:uid="{FF0AB6F1-4B0D-4CF8-A53F-46A6FE2B9A28}"/>
    <cellStyle name="normální 2 4 6" xfId="270" xr:uid="{B10E1E2C-C84D-4976-AAEC-B43AEC67D7A9}"/>
    <cellStyle name="normální 2 4 7" xfId="271" xr:uid="{51A1A64B-3935-4825-B2AC-3152E865AF1D}"/>
    <cellStyle name="normální 2 4 8" xfId="272" xr:uid="{57DFDE35-E645-467F-9398-152244944312}"/>
    <cellStyle name="normální 2 4 9" xfId="273" xr:uid="{ECD2FA37-5E05-46CB-825F-9582A4C828BA}"/>
    <cellStyle name="normální 2 40" xfId="2659" xr:uid="{670C164E-A020-4098-A3FF-683082788876}"/>
    <cellStyle name="normální 2 41" xfId="2661" xr:uid="{524C30C1-0CA5-47E3-B6FF-3424932B2E58}"/>
    <cellStyle name="normální 2 42" xfId="2664" xr:uid="{21077358-1405-49DB-B41A-568F5F0583EB}"/>
    <cellStyle name="normální 2 43" xfId="2677" xr:uid="{BE7E40E7-D2F1-476D-B02F-4B546B2CB08A}"/>
    <cellStyle name="normální 2 43 10" xfId="36856" xr:uid="{FE0A0D4A-0785-46C7-86EE-8A2B952FDA7D}"/>
    <cellStyle name="normální 2 43 11" xfId="40220" xr:uid="{3E3B6D4B-73D0-459F-8DA8-379DF8590526}"/>
    <cellStyle name="normální 2 43 12" xfId="45055" xr:uid="{CA7FED88-379B-4969-892F-578471B3C98B}"/>
    <cellStyle name="normální 2 43 13" xfId="48844" xr:uid="{EB6E7D72-7233-4B15-9C55-B893068E1BBA}"/>
    <cellStyle name="normální 2 43 14" xfId="51382" xr:uid="{9B8F74B3-F7D6-464B-81FE-440D4CCED8D9}"/>
    <cellStyle name="normální 2 43 15" xfId="53632" xr:uid="{1E1A0D44-60E2-4EE9-ACED-BEF3A23E7A8A}"/>
    <cellStyle name="normální 2 43 16" xfId="55414" xr:uid="{33DF725F-1ACE-4971-9C66-D8D0FF385752}"/>
    <cellStyle name="normální 2 43 17" xfId="56970" xr:uid="{6DC7B1DB-668C-465F-838B-47652736B2AB}"/>
    <cellStyle name="normální 2 43 2" xfId="8671" xr:uid="{B2DF6B01-539E-479B-BF64-A6E0B37F6BC7}"/>
    <cellStyle name="normální 2 43 2 2" xfId="14383" xr:uid="{A581D7DE-269A-4E2F-97D9-5A83A4113E93}"/>
    <cellStyle name="normální 2 43 2 3" xfId="19783" xr:uid="{F2AACF54-3A56-482D-9FE1-95C9EB3C911D}"/>
    <cellStyle name="normální 2 43 2 4" xfId="24154" xr:uid="{4C8DC731-DE87-45B5-B2B0-9D9AC9831BE6}"/>
    <cellStyle name="normální 2 43 2 5" xfId="28414" xr:uid="{74D06AC2-AF3E-4519-9D76-6C9F2AB8B361}"/>
    <cellStyle name="normální 2 43 2 6" xfId="32223" xr:uid="{268BCAD6-E940-476E-ADBE-F2712AAB7DA3}"/>
    <cellStyle name="normální 2 43 2 7" xfId="35306" xr:uid="{432BF53F-9645-49B4-AA36-4A80BA5520A7}"/>
    <cellStyle name="normální 2 43 2 8" xfId="37546" xr:uid="{EF98C413-304C-4F75-9BAD-62EA1A90DF47}"/>
    <cellStyle name="normální 2 43 3" xfId="6340" xr:uid="{FC7FFF3A-3791-44F2-9B3A-36A4A9B05C48}"/>
    <cellStyle name="normální 2 43 4" xfId="12850" xr:uid="{B6BC0979-16A5-492F-A1C9-288AA4F7D5E3}"/>
    <cellStyle name="normální 2 43 5" xfId="18538" xr:uid="{F0A1846C-BCE6-42A4-B271-B309E706214A}"/>
    <cellStyle name="normální 2 43 6" xfId="23024" xr:uid="{E1253289-B510-43D6-9D28-7CBF42E21787}"/>
    <cellStyle name="normální 2 43 7" xfId="27324" xr:uid="{F5D600EF-C816-45F5-BFD0-E28107AABE48}"/>
    <cellStyle name="normální 2 43 8" xfId="31183" xr:uid="{959CBC1A-357D-47C9-9093-D3C88698982B}"/>
    <cellStyle name="normální 2 43 9" xfId="34495" xr:uid="{C884FF18-3E3A-4F0A-9825-0924591C4DA5}"/>
    <cellStyle name="normální 2 44" xfId="3097" xr:uid="{326F0413-45BF-44BE-A452-546462F990F3}"/>
    <cellStyle name="normální 2 45" xfId="3551" xr:uid="{2667F45B-6E7A-40F6-9C70-A28D36BE6B88}"/>
    <cellStyle name="normální 2 46" xfId="3606" xr:uid="{36D01805-B5A7-498E-8F54-E234F7E4A410}"/>
    <cellStyle name="normální 2 47" xfId="3513" xr:uid="{8ABA061F-04EA-4657-BC84-427FAC0662FF}"/>
    <cellStyle name="normální 2 48" xfId="3162" xr:uid="{6D58A64F-F9C6-40F3-9C61-9BC8630B3F69}"/>
    <cellStyle name="normální 2 49" xfId="3139" xr:uid="{F9A34EEA-F5C2-4559-A77B-C2BB291317EB}"/>
    <cellStyle name="normální 2 5" xfId="339" xr:uid="{F38C2CC6-9059-4D69-9F80-E450C510F5B1}"/>
    <cellStyle name="normální 2 5 10" xfId="4141" xr:uid="{A5494C35-0DBE-4DC6-9712-8D710971474F}"/>
    <cellStyle name="normální 2 5 10 10" xfId="36857" xr:uid="{70523A3C-F389-4470-B408-E1B999BBC40A}"/>
    <cellStyle name="normální 2 5 10 11" xfId="41288" xr:uid="{6D0D2223-0FC7-463D-A5A7-0F168B8C1C60}"/>
    <cellStyle name="normální 2 5 10 12" xfId="46076" xr:uid="{DBC20A44-F1AA-43BE-8AF2-27063511FC2F}"/>
    <cellStyle name="normální 2 5 10 13" xfId="49696" xr:uid="{4D89553C-CBE7-4907-AF49-95D2BF20F967}"/>
    <cellStyle name="normální 2 5 10 14" xfId="52199" xr:uid="{3AAB8A4E-9609-4266-8FA3-063343E222F8}"/>
    <cellStyle name="normální 2 5 10 15" xfId="54411" xr:uid="{543D17C4-1044-4D1D-AB27-3729758A828C}"/>
    <cellStyle name="normální 2 5 10 16" xfId="56288" xr:uid="{8421C2C7-B1B8-4001-8596-4B4C39C64BB2}"/>
    <cellStyle name="normální 2 5 10 17" xfId="57550" xr:uid="{50643289-928B-4C37-BCE2-F0CEC5B31339}"/>
    <cellStyle name="normální 2 5 10 2" xfId="8672" xr:uid="{BDDE38F5-11E6-4252-BF62-5F27D21FA479}"/>
    <cellStyle name="normální 2 5 10 2 2" xfId="14384" xr:uid="{8E34483E-9F17-4A09-BD84-B163C960D41F}"/>
    <cellStyle name="normální 2 5 10 2 3" xfId="19784" xr:uid="{B54E0B9F-A69E-45AD-94E2-8CCA994C6876}"/>
    <cellStyle name="normální 2 5 10 2 4" xfId="24155" xr:uid="{2336E32E-404E-40FE-9EBC-77EC0B647675}"/>
    <cellStyle name="normální 2 5 10 2 5" xfId="28415" xr:uid="{459F3159-5A8A-4B97-8A97-A796A5CAF7FE}"/>
    <cellStyle name="normální 2 5 10 2 6" xfId="32224" xr:uid="{4CF9CF36-8F2E-4B9B-9E44-9983A6DFE77E}"/>
    <cellStyle name="normální 2 5 10 2 7" xfId="35307" xr:uid="{BA3FB1F3-0C03-449F-9B89-A15533E53F33}"/>
    <cellStyle name="normální 2 5 10 2 8" xfId="37547" xr:uid="{CEEF3132-4850-4EA7-8FBD-FE0541C921B6}"/>
    <cellStyle name="normální 2 5 10 3" xfId="6342" xr:uid="{B32B9BFD-CA40-44F1-8974-C1E7D1BC6D23}"/>
    <cellStyle name="normální 2 5 10 4" xfId="12856" xr:uid="{978238AC-0119-4BA4-8216-378E65A881AF}"/>
    <cellStyle name="normální 2 5 10 5" xfId="18541" xr:uid="{28EAF3B1-9EA8-4E19-9D44-F2E3E2411036}"/>
    <cellStyle name="normální 2 5 10 6" xfId="23025" xr:uid="{FAB2DF4B-D057-4EF3-8DF4-5733B3234E3E}"/>
    <cellStyle name="normální 2 5 10 7" xfId="27327" xr:uid="{0E30A200-6414-4A99-8C59-AB48804152FA}"/>
    <cellStyle name="normální 2 5 10 8" xfId="31184" xr:uid="{2B8A83D3-20DF-41CC-846E-B6D782756562}"/>
    <cellStyle name="normální 2 5 10 9" xfId="34496" xr:uid="{5D6A3C57-B028-4C43-9456-97AB5C481226}"/>
    <cellStyle name="normální 2 5 11" xfId="4446" xr:uid="{30E41CB3-14FC-4BF4-AA4A-0ED3C6ACE302}"/>
    <cellStyle name="normální 2 5 11 10" xfId="36858" xr:uid="{AAEB5AC6-5155-4848-92A4-2E18B5C46EB5}"/>
    <cellStyle name="normální 2 5 11 11" xfId="41528" xr:uid="{175714A1-E72D-4388-AED3-3FA7BC1AFC8B}"/>
    <cellStyle name="normální 2 5 11 12" xfId="46322" xr:uid="{89E8A063-7C9F-4262-827B-C54002B3B25B}"/>
    <cellStyle name="normální 2 5 11 13" xfId="49876" xr:uid="{F80E57C4-D89C-424F-BC7B-63FBF52AA4DA}"/>
    <cellStyle name="normální 2 5 11 14" xfId="52392" xr:uid="{4E414822-6678-4EFE-8B9B-A3352043410E}"/>
    <cellStyle name="normální 2 5 11 15" xfId="54581" xr:uid="{BFDE3472-2A03-4ED5-B115-EA73A5724BF8}"/>
    <cellStyle name="normální 2 5 11 16" xfId="56472" xr:uid="{C27A0924-5EDC-4792-8E4C-3158E85B8FD7}"/>
    <cellStyle name="normální 2 5 11 17" xfId="57708" xr:uid="{ED0C26CE-2894-4C6C-85CA-5BC29188956E}"/>
    <cellStyle name="normální 2 5 11 2" xfId="8673" xr:uid="{16F45260-C591-4AE5-ACC2-92BE4E462A45}"/>
    <cellStyle name="normální 2 5 11 2 2" xfId="14385" xr:uid="{444CAEB2-F38B-4DBA-9C61-B3B01E066956}"/>
    <cellStyle name="normální 2 5 11 2 3" xfId="19785" xr:uid="{2B136660-284C-4938-9824-F10DA9F1C271}"/>
    <cellStyle name="normální 2 5 11 2 4" xfId="24156" xr:uid="{A3EF7CD2-A7C9-4EE6-A131-FEF548CAD232}"/>
    <cellStyle name="normální 2 5 11 2 5" xfId="28416" xr:uid="{C846A9D2-E80C-451D-AB1D-50FEA71BE238}"/>
    <cellStyle name="normální 2 5 11 2 6" xfId="32225" xr:uid="{E58C65A3-87DA-4FC6-8434-A6F2C078082A}"/>
    <cellStyle name="normální 2 5 11 2 7" xfId="35308" xr:uid="{A70F662F-6849-4FC7-9FD8-AD3949F92528}"/>
    <cellStyle name="normální 2 5 11 2 8" xfId="37548" xr:uid="{0C86DD0E-2AF1-4D6A-A4C6-D31D1C509354}"/>
    <cellStyle name="normální 2 5 11 3" xfId="6343" xr:uid="{DF17242E-970F-4C30-AFE4-068C9C6B51AE}"/>
    <cellStyle name="normální 2 5 11 4" xfId="12857" xr:uid="{88D6B813-306B-41AD-B3C7-455F61E1F4D4}"/>
    <cellStyle name="normální 2 5 11 5" xfId="18542" xr:uid="{AA53CE16-3787-4644-9F7B-1EA4D015E64D}"/>
    <cellStyle name="normální 2 5 11 6" xfId="23026" xr:uid="{0642964D-B4E3-4ABD-AC84-622424225A85}"/>
    <cellStyle name="normální 2 5 11 7" xfId="27328" xr:uid="{6E80B59A-91C9-46D7-8312-FE45212B9DAD}"/>
    <cellStyle name="normální 2 5 11 8" xfId="31185" xr:uid="{AC7BA50C-9A4D-4F02-A3A0-CE1242BB843B}"/>
    <cellStyle name="normální 2 5 11 9" xfId="34497" xr:uid="{3F7D4E04-566C-4DAD-A35E-5215214C9067}"/>
    <cellStyle name="normální 2 5 12" xfId="8674" xr:uid="{630B3688-C72B-404F-9AD6-BED1000FA20B}"/>
    <cellStyle name="normální 2 5 12 2" xfId="14386" xr:uid="{9AABDB69-FCDA-411D-A07F-B3E314AB2BC2}"/>
    <cellStyle name="normální 2 5 12 3" xfId="19786" xr:uid="{AB2101C6-BBD5-494F-8A70-74CBB8FE7CF8}"/>
    <cellStyle name="normální 2 5 12 4" xfId="24157" xr:uid="{89E1B53A-5D34-4C2C-B1B3-C391862796A7}"/>
    <cellStyle name="normální 2 5 12 5" xfId="28417" xr:uid="{AFED3334-E840-4443-8C44-20CCF80EEF2F}"/>
    <cellStyle name="normální 2 5 12 6" xfId="32226" xr:uid="{64FFCA55-BEDD-4540-9665-B3502572B3D8}"/>
    <cellStyle name="normální 2 5 12 7" xfId="35309" xr:uid="{FFCB4D92-A9AB-4554-9960-61A6E80618D5}"/>
    <cellStyle name="normální 2 5 12 8" xfId="37549" xr:uid="{9D011F93-F9ED-4A76-8432-143F35B83E59}"/>
    <cellStyle name="normální 2 5 13" xfId="9603" xr:uid="{5540EAAA-CCFA-4131-BAAC-07580D8105B2}"/>
    <cellStyle name="normální 2 5 13 2" xfId="15288" xr:uid="{C8465275-C262-4137-B97B-82640E6875EF}"/>
    <cellStyle name="normální 2 5 13 3" xfId="20648" xr:uid="{ADCA5C13-BE8C-4DEB-BCCE-DFC7D12C869A}"/>
    <cellStyle name="normální 2 5 13 4" xfId="25018" xr:uid="{8B217007-3830-4EE2-A7A8-93E7DFAB28E0}"/>
    <cellStyle name="normální 2 5 13 5" xfId="29276" xr:uid="{21B8F3D3-D9D1-4FF8-9A74-778779C28637}"/>
    <cellStyle name="normální 2 5 13 6" xfId="33080" xr:uid="{7E6B90C7-6DA5-45E9-B2AE-AF80C26D031C}"/>
    <cellStyle name="normální 2 5 13 7" xfId="36150" xr:uid="{8EC77A5D-A515-4BFF-A542-491E99907FEE}"/>
    <cellStyle name="normální 2 5 13 8" xfId="38384" xr:uid="{CABBCACF-8693-4D15-96D6-962732A299AB}"/>
    <cellStyle name="normální 2 5 14" xfId="4727" xr:uid="{8B557008-8FC7-45E8-A0C5-093760A52D0D}"/>
    <cellStyle name="normální 2 5 15" xfId="11139" xr:uid="{EA6A1D59-D23F-4F58-87BC-F661AD79981D}"/>
    <cellStyle name="normální 2 5 16" xfId="17144" xr:uid="{35E93E8D-6171-4E0C-BB96-EEB6F15EAE22}"/>
    <cellStyle name="normální 2 5 17" xfId="21877" xr:uid="{F1E89BC1-3AA2-4631-A394-B6A4EFED8107}"/>
    <cellStyle name="normální 2 5 18" xfId="26280" xr:uid="{25917581-C585-44AD-BAE6-C37FC56723E2}"/>
    <cellStyle name="normální 2 5 19" xfId="30182" xr:uid="{F6BA9928-01CE-408C-B040-D172D9A64D67}"/>
    <cellStyle name="normální 2 5 2" xfId="373" xr:uid="{9FBFA81D-1EBA-4584-A8CF-D4F2D242D97F}"/>
    <cellStyle name="normální 2 5 2 10" xfId="9607" xr:uid="{0D70EB5B-A34D-4339-827C-9C8752796B22}"/>
    <cellStyle name="normální 2 5 2 10 2" xfId="15292" xr:uid="{8EF808CC-733E-41FD-A4E6-D49F8CFF9C5B}"/>
    <cellStyle name="normální 2 5 2 10 3" xfId="20652" xr:uid="{0BD3AFF5-4F17-49F4-8082-001596A58604}"/>
    <cellStyle name="normální 2 5 2 10 4" xfId="25022" xr:uid="{70C29F7E-13CE-40E9-B688-EBB92D566257}"/>
    <cellStyle name="normální 2 5 2 10 5" xfId="29280" xr:uid="{BAEC9BFE-A26D-49E8-823F-47C47976B781}"/>
    <cellStyle name="normální 2 5 2 10 6" xfId="33084" xr:uid="{E5EEF163-A62B-48A8-858C-8F2BC32F7367}"/>
    <cellStyle name="normální 2 5 2 10 7" xfId="36154" xr:uid="{658B2D6B-37EB-4E93-BEF1-D9D70984B3CB}"/>
    <cellStyle name="normální 2 5 2 10 8" xfId="38388" xr:uid="{4F3CFEAB-1DDA-409D-B137-E03A6FE54C8F}"/>
    <cellStyle name="normální 2 5 2 11" xfId="4728" xr:uid="{3C3DA458-953F-413A-9554-34943C359F4F}"/>
    <cellStyle name="normální 2 5 2 12" xfId="11140" xr:uid="{D2C0A8F1-9707-4DF5-A965-3DC61DF55066}"/>
    <cellStyle name="normální 2 5 2 13" xfId="17145" xr:uid="{857D75D0-21E9-472D-9133-C996B69FFCE3}"/>
    <cellStyle name="normální 2 5 2 14" xfId="21878" xr:uid="{771DFA5C-887B-4D6C-AA7A-BCDC2593922D}"/>
    <cellStyle name="normální 2 5 2 15" xfId="26281" xr:uid="{E04D3970-6AAB-44CC-AED3-149D79B9B5E6}"/>
    <cellStyle name="normální 2 5 2 16" xfId="30183" xr:uid="{F22B0866-D2FC-429C-98DC-7E55340F612A}"/>
    <cellStyle name="normální 2 5 2 17" xfId="33889" xr:uid="{0B9A94DB-F7A4-4910-85CE-26249E2EAEE8}"/>
    <cellStyle name="normální 2 5 2 18" xfId="36445" xr:uid="{DBE3431D-3359-4757-80F6-A9FD91629633}"/>
    <cellStyle name="normální 2 5 2 19" xfId="38674" xr:uid="{6516C199-2242-456C-AC43-95DFFB316BDC}"/>
    <cellStyle name="normální 2 5 2 2" xfId="505" xr:uid="{D83AFC48-9BB7-4118-ACF9-6D97CEF165E3}"/>
    <cellStyle name="normální 2 5 2 2 10" xfId="4775" xr:uid="{AF4A5798-7520-4993-9A8D-29C92D2DB87A}"/>
    <cellStyle name="normální 2 5 2 2 11" xfId="11189" xr:uid="{B9BBD5EB-D60C-4DD8-87AA-563FC67265F3}"/>
    <cellStyle name="normální 2 5 2 2 12" xfId="17191" xr:uid="{2C4A64AF-4187-4E85-BE5A-FE933CB0333C}"/>
    <cellStyle name="normální 2 5 2 2 13" xfId="21918" xr:uid="{844CC92C-2B6D-44AF-B96A-AE6E81E8AB26}"/>
    <cellStyle name="normální 2 5 2 2 14" xfId="26321" xr:uid="{4ACC3B49-A705-4F1F-859A-43886BB58057}"/>
    <cellStyle name="normální 2 5 2 2 15" xfId="30217" xr:uid="{9B0DD264-F648-4D15-9AD5-EDDD2627C89E}"/>
    <cellStyle name="normální 2 5 2 2 16" xfId="33909" xr:uid="{08A057E3-CF82-418E-92F7-BEB080CAAAA3}"/>
    <cellStyle name="normální 2 5 2 2 17" xfId="36458" xr:uid="{40ECF899-A9A8-464E-8F64-E2FE5BAA8424}"/>
    <cellStyle name="normální 2 5 2 2 18" xfId="38763" xr:uid="{089FEF72-BACB-4027-B369-B0AA7851DC04}"/>
    <cellStyle name="normální 2 5 2 2 19" xfId="43790" xr:uid="{BDF213ED-804D-4AA7-A431-E8444E6A10A3}"/>
    <cellStyle name="normální 2 5 2 2 2" xfId="2398" xr:uid="{09A50B48-6788-4A4A-8B03-4CBA4E562A16}"/>
    <cellStyle name="normální 2 5 2 2 2 10" xfId="36560" xr:uid="{77A437A0-B522-445D-B386-0EA92F4F1F54}"/>
    <cellStyle name="normální 2 5 2 2 2 11" xfId="39993" xr:uid="{BD7E85B3-72CB-4EEB-B1CB-EE778875B3F3}"/>
    <cellStyle name="normální 2 5 2 2 2 12" xfId="44861" xr:uid="{B8E9DD93-2CDA-4B7B-8253-9250863678C3}"/>
    <cellStyle name="normální 2 5 2 2 2 13" xfId="48643" xr:uid="{6639512C-40DD-4F0E-B6D5-91AB35A61C7A}"/>
    <cellStyle name="normální 2 5 2 2 2 14" xfId="51218" xr:uid="{E97C3C27-22D9-405F-9A08-CA6BC9BA15A9}"/>
    <cellStyle name="normální 2 5 2 2 2 15" xfId="53432" xr:uid="{F2722CC4-5F08-4C2A-A74E-F290478DDC6A}"/>
    <cellStyle name="normální 2 5 2 2 2 16" xfId="55216" xr:uid="{6902D352-BD34-44BB-958F-B07546883FA6}"/>
    <cellStyle name="normální 2 5 2 2 2 17" xfId="56762" xr:uid="{5812270A-CFFE-47DC-AD19-64734D4D9A37}"/>
    <cellStyle name="normální 2 5 2 2 2 2" xfId="8675" xr:uid="{2DFA192D-9E49-4A35-B4EA-8E2CDB98EE7C}"/>
    <cellStyle name="normální 2 5 2 2 2 2 2" xfId="14387" xr:uid="{DF179D2A-FD03-46A0-9EB3-CADD54A61648}"/>
    <cellStyle name="normální 2 5 2 2 2 2 3" xfId="19787" xr:uid="{377054A6-A777-4650-83F2-672A67168A8D}"/>
    <cellStyle name="normální 2 5 2 2 2 2 4" xfId="24158" xr:uid="{E5B6F53A-5B99-42F8-8A49-D2B25A0B23EF}"/>
    <cellStyle name="normální 2 5 2 2 2 2 5" xfId="28418" xr:uid="{E513A95F-84BA-4E34-9DF6-51AB2DC07A9D}"/>
    <cellStyle name="normální 2 5 2 2 2 2 6" xfId="32227" xr:uid="{5FAE2F56-4225-4DE5-BE6A-B22B39015D6A}"/>
    <cellStyle name="normální 2 5 2 2 2 2 7" xfId="35310" xr:uid="{E99DD57F-9F7F-4D48-BC11-4760A0DA623B}"/>
    <cellStyle name="normální 2 5 2 2 2 2 8" xfId="37550" xr:uid="{4CCF45AE-4F54-46FD-822B-9E7194AEA6DF}"/>
    <cellStyle name="normální 2 5 2 2 2 3" xfId="5383" xr:uid="{21291B39-6AF0-4814-8829-1A95C4128036}"/>
    <cellStyle name="normální 2 5 2 2 2 4" xfId="11988" xr:uid="{3371A57F-4F5C-4A08-BFE9-6E5364AB1A9B}"/>
    <cellStyle name="normální 2 5 2 2 2 5" xfId="17936" xr:uid="{9860BBBE-504E-4DE7-95D5-1A05095EBE27}"/>
    <cellStyle name="normální 2 5 2 2 2 6" xfId="22479" xr:uid="{8537EA69-1120-4571-BF59-331C751D917F}"/>
    <cellStyle name="normální 2 5 2 2 2 7" xfId="26813" xr:uid="{BF4A3442-E201-4277-B266-6E8FBBFA52AA}"/>
    <cellStyle name="normální 2 5 2 2 2 8" xfId="30698" xr:uid="{9B76F938-96E8-4952-BF8D-2A47429C5D37}"/>
    <cellStyle name="normální 2 5 2 2 2 9" xfId="34135" xr:uid="{3415C08D-D90E-481B-A156-E69D6A87AA43}"/>
    <cellStyle name="normální 2 5 2 2 20" xfId="48025" xr:uid="{F91E59B2-1E66-464F-9E47-814680CFEDF2}"/>
    <cellStyle name="normální 2 5 2 2 21" xfId="50695" xr:uid="{ABD7441C-CC11-4068-ACCE-65D89275DB8D}"/>
    <cellStyle name="normální 2 5 2 2 22" xfId="53028" xr:uid="{D206D77C-28A2-4225-9678-403C7D386481}"/>
    <cellStyle name="normální 2 5 2 2 23" xfId="55080" xr:uid="{F5B29DA6-EF43-4A4E-93AE-3282DB49C860}"/>
    <cellStyle name="normální 2 5 2 2 24" xfId="56627" xr:uid="{63EA27D1-28D6-4809-8B4E-218E276C1F45}"/>
    <cellStyle name="normální 2 5 2 2 3" xfId="2779" xr:uid="{972E7E40-9D69-4EE2-96D2-09794D186D44}"/>
    <cellStyle name="normální 2 5 2 2 3 10" xfId="36644" xr:uid="{72C69377-B414-4469-9C41-EA527F7CFD15}"/>
    <cellStyle name="normální 2 5 2 2 3 11" xfId="40291" xr:uid="{A62D1269-A189-4A81-9C97-4E7C96FF1CA6}"/>
    <cellStyle name="normální 2 5 2 2 3 12" xfId="45121" xr:uid="{20BE33DE-790F-4737-8476-53388C38F531}"/>
    <cellStyle name="normální 2 5 2 2 3 13" xfId="48897" xr:uid="{FB85E89E-4B7A-4631-A443-6B6A56EFBA84}"/>
    <cellStyle name="normální 2 5 2 2 3 14" xfId="51426" xr:uid="{3531F590-57CD-4FB2-A46B-3CE0CA447ED9}"/>
    <cellStyle name="normální 2 5 2 2 3 15" xfId="53685" xr:uid="{BA48C30B-CFFE-46BB-BB3D-44180BBA4185}"/>
    <cellStyle name="normální 2 5 2 2 3 16" xfId="55463" xr:uid="{77C7584F-2F2B-4E2A-93CB-CE081EDEE178}"/>
    <cellStyle name="normální 2 5 2 2 3 17" xfId="57021" xr:uid="{F605FED2-89D6-4515-927B-92EEEDFC0ACC}"/>
    <cellStyle name="normální 2 5 2 2 3 2" xfId="8676" xr:uid="{FD2FA6DA-DCE8-410E-9380-2E98ED1A93B3}"/>
    <cellStyle name="normální 2 5 2 2 3 2 2" xfId="14388" xr:uid="{69D42ABE-3861-4570-9B8D-AAB88A9D21B4}"/>
    <cellStyle name="normální 2 5 2 2 3 2 3" xfId="19788" xr:uid="{BDE872A5-448E-4E61-85D3-B9DD9697C977}"/>
    <cellStyle name="normální 2 5 2 2 3 2 4" xfId="24159" xr:uid="{DFB63BAC-D658-4D86-ABB1-2B8052BAFFB9}"/>
    <cellStyle name="normální 2 5 2 2 3 2 5" xfId="28419" xr:uid="{13EC16D4-2D4C-4DAA-9FF8-ACAD669DE1B5}"/>
    <cellStyle name="normální 2 5 2 2 3 2 6" xfId="32228" xr:uid="{7D9FCD3B-87B5-4AC5-A6A6-7A6CC585E375}"/>
    <cellStyle name="normální 2 5 2 2 3 2 7" xfId="35311" xr:uid="{89A4F22C-3D17-49EE-9B65-73455116B881}"/>
    <cellStyle name="normální 2 5 2 2 3 2 8" xfId="37551" xr:uid="{44852033-7BDE-4882-A0A9-E273B6DE5463}"/>
    <cellStyle name="normální 2 5 2 2 3 3" xfId="5553" xr:uid="{30BAB584-073C-42FC-AE88-8151F6301565}"/>
    <cellStyle name="normální 2 5 2 2 3 4" xfId="12142" xr:uid="{3F114E52-4578-4DCD-BC7F-3566A7A3DABA}"/>
    <cellStyle name="normální 2 5 2 2 3 5" xfId="18058" xr:uid="{0A9FC1F0-5310-4892-BB5C-17F0AB2E17F2}"/>
    <cellStyle name="normální 2 5 2 2 3 6" xfId="22591" xr:uid="{D91D457D-A680-45A2-B4A0-594835369263}"/>
    <cellStyle name="normální 2 5 2 2 3 7" xfId="26921" xr:uid="{DF1BDB48-0971-4101-913A-82C8F6FDB2B2}"/>
    <cellStyle name="normální 2 5 2 2 3 8" xfId="30808" xr:uid="{502D3D83-403A-4B96-ABA9-DA53BD2729C0}"/>
    <cellStyle name="normální 2 5 2 2 3 9" xfId="34225" xr:uid="{80438EFC-9731-455C-ACC5-E07511508199}"/>
    <cellStyle name="normální 2 5 2 2 4" xfId="3350" xr:uid="{2C213221-E756-4B0D-93A9-AB602A1C94D4}"/>
    <cellStyle name="normální 2 5 2 2 4 10" xfId="36859" xr:uid="{CDCE7652-3E8D-48F3-9C94-FCFFEA0531C9}"/>
    <cellStyle name="normální 2 5 2 2 4 11" xfId="40702" xr:uid="{0D42C1E4-027C-4C54-AA25-0C2CA14F851D}"/>
    <cellStyle name="normální 2 5 2 2 4 12" xfId="45467" xr:uid="{904E1F61-CCB6-40B0-98A0-9CEC16ECB88C}"/>
    <cellStyle name="normální 2 5 2 2 4 13" xfId="49226" xr:uid="{E6EA0D4E-F2A0-430A-A495-C679964D3249}"/>
    <cellStyle name="normální 2 5 2 2 4 14" xfId="51696" xr:uid="{A9E35BD6-900A-4100-B153-115632A99E93}"/>
    <cellStyle name="normální 2 5 2 2 4 15" xfId="54014" xr:uid="{5C8158F7-7114-4C04-A648-581B66044285}"/>
    <cellStyle name="normální 2 5 2 2 4 16" xfId="55774" xr:uid="{BC24D11A-03AA-4764-8082-6E85753C28E3}"/>
    <cellStyle name="normální 2 5 2 2 4 17" xfId="57269" xr:uid="{1F1BA604-59C6-4047-BF0A-5AF3595D5D6D}"/>
    <cellStyle name="normální 2 5 2 2 4 2" xfId="8677" xr:uid="{289B9AA2-6A9F-48DC-92E4-1B7155C63529}"/>
    <cellStyle name="normální 2 5 2 2 4 2 2" xfId="14389" xr:uid="{B75F7DEC-4226-4B50-A658-67EA9C0BEE9D}"/>
    <cellStyle name="normální 2 5 2 2 4 2 3" xfId="19789" xr:uid="{5B44B56F-B25B-44D8-B459-7F0C671EEE75}"/>
    <cellStyle name="normální 2 5 2 2 4 2 4" xfId="24160" xr:uid="{7861138B-0B25-4F6C-A2E0-888102DC8861}"/>
    <cellStyle name="normální 2 5 2 2 4 2 5" xfId="28420" xr:uid="{7EC5E04A-520C-4CA0-B31E-C80B621C6087}"/>
    <cellStyle name="normální 2 5 2 2 4 2 6" xfId="32229" xr:uid="{A63C2090-B941-4154-82C4-384C7BA14804}"/>
    <cellStyle name="normální 2 5 2 2 4 2 7" xfId="35312" xr:uid="{12FEBF14-F913-4CDB-BCDD-23005654CAB5}"/>
    <cellStyle name="normální 2 5 2 2 4 2 8" xfId="37552" xr:uid="{9D266821-47CB-4ED8-9EC0-CC4CB959BFE4}"/>
    <cellStyle name="normální 2 5 2 2 4 3" xfId="6344" xr:uid="{0E868D5F-C9BF-4F35-A565-17D8FCDB7516}"/>
    <cellStyle name="normální 2 5 2 2 4 4" xfId="12858" xr:uid="{BA719DA4-3217-4705-8283-2F0A4BBBAA51}"/>
    <cellStyle name="normální 2 5 2 2 4 5" xfId="18543" xr:uid="{781E3B6D-D7EF-4A45-919C-1A37FB54B8B1}"/>
    <cellStyle name="normální 2 5 2 2 4 6" xfId="23027" xr:uid="{257700B3-D08B-4ACB-9D6A-BC50A77147B8}"/>
    <cellStyle name="normální 2 5 2 2 4 7" xfId="27329" xr:uid="{51AC499F-9290-413C-81B8-F5C8FA6FBC7F}"/>
    <cellStyle name="normální 2 5 2 2 4 8" xfId="31186" xr:uid="{EC804CBD-4504-430F-B027-1C5360DE395B}"/>
    <cellStyle name="normální 2 5 2 2 4 9" xfId="34498" xr:uid="{7B93F757-54B5-4E5A-98D6-476D998B043A}"/>
    <cellStyle name="normální 2 5 2 2 5" xfId="3788" xr:uid="{1C7B0293-135A-4505-9246-176D5244EA4E}"/>
    <cellStyle name="normální 2 5 2 2 5 10" xfId="36860" xr:uid="{D8868FE9-F532-4075-A21C-54367FB31FFC}"/>
    <cellStyle name="normální 2 5 2 2 5 11" xfId="41023" xr:uid="{D9C2CFFC-0A86-48CD-B146-B92C395480FA}"/>
    <cellStyle name="normální 2 5 2 2 5 12" xfId="45777" xr:uid="{9C4F68BE-78E6-4636-A4BE-80676890527F}"/>
    <cellStyle name="normální 2 5 2 2 5 13" xfId="49500" xr:uid="{340626AA-6A93-4EAA-834D-802B7FCD5AB1}"/>
    <cellStyle name="normální 2 5 2 2 5 14" xfId="51971" xr:uid="{6965B23C-B7FD-42D9-8092-C9B6DE050C98}"/>
    <cellStyle name="normální 2 5 2 2 5 15" xfId="54240" xr:uid="{E0AB63D5-F09A-479B-81E7-E45DCA89646B}"/>
    <cellStyle name="normální 2 5 2 2 5 16" xfId="56025" xr:uid="{CC2829FF-D05B-4C3D-BBC2-A2875B97DD62}"/>
    <cellStyle name="normální 2 5 2 2 5 17" xfId="57430" xr:uid="{F080D14D-F473-43FF-9715-79824870BE26}"/>
    <cellStyle name="normální 2 5 2 2 5 2" xfId="8678" xr:uid="{A6075364-F6FA-4142-9374-3F0C81588A5B}"/>
    <cellStyle name="normální 2 5 2 2 5 2 2" xfId="14390" xr:uid="{EEE37559-F13D-42B6-ABAC-3B82FA9D453C}"/>
    <cellStyle name="normální 2 5 2 2 5 2 3" xfId="19790" xr:uid="{5BFC82CD-EB6F-4B1B-A717-D34325FF5DC5}"/>
    <cellStyle name="normální 2 5 2 2 5 2 4" xfId="24161" xr:uid="{E3EDC0EA-562A-44FA-AD16-50F1D6B60C86}"/>
    <cellStyle name="normální 2 5 2 2 5 2 5" xfId="28421" xr:uid="{B73CA39C-99BE-4C58-BEE5-8FF4ED0D7DCA}"/>
    <cellStyle name="normální 2 5 2 2 5 2 6" xfId="32230" xr:uid="{FF065252-E245-4464-B483-D3330D0D48FD}"/>
    <cellStyle name="normální 2 5 2 2 5 2 7" xfId="35313" xr:uid="{B417A0F7-D428-4849-804B-ACBC37EEEC31}"/>
    <cellStyle name="normální 2 5 2 2 5 2 8" xfId="37553" xr:uid="{E7627C00-C02A-46D0-B987-E2D8BCAAFFFF}"/>
    <cellStyle name="normální 2 5 2 2 5 3" xfId="6345" xr:uid="{3A64DF41-DFA7-452C-9E3F-A6531A216D53}"/>
    <cellStyle name="normální 2 5 2 2 5 4" xfId="12859" xr:uid="{6181833C-A8B3-4DE3-82A2-C92C7B06CB90}"/>
    <cellStyle name="normální 2 5 2 2 5 5" xfId="18544" xr:uid="{2C022CE4-2CE2-4851-9779-DAAB64C5FFEC}"/>
    <cellStyle name="normální 2 5 2 2 5 6" xfId="23028" xr:uid="{3E8E19CC-0292-44A6-906F-57BE622E9C10}"/>
    <cellStyle name="normální 2 5 2 2 5 7" xfId="27330" xr:uid="{20CA3C72-0B7F-4F66-8A5B-E265A5A506A7}"/>
    <cellStyle name="normální 2 5 2 2 5 8" xfId="31187" xr:uid="{4618A6C0-2393-4266-96BC-D92C1252BD8D}"/>
    <cellStyle name="normální 2 5 2 2 5 9" xfId="34499" xr:uid="{9F47188A-F2F9-42BF-9FDF-0A64FEFB8F03}"/>
    <cellStyle name="normální 2 5 2 2 6" xfId="4167" xr:uid="{A1169DBC-B810-4A35-98C0-2839712AF277}"/>
    <cellStyle name="normální 2 5 2 2 6 10" xfId="36861" xr:uid="{46E2A51D-6AFC-49CD-AF35-385F82F8A698}"/>
    <cellStyle name="normální 2 5 2 2 6 11" xfId="41306" xr:uid="{81BAAE76-729E-416E-A966-755715FDF858}"/>
    <cellStyle name="normální 2 5 2 2 6 12" xfId="46100" xr:uid="{D22E2361-6CCF-4F93-8427-0706A1E5CDD2}"/>
    <cellStyle name="normální 2 5 2 2 6 13" xfId="49714" xr:uid="{57110CF7-07D4-4179-8157-450C393DBC63}"/>
    <cellStyle name="normální 2 5 2 2 6 14" xfId="52217" xr:uid="{B109F26A-533F-4D91-B98E-80010A4259E4}"/>
    <cellStyle name="normální 2 5 2 2 6 15" xfId="54426" xr:uid="{A1AC044D-1F27-4FB1-9D78-6B5DCDA96502}"/>
    <cellStyle name="normální 2 5 2 2 6 16" xfId="56305" xr:uid="{E95FC6F9-ED8C-4680-943B-B3C937CB7E53}"/>
    <cellStyle name="normální 2 5 2 2 6 17" xfId="57565" xr:uid="{0B821D70-9497-421D-86E4-26DEAEF1EF7B}"/>
    <cellStyle name="normální 2 5 2 2 6 2" xfId="8679" xr:uid="{EA5463D9-15A7-4D76-9052-4485410FCB87}"/>
    <cellStyle name="normální 2 5 2 2 6 2 2" xfId="14391" xr:uid="{7931E860-26B3-44F2-A49C-8A4D46988088}"/>
    <cellStyle name="normální 2 5 2 2 6 2 3" xfId="19791" xr:uid="{837FE2CE-5BAC-4FAB-8FCC-8816D551DF15}"/>
    <cellStyle name="normální 2 5 2 2 6 2 4" xfId="24162" xr:uid="{514010B6-AB43-49B5-B186-379F4B0ED648}"/>
    <cellStyle name="normální 2 5 2 2 6 2 5" xfId="28422" xr:uid="{8E167C1E-CAC2-4103-9486-419D98AC3E3B}"/>
    <cellStyle name="normální 2 5 2 2 6 2 6" xfId="32231" xr:uid="{923EB211-4DCF-45F6-8725-751759C2698C}"/>
    <cellStyle name="normální 2 5 2 2 6 2 7" xfId="35314" xr:uid="{E83AD3E3-E551-44F6-9392-1861D712EC8A}"/>
    <cellStyle name="normální 2 5 2 2 6 2 8" xfId="37554" xr:uid="{2057CBD5-0D9B-47BA-939E-B5166031AD22}"/>
    <cellStyle name="normální 2 5 2 2 6 3" xfId="6346" xr:uid="{118DEE50-0A2A-4E37-A5F2-4D4ED7295EC2}"/>
    <cellStyle name="normální 2 5 2 2 6 4" xfId="12860" xr:uid="{4BCBF5DD-0FFA-4412-87C7-4CE26164854D}"/>
    <cellStyle name="normální 2 5 2 2 6 5" xfId="18545" xr:uid="{A62BBD59-F025-4FC3-AE5E-0979702903A5}"/>
    <cellStyle name="normální 2 5 2 2 6 6" xfId="23029" xr:uid="{E25A8C3B-3847-4FDA-B8EB-8F818F47E7BD}"/>
    <cellStyle name="normální 2 5 2 2 6 7" xfId="27331" xr:uid="{2974504B-7F25-4DD3-8882-45B4FF0C7892}"/>
    <cellStyle name="normální 2 5 2 2 6 8" xfId="31188" xr:uid="{97A92D04-6A23-4258-BC59-87E9C9B6EA87}"/>
    <cellStyle name="normální 2 5 2 2 6 9" xfId="34500" xr:uid="{A1C91B68-E039-4A67-ADA1-9463B0D7BB7A}"/>
    <cellStyle name="normální 2 5 2 2 7" xfId="4466" xr:uid="{17E90EC4-528A-4AA7-915F-5031A1C714FE}"/>
    <cellStyle name="normální 2 5 2 2 7 10" xfId="36862" xr:uid="{3B0E3BB6-8C82-4AF6-B4C3-4C7F579C0DE5}"/>
    <cellStyle name="normální 2 5 2 2 7 11" xfId="41546" xr:uid="{BB898294-AD14-4571-AB83-FF33F39C1DB6}"/>
    <cellStyle name="normální 2 5 2 2 7 12" xfId="46338" xr:uid="{1AD871D2-1337-471D-8CA9-5EC0B1B61971}"/>
    <cellStyle name="normální 2 5 2 2 7 13" xfId="49892" xr:uid="{F8BE0711-70EC-41A7-9DDC-54055E61DF7D}"/>
    <cellStyle name="normální 2 5 2 2 7 14" xfId="52408" xr:uid="{856D15AA-E6A1-4CD5-B0F2-F9AF4F265D79}"/>
    <cellStyle name="normální 2 5 2 2 7 15" xfId="54597" xr:uid="{AD510AC5-5C15-4C9E-ACD0-A92F96B0B5F9}"/>
    <cellStyle name="normální 2 5 2 2 7 16" xfId="56488" xr:uid="{C5BAC880-C208-4854-99E7-E6A6B5A88556}"/>
    <cellStyle name="normální 2 5 2 2 7 17" xfId="57723" xr:uid="{4446B055-99EB-471F-84CE-97CB08A9C441}"/>
    <cellStyle name="normální 2 5 2 2 7 2" xfId="8680" xr:uid="{389D20DF-C994-4E1C-9D9A-634B030C8164}"/>
    <cellStyle name="normální 2 5 2 2 7 2 2" xfId="14392" xr:uid="{D73AA568-DE6B-41CC-908E-25CDAC6A07B5}"/>
    <cellStyle name="normální 2 5 2 2 7 2 3" xfId="19792" xr:uid="{3F26C0F0-6C0F-4E8C-A93E-D5146E6B28B4}"/>
    <cellStyle name="normální 2 5 2 2 7 2 4" xfId="24163" xr:uid="{2B10C844-CD9E-4B33-9577-CF87B28ED5AA}"/>
    <cellStyle name="normální 2 5 2 2 7 2 5" xfId="28423" xr:uid="{48A7A9BA-95CB-4769-AA25-00FBB5BBD53A}"/>
    <cellStyle name="normální 2 5 2 2 7 2 6" xfId="32232" xr:uid="{F36CA505-0724-48F8-966B-25DF8781B4B4}"/>
    <cellStyle name="normální 2 5 2 2 7 2 7" xfId="35315" xr:uid="{C22E3E38-88EF-4195-AAA9-F11A8D49814E}"/>
    <cellStyle name="normální 2 5 2 2 7 2 8" xfId="37555" xr:uid="{BE0D8BFB-6DC5-4D2B-9C0B-5880CBD2F8DF}"/>
    <cellStyle name="normální 2 5 2 2 7 3" xfId="6347" xr:uid="{51817DA9-E962-46C0-98EC-9D71FBC6FD8B}"/>
    <cellStyle name="normální 2 5 2 2 7 4" xfId="12861" xr:uid="{E0D3369D-C804-426E-BAD8-28BCACFEE83F}"/>
    <cellStyle name="normální 2 5 2 2 7 5" xfId="18546" xr:uid="{6E15F7A4-5132-4EBC-9262-D420BFE3B644}"/>
    <cellStyle name="normální 2 5 2 2 7 6" xfId="23030" xr:uid="{FA11BDEE-9DAB-4851-9D2F-ADF2D2BCCCE5}"/>
    <cellStyle name="normální 2 5 2 2 7 7" xfId="27332" xr:uid="{22998442-9E78-4C1F-8D3F-7FC215908BD5}"/>
    <cellStyle name="normální 2 5 2 2 7 8" xfId="31189" xr:uid="{ADECB49E-39B2-4032-85DB-EA998676B057}"/>
    <cellStyle name="normální 2 5 2 2 7 9" xfId="34501" xr:uid="{14520BA4-29EB-4245-8F56-3C7EE3027C74}"/>
    <cellStyle name="normální 2 5 2 2 8" xfId="8681" xr:uid="{EBD3F83C-FEBA-4D67-9F56-956E78C244D5}"/>
    <cellStyle name="normální 2 5 2 2 8 2" xfId="14393" xr:uid="{6B990A70-7913-4B19-8857-3624CC702D6C}"/>
    <cellStyle name="normální 2 5 2 2 8 3" xfId="19793" xr:uid="{B0F5989F-2DD6-40B0-A298-6FC711CB2424}"/>
    <cellStyle name="normální 2 5 2 2 8 4" xfId="24164" xr:uid="{1D44CEA8-2EEA-40B7-BB3F-8CBED08135AD}"/>
    <cellStyle name="normální 2 5 2 2 8 5" xfId="28424" xr:uid="{544AA6BE-EE09-4A70-8466-E35527D8686C}"/>
    <cellStyle name="normální 2 5 2 2 8 6" xfId="32233" xr:uid="{3F241D74-C064-4EE7-A613-5EB75F93DBD5}"/>
    <cellStyle name="normální 2 5 2 2 8 7" xfId="35316" xr:uid="{5EA097A5-226A-434B-8937-755472DDB508}"/>
    <cellStyle name="normální 2 5 2 2 8 8" xfId="37556" xr:uid="{BC8769E5-9CC1-4071-95CC-B4CA5417176B}"/>
    <cellStyle name="normální 2 5 2 2 9" xfId="9627" xr:uid="{72127F58-EDCA-4C72-BB1B-0653C97AE765}"/>
    <cellStyle name="normální 2 5 2 2 9 2" xfId="15311" xr:uid="{5E9075EC-D379-4F91-90E8-0D6E219B884C}"/>
    <cellStyle name="normální 2 5 2 2 9 3" xfId="20663" xr:uid="{E1D61651-9292-4C27-A7D7-ACA79F45C24F}"/>
    <cellStyle name="normální 2 5 2 2 9 4" xfId="25035" xr:uid="{B25FBAA4-07F0-4299-9BDE-1C57E5562BB9}"/>
    <cellStyle name="normální 2 5 2 2 9 5" xfId="29291" xr:uid="{7A752C32-68AF-4B11-872B-1ACDED0B4BD0}"/>
    <cellStyle name="normální 2 5 2 2 9 6" xfId="33094" xr:uid="{ED58DB65-F0BA-429A-9670-829D962E1CBA}"/>
    <cellStyle name="normální 2 5 2 2 9 7" xfId="36165" xr:uid="{5BE662CC-CCE6-449F-979F-F5351AD06C5B}"/>
    <cellStyle name="normální 2 5 2 2 9 8" xfId="38398" xr:uid="{BA1F8547-781C-4960-89D4-E547A8E5E57D}"/>
    <cellStyle name="normální 2 5 2 20" xfId="43720" xr:uid="{BECDEE29-A291-45FE-9C6E-F65E28854AAD}"/>
    <cellStyle name="normální 2 5 2 21" xfId="47985" xr:uid="{B84E7796-4E2C-4CCB-BF74-1DB2973AB4A5}"/>
    <cellStyle name="normální 2 5 2 22" xfId="50661" xr:uid="{F0282E1A-3CBA-4FA9-8360-4362414DFD75}"/>
    <cellStyle name="normální 2 5 2 23" xfId="53008" xr:uid="{F91E6F4C-C86B-4B5F-93C5-8C4AAB782BC4}"/>
    <cellStyle name="normální 2 5 2 24" xfId="55070" xr:uid="{31F64F53-E127-4179-A136-D682FA1AF523}"/>
    <cellStyle name="normální 2 5 2 25" xfId="56617" xr:uid="{A3C8A91B-18F4-49AB-8F29-DB4688437BDF}"/>
    <cellStyle name="normální 2 5 2 3" xfId="2375" xr:uid="{42394C77-9CC5-44A3-8D17-605FD9642910}"/>
    <cellStyle name="normální 2 5 2 3 10" xfId="36550" xr:uid="{7C111F5D-185B-4D51-868C-8C49C7C330C6}"/>
    <cellStyle name="normální 2 5 2 3 11" xfId="39977" xr:uid="{47E9F7FF-EE1D-48C8-821A-7000D09484C6}"/>
    <cellStyle name="normální 2 5 2 3 12" xfId="44843" xr:uid="{BF1F1BAE-35EC-4B22-91AB-E0C15242B8B4}"/>
    <cellStyle name="normální 2 5 2 3 13" xfId="48628" xr:uid="{282F0FEE-4100-4D7C-AEFE-C0379955257D}"/>
    <cellStyle name="normální 2 5 2 3 14" xfId="51204" xr:uid="{F8FC0D5E-6EE5-41B7-B1E8-6EBF8EF17505}"/>
    <cellStyle name="normální 2 5 2 3 15" xfId="53417" xr:uid="{61EB8155-F66F-4867-A0BE-808C6F5F69D6}"/>
    <cellStyle name="normální 2 5 2 3 16" xfId="55202" xr:uid="{423E5EFB-9B25-4295-9AD1-E202AE4D732D}"/>
    <cellStyle name="normální 2 5 2 3 17" xfId="56747" xr:uid="{C9EEDEB3-AAAB-4ED4-B5D6-09C05C4809BD}"/>
    <cellStyle name="normální 2 5 2 3 2" xfId="8682" xr:uid="{7E0C33E4-EBC7-41FA-8694-011D703DEF23}"/>
    <cellStyle name="normální 2 5 2 3 2 2" xfId="14394" xr:uid="{0AC2EF23-5721-422C-BAE4-680FA7D913CC}"/>
    <cellStyle name="normální 2 5 2 3 2 3" xfId="19794" xr:uid="{7C1F95E2-90E9-41BB-B206-36969C7BFAFE}"/>
    <cellStyle name="normální 2 5 2 3 2 4" xfId="24165" xr:uid="{49CF2212-4A7E-442A-BFF0-442AA7B3B4DC}"/>
    <cellStyle name="normální 2 5 2 3 2 5" xfId="28425" xr:uid="{4FBFA0A9-2A01-4A15-9127-B233F4EE95C0}"/>
    <cellStyle name="normální 2 5 2 3 2 6" xfId="32234" xr:uid="{B80D146D-2285-46E6-A265-164263CCF514}"/>
    <cellStyle name="normální 2 5 2 3 2 7" xfId="35317" xr:uid="{5C677374-77AF-421C-8D17-F48E76618A78}"/>
    <cellStyle name="normální 2 5 2 3 2 8" xfId="37557" xr:uid="{49428CD7-4980-4D18-9859-EF67886B2803}"/>
    <cellStyle name="normální 2 5 2 3 3" xfId="5367" xr:uid="{38B75B35-D5DC-4959-BEB7-C7B390F32931}"/>
    <cellStyle name="normální 2 5 2 3 4" xfId="11970" xr:uid="{F9D22020-5FD6-420F-9F1B-061753CDDAF1}"/>
    <cellStyle name="normální 2 5 2 3 5" xfId="17922" xr:uid="{50C786FF-95DD-494F-9ACF-D6B463BDF603}"/>
    <cellStyle name="normální 2 5 2 3 6" xfId="22468" xr:uid="{E2CBE82D-DDC4-40AC-BD06-B1CA09C964A5}"/>
    <cellStyle name="normální 2 5 2 3 7" xfId="26801" xr:uid="{EF83EC55-448B-42DB-8601-5D1C84DFC1B2}"/>
    <cellStyle name="normální 2 5 2 3 8" xfId="30686" xr:uid="{BA906B9C-42A9-4604-A16B-53E064007E87}"/>
    <cellStyle name="normální 2 5 2 3 9" xfId="34124" xr:uid="{47CF046E-7A95-4E28-911D-D56BFA97EA15}"/>
    <cellStyle name="normální 2 5 2 4" xfId="2752" xr:uid="{98F72975-32AD-4729-A4E2-FCB91235E501}"/>
    <cellStyle name="normální 2 5 2 4 10" xfId="36630" xr:uid="{6567D619-94C4-40D2-96EE-910FECB24382}"/>
    <cellStyle name="normální 2 5 2 4 11" xfId="40270" xr:uid="{4C0336D5-F2D3-41A7-83CC-30A4DDC15DCF}"/>
    <cellStyle name="normální 2 5 2 4 12" xfId="45105" xr:uid="{0683CB45-AA77-4074-891B-3577CD46EE8B}"/>
    <cellStyle name="normální 2 5 2 4 13" xfId="48880" xr:uid="{8E24654D-2D7F-4BF7-B6FD-CE83CD7187B3}"/>
    <cellStyle name="normální 2 5 2 4 14" xfId="51413" xr:uid="{88EF8845-C5C4-4F6A-8B8B-31E3627CBF63}"/>
    <cellStyle name="normální 2 5 2 4 15" xfId="53667" xr:uid="{4CF2B632-6247-4C3E-85A2-E99EBFBE3E8E}"/>
    <cellStyle name="normální 2 5 2 4 16" xfId="55446" xr:uid="{1291F970-9AD8-4CD8-A3B5-40E51BBB28E1}"/>
    <cellStyle name="normální 2 5 2 4 17" xfId="57003" xr:uid="{3D164173-542D-43C6-97C9-8B757C56BB44}"/>
    <cellStyle name="normální 2 5 2 4 2" xfId="8683" xr:uid="{DDB53697-26C0-4D4F-9906-E007D25EC3CD}"/>
    <cellStyle name="normální 2 5 2 4 2 2" xfId="14395" xr:uid="{31EB61C7-DAC3-4262-965B-8AF7DDD05A9A}"/>
    <cellStyle name="normální 2 5 2 4 2 3" xfId="19795" xr:uid="{27DB87BB-44D4-4058-9694-B460F63607E8}"/>
    <cellStyle name="normální 2 5 2 4 2 4" xfId="24166" xr:uid="{1C15CF67-D011-4C84-93F0-A8CA62593DFE}"/>
    <cellStyle name="normální 2 5 2 4 2 5" xfId="28426" xr:uid="{600A0D67-C23F-47AB-91BB-9D0CD3FED126}"/>
    <cellStyle name="normální 2 5 2 4 2 6" xfId="32235" xr:uid="{2FDDE402-6767-4F24-B441-D9401CBCD294}"/>
    <cellStyle name="normální 2 5 2 4 2 7" xfId="35318" xr:uid="{BE2DB932-D602-473D-A274-68F3773C8789}"/>
    <cellStyle name="normální 2 5 2 4 2 8" xfId="37558" xr:uid="{1721C492-88E5-4432-AC0A-687802942E58}"/>
    <cellStyle name="normální 2 5 2 4 3" xfId="5537" xr:uid="{B7C12CAF-4E75-4E4B-8CF2-6A96C4973A8B}"/>
    <cellStyle name="normální 2 5 2 4 4" xfId="12124" xr:uid="{EA9A2393-B0C4-4BD2-B2A1-F6BEC4DDDDCC}"/>
    <cellStyle name="normální 2 5 2 4 5" xfId="18042" xr:uid="{5D8833A1-96F4-4FE1-8F5A-09E8D39EC3C1}"/>
    <cellStyle name="normální 2 5 2 4 6" xfId="22574" xr:uid="{2BA03738-C9D1-45DC-8EC8-6509766DB0B8}"/>
    <cellStyle name="normální 2 5 2 4 7" xfId="26907" xr:uid="{5F5CAC7E-4EC9-4361-810F-B928A4731148}"/>
    <cellStyle name="normální 2 5 2 4 8" xfId="30792" xr:uid="{9FD2000D-50A8-4569-953A-0CFEAAAF04CC}"/>
    <cellStyle name="normální 2 5 2 4 9" xfId="34211" xr:uid="{CC97E249-BB92-451D-A948-9D88EA78C952}"/>
    <cellStyle name="normální 2 5 2 5" xfId="3349" xr:uid="{25E9731B-7145-4AC7-921D-9ABC8BB9058C}"/>
    <cellStyle name="normální 2 5 2 5 10" xfId="36863" xr:uid="{0A809EFD-C822-4C67-A536-AE31506FAC97}"/>
    <cellStyle name="normální 2 5 2 5 11" xfId="40701" xr:uid="{CD66B272-0619-4441-9113-0F201BFD1565}"/>
    <cellStyle name="normální 2 5 2 5 12" xfId="45466" xr:uid="{298E09BC-9ED8-488A-8F61-69EAD5593E58}"/>
    <cellStyle name="normální 2 5 2 5 13" xfId="49225" xr:uid="{96AAA693-FD42-4690-9A0B-47BBBBC869C8}"/>
    <cellStyle name="normální 2 5 2 5 14" xfId="51695" xr:uid="{EA89534D-C75A-4A0B-83B3-6F3398191EF8}"/>
    <cellStyle name="normální 2 5 2 5 15" xfId="54013" xr:uid="{BD52FD09-82AA-4C78-8159-EC02C2F519E2}"/>
    <cellStyle name="normální 2 5 2 5 16" xfId="55773" xr:uid="{48D95FD3-7730-4635-975F-D16C94B957DD}"/>
    <cellStyle name="normální 2 5 2 5 17" xfId="57268" xr:uid="{A6830998-2C0A-4CAD-B449-7704FD599029}"/>
    <cellStyle name="normální 2 5 2 5 2" xfId="8684" xr:uid="{F7A77231-6E5A-484E-8713-3EFC175ACB67}"/>
    <cellStyle name="normální 2 5 2 5 2 2" xfId="14396" xr:uid="{2E87652C-9EE2-4DE7-A9AA-DFB87894FC04}"/>
    <cellStyle name="normální 2 5 2 5 2 3" xfId="19796" xr:uid="{6D3C11DD-32AE-434B-A3BB-6E3E0E67F13B}"/>
    <cellStyle name="normální 2 5 2 5 2 4" xfId="24167" xr:uid="{EFAFF445-F29F-4DDD-9FD4-662E0AEB99AB}"/>
    <cellStyle name="normální 2 5 2 5 2 5" xfId="28427" xr:uid="{20217A85-45D8-431A-B9E3-76EA5B2C8AF5}"/>
    <cellStyle name="normální 2 5 2 5 2 6" xfId="32236" xr:uid="{12EE38D5-306D-48D8-A38E-387B4B2E1CF7}"/>
    <cellStyle name="normální 2 5 2 5 2 7" xfId="35319" xr:uid="{6D140748-2EB3-4003-8F79-DBBBFC1544B2}"/>
    <cellStyle name="normální 2 5 2 5 2 8" xfId="37559" xr:uid="{06D82450-72B4-45B6-BF71-24F623D4653E}"/>
    <cellStyle name="normální 2 5 2 5 3" xfId="6348" xr:uid="{5E5C9340-3BA5-4F27-AFA3-3A29E2CF9421}"/>
    <cellStyle name="normální 2 5 2 5 4" xfId="12862" xr:uid="{4B1A8F4E-0788-4184-9D88-61D013210EA9}"/>
    <cellStyle name="normální 2 5 2 5 5" xfId="18547" xr:uid="{5C361290-8D8D-4525-A5A5-2493068FD79F}"/>
    <cellStyle name="normální 2 5 2 5 6" xfId="23031" xr:uid="{1926204E-B5C0-4FA7-A743-A21029BC36D1}"/>
    <cellStyle name="normální 2 5 2 5 7" xfId="27333" xr:uid="{0C559CEF-F66B-486A-8DC5-169256DD763B}"/>
    <cellStyle name="normální 2 5 2 5 8" xfId="31190" xr:uid="{912C3A19-8ADC-45C1-9C52-B80B9FDED0E8}"/>
    <cellStyle name="normální 2 5 2 5 9" xfId="34502" xr:uid="{D248EA13-A167-4849-97DB-A3D72E409575}"/>
    <cellStyle name="normální 2 5 2 6" xfId="3763" xr:uid="{82A3EEE9-749E-4D28-94C1-CE4E5D5061EA}"/>
    <cellStyle name="normální 2 5 2 6 10" xfId="36864" xr:uid="{22CDD74A-FB88-403C-9B01-31B681179C08}"/>
    <cellStyle name="normální 2 5 2 6 11" xfId="41006" xr:uid="{FDEBC611-63E4-4392-846A-3F80467B8057}"/>
    <cellStyle name="normální 2 5 2 6 12" xfId="45753" xr:uid="{A90A4213-1FE8-47CC-A14C-F693C5FEEA1F}"/>
    <cellStyle name="normální 2 5 2 6 13" xfId="49484" xr:uid="{1D360616-CA30-44B0-B171-B1A50CFDF83F}"/>
    <cellStyle name="normální 2 5 2 6 14" xfId="51950" xr:uid="{8F6ACB14-7C66-4EC2-9A66-C9F1919E8CA3}"/>
    <cellStyle name="normální 2 5 2 6 15" xfId="54228" xr:uid="{ACC1AD30-16AD-409F-B115-D4E7B9A97416}"/>
    <cellStyle name="normální 2 5 2 6 16" xfId="56003" xr:uid="{26268262-158E-4341-9C81-AFB2FA149641}"/>
    <cellStyle name="normální 2 5 2 6 17" xfId="57419" xr:uid="{22F0CCE7-4BA7-4733-9AE2-547980C7D12E}"/>
    <cellStyle name="normální 2 5 2 6 2" xfId="8685" xr:uid="{D305B212-CC36-40A7-811E-0A506CC23BF6}"/>
    <cellStyle name="normální 2 5 2 6 2 2" xfId="14397" xr:uid="{FC7287F6-4FD3-4B46-A356-F8D3BD856C55}"/>
    <cellStyle name="normální 2 5 2 6 2 3" xfId="19797" xr:uid="{14DD205B-7864-4815-8D7C-4AE5057FA3FF}"/>
    <cellStyle name="normální 2 5 2 6 2 4" xfId="24168" xr:uid="{885A5576-92CE-411F-8513-00ADB0679BF2}"/>
    <cellStyle name="normální 2 5 2 6 2 5" xfId="28428" xr:uid="{2B8E9235-35B3-455E-9955-A79CDF9D1ADB}"/>
    <cellStyle name="normální 2 5 2 6 2 6" xfId="32237" xr:uid="{047586F5-DC2E-446C-9A3B-3C6DB46DF035}"/>
    <cellStyle name="normální 2 5 2 6 2 7" xfId="35320" xr:uid="{07058350-5EF0-42BE-8923-EFFA50A58693}"/>
    <cellStyle name="normální 2 5 2 6 2 8" xfId="37560" xr:uid="{603D9BE4-333C-4994-A3C7-292B69EE2F91}"/>
    <cellStyle name="normální 2 5 2 6 3" xfId="6349" xr:uid="{1122CF67-FD7C-4CC9-92A3-B991AF131225}"/>
    <cellStyle name="normální 2 5 2 6 4" xfId="12863" xr:uid="{10C0DF26-2213-4B2F-9F77-F0A35EA4B4A7}"/>
    <cellStyle name="normální 2 5 2 6 5" xfId="18548" xr:uid="{271F47A6-7EFE-47BE-8A85-9B2D009F36E0}"/>
    <cellStyle name="normální 2 5 2 6 6" xfId="23032" xr:uid="{E5A5464B-D3DE-4099-A9CC-C5022E528A48}"/>
    <cellStyle name="normální 2 5 2 6 7" xfId="27334" xr:uid="{1D085617-342F-4539-885C-324D2495EB4E}"/>
    <cellStyle name="normální 2 5 2 6 8" xfId="31191" xr:uid="{A15C8A92-C245-4400-AB16-3DA27C135491}"/>
    <cellStyle name="normální 2 5 2 6 9" xfId="34503" xr:uid="{31AC6A6F-883C-4EA5-AE45-E580EA1C262E}"/>
    <cellStyle name="normální 2 5 2 7" xfId="4151" xr:uid="{ECA7E8BD-D6EB-409B-BDED-E0FF436B3F35}"/>
    <cellStyle name="normální 2 5 2 7 10" xfId="36865" xr:uid="{FE7CB274-6840-4289-B6FF-A35DAD791C4B}"/>
    <cellStyle name="normální 2 5 2 7 11" xfId="41292" xr:uid="{11DA489D-566C-4EF7-A676-2AF37356194A}"/>
    <cellStyle name="normální 2 5 2 7 12" xfId="46085" xr:uid="{8DE480D5-D784-424B-8D9C-2AB733423413}"/>
    <cellStyle name="normální 2 5 2 7 13" xfId="49701" xr:uid="{2981D9EE-E9B3-4E5A-B548-B38FFE8F043C}"/>
    <cellStyle name="normální 2 5 2 7 14" xfId="52205" xr:uid="{BE0D8101-6918-47EA-8105-6CFCDA2F4E0E}"/>
    <cellStyle name="normální 2 5 2 7 15" xfId="54415" xr:uid="{8A47E9A1-CADE-4D01-86ED-55A4905905C9}"/>
    <cellStyle name="normální 2 5 2 7 16" xfId="56294" xr:uid="{F93B102D-1604-4B37-8334-C99832BC33FD}"/>
    <cellStyle name="normální 2 5 2 7 17" xfId="57554" xr:uid="{595C9A85-EF3F-4729-A4C8-0363A6B85D26}"/>
    <cellStyle name="normální 2 5 2 7 2" xfId="8686" xr:uid="{C1B54065-9737-43D2-84EA-D9D8AA3770FC}"/>
    <cellStyle name="normální 2 5 2 7 2 2" xfId="14398" xr:uid="{A31114E6-A575-4ABA-93AA-D54176083EA1}"/>
    <cellStyle name="normální 2 5 2 7 2 3" xfId="19798" xr:uid="{8ADF05D0-6BD0-4E57-9F0E-13AAA5AF112A}"/>
    <cellStyle name="normální 2 5 2 7 2 4" xfId="24169" xr:uid="{122235D2-A125-4845-9242-9D4F5529C42C}"/>
    <cellStyle name="normální 2 5 2 7 2 5" xfId="28429" xr:uid="{C46ABF87-2AA6-48E3-8967-458CA8CD35D8}"/>
    <cellStyle name="normální 2 5 2 7 2 6" xfId="32238" xr:uid="{BB3FB768-76D6-4C32-97B3-E7C1A968CC9E}"/>
    <cellStyle name="normální 2 5 2 7 2 7" xfId="35321" xr:uid="{59209A5F-FA23-48D5-AA8A-2BEFFF803B95}"/>
    <cellStyle name="normální 2 5 2 7 2 8" xfId="37561" xr:uid="{2B4DFA92-DB87-415D-ADD4-3CE9BC31C72C}"/>
    <cellStyle name="normální 2 5 2 7 3" xfId="6350" xr:uid="{6A19E5B6-7A04-43D4-A686-7CABDA75A021}"/>
    <cellStyle name="normální 2 5 2 7 4" xfId="12864" xr:uid="{3B9A4387-DF3F-474A-908C-A6012288B6E3}"/>
    <cellStyle name="normální 2 5 2 7 5" xfId="18549" xr:uid="{EA639E2D-ECB8-4FAA-90F4-E77AEC2689A6}"/>
    <cellStyle name="normální 2 5 2 7 6" xfId="23033" xr:uid="{EA410B08-8210-4D69-A015-D4E50CC3C84F}"/>
    <cellStyle name="normální 2 5 2 7 7" xfId="27335" xr:uid="{B17E64A4-DC64-496B-8471-80CC13C58A92}"/>
    <cellStyle name="normální 2 5 2 7 8" xfId="31192" xr:uid="{FF109C1E-06FC-4D9D-91B4-136E6B92A2DF}"/>
    <cellStyle name="normální 2 5 2 7 9" xfId="34504" xr:uid="{0A4774B6-5738-4827-B5F7-4633D75289AA}"/>
    <cellStyle name="normální 2 5 2 8" xfId="4452" xr:uid="{458279B3-F646-41F4-AE37-9B01635501C4}"/>
    <cellStyle name="normální 2 5 2 8 10" xfId="36866" xr:uid="{E590B0FE-3E02-4E72-B629-33534573A4FA}"/>
    <cellStyle name="normální 2 5 2 8 11" xfId="41533" xr:uid="{461A20C7-FD1C-46F3-8BE3-BA59FF4A04A2}"/>
    <cellStyle name="normální 2 5 2 8 12" xfId="46326" xr:uid="{E9ACC89F-2E41-4850-950B-1849D1A2B0E9}"/>
    <cellStyle name="normální 2 5 2 8 13" xfId="49881" xr:uid="{1083BEEC-08AF-439A-B5CA-4C14FDA2C834}"/>
    <cellStyle name="normální 2 5 2 8 14" xfId="52397" xr:uid="{D58155AA-6CC5-4DF3-AA88-E2A3F81E9AA5}"/>
    <cellStyle name="normální 2 5 2 8 15" xfId="54587" xr:uid="{70647FFE-5278-4EF1-8645-C9F3A3CD0F11}"/>
    <cellStyle name="normální 2 5 2 8 16" xfId="56477" xr:uid="{9A12CEA3-0C5D-4A0B-B70F-1E6FBA43F36B}"/>
    <cellStyle name="normální 2 5 2 8 17" xfId="57712" xr:uid="{CB2A67AC-1C7E-49C6-9AD9-F9E9FCE5FBFD}"/>
    <cellStyle name="normální 2 5 2 8 2" xfId="8687" xr:uid="{277C5D90-2A6B-4507-B6A7-0C30E807E632}"/>
    <cellStyle name="normální 2 5 2 8 2 2" xfId="14399" xr:uid="{CD4F3224-FC0F-4C7C-8FE9-E2336A8723CD}"/>
    <cellStyle name="normální 2 5 2 8 2 3" xfId="19799" xr:uid="{83C48863-877C-4D3D-A305-C801977DB11C}"/>
    <cellStyle name="normální 2 5 2 8 2 4" xfId="24170" xr:uid="{D8C0FFD9-8D78-4CE7-B13A-D06B7BFAA7A8}"/>
    <cellStyle name="normální 2 5 2 8 2 5" xfId="28430" xr:uid="{DA805DDE-CC15-441E-989F-17B736D1391A}"/>
    <cellStyle name="normální 2 5 2 8 2 6" xfId="32239" xr:uid="{1774E0D8-CD9E-4F3B-9AA6-9AC8E59810B6}"/>
    <cellStyle name="normální 2 5 2 8 2 7" xfId="35322" xr:uid="{97028292-B0FF-4B2F-8BE7-411525E5FDF4}"/>
    <cellStyle name="normální 2 5 2 8 2 8" xfId="37562" xr:uid="{1FB88FAC-E5A8-4B95-82E9-AEB82E539FA8}"/>
    <cellStyle name="normální 2 5 2 8 3" xfId="6351" xr:uid="{A858ED69-58A9-4EF5-8286-C3A403A7466E}"/>
    <cellStyle name="normální 2 5 2 8 4" xfId="12865" xr:uid="{B5E3909C-F19A-424D-9328-FB5EEAF31BE3}"/>
    <cellStyle name="normální 2 5 2 8 5" xfId="18550" xr:uid="{A5499AA1-74AB-46D1-9B68-9E6D6A15D958}"/>
    <cellStyle name="normální 2 5 2 8 6" xfId="23034" xr:uid="{748F1B0E-F120-4D71-8D1C-4117B92D2C6B}"/>
    <cellStyle name="normální 2 5 2 8 7" xfId="27336" xr:uid="{EC405CD3-C94E-4585-B7EB-9860B7D86A4F}"/>
    <cellStyle name="normální 2 5 2 8 8" xfId="31193" xr:uid="{3333D2FF-1A14-4A24-BA62-B9531DBB907F}"/>
    <cellStyle name="normální 2 5 2 8 9" xfId="34505" xr:uid="{0B598AE2-EF89-487A-A7EC-62DE09C81E7A}"/>
    <cellStyle name="normální 2 5 2 9" xfId="8688" xr:uid="{89EE48EC-DF42-4999-9F21-D3ADE1DEDFDA}"/>
    <cellStyle name="normální 2 5 2 9 2" xfId="14400" xr:uid="{6DE06823-C2A3-4E6A-A6D7-972A73504A18}"/>
    <cellStyle name="normální 2 5 2 9 3" xfId="19800" xr:uid="{C8F7035E-1919-4A9F-8ADC-638E36168D5E}"/>
    <cellStyle name="normální 2 5 2 9 4" xfId="24171" xr:uid="{D011E4CB-EF86-448E-B7C6-AE1EF66A3E90}"/>
    <cellStyle name="normální 2 5 2 9 5" xfId="28431" xr:uid="{331F51C6-D19E-4E0B-9FFC-03037B183980}"/>
    <cellStyle name="normální 2 5 2 9 6" xfId="32240" xr:uid="{2B7CD238-C144-4397-A8F3-B02853B1482B}"/>
    <cellStyle name="normální 2 5 2 9 7" xfId="35323" xr:uid="{157D06C2-DC74-4D28-AF8D-BDDA66799731}"/>
    <cellStyle name="normální 2 5 2 9 8" xfId="37563" xr:uid="{6925F495-CFC7-4CE7-8DFD-44A5097FCDF4}"/>
    <cellStyle name="normální 2 5 20" xfId="33888" xr:uid="{B39A47AF-E124-4576-BCB1-24B0ABA2EAE9}"/>
    <cellStyle name="normální 2 5 21" xfId="36444" xr:uid="{F7B43BE0-6E75-4C2F-A135-C67351E347DC}"/>
    <cellStyle name="normální 2 5 22" xfId="38652" xr:uid="{66242FDB-11F7-4DAE-8F2F-D44C9F54B6CD}"/>
    <cellStyle name="normální 2 5 23" xfId="43698" xr:uid="{7AA53CF9-C506-4CB8-A6FB-FFAFA06F959F}"/>
    <cellStyle name="normální 2 5 24" xfId="47972" xr:uid="{158A57FF-9D25-4CBF-AC8C-6B34C1B6ED68}"/>
    <cellStyle name="normální 2 5 25" xfId="50650" xr:uid="{BE0EF06A-5174-465F-BD4A-D14F3F04CEA8}"/>
    <cellStyle name="normální 2 5 26" xfId="53004" xr:uid="{95A33FD1-AB0F-408E-8F2C-7FFA9CF4A5B8}"/>
    <cellStyle name="normální 2 5 27" xfId="55066" xr:uid="{6B9A171E-F53C-4134-A37C-11558BC6D200}"/>
    <cellStyle name="normální 2 5 28" xfId="56613" xr:uid="{39C5AD7C-E677-45C8-8E71-082399D10D74}"/>
    <cellStyle name="normální 2 5 3" xfId="393" xr:uid="{3390183A-A24E-44DE-84A6-917F772B51F5}"/>
    <cellStyle name="normální 2 5 3 10" xfId="9609" xr:uid="{D2D5F4CA-C6A1-440B-B429-B81924F98197}"/>
    <cellStyle name="normální 2 5 3 10 2" xfId="15294" xr:uid="{B606EEB3-8295-49DC-8953-3EA8E340EC24}"/>
    <cellStyle name="normální 2 5 3 10 3" xfId="20654" xr:uid="{C2D93D49-C575-4312-951B-FD6DAE0A01E7}"/>
    <cellStyle name="normální 2 5 3 10 4" xfId="25024" xr:uid="{AE8C3189-29B0-4CFC-8A59-BD0B2DA06C62}"/>
    <cellStyle name="normální 2 5 3 10 5" xfId="29282" xr:uid="{1345A759-C0BB-4E7D-AD1F-14FB0AC23CAB}"/>
    <cellStyle name="normální 2 5 3 10 6" xfId="33086" xr:uid="{936621A4-919E-4AEE-9E85-8B9AE30EEDC9}"/>
    <cellStyle name="normální 2 5 3 10 7" xfId="36156" xr:uid="{69F9E6C4-D2F2-47FF-9A8D-52BBC7CA0E4E}"/>
    <cellStyle name="normální 2 5 3 10 8" xfId="38390" xr:uid="{DD19DE58-1F21-4230-8D87-A02D06E53AED}"/>
    <cellStyle name="normální 2 5 3 11" xfId="4729" xr:uid="{F9BCB254-6BA4-4E00-85E7-20BBC27653F6}"/>
    <cellStyle name="normální 2 5 3 12" xfId="11141" xr:uid="{204F36B8-9613-410E-8ED6-7304625A2E63}"/>
    <cellStyle name="normální 2 5 3 13" xfId="17146" xr:uid="{37EDE4C5-51F6-4200-A083-28BA9E5AFD09}"/>
    <cellStyle name="normální 2 5 3 14" xfId="21879" xr:uid="{1E33DDDA-F204-4C0A-AFD2-8D9331E0A21B}"/>
    <cellStyle name="normální 2 5 3 15" xfId="26282" xr:uid="{41820BC8-AF6A-4D58-9606-A2EE11CB0D00}"/>
    <cellStyle name="normální 2 5 3 16" xfId="30184" xr:uid="{40BB2751-91DA-436E-8853-C069C80EC619}"/>
    <cellStyle name="normální 2 5 3 17" xfId="33890" xr:uid="{05DDB264-FB1F-497D-ADA0-F0E26BAEC5B3}"/>
    <cellStyle name="normální 2 5 3 18" xfId="36446" xr:uid="{EEA30949-4E99-4CE3-B4B5-09F72FABBC35}"/>
    <cellStyle name="normální 2 5 3 19" xfId="38688" xr:uid="{002950AA-D889-4B49-BC8A-EAA87F790CD8}"/>
    <cellStyle name="normální 2 5 3 2" xfId="476" xr:uid="{60772725-C17A-4950-A799-BBCED40CBACF}"/>
    <cellStyle name="normální 2 5 3 2 10" xfId="4462" xr:uid="{38DEFB87-DF78-4B7A-A000-E08C72FCA4E9}"/>
    <cellStyle name="normální 2 5 3 2 10 10" xfId="36867" xr:uid="{DA3404C5-FD6C-478E-A29D-1FDBE69F224C}"/>
    <cellStyle name="normální 2 5 3 2 10 11" xfId="41542" xr:uid="{419739F7-1D11-4748-BF03-2CCFB232B748}"/>
    <cellStyle name="normální 2 5 3 2 10 12" xfId="46334" xr:uid="{A87115BD-C236-4582-A1D4-01F2A977BC3D}"/>
    <cellStyle name="normální 2 5 3 2 10 13" xfId="49888" xr:uid="{4D145D57-75AD-430E-AB05-0272E41FB3A0}"/>
    <cellStyle name="normální 2 5 3 2 10 14" xfId="52404" xr:uid="{F53A0F3D-01ED-437D-9E08-E35C105B4BF3}"/>
    <cellStyle name="normální 2 5 3 2 10 15" xfId="54593" xr:uid="{8E6F148B-A8AA-43BB-A9BC-E164AC0FC4CB}"/>
    <cellStyle name="normální 2 5 3 2 10 16" xfId="56484" xr:uid="{852539BF-0F18-4CBE-888C-505E7DCF93CA}"/>
    <cellStyle name="normální 2 5 3 2 10 17" xfId="57719" xr:uid="{BC8B488B-64A1-4AB6-8CC4-47A7139C7D57}"/>
    <cellStyle name="normální 2 5 3 2 10 2" xfId="8689" xr:uid="{EC8F00ED-9CAF-45D6-A1C3-CAC7FA7E0552}"/>
    <cellStyle name="normální 2 5 3 2 10 2 2" xfId="14401" xr:uid="{052F280F-7E06-4786-A46E-8C04F62A17B0}"/>
    <cellStyle name="normální 2 5 3 2 10 2 3" xfId="19801" xr:uid="{ABE2A911-80E7-4230-936A-9C08A930EEDB}"/>
    <cellStyle name="normální 2 5 3 2 10 2 4" xfId="24172" xr:uid="{08EE70A2-C41E-4BD4-9C94-A9A6B687CABD}"/>
    <cellStyle name="normální 2 5 3 2 10 2 5" xfId="28432" xr:uid="{5DC1ADAD-0699-43E0-AB02-585FF188F754}"/>
    <cellStyle name="normální 2 5 3 2 10 2 6" xfId="32241" xr:uid="{1D99F2F1-25D8-4899-8D2E-57572F3E91B2}"/>
    <cellStyle name="normální 2 5 3 2 10 2 7" xfId="35324" xr:uid="{E84815B8-6CFE-4A5D-A664-F2DFB3BC007A}"/>
    <cellStyle name="normální 2 5 3 2 10 2 8" xfId="37564" xr:uid="{C3D98951-DB62-411E-8177-87ED1BB6F9EB}"/>
    <cellStyle name="normální 2 5 3 2 10 3" xfId="6352" xr:uid="{3936BA1E-8F1C-403C-A7AA-2728A976A00B}"/>
    <cellStyle name="normální 2 5 3 2 10 4" xfId="12866" xr:uid="{39B2FB4A-D207-443D-A745-8FDDD3ECCD74}"/>
    <cellStyle name="normální 2 5 3 2 10 5" xfId="18551" xr:uid="{AF0C384E-873E-411C-A66A-562F0EAE7FA3}"/>
    <cellStyle name="normální 2 5 3 2 10 6" xfId="23035" xr:uid="{4E558FDF-273C-4DF0-871B-260EC2515A48}"/>
    <cellStyle name="normální 2 5 3 2 10 7" xfId="27337" xr:uid="{C1CA8A4E-76F6-430C-AACF-E7A014E4B3F1}"/>
    <cellStyle name="normální 2 5 3 2 10 8" xfId="31194" xr:uid="{3A290E21-5DF4-4281-BCE0-C1E09AC4387C}"/>
    <cellStyle name="normální 2 5 3 2 10 9" xfId="34506" xr:uid="{C9909468-0764-4C4F-A106-19739FD1E856}"/>
    <cellStyle name="normální 2 5 3 2 11" xfId="8690" xr:uid="{91856658-C3EF-4516-BDDE-57BB0765BC6C}"/>
    <cellStyle name="normální 2 5 3 2 11 2" xfId="14402" xr:uid="{2BA0459F-32CC-49B3-9812-241002C66C63}"/>
    <cellStyle name="normální 2 5 3 2 11 3" xfId="19802" xr:uid="{BCCD7323-5DF9-43D6-8C8D-0FAE1C70FD23}"/>
    <cellStyle name="normální 2 5 3 2 11 4" xfId="24173" xr:uid="{C3712FF6-F3C5-4AF2-9EC8-9F545683AFF8}"/>
    <cellStyle name="normální 2 5 3 2 11 5" xfId="28433" xr:uid="{43C19851-6E87-40C6-B6DB-680E11217842}"/>
    <cellStyle name="normální 2 5 3 2 11 6" xfId="32242" xr:uid="{80989AEC-665E-4E4C-BD4B-F2F480102F85}"/>
    <cellStyle name="normální 2 5 3 2 11 7" xfId="35325" xr:uid="{CD0A46F2-BDF4-4A16-8DFD-E8D1B72F55EC}"/>
    <cellStyle name="normální 2 5 3 2 11 8" xfId="37565" xr:uid="{5A5EDE96-6863-438B-9FE2-FF03E96E6493}"/>
    <cellStyle name="normální 2 5 3 2 12" xfId="9623" xr:uid="{5C629CDD-B6EA-4638-A0AA-2EBEC401F259}"/>
    <cellStyle name="normální 2 5 3 2 12 2" xfId="15307" xr:uid="{F130849D-B06F-46A4-B849-8F58C6477601}"/>
    <cellStyle name="normální 2 5 3 2 12 3" xfId="20659" xr:uid="{0DECF143-9223-47C1-9437-109E59E46582}"/>
    <cellStyle name="normální 2 5 3 2 12 4" xfId="25031" xr:uid="{7CAD8EB8-F732-4345-BA5B-12CDE04E2B95}"/>
    <cellStyle name="normální 2 5 3 2 12 5" xfId="29287" xr:uid="{85E35F24-178E-4F05-8A22-7C9386C4389F}"/>
    <cellStyle name="normální 2 5 3 2 12 6" xfId="33090" xr:uid="{499A1A07-C764-4CAC-9328-C6544C2A8D36}"/>
    <cellStyle name="normální 2 5 3 2 12 7" xfId="36161" xr:uid="{AD005F06-643C-43AD-BCCF-03E12AC524A8}"/>
    <cellStyle name="normální 2 5 3 2 12 8" xfId="38394" xr:uid="{1A58C0AE-3FAE-41C6-B894-F177F45D8852}"/>
    <cellStyle name="normální 2 5 3 2 13" xfId="4783" xr:uid="{5A4B70F3-5417-4FC8-B61A-5F56D8C7E98E}"/>
    <cellStyle name="normální 2 5 3 2 14" xfId="11197" xr:uid="{E887B528-D615-424B-BCC6-35E95681144F}"/>
    <cellStyle name="normální 2 5 3 2 15" xfId="17198" xr:uid="{3FBEF5A7-2EC3-4C6D-BC81-3201D9825070}"/>
    <cellStyle name="normální 2 5 3 2 16" xfId="21925" xr:uid="{A2D9E53E-C49B-4E61-A336-1D307EF5093A}"/>
    <cellStyle name="normální 2 5 3 2 17" xfId="26328" xr:uid="{FDD3B21A-D9B3-48DA-9DE5-302A731078B8}"/>
    <cellStyle name="normální 2 5 3 2 18" xfId="30224" xr:uid="{0970A53B-8E2D-4BD4-936E-860D8F2F08BF}"/>
    <cellStyle name="normální 2 5 3 2 19" xfId="33916" xr:uid="{D9F17BA3-71E4-4B96-8CF4-E89A20AE1417}"/>
    <cellStyle name="normální 2 5 3 2 2" xfId="622" xr:uid="{8742AB05-D206-4AC4-ACB8-34DD8A55D87F}"/>
    <cellStyle name="normální 2 5 3 2 2 10" xfId="5299" xr:uid="{B8372B4D-E789-42FD-8155-CFCFEA9EA1AB}"/>
    <cellStyle name="normální 2 5 3 2 2 11" xfId="11877" xr:uid="{158A4133-E655-44AA-B386-9C07305625BF}"/>
    <cellStyle name="normální 2 5 3 2 2 12" xfId="17844" xr:uid="{9CF4AB7F-D63C-44A6-9CE3-C41664CC0B3F}"/>
    <cellStyle name="normální 2 5 3 2 2 13" xfId="22412" xr:uid="{DB04A5E4-9D12-4228-805D-BB178A3906B5}"/>
    <cellStyle name="normální 2 5 3 2 2 14" xfId="26760" xr:uid="{FFC87C4B-6F51-49A1-8943-DE3AD65BC81A}"/>
    <cellStyle name="normální 2 5 3 2 2 15" xfId="30634" xr:uid="{130F97E4-A798-4F2B-A27E-5E0EACFA9DFE}"/>
    <cellStyle name="normální 2 5 3 2 2 16" xfId="34100" xr:uid="{2807C4CE-9F7A-452E-B40A-FB93329F6614}"/>
    <cellStyle name="normální 2 5 3 2 2 17" xfId="36537" xr:uid="{52303E78-FED2-4294-B96E-9C14F612A242}"/>
    <cellStyle name="normální 2 5 3 2 2 18" xfId="38837" xr:uid="{CBDEFB87-EE48-4FE3-B625-42059B3307DE}"/>
    <cellStyle name="normální 2 5 3 2 2 19" xfId="43861" xr:uid="{B59B33F0-062F-4F48-9C8F-56A7CCA27D47}"/>
    <cellStyle name="normální 2 5 3 2 2 2" xfId="2412" xr:uid="{BBD21845-A634-41EF-9744-E2A5D431C743}"/>
    <cellStyle name="normální 2 5 3 2 2 2 10" xfId="36571" xr:uid="{290DC8A0-90F5-4A28-BFD3-B63030D79D78}"/>
    <cellStyle name="normální 2 5 3 2 2 2 11" xfId="40006" xr:uid="{6601BE77-AD08-4443-8652-7296FC7521D1}"/>
    <cellStyle name="normální 2 5 3 2 2 2 12" xfId="44873" xr:uid="{18E7D1AA-B271-445C-ACCE-0E02911EE1A9}"/>
    <cellStyle name="normální 2 5 3 2 2 2 13" xfId="48654" xr:uid="{D72A3130-7C66-4A84-B217-6226330AD293}"/>
    <cellStyle name="normální 2 5 3 2 2 2 14" xfId="51229" xr:uid="{5311B90E-705F-4FC0-9F2E-F90055A562A1}"/>
    <cellStyle name="normální 2 5 3 2 2 2 15" xfId="53444" xr:uid="{B22CD117-F46B-4BF6-825A-3C8A1416F6DA}"/>
    <cellStyle name="normální 2 5 3 2 2 2 16" xfId="55227" xr:uid="{5C3BA9F0-B41A-43CF-90FF-7D05ADC423B8}"/>
    <cellStyle name="normální 2 5 3 2 2 2 17" xfId="56773" xr:uid="{8DD262E4-AAD4-446F-A052-96813067745D}"/>
    <cellStyle name="normální 2 5 3 2 2 2 2" xfId="8691" xr:uid="{9BCA8589-2FFF-41CF-A8BA-F0B00ABFA2E2}"/>
    <cellStyle name="normální 2 5 3 2 2 2 2 2" xfId="14403" xr:uid="{2B62EFFE-DC80-43E8-B2D5-6C59870D07AD}"/>
    <cellStyle name="normální 2 5 3 2 2 2 2 3" xfId="19803" xr:uid="{D0F4CE8D-7EDD-4919-9EEB-94AA3FC56AFB}"/>
    <cellStyle name="normální 2 5 3 2 2 2 2 4" xfId="24174" xr:uid="{E60B42C6-22E1-463B-AF3F-332E90D7F0F1}"/>
    <cellStyle name="normální 2 5 3 2 2 2 2 5" xfId="28434" xr:uid="{DB0A0CAA-5BF9-4B92-8F28-D125F3651633}"/>
    <cellStyle name="normální 2 5 3 2 2 2 2 6" xfId="32243" xr:uid="{8212049D-668D-4B17-B44E-CDD9C8BAB70A}"/>
    <cellStyle name="normální 2 5 3 2 2 2 2 7" xfId="35326" xr:uid="{DAFF5C90-E853-45E7-8AB1-4EA2E0EE21B5}"/>
    <cellStyle name="normální 2 5 3 2 2 2 2 8" xfId="37566" xr:uid="{AE1CF662-DCDA-4312-85D6-FA01DF1BC82D}"/>
    <cellStyle name="normální 2 5 3 2 2 2 3" xfId="5396" xr:uid="{DBC9416F-2B1C-41AC-9BB2-214016A84D1F}"/>
    <cellStyle name="normální 2 5 3 2 2 2 4" xfId="12000" xr:uid="{ADA298C5-54A7-4BF9-B2D3-D6C997BFFAD2}"/>
    <cellStyle name="normální 2 5 3 2 2 2 5" xfId="17948" xr:uid="{159FC8C4-24D3-4AF0-B551-D0C2A7AFE056}"/>
    <cellStyle name="normální 2 5 3 2 2 2 6" xfId="22490" xr:uid="{0A939FBC-C7CF-4F97-A5D9-2187282FF2B6}"/>
    <cellStyle name="normální 2 5 3 2 2 2 7" xfId="26824" xr:uid="{6121C711-A220-46D6-A358-5DA31DD1BE7D}"/>
    <cellStyle name="normální 2 5 3 2 2 2 8" xfId="30709" xr:uid="{CB930DD6-31F5-4314-B546-5153683EB368}"/>
    <cellStyle name="normální 2 5 3 2 2 2 9" xfId="34146" xr:uid="{0151D061-629D-400C-AA51-594F0065469B}"/>
    <cellStyle name="normální 2 5 3 2 2 20" xfId="48055" xr:uid="{A8A841A9-F93F-4DE9-95DC-F70D8706907B}"/>
    <cellStyle name="normální 2 5 3 2 2 21" xfId="50729" xr:uid="{7B5BDB0F-941E-46B3-8F49-B2FC03DDD701}"/>
    <cellStyle name="normální 2 5 3 2 2 22" xfId="53041" xr:uid="{DCE0FE3F-9F99-472D-9B8B-73E68FAA8203}"/>
    <cellStyle name="normální 2 5 3 2 2 23" xfId="55091" xr:uid="{840E8F9A-7768-4DBB-8E65-090F02B142CB}"/>
    <cellStyle name="normální 2 5 3 2 2 24" xfId="56638" xr:uid="{CCC8492B-F8D3-4494-983E-D3E74B9F89BD}"/>
    <cellStyle name="normální 2 5 3 2 2 3" xfId="2795" xr:uid="{E45245FA-D094-42C1-969D-4CA0C7B57546}"/>
    <cellStyle name="normální 2 5 3 2 2 3 10" xfId="36728" xr:uid="{64809DBB-BD0D-4EDB-909B-CB6A6A59515E}"/>
    <cellStyle name="normální 2 5 3 2 2 3 11" xfId="40304" xr:uid="{1F8446FE-23E6-4A56-9FF4-4A1E0A075268}"/>
    <cellStyle name="normální 2 5 3 2 2 3 12" xfId="45136" xr:uid="{DFEC6E9F-81C0-4C69-8A90-977B5F919F73}"/>
    <cellStyle name="normální 2 5 3 2 2 3 13" xfId="48908" xr:uid="{18E37216-9DAC-430B-ABBC-2FE4C0DFC88A}"/>
    <cellStyle name="normální 2 5 3 2 2 3 14" xfId="51438" xr:uid="{FD3B2151-1717-491C-937B-51F028214242}"/>
    <cellStyle name="normální 2 5 3 2 2 3 15" xfId="53701" xr:uid="{5A93746C-A7B0-4A60-B74B-E2C931793273}"/>
    <cellStyle name="normální 2 5 3 2 2 3 16" xfId="55479" xr:uid="{197E07A9-F5AF-43DE-9C6A-3BBB05754EA0}"/>
    <cellStyle name="normální 2 5 3 2 2 3 17" xfId="57037" xr:uid="{F2BC0572-5E1F-4DC0-88E1-0383D69E33F0}"/>
    <cellStyle name="normální 2 5 3 2 2 3 2" xfId="8692" xr:uid="{65C93753-25BE-40D4-AD47-BB0317CDD018}"/>
    <cellStyle name="normální 2 5 3 2 2 3 2 2" xfId="14404" xr:uid="{905B00D5-0C56-4D02-B9F7-534BC20E0E72}"/>
    <cellStyle name="normální 2 5 3 2 2 3 2 3" xfId="19804" xr:uid="{C35E834E-5B80-4F12-85E2-84152D9E746D}"/>
    <cellStyle name="normální 2 5 3 2 2 3 2 4" xfId="24175" xr:uid="{864DC7C7-B3B1-4506-A7CB-ED6121AB5C87}"/>
    <cellStyle name="normální 2 5 3 2 2 3 2 5" xfId="28435" xr:uid="{64EA95C0-1602-46D9-B0C9-397E96532CE1}"/>
    <cellStyle name="normální 2 5 3 2 2 3 2 6" xfId="32244" xr:uid="{30385D42-FB0D-46BC-B3ED-355D3D7137E3}"/>
    <cellStyle name="normální 2 5 3 2 2 3 2 7" xfId="35327" xr:uid="{79D5F0BC-1D53-439A-8DD3-A953A60F74E5}"/>
    <cellStyle name="normální 2 5 3 2 2 3 2 8" xfId="37567" xr:uid="{FAAEE27D-3048-481F-8690-8EC1C6020C2A}"/>
    <cellStyle name="normální 2 5 3 2 2 3 3" xfId="5693" xr:uid="{45F4CCCF-1690-4D28-A2A1-E565924CC41F}"/>
    <cellStyle name="normální 2 5 3 2 2 3 4" xfId="12271" xr:uid="{B0A954B3-CA19-4238-884A-C67B7FF0F4BE}"/>
    <cellStyle name="normální 2 5 3 2 2 3 5" xfId="18161" xr:uid="{E16267D5-9E5A-4B3E-9D46-E304A02D808E}"/>
    <cellStyle name="normální 2 5 3 2 2 3 6" xfId="22695" xr:uid="{A6D50C94-52A4-4582-B0E1-324115AE346F}"/>
    <cellStyle name="normální 2 5 3 2 2 3 7" xfId="27014" xr:uid="{73050778-52CD-41D5-BD28-4483B5ECEB10}"/>
    <cellStyle name="normální 2 5 3 2 2 3 8" xfId="30907" xr:uid="{F158A304-722F-4233-8344-E0567A656BC8}"/>
    <cellStyle name="normální 2 5 3 2 2 3 9" xfId="34313" xr:uid="{AE4EB2A2-F83E-4939-AE9B-79C457D0B6D3}"/>
    <cellStyle name="normální 2 5 3 2 2 4" xfId="3353" xr:uid="{1ED9F81F-A965-4D62-B430-75C82E4CE775}"/>
    <cellStyle name="normální 2 5 3 2 2 4 10" xfId="36868" xr:uid="{698BD22D-B3E7-4B0C-916A-93CF0265CA2E}"/>
    <cellStyle name="normální 2 5 3 2 2 4 11" xfId="40705" xr:uid="{8A550E87-99DB-40BF-AFBC-DFFF3FC52545}"/>
    <cellStyle name="normální 2 5 3 2 2 4 12" xfId="45470" xr:uid="{48CE9008-8077-4F2E-BBE9-C784D2A73F9C}"/>
    <cellStyle name="normální 2 5 3 2 2 4 13" xfId="49229" xr:uid="{402B9E35-14C8-4426-94F0-A8E854F0A76A}"/>
    <cellStyle name="normální 2 5 3 2 2 4 14" xfId="51699" xr:uid="{71A8CE81-0608-4742-835A-B1A7ADAF07DF}"/>
    <cellStyle name="normální 2 5 3 2 2 4 15" xfId="54017" xr:uid="{3B622589-15F6-4622-9A1B-953C816CABC6}"/>
    <cellStyle name="normální 2 5 3 2 2 4 16" xfId="55777" xr:uid="{08076485-2035-471B-A14C-5041BE2B3FDF}"/>
    <cellStyle name="normální 2 5 3 2 2 4 17" xfId="57272" xr:uid="{D9388FB0-9993-4E12-AB75-55A558D94970}"/>
    <cellStyle name="normální 2 5 3 2 2 4 2" xfId="8693" xr:uid="{AFF2DCE4-D726-455D-AA63-2EA14CCC10D9}"/>
    <cellStyle name="normální 2 5 3 2 2 4 2 2" xfId="14405" xr:uid="{97603AC6-D90E-4985-893B-71442A0AA910}"/>
    <cellStyle name="normální 2 5 3 2 2 4 2 3" xfId="19805" xr:uid="{A0AC9AD4-4313-4723-BC91-CA3D667D2AB8}"/>
    <cellStyle name="normální 2 5 3 2 2 4 2 4" xfId="24176" xr:uid="{465EB718-09AB-4665-98DC-967D17F9E940}"/>
    <cellStyle name="normální 2 5 3 2 2 4 2 5" xfId="28436" xr:uid="{A99E4884-161A-4404-9430-B69EAE48FBC7}"/>
    <cellStyle name="normální 2 5 3 2 2 4 2 6" xfId="32245" xr:uid="{BC23954F-EAAA-43A2-8723-7CC7D51EBF4E}"/>
    <cellStyle name="normální 2 5 3 2 2 4 2 7" xfId="35328" xr:uid="{174217E0-D94F-4A4F-96F3-83323FA8CBD3}"/>
    <cellStyle name="normální 2 5 3 2 2 4 2 8" xfId="37568" xr:uid="{96A2D7D1-FAD5-4EB2-A13F-F5BA1AB20C74}"/>
    <cellStyle name="normální 2 5 3 2 2 4 3" xfId="6353" xr:uid="{F57006AF-4106-428F-B039-9EE69482799F}"/>
    <cellStyle name="normální 2 5 3 2 2 4 4" xfId="12867" xr:uid="{73286FB2-6FA2-4FAE-B1DB-8D8D0B0103A7}"/>
    <cellStyle name="normální 2 5 3 2 2 4 5" xfId="18552" xr:uid="{B39EF8C2-A627-4FCB-A1A2-8A6CE7D6A91E}"/>
    <cellStyle name="normální 2 5 3 2 2 4 6" xfId="23036" xr:uid="{F5F0CC38-A760-43F5-9813-9C29706D992D}"/>
    <cellStyle name="normální 2 5 3 2 2 4 7" xfId="27338" xr:uid="{06EBC7EA-2921-4C92-A104-0A2FDBD40464}"/>
    <cellStyle name="normální 2 5 3 2 2 4 8" xfId="31195" xr:uid="{CD6EA93B-8B40-4FD0-A85F-54EF4391379C}"/>
    <cellStyle name="normální 2 5 3 2 2 4 9" xfId="34507" xr:uid="{4EF7735C-E944-47AD-8EEB-6CDE4280C036}"/>
    <cellStyle name="normální 2 5 3 2 2 5" xfId="3808" xr:uid="{ACC47887-DA8C-49FF-9D50-6C7268A08337}"/>
    <cellStyle name="normální 2 5 3 2 2 5 10" xfId="36869" xr:uid="{985F52ED-EB47-4CBC-81D2-6E845A830116}"/>
    <cellStyle name="normální 2 5 3 2 2 5 11" xfId="41041" xr:uid="{BE5DBB4F-CEAF-4E29-AB58-902A4D29CA75}"/>
    <cellStyle name="normální 2 5 3 2 2 5 12" xfId="45795" xr:uid="{557D4416-E6ED-498F-B6CD-CCD2B04365EA}"/>
    <cellStyle name="normální 2 5 3 2 2 5 13" xfId="49515" xr:uid="{58D8B457-19A2-4781-8B37-3266B0AC2713}"/>
    <cellStyle name="normální 2 5 3 2 2 5 14" xfId="51987" xr:uid="{9CF077C5-03C9-4779-AB0D-137172C4035B}"/>
    <cellStyle name="normální 2 5 3 2 2 5 15" xfId="54255" xr:uid="{BC9713D0-17B9-41FC-A409-3DEF11362F09}"/>
    <cellStyle name="normální 2 5 3 2 2 5 16" xfId="56044" xr:uid="{B1E982DE-198B-4127-AEDF-F3C600CDC50F}"/>
    <cellStyle name="normální 2 5 3 2 2 5 17" xfId="57444" xr:uid="{F18EAE72-75EA-4C52-9A60-2B4C134304F9}"/>
    <cellStyle name="normální 2 5 3 2 2 5 2" xfId="8694" xr:uid="{BBAC8E2E-0D90-48C6-9522-27506F4237D2}"/>
    <cellStyle name="normální 2 5 3 2 2 5 2 2" xfId="14406" xr:uid="{EABD66CF-242F-48EE-97A3-09A99BFA2313}"/>
    <cellStyle name="normální 2 5 3 2 2 5 2 3" xfId="19806" xr:uid="{BEE79497-3CB8-4E25-B852-C3A7AD361FDE}"/>
    <cellStyle name="normální 2 5 3 2 2 5 2 4" xfId="24177" xr:uid="{47D9A909-B2CE-4393-86CE-742C46B12DB5}"/>
    <cellStyle name="normální 2 5 3 2 2 5 2 5" xfId="28437" xr:uid="{CE4128FA-4069-41E0-8DF5-EDB8CDF35747}"/>
    <cellStyle name="normální 2 5 3 2 2 5 2 6" xfId="32246" xr:uid="{7CF1793A-26C8-4E39-80BC-508CC1A20849}"/>
    <cellStyle name="normální 2 5 3 2 2 5 2 7" xfId="35329" xr:uid="{324AA11D-F5BE-4B8C-B49A-98BD1269C687}"/>
    <cellStyle name="normální 2 5 3 2 2 5 2 8" xfId="37569" xr:uid="{A54CB736-EEF7-40A7-B68A-E160F1310013}"/>
    <cellStyle name="normální 2 5 3 2 2 5 3" xfId="6354" xr:uid="{BA1D36BD-97BB-4C62-B79A-855891B1F7F5}"/>
    <cellStyle name="normální 2 5 3 2 2 5 4" xfId="12868" xr:uid="{4F759558-A07B-48CD-836B-E1B329BD6573}"/>
    <cellStyle name="normální 2 5 3 2 2 5 5" xfId="18553" xr:uid="{488E6815-E9C7-4BEA-84BA-F3D640D1B94A}"/>
    <cellStyle name="normální 2 5 3 2 2 5 6" xfId="23037" xr:uid="{85A0494E-3E1D-4A22-A9DB-B42B73B76776}"/>
    <cellStyle name="normální 2 5 3 2 2 5 7" xfId="27339" xr:uid="{70F84DA3-064A-4FEB-BDF1-66787A81673D}"/>
    <cellStyle name="normální 2 5 3 2 2 5 8" xfId="31196" xr:uid="{A483BE92-08A8-4D2F-B90E-5495A2A92D8D}"/>
    <cellStyle name="normální 2 5 3 2 2 5 9" xfId="34508" xr:uid="{61493D93-E86E-40AD-9EB9-1B9A597D4515}"/>
    <cellStyle name="normální 2 5 3 2 2 6" xfId="4188" xr:uid="{E17FD617-4A75-420F-8174-1171DE3A91AB}"/>
    <cellStyle name="normální 2 5 3 2 2 6 10" xfId="36870" xr:uid="{84DB7DE8-4D0E-47C5-B7A0-88E3A032B8D7}"/>
    <cellStyle name="normální 2 5 3 2 2 6 11" xfId="41324" xr:uid="{233B52D8-240A-4A1D-844D-54B3080823A0}"/>
    <cellStyle name="normální 2 5 3 2 2 6 12" xfId="46121" xr:uid="{7802CBA9-EF34-489A-8761-868CF043D39C}"/>
    <cellStyle name="normální 2 5 3 2 2 6 13" xfId="49729" xr:uid="{13587680-FE2B-4C62-AD7B-193EFEF736D2}"/>
    <cellStyle name="normální 2 5 3 2 2 6 14" xfId="52234" xr:uid="{5E28F56E-CD5B-49D1-B2D5-D0457F716279}"/>
    <cellStyle name="normální 2 5 3 2 2 6 15" xfId="54441" xr:uid="{800B7276-045C-4552-ADD4-761759C10F49}"/>
    <cellStyle name="normální 2 5 3 2 2 6 16" xfId="56321" xr:uid="{F2145D91-3BEA-4801-9728-DDADD772E844}"/>
    <cellStyle name="normální 2 5 3 2 2 6 17" xfId="57580" xr:uid="{58870923-F75A-4C88-8674-3B8B8051B3BC}"/>
    <cellStyle name="normální 2 5 3 2 2 6 2" xfId="8695" xr:uid="{C003916B-648A-4B9B-9A80-88B3B9B8B808}"/>
    <cellStyle name="normální 2 5 3 2 2 6 2 2" xfId="14407" xr:uid="{B2DA5658-36EA-4286-99DE-0EF96DB22003}"/>
    <cellStyle name="normální 2 5 3 2 2 6 2 3" xfId="19807" xr:uid="{3541428F-25C6-4976-A269-5CD93383CAA8}"/>
    <cellStyle name="normální 2 5 3 2 2 6 2 4" xfId="24178" xr:uid="{F8ED8ED9-AA29-4E69-BE4C-D5B4397345C0}"/>
    <cellStyle name="normální 2 5 3 2 2 6 2 5" xfId="28438" xr:uid="{F52C1D3F-FAF2-4867-83B3-3225D06686A4}"/>
    <cellStyle name="normální 2 5 3 2 2 6 2 6" xfId="32247" xr:uid="{7195B7EB-0F2E-4B53-9E98-D1B3561FEA3D}"/>
    <cellStyle name="normální 2 5 3 2 2 6 2 7" xfId="35330" xr:uid="{8ADFB695-59B0-48A9-94E9-AAED0689DF04}"/>
    <cellStyle name="normální 2 5 3 2 2 6 2 8" xfId="37570" xr:uid="{5707E95F-218C-4419-9654-50E6320EAAE6}"/>
    <cellStyle name="normální 2 5 3 2 2 6 3" xfId="6355" xr:uid="{F886E6CB-07BD-4A66-83C7-16FB0A143BFE}"/>
    <cellStyle name="normální 2 5 3 2 2 6 4" xfId="12869" xr:uid="{76AD09AD-4260-443C-8CB0-74FD67F64FF0}"/>
    <cellStyle name="normální 2 5 3 2 2 6 5" xfId="18554" xr:uid="{9ADB3249-6EEA-4559-A064-64A0C06C0D10}"/>
    <cellStyle name="normální 2 5 3 2 2 6 6" xfId="23038" xr:uid="{D79B006D-538D-47FA-BF54-1EEEAAF2E075}"/>
    <cellStyle name="normální 2 5 3 2 2 6 7" xfId="27340" xr:uid="{DD81B9CD-5864-4F4A-BB5C-0706F33906DA}"/>
    <cellStyle name="normální 2 5 3 2 2 6 8" xfId="31197" xr:uid="{9B21155A-7248-409C-AC98-5E0ACC08A981}"/>
    <cellStyle name="normální 2 5 3 2 2 6 9" xfId="34509" xr:uid="{D3CBB418-7033-487C-8BBB-99D25EA3CBFA}"/>
    <cellStyle name="normální 2 5 3 2 2 7" xfId="4481" xr:uid="{09FA4AB5-B77B-4A09-AF3C-6BDC5195F596}"/>
    <cellStyle name="normální 2 5 3 2 2 7 10" xfId="36871" xr:uid="{9132B757-3D3D-4525-BADE-55E06D925E4E}"/>
    <cellStyle name="normální 2 5 3 2 2 7 11" xfId="41560" xr:uid="{ACC2B6F0-92E1-49BF-AB4A-63754AF74FEB}"/>
    <cellStyle name="normální 2 5 3 2 2 7 12" xfId="46350" xr:uid="{088A743A-17BF-455D-A66E-64DECE525587}"/>
    <cellStyle name="normální 2 5 3 2 2 7 13" xfId="49904" xr:uid="{318CF16F-F9B3-4D8F-928B-E3864B8CC41C}"/>
    <cellStyle name="normální 2 5 3 2 2 7 14" xfId="52420" xr:uid="{3E94001E-F35A-4F61-BB4F-3A6C45B0BCB0}"/>
    <cellStyle name="normální 2 5 3 2 2 7 15" xfId="54608" xr:uid="{44FCDA33-5019-4EEE-88BB-589C1FE58142}"/>
    <cellStyle name="normální 2 5 3 2 2 7 16" xfId="56499" xr:uid="{BEB654DE-BC9C-4C16-8E70-92855B1A060D}"/>
    <cellStyle name="normální 2 5 3 2 2 7 17" xfId="57734" xr:uid="{B69770F8-23B1-435B-8EEE-5A2A57EA7A89}"/>
    <cellStyle name="normální 2 5 3 2 2 7 2" xfId="8696" xr:uid="{F7532B73-1C85-4539-BAEF-72F65E4BCF84}"/>
    <cellStyle name="normální 2 5 3 2 2 7 2 2" xfId="14408" xr:uid="{6BB42257-577F-41FE-A2AB-9DC199100F27}"/>
    <cellStyle name="normální 2 5 3 2 2 7 2 3" xfId="19808" xr:uid="{3E37D790-AF8A-4A5F-870E-26868F66EF32}"/>
    <cellStyle name="normální 2 5 3 2 2 7 2 4" xfId="24179" xr:uid="{6E07EAFC-13B8-4649-A544-EB700ED6F0E0}"/>
    <cellStyle name="normální 2 5 3 2 2 7 2 5" xfId="28439" xr:uid="{602BA702-5AB2-40E7-94EA-A49875714931}"/>
    <cellStyle name="normální 2 5 3 2 2 7 2 6" xfId="32248" xr:uid="{3536CA13-340D-4789-B5B0-3A5BAA90D6B2}"/>
    <cellStyle name="normální 2 5 3 2 2 7 2 7" xfId="35331" xr:uid="{820E68D9-B65F-4EF3-B67B-2A33405E3EC7}"/>
    <cellStyle name="normální 2 5 3 2 2 7 2 8" xfId="37571" xr:uid="{E90151EF-BA22-4CFF-970C-D7911FC8DBF2}"/>
    <cellStyle name="normální 2 5 3 2 2 7 3" xfId="6356" xr:uid="{3FDA8450-CB1E-4CCC-B622-E43E37FD616F}"/>
    <cellStyle name="normální 2 5 3 2 2 7 4" xfId="12870" xr:uid="{827F207D-69DC-4D24-89A2-B55717A4A593}"/>
    <cellStyle name="normální 2 5 3 2 2 7 5" xfId="18555" xr:uid="{EE100307-932B-4616-8EDE-8FAF3698E3DA}"/>
    <cellStyle name="normální 2 5 3 2 2 7 6" xfId="23039" xr:uid="{C71A35B3-C3EA-4AE0-9FF2-0C29239DDEE7}"/>
    <cellStyle name="normální 2 5 3 2 2 7 7" xfId="27341" xr:uid="{8B8B05AD-F396-451A-8D2A-CD6EECBDEC37}"/>
    <cellStyle name="normální 2 5 3 2 2 7 8" xfId="31198" xr:uid="{0A25C184-58D4-4BEC-BAD6-051905E4068D}"/>
    <cellStyle name="normální 2 5 3 2 2 7 9" xfId="34510" xr:uid="{C46947DC-7707-453E-B688-1E2BDFC2CF84}"/>
    <cellStyle name="normální 2 5 3 2 2 8" xfId="8697" xr:uid="{8D85C7B0-9DE9-463A-8433-309349BC8522}"/>
    <cellStyle name="normální 2 5 3 2 2 8 2" xfId="14409" xr:uid="{E422EB88-956E-4B82-9414-71FB33305E23}"/>
    <cellStyle name="normální 2 5 3 2 2 8 3" xfId="19809" xr:uid="{8181EEBB-D6D7-4BC7-927A-55B98B0F6133}"/>
    <cellStyle name="normální 2 5 3 2 2 8 4" xfId="24180" xr:uid="{53B29066-87D1-411E-A26F-32240FAC7D51}"/>
    <cellStyle name="normální 2 5 3 2 2 8 5" xfId="28440" xr:uid="{FEB13060-BE84-4492-AB91-A78B4266389E}"/>
    <cellStyle name="normální 2 5 3 2 2 8 6" xfId="32249" xr:uid="{45353FA3-338B-4E18-AF8E-E13E9191EE5C}"/>
    <cellStyle name="normální 2 5 3 2 2 8 7" xfId="35332" xr:uid="{A521B526-B26F-4DEB-A511-A6A43E675349}"/>
    <cellStyle name="normální 2 5 3 2 2 8 8" xfId="37572" xr:uid="{895E28F6-7E2C-403C-A063-6D54B78EE59D}"/>
    <cellStyle name="normální 2 5 3 2 2 9" xfId="9639" xr:uid="{9EF573F0-9A59-4414-9A4D-C2FCE0B85196}"/>
    <cellStyle name="normální 2 5 3 2 2 9 2" xfId="15323" xr:uid="{4EFE4F1C-C0D5-42AD-808E-1ED91F8A23C0}"/>
    <cellStyle name="normální 2 5 3 2 2 9 3" xfId="20674" xr:uid="{B7A9569E-92FD-4A06-8F39-9F11B9F3865D}"/>
    <cellStyle name="normální 2 5 3 2 2 9 4" xfId="25046" xr:uid="{891F3697-68BC-4491-BB45-C0AE193E6E59}"/>
    <cellStyle name="normální 2 5 3 2 2 9 5" xfId="29302" xr:uid="{9663C937-8DAC-4F0B-A8DA-519FC190A22E}"/>
    <cellStyle name="normální 2 5 3 2 2 9 6" xfId="33105" xr:uid="{0316B6F4-D4D4-4A67-9F99-37996CDA1713}"/>
    <cellStyle name="normální 2 5 3 2 2 9 7" xfId="36176" xr:uid="{4FFE089B-F3C8-4487-873B-D3EE6F2BDFA3}"/>
    <cellStyle name="normální 2 5 3 2 2 9 8" xfId="38409" xr:uid="{F5D771FC-9906-4873-B23E-C05B311C5C46}"/>
    <cellStyle name="normální 2 5 3 2 20" xfId="36465" xr:uid="{C529F581-9CAC-43A4-BE59-DC605B59123E}"/>
    <cellStyle name="normální 2 5 3 2 21" xfId="38750" xr:uid="{10B65570-59BE-4CE8-B4B1-5E8540C21C16}"/>
    <cellStyle name="normální 2 5 3 2 22" xfId="43771" xr:uid="{FA7E2035-14D5-4458-9198-346624BE9558}"/>
    <cellStyle name="normální 2 5 3 2 23" xfId="48014" xr:uid="{EABE0656-E1C5-4313-9B4A-7DBA68CB4950}"/>
    <cellStyle name="normální 2 5 3 2 24" xfId="50685" xr:uid="{86BD0470-7F83-498B-AA8A-15793AA9B095}"/>
    <cellStyle name="normální 2 5 3 2 25" xfId="53024" xr:uid="{243E4A52-247C-4547-961D-8CD6DB9152C8}"/>
    <cellStyle name="normální 2 5 3 2 26" xfId="55076" xr:uid="{7CD8A631-7F2C-4FDA-A993-7A8DE37D404E}"/>
    <cellStyle name="normální 2 5 3 2 27" xfId="56623" xr:uid="{48134373-0DB0-47AE-8DB0-FCF386EB5B9E}"/>
    <cellStyle name="normální 2 5 3 2 3" xfId="2137" xr:uid="{6F308977-D659-45B2-AB56-F6023D7A6F74}"/>
    <cellStyle name="normální 2 5 3 2 3 10" xfId="17874" xr:uid="{1A6EAA6E-4BD7-495C-BF9A-77A0AD79A977}"/>
    <cellStyle name="normální 2 5 3 2 3 11" xfId="22441" xr:uid="{40B4A15F-CA63-4363-BAD0-B672DC18940B}"/>
    <cellStyle name="normální 2 5 3 2 3 12" xfId="26783" xr:uid="{3D74910C-A4B5-4E8D-9602-17927ED75115}"/>
    <cellStyle name="normální 2 5 3 2 3 13" xfId="30659" xr:uid="{B38EC278-9059-4D0D-A48F-FFFD79201977}"/>
    <cellStyle name="normální 2 5 3 2 3 14" xfId="34110" xr:uid="{8972FF8D-493F-4610-BD42-CEBDAB9DDB18}"/>
    <cellStyle name="normální 2 5 3 2 3 15" xfId="36539" xr:uid="{35BCE94F-4DA0-47D7-9959-BDA729D05EE3}"/>
    <cellStyle name="normální 2 5 3 2 3 16" xfId="39819" xr:uid="{3E39A5E7-5EC3-4A54-80A7-704DE8E0D650}"/>
    <cellStyle name="normální 2 5 3 2 3 17" xfId="44707" xr:uid="{4608E104-99BB-4249-B76F-CACFCEC31623}"/>
    <cellStyle name="normální 2 5 3 2 3 18" xfId="48524" xr:uid="{B4C9794A-FE1E-493D-BEE5-07D577539691}"/>
    <cellStyle name="normální 2 5 3 2 3 19" xfId="51121" xr:uid="{6BC38BBE-0EB5-4821-ABE7-E30EE4D5E98B}"/>
    <cellStyle name="normální 2 5 3 2 3 2" xfId="2574" xr:uid="{EC32556A-A12B-45C7-8FC8-245D7183389C}"/>
    <cellStyle name="normální 2 5 3 2 3 2 10" xfId="36731" xr:uid="{B8FAE83F-09B4-4397-AEF5-90DF7516090E}"/>
    <cellStyle name="normální 2 5 3 2 3 2 11" xfId="40134" xr:uid="{7194AE66-CE9C-4345-9704-B2007B676AF3}"/>
    <cellStyle name="normální 2 5 3 2 3 2 12" xfId="44980" xr:uid="{D6381C50-35C6-46AD-A469-E9F826105FB4}"/>
    <cellStyle name="normální 2 5 3 2 3 2 13" xfId="48773" xr:uid="{22F7D36A-B05C-4B68-A6ED-C3C33546CDCB}"/>
    <cellStyle name="normální 2 5 3 2 3 2 14" xfId="51320" xr:uid="{3DF03FCD-2754-4CBD-8E44-43BFA7854CB1}"/>
    <cellStyle name="normální 2 5 3 2 3 2 15" xfId="53567" xr:uid="{3BDE7363-161B-49AA-9BD9-30C9D16E1867}"/>
    <cellStyle name="normální 2 5 3 2 3 2 16" xfId="55351" xr:uid="{895C05EF-D8E2-4ED7-AA05-318129805B6B}"/>
    <cellStyle name="normální 2 5 3 2 3 2 17" xfId="56906" xr:uid="{597A1F3F-82D2-4D9B-B5C0-466748185364}"/>
    <cellStyle name="normální 2 5 3 2 3 2 2" xfId="8698" xr:uid="{17D41F5C-A69E-4BAC-B578-CEFE894EDBA3}"/>
    <cellStyle name="normální 2 5 3 2 3 2 2 2" xfId="14410" xr:uid="{BE1A8276-3E59-48D1-AFE8-1BD1157727E4}"/>
    <cellStyle name="normální 2 5 3 2 3 2 2 3" xfId="19810" xr:uid="{6EB646FA-AF0F-423F-83AC-42C533C39E9E}"/>
    <cellStyle name="normální 2 5 3 2 3 2 2 4" xfId="24181" xr:uid="{B8CF9A6A-F12A-4692-9278-4467726BCCA5}"/>
    <cellStyle name="normální 2 5 3 2 3 2 2 5" xfId="28441" xr:uid="{C1C7B2AA-E697-4E8D-8B71-1D145D219803}"/>
    <cellStyle name="normální 2 5 3 2 3 2 2 6" xfId="32250" xr:uid="{5296558A-AD0B-4BBA-B7B7-B1BCD343E6F0}"/>
    <cellStyle name="normální 2 5 3 2 3 2 2 7" xfId="35333" xr:uid="{13739B79-3A92-4EE2-AA10-4DD50C5F0827}"/>
    <cellStyle name="normální 2 5 3 2 3 2 2 8" xfId="37573" xr:uid="{052CA0EA-E236-4458-9825-B344C0FC6594}"/>
    <cellStyle name="normální 2 5 3 2 3 2 3" xfId="5701" xr:uid="{DB36D8D6-FA6B-41C8-8A55-8C71865AFBDC}"/>
    <cellStyle name="normální 2 5 3 2 3 2 4" xfId="12279" xr:uid="{BEFC4587-C971-4BC6-AA7E-A860D06CF96F}"/>
    <cellStyle name="normální 2 5 3 2 3 2 5" xfId="18165" xr:uid="{0BC8F629-9A7C-4C9A-AD17-4F96B0D434CC}"/>
    <cellStyle name="normální 2 5 3 2 3 2 6" xfId="22701" xr:uid="{8ADBF88C-7C43-49F6-A375-F75E0A21442F}"/>
    <cellStyle name="normální 2 5 3 2 3 2 7" xfId="27019" xr:uid="{8A65DE30-51C7-450D-9C52-E1796357BA49}"/>
    <cellStyle name="normální 2 5 3 2 3 2 8" xfId="30912" xr:uid="{F36342F5-19D1-4801-8144-8C0555D329C1}"/>
    <cellStyle name="normální 2 5 3 2 3 2 9" xfId="34317" xr:uid="{7FD1A5D5-119B-499F-B169-6B2F2276B0F5}"/>
    <cellStyle name="normální 2 5 3 2 3 20" xfId="53355" xr:uid="{A0E549B2-7C36-40ED-B2F3-526188BBCAA0}"/>
    <cellStyle name="normální 2 5 3 2 3 21" xfId="55150" xr:uid="{8A9CFDD9-C802-47FE-89B1-18ABD750D389}"/>
    <cellStyle name="normální 2 5 3 2 3 22" xfId="56693" xr:uid="{FAF26BA7-DB24-48EF-920F-FA2B1917DAAF}"/>
    <cellStyle name="normální 2 5 3 2 3 3" xfId="3025" xr:uid="{907EC860-3522-49FE-9CCF-5046EF6822E9}"/>
    <cellStyle name="normální 2 5 3 2 3 3 10" xfId="36872" xr:uid="{B2D08287-0095-49BA-85D0-5737111B8F58}"/>
    <cellStyle name="normální 2 5 3 2 3 3 11" xfId="40479" xr:uid="{5F5A36CE-D1B9-49B1-808E-6DA82ED0F99A}"/>
    <cellStyle name="normální 2 5 3 2 3 3 12" xfId="45283" xr:uid="{2751A205-95C3-4985-B373-6A92914F6DB7}"/>
    <cellStyle name="normální 2 5 3 2 3 3 13" xfId="49032" xr:uid="{B37A8D6D-8353-44C8-8A8B-2562B2C24730}"/>
    <cellStyle name="normální 2 5 3 2 3 3 14" xfId="51539" xr:uid="{F0C5725C-A18D-469C-8888-00034D09B0DF}"/>
    <cellStyle name="normální 2 5 3 2 3 3 15" xfId="53861" xr:uid="{25275E8D-D93E-4D86-8D09-3EC95BFF110A}"/>
    <cellStyle name="normální 2 5 3 2 3 3 16" xfId="55624" xr:uid="{2C320D7C-FFB5-42EB-8BC1-095A2A43E261}"/>
    <cellStyle name="normální 2 5 3 2 3 3 17" xfId="57190" xr:uid="{9BB08BC2-0131-4965-9400-88CB536CC3E4}"/>
    <cellStyle name="normální 2 5 3 2 3 3 2" xfId="8699" xr:uid="{00B84A77-B67F-4BB7-A866-1CD050FE114C}"/>
    <cellStyle name="normální 2 5 3 2 3 3 2 2" xfId="14411" xr:uid="{23B2C4D9-1F82-41D2-86DB-B5E23B9FACDB}"/>
    <cellStyle name="normální 2 5 3 2 3 3 2 3" xfId="19811" xr:uid="{CAB71F7F-CD66-407E-A236-9E2F7253804D}"/>
    <cellStyle name="normální 2 5 3 2 3 3 2 4" xfId="24182" xr:uid="{6B347E78-F984-476E-8D0F-3ED14C63FDA5}"/>
    <cellStyle name="normální 2 5 3 2 3 3 2 5" xfId="28442" xr:uid="{937428EA-7085-41F3-A47F-E7C055C3D7D0}"/>
    <cellStyle name="normální 2 5 3 2 3 3 2 6" xfId="32251" xr:uid="{816FD0EA-F013-4434-8332-FF99D09D6BEA}"/>
    <cellStyle name="normální 2 5 3 2 3 3 2 7" xfId="35334" xr:uid="{A755C37D-A214-4F8D-9FFE-7C7924E8F053}"/>
    <cellStyle name="normální 2 5 3 2 3 3 2 8" xfId="37574" xr:uid="{927A522E-4D83-4B6B-A89C-4A6976D4E380}"/>
    <cellStyle name="normální 2 5 3 2 3 3 3" xfId="6357" xr:uid="{CE449394-00B2-424A-B05A-ACD48E7D9EE7}"/>
    <cellStyle name="normální 2 5 3 2 3 3 4" xfId="12871" xr:uid="{B6729A03-F43C-4136-B601-79083EE5DF13}"/>
    <cellStyle name="normální 2 5 3 2 3 3 5" xfId="18556" xr:uid="{302CE00F-B441-493A-8CF6-86CB507C1945}"/>
    <cellStyle name="normální 2 5 3 2 3 3 6" xfId="23040" xr:uid="{E24F3078-1E70-4430-B758-EE7255B48138}"/>
    <cellStyle name="normální 2 5 3 2 3 3 7" xfId="27342" xr:uid="{24B0306F-5E66-493F-9AD9-055773CFA6A1}"/>
    <cellStyle name="normální 2 5 3 2 3 3 8" xfId="31199" xr:uid="{C71A0FA7-B89D-423B-A3DC-7EFA40A77AC4}"/>
    <cellStyle name="normální 2 5 3 2 3 3 9" xfId="34511" xr:uid="{E6BE699D-7086-4007-9F76-97DAC8CC6E7A}"/>
    <cellStyle name="normální 2 5 3 2 3 4" xfId="4039" xr:uid="{191719C7-D369-43B4-BD89-C0B9EEDDF304}"/>
    <cellStyle name="normální 2 5 3 2 3 4 10" xfId="36873" xr:uid="{41E43925-EB1C-4BB0-919D-10C1D5D3BBA4}"/>
    <cellStyle name="normální 2 5 3 2 3 4 11" xfId="41210" xr:uid="{59AC99B7-57A9-4DEC-A6B5-CF25F19860CA}"/>
    <cellStyle name="normální 2 5 3 2 3 4 12" xfId="45991" xr:uid="{107F2CF1-01C5-4738-9693-4311C13A7707}"/>
    <cellStyle name="normální 2 5 3 2 3 4 13" xfId="49631" xr:uid="{E148CC5A-7C86-44D5-BA7E-31B010A4A0C0}"/>
    <cellStyle name="normální 2 5 3 2 3 4 14" xfId="52128" xr:uid="{F0896700-FDBF-4FFB-9FBE-C09066AD4A78}"/>
    <cellStyle name="normální 2 5 3 2 3 4 15" xfId="54354" xr:uid="{E13A456C-CB6B-4A5C-AD77-E60760027AE7}"/>
    <cellStyle name="normální 2 5 3 2 3 4 16" xfId="56211" xr:uid="{F1AB0E97-FFEF-4BDC-82D8-CBF0199BB1EA}"/>
    <cellStyle name="normální 2 5 3 2 3 4 17" xfId="57507" xr:uid="{0B84ECA9-B843-4132-8507-C096780E9F0C}"/>
    <cellStyle name="normální 2 5 3 2 3 4 2" xfId="8700" xr:uid="{1779E131-DD2C-49FA-B28A-E340F76430E8}"/>
    <cellStyle name="normální 2 5 3 2 3 4 2 2" xfId="14412" xr:uid="{E770F6A6-9EDE-4B28-AC0A-B47798D17B1D}"/>
    <cellStyle name="normální 2 5 3 2 3 4 2 3" xfId="19812" xr:uid="{DC519423-AA41-46B8-87EC-C56F904CC04C}"/>
    <cellStyle name="normální 2 5 3 2 3 4 2 4" xfId="24183" xr:uid="{0B458E20-FAEB-48B2-9DDE-EDBFAE0D1F64}"/>
    <cellStyle name="normální 2 5 3 2 3 4 2 5" xfId="28443" xr:uid="{D98FF86E-C7E2-4156-A752-0BAA0FED4FA3}"/>
    <cellStyle name="normální 2 5 3 2 3 4 2 6" xfId="32252" xr:uid="{41A6E8A2-3712-41CD-9CB4-E15C7FA2A32B}"/>
    <cellStyle name="normální 2 5 3 2 3 4 2 7" xfId="35335" xr:uid="{8F54A474-E5F3-4898-92FD-4A807F1A2BCC}"/>
    <cellStyle name="normální 2 5 3 2 3 4 2 8" xfId="37575" xr:uid="{EB456C7E-2258-4F5F-AB87-97D426174C2D}"/>
    <cellStyle name="normální 2 5 3 2 3 4 3" xfId="6358" xr:uid="{3BF06D99-648C-4911-8E21-96970DFC3AC3}"/>
    <cellStyle name="normální 2 5 3 2 3 4 4" xfId="12872" xr:uid="{31F7AC83-8527-4927-BF41-6B7D5A0A4325}"/>
    <cellStyle name="normální 2 5 3 2 3 4 5" xfId="18557" xr:uid="{6B773706-2DC7-45CE-B8A2-672DA4989932}"/>
    <cellStyle name="normální 2 5 3 2 3 4 6" xfId="23041" xr:uid="{3225E951-77B4-44FC-9EE7-AE070A749A02}"/>
    <cellStyle name="normální 2 5 3 2 3 4 7" xfId="27343" xr:uid="{4EDACDF4-52AD-48C2-9811-957FF29981B7}"/>
    <cellStyle name="normální 2 5 3 2 3 4 8" xfId="31200" xr:uid="{428AD71D-CF1F-4791-8C85-AE3C175903A1}"/>
    <cellStyle name="normální 2 5 3 2 3 4 9" xfId="34512" xr:uid="{7D44E5A8-0313-46E4-A128-13C8046A8B75}"/>
    <cellStyle name="normální 2 5 3 2 3 5" xfId="4367" xr:uid="{8EC51C76-4D06-4DEA-99F1-69B420C30BD3}"/>
    <cellStyle name="normální 2 5 3 2 3 5 10" xfId="36874" xr:uid="{EE371A76-0CB6-491C-9AB8-DC96E2444F71}"/>
    <cellStyle name="normální 2 5 3 2 3 5 11" xfId="41462" xr:uid="{6D37A05F-839F-46C9-9B76-ED09AAF585F2}"/>
    <cellStyle name="normální 2 5 3 2 3 5 12" xfId="46265" xr:uid="{2C6D02E9-C0D8-4B11-BFAE-0A40FAA7F709}"/>
    <cellStyle name="normální 2 5 3 2 3 5 13" xfId="49828" xr:uid="{699DDEA1-51F4-4363-9313-92B1B945F3A4}"/>
    <cellStyle name="normální 2 5 3 2 3 5 14" xfId="52343" xr:uid="{3CD90B05-F323-42A4-88A5-4A05E4B4C2FE}"/>
    <cellStyle name="normální 2 5 3 2 3 5 15" xfId="54535" xr:uid="{7B023C88-81BC-4BEF-892A-CB9936C1FCFC}"/>
    <cellStyle name="normální 2 5 3 2 3 5 16" xfId="56425" xr:uid="{7AF9F645-8BA0-47C1-B569-6D63D6BD6715}"/>
    <cellStyle name="normální 2 5 3 2 3 5 17" xfId="57669" xr:uid="{FE74B58F-C54C-456A-8542-BAC26AAE2992}"/>
    <cellStyle name="normální 2 5 3 2 3 5 2" xfId="8701" xr:uid="{6BB68C19-E9AB-4019-ACA9-31EDB92DA79D}"/>
    <cellStyle name="normální 2 5 3 2 3 5 2 2" xfId="14413" xr:uid="{D2F86EB0-F58B-4C54-A68A-5B758CD0414A}"/>
    <cellStyle name="normální 2 5 3 2 3 5 2 3" xfId="19813" xr:uid="{FC1386C5-3752-410E-A954-E7BDB7F36803}"/>
    <cellStyle name="normální 2 5 3 2 3 5 2 4" xfId="24184" xr:uid="{E253D0EB-36C1-49B6-8BD4-354F55DB1610}"/>
    <cellStyle name="normální 2 5 3 2 3 5 2 5" xfId="28444" xr:uid="{59345440-E8EA-494B-855E-5E5D68227F3B}"/>
    <cellStyle name="normální 2 5 3 2 3 5 2 6" xfId="32253" xr:uid="{A9B8B451-F85F-4553-8A33-0BC7E2D7B350}"/>
    <cellStyle name="normální 2 5 3 2 3 5 2 7" xfId="35336" xr:uid="{75389CD4-C6CD-49B0-8460-52DC5C8E42BE}"/>
    <cellStyle name="normální 2 5 3 2 3 5 2 8" xfId="37576" xr:uid="{FE708D82-DB3B-453A-888E-8B5F6D0BCA20}"/>
    <cellStyle name="normální 2 5 3 2 3 5 3" xfId="6359" xr:uid="{AC5C5F04-55DE-4AC9-AE56-976C4836388D}"/>
    <cellStyle name="normální 2 5 3 2 3 5 4" xfId="12873" xr:uid="{E23A8C96-3C99-4745-9E5E-341B18D915FF}"/>
    <cellStyle name="normální 2 5 3 2 3 5 5" xfId="18558" xr:uid="{D6971FC0-D8F5-41A0-867D-1E52174C6732}"/>
    <cellStyle name="normální 2 5 3 2 3 5 6" xfId="23042" xr:uid="{36243745-ACDE-455F-B278-73B72A2C6F1F}"/>
    <cellStyle name="normální 2 5 3 2 3 5 7" xfId="27344" xr:uid="{3369740B-0665-4552-B6BA-A0C205A2C9CB}"/>
    <cellStyle name="normální 2 5 3 2 3 5 8" xfId="31201" xr:uid="{E3C115F1-51E7-4C35-A08D-B6CD39BFFCBB}"/>
    <cellStyle name="normální 2 5 3 2 3 5 9" xfId="34513" xr:uid="{35DB20E5-AA9C-48D1-940F-5624344C4688}"/>
    <cellStyle name="normální 2 5 3 2 3 6" xfId="8702" xr:uid="{BFEA78D7-21E2-454E-BBA6-FB5834DA5DD3}"/>
    <cellStyle name="normální 2 5 3 2 3 6 2" xfId="14414" xr:uid="{299BA570-B679-48CF-AC97-7E04E98CB60B}"/>
    <cellStyle name="normální 2 5 3 2 3 6 3" xfId="19814" xr:uid="{AA8646D9-597F-46AA-A315-CF868335C958}"/>
    <cellStyle name="normální 2 5 3 2 3 6 4" xfId="24185" xr:uid="{401C5772-71FB-48FE-B046-768CB4D22315}"/>
    <cellStyle name="normální 2 5 3 2 3 6 5" xfId="28445" xr:uid="{2E33D36D-9E46-4CAE-AB9A-98882405AABC}"/>
    <cellStyle name="normální 2 5 3 2 3 6 6" xfId="32254" xr:uid="{0133216B-0F26-4AF7-BF66-2761A2CE1574}"/>
    <cellStyle name="normální 2 5 3 2 3 6 7" xfId="35337" xr:uid="{E90FCB74-BDD4-44F2-94D3-3A588A9AC4A1}"/>
    <cellStyle name="normální 2 5 3 2 3 6 8" xfId="37577" xr:uid="{1979297E-96B6-4650-98DD-0899BA70DC78}"/>
    <cellStyle name="normální 2 5 3 2 3 7" xfId="9532" xr:uid="{931F98DD-0FAE-497C-9541-027E1FAE04AC}"/>
    <cellStyle name="normální 2 5 3 2 3 7 2" xfId="15227" xr:uid="{8779BA9E-752D-4690-B869-07DCE2BF2F81}"/>
    <cellStyle name="normální 2 5 3 2 3 7 3" xfId="20599" xr:uid="{4FE4677D-13DF-4689-9014-98D126C0D563}"/>
    <cellStyle name="normální 2 5 3 2 3 7 4" xfId="24969" xr:uid="{FF37D8AE-88CB-4B43-BFC2-B514D0718165}"/>
    <cellStyle name="normální 2 5 3 2 3 7 5" xfId="29225" xr:uid="{F7713068-425B-420D-9CB4-F3C64F5C3678}"/>
    <cellStyle name="normální 2 5 3 2 3 7 6" xfId="33037" xr:uid="{15D2B65D-A039-4242-9059-1DFF55A4037F}"/>
    <cellStyle name="normální 2 5 3 2 3 7 7" xfId="36108" xr:uid="{076EBFC3-2A40-48C5-99EB-1FD7DCCA3E98}"/>
    <cellStyle name="normální 2 5 3 2 3 7 8" xfId="38343" xr:uid="{BEBAACB1-3618-4DD5-A388-2E8DCF2AAF7B}"/>
    <cellStyle name="normální 2 5 3 2 3 8" xfId="5332" xr:uid="{132705F5-9204-41E6-AD38-7968CA045339}"/>
    <cellStyle name="normální 2 5 3 2 3 9" xfId="11922" xr:uid="{E7F7EA2A-7616-4958-A786-C9E58A1BBEBD}"/>
    <cellStyle name="normální 2 5 3 2 4" xfId="2290" xr:uid="{7E77209E-5028-49B2-9F3F-A836E079E494}"/>
    <cellStyle name="normální 2 5 3 2 4 10" xfId="22450" xr:uid="{1E6ED8F5-4B90-403E-8FB6-610BFB652ADB}"/>
    <cellStyle name="normální 2 5 3 2 4 11" xfId="26785" xr:uid="{6D4EB8F3-40F0-4CEF-B19A-A9670877E0C2}"/>
    <cellStyle name="normální 2 5 3 2 4 12" xfId="30671" xr:uid="{9D116F8B-6ED0-4A23-B3F6-8B72934C1AA4}"/>
    <cellStyle name="normální 2 5 3 2 4 13" xfId="34112" xr:uid="{E70408A1-9B10-4A6E-ABEC-58FE1A6124B0}"/>
    <cellStyle name="normální 2 5 3 2 4 14" xfId="36540" xr:uid="{C3A7BBEF-C798-4EBA-B3E5-FCCB852A4344}"/>
    <cellStyle name="normální 2 5 3 2 4 15" xfId="39927" xr:uid="{FD95094A-A146-4068-B5AD-32EE4DE82A26}"/>
    <cellStyle name="normální 2 5 3 2 4 16" xfId="44792" xr:uid="{6B6B9086-EFD6-4D05-84BF-715CAB6209C5}"/>
    <cellStyle name="normální 2 5 3 2 4 17" xfId="48584" xr:uid="{CDD7274E-646C-41C5-A106-453F3A4DC38C}"/>
    <cellStyle name="normální 2 5 3 2 4 18" xfId="51167" xr:uid="{3075E4E1-C643-48D8-B6A7-8BC63312AFC7}"/>
    <cellStyle name="normální 2 5 3 2 4 19" xfId="53378" xr:uid="{4ECC7564-84CE-4AB3-BC7C-5BCB985968D7}"/>
    <cellStyle name="normální 2 5 3 2 4 2" xfId="2612" xr:uid="{6C7EB5DA-336B-442F-97D5-E7D7CEB18129}"/>
    <cellStyle name="normální 2 5 3 2 4 2 10" xfId="36732" xr:uid="{DEA1E452-95F4-4956-91BE-BBC8132503D4}"/>
    <cellStyle name="normální 2 5 3 2 4 2 11" xfId="40167" xr:uid="{700EFC44-A972-4D6B-9C21-52AE078077AF}"/>
    <cellStyle name="normální 2 5 3 2 4 2 12" xfId="45008" xr:uid="{3ECFC1BD-025B-4F1B-A6DA-84A6B8A51D2B}"/>
    <cellStyle name="normální 2 5 3 2 4 2 13" xfId="48803" xr:uid="{58684349-23B3-42C7-BD3E-D1217E8AE114}"/>
    <cellStyle name="normální 2 5 3 2 4 2 14" xfId="51343" xr:uid="{51D2335A-EB22-4A93-A715-EBFD5D569683}"/>
    <cellStyle name="normální 2 5 3 2 4 2 15" xfId="53595" xr:uid="{B7E67747-A406-4AA9-BFF2-37597A9FBADE}"/>
    <cellStyle name="normální 2 5 3 2 4 2 16" xfId="55378" xr:uid="{9EC4C6F7-842E-42A8-86A4-9F801BF9973C}"/>
    <cellStyle name="normální 2 5 3 2 4 2 17" xfId="56934" xr:uid="{BAA5CA6C-FB8F-4924-9686-B281B0D1D777}"/>
    <cellStyle name="normální 2 5 3 2 4 2 2" xfId="8703" xr:uid="{2CCA3584-9B6B-45A6-8A91-F619315FB395}"/>
    <cellStyle name="normální 2 5 3 2 4 2 2 2" xfId="14415" xr:uid="{D3CEB262-A50E-4297-A287-F022CCCEF01C}"/>
    <cellStyle name="normální 2 5 3 2 4 2 2 3" xfId="19815" xr:uid="{2A351104-B657-4A55-93CE-C79774428A94}"/>
    <cellStyle name="normální 2 5 3 2 4 2 2 4" xfId="24186" xr:uid="{60277DDC-76CC-458D-B1F9-DF33CC96883B}"/>
    <cellStyle name="normální 2 5 3 2 4 2 2 5" xfId="28446" xr:uid="{E6A3857D-6447-440A-9288-8DECEDD5508D}"/>
    <cellStyle name="normální 2 5 3 2 4 2 2 6" xfId="32255" xr:uid="{401EE877-B815-4C26-821B-0D9A810C048C}"/>
    <cellStyle name="normální 2 5 3 2 4 2 2 7" xfId="35338" xr:uid="{7CFD1B63-3B1B-4A26-9FFA-62E8E5DCC7C5}"/>
    <cellStyle name="normální 2 5 3 2 4 2 2 8" xfId="37578" xr:uid="{C2C90F5D-445A-48C7-8ACE-0F4C23C66429}"/>
    <cellStyle name="normální 2 5 3 2 4 2 3" xfId="5706" xr:uid="{F6CF22B6-586B-42D6-BA3B-91712184A0CD}"/>
    <cellStyle name="normální 2 5 3 2 4 2 4" xfId="12284" xr:uid="{C542538F-FB86-4948-9BE6-7225CC4D345C}"/>
    <cellStyle name="normální 2 5 3 2 4 2 5" xfId="18168" xr:uid="{C08BF59D-E021-4E00-894F-16EF8DCC9E4D}"/>
    <cellStyle name="normální 2 5 3 2 4 2 6" xfId="22702" xr:uid="{A17B6D48-0E2C-4C5C-9E82-CF8612E7F2BC}"/>
    <cellStyle name="normální 2 5 3 2 4 2 7" xfId="27020" xr:uid="{E3E0B491-2E6C-47B3-B17C-EF3A03627925}"/>
    <cellStyle name="normální 2 5 3 2 4 2 8" xfId="30914" xr:uid="{F35F0395-8906-43DB-98B6-A1D999C9614C}"/>
    <cellStyle name="normální 2 5 3 2 4 2 9" xfId="34318" xr:uid="{50BE3224-EC76-4A24-8FEC-E470CC10C982}"/>
    <cellStyle name="normální 2 5 3 2 4 20" xfId="55171" xr:uid="{21AE44F0-F541-4E0B-9350-E9DD17B6297C}"/>
    <cellStyle name="normální 2 5 3 2 4 21" xfId="56713" xr:uid="{B6F97F62-754A-4D3C-B9A1-DA3105C55363}"/>
    <cellStyle name="normální 2 5 3 2 4 22" xfId="67" xr:uid="{C8A79168-DC2D-47CC-AA0A-04E62947AEF8}"/>
    <cellStyle name="normální 2 5 3 2 4 3" xfId="3052" xr:uid="{8351DCF6-571C-4BAD-A454-3E273DA7F055}"/>
    <cellStyle name="normální 2 5 3 2 4 3 10" xfId="36875" xr:uid="{209AD354-9341-4D47-A297-BC90A9C14B0C}"/>
    <cellStyle name="normální 2 5 3 2 4 3 11" xfId="40505" xr:uid="{C605ADA1-D5A7-46AE-B11A-EED2AAA4CE5D}"/>
    <cellStyle name="normální 2 5 3 2 4 3 12" xfId="45307" xr:uid="{9CBFE31A-C096-4499-A92D-B7802DE3BC12}"/>
    <cellStyle name="normální 2 5 3 2 4 3 13" xfId="49056" xr:uid="{F69EB8D3-E170-4C91-9E8C-4925B6DCCBC9}"/>
    <cellStyle name="normální 2 5 3 2 4 3 14" xfId="51562" xr:uid="{7D44D498-3F74-4E0A-AF76-5228AB8705BD}"/>
    <cellStyle name="normální 2 5 3 2 4 3 15" xfId="53888" xr:uid="{F653D9C2-F70E-41B8-BD46-E942D03280F4}"/>
    <cellStyle name="normální 2 5 3 2 4 3 16" xfId="55648" xr:uid="{5D329A5F-5A7E-4D6E-9602-3DABA373A736}"/>
    <cellStyle name="normální 2 5 3 2 4 3 17" xfId="57214" xr:uid="{F6668114-EABC-4E5A-AB47-EA03DC745791}"/>
    <cellStyle name="normální 2 5 3 2 4 3 2" xfId="8704" xr:uid="{48CF6156-FA4D-4BAF-B552-AD3F85D6872D}"/>
    <cellStyle name="normální 2 5 3 2 4 3 2 2" xfId="14416" xr:uid="{FF8690FE-5213-4F3D-995C-A0304F58FC59}"/>
    <cellStyle name="normální 2 5 3 2 4 3 2 3" xfId="19816" xr:uid="{6FEA77CC-2BAD-4362-B146-87854A665641}"/>
    <cellStyle name="normální 2 5 3 2 4 3 2 4" xfId="24187" xr:uid="{6476D16A-D0A9-4C16-8A32-EDACAE4E6D4E}"/>
    <cellStyle name="normální 2 5 3 2 4 3 2 5" xfId="28447" xr:uid="{67EBC53B-D814-4B61-A742-53EBC6BD763E}"/>
    <cellStyle name="normální 2 5 3 2 4 3 2 6" xfId="32256" xr:uid="{2B04B825-B279-4481-B197-1CFBC9173D57}"/>
    <cellStyle name="normální 2 5 3 2 4 3 2 7" xfId="35339" xr:uid="{5A3B298E-D3C0-41BC-A209-208BA3BE47F5}"/>
    <cellStyle name="normální 2 5 3 2 4 3 2 8" xfId="37579" xr:uid="{5E8C110E-7CA2-4930-9D60-993BEF316B17}"/>
    <cellStyle name="normální 2 5 3 2 4 3 3" xfId="6360" xr:uid="{F218D629-7CFE-4AAC-8039-000C6924434A}"/>
    <cellStyle name="normální 2 5 3 2 4 3 4" xfId="12874" xr:uid="{9792AA35-8037-4299-B693-BE2EDD7E7EF4}"/>
    <cellStyle name="normální 2 5 3 2 4 3 5" xfId="18559" xr:uid="{D7B895A8-131F-4E13-B78D-45327E7D1CDB}"/>
    <cellStyle name="normální 2 5 3 2 4 3 6" xfId="23043" xr:uid="{AC5CA05F-C5AC-48A5-BCEE-E9A75C82B497}"/>
    <cellStyle name="normální 2 5 3 2 4 3 7" xfId="27345" xr:uid="{99BAE0E9-716E-49A8-8E89-81172F799AD7}"/>
    <cellStyle name="normální 2 5 3 2 4 3 8" xfId="31202" xr:uid="{E987961C-64A5-4A07-A66C-37FA2ED39C24}"/>
    <cellStyle name="normální 2 5 3 2 4 3 9" xfId="34514" xr:uid="{BF9E47C0-C460-4440-A7DE-6D5F469627DE}"/>
    <cellStyle name="normální 2 5 3 2 4 4" xfId="4073" xr:uid="{2B912B25-B5CC-492D-82EA-A38F7D78A3B5}"/>
    <cellStyle name="normální 2 5 3 2 4 4 10" xfId="36876" xr:uid="{8EF98E15-7277-4FE3-B3A8-FE3DDD1DA6F8}"/>
    <cellStyle name="normální 2 5 3 2 4 4 11" xfId="41241" xr:uid="{C5FF4CCE-FE4C-4F2E-80D7-C5950DC788CF}"/>
    <cellStyle name="normální 2 5 3 2 4 4 12" xfId="46023" xr:uid="{1998BDB4-DA20-4883-A6BF-E275199CAB77}"/>
    <cellStyle name="normální 2 5 3 2 4 4 13" xfId="49659" xr:uid="{A3E1F50D-5E33-441F-AEE8-1BB59D952341}"/>
    <cellStyle name="normální 2 5 3 2 4 4 14" xfId="52156" xr:uid="{2BFC2685-F248-4458-BD1C-17B9574F41B3}"/>
    <cellStyle name="normální 2 5 3 2 4 4 15" xfId="54380" xr:uid="{7F6CA155-D3F2-424D-9D1C-8A21FEA1B7C5}"/>
    <cellStyle name="normální 2 5 3 2 4 4 16" xfId="56241" xr:uid="{087C8E62-4E0C-4410-98AD-2241546D2F92}"/>
    <cellStyle name="normální 2 5 3 2 4 4 17" xfId="57526" xr:uid="{1D04147C-FCDD-4213-8C78-198094D2F957}"/>
    <cellStyle name="normální 2 5 3 2 4 4 2" xfId="8705" xr:uid="{D67923D6-4A24-499D-B627-B6B5DAC28541}"/>
    <cellStyle name="normální 2 5 3 2 4 4 2 2" xfId="14417" xr:uid="{83B6B3A9-CBBB-42A9-BB90-56A57FDC0FA9}"/>
    <cellStyle name="normální 2 5 3 2 4 4 2 3" xfId="19817" xr:uid="{82A49F57-A9CD-4109-9809-290219228B8A}"/>
    <cellStyle name="normální 2 5 3 2 4 4 2 4" xfId="24188" xr:uid="{2FEB0673-5A80-4F88-A6F8-3B279738B193}"/>
    <cellStyle name="normální 2 5 3 2 4 4 2 5" xfId="28448" xr:uid="{11411DF5-7C29-42D0-8836-F6157248B36B}"/>
    <cellStyle name="normální 2 5 3 2 4 4 2 6" xfId="32257" xr:uid="{A9AE86D7-AE77-40CD-9427-312C7A765F6A}"/>
    <cellStyle name="normální 2 5 3 2 4 4 2 7" xfId="35340" xr:uid="{3E4510F9-835D-4350-9C24-3FAC3BCB7F32}"/>
    <cellStyle name="normální 2 5 3 2 4 4 2 8" xfId="37580" xr:uid="{1339F829-470E-4A3C-8163-7DA2083FA11E}"/>
    <cellStyle name="normální 2 5 3 2 4 4 3" xfId="6361" xr:uid="{0174E187-71DF-4D35-88C9-2265941E6474}"/>
    <cellStyle name="normální 2 5 3 2 4 4 4" xfId="12875" xr:uid="{0AFE0A33-AE45-41C5-97C0-6F55D0C8A6B7}"/>
    <cellStyle name="normální 2 5 3 2 4 4 5" xfId="18560" xr:uid="{5F2B33B9-5AEE-4A1B-AE48-9F9A1B218B1A}"/>
    <cellStyle name="normální 2 5 3 2 4 4 6" xfId="23044" xr:uid="{B94923E6-8844-4463-8A3F-DC695682908A}"/>
    <cellStyle name="normální 2 5 3 2 4 4 7" xfId="27346" xr:uid="{56C77510-BA0F-4F9A-86B3-3B8050D66D17}"/>
    <cellStyle name="normální 2 5 3 2 4 4 8" xfId="31203" xr:uid="{6CB38606-7B71-4086-BC6E-C5B274B81CFE}"/>
    <cellStyle name="normální 2 5 3 2 4 4 9" xfId="34515" xr:uid="{12AB1A11-280B-49C5-9CAC-DEA5B2879683}"/>
    <cellStyle name="normální 2 5 3 2 4 5" xfId="4396" xr:uid="{4496C45D-D59C-4910-984B-49A9C2FAA0EC}"/>
    <cellStyle name="normální 2 5 3 2 4 5 10" xfId="36877" xr:uid="{B158FD59-1FEA-45DF-8BD6-A99753E72EE7}"/>
    <cellStyle name="normální 2 5 3 2 4 5 11" xfId="41490" xr:uid="{21B32472-7FC7-4A76-BB7E-6897AE6F5673}"/>
    <cellStyle name="normální 2 5 3 2 4 5 12" xfId="46292" xr:uid="{6139BBE9-ADE5-4580-8FAF-54254B7DD2F7}"/>
    <cellStyle name="normální 2 5 3 2 4 5 13" xfId="49850" xr:uid="{E17E94A2-DC24-40E8-B1F6-30FA72BECB1C}"/>
    <cellStyle name="normální 2 5 3 2 4 5 14" xfId="52364" xr:uid="{450BF486-9083-413B-9318-B76D17204D91}"/>
    <cellStyle name="normální 2 5 3 2 4 5 15" xfId="54555" xr:uid="{EB69EA8F-2986-4E20-97F9-D7ED42DA8BB3}"/>
    <cellStyle name="normální 2 5 3 2 4 5 16" xfId="56446" xr:uid="{D1376ADF-D58A-4EAC-8C89-D93C08A76AAC}"/>
    <cellStyle name="normální 2 5 3 2 4 5 17" xfId="57689" xr:uid="{4EC119E7-DD91-4DF5-A73A-EC9A658FB6A3}"/>
    <cellStyle name="normální 2 5 3 2 4 5 2" xfId="8706" xr:uid="{76E3BE99-C91D-4EF4-A9E0-CF49F3FACFA1}"/>
    <cellStyle name="normální 2 5 3 2 4 5 2 2" xfId="14418" xr:uid="{23C1B264-3FD3-4CAD-8377-4666027B8F25}"/>
    <cellStyle name="normální 2 5 3 2 4 5 2 3" xfId="19818" xr:uid="{39D999F4-F95B-4E95-80D1-D0F85BEC4EC1}"/>
    <cellStyle name="normální 2 5 3 2 4 5 2 4" xfId="24189" xr:uid="{841E624C-CA89-48B8-B476-F8DFD58F63AA}"/>
    <cellStyle name="normální 2 5 3 2 4 5 2 5" xfId="28449" xr:uid="{F923E66B-ECAB-498C-B0C6-415EA0B3916D}"/>
    <cellStyle name="normální 2 5 3 2 4 5 2 6" xfId="32258" xr:uid="{0CB432CA-BA3E-4F0D-872B-01B59CC74B5E}"/>
    <cellStyle name="normální 2 5 3 2 4 5 2 7" xfId="35341" xr:uid="{B53BC905-69F5-42E0-9E1F-B29967D8DA98}"/>
    <cellStyle name="normální 2 5 3 2 4 5 2 8" xfId="37581" xr:uid="{DA81189A-5E0B-49DD-98DA-0348240E845D}"/>
    <cellStyle name="normální 2 5 3 2 4 5 3" xfId="6362" xr:uid="{121590F1-EB2B-4782-AEB3-056E5AD05766}"/>
    <cellStyle name="normální 2 5 3 2 4 5 4" xfId="12876" xr:uid="{A2F0A2AC-038D-41ED-8AF8-4E0110F03587}"/>
    <cellStyle name="normální 2 5 3 2 4 5 5" xfId="18561" xr:uid="{5845E22B-17DF-42EC-BA09-26067E4B49E7}"/>
    <cellStyle name="normální 2 5 3 2 4 5 6" xfId="23045" xr:uid="{B076611F-2072-4F29-BEA8-3FEBBA2BF042}"/>
    <cellStyle name="normální 2 5 3 2 4 5 7" xfId="27347" xr:uid="{18708A2A-76E1-4A13-A016-FE863A346B12}"/>
    <cellStyle name="normální 2 5 3 2 4 5 8" xfId="31204" xr:uid="{F711B8DB-902A-468D-8322-78AE7048490B}"/>
    <cellStyle name="normální 2 5 3 2 4 5 9" xfId="34516" xr:uid="{FDB163D0-1E5A-460B-96CA-229FE158062D}"/>
    <cellStyle name="normální 2 5 3 2 4 6" xfId="8707" xr:uid="{722374D8-6BB2-43B3-A884-2378DE56D3DF}"/>
    <cellStyle name="normální 2 5 3 2 4 6 2" xfId="14419" xr:uid="{28020838-741F-44A8-AFB1-78C052BA8E71}"/>
    <cellStyle name="normální 2 5 3 2 4 6 3" xfId="19819" xr:uid="{F0B530B3-32B3-44E0-A7FA-1CA1D79E71F5}"/>
    <cellStyle name="normální 2 5 3 2 4 6 4" xfId="24190" xr:uid="{966E44D2-34E3-4FAB-AC63-1273929AE140}"/>
    <cellStyle name="normální 2 5 3 2 4 6 5" xfId="28450" xr:uid="{7FD72BD5-6D9D-4EC9-96B9-260B3E0FB132}"/>
    <cellStyle name="normální 2 5 3 2 4 6 6" xfId="32259" xr:uid="{9F915A8B-7442-4B29-A4AE-4365556B5530}"/>
    <cellStyle name="normální 2 5 3 2 4 6 7" xfId="35342" xr:uid="{505ECC4D-D046-4598-8AC8-D536767B827D}"/>
    <cellStyle name="normální 2 5 3 2 4 6 8" xfId="37582" xr:uid="{96C6C500-33CD-4219-8FB4-FB433BB6D30C}"/>
    <cellStyle name="normální 2 5 3 2 4 7" xfId="5341" xr:uid="{1A8F1E31-C56D-44E0-878C-83DF0842E748}"/>
    <cellStyle name="normální 2 5 3 2 4 8" xfId="11934" xr:uid="{D872448C-7CE6-4B16-8355-B7969083B86E}"/>
    <cellStyle name="normální 2 5 3 2 4 9" xfId="17891" xr:uid="{E5B1DD89-4185-41A5-83B9-E8E9C0496310}"/>
    <cellStyle name="normální 2 5 3 2 5" xfId="2392" xr:uid="{B294B259-7FF3-4207-A618-A9BE530EEA22}"/>
    <cellStyle name="normální 2 5 3 2 5 10" xfId="36556" xr:uid="{2BDDBDD0-714E-4F60-A569-682B90B37F0B}"/>
    <cellStyle name="normální 2 5 3 2 5 11" xfId="39989" xr:uid="{0C728F31-7D53-4503-93EC-1779F41B455A}"/>
    <cellStyle name="normální 2 5 3 2 5 12" xfId="44855" xr:uid="{CF9201F2-1754-499F-9AF6-6AAF91EC919C}"/>
    <cellStyle name="normální 2 5 3 2 5 13" xfId="48639" xr:uid="{B0426EF1-BC22-477D-BB86-9355E136884F}"/>
    <cellStyle name="normální 2 5 3 2 5 14" xfId="51213" xr:uid="{F4209D50-7731-452B-B3A0-E132013B9E04}"/>
    <cellStyle name="normální 2 5 3 2 5 15" xfId="53428" xr:uid="{DE54A624-CE64-492D-AE66-D8CB82DC0E89}"/>
    <cellStyle name="normální 2 5 3 2 5 16" xfId="55212" xr:uid="{907BE910-D91E-4549-BB7B-FCD35267B2BF}"/>
    <cellStyle name="normální 2 5 3 2 5 17" xfId="56758" xr:uid="{E31C53F1-16ED-4273-94D3-0702FBF42EE2}"/>
    <cellStyle name="normální 2 5 3 2 5 2" xfId="8708" xr:uid="{FFB78E6C-E778-4A2B-820D-24D3349D384C}"/>
    <cellStyle name="normální 2 5 3 2 5 2 2" xfId="14420" xr:uid="{1F976DED-8079-402D-9997-2D072FC5C4DC}"/>
    <cellStyle name="normální 2 5 3 2 5 2 3" xfId="19820" xr:uid="{B48BB52F-DD4E-4E49-A7AA-C71EFF78270E}"/>
    <cellStyle name="normální 2 5 3 2 5 2 4" xfId="24191" xr:uid="{2FEFE4F7-D408-48DF-803D-75F0F81AC8AB}"/>
    <cellStyle name="normální 2 5 3 2 5 2 5" xfId="28451" xr:uid="{EBAEEF5E-698E-4F04-B636-807C300D999A}"/>
    <cellStyle name="normální 2 5 3 2 5 2 6" xfId="32260" xr:uid="{9E47E043-C5C0-4B53-8142-E8A400167808}"/>
    <cellStyle name="normální 2 5 3 2 5 2 7" xfId="35343" xr:uid="{E40B7CF4-4C81-4510-A668-3EA067D30565}"/>
    <cellStyle name="normální 2 5 3 2 5 2 8" xfId="37583" xr:uid="{EE2CF6DE-D691-47F6-A4E0-7ADA34A76934}"/>
    <cellStyle name="normální 2 5 3 2 5 3" xfId="5379" xr:uid="{1B645A49-B4AA-4C81-96BD-2E84E6C1A37D}"/>
    <cellStyle name="normální 2 5 3 2 5 4" xfId="11984" xr:uid="{F33DA802-5F55-47F5-ADEA-08C6746FA285}"/>
    <cellStyle name="normální 2 5 3 2 5 5" xfId="17932" xr:uid="{F941EB9F-3418-421A-B125-D72ECD51993C}"/>
    <cellStyle name="normální 2 5 3 2 5 6" xfId="22475" xr:uid="{2E4EFD2F-E793-4BD7-B5F9-CAF9891C8250}"/>
    <cellStyle name="normální 2 5 3 2 5 7" xfId="26809" xr:uid="{5957D2D6-3289-4199-A7D7-08BFB9D838A8}"/>
    <cellStyle name="normální 2 5 3 2 5 8" xfId="30694" xr:uid="{E1215A95-2139-4E4E-80D6-3E9F005556A3}"/>
    <cellStyle name="normální 2 5 3 2 5 9" xfId="34131" xr:uid="{7F8768D6-A70C-41E0-B22F-3BB3B42DD3FD}"/>
    <cellStyle name="normální 2 5 3 2 6" xfId="2775" xr:uid="{DE47D4D5-95F9-40E8-B74A-2A171EDBAD9A}"/>
    <cellStyle name="normální 2 5 3 2 6 10" xfId="36651" xr:uid="{63AB0886-C08D-4B43-BA9D-232E8AD7F985}"/>
    <cellStyle name="normální 2 5 3 2 6 11" xfId="40287" xr:uid="{ACB08B2B-64E3-42CE-80DC-99A5ABDDB297}"/>
    <cellStyle name="normální 2 5 3 2 6 12" xfId="45117" xr:uid="{A7DB9CA1-10C0-4666-B9D1-FCED374A732E}"/>
    <cellStyle name="normální 2 5 3 2 6 13" xfId="48893" xr:uid="{C87B346B-B5D8-4CED-8CE9-66E6FEC3AC0A}"/>
    <cellStyle name="normální 2 5 3 2 6 14" xfId="51422" xr:uid="{AB2892B3-7347-492B-AAB9-71341A3461D1}"/>
    <cellStyle name="normální 2 5 3 2 6 15" xfId="53681" xr:uid="{3B506920-BC52-44FC-BB3D-6DE4375B6B92}"/>
    <cellStyle name="normální 2 5 3 2 6 16" xfId="55459" xr:uid="{A40ED74D-8EB7-4C19-83B7-EBE21D02B377}"/>
    <cellStyle name="normální 2 5 3 2 6 17" xfId="57017" xr:uid="{E65D200E-901E-44DC-AFC4-7EA2515A926E}"/>
    <cellStyle name="normální 2 5 3 2 6 2" xfId="8709" xr:uid="{D9227B4E-C0A1-4A1F-8E33-EF47BF732770}"/>
    <cellStyle name="normální 2 5 3 2 6 2 2" xfId="14421" xr:uid="{8F597206-DDAF-4483-B437-905A24A2D13D}"/>
    <cellStyle name="normální 2 5 3 2 6 2 3" xfId="19821" xr:uid="{F0EA6BFF-AF18-41EE-A99C-5AF27B1DE293}"/>
    <cellStyle name="normální 2 5 3 2 6 2 4" xfId="24192" xr:uid="{E2B4DCD7-E247-40B5-88B9-F4C9616267ED}"/>
    <cellStyle name="normální 2 5 3 2 6 2 5" xfId="28452" xr:uid="{2FB5B470-D359-419E-9D84-E97332D55096}"/>
    <cellStyle name="normální 2 5 3 2 6 2 6" xfId="32261" xr:uid="{15651BA9-110D-4369-8918-F2790A18BED9}"/>
    <cellStyle name="normální 2 5 3 2 6 2 7" xfId="35344" xr:uid="{CDBDF064-8D99-44BB-8134-D60FAA79E646}"/>
    <cellStyle name="normální 2 5 3 2 6 2 8" xfId="37584" xr:uid="{68208331-66CD-40CA-8D53-6B6F1E32A887}"/>
    <cellStyle name="normální 2 5 3 2 6 3" xfId="5560" xr:uid="{36EABCBA-0D23-45C4-B9C3-9F59A2AC8E0B}"/>
    <cellStyle name="normální 2 5 3 2 6 4" xfId="12149" xr:uid="{E55CA85D-79D8-44D0-8AD7-0D6B849959A9}"/>
    <cellStyle name="normální 2 5 3 2 6 5" xfId="18065" xr:uid="{FAB72041-EE7D-4D79-9785-EE916EF35E37}"/>
    <cellStyle name="normální 2 5 3 2 6 6" xfId="22598" xr:uid="{6E9469F8-C557-4978-B398-A11EC17B3C62}"/>
    <cellStyle name="normální 2 5 3 2 6 7" xfId="26928" xr:uid="{78C50D4C-0729-43EB-85D3-F70EE12D850F}"/>
    <cellStyle name="normální 2 5 3 2 6 8" xfId="30815" xr:uid="{D447CFEA-0793-415F-91C1-57EA501265C5}"/>
    <cellStyle name="normální 2 5 3 2 6 9" xfId="34232" xr:uid="{5AC4D67A-8263-475A-9A43-038D1B24573B}"/>
    <cellStyle name="normální 2 5 3 2 7" xfId="3352" xr:uid="{883B5664-3182-46A7-8134-F04A3EBDFD8E}"/>
    <cellStyle name="normální 2 5 3 2 7 10" xfId="36878" xr:uid="{3A1AA148-9BBF-44FD-84B1-A04FED5865DA}"/>
    <cellStyle name="normální 2 5 3 2 7 11" xfId="40704" xr:uid="{77103843-0A66-4456-A754-A2DC34284E66}"/>
    <cellStyle name="normální 2 5 3 2 7 12" xfId="45469" xr:uid="{65B97348-2246-4563-A4DC-AEDA824A4783}"/>
    <cellStyle name="normální 2 5 3 2 7 13" xfId="49228" xr:uid="{FAB16FE5-909B-4CB9-ACAF-93056AD52AF7}"/>
    <cellStyle name="normální 2 5 3 2 7 14" xfId="51698" xr:uid="{950D67DC-DCA4-4E72-A0E7-AF7A4F842E24}"/>
    <cellStyle name="normální 2 5 3 2 7 15" xfId="54016" xr:uid="{A82CBA11-45AB-4FEF-8D5D-AF6C0B3155EA}"/>
    <cellStyle name="normální 2 5 3 2 7 16" xfId="55776" xr:uid="{CD227E7F-A6F3-4B75-A637-EF3C7FD496B4}"/>
    <cellStyle name="normální 2 5 3 2 7 17" xfId="57271" xr:uid="{82B55CEF-76AA-41B2-9C74-4972FD6CED87}"/>
    <cellStyle name="normální 2 5 3 2 7 2" xfId="8710" xr:uid="{A091D9CB-4B56-49FC-B498-460BE153BC95}"/>
    <cellStyle name="normální 2 5 3 2 7 2 2" xfId="14422" xr:uid="{5DE7B3F2-66B8-4C74-83D2-5873BF70057C}"/>
    <cellStyle name="normální 2 5 3 2 7 2 3" xfId="19822" xr:uid="{D5FCD407-A6EB-4DF8-B784-A57228D90BC3}"/>
    <cellStyle name="normální 2 5 3 2 7 2 4" xfId="24193" xr:uid="{EE35FC3C-5837-4D83-B7BC-BDD88DF751E0}"/>
    <cellStyle name="normální 2 5 3 2 7 2 5" xfId="28453" xr:uid="{5D628C04-F18B-4ADC-BC7A-4BA4A77D0EF5}"/>
    <cellStyle name="normální 2 5 3 2 7 2 6" xfId="32262" xr:uid="{A5458387-ED4D-4EB8-B2E9-9FD41A5485A2}"/>
    <cellStyle name="normální 2 5 3 2 7 2 7" xfId="35345" xr:uid="{46E6DDF4-15A0-45EE-A708-BCA3F3C6695E}"/>
    <cellStyle name="normální 2 5 3 2 7 2 8" xfId="37585" xr:uid="{D1CBEC44-12CB-4C12-86F9-8E83E8ADF369}"/>
    <cellStyle name="normální 2 5 3 2 7 3" xfId="6363" xr:uid="{2E7A70CA-57E4-49CE-B79A-5963F0961AC6}"/>
    <cellStyle name="normální 2 5 3 2 7 4" xfId="12877" xr:uid="{98B474CF-2F33-4038-96D2-5B3A7EEAC56C}"/>
    <cellStyle name="normální 2 5 3 2 7 5" xfId="18562" xr:uid="{D27938EE-B8AB-4184-A711-0EF1169F402F}"/>
    <cellStyle name="normální 2 5 3 2 7 6" xfId="23046" xr:uid="{E6C34D1A-02D9-415F-8613-D8D21C9340A5}"/>
    <cellStyle name="normální 2 5 3 2 7 7" xfId="27348" xr:uid="{A1A9E352-EA21-4306-B465-F78D1E772829}"/>
    <cellStyle name="normální 2 5 3 2 7 8" xfId="31205" xr:uid="{23DA18E7-2306-4D48-9897-BB52B469E6D8}"/>
    <cellStyle name="normální 2 5 3 2 7 9" xfId="34517" xr:uid="{9715634A-2F75-4685-9F59-5E5827635839}"/>
    <cellStyle name="normální 2 5 3 2 8" xfId="3782" xr:uid="{3ED27BC5-EBCB-4637-B359-B16B233DE67C}"/>
    <cellStyle name="normální 2 5 3 2 8 10" xfId="36879" xr:uid="{D29C41C5-B6DF-482A-9D9A-CDD62F576570}"/>
    <cellStyle name="normální 2 5 3 2 8 11" xfId="41018" xr:uid="{B893A7E6-C781-40AF-A8E2-ACEB533624D6}"/>
    <cellStyle name="normální 2 5 3 2 8 12" xfId="45771" xr:uid="{36D10C7D-9022-459C-ABE7-0A9A6125127D}"/>
    <cellStyle name="normální 2 5 3 2 8 13" xfId="49494" xr:uid="{88E4031E-AAA2-46F3-9E01-21840F7E1136}"/>
    <cellStyle name="normální 2 5 3 2 8 14" xfId="51966" xr:uid="{C56FFD67-5039-41D2-97AF-2644117ED330}"/>
    <cellStyle name="normální 2 5 3 2 8 15" xfId="54236" xr:uid="{166EBD13-E247-4CF7-BB8B-0A1BBD980810}"/>
    <cellStyle name="normální 2 5 3 2 8 16" xfId="56020" xr:uid="{BCA479E9-8A4F-48E7-BA03-107E5626D495}"/>
    <cellStyle name="normální 2 5 3 2 8 17" xfId="57426" xr:uid="{BF28AD28-2218-490E-94C7-C2E765F314A0}"/>
    <cellStyle name="normální 2 5 3 2 8 2" xfId="8711" xr:uid="{B8E14909-A9FC-4FA6-8F8E-4C0ECF36F83D}"/>
    <cellStyle name="normální 2 5 3 2 8 2 2" xfId="14423" xr:uid="{90EA92BF-BEC8-4C16-AA76-D5F5D3261CBD}"/>
    <cellStyle name="normální 2 5 3 2 8 2 3" xfId="19823" xr:uid="{23EB84D1-CEA3-487C-998D-B39E7E64FAD5}"/>
    <cellStyle name="normální 2 5 3 2 8 2 4" xfId="24194" xr:uid="{DCAD9E84-D125-49D7-BFA6-FF11162EF60E}"/>
    <cellStyle name="normální 2 5 3 2 8 2 5" xfId="28454" xr:uid="{8696677F-D2A5-41B4-BA9A-EFD1B5E4B192}"/>
    <cellStyle name="normální 2 5 3 2 8 2 6" xfId="32263" xr:uid="{8FB6765F-8166-4C24-99C6-D924112E8187}"/>
    <cellStyle name="normální 2 5 3 2 8 2 7" xfId="35346" xr:uid="{DD6594F3-DF20-4B8F-8DAD-DCB7494C196D}"/>
    <cellStyle name="normální 2 5 3 2 8 2 8" xfId="37586" xr:uid="{2FE465ED-F8F2-41D8-BE76-A18EC1E3DA4F}"/>
    <cellStyle name="normální 2 5 3 2 8 3" xfId="6364" xr:uid="{386558B5-6C7E-47EC-B7D9-5EF184181DE2}"/>
    <cellStyle name="normální 2 5 3 2 8 4" xfId="12878" xr:uid="{CE2E79C8-8F5E-49F6-9EA1-BC20E1213A29}"/>
    <cellStyle name="normální 2 5 3 2 8 5" xfId="18563" xr:uid="{8BE5C1DD-0096-4942-A6D1-18E3C3886AD1}"/>
    <cellStyle name="normální 2 5 3 2 8 6" xfId="23047" xr:uid="{AD5B18C9-47BB-4F6A-BF4E-CDA42AC1E5F3}"/>
    <cellStyle name="normální 2 5 3 2 8 7" xfId="27349" xr:uid="{632BD7E6-0A3A-4117-AB50-897C5A217A90}"/>
    <cellStyle name="normální 2 5 3 2 8 8" xfId="31206" xr:uid="{2BDEF773-F2BE-40C4-91FF-A3F7FDC4B602}"/>
    <cellStyle name="normální 2 5 3 2 8 9" xfId="34518" xr:uid="{05B18A1D-2673-42F8-A102-EC11725D77BB}"/>
    <cellStyle name="normální 2 5 3 2 9" xfId="4162" xr:uid="{CEFC91E2-CAA1-4A7D-B19F-162A29693F8F}"/>
    <cellStyle name="normální 2 5 3 2 9 10" xfId="36880" xr:uid="{25D62815-2ACB-41A4-B8F3-BEECC13199AD}"/>
    <cellStyle name="normální 2 5 3 2 9 11" xfId="41301" xr:uid="{B1A1E367-2C9C-4DBE-86AD-30DA8BAD572D}"/>
    <cellStyle name="normální 2 5 3 2 9 12" xfId="46095" xr:uid="{63926375-08B7-44AF-82A8-183DBC42A543}"/>
    <cellStyle name="normální 2 5 3 2 9 13" xfId="49710" xr:uid="{9D48F0AD-10E3-42EB-AA17-E0BB7FA86BC8}"/>
    <cellStyle name="normální 2 5 3 2 9 14" xfId="52213" xr:uid="{46803148-5DD1-4F2A-B527-E2A4A53901D8}"/>
    <cellStyle name="normální 2 5 3 2 9 15" xfId="54422" xr:uid="{931CB3C0-9696-4A32-8C2D-C8A5C5BD9FE1}"/>
    <cellStyle name="normální 2 5 3 2 9 16" xfId="56301" xr:uid="{78F0BF53-D7CC-4AFC-B197-0BD4E825B61F}"/>
    <cellStyle name="normální 2 5 3 2 9 17" xfId="57561" xr:uid="{1476B004-4DFB-4F71-AE00-48B09CE05BE8}"/>
    <cellStyle name="normální 2 5 3 2 9 2" xfId="8712" xr:uid="{3A79B4C8-BF76-40F5-93E6-E0E6D8EFEEDD}"/>
    <cellStyle name="normální 2 5 3 2 9 2 2" xfId="14424" xr:uid="{66B879CB-6189-4A23-B947-C217E8A9CDF9}"/>
    <cellStyle name="normální 2 5 3 2 9 2 3" xfId="19824" xr:uid="{3FDCFCE0-542D-479B-8559-B3E979368666}"/>
    <cellStyle name="normální 2 5 3 2 9 2 4" xfId="24195" xr:uid="{24EE2D4A-9484-4826-B9D8-1C582E5B4748}"/>
    <cellStyle name="normální 2 5 3 2 9 2 5" xfId="28455" xr:uid="{20364A7F-9D0D-43CD-A28D-3136DA49BB87}"/>
    <cellStyle name="normální 2 5 3 2 9 2 6" xfId="32264" xr:uid="{58A67D6A-0E21-41D9-814A-3BF747CC0B25}"/>
    <cellStyle name="normální 2 5 3 2 9 2 7" xfId="35347" xr:uid="{A980D479-E493-4FF8-B2B7-A4D8511F608C}"/>
    <cellStyle name="normální 2 5 3 2 9 2 8" xfId="37587" xr:uid="{206B1551-E80C-42BC-A353-6F90F6F7D83A}"/>
    <cellStyle name="normální 2 5 3 2 9 3" xfId="6365" xr:uid="{0220F1AA-DD02-424C-9BBC-30AC7B940AD9}"/>
    <cellStyle name="normální 2 5 3 2 9 4" xfId="12879" xr:uid="{92B11225-53BC-459A-90A5-594244DE33E1}"/>
    <cellStyle name="normální 2 5 3 2 9 5" xfId="18564" xr:uid="{61D4CDBB-1A5E-4D88-9FD0-82A95D94C61D}"/>
    <cellStyle name="normální 2 5 3 2 9 6" xfId="23048" xr:uid="{4CB34246-A43E-4553-BAC7-1A3D29A59C5B}"/>
    <cellStyle name="normální 2 5 3 2 9 7" xfId="27350" xr:uid="{905B473A-664E-48D0-B7BF-DDFB0D522D23}"/>
    <cellStyle name="normální 2 5 3 2 9 8" xfId="31207" xr:uid="{3CD2DE6B-F1B0-4632-8C3A-FF70402F133A}"/>
    <cellStyle name="normální 2 5 3 2 9 9" xfId="34519" xr:uid="{6E7BAC57-BCDD-4764-AF7D-799794726EFD}"/>
    <cellStyle name="normální 2 5 3 20" xfId="43728" xr:uid="{32D47257-D532-4200-BD40-1067EC68BCDD}"/>
    <cellStyle name="normální 2 5 3 21" xfId="47988" xr:uid="{A240C127-544C-4129-AB0A-8EDA5E42EE6A}"/>
    <cellStyle name="normální 2 5 3 22" xfId="50667" xr:uid="{C1A3F406-B4DE-4BEC-AA0A-2D9C5482BB02}"/>
    <cellStyle name="normální 2 5 3 23" xfId="53010" xr:uid="{6CCD6BE9-9D0E-45EA-99A3-872CE5CDF899}"/>
    <cellStyle name="normální 2 5 3 24" xfId="55072" xr:uid="{47A4D4EE-3196-4135-BC39-21F6C27AC62E}"/>
    <cellStyle name="normální 2 5 3 25" xfId="56619" xr:uid="{4C2211BC-B880-4C9B-8170-9487FBAD9B8F}"/>
    <cellStyle name="normální 2 5 3 3" xfId="2381" xr:uid="{F7248239-B47E-4898-949B-BA6AB3FD6123}"/>
    <cellStyle name="normální 2 5 3 3 10" xfId="36552" xr:uid="{E4901C8F-88AD-46DE-8B92-025CCD0E466D}"/>
    <cellStyle name="normální 2 5 3 3 11" xfId="39982" xr:uid="{97EA6B14-D886-4114-8DF3-1897729A3082}"/>
    <cellStyle name="normální 2 5 3 3 12" xfId="44847" xr:uid="{1A01F4F3-DEF9-467A-B3C5-A8FF0AD79986}"/>
    <cellStyle name="normální 2 5 3 3 13" xfId="48631" xr:uid="{1DBD65A7-6FDA-4293-B00B-882BB22223AE}"/>
    <cellStyle name="normální 2 5 3 3 14" xfId="51208" xr:uid="{50DED9FB-F9C9-4B04-8155-6E6E37AB1710}"/>
    <cellStyle name="normální 2 5 3 3 15" xfId="53419" xr:uid="{92022A5C-387E-4389-9F40-6E59548476C9}"/>
    <cellStyle name="normální 2 5 3 3 16" xfId="55204" xr:uid="{89F6E60B-0BF9-48F7-922B-E1F5AED547A8}"/>
    <cellStyle name="normální 2 5 3 3 17" xfId="56749" xr:uid="{125EFD8F-A816-4ECD-9C70-CB8C3B3FF9C4}"/>
    <cellStyle name="normální 2 5 3 3 2" xfId="8713" xr:uid="{2BF19DF1-37B2-478D-807A-39018540C187}"/>
    <cellStyle name="normální 2 5 3 3 2 2" xfId="14425" xr:uid="{FE96E2A7-5143-4F5A-8204-363ECB460047}"/>
    <cellStyle name="normální 2 5 3 3 2 3" xfId="19825" xr:uid="{54A4FD45-DBA6-4C66-8506-72BB11854F83}"/>
    <cellStyle name="normální 2 5 3 3 2 4" xfId="24196" xr:uid="{24C7D4C3-DA43-406B-9F7A-7641D93233CA}"/>
    <cellStyle name="normální 2 5 3 3 2 5" xfId="28456" xr:uid="{777B72F8-BA22-41B6-A467-60A78E460CB1}"/>
    <cellStyle name="normální 2 5 3 3 2 6" xfId="32265" xr:uid="{BD02C534-4C7D-46A5-9FAF-0A2DBBBB06F3}"/>
    <cellStyle name="normální 2 5 3 3 2 7" xfId="35348" xr:uid="{DCE914AB-52CA-4CA7-B86F-EEBBAF9292D8}"/>
    <cellStyle name="normální 2 5 3 3 2 8" xfId="37588" xr:uid="{905C92A0-B8AC-4698-997C-2E7E6EA9B662}"/>
    <cellStyle name="normální 2 5 3 3 3" xfId="5370" xr:uid="{0F8CA8D2-529A-44CD-B629-CB914BEDF96A}"/>
    <cellStyle name="normální 2 5 3 3 4" xfId="11974" xr:uid="{A68EC905-6644-4D5A-A192-7653764684D4}"/>
    <cellStyle name="normální 2 5 3 3 5" xfId="17926" xr:uid="{94D77CEF-0AC9-474F-A81E-5DD946C786BC}"/>
    <cellStyle name="normální 2 5 3 3 6" xfId="22470" xr:uid="{9E8E6976-1A66-4A24-B9D4-4A6F94C9BEA9}"/>
    <cellStyle name="normální 2 5 3 3 7" xfId="26804" xr:uid="{663E3C4C-6C95-4CB7-860A-01ED0C26A2A9}"/>
    <cellStyle name="normální 2 5 3 3 8" xfId="30689" xr:uid="{64F0B9C0-5887-4F23-B7A9-BF9CF772E3F9}"/>
    <cellStyle name="normální 2 5 3 3 9" xfId="34127" xr:uid="{510B1249-02E4-4E4C-8341-49458433E53E}"/>
    <cellStyle name="normální 2 5 3 4" xfId="2760" xr:uid="{7012BCA4-B461-4943-A6F9-9430D724916B}"/>
    <cellStyle name="normální 2 5 3 4 10" xfId="36631" xr:uid="{8947982F-E3DA-4F57-BF43-4418F2E4F9C0}"/>
    <cellStyle name="normální 2 5 3 4 11" xfId="40278" xr:uid="{4D9F94A6-92D0-4E8D-91EC-5996F5B01F37}"/>
    <cellStyle name="normální 2 5 3 4 12" xfId="45111" xr:uid="{1359199C-4182-48B7-B7D7-445C4F4269AB}"/>
    <cellStyle name="normální 2 5 3 4 13" xfId="48883" xr:uid="{8CF04D47-A160-4879-B45E-5115EE5AB31A}"/>
    <cellStyle name="normální 2 5 3 4 14" xfId="51416" xr:uid="{28FCE8A1-8120-4080-B4B1-D1C4F8D8E1A3}"/>
    <cellStyle name="normální 2 5 3 4 15" xfId="53671" xr:uid="{F38AE7DC-B79E-4C9F-8768-3ADE3A1A98E0}"/>
    <cellStyle name="normální 2 5 3 4 16" xfId="55450" xr:uid="{B5354E35-2FB4-4520-8D53-7145E6F08A44}"/>
    <cellStyle name="normální 2 5 3 4 17" xfId="57007" xr:uid="{723EEE35-939D-424E-BF82-66887F4B6FBD}"/>
    <cellStyle name="normální 2 5 3 4 2" xfId="8714" xr:uid="{6B97D030-922B-4D28-BCBC-0769AE1A078C}"/>
    <cellStyle name="normální 2 5 3 4 2 2" xfId="14426" xr:uid="{20227006-D0C4-4D81-A94C-78733EDAEAD3}"/>
    <cellStyle name="normální 2 5 3 4 2 3" xfId="19826" xr:uid="{558DFCDA-F9E1-4D21-B074-745E4C30F394}"/>
    <cellStyle name="normální 2 5 3 4 2 4" xfId="24197" xr:uid="{FE314271-9596-4542-A9E8-C1197D5EA289}"/>
    <cellStyle name="normální 2 5 3 4 2 5" xfId="28457" xr:uid="{93C96EBC-8380-4C5B-A0EC-85C107069DB2}"/>
    <cellStyle name="normální 2 5 3 4 2 6" xfId="32266" xr:uid="{36AD0AF4-55CA-4F49-A1D9-2524B770ECC9}"/>
    <cellStyle name="normální 2 5 3 4 2 7" xfId="35349" xr:uid="{557BB43A-5E42-497D-9CE2-A069E1D04744}"/>
    <cellStyle name="normální 2 5 3 4 2 8" xfId="37589" xr:uid="{185B7562-AE4B-4E6C-8C92-193B8D2EC94E}"/>
    <cellStyle name="normální 2 5 3 4 3" xfId="5538" xr:uid="{08647691-89F2-41C2-9B63-9DCE44F62B12}"/>
    <cellStyle name="normální 2 5 3 4 4" xfId="12125" xr:uid="{3AF2D5F5-C588-45C1-90C4-B2BE8FF862BC}"/>
    <cellStyle name="normální 2 5 3 4 5" xfId="18043" xr:uid="{380ED291-0050-4E97-A3FC-C7BC1BF3A3F7}"/>
    <cellStyle name="normální 2 5 3 4 6" xfId="22575" xr:uid="{F8D297A1-046A-4FDF-B381-32C7A6556F03}"/>
    <cellStyle name="normální 2 5 3 4 7" xfId="26908" xr:uid="{098CD108-8528-4641-8150-1222A8C97351}"/>
    <cellStyle name="normální 2 5 3 4 8" xfId="30793" xr:uid="{40B26C84-A373-43F5-956F-073712388682}"/>
    <cellStyle name="normální 2 5 3 4 9" xfId="34212" xr:uid="{E3C9AE45-FB8B-4FB9-9A17-493278FCD18A}"/>
    <cellStyle name="normální 2 5 3 5" xfId="3351" xr:uid="{B9DC0271-4070-418C-B4B8-D154A313DB06}"/>
    <cellStyle name="normální 2 5 3 5 10" xfId="36881" xr:uid="{307FCE2B-64AC-4831-9934-A6B80B6635D8}"/>
    <cellStyle name="normální 2 5 3 5 11" xfId="40703" xr:uid="{9CB4919E-A25C-443A-920B-AC880BA97A29}"/>
    <cellStyle name="normální 2 5 3 5 12" xfId="45468" xr:uid="{92EC0A3C-7FB6-42EB-9FD1-828565A3F1ED}"/>
    <cellStyle name="normální 2 5 3 5 13" xfId="49227" xr:uid="{2D40E5F1-D9B0-4EE9-A482-2CBFE89E5EED}"/>
    <cellStyle name="normální 2 5 3 5 14" xfId="51697" xr:uid="{D98EB99B-493C-4F01-9169-0359D62D8E59}"/>
    <cellStyle name="normální 2 5 3 5 15" xfId="54015" xr:uid="{F810EA77-AE62-495D-B6EF-86973CFE3FBD}"/>
    <cellStyle name="normální 2 5 3 5 16" xfId="55775" xr:uid="{997E7AD7-72C2-4A1E-A83A-90E62717895C}"/>
    <cellStyle name="normální 2 5 3 5 17" xfId="57270" xr:uid="{492E5C84-F622-41BD-BDD8-FE0F83DCC13F}"/>
    <cellStyle name="normální 2 5 3 5 2" xfId="8715" xr:uid="{37CCBF12-6D07-485D-9475-75CA1D31D124}"/>
    <cellStyle name="normální 2 5 3 5 2 2" xfId="14427" xr:uid="{9B7AAE35-05FE-4B18-B951-1F063E3CE52A}"/>
    <cellStyle name="normální 2 5 3 5 2 3" xfId="19827" xr:uid="{5AB20CAD-1758-4CB7-B264-1F3BAAC881BE}"/>
    <cellStyle name="normální 2 5 3 5 2 4" xfId="24198" xr:uid="{E977D2C3-043E-48F4-B6FC-A1101DF56885}"/>
    <cellStyle name="normální 2 5 3 5 2 5" xfId="28458" xr:uid="{3302AD08-ECD5-4508-A0F0-D4E497528AFB}"/>
    <cellStyle name="normální 2 5 3 5 2 6" xfId="32267" xr:uid="{3A79D6D2-DDA5-4627-8A6E-4B33C34B545D}"/>
    <cellStyle name="normální 2 5 3 5 2 7" xfId="35350" xr:uid="{5504DC22-7006-4A12-B9EA-EFA42D5E54D8}"/>
    <cellStyle name="normální 2 5 3 5 2 8" xfId="37590" xr:uid="{612CA3AE-8398-4A20-97AF-50CCE26FDA77}"/>
    <cellStyle name="normální 2 5 3 5 3" xfId="6366" xr:uid="{24CCB1CC-EC42-40ED-BC6C-60917951EFC6}"/>
    <cellStyle name="normální 2 5 3 5 4" xfId="12880" xr:uid="{409891FB-4E96-49B2-ACDD-861FBB6DFB07}"/>
    <cellStyle name="normální 2 5 3 5 5" xfId="18565" xr:uid="{B0E86D1E-7648-46BD-897E-315D0EA66711}"/>
    <cellStyle name="normální 2 5 3 5 6" xfId="23049" xr:uid="{6E1AD678-402B-41C6-97E2-E87BC440CE8B}"/>
    <cellStyle name="normální 2 5 3 5 7" xfId="27351" xr:uid="{D2FDF31D-BA5B-482B-A938-5194D908E666}"/>
    <cellStyle name="normální 2 5 3 5 8" xfId="31208" xr:uid="{BE73901E-13B1-40A5-AD18-0F17BB4E4DCE}"/>
    <cellStyle name="normální 2 5 3 5 9" xfId="34520" xr:uid="{E2FD1F17-6258-4CF5-A9E8-F1DD91B8D9E6}"/>
    <cellStyle name="normální 2 5 3 6" xfId="3766" xr:uid="{EFA740D6-3226-4B8F-A1DA-D5F825C14327}"/>
    <cellStyle name="normální 2 5 3 6 10" xfId="36882" xr:uid="{ED718B0D-E93C-4C9F-97AB-31072D621A19}"/>
    <cellStyle name="normální 2 5 3 6 11" xfId="41009" xr:uid="{578250E3-4630-4394-9955-11F0C96C0B16}"/>
    <cellStyle name="normální 2 5 3 6 12" xfId="45756" xr:uid="{2CFC2354-9D56-494E-A01F-28EFC5CAFFBE}"/>
    <cellStyle name="normální 2 5 3 6 13" xfId="49487" xr:uid="{D37DC7AB-0367-429A-81BB-CAABE86AF65F}"/>
    <cellStyle name="normální 2 5 3 6 14" xfId="51952" xr:uid="{2413826A-B877-41D8-9A9D-A8BFC9EEB34E}"/>
    <cellStyle name="normální 2 5 3 6 15" xfId="54230" xr:uid="{9046F0DC-5E5E-4D14-BB92-193F0E88D809}"/>
    <cellStyle name="normální 2 5 3 6 16" xfId="56005" xr:uid="{1C5119F3-6B54-4D4F-A51E-2D19AC8A2E5B}"/>
    <cellStyle name="normální 2 5 3 6 17" xfId="57421" xr:uid="{F707ECA3-5E8B-487C-951C-68CDE9938E58}"/>
    <cellStyle name="normální 2 5 3 6 2" xfId="8716" xr:uid="{C4120C65-4AA9-4579-A2F5-01C0610C00B9}"/>
    <cellStyle name="normální 2 5 3 6 2 2" xfId="14428" xr:uid="{BDDCA120-3D92-4195-98EF-05A5B5E16FFA}"/>
    <cellStyle name="normální 2 5 3 6 2 3" xfId="19828" xr:uid="{D802DFEF-6226-48AB-9CA4-3AE31EB35B7A}"/>
    <cellStyle name="normální 2 5 3 6 2 4" xfId="24199" xr:uid="{3385B384-FD00-4B69-87B2-2BCA7F02D01C}"/>
    <cellStyle name="normální 2 5 3 6 2 5" xfId="28459" xr:uid="{CB9E9A1B-761F-433F-8AFA-EADF16016767}"/>
    <cellStyle name="normální 2 5 3 6 2 6" xfId="32268" xr:uid="{B3231FAA-8B52-485E-A61D-0914BD98BA12}"/>
    <cellStyle name="normální 2 5 3 6 2 7" xfId="35351" xr:uid="{A54D6EF0-088E-4F88-9A96-6B271E018B0C}"/>
    <cellStyle name="normální 2 5 3 6 2 8" xfId="37591" xr:uid="{D24156D6-7FC8-412D-A224-49498BC5E00D}"/>
    <cellStyle name="normální 2 5 3 6 3" xfId="6367" xr:uid="{96D226DA-A2DA-47CF-9E4B-B854981F6DB1}"/>
    <cellStyle name="normální 2 5 3 6 4" xfId="12881" xr:uid="{501CB63F-4D76-4BD8-B317-1BF68335F729}"/>
    <cellStyle name="normální 2 5 3 6 5" xfId="18566" xr:uid="{1D69A66D-D3B3-46F4-AD1C-45197E492927}"/>
    <cellStyle name="normální 2 5 3 6 6" xfId="23050" xr:uid="{3318D83C-AD75-49A0-A3FB-4F2E6BBECC3B}"/>
    <cellStyle name="normální 2 5 3 6 7" xfId="27352" xr:uid="{49CA4388-8629-4BB9-8581-E685EA78E369}"/>
    <cellStyle name="normální 2 5 3 6 8" xfId="31209" xr:uid="{6F51039A-1E81-4710-833D-6B12F7C660E1}"/>
    <cellStyle name="normální 2 5 3 6 9" xfId="34521" xr:uid="{ED26FEC7-44E6-4404-B599-59797E3B4D76}"/>
    <cellStyle name="normální 2 5 3 7" xfId="4153" xr:uid="{2C399CC5-3468-4AE6-B29D-7D4F912ABBE9}"/>
    <cellStyle name="normální 2 5 3 7 10" xfId="36883" xr:uid="{F71FA298-B831-4C2A-B272-3BA9CE89235A}"/>
    <cellStyle name="normální 2 5 3 7 11" xfId="41294" xr:uid="{695A75BA-B0E5-43CE-A3A1-EA15FB9E1003}"/>
    <cellStyle name="normální 2 5 3 7 12" xfId="46087" xr:uid="{7C6F2C75-B61D-4B1C-AAD9-A2E22AF00243}"/>
    <cellStyle name="normální 2 5 3 7 13" xfId="49703" xr:uid="{4EC7EAB2-714B-4A69-8ECF-2A2F01609D6C}"/>
    <cellStyle name="normální 2 5 3 7 14" xfId="52207" xr:uid="{1D2610FA-71D1-401E-9D52-9D1BB42C6FF4}"/>
    <cellStyle name="normální 2 5 3 7 15" xfId="54417" xr:uid="{D2AAB2BB-99BE-4CD7-8112-C30A15CE88B5}"/>
    <cellStyle name="normální 2 5 3 7 16" xfId="56296" xr:uid="{B0DF4152-8917-41D8-8FFF-BC14D85011CA}"/>
    <cellStyle name="normální 2 5 3 7 17" xfId="57556" xr:uid="{2484AB9F-DC90-4395-9852-3CDC19EE832F}"/>
    <cellStyle name="normální 2 5 3 7 2" xfId="8717" xr:uid="{C037BCF1-38E1-4099-A660-2BD6B20C96B8}"/>
    <cellStyle name="normální 2 5 3 7 2 2" xfId="14429" xr:uid="{62251633-349D-4414-AAD8-B99BE58ED539}"/>
    <cellStyle name="normální 2 5 3 7 2 3" xfId="19829" xr:uid="{3BC62A99-F4D4-4A6D-BF28-7C36E45D764F}"/>
    <cellStyle name="normální 2 5 3 7 2 4" xfId="24200" xr:uid="{C1D1443B-B1A1-4DED-B7A9-2468D6D3097F}"/>
    <cellStyle name="normální 2 5 3 7 2 5" xfId="28460" xr:uid="{BA4DC61F-69AE-4C82-80B3-CAE07DB0716A}"/>
    <cellStyle name="normální 2 5 3 7 2 6" xfId="32269" xr:uid="{51DB6554-8998-408C-B17F-A6240232537C}"/>
    <cellStyle name="normální 2 5 3 7 2 7" xfId="35352" xr:uid="{E709A106-12B3-4781-A88A-0A13E8EECDCA}"/>
    <cellStyle name="normální 2 5 3 7 2 8" xfId="37592" xr:uid="{80A7A31E-549C-4979-B8B5-0B59B9EE4434}"/>
    <cellStyle name="normální 2 5 3 7 3" xfId="6368" xr:uid="{783C4B6D-4307-468D-95FE-643C93CC9DBB}"/>
    <cellStyle name="normální 2 5 3 7 4" xfId="12882" xr:uid="{8ED47AA9-44E6-4746-8987-2E3F6CC11E0F}"/>
    <cellStyle name="normální 2 5 3 7 5" xfId="18567" xr:uid="{895557C3-5433-4802-82AD-AA5EF8F939F0}"/>
    <cellStyle name="normální 2 5 3 7 6" xfId="23051" xr:uid="{D5677370-2B6D-45DD-B470-56EEDECCD836}"/>
    <cellStyle name="normální 2 5 3 7 7" xfId="27353" xr:uid="{BF77D76A-8921-4ED7-B2C7-3F69AC464F94}"/>
    <cellStyle name="normální 2 5 3 7 8" xfId="31210" xr:uid="{EE9F0CCC-1A0B-4FBA-9A9D-B4F0D04570A5}"/>
    <cellStyle name="normální 2 5 3 7 9" xfId="34522" xr:uid="{98A8579D-BA19-4F92-AA22-2A2AAE6382C9}"/>
    <cellStyle name="normální 2 5 3 8" xfId="4457" xr:uid="{C006DA77-2A99-467A-B51C-332503B093CA}"/>
    <cellStyle name="normální 2 5 3 8 10" xfId="36884" xr:uid="{AB16C216-844F-479A-8CF4-B02A1B8EFA02}"/>
    <cellStyle name="normální 2 5 3 8 11" xfId="41537" xr:uid="{B8E482E6-2CDC-4369-9B98-50402DFFD258}"/>
    <cellStyle name="normální 2 5 3 8 12" xfId="46329" xr:uid="{C9029112-F38A-45A0-BE4E-75878BF434FA}"/>
    <cellStyle name="normální 2 5 3 8 13" xfId="49883" xr:uid="{5F72E557-4C25-4ACA-967A-99F73D1367FC}"/>
    <cellStyle name="normální 2 5 3 8 14" xfId="52399" xr:uid="{2F4FA629-97F2-42CA-840D-D495BD115489}"/>
    <cellStyle name="normální 2 5 3 8 15" xfId="54589" xr:uid="{36FCE5C4-6CA8-49F2-BF5C-E82F605A1EDB}"/>
    <cellStyle name="normální 2 5 3 8 16" xfId="56479" xr:uid="{0358890E-3780-4D53-9704-8A43E7BDFCD4}"/>
    <cellStyle name="normální 2 5 3 8 17" xfId="57714" xr:uid="{37E9643C-0AE3-445A-ABFC-E1E0F61ECAE7}"/>
    <cellStyle name="normální 2 5 3 8 2" xfId="8718" xr:uid="{666D98FE-DE5B-4949-A048-B5DA3FF87474}"/>
    <cellStyle name="normální 2 5 3 8 2 2" xfId="14430" xr:uid="{2DD1568E-B969-498E-98EA-5F1EE4C08FC0}"/>
    <cellStyle name="normální 2 5 3 8 2 3" xfId="19830" xr:uid="{AEBB86FF-A67E-490C-86EF-726F18C35565}"/>
    <cellStyle name="normální 2 5 3 8 2 4" xfId="24201" xr:uid="{E042F193-0D4E-4B24-A329-6D39B432181D}"/>
    <cellStyle name="normální 2 5 3 8 2 5" xfId="28461" xr:uid="{033720BB-7308-4E3B-8EF0-2E29CB50A9F0}"/>
    <cellStyle name="normální 2 5 3 8 2 6" xfId="32270" xr:uid="{1D10E2C5-8BD4-4A99-A6E6-1F55BF0EADF2}"/>
    <cellStyle name="normální 2 5 3 8 2 7" xfId="35353" xr:uid="{345D04E7-D63D-46B1-9400-4EE3C3980831}"/>
    <cellStyle name="normální 2 5 3 8 2 8" xfId="37593" xr:uid="{7F5CEE26-0DE2-4754-8FE4-981AFAAFC21D}"/>
    <cellStyle name="normální 2 5 3 8 3" xfId="6369" xr:uid="{09D1E021-8D9A-4ADF-B5B2-78F06258AD9F}"/>
    <cellStyle name="normální 2 5 3 8 4" xfId="12883" xr:uid="{8426A6A7-05E7-4285-A19B-F8C4F0595ED5}"/>
    <cellStyle name="normální 2 5 3 8 5" xfId="18568" xr:uid="{B9034B1D-DD67-4D6C-B334-1231F2B293ED}"/>
    <cellStyle name="normální 2 5 3 8 6" xfId="23052" xr:uid="{9CFA3E9C-6498-4ED0-8590-8A3AECF56BE6}"/>
    <cellStyle name="normální 2 5 3 8 7" xfId="27354" xr:uid="{D2274BBF-2FA0-4656-A1FD-9F19EE18C962}"/>
    <cellStyle name="normální 2 5 3 8 8" xfId="31211" xr:uid="{47EA491F-2BF1-4C0E-A47D-9F883AF1588A}"/>
    <cellStyle name="normální 2 5 3 8 9" xfId="34523" xr:uid="{67883E26-3FD5-4192-BA8A-2F0B21F6ECF6}"/>
    <cellStyle name="normální 2 5 3 9" xfId="8719" xr:uid="{0152FA0E-6FCC-4E97-89C1-B3B151E23121}"/>
    <cellStyle name="normální 2 5 3 9 2" xfId="14431" xr:uid="{398155AB-F567-4846-9592-D2F13D0F9935}"/>
    <cellStyle name="normální 2 5 3 9 3" xfId="19831" xr:uid="{4CA54A53-BF8B-40C2-83B1-BA5A673D5D11}"/>
    <cellStyle name="normální 2 5 3 9 4" xfId="24202" xr:uid="{C840E87B-C554-455C-83FC-BCBEA8D0E72D}"/>
    <cellStyle name="normální 2 5 3 9 5" xfId="28462" xr:uid="{4CA4A3A9-55CD-4A6A-8772-F2E43489A218}"/>
    <cellStyle name="normální 2 5 3 9 6" xfId="32271" xr:uid="{46906F25-9C72-487A-94D3-EBA2C05BE27A}"/>
    <cellStyle name="normální 2 5 3 9 7" xfId="35354" xr:uid="{926E1146-A217-4816-BC3A-E25F55D4F9B5}"/>
    <cellStyle name="normální 2 5 3 9 8" xfId="37594" xr:uid="{42EAE6D6-1055-4DD6-A565-5ABE860E9F7F}"/>
    <cellStyle name="Normální 2 5 4" xfId="2138" xr:uid="{E887C235-993C-40F8-99E7-E893D5DF575A}"/>
    <cellStyle name="Normální 2 5 4 2" xfId="2575" xr:uid="{944BEE79-9E52-48E2-A688-278F7ECC535B}"/>
    <cellStyle name="Normální 2 5 5" xfId="2139" xr:uid="{FBBE3380-0D5F-4775-BAB0-FC7CE90CE615}"/>
    <cellStyle name="Normální 2 5 5 2" xfId="2576" xr:uid="{29DECE35-AFCD-4213-950B-B748BB95A4B3}"/>
    <cellStyle name="normální 2 5 6" xfId="2363" xr:uid="{42747B69-7288-4293-99FB-38332BF16363}"/>
    <cellStyle name="normální 2 5 6 10" xfId="36546" xr:uid="{10FB18AB-5487-404D-B310-56241BC9306D}"/>
    <cellStyle name="normální 2 5 6 11" xfId="39972" xr:uid="{B9D521E6-F075-4970-87F9-A03DD74AC8C1}"/>
    <cellStyle name="normální 2 5 6 12" xfId="44837" xr:uid="{01BFEC46-AEAB-4B40-AC23-D9552FBB71CE}"/>
    <cellStyle name="normální 2 5 6 13" xfId="48617" xr:uid="{137DADCC-CEEF-42A5-87DF-C23F0B98F48C}"/>
    <cellStyle name="normální 2 5 6 14" xfId="51198" xr:uid="{12236159-6C91-4886-BD07-27E21AFD2981}"/>
    <cellStyle name="normální 2 5 6 15" xfId="53413" xr:uid="{603848A2-3A2B-4635-878B-E620036C887F}"/>
    <cellStyle name="normální 2 5 6 16" xfId="55198" xr:uid="{FA854498-777B-4A4C-96C7-C0385A4236D0}"/>
    <cellStyle name="normální 2 5 6 17" xfId="56743" xr:uid="{3C849FD3-F099-4A54-86C6-AF35E0F47876}"/>
    <cellStyle name="normální 2 5 6 2" xfId="8720" xr:uid="{460093A6-35AF-4E92-AC1F-0D60A1B1999E}"/>
    <cellStyle name="normální 2 5 6 2 2" xfId="14432" xr:uid="{2250115F-3980-4EC7-B973-8B930F90BA73}"/>
    <cellStyle name="normální 2 5 6 2 3" xfId="19832" xr:uid="{053A84BF-5E2A-424E-BEDB-8365738B12D8}"/>
    <cellStyle name="normální 2 5 6 2 4" xfId="24203" xr:uid="{818B0276-3C03-461A-AB87-2C9B89DCEE49}"/>
    <cellStyle name="normální 2 5 6 2 5" xfId="28463" xr:uid="{74FA799E-B4B7-467C-807B-A268DD7D91A0}"/>
    <cellStyle name="normální 2 5 6 2 6" xfId="32272" xr:uid="{88829B32-18DB-4F80-B754-3E62325FDB88}"/>
    <cellStyle name="normální 2 5 6 2 7" xfId="35355" xr:uid="{E3DC3097-B1C1-4444-87F5-B3830EF9F215}"/>
    <cellStyle name="normální 2 5 6 2 8" xfId="37595" xr:uid="{5F744C32-CA76-491E-9BCD-A58BC367DB4B}"/>
    <cellStyle name="normální 2 5 6 3" xfId="5362" xr:uid="{C12F5689-DFD5-4930-AC3A-8A7926D71ACB}"/>
    <cellStyle name="normální 2 5 6 4" xfId="11960" xr:uid="{EE0AEC56-2A1E-46E3-9683-B4042D708A62}"/>
    <cellStyle name="normální 2 5 6 5" xfId="17911" xr:uid="{3A81D28A-91B2-49F6-91DE-5E227666DEE4}"/>
    <cellStyle name="normální 2 5 6 6" xfId="22463" xr:uid="{75E5A178-8AA5-42B4-8B0D-1629461B8F06}"/>
    <cellStyle name="normální 2 5 6 7" xfId="26797" xr:uid="{6B632DDD-843C-44E3-A6EC-2F25796EAD51}"/>
    <cellStyle name="normální 2 5 6 8" xfId="30681" xr:uid="{575FDFF5-5966-4E46-907F-1506B99D7C42}"/>
    <cellStyle name="normální 2 5 6 9" xfId="34120" xr:uid="{5F995619-8990-4E85-8FAC-4FB2CE5A9809}"/>
    <cellStyle name="normální 2 5 7" xfId="2738" xr:uid="{D81B5699-183B-4D63-B43A-8F4882041619}"/>
    <cellStyle name="normální 2 5 7 10" xfId="36629" xr:uid="{51847390-D4CC-49EA-85D1-D7BA509A9797}"/>
    <cellStyle name="normální 2 5 7 11" xfId="40263" xr:uid="{8941DCE1-1931-458E-9B74-7E38BECF0A96}"/>
    <cellStyle name="normální 2 5 7 12" xfId="45094" xr:uid="{A0658D7F-90A6-4918-A960-AB98B8B1F098}"/>
    <cellStyle name="normální 2 5 7 13" xfId="48870" xr:uid="{D7FAD11F-61E4-4906-BE54-98E13EF2E217}"/>
    <cellStyle name="normální 2 5 7 14" xfId="51406" xr:uid="{30B405FE-1D5B-48C2-9FC1-4DD8BBAE4B9A}"/>
    <cellStyle name="normální 2 5 7 15" xfId="53663" xr:uid="{3D1BFD4D-E294-457F-81F4-438C9D130000}"/>
    <cellStyle name="normální 2 5 7 16" xfId="55442" xr:uid="{AC9B387E-0280-479A-A7F3-28F8B431A638}"/>
    <cellStyle name="normální 2 5 7 17" xfId="56999" xr:uid="{3428233C-6B31-4111-AD7B-AEFF4BC57C95}"/>
    <cellStyle name="normální 2 5 7 2" xfId="8721" xr:uid="{F5DB2217-8249-420F-A7F2-F6167C46EE2F}"/>
    <cellStyle name="normální 2 5 7 2 2" xfId="14433" xr:uid="{241FE0C0-6FA9-4620-919C-0A6E5A762DDD}"/>
    <cellStyle name="normální 2 5 7 2 3" xfId="19833" xr:uid="{2422EFE3-4BF5-4882-8E5D-4CB8C0AF8393}"/>
    <cellStyle name="normální 2 5 7 2 4" xfId="24204" xr:uid="{58CCDC55-390F-4DEE-9644-C50169D31E43}"/>
    <cellStyle name="normální 2 5 7 2 5" xfId="28464" xr:uid="{DF01CD50-3BB4-433F-A742-7E6B7632745A}"/>
    <cellStyle name="normální 2 5 7 2 6" xfId="32273" xr:uid="{4B40181D-820F-4DA0-82FA-FFE510D45B82}"/>
    <cellStyle name="normální 2 5 7 2 7" xfId="35356" xr:uid="{DCF9E9F8-CE68-42E3-8EA3-BF0CCF739DE5}"/>
    <cellStyle name="normální 2 5 7 2 8" xfId="37596" xr:uid="{1B2D293C-2F50-4FA8-84DE-A661E5ECF5C7}"/>
    <cellStyle name="normální 2 5 7 3" xfId="5536" xr:uid="{79724E47-7328-4970-8C8D-098F5EBCBF4D}"/>
    <cellStyle name="normální 2 5 7 4" xfId="12123" xr:uid="{1E90595B-2423-435F-82FF-0EC342A73817}"/>
    <cellStyle name="normální 2 5 7 5" xfId="18041" xr:uid="{B742C9E9-9090-43E7-8382-646AB4711EA8}"/>
    <cellStyle name="normální 2 5 7 6" xfId="22573" xr:uid="{B04E3204-5A23-4883-88E3-44AE404B6EAF}"/>
    <cellStyle name="normální 2 5 7 7" xfId="26906" xr:uid="{49ED72C6-DFCE-4713-AF20-42E84DC23E36}"/>
    <cellStyle name="normální 2 5 7 8" xfId="30791" xr:uid="{79851433-78A9-4ADC-8A33-3BAF3874CEAA}"/>
    <cellStyle name="normální 2 5 7 9" xfId="34210" xr:uid="{A415794C-380E-410B-8CF9-B10D3E55F895}"/>
    <cellStyle name="normální 2 5 8" xfId="3348" xr:uid="{2866D383-3AFF-4911-B3B7-56E9AB30A2D8}"/>
    <cellStyle name="normální 2 5 8 10" xfId="36885" xr:uid="{BA75C480-3DEE-4CF0-9ECD-25A56BB71276}"/>
    <cellStyle name="normální 2 5 8 11" xfId="40700" xr:uid="{C96AD489-A895-41B9-B895-53705A5CD623}"/>
    <cellStyle name="normální 2 5 8 12" xfId="45465" xr:uid="{E4730C10-E048-4A31-9D27-711474564E2E}"/>
    <cellStyle name="normální 2 5 8 13" xfId="49224" xr:uid="{A7D0C233-7DCB-424A-9BB8-98FF9CD38DD9}"/>
    <cellStyle name="normální 2 5 8 14" xfId="51694" xr:uid="{25260F87-E2E6-4C51-8C34-76FBBBB6A9CC}"/>
    <cellStyle name="normální 2 5 8 15" xfId="54012" xr:uid="{E98B9254-7E42-47AC-9985-11B7246CD693}"/>
    <cellStyle name="normální 2 5 8 16" xfId="55772" xr:uid="{2DA0A7FA-1A4D-4548-8695-823FB65A11DB}"/>
    <cellStyle name="normální 2 5 8 17" xfId="57267" xr:uid="{0175FBC9-9AA8-4150-9297-AB7B027AC7FE}"/>
    <cellStyle name="normální 2 5 8 2" xfId="8722" xr:uid="{0D8D76CF-E693-4432-9F2E-9E61A95E41BC}"/>
    <cellStyle name="normální 2 5 8 2 2" xfId="14434" xr:uid="{F77EAB92-44E0-4808-B141-8EB39E9EA334}"/>
    <cellStyle name="normální 2 5 8 2 3" xfId="19834" xr:uid="{D24A4183-99D4-4580-A66D-C44BFCB715E5}"/>
    <cellStyle name="normální 2 5 8 2 4" xfId="24205" xr:uid="{9F74E39A-2147-440E-8197-B10752379930}"/>
    <cellStyle name="normální 2 5 8 2 5" xfId="28465" xr:uid="{7B66EB42-BE8A-4E2F-94D1-DA4BA79EC82E}"/>
    <cellStyle name="normální 2 5 8 2 6" xfId="32274" xr:uid="{6588C397-3B83-47FB-8E83-F8EC3FF6A664}"/>
    <cellStyle name="normální 2 5 8 2 7" xfId="35357" xr:uid="{03EA4869-41E9-47BF-9153-7C37E00726BE}"/>
    <cellStyle name="normální 2 5 8 2 8" xfId="37597" xr:uid="{BF857EFE-810F-4A48-9296-4946B4D713D6}"/>
    <cellStyle name="normální 2 5 8 3" xfId="6370" xr:uid="{2653EE52-8DE5-4E55-8492-B6E148BB5234}"/>
    <cellStyle name="normální 2 5 8 4" xfId="12884" xr:uid="{71AC1F04-31D6-475B-908F-F227C981A174}"/>
    <cellStyle name="normální 2 5 8 5" xfId="18569" xr:uid="{4848D2D1-0383-4E1B-96E1-4C4B81B2DF62}"/>
    <cellStyle name="normální 2 5 8 6" xfId="23053" xr:uid="{642F0020-E1CD-436C-88BF-6C73A6BD0375}"/>
    <cellStyle name="normální 2 5 8 7" xfId="27355" xr:uid="{76B8544E-369F-40C3-B838-738188B41925}"/>
    <cellStyle name="normální 2 5 8 8" xfId="31212" xr:uid="{67AADF41-8912-4CA0-885B-686478FD49CE}"/>
    <cellStyle name="normální 2 5 8 9" xfId="34524" xr:uid="{1E32D429-1B74-4E8C-A92A-94D322F4132E}"/>
    <cellStyle name="normální 2 5 9" xfId="3757" xr:uid="{3814C88E-327C-4017-AF43-0DC6408222E4}"/>
    <cellStyle name="normální 2 5 9 10" xfId="36886" xr:uid="{B737A733-2504-4A86-A81C-CC91105F5034}"/>
    <cellStyle name="normální 2 5 9 11" xfId="41000" xr:uid="{05D211D5-CF73-470C-8BD2-3CA93B185769}"/>
    <cellStyle name="normální 2 5 9 12" xfId="45747" xr:uid="{7F279C5B-CE0D-4335-A64F-79760064F110}"/>
    <cellStyle name="normální 2 5 9 13" xfId="49480" xr:uid="{2027E862-B149-416B-8B42-D27F48DDF508}"/>
    <cellStyle name="normální 2 5 9 14" xfId="51944" xr:uid="{311FEE28-8B2E-4793-82C2-207CFF105738}"/>
    <cellStyle name="normální 2 5 9 15" xfId="54224" xr:uid="{525249FE-9A7E-4B14-9D96-13FE734CCF86}"/>
    <cellStyle name="normální 2 5 9 16" xfId="55998" xr:uid="{C9AC02A6-0D08-4DEA-8BDA-33A572A2EED2}"/>
    <cellStyle name="normální 2 5 9 17" xfId="57415" xr:uid="{53CA8092-20F0-41BE-AF9D-08F462A4AE86}"/>
    <cellStyle name="normální 2 5 9 2" xfId="8723" xr:uid="{2F58825E-CBBD-4EE9-A654-C26C79A6E296}"/>
    <cellStyle name="normální 2 5 9 2 2" xfId="14435" xr:uid="{17C7D9F8-90E1-4591-B02C-93F7D6822382}"/>
    <cellStyle name="normální 2 5 9 2 3" xfId="19835" xr:uid="{1F89F387-4F69-477A-B429-CDBEB7BD3173}"/>
    <cellStyle name="normální 2 5 9 2 4" xfId="24206" xr:uid="{986A973D-AAAF-48D8-B277-F917A44A493D}"/>
    <cellStyle name="normální 2 5 9 2 5" xfId="28466" xr:uid="{573F9333-632E-43C3-87D7-D9C8927092EC}"/>
    <cellStyle name="normální 2 5 9 2 6" xfId="32275" xr:uid="{42A6FA70-E291-4441-A8D6-1E288CF53445}"/>
    <cellStyle name="normální 2 5 9 2 7" xfId="35358" xr:uid="{B8CFAA2A-DA71-47C7-80C3-D169BC0312DB}"/>
    <cellStyle name="normální 2 5 9 2 8" xfId="37598" xr:uid="{93D8FF9F-3FD5-41FB-94AB-5917057CB095}"/>
    <cellStyle name="normální 2 5 9 3" xfId="6371" xr:uid="{38A4500B-744E-4A8F-8861-AB9CC6BB9879}"/>
    <cellStyle name="normální 2 5 9 4" xfId="12885" xr:uid="{EF7518F0-3B57-460B-8640-4B91B9E95CA9}"/>
    <cellStyle name="normální 2 5 9 5" xfId="18570" xr:uid="{7F7C3DE3-9967-4CD2-82B5-30AA19E03DE1}"/>
    <cellStyle name="normální 2 5 9 6" xfId="23054" xr:uid="{D373B815-87DB-40C9-B22A-963D44F57AD7}"/>
    <cellStyle name="normální 2 5 9 7" xfId="27356" xr:uid="{DA20128D-B91B-4736-96D3-36A11997D2B2}"/>
    <cellStyle name="normální 2 5 9 8" xfId="31213" xr:uid="{5248D932-AED2-4603-A83B-741741DBCB54}"/>
    <cellStyle name="normální 2 5 9 9" xfId="34525" xr:uid="{FD51A99D-162C-4086-AF31-8B1ABF7B9B08}"/>
    <cellStyle name="normální 2 50" xfId="3656" xr:uid="{A0EAAAB5-53FA-42CD-AB28-235BDC65F1FF}"/>
    <cellStyle name="normální 2 51" xfId="3394" xr:uid="{E1C3025A-FA93-4DD1-B32A-81C123E7E742}"/>
    <cellStyle name="normální 2 52" xfId="3078" xr:uid="{2D1E43B2-4708-456A-AC3A-31BAF24922AE}"/>
    <cellStyle name="normální 2 53" xfId="3230" xr:uid="{8667F8AD-489B-46E0-B32E-4647C030BDA4}"/>
    <cellStyle name="normální 2 53 2" xfId="6372" xr:uid="{B74AD71D-D1EE-41FD-8238-87405EC6477E}"/>
    <cellStyle name="normální 2 54" xfId="3519" xr:uid="{012FA5B5-CBC3-4F82-BC21-468E615D92DE}"/>
    <cellStyle name="normální 2 54 2" xfId="6373" xr:uid="{ACE2F8A8-97DE-403B-A14F-950D3FDF8AB7}"/>
    <cellStyle name="normální 2 55" xfId="3156" xr:uid="{ABEF00FE-1B43-470A-9B66-E2B4C1F00A93}"/>
    <cellStyle name="normální 2 55 2" xfId="6374" xr:uid="{68BE3CE6-C224-485A-8D39-3428FB45B35F}"/>
    <cellStyle name="normální 2 56" xfId="3402" xr:uid="{8D73960B-3411-4995-A0D0-A8C697D75063}"/>
    <cellStyle name="normální 2 56 2" xfId="6375" xr:uid="{51862911-68B0-4BEA-BC02-B4CF414A0A5D}"/>
    <cellStyle name="normální 2 57" xfId="3115" xr:uid="{E878D2B3-264E-4262-9AD9-C1CE97F45AC0}"/>
    <cellStyle name="normální 2 57 2" xfId="6376" xr:uid="{ADE5FD29-67E5-42FD-A327-D5A42D35D871}"/>
    <cellStyle name="normální 2 58" xfId="3257" xr:uid="{DCCCF0C5-D278-4C9B-96FC-AC366BC62A2E}"/>
    <cellStyle name="normální 2 58 2" xfId="6377" xr:uid="{E63B0729-3163-4C85-BE7D-7E8D82DBCD4A}"/>
    <cellStyle name="normální 2 59" xfId="3331" xr:uid="{EFE44A23-9DC2-4E59-B882-25245A9C6545}"/>
    <cellStyle name="normální 2 59 2" xfId="6378" xr:uid="{9AC89614-3FA3-4B8C-9C8B-5193BADE440F}"/>
    <cellStyle name="normální 2 6" xfId="66" xr:uid="{D8E5299D-2390-4E84-8400-327CDA88BEAD}"/>
    <cellStyle name="normální 2 6 2" xfId="2140" xr:uid="{5B4B7C0A-D13C-4E2E-86A5-7BE935106567}"/>
    <cellStyle name="normální 2 6 2 2" xfId="2577" xr:uid="{6DBFCB81-0830-47A4-B61D-954385E4581B}"/>
    <cellStyle name="normální 2 60" xfId="3208" xr:uid="{BBED442D-1AEF-43F0-BB84-409DBF851D5A}"/>
    <cellStyle name="normální 2 60 2" xfId="6379" xr:uid="{C0115E4C-F238-4182-8EE7-64C21FD26A6A}"/>
    <cellStyle name="normální 2 61" xfId="3319" xr:uid="{AA17A821-7008-4168-A74F-58C7ECF749CB}"/>
    <cellStyle name="normální 2 61 2" xfId="6380" xr:uid="{1F31C7F6-B5C3-4B64-A666-4A524696FB98}"/>
    <cellStyle name="normální 2 62" xfId="4229" xr:uid="{D077EF66-37DB-4A5B-B5E4-BC4E4369EF84}"/>
    <cellStyle name="normální 2 62 10" xfId="36887" xr:uid="{C78FEF8D-0AC9-48F9-AD79-4581A777CFC7}"/>
    <cellStyle name="normální 2 62 11" xfId="41351" xr:uid="{305852BA-A05A-425D-A941-F6DED743D622}"/>
    <cellStyle name="normální 2 62 12" xfId="46154" xr:uid="{F179D38D-DFAB-47A4-A875-17B1C91B72DD}"/>
    <cellStyle name="normální 2 62 13" xfId="49744" xr:uid="{651C6852-DCC0-4A26-8742-C48B317F18BC}"/>
    <cellStyle name="normální 2 62 14" xfId="52252" xr:uid="{E96A5F3F-91BB-4E67-8070-DC3AC7275CB8}"/>
    <cellStyle name="normální 2 62 15" xfId="54456" xr:uid="{E7F92B97-71E9-461A-8FA9-A363D8E8FCF8}"/>
    <cellStyle name="normální 2 62 16" xfId="56337" xr:uid="{85E33200-5D76-4061-9446-2EDCAFC62ADA}"/>
    <cellStyle name="normální 2 62 17" xfId="57594" xr:uid="{C5617641-4A64-4D01-804B-09CEC77DCC4F}"/>
    <cellStyle name="normální 2 62 2" xfId="8724" xr:uid="{25843FE3-E6E8-41D4-9230-6E3AE85D3299}"/>
    <cellStyle name="normální 2 62 2 2" xfId="14436" xr:uid="{9889E38A-263F-4908-B892-B90503A4412E}"/>
    <cellStyle name="normální 2 62 2 3" xfId="19836" xr:uid="{9E36C6C0-2B64-4F97-8863-B3765A2292B5}"/>
    <cellStyle name="normální 2 62 2 4" xfId="24207" xr:uid="{FED25256-2C9F-49FE-8832-2E0F4C5E00EB}"/>
    <cellStyle name="normální 2 62 2 5" xfId="28467" xr:uid="{E417D05E-BB69-4DE7-A0CE-C1385EFCB8E1}"/>
    <cellStyle name="normální 2 62 2 6" xfId="32276" xr:uid="{9BC42EE2-C433-42F9-940A-774FB766A072}"/>
    <cellStyle name="normální 2 62 2 7" xfId="35359" xr:uid="{D7367610-4E18-4E56-8150-4D4F11E43C25}"/>
    <cellStyle name="normální 2 62 2 8" xfId="37599" xr:uid="{D6736D72-752C-43DA-8FCF-8F68BF2555C5}"/>
    <cellStyle name="normální 2 62 3" xfId="6381" xr:uid="{FECF079A-0FB5-4E15-9C1F-182195F93F23}"/>
    <cellStyle name="normální 2 62 4" xfId="12891" xr:uid="{201FDE42-C72B-4B0A-B62D-0261D0B0ABF4}"/>
    <cellStyle name="normální 2 62 5" xfId="18578" xr:uid="{EE156B9E-2EC9-4EB5-B0B4-D1EB752A6D08}"/>
    <cellStyle name="normální 2 62 6" xfId="23056" xr:uid="{72244D8D-69FA-46E7-8BAD-72BB42665919}"/>
    <cellStyle name="normální 2 62 7" xfId="27358" xr:uid="{5B280A29-83F1-4ADB-9DE4-D24EFC008617}"/>
    <cellStyle name="normální 2 62 8" xfId="31214" xr:uid="{D72FA999-CDAB-427F-BCD0-D43C9A9E8D30}"/>
    <cellStyle name="normální 2 62 9" xfId="34526" xr:uid="{3FC136A0-BF4A-48AC-8347-73F17D0DC355}"/>
    <cellStyle name="normální 2 63" xfId="72" xr:uid="{1D625F2A-CE6C-4EF1-8350-5161C0D9BA36}"/>
    <cellStyle name="normální 2 7" xfId="374" xr:uid="{1FB8D1AF-2E50-4C8B-BF9E-F0616798CC99}"/>
    <cellStyle name="normální 2 7 2" xfId="2141" xr:uid="{B6AA3300-A740-4235-B143-0B74674B0F0F}"/>
    <cellStyle name="normální 2 7 2 2" xfId="2578" xr:uid="{924DC265-461D-407B-9CFE-23114CAA762F}"/>
    <cellStyle name="normální 2 8" xfId="1511" xr:uid="{2DFC1F82-87BB-49AD-85D4-447E44CA6E6D}"/>
    <cellStyle name="normální 2 8 2" xfId="2456" xr:uid="{9E974050-D48B-4E02-9145-BC64B922D7BB}"/>
    <cellStyle name="normální 2 8 3" xfId="2877" xr:uid="{8DB9947E-598F-4C30-A83F-127D95A91721}"/>
    <cellStyle name="normální 2 8 3 2" xfId="6382" xr:uid="{CA909301-A853-492A-A8E1-59971AF0BBDC}"/>
    <cellStyle name="normální 2 8 4" xfId="3531" xr:uid="{97749D82-ECF4-4FC5-AC34-77DCEAD5996E}"/>
    <cellStyle name="normální 2 8 4 2" xfId="6383" xr:uid="{D51E9E94-B723-4FFF-A8A4-34BBE824B3E9}"/>
    <cellStyle name="normální 2 9" xfId="1512" xr:uid="{243281E5-3504-4115-AFBA-F6ACA668F5F6}"/>
    <cellStyle name="normální 2 9 2" xfId="2457" xr:uid="{2179AFBD-B0E4-46EB-904D-DB4723FF6961}"/>
    <cellStyle name="normální 2 9 3" xfId="2878" xr:uid="{B589DB09-9C96-4FB6-828D-F025C4F9E4D6}"/>
    <cellStyle name="normální 2 9 3 2" xfId="6384" xr:uid="{5058B1B3-D7FB-4F3E-AEA1-C8ED8A6EE19C}"/>
    <cellStyle name="normální 2 9 4" xfId="3573" xr:uid="{47B9410C-0ABC-4041-947B-C068C116B7BB}"/>
    <cellStyle name="normální 2 9 4 2" xfId="6385" xr:uid="{964A54B4-515B-4537-A49A-9DA7C7B0F789}"/>
    <cellStyle name="normální 2_10_soupis_praci" xfId="8406" xr:uid="{72BE33E5-295B-44DB-85B5-8305918B11B7}"/>
    <cellStyle name="Normální 20" xfId="239" xr:uid="{B4B5363F-423B-4453-AD87-BA5DAF30B058}"/>
    <cellStyle name="normální 20 2" xfId="1513" xr:uid="{B324E1BA-7F42-4693-8FB8-1FB2827E1E8E}"/>
    <cellStyle name="normální 20 3" xfId="1514" xr:uid="{7DEB519B-D2E9-459A-A536-5613EBFC8135}"/>
    <cellStyle name="normální 200" xfId="3847" xr:uid="{D0B197C7-F80B-438A-B2A5-DD95B384AAFA}"/>
    <cellStyle name="normální 201" xfId="4013" xr:uid="{46F8A663-B1BC-4310-B809-161ADC59E7BA}"/>
    <cellStyle name="normální 202" xfId="4226" xr:uid="{D8F843EE-AFC0-41D5-9007-6DCE378530F8}"/>
    <cellStyle name="normální 203" xfId="4348" xr:uid="{5E3CD361-1E50-4C19-8852-770C187EC2DF}"/>
    <cellStyle name="normální 203 10" xfId="36888" xr:uid="{8B7F0BBD-582F-4AD6-A5FE-25281711CB97}"/>
    <cellStyle name="normální 203 11" xfId="41447" xr:uid="{7463905A-4979-4509-B6D3-CE25B9827F3F}"/>
    <cellStyle name="normální 203 12" xfId="46251" xr:uid="{8674004E-CA00-40DE-A371-A3718A4D0752}"/>
    <cellStyle name="normální 203 13" xfId="49822" xr:uid="{502E943C-B210-41CD-A549-06149B8321E4}"/>
    <cellStyle name="normální 203 14" xfId="52332" xr:uid="{6912EF05-B1F4-48F8-B1D9-7AED0786BC02}"/>
    <cellStyle name="normální 203 15" xfId="54527" xr:uid="{2A2C0AF3-5EEB-4AFB-B6F8-DAC3DDC69862}"/>
    <cellStyle name="normální 203 16" xfId="56416" xr:uid="{F081D16C-3A74-4311-AFEF-AE54AE728F13}"/>
    <cellStyle name="normální 203 17" xfId="57663" xr:uid="{50853757-2C73-4BAF-9D08-E902D4562AB0}"/>
    <cellStyle name="normální 203 2" xfId="8725" xr:uid="{E4109398-A757-45B5-A8C2-99C7B0307571}"/>
    <cellStyle name="normální 203 2 2" xfId="14437" xr:uid="{3E34B579-3B94-42E1-8B05-F8D6E26E4945}"/>
    <cellStyle name="normální 203 2 3" xfId="19837" xr:uid="{A447AF50-4C58-441B-95D7-FFE990302373}"/>
    <cellStyle name="normální 203 2 4" xfId="24208" xr:uid="{DF29E8B5-E508-4159-9590-11D047C97659}"/>
    <cellStyle name="normální 203 2 5" xfId="28468" xr:uid="{F96FC21D-0E2D-478C-8641-0943101A1BBA}"/>
    <cellStyle name="normální 203 2 6" xfId="32277" xr:uid="{4A5026C8-1BDB-4FFF-A8A4-4632A1418C38}"/>
    <cellStyle name="normální 203 2 7" xfId="35360" xr:uid="{0A7E6F92-1BD3-4869-A092-F4F6B5BEBE70}"/>
    <cellStyle name="normální 203 2 8" xfId="37600" xr:uid="{622C64A1-B5BA-433F-8A44-7873DE9D9C2C}"/>
    <cellStyle name="normální 203 3" xfId="6386" xr:uid="{6181D84D-2872-429D-9F57-1A44D0DFE680}"/>
    <cellStyle name="normální 203 4" xfId="12894" xr:uid="{386E4122-2CEC-48D2-A92D-CF13AEA4BBFC}"/>
    <cellStyle name="normální 203 5" xfId="18580" xr:uid="{D3B13604-DD9F-44D2-9570-9620FC2BBF0D}"/>
    <cellStyle name="normální 203 6" xfId="23057" xr:uid="{0DA17CB1-2DC3-41BA-901C-A741459CCCC4}"/>
    <cellStyle name="normální 203 7" xfId="27359" xr:uid="{68F36D72-F5A8-4736-856D-008371E969A9}"/>
    <cellStyle name="normální 203 8" xfId="31216" xr:uid="{B6A6AC64-B04C-4484-8B05-30B9C850B34D}"/>
    <cellStyle name="normální 203 9" xfId="34527" xr:uid="{4B2F9507-3F9D-4A7E-80CA-5637565EB192}"/>
    <cellStyle name="normální 204" xfId="4622" xr:uid="{6B757E4F-589F-41A8-A234-4627645F5CFE}"/>
    <cellStyle name="normální 205" xfId="4493" xr:uid="{FB66EF8C-A927-4E6A-BA6C-37EF2CF32282}"/>
    <cellStyle name="normální 206" xfId="4628" xr:uid="{1F989E40-8D70-4833-A4BC-7D18071F280F}"/>
    <cellStyle name="normální 207" xfId="4475" xr:uid="{C56C4F48-988C-42FB-9171-744CFC0D66FF}"/>
    <cellStyle name="normální 208" xfId="4484" xr:uid="{C0AF94C9-1C3A-455F-9CD3-994502FE97AE}"/>
    <cellStyle name="normální 209" xfId="4487" xr:uid="{EF3208DC-F688-4658-BF14-9A74C6B99970}"/>
    <cellStyle name="Normální 21" xfId="245" xr:uid="{5F649526-880E-486D-A62E-05267AC5F223}"/>
    <cellStyle name="normální 21 2" xfId="1515" xr:uid="{E454DD11-D175-4E07-A880-E78DC491DCD0}"/>
    <cellStyle name="normální 21 3" xfId="1516" xr:uid="{9A33235D-C2C0-4880-9D09-F039DDC4571B}"/>
    <cellStyle name="normální 210" xfId="4538" xr:uid="{233BD7CB-E7E0-4EEB-88C2-54C10853FDEE}"/>
    <cellStyle name="normální 211" xfId="4422" xr:uid="{47E61355-6333-42A5-8BEA-969FF66BDEBA}"/>
    <cellStyle name="normální 212" xfId="4474" xr:uid="{8C2F3D60-3D64-48BA-A164-7CA93D951F31}"/>
    <cellStyle name="normální 213" xfId="4600" xr:uid="{6B58C76D-0971-41C6-8E8A-1FDDCF94D5FD}"/>
    <cellStyle name="normální 214" xfId="4613" xr:uid="{18B885E6-C495-4A94-8E1F-03CCB925E614}"/>
    <cellStyle name="normální 215" xfId="4486" xr:uid="{2578660D-BE0A-479C-B6E7-02D51F2C0C26}"/>
    <cellStyle name="normální 216" xfId="4524" xr:uid="{0BC2E1AC-8E50-4C9C-832C-C2C54D765E5D}"/>
    <cellStyle name="normální 217" xfId="4501" xr:uid="{627850E9-57CF-48E2-8838-70D485069483}"/>
    <cellStyle name="normální 218" xfId="4659" xr:uid="{E569BA9E-3596-4C14-88A2-40D7D8E30210}"/>
    <cellStyle name="normální 218 2" xfId="8726" xr:uid="{FEA33AB5-C437-4B06-ABA6-576CF4DCE27F}"/>
    <cellStyle name="normální 218 3" xfId="6388" xr:uid="{06BEECC6-97ED-4F07-AF4B-7328CBB2879F}"/>
    <cellStyle name="normální 219" xfId="7208" xr:uid="{66FF6598-E9CE-4425-8FA8-5C7237A90655}"/>
    <cellStyle name="normální 219 2" xfId="9530" xr:uid="{D55B7E24-0A13-4712-A157-63BAEB6CCC6F}"/>
    <cellStyle name="normální 219 2 2" xfId="15225" xr:uid="{B46CEF33-B311-4539-9E9D-5B462C87357A}"/>
    <cellStyle name="normální 219 2 3" xfId="20597" xr:uid="{40ABDED3-BC8A-4E5B-A87C-2C9C28E2A5BA}"/>
    <cellStyle name="normální 219 2 4" xfId="24967" xr:uid="{6E480BF7-F9BD-4A36-94A3-CD12710A9F4B}"/>
    <cellStyle name="normální 219 2 5" xfId="29223" xr:uid="{5C726B00-DBE2-4383-8360-FBC49C3019CE}"/>
    <cellStyle name="normální 219 2 6" xfId="33035" xr:uid="{1E388677-5509-4A34-8DE9-BD74A41232D6}"/>
    <cellStyle name="normální 219 2 7" xfId="36106" xr:uid="{28753576-79F0-43F1-9F08-5CFEB9C49F4B}"/>
    <cellStyle name="normální 219 2 8" xfId="38341" xr:uid="{F2D43F7A-F889-4625-93FD-3C40A05107F3}"/>
    <cellStyle name="normální 219 3" xfId="13697" xr:uid="{0AF0C7DE-08C8-42B8-9F46-56AF12DF6B26}"/>
    <cellStyle name="normální 219 4" xfId="19225" xr:uid="{134A132E-8A8A-465F-973B-1B93AEED08C8}"/>
    <cellStyle name="normální 219 5" xfId="23656" xr:uid="{7539B9EC-F2BF-482E-992F-19CBDE56E21A}"/>
    <cellStyle name="normální 219 6" xfId="27957" xr:uid="{F7FFDD5A-CFB9-4717-93C0-C2441F3DAFD2}"/>
    <cellStyle name="normální 219 7" xfId="31799" xr:uid="{97DD4CB2-43F4-433C-8F6A-9A570515D482}"/>
    <cellStyle name="normální 219 8" xfId="35042" xr:uid="{CFAC3B16-1900-469C-8DD2-1A4C06618E0A}"/>
    <cellStyle name="normální 219 9" xfId="37377" xr:uid="{CE19FE85-201E-46A2-8A7D-49CC33446AE1}"/>
    <cellStyle name="Normální 22" xfId="235" xr:uid="{8E519C61-19DB-4942-8161-D3B4A7486B2B}"/>
    <cellStyle name="normální 22 2" xfId="1517" xr:uid="{B7BA4728-3135-49EB-9C7B-E54512A2919C}"/>
    <cellStyle name="normální 22 3" xfId="1518" xr:uid="{A1F36080-C5C4-4822-9247-B99D97804A68}"/>
    <cellStyle name="normální 220" xfId="9529" xr:uid="{877DA497-4F64-415E-9948-F4529E777EDA}"/>
    <cellStyle name="normální 221" xfId="9531" xr:uid="{196E69F5-42FE-47A2-8DB8-DE09FBC82E05}"/>
    <cellStyle name="normální 221 2" xfId="15226" xr:uid="{21794ADD-CD04-4DF6-BE06-B440C65F54B7}"/>
    <cellStyle name="normální 221 3" xfId="20598" xr:uid="{E539864A-FBAB-477E-9B32-814D447A4240}"/>
    <cellStyle name="normální 221 4" xfId="24968" xr:uid="{1EF7A287-CEA0-477F-B32F-A0B060035923}"/>
    <cellStyle name="normální 221 5" xfId="29224" xr:uid="{4CBBA8A2-F375-419A-A976-DC92F57A7E99}"/>
    <cellStyle name="normální 221 6" xfId="33036" xr:uid="{FB70D933-715A-4A81-8950-C9EBE78D8182}"/>
    <cellStyle name="normální 221 7" xfId="36107" xr:uid="{AFB3886F-6BED-4B44-919B-B8E9DCE010B6}"/>
    <cellStyle name="normální 221 8" xfId="38342" xr:uid="{430D8A44-8AD8-4321-B38F-CF7E3AD67905}"/>
    <cellStyle name="Normální 222" xfId="9570" xr:uid="{3ABA271D-F216-4439-9CBB-E6257B8C1D31}"/>
    <cellStyle name="normální 223" xfId="36430" xr:uid="{FEAE0DE8-B314-4E57-A7E9-3546D998BFE4}"/>
    <cellStyle name="normální 224" xfId="41570" xr:uid="{FB592449-1EEA-419B-910C-19A37786F82A}"/>
    <cellStyle name="normální 225" xfId="38937" xr:uid="{BDBE8922-45AA-4869-9EF7-52BDA1CE2732}"/>
    <cellStyle name="normální 226" xfId="38605" xr:uid="{20204040-1A03-4300-9122-933EF0426B55}"/>
    <cellStyle name="normální 227" xfId="38876" xr:uid="{DF97ADE2-B440-410F-BBBE-F99A763CFD10}"/>
    <cellStyle name="normální 228" xfId="38585" xr:uid="{E099880D-E542-4166-B17B-43F5E4E99CFB}"/>
    <cellStyle name="normální 229" xfId="41746" xr:uid="{B849EDA9-2D0C-4091-8B52-F6BCBF945259}"/>
    <cellStyle name="Normální 23" xfId="237" xr:uid="{791BC17F-E368-4C97-AA38-327C11BB5C5B}"/>
    <cellStyle name="normální 23 2" xfId="1519" xr:uid="{75163ABD-EA06-47F3-BE17-345BE0B747C5}"/>
    <cellStyle name="normální 23 3" xfId="1520" xr:uid="{27951271-DCAE-4648-B5A8-E74345B0F518}"/>
    <cellStyle name="normální 230" xfId="38510" xr:uid="{339A18D3-5469-4287-AE66-07EBEBCCD062}"/>
    <cellStyle name="normální 231" xfId="40916" xr:uid="{BB04D402-7E4C-43D1-B9D3-C14B4E3524CE}"/>
    <cellStyle name="normální 232" xfId="43554" xr:uid="{648D2247-31DD-4C30-BE88-BA91807000D1}"/>
    <cellStyle name="normální 233" xfId="43767" xr:uid="{56DBAEDE-DF07-4F20-9366-43F9C7ADA85B}"/>
    <cellStyle name="normální 234" xfId="45386" xr:uid="{9031F720-6FDA-46FE-900B-0123CB88A718}"/>
    <cellStyle name="normální 235" xfId="43959" xr:uid="{8395CDC6-2C20-4606-8521-059926B235B3}"/>
    <cellStyle name="normální 236" xfId="46574" xr:uid="{CE44BCF3-B11F-4F80-9392-748014A6D0E7}"/>
    <cellStyle name="normální 237" xfId="47240" xr:uid="{A3FFB73A-5415-48C2-8FC0-C0676C19566D}"/>
    <cellStyle name="normální 238" xfId="44830" xr:uid="{8EDDD759-67F0-452E-9247-D97CAE03B3B1}"/>
    <cellStyle name="normální 239" xfId="47886" xr:uid="{207A88A4-310A-47E6-86C0-9ADE8A8475AE}"/>
    <cellStyle name="Normální 24" xfId="243" xr:uid="{65777D06-1AA2-4051-B60F-77C4223ADA89}"/>
    <cellStyle name="normální 24 2" xfId="1521" xr:uid="{05B7274C-8B23-4611-A883-71D650206B1F}"/>
    <cellStyle name="normální 24 3" xfId="1522" xr:uid="{EDC422A6-7FD2-4B35-819F-DC2D1F2D4748}"/>
    <cellStyle name="normální 240" xfId="48007" xr:uid="{53374295-8780-44E3-A0E5-242F8197316D}"/>
    <cellStyle name="normální 241" xfId="48415" xr:uid="{284D3AAB-5E57-43CF-B005-27C91A7E934B}"/>
    <cellStyle name="normální 242" xfId="48278" xr:uid="{0B4C7F4F-2E39-4FBB-A30A-1517DE1055A4}"/>
    <cellStyle name="normální 243" xfId="50114" xr:uid="{AA65A618-1449-4F4D-8745-4AECACE15F3C}"/>
    <cellStyle name="normální 244" xfId="50598" xr:uid="{6E442DC6-8B5E-4C1B-B849-B7465ECC0FD3}"/>
    <cellStyle name="normální 245" xfId="50683" xr:uid="{9AB36461-4414-4BEA-A340-9D43364B9FD8}"/>
    <cellStyle name="normální 246" xfId="51162" xr:uid="{8A2BE575-8583-4A5B-A7B4-C5ADCBEB0DB5}"/>
    <cellStyle name="normální 247" xfId="52977" xr:uid="{2B71A1B8-A291-4850-BF38-6EEA86603C5D}"/>
    <cellStyle name="normální 248" xfId="53023" xr:uid="{6B15DAB2-0012-4E1C-AC08-1F5795E77CD6}"/>
    <cellStyle name="normální 249" xfId="55056" xr:uid="{6A2654D4-9B99-444A-BFEF-B5906978CAA2}"/>
    <cellStyle name="Normální 25" xfId="249" xr:uid="{676C173F-9BEF-48FC-93A7-87C1273503C3}"/>
    <cellStyle name="normální 25 2" xfId="1523" xr:uid="{D52C7DFB-AFBF-4B24-AEB5-2EA9FDE04BD5}"/>
    <cellStyle name="normální 25 3" xfId="1524" xr:uid="{9ADF9D27-5A70-45BC-807A-CB5315C9CEC8}"/>
    <cellStyle name="normální 250" xfId="56603" xr:uid="{CE92AA1A-5B1D-4B88-90A5-CA76199E8198}"/>
    <cellStyle name="Normální 251" xfId="71" xr:uid="{7296E11A-FA67-4871-BE49-CD91F5435FB6}"/>
    <cellStyle name="Normální 256" xfId="75" xr:uid="{A37E94C1-A357-438F-B8A4-16CBB5473225}"/>
    <cellStyle name="Normální 256 2" xfId="68" xr:uid="{3CE826EF-0F65-43B0-8369-404D4F278561}"/>
    <cellStyle name="Normální 26" xfId="244" xr:uid="{D10E7D21-C3BA-4A9A-91C2-FDBC28DDB599}"/>
    <cellStyle name="normální 26 10" xfId="3164" xr:uid="{E5F3CA0C-7B78-4979-BC0C-857F24C7C11D}"/>
    <cellStyle name="Normální 26 2" xfId="340" xr:uid="{8070BD48-7471-4EDB-BF1C-7C40246BE791}"/>
    <cellStyle name="Normální 26 2 2" xfId="375" xr:uid="{ADFFA57B-7BE9-4F13-882E-693EFBDBF8FD}"/>
    <cellStyle name="Normální 26 2 2 2" xfId="506" xr:uid="{AA90E014-3022-4C77-85D2-A5BFEA61F170}"/>
    <cellStyle name="Normální 26 2 2 2 2" xfId="605" xr:uid="{B97C6F7B-7E12-4416-97B0-B4D714CDD88C}"/>
    <cellStyle name="Normální 26 2 2 3" xfId="561" xr:uid="{F6863547-ED28-4965-ABB8-11543AEFD489}"/>
    <cellStyle name="Normální 26 2 3" xfId="404" xr:uid="{BB2C0F87-FF87-47D1-A676-129D3466916E}"/>
    <cellStyle name="Normální 26 2 3 2" xfId="507" xr:uid="{4F45C08E-1528-455F-854A-27B511FE1990}"/>
    <cellStyle name="Normální 26 2 3 2 2" xfId="606" xr:uid="{AF6CDFF0-E567-4269-B471-EB2B58A38F49}"/>
    <cellStyle name="Normální 26 2 3 3" xfId="576" xr:uid="{78432286-2415-4C16-A0BA-CB37945F4E9B}"/>
    <cellStyle name="Normální 26 2 4" xfId="508" xr:uid="{B37248E3-85AF-41AC-8A9A-88A9378CCB6E}"/>
    <cellStyle name="Normální 26 2 4 2" xfId="607" xr:uid="{8E545AD2-BE69-4639-B915-B6F77FA8E0E5}"/>
    <cellStyle name="Normální 26 2 5" xfId="555" xr:uid="{E1703984-7228-431D-90A9-93596CA95608}"/>
    <cellStyle name="normální 26 2 5 2" xfId="2142" xr:uid="{8FE05015-8866-4D02-B932-C6335FA74670}"/>
    <cellStyle name="normální 26 2 6" xfId="2143" xr:uid="{DD33B984-7D83-4E1C-A28B-952241A127BF}"/>
    <cellStyle name="Normální 26 3" xfId="376" xr:uid="{AA603166-2F78-42E1-BD1C-000352BFCB7E}"/>
    <cellStyle name="Normální 26 3 2" xfId="509" xr:uid="{EA8DACF1-69BA-441C-AC87-2790C53819D6}"/>
    <cellStyle name="Normální 26 3 2 2" xfId="608" xr:uid="{4B416907-2793-4B86-80B9-10BAB7D05983}"/>
    <cellStyle name="Normální 26 3 3" xfId="562" xr:uid="{5AAB7430-71E8-4D32-AAE5-8394028D374C}"/>
    <cellStyle name="normální 26 3 3 2" xfId="2144" xr:uid="{E5E63EF0-4270-4061-AF34-E207CD946351}"/>
    <cellStyle name="normální 26 3 4" xfId="2145" xr:uid="{44B13C38-7548-4D6F-9AB9-363F613B2F64}"/>
    <cellStyle name="Normální 26 4" xfId="394" xr:uid="{94D499EB-B0CB-4FE6-827B-516963887727}"/>
    <cellStyle name="Normální 26 4 2" xfId="510" xr:uid="{3098045A-5886-43C0-AD01-145849A190D7}"/>
    <cellStyle name="Normální 26 4 2 2" xfId="609" xr:uid="{1C829C9E-9564-48BA-9E55-FA76BEA2F4D6}"/>
    <cellStyle name="Normální 26 4 3" xfId="570" xr:uid="{436699BF-33D5-4833-B927-694EB1E589C1}"/>
    <cellStyle name="Normální 26 5" xfId="1525" xr:uid="{C64EE0D3-6224-4494-984B-81D6F4EF382C}"/>
    <cellStyle name="normální 26 6" xfId="3099" xr:uid="{3B5FD4F2-852C-4B3A-BCE0-20F872FB6F2C}"/>
    <cellStyle name="normální 26 7" xfId="3549" xr:uid="{F300F306-B9DF-4337-9B5D-EC747F0BDFD0}"/>
    <cellStyle name="normální 26 8" xfId="3604" xr:uid="{7BBFE4D7-1542-46E6-A312-FD73BC37664E}"/>
    <cellStyle name="normální 26 9" xfId="3511" xr:uid="{1BAE3463-4863-4181-8869-CC9EB5DC016A}"/>
    <cellStyle name="Normální 27" xfId="238" xr:uid="{DA47C174-C1C7-4468-85EF-00C5E9882618}"/>
    <cellStyle name="Normální 27 2" xfId="341" xr:uid="{DE9AB763-D84E-4E6D-9AC6-7806A4785250}"/>
    <cellStyle name="Normální 27 2 2" xfId="377" xr:uid="{6F7EA282-C625-45F1-851B-E29FACB45FB8}"/>
    <cellStyle name="Normální 27 2 2 2" xfId="511" xr:uid="{6B50D62B-6CBA-4183-975E-6C7C2FCCD4A6}"/>
    <cellStyle name="Normální 27 2 2 2 2" xfId="610" xr:uid="{BB1B8A47-7F3B-461A-AFCE-D3646FB88F9B}"/>
    <cellStyle name="Normální 27 2 2 3" xfId="563" xr:uid="{1C64CF8D-036A-4EF1-A0E1-7E2A4D792038}"/>
    <cellStyle name="Normální 27 2 3" xfId="405" xr:uid="{A6BB2677-2369-40C1-95C6-C7D288466223}"/>
    <cellStyle name="Normální 27 2 3 2" xfId="512" xr:uid="{098F4680-26AF-42F6-B021-35874EB85077}"/>
    <cellStyle name="Normální 27 2 3 2 2" xfId="611" xr:uid="{A892D476-10AD-441D-B9F3-E1C97D4C970C}"/>
    <cellStyle name="Normální 27 2 3 3" xfId="577" xr:uid="{C95D9398-5270-4F03-8F3E-C80B3AC5D056}"/>
    <cellStyle name="Normální 27 2 4" xfId="513" xr:uid="{9B361842-1B2F-450C-ADC0-C8FE0330F421}"/>
    <cellStyle name="Normální 27 2 4 2" xfId="612" xr:uid="{F355C283-FE3A-4599-9BC1-CEC177B9E6AE}"/>
    <cellStyle name="Normální 27 2 5" xfId="556" xr:uid="{A8DAAB43-3A71-47F0-BE9C-BA68283C08D9}"/>
    <cellStyle name="normální 27 2 5 2" xfId="2146" xr:uid="{FAFDA5D1-0AEE-4E79-9E89-EB2BA8336872}"/>
    <cellStyle name="normální 27 2 6" xfId="2147" xr:uid="{DD5D90F4-CA54-4BB9-B599-9E54FA15DB7D}"/>
    <cellStyle name="Normální 27 3" xfId="378" xr:uid="{6FCD1DE9-F034-48A4-B10D-59C0BCC359CA}"/>
    <cellStyle name="Normální 27 3 2" xfId="514" xr:uid="{F1CFB55F-72D6-4B96-8D10-007768F49CAD}"/>
    <cellStyle name="Normální 27 3 2 2" xfId="613" xr:uid="{89988585-454A-4196-A143-B7B213ADF707}"/>
    <cellStyle name="Normální 27 3 3" xfId="564" xr:uid="{FFED45C0-616A-4A9E-B68A-58B48C0734FF}"/>
    <cellStyle name="normální 27 3 3 2" xfId="2148" xr:uid="{7CCBDC55-054B-47BB-90F2-D3B45AA589BA}"/>
    <cellStyle name="normální 27 3 4" xfId="2149" xr:uid="{93B059EF-F572-4D57-9794-34102E7C7428}"/>
    <cellStyle name="Normální 27 4" xfId="395" xr:uid="{80EAA23D-9679-42BD-BC5B-26EDF2C3E57B}"/>
    <cellStyle name="Normální 27 4 2" xfId="515" xr:uid="{2E82F146-CF52-44AF-B8C5-C200DFC064B2}"/>
    <cellStyle name="Normální 27 4 2 2" xfId="614" xr:uid="{2B8D99A3-60A2-4C9E-8CB5-90F48B1C749A}"/>
    <cellStyle name="Normální 27 4 3" xfId="571" xr:uid="{8BD5889E-A259-407F-8DA8-C1ACDEF59292}"/>
    <cellStyle name="Normální 27 5" xfId="1526" xr:uid="{207083BA-A53F-4946-96DC-C2B21B138C3B}"/>
    <cellStyle name="Normální 28" xfId="242" xr:uid="{EB53C5DA-0B73-4BDD-9F70-5D86C324BD00}"/>
    <cellStyle name="normální 28 2" xfId="400" xr:uid="{39DF9803-87C7-47C3-8EC6-764EF6237508}"/>
    <cellStyle name="normální 28 2 10" xfId="8727" xr:uid="{FAD54336-312A-46A6-A602-E1B3A5F803CC}"/>
    <cellStyle name="normální 28 2 10 2" xfId="14438" xr:uid="{4E448C79-1469-448B-A10A-D1E0278A4BDF}"/>
    <cellStyle name="normální 28 2 10 3" xfId="19838" xr:uid="{16E8FD7E-D50F-47CA-A519-8201BE2E1D15}"/>
    <cellStyle name="normální 28 2 10 4" xfId="24209" xr:uid="{332AD7AD-21E7-4479-82A5-CB66CD89C816}"/>
    <cellStyle name="normální 28 2 10 5" xfId="28469" xr:uid="{9DB3CA17-BC7D-42E5-B1DF-84580A345AA5}"/>
    <cellStyle name="normální 28 2 10 6" xfId="32278" xr:uid="{6962E7A4-F52A-4537-BCA5-C90BC258B193}"/>
    <cellStyle name="normální 28 2 10 7" xfId="35361" xr:uid="{5082C982-FDFC-4389-85C6-B5E0332066A9}"/>
    <cellStyle name="normální 28 2 10 8" xfId="37601" xr:uid="{09CC5BA2-6ED7-4D10-BA3A-56B750264A67}"/>
    <cellStyle name="normální 28 2 11" xfId="9612" xr:uid="{DB6721D4-19EC-4D4E-9A0F-32B1BBF7028E}"/>
    <cellStyle name="normální 28 2 11 2" xfId="15297" xr:uid="{68E42083-9EAE-4BC9-BF30-9706641820A5}"/>
    <cellStyle name="normální 28 2 11 3" xfId="20657" xr:uid="{4A19113C-E2F4-45F8-86CF-962F882C90C5}"/>
    <cellStyle name="normální 28 2 11 4" xfId="25027" xr:uid="{72D4A094-54D7-44AB-9696-079F3713F767}"/>
    <cellStyle name="normální 28 2 11 5" xfId="29285" xr:uid="{BE6B5499-87A6-4EE9-A083-5ED600F7AC06}"/>
    <cellStyle name="normální 28 2 11 6" xfId="33089" xr:uid="{F0CAF886-F400-4E7F-86F2-3BAD54580F7E}"/>
    <cellStyle name="normální 28 2 11 7" xfId="36159" xr:uid="{66E2C130-A1C5-4220-A0F8-74BEC78BCC93}"/>
    <cellStyle name="normální 28 2 11 8" xfId="38393" xr:uid="{E02ADE1A-371B-46AF-A10F-6A5F4DB0E273}"/>
    <cellStyle name="normální 28 2 12" xfId="4737" xr:uid="{F61379EB-92A1-4022-BE01-A11E810C512C}"/>
    <cellStyle name="normální 28 2 13" xfId="11146" xr:uid="{2BC043A6-FFE1-4175-84ED-514764A711E6}"/>
    <cellStyle name="normální 28 2 14" xfId="17153" xr:uid="{B87D2117-EFED-4B8A-B47C-6BF7D907B0D7}"/>
    <cellStyle name="normální 28 2 15" xfId="21883" xr:uid="{46D9B711-7E58-422C-A745-BABAE733BC90}"/>
    <cellStyle name="normální 28 2 16" xfId="26289" xr:uid="{5A514E29-3A6D-4D82-97C0-BEDBF4F28529}"/>
    <cellStyle name="normální 28 2 17" xfId="30190" xr:uid="{E28BF953-B1FB-443B-8C8D-8BA1F957F1DB}"/>
    <cellStyle name="normální 28 2 18" xfId="33892" xr:uid="{140C66D8-A6ED-4485-B8F5-EE6C90F6CF74}"/>
    <cellStyle name="normální 28 2 19" xfId="36447" xr:uid="{E31E63CB-B7BF-4ECF-A468-DD8678D1ABDA}"/>
    <cellStyle name="normální 28 2 2" xfId="477" xr:uid="{CB8B8C60-77D2-4F11-B63E-AE254B64D585}"/>
    <cellStyle name="normální 28 2 2 10" xfId="9624" xr:uid="{9E30F8C8-46E4-4F06-8AA3-543410BA89BA}"/>
    <cellStyle name="normální 28 2 2 10 2" xfId="15308" xr:uid="{4C0CABF3-EC82-4E87-99B3-93B1E7569CE5}"/>
    <cellStyle name="normální 28 2 2 10 3" xfId="20660" xr:uid="{514EDF2E-25E4-4EE4-99EC-3DF830B6A45F}"/>
    <cellStyle name="normální 28 2 2 10 4" xfId="25032" xr:uid="{16E8C316-F457-483C-8CA9-9616E0CF1B50}"/>
    <cellStyle name="normální 28 2 2 10 5" xfId="29288" xr:uid="{B8078A36-912E-4485-92A3-C1260630B07D}"/>
    <cellStyle name="normální 28 2 2 10 6" xfId="33091" xr:uid="{6D743498-B3A0-42C5-88CE-A10D37FB3643}"/>
    <cellStyle name="normální 28 2 2 10 7" xfId="36162" xr:uid="{FBC99F91-F5E7-44E0-9C82-FC4FFA1D9426}"/>
    <cellStyle name="normální 28 2 2 10 8" xfId="38395" xr:uid="{36E642C3-BFDD-4746-8728-E19E52345383}"/>
    <cellStyle name="normální 28 2 2 11" xfId="4785" xr:uid="{444646B3-E259-4705-AC2E-AD0796EE2F79}"/>
    <cellStyle name="normální 28 2 2 12" xfId="11199" xr:uid="{DE446D3A-7002-4BB1-9935-00BEDE881426}"/>
    <cellStyle name="normální 28 2 2 13" xfId="17200" xr:uid="{4317ED73-1527-4C80-B063-7E7378054558}"/>
    <cellStyle name="normální 28 2 2 14" xfId="21927" xr:uid="{67E0802C-07F9-43DC-A7DB-9081131704F8}"/>
    <cellStyle name="normální 28 2 2 15" xfId="26330" xr:uid="{87D8D122-244E-4B2C-8742-27065911E9E8}"/>
    <cellStyle name="normální 28 2 2 16" xfId="30226" xr:uid="{D3C731EE-4D3E-499B-90CA-360D9481AB21}"/>
    <cellStyle name="normální 28 2 2 17" xfId="33918" xr:uid="{2B5E5CC8-10AA-4E70-98C0-3A4F6722BD78}"/>
    <cellStyle name="normální 28 2 2 18" xfId="36467" xr:uid="{DB65624C-23B8-4B5D-A501-AED13F0D0DA9}"/>
    <cellStyle name="normální 28 2 2 19" xfId="38751" xr:uid="{9E084248-1E00-4306-8FFD-0D766DA0A415}"/>
    <cellStyle name="normální 28 2 2 2" xfId="623" xr:uid="{573EA875-69D0-4B33-8604-4F67A9A3BBD3}"/>
    <cellStyle name="normální 28 2 2 2 10" xfId="5300" xr:uid="{6B54B36A-E31D-4CD2-9622-ED2559123EC2}"/>
    <cellStyle name="normální 28 2 2 2 11" xfId="11878" xr:uid="{C7A05D2D-3BAC-40AD-A65C-9990D52F5CDF}"/>
    <cellStyle name="normální 28 2 2 2 12" xfId="17845" xr:uid="{A1EABD13-D71E-415E-9285-60A5BCDB23D7}"/>
    <cellStyle name="normální 28 2 2 2 13" xfId="22413" xr:uid="{B77CF7C9-9DE5-42A3-B4CD-9487DEA639F1}"/>
    <cellStyle name="normální 28 2 2 2 14" xfId="26761" xr:uid="{BEBA0951-1BE8-4270-A62F-B3DB778B7B98}"/>
    <cellStyle name="normální 28 2 2 2 15" xfId="30635" xr:uid="{98769A37-97E6-4BC1-BE7D-7A2B2DE60D7A}"/>
    <cellStyle name="normální 28 2 2 2 16" xfId="34101" xr:uid="{1AB0A4CB-D869-4B8D-B485-0379C90CB3DC}"/>
    <cellStyle name="normální 28 2 2 2 17" xfId="36538" xr:uid="{50E9E9F9-AF39-4507-896C-1C6CCA3A6B21}"/>
    <cellStyle name="normální 28 2 2 2 18" xfId="38838" xr:uid="{B32C1778-F9E1-404F-9ADE-8DAA49FAE011}"/>
    <cellStyle name="normální 28 2 2 2 19" xfId="43862" xr:uid="{64A5E1CA-C8E8-415A-A2B0-A2C489418B51}"/>
    <cellStyle name="normální 28 2 2 2 2" xfId="2413" xr:uid="{7E981921-B976-4F91-BEAC-9395ED19321C}"/>
    <cellStyle name="normální 28 2 2 2 2 10" xfId="36572" xr:uid="{19BCAB76-E4A3-48BF-B6DC-898DF94C57E9}"/>
    <cellStyle name="normální 28 2 2 2 2 11" xfId="40007" xr:uid="{9B654AB3-7E3C-49D1-B3F5-192B43A9C857}"/>
    <cellStyle name="normální 28 2 2 2 2 12" xfId="44874" xr:uid="{AD427083-6D12-453A-ABD1-9B6AAE33EE18}"/>
    <cellStyle name="normální 28 2 2 2 2 13" xfId="48655" xr:uid="{E1CEDF8F-826C-4876-B4DC-06F6EBEE8F5A}"/>
    <cellStyle name="normální 28 2 2 2 2 14" xfId="51230" xr:uid="{73AD9EC9-CC34-4874-9ADA-59BE372A4A52}"/>
    <cellStyle name="normální 28 2 2 2 2 15" xfId="53445" xr:uid="{6644D6E0-212D-4AE5-AAAD-76C8ED21F4A0}"/>
    <cellStyle name="normální 28 2 2 2 2 16" xfId="55228" xr:uid="{FCEDFB06-E11C-4576-9107-42B932D50228}"/>
    <cellStyle name="normální 28 2 2 2 2 17" xfId="56774" xr:uid="{EB757A82-9E31-42A0-BDDC-D7E9A2739B41}"/>
    <cellStyle name="normální 28 2 2 2 2 2" xfId="8728" xr:uid="{01B023F9-04FD-42DD-88FD-538BA751F402}"/>
    <cellStyle name="normální 28 2 2 2 2 2 2" xfId="14439" xr:uid="{3EE306F3-158A-4D11-A658-F865F66FBB0D}"/>
    <cellStyle name="normální 28 2 2 2 2 2 3" xfId="19839" xr:uid="{7FEEFB99-CC86-4DF6-AC6F-09D49E409549}"/>
    <cellStyle name="normální 28 2 2 2 2 2 4" xfId="24210" xr:uid="{DB88DF6A-9021-4CE2-B8E3-CCE15BEAAE4E}"/>
    <cellStyle name="normální 28 2 2 2 2 2 5" xfId="28470" xr:uid="{6DB91DB4-E5DB-4343-B91E-9C9434068C9E}"/>
    <cellStyle name="normální 28 2 2 2 2 2 6" xfId="32279" xr:uid="{C34C7925-F3AC-4EB5-8242-CD8EF7C4F495}"/>
    <cellStyle name="normální 28 2 2 2 2 2 7" xfId="35362" xr:uid="{7B039181-E942-45BC-82C6-5D32CD86CC3F}"/>
    <cellStyle name="normální 28 2 2 2 2 2 8" xfId="37602" xr:uid="{DA4142B6-3C70-43A2-868E-59BB066D8253}"/>
    <cellStyle name="normální 28 2 2 2 2 3" xfId="5397" xr:uid="{3EB2DC64-3406-4CA6-9FF1-1A9A6CC222B7}"/>
    <cellStyle name="normální 28 2 2 2 2 4" xfId="12001" xr:uid="{417CA014-5781-4802-9852-26995ECA0C0E}"/>
    <cellStyle name="normální 28 2 2 2 2 5" xfId="17949" xr:uid="{D1C02BD0-D49C-4E39-860A-1F6A0A427D3B}"/>
    <cellStyle name="normální 28 2 2 2 2 6" xfId="22491" xr:uid="{C0D2A415-AC16-424A-9A72-CD3D34E5F7A0}"/>
    <cellStyle name="normální 28 2 2 2 2 7" xfId="26825" xr:uid="{319A767B-58E5-4363-97D1-1E6C73F9972E}"/>
    <cellStyle name="normální 28 2 2 2 2 8" xfId="30710" xr:uid="{2148D166-65DA-45A0-BC4E-8B1E9E0781CD}"/>
    <cellStyle name="normální 28 2 2 2 2 9" xfId="34147" xr:uid="{785766FC-714F-410D-9BA7-B6C60B4DBAD2}"/>
    <cellStyle name="normální 28 2 2 2 20" xfId="48056" xr:uid="{13C1FB66-0ED2-447B-9674-16CD68E8370A}"/>
    <cellStyle name="normální 28 2 2 2 21" xfId="50730" xr:uid="{020A5912-ECB2-40DB-A09A-85E99B398EEF}"/>
    <cellStyle name="normální 28 2 2 2 22" xfId="53042" xr:uid="{6D33FE7A-0540-42ED-AC14-BC23B93B65D3}"/>
    <cellStyle name="normální 28 2 2 2 23" xfId="55092" xr:uid="{D6502D46-88B7-4215-8569-8AD371768445}"/>
    <cellStyle name="normální 28 2 2 2 24" xfId="56639" xr:uid="{73B44D48-EDE8-433C-933A-D0A347936E20}"/>
    <cellStyle name="normální 28 2 2 2 3" xfId="2796" xr:uid="{2E09081C-E9C3-47D7-B0FD-CF59BE22CDE2}"/>
    <cellStyle name="normální 28 2 2 2 3 10" xfId="36729" xr:uid="{D34D2415-6217-4658-A0CC-BEF0F3962696}"/>
    <cellStyle name="normální 28 2 2 2 3 11" xfId="40305" xr:uid="{CCBCFA8F-18DD-4B9F-BF33-F22C29AC7B49}"/>
    <cellStyle name="normální 28 2 2 2 3 12" xfId="45137" xr:uid="{650CB4BD-9C26-432C-AE5B-890CBBBE4F1B}"/>
    <cellStyle name="normální 28 2 2 2 3 13" xfId="48909" xr:uid="{14734585-C16E-4C9B-B54F-936EBCE343B2}"/>
    <cellStyle name="normální 28 2 2 2 3 14" xfId="51439" xr:uid="{86F8828A-6CF1-4925-A68E-97A1B20ED01B}"/>
    <cellStyle name="normální 28 2 2 2 3 15" xfId="53702" xr:uid="{AD59F3CF-AF9E-44FF-9A7A-767C4B2FC4D7}"/>
    <cellStyle name="normální 28 2 2 2 3 16" xfId="55480" xr:uid="{50FC66C8-A391-4551-87D0-CE8607691441}"/>
    <cellStyle name="normální 28 2 2 2 3 17" xfId="57038" xr:uid="{53DB3CA4-EF31-45F1-A142-329BCA50E6F3}"/>
    <cellStyle name="normální 28 2 2 2 3 2" xfId="8729" xr:uid="{25979F23-CA07-426A-A638-265B1C48A456}"/>
    <cellStyle name="normální 28 2 2 2 3 2 2" xfId="14440" xr:uid="{1AA99527-4514-4454-B573-6E2E7D99D091}"/>
    <cellStyle name="normální 28 2 2 2 3 2 3" xfId="19840" xr:uid="{C5FE8B09-D91B-4251-AA4B-F139F633879A}"/>
    <cellStyle name="normální 28 2 2 2 3 2 4" xfId="24211" xr:uid="{239C188E-D6A9-46B0-8166-80EFFF86292F}"/>
    <cellStyle name="normální 28 2 2 2 3 2 5" xfId="28471" xr:uid="{87897A04-0013-4A0C-98B7-4F42BD5087CD}"/>
    <cellStyle name="normální 28 2 2 2 3 2 6" xfId="32280" xr:uid="{64B07B17-58D8-4F2F-8B17-1FCC2D2E603D}"/>
    <cellStyle name="normální 28 2 2 2 3 2 7" xfId="35363" xr:uid="{EA2A3C2A-C492-4034-8CEF-114CCE753C5E}"/>
    <cellStyle name="normální 28 2 2 2 3 2 8" xfId="37603" xr:uid="{BEC83A85-B076-4EAE-8E09-BB6D29E11131}"/>
    <cellStyle name="normální 28 2 2 2 3 3" xfId="5694" xr:uid="{90E2727E-BC94-4829-8331-6E63F2710E80}"/>
    <cellStyle name="normální 28 2 2 2 3 4" xfId="12272" xr:uid="{B568069B-E7D2-461B-BB3E-0BBA056CCBFF}"/>
    <cellStyle name="normální 28 2 2 2 3 5" xfId="18162" xr:uid="{19B02368-30E0-4904-B67E-A51D736B4DDB}"/>
    <cellStyle name="normální 28 2 2 2 3 6" xfId="22696" xr:uid="{3176E35D-E9C4-4E45-B255-9FC5E7A96B75}"/>
    <cellStyle name="normální 28 2 2 2 3 7" xfId="27015" xr:uid="{7EEE2881-0D01-4F74-9BA5-E74BB7A2F49D}"/>
    <cellStyle name="normální 28 2 2 2 3 8" xfId="30908" xr:uid="{A32EBC5E-63CF-4BDE-9DC3-FD37B7307156}"/>
    <cellStyle name="normální 28 2 2 2 3 9" xfId="34314" xr:uid="{D286E446-CA40-48C5-A420-7CA310E25BC2}"/>
    <cellStyle name="normální 28 2 2 2 4" xfId="3369" xr:uid="{520301FB-21B6-45E1-B089-F7FFF9585176}"/>
    <cellStyle name="normální 28 2 2 2 4 10" xfId="36889" xr:uid="{649C6BA5-F6CD-4E0E-8A11-207B56DED95A}"/>
    <cellStyle name="normální 28 2 2 2 4 11" xfId="40718" xr:uid="{0F8BE486-D6FF-4EE7-AB91-373CE49F62C2}"/>
    <cellStyle name="normální 28 2 2 2 4 12" xfId="45482" xr:uid="{94616A0D-0951-409A-875C-53450BEC0E6F}"/>
    <cellStyle name="normální 28 2 2 2 4 13" xfId="49238" xr:uid="{805BAA4E-D0E5-44DF-B3DB-1CD34A9270E7}"/>
    <cellStyle name="normální 28 2 2 2 4 14" xfId="51710" xr:uid="{FAD39E3E-B3BE-4011-8CE6-167F8DE3B2A9}"/>
    <cellStyle name="normální 28 2 2 2 4 15" xfId="54025" xr:uid="{081C3471-FCF4-425C-824A-A92EAB52F7CB}"/>
    <cellStyle name="normální 28 2 2 2 4 16" xfId="55786" xr:uid="{9EC380AC-1B91-4EBD-87D0-6DF766D68649}"/>
    <cellStyle name="normální 28 2 2 2 4 17" xfId="57279" xr:uid="{7156577A-151E-4872-9E0C-9FFDC3DD7BCE}"/>
    <cellStyle name="normální 28 2 2 2 4 2" xfId="8730" xr:uid="{D91F2564-37E7-4812-B71A-BE37984277EE}"/>
    <cellStyle name="normální 28 2 2 2 4 2 2" xfId="14441" xr:uid="{40DA593B-D504-42CC-893D-2F1752516190}"/>
    <cellStyle name="normální 28 2 2 2 4 2 3" xfId="19841" xr:uid="{E8174FBC-CDE9-4E48-BD6F-721D36EDAB38}"/>
    <cellStyle name="normální 28 2 2 2 4 2 4" xfId="24212" xr:uid="{DA364F23-97F8-4EDD-85B5-61D56026D429}"/>
    <cellStyle name="normální 28 2 2 2 4 2 5" xfId="28472" xr:uid="{735EAA14-9D78-4375-AD61-2E94C85BD994}"/>
    <cellStyle name="normální 28 2 2 2 4 2 6" xfId="32281" xr:uid="{08B2D7E3-27F6-4F0A-A42C-B201914AB96E}"/>
    <cellStyle name="normální 28 2 2 2 4 2 7" xfId="35364" xr:uid="{DC3D0837-FBD1-4FF8-9D82-C2D57A532A3D}"/>
    <cellStyle name="normální 28 2 2 2 4 2 8" xfId="37604" xr:uid="{82D9F2DF-1726-48F9-8AD5-A98D8CA9464F}"/>
    <cellStyle name="normální 28 2 2 2 4 3" xfId="6391" xr:uid="{342E220C-AE2A-48CF-9209-FD8CCCFE3DD1}"/>
    <cellStyle name="normální 28 2 2 2 4 4" xfId="12904" xr:uid="{12531DC7-3359-4631-A6F7-AB462FDC942C}"/>
    <cellStyle name="normální 28 2 2 2 4 5" xfId="18586" xr:uid="{12F2E958-758F-41B6-BBC9-3E28608F8D0F}"/>
    <cellStyle name="normální 28 2 2 2 4 6" xfId="23060" xr:uid="{294AEA37-3D08-422A-BA0B-30A02C419F4D}"/>
    <cellStyle name="normální 28 2 2 2 4 7" xfId="27363" xr:uid="{A91A3EF0-93C2-4D26-9759-86260A7FEC7C}"/>
    <cellStyle name="normální 28 2 2 2 4 8" xfId="31219" xr:uid="{6A1F492D-D601-43D9-BD83-6369E2DD5388}"/>
    <cellStyle name="normální 28 2 2 2 4 9" xfId="34528" xr:uid="{A62C42AD-1B6D-4CB8-B08B-4C6B1C62157C}"/>
    <cellStyle name="normální 28 2 2 2 5" xfId="3809" xr:uid="{324A17B5-52BE-45A3-A11C-64AFE98522D0}"/>
    <cellStyle name="normální 28 2 2 2 5 10" xfId="36890" xr:uid="{5B832EB6-E501-4C7E-9B6C-5D690FE6FF0A}"/>
    <cellStyle name="normální 28 2 2 2 5 11" xfId="41042" xr:uid="{7D2E6AE2-2D15-45A0-9BC5-0781DBB137AF}"/>
    <cellStyle name="normální 28 2 2 2 5 12" xfId="45796" xr:uid="{AA7766E8-BD83-4F4D-A065-08D27CAC341B}"/>
    <cellStyle name="normální 28 2 2 2 5 13" xfId="49516" xr:uid="{8E0258C7-3FB7-4860-A217-07DA97A38DDD}"/>
    <cellStyle name="normální 28 2 2 2 5 14" xfId="51988" xr:uid="{A0EBC530-4F50-4431-B5F8-0D94A276BC5D}"/>
    <cellStyle name="normální 28 2 2 2 5 15" xfId="54256" xr:uid="{2F3E0B4A-2DDA-4027-90FF-59FCA29CC440}"/>
    <cellStyle name="normální 28 2 2 2 5 16" xfId="56045" xr:uid="{73952E7E-3F22-4D75-A916-2EECB5CEF3AC}"/>
    <cellStyle name="normální 28 2 2 2 5 17" xfId="57445" xr:uid="{C17109B6-D3AB-4A80-9E80-DFD45FF4B68A}"/>
    <cellStyle name="normální 28 2 2 2 5 2" xfId="8731" xr:uid="{D970758F-17E8-4530-8606-596FD0EF3455}"/>
    <cellStyle name="normální 28 2 2 2 5 2 2" xfId="14442" xr:uid="{B09D5286-32B7-4F23-9375-D5DE24A70757}"/>
    <cellStyle name="normální 28 2 2 2 5 2 3" xfId="19842" xr:uid="{DE9D50FE-08CF-4B06-A0C2-25A537FBC71A}"/>
    <cellStyle name="normální 28 2 2 2 5 2 4" xfId="24213" xr:uid="{25F36780-88CF-46C6-9BD3-6C1D2393A61A}"/>
    <cellStyle name="normální 28 2 2 2 5 2 5" xfId="28473" xr:uid="{C57E6632-C172-4BA7-9D71-90BA9C950B9D}"/>
    <cellStyle name="normální 28 2 2 2 5 2 6" xfId="32282" xr:uid="{B9760DBE-6A65-49F6-859F-4FD2C563072D}"/>
    <cellStyle name="normální 28 2 2 2 5 2 7" xfId="35365" xr:uid="{0B6DD791-455A-455C-AB50-E43E4E7EB0F7}"/>
    <cellStyle name="normální 28 2 2 2 5 2 8" xfId="37605" xr:uid="{1B1D162C-AE03-4658-81CA-672DB40DE92E}"/>
    <cellStyle name="normální 28 2 2 2 5 3" xfId="6392" xr:uid="{42A83B36-0C48-480A-A762-4620E69D363B}"/>
    <cellStyle name="normální 28 2 2 2 5 4" xfId="12905" xr:uid="{BA0E6916-3C22-4404-957C-E6E140821CF1}"/>
    <cellStyle name="normální 28 2 2 2 5 5" xfId="18587" xr:uid="{38DFE563-1793-4675-B45E-623023842CEC}"/>
    <cellStyle name="normální 28 2 2 2 5 6" xfId="23061" xr:uid="{0E7FCA86-0713-4490-B102-A904AF8DFEC5}"/>
    <cellStyle name="normální 28 2 2 2 5 7" xfId="27364" xr:uid="{0B96CBCD-8219-403D-98A9-4533AE272158}"/>
    <cellStyle name="normální 28 2 2 2 5 8" xfId="31220" xr:uid="{3D33F504-110F-4CED-AED3-917275EACA7B}"/>
    <cellStyle name="normální 28 2 2 2 5 9" xfId="34529" xr:uid="{3EEE8971-C6B5-42C9-9D4A-FA5E12BA2FC6}"/>
    <cellStyle name="normální 28 2 2 2 6" xfId="4189" xr:uid="{99D02A2A-76B9-4B15-AC6D-CB0A71DA4B39}"/>
    <cellStyle name="normální 28 2 2 2 6 10" xfId="36891" xr:uid="{F362581B-A58A-4357-8034-6ABE4D437B6B}"/>
    <cellStyle name="normální 28 2 2 2 6 11" xfId="41325" xr:uid="{B09E5004-E0FF-4BB8-865E-9C5B6386B9F5}"/>
    <cellStyle name="normální 28 2 2 2 6 12" xfId="46122" xr:uid="{D8CC082F-C0F5-4AA6-9E4E-F6D86DE10C84}"/>
    <cellStyle name="normální 28 2 2 2 6 13" xfId="49730" xr:uid="{D28732FE-447A-4D46-89D7-135A5D6E62AA}"/>
    <cellStyle name="normální 28 2 2 2 6 14" xfId="52235" xr:uid="{B37F5AB8-043A-4ACC-9245-FCAA00A1B829}"/>
    <cellStyle name="normální 28 2 2 2 6 15" xfId="54442" xr:uid="{AFF0A1D8-04DE-4A3A-A052-9B47E84E745F}"/>
    <cellStyle name="normální 28 2 2 2 6 16" xfId="56322" xr:uid="{9919A612-0111-4D31-B6CB-66C3855651F9}"/>
    <cellStyle name="normální 28 2 2 2 6 17" xfId="57581" xr:uid="{0F5DCCE8-6EBC-4A87-9B29-254F4C49356B}"/>
    <cellStyle name="normální 28 2 2 2 6 2" xfId="8732" xr:uid="{CDF207B1-ACE4-4035-A353-798666484CC7}"/>
    <cellStyle name="normální 28 2 2 2 6 2 2" xfId="14443" xr:uid="{1C5A3615-309E-4F75-BAF1-2831D34F0A1F}"/>
    <cellStyle name="normální 28 2 2 2 6 2 3" xfId="19843" xr:uid="{5CC88D93-36D2-4B3A-8D7A-5354276CE1F4}"/>
    <cellStyle name="normální 28 2 2 2 6 2 4" xfId="24214" xr:uid="{AB1B7798-A72A-47ED-94B9-7F0A1972E040}"/>
    <cellStyle name="normální 28 2 2 2 6 2 5" xfId="28474" xr:uid="{62896B7D-A601-4001-8E98-5A6A2AB96ADD}"/>
    <cellStyle name="normální 28 2 2 2 6 2 6" xfId="32283" xr:uid="{B34E8FBC-E322-4200-A661-D1FD43A8B563}"/>
    <cellStyle name="normální 28 2 2 2 6 2 7" xfId="35366" xr:uid="{2CAD5C49-09E0-4A77-9F8E-2D446C1FC10A}"/>
    <cellStyle name="normální 28 2 2 2 6 2 8" xfId="37606" xr:uid="{F676F308-803C-4702-9D3A-560D6F448549}"/>
    <cellStyle name="normální 28 2 2 2 6 3" xfId="6393" xr:uid="{597A75C5-FBEF-4B9D-A053-19C59890E446}"/>
    <cellStyle name="normální 28 2 2 2 6 4" xfId="12906" xr:uid="{D9980F25-6AD5-4BC0-A19A-A051338B3C48}"/>
    <cellStyle name="normální 28 2 2 2 6 5" xfId="18588" xr:uid="{24C5ADDD-213B-4D85-8554-DC0BF3FF315C}"/>
    <cellStyle name="normální 28 2 2 2 6 6" xfId="23062" xr:uid="{02625831-73AF-453B-AACA-5622F32560BC}"/>
    <cellStyle name="normální 28 2 2 2 6 7" xfId="27365" xr:uid="{6B8F10B3-2751-49F9-8B96-7A8FBC38D87F}"/>
    <cellStyle name="normální 28 2 2 2 6 8" xfId="31221" xr:uid="{58484945-2D37-4B76-ADC8-83A1C8057D9C}"/>
    <cellStyle name="normální 28 2 2 2 6 9" xfId="34530" xr:uid="{8D911D01-A9E8-42E9-BE88-E357ACFFA69E}"/>
    <cellStyle name="normální 28 2 2 2 7" xfId="4482" xr:uid="{AFE6BB27-7926-405E-BA67-A49127F769FD}"/>
    <cellStyle name="normální 28 2 2 2 7 10" xfId="36892" xr:uid="{63FF8A3C-EFB9-4572-B9E5-DDD76E4D4B0E}"/>
    <cellStyle name="normální 28 2 2 2 7 11" xfId="41561" xr:uid="{61AE44B8-9638-4DAB-82AB-4590374B24B8}"/>
    <cellStyle name="normální 28 2 2 2 7 12" xfId="46351" xr:uid="{2ED45873-87A9-43E4-8C7F-6493EE1226AE}"/>
    <cellStyle name="normální 28 2 2 2 7 13" xfId="49905" xr:uid="{2B2D0803-8616-4C97-B454-2B61A157867E}"/>
    <cellStyle name="normální 28 2 2 2 7 14" xfId="52421" xr:uid="{1BEBD095-256C-482D-B9CB-7C2F5BD425CB}"/>
    <cellStyle name="normální 28 2 2 2 7 15" xfId="54609" xr:uid="{BF244E29-0CC6-4697-9F07-C565B5172206}"/>
    <cellStyle name="normální 28 2 2 2 7 16" xfId="56500" xr:uid="{01A5C013-9873-4933-8F39-A86EF3D45027}"/>
    <cellStyle name="normální 28 2 2 2 7 17" xfId="57735" xr:uid="{CCC97966-4F54-4EDC-85E4-7148DF83F249}"/>
    <cellStyle name="normální 28 2 2 2 7 2" xfId="8733" xr:uid="{17DB3543-6A22-4F0A-8B63-1E6C8B7902DE}"/>
    <cellStyle name="normální 28 2 2 2 7 2 2" xfId="14444" xr:uid="{DC359EDF-DA17-4CD5-935D-237FDC390328}"/>
    <cellStyle name="normální 28 2 2 2 7 2 3" xfId="19844" xr:uid="{90DDB58F-183A-4ACE-8E6F-6E65A2398D60}"/>
    <cellStyle name="normální 28 2 2 2 7 2 4" xfId="24215" xr:uid="{94C780B3-9323-4A05-9AD6-FEDB4C3EC8F9}"/>
    <cellStyle name="normální 28 2 2 2 7 2 5" xfId="28475" xr:uid="{AB0B1429-3265-432F-83F1-65273A183F59}"/>
    <cellStyle name="normální 28 2 2 2 7 2 6" xfId="32284" xr:uid="{EEBD82E3-8427-45CA-B6CF-4B467385A1FC}"/>
    <cellStyle name="normální 28 2 2 2 7 2 7" xfId="35367" xr:uid="{4963C7E3-5B1C-446D-A797-0304826A24B0}"/>
    <cellStyle name="normální 28 2 2 2 7 2 8" xfId="37607" xr:uid="{087F1847-451B-451E-96A2-0ABFF54CF798}"/>
    <cellStyle name="normální 28 2 2 2 7 3" xfId="6394" xr:uid="{F5866139-CCF9-4069-96E5-D76B2B65A795}"/>
    <cellStyle name="normální 28 2 2 2 7 4" xfId="12907" xr:uid="{382D2ABA-7FB8-428E-824E-79D8D06D9254}"/>
    <cellStyle name="normální 28 2 2 2 7 5" xfId="18589" xr:uid="{1435AE38-6D74-4087-AB58-DBB678CF5CD2}"/>
    <cellStyle name="normální 28 2 2 2 7 6" xfId="23063" xr:uid="{A9629F02-15BB-4335-ACBC-CF14B1E5FFFE}"/>
    <cellStyle name="normální 28 2 2 2 7 7" xfId="27366" xr:uid="{027DB974-04BD-416D-B2AB-B1EDF0E8509E}"/>
    <cellStyle name="normální 28 2 2 2 7 8" xfId="31222" xr:uid="{09327826-715C-40DC-A8F2-3670E118A2E1}"/>
    <cellStyle name="normální 28 2 2 2 7 9" xfId="34531" xr:uid="{65F1C424-EE12-4AFA-B86E-60B557DDB80E}"/>
    <cellStyle name="normální 28 2 2 2 8" xfId="8734" xr:uid="{AB90C80E-27A0-48E8-9A86-AA69624632E7}"/>
    <cellStyle name="normální 28 2 2 2 8 2" xfId="14445" xr:uid="{CD9DF01E-0FC3-48B5-9B3A-983D7D2853D2}"/>
    <cellStyle name="normální 28 2 2 2 8 3" xfId="19845" xr:uid="{17721558-53C3-4D6E-A749-36E6EE9D00F7}"/>
    <cellStyle name="normální 28 2 2 2 8 4" xfId="24216" xr:uid="{4ACD7185-F475-496E-9AF4-E1E298B5DDF4}"/>
    <cellStyle name="normální 28 2 2 2 8 5" xfId="28476" xr:uid="{9391F481-6E90-4C4F-B5D8-6402D0584C96}"/>
    <cellStyle name="normální 28 2 2 2 8 6" xfId="32285" xr:uid="{DCD70175-C3FB-44E5-8BF6-772DDC4873BE}"/>
    <cellStyle name="normální 28 2 2 2 8 7" xfId="35368" xr:uid="{D2B3928A-9CC8-494E-A2C6-8F68EF51F6CA}"/>
    <cellStyle name="normální 28 2 2 2 8 8" xfId="37608" xr:uid="{0D71F3A7-62E9-4E2D-A324-8E68315D1DBE}"/>
    <cellStyle name="normální 28 2 2 2 9" xfId="9640" xr:uid="{199635B7-1A99-4E76-9869-BF73F0FE6933}"/>
    <cellStyle name="normální 28 2 2 2 9 2" xfId="15324" xr:uid="{EDC3B949-C23C-4436-9A4F-099EC039D801}"/>
    <cellStyle name="normální 28 2 2 2 9 3" xfId="20675" xr:uid="{075FC566-75FC-411F-A172-57E3D3954686}"/>
    <cellStyle name="normální 28 2 2 2 9 4" xfId="25047" xr:uid="{C6931131-0BA0-4322-BA91-2D448D60AADE}"/>
    <cellStyle name="normální 28 2 2 2 9 5" xfId="29303" xr:uid="{6C41C7C6-C3EB-41DB-B824-7844A5DEB221}"/>
    <cellStyle name="normální 28 2 2 2 9 6" xfId="33106" xr:uid="{B6E926AA-C08D-4157-BE66-6E31E92D60BB}"/>
    <cellStyle name="normální 28 2 2 2 9 7" xfId="36177" xr:uid="{799CAC1C-CA12-40BB-AA9D-5B13ED5C7934}"/>
    <cellStyle name="normální 28 2 2 2 9 8" xfId="38410" xr:uid="{FAD17571-9E8F-48FD-B8F0-D9F5CD8A744E}"/>
    <cellStyle name="normální 28 2 2 20" xfId="43772" xr:uid="{006D76B0-A054-430B-95A2-89725F7586AC}"/>
    <cellStyle name="normální 28 2 2 21" xfId="48015" xr:uid="{D4EF5C92-2B87-4F6C-8656-B9E3C0369219}"/>
    <cellStyle name="normální 28 2 2 22" xfId="50686" xr:uid="{0F163712-FFC0-49FC-BF6C-BDCD09263520}"/>
    <cellStyle name="normální 28 2 2 23" xfId="53025" xr:uid="{6D0E4CEF-D8D2-4572-8BA8-1465039F3061}"/>
    <cellStyle name="normální 28 2 2 24" xfId="55077" xr:uid="{019FE5C6-B4A9-4552-B029-64F6594D480A}"/>
    <cellStyle name="normální 28 2 2 25" xfId="56624" xr:uid="{1ABE026D-42E8-4A8D-AF30-C3215AC13BBF}"/>
    <cellStyle name="normální 28 2 2 3" xfId="2393" xr:uid="{649C389D-459D-4F1A-8E30-12E477E179CB}"/>
    <cellStyle name="normální 28 2 2 3 10" xfId="36557" xr:uid="{6A9B254E-DECC-4452-8B69-8471562FE8B6}"/>
    <cellStyle name="normální 28 2 2 3 11" xfId="39990" xr:uid="{AFD0B6B6-C593-430A-8E45-B4C33D6B35BD}"/>
    <cellStyle name="normální 28 2 2 3 12" xfId="44856" xr:uid="{C90B5F9B-4E80-466C-94FA-32919D3D10CA}"/>
    <cellStyle name="normální 28 2 2 3 13" xfId="48640" xr:uid="{F9A661F7-F143-4D0A-9E84-AC899E483444}"/>
    <cellStyle name="normální 28 2 2 3 14" xfId="51214" xr:uid="{B9B55FC5-A0FC-49E6-A27A-DC1B8A00452E}"/>
    <cellStyle name="normální 28 2 2 3 15" xfId="53429" xr:uid="{FC11E9B4-0475-4D07-A6D4-0AA386CA7685}"/>
    <cellStyle name="normální 28 2 2 3 16" xfId="55213" xr:uid="{3FC37518-0EEE-43F2-9166-373A85F9A37A}"/>
    <cellStyle name="normální 28 2 2 3 17" xfId="56759" xr:uid="{61B3D739-6E6F-49CC-B83A-9FF8752CAC42}"/>
    <cellStyle name="normální 28 2 2 3 2" xfId="8735" xr:uid="{FC7D525A-41F3-4172-91ED-D31BBA778E7D}"/>
    <cellStyle name="normální 28 2 2 3 2 2" xfId="14446" xr:uid="{B27817A3-76F0-4C82-BFB7-A18508AF8755}"/>
    <cellStyle name="normální 28 2 2 3 2 3" xfId="19846" xr:uid="{B5787CEF-14DE-4184-859F-F514F21C55BB}"/>
    <cellStyle name="normální 28 2 2 3 2 4" xfId="24217" xr:uid="{CACE28FA-E610-47BB-BE48-F08EDEF7C47F}"/>
    <cellStyle name="normální 28 2 2 3 2 5" xfId="28477" xr:uid="{C89CE613-794E-4966-8249-DB5BBD655741}"/>
    <cellStyle name="normální 28 2 2 3 2 6" xfId="32286" xr:uid="{E8DE722A-90D1-4FF6-9FAE-048DE26CAAE6}"/>
    <cellStyle name="normální 28 2 2 3 2 7" xfId="35369" xr:uid="{6DEC4DA8-BF00-4BCE-9F84-4BD827475412}"/>
    <cellStyle name="normální 28 2 2 3 2 8" xfId="37609" xr:uid="{17498C57-0E93-4E98-BF46-AFFAA08EF447}"/>
    <cellStyle name="normální 28 2 2 3 3" xfId="5380" xr:uid="{61EE6D33-7895-4832-8ABC-743C1AA15EA7}"/>
    <cellStyle name="normální 28 2 2 3 4" xfId="11985" xr:uid="{6481B16C-F880-4E41-8589-099650955C1B}"/>
    <cellStyle name="normální 28 2 2 3 5" xfId="17933" xr:uid="{11806B02-28A3-470A-92B0-5ACD2F57144F}"/>
    <cellStyle name="normální 28 2 2 3 6" xfId="22476" xr:uid="{DC64C75C-A514-467C-8F76-7EFF293027F1}"/>
    <cellStyle name="normální 28 2 2 3 7" xfId="26810" xr:uid="{2C5DA05F-0B3F-4BFC-9A81-8E4EB9767CF4}"/>
    <cellStyle name="normální 28 2 2 3 8" xfId="30695" xr:uid="{964108F7-EDF2-4848-A076-8AFF15367181}"/>
    <cellStyle name="normální 28 2 2 3 9" xfId="34132" xr:uid="{0BD11B4C-723F-4F31-8E33-555363618C4B}"/>
    <cellStyle name="normální 28 2 2 4" xfId="2776" xr:uid="{C723F0C2-255C-44F6-BF38-5F4F86A9A5FF}"/>
    <cellStyle name="normální 28 2 2 4 10" xfId="36653" xr:uid="{1A4C8A3F-1AB9-407D-AD55-7BF0C7F06E37}"/>
    <cellStyle name="normální 28 2 2 4 11" xfId="40288" xr:uid="{FB1F16A4-5E6A-4903-A99F-7C7281841207}"/>
    <cellStyle name="normální 28 2 2 4 12" xfId="45118" xr:uid="{96532733-B730-4163-AA44-2725C6392A4D}"/>
    <cellStyle name="normální 28 2 2 4 13" xfId="48894" xr:uid="{4A99A784-B71F-4124-8F0F-B6649C770753}"/>
    <cellStyle name="normální 28 2 2 4 14" xfId="51423" xr:uid="{8587555B-13C2-4084-9140-2FF205CF1346}"/>
    <cellStyle name="normální 28 2 2 4 15" xfId="53682" xr:uid="{4E28FA0D-1236-4091-A955-FEDFDF9E1895}"/>
    <cellStyle name="normální 28 2 2 4 16" xfId="55460" xr:uid="{8E971A9D-2F56-4E89-B277-3DB999382BF2}"/>
    <cellStyle name="normální 28 2 2 4 17" xfId="57018" xr:uid="{2BF9E760-D265-48DE-AB16-0F03C657F7FA}"/>
    <cellStyle name="normální 28 2 2 4 2" xfId="8736" xr:uid="{65214A56-3979-4911-8193-0E7F56343983}"/>
    <cellStyle name="normální 28 2 2 4 2 2" xfId="14447" xr:uid="{DE6FF6B1-3354-48C9-A37A-41FAFC03DDF5}"/>
    <cellStyle name="normální 28 2 2 4 2 3" xfId="19847" xr:uid="{FC766425-5D6B-4E10-AF07-0F28AED06185}"/>
    <cellStyle name="normální 28 2 2 4 2 4" xfId="24218" xr:uid="{2DBD451C-0585-4ABF-A0EE-52963F6FC1C1}"/>
    <cellStyle name="normální 28 2 2 4 2 5" xfId="28478" xr:uid="{0341B56A-62C9-40DA-A2FF-7FC2227D850B}"/>
    <cellStyle name="normální 28 2 2 4 2 6" xfId="32287" xr:uid="{21C0115C-9877-49C8-B006-DED57834465B}"/>
    <cellStyle name="normální 28 2 2 4 2 7" xfId="35370" xr:uid="{471B3146-F10F-487D-8982-2E2A13E5C009}"/>
    <cellStyle name="normální 28 2 2 4 2 8" xfId="37610" xr:uid="{11A2D0A4-103B-4D2E-9100-0C96EAA83C64}"/>
    <cellStyle name="normální 28 2 2 4 3" xfId="5562" xr:uid="{808E579D-72C7-4274-B98B-458663086414}"/>
    <cellStyle name="normální 28 2 2 4 4" xfId="12151" xr:uid="{3DC0162F-92DD-4EC3-A792-F2F5E8ECBBBC}"/>
    <cellStyle name="normální 28 2 2 4 5" xfId="18067" xr:uid="{85BCE6CE-3949-4C02-9347-EF13CEC32C6E}"/>
    <cellStyle name="normální 28 2 2 4 6" xfId="22600" xr:uid="{FEB8B4EF-0457-42B0-9A75-0EBC22A63770}"/>
    <cellStyle name="normální 28 2 2 4 7" xfId="26930" xr:uid="{FF45409D-6614-45AA-81A9-DADD94CE6850}"/>
    <cellStyle name="normální 28 2 2 4 8" xfId="30817" xr:uid="{C98F05D7-3CAC-4CC8-922F-44C70AA6F20F}"/>
    <cellStyle name="normální 28 2 2 4 9" xfId="34234" xr:uid="{E08C33C5-C680-4F8F-ABD6-609A776A6A8C}"/>
    <cellStyle name="normální 28 2 2 5" xfId="3368" xr:uid="{6E996A13-F0A6-46A7-8633-14E792466C20}"/>
    <cellStyle name="normální 28 2 2 5 10" xfId="36893" xr:uid="{F7AC54C7-4F00-4F27-85D7-337140CBF0A8}"/>
    <cellStyle name="normální 28 2 2 5 11" xfId="40717" xr:uid="{459B038B-B780-4A0A-B883-13E0317F22E0}"/>
    <cellStyle name="normální 28 2 2 5 12" xfId="45481" xr:uid="{D73D3D52-06A1-4966-91FD-8B96F9DBFD51}"/>
    <cellStyle name="normální 28 2 2 5 13" xfId="49237" xr:uid="{309ECD79-581C-4A0F-A97E-8D7854DE016E}"/>
    <cellStyle name="normální 28 2 2 5 14" xfId="51709" xr:uid="{F6352467-65F3-4CA5-BC0B-570E864F9164}"/>
    <cellStyle name="normální 28 2 2 5 15" xfId="54024" xr:uid="{4EAE9CED-F56C-4E73-BE87-14F43FA9B7C6}"/>
    <cellStyle name="normální 28 2 2 5 16" xfId="55785" xr:uid="{C2907101-50A2-4DE4-B881-872C66C4A568}"/>
    <cellStyle name="normální 28 2 2 5 17" xfId="57278" xr:uid="{F130263A-B0C6-4E5D-AC26-C0C121D1C5EF}"/>
    <cellStyle name="normální 28 2 2 5 2" xfId="8737" xr:uid="{F293432E-7FC8-464A-AC87-3C44941F72E4}"/>
    <cellStyle name="normální 28 2 2 5 2 2" xfId="14448" xr:uid="{9618C70E-324C-46FD-AC53-C116F35C4909}"/>
    <cellStyle name="normální 28 2 2 5 2 3" xfId="19848" xr:uid="{2F7B57D9-B696-4BF9-950D-1BB0BE7A7BB0}"/>
    <cellStyle name="normální 28 2 2 5 2 4" xfId="24219" xr:uid="{0E5DD281-38D4-41B2-BBCF-9B4D9833683F}"/>
    <cellStyle name="normální 28 2 2 5 2 5" xfId="28479" xr:uid="{44927E00-B667-4103-B47E-7EA05D35DA2C}"/>
    <cellStyle name="normální 28 2 2 5 2 6" xfId="32288" xr:uid="{C0AC9114-09F1-4D47-8D00-78D65DCD4B32}"/>
    <cellStyle name="normální 28 2 2 5 2 7" xfId="35371" xr:uid="{16F7A84D-D3BC-4B6E-9FA5-2238CB87E498}"/>
    <cellStyle name="normální 28 2 2 5 2 8" xfId="37611" xr:uid="{291976EF-1534-4636-B2F5-59039255C40F}"/>
    <cellStyle name="normální 28 2 2 5 3" xfId="6395" xr:uid="{E7D1798B-4C26-4CCE-9291-37189420A89F}"/>
    <cellStyle name="normální 28 2 2 5 4" xfId="12908" xr:uid="{DFC07871-E341-443F-9CA1-0D16ABACA201}"/>
    <cellStyle name="normální 28 2 2 5 5" xfId="18590" xr:uid="{720560E7-2820-444E-969C-44D87A3BF037}"/>
    <cellStyle name="normální 28 2 2 5 6" xfId="23064" xr:uid="{F13EA156-658C-4814-A323-BE0DD9DDD24D}"/>
    <cellStyle name="normální 28 2 2 5 7" xfId="27367" xr:uid="{CFF3C757-C836-4C86-96F7-26B9BF563CE0}"/>
    <cellStyle name="normální 28 2 2 5 8" xfId="31223" xr:uid="{B239EE8A-3CCA-49F3-B5CC-C51B5E64EBA7}"/>
    <cellStyle name="normální 28 2 2 5 9" xfId="34532" xr:uid="{2CB67E32-620A-46EF-B214-47DE3F07FC50}"/>
    <cellStyle name="normální 28 2 2 6" xfId="3783" xr:uid="{38E1B19A-6701-475D-8D4A-5C002708A057}"/>
    <cellStyle name="normální 28 2 2 6 10" xfId="36894" xr:uid="{7370BB3B-0F74-4EEC-A488-BEBFA3E935B9}"/>
    <cellStyle name="normální 28 2 2 6 11" xfId="41019" xr:uid="{014DCCEC-87C1-4352-B75A-ABA2AFB49D77}"/>
    <cellStyle name="normální 28 2 2 6 12" xfId="45772" xr:uid="{A7F3F40A-2D28-46F2-A9B7-35A67561DFCC}"/>
    <cellStyle name="normální 28 2 2 6 13" xfId="49495" xr:uid="{E12BEB04-9793-4BFD-B12D-497E9A8CB0BD}"/>
    <cellStyle name="normální 28 2 2 6 14" xfId="51967" xr:uid="{1EAFFCAA-D8E5-440C-BF64-733A084821C4}"/>
    <cellStyle name="normální 28 2 2 6 15" xfId="54237" xr:uid="{5EBCFD43-A544-4B57-91DB-49E15DC0A91C}"/>
    <cellStyle name="normální 28 2 2 6 16" xfId="56021" xr:uid="{C1C3F859-92F9-4960-8B52-175B1E428DB0}"/>
    <cellStyle name="normální 28 2 2 6 17" xfId="57427" xr:uid="{FCC114E6-6898-4788-9D72-DDBA4A501EDA}"/>
    <cellStyle name="normální 28 2 2 6 2" xfId="8738" xr:uid="{52802686-22FB-4BB6-A8E5-5B88AF486027}"/>
    <cellStyle name="normální 28 2 2 6 2 2" xfId="14449" xr:uid="{0F800CCA-593A-4E17-920B-A384B8AB3EC3}"/>
    <cellStyle name="normální 28 2 2 6 2 3" xfId="19849" xr:uid="{CBC9D4B0-792E-4AB1-8966-3E50A57B80E6}"/>
    <cellStyle name="normální 28 2 2 6 2 4" xfId="24220" xr:uid="{C7865F65-FA29-4F56-A125-C47F60954624}"/>
    <cellStyle name="normální 28 2 2 6 2 5" xfId="28480" xr:uid="{7EEAA19B-91D9-4A7F-84C2-CF70808451B6}"/>
    <cellStyle name="normální 28 2 2 6 2 6" xfId="32289" xr:uid="{22ADE25F-CBD4-4EA0-B2B5-9AE3DB1BF227}"/>
    <cellStyle name="normální 28 2 2 6 2 7" xfId="35372" xr:uid="{45EFC0A2-0E4A-4128-BFA0-4E2A410AA7A4}"/>
    <cellStyle name="normální 28 2 2 6 2 8" xfId="37612" xr:uid="{2DFBE948-9C3F-49E3-A135-A7B6192CDC69}"/>
    <cellStyle name="normální 28 2 2 6 3" xfId="6396" xr:uid="{F28EE7C7-4AF4-428F-83A8-B2464351071B}"/>
    <cellStyle name="normální 28 2 2 6 4" xfId="12909" xr:uid="{0D72276E-4735-4BE2-AA99-A1B664B5922E}"/>
    <cellStyle name="normální 28 2 2 6 5" xfId="18591" xr:uid="{68CEF009-06B7-4A48-A3D1-FF3CF71346F7}"/>
    <cellStyle name="normální 28 2 2 6 6" xfId="23065" xr:uid="{5470E206-34A5-48C1-9CCE-2A21069E7461}"/>
    <cellStyle name="normální 28 2 2 6 7" xfId="27368" xr:uid="{FD96EADA-91F2-46F3-BCD0-071AA067FCFE}"/>
    <cellStyle name="normální 28 2 2 6 8" xfId="31224" xr:uid="{F93294B9-B03B-4D33-8EEB-756FC4FDBC81}"/>
    <cellStyle name="normální 28 2 2 6 9" xfId="34533" xr:uid="{ACD326C7-C188-4969-BB2B-79B7C9C5109A}"/>
    <cellStyle name="normální 28 2 2 7" xfId="4163" xr:uid="{0B9A8285-BD8E-4313-84A3-50F1A7D873CE}"/>
    <cellStyle name="normální 28 2 2 7 10" xfId="36895" xr:uid="{CBD103B7-3867-4A58-9711-8382B4C990F7}"/>
    <cellStyle name="normální 28 2 2 7 11" xfId="41302" xr:uid="{02C4E5F1-C171-4FD0-ADA4-984AA10208D4}"/>
    <cellStyle name="normální 28 2 2 7 12" xfId="46096" xr:uid="{B5ABE746-36DE-47FE-8D67-8FC562812547}"/>
    <cellStyle name="normální 28 2 2 7 13" xfId="49711" xr:uid="{48CADDFD-7830-4BD8-BA1F-CD0AE6BFD906}"/>
    <cellStyle name="normální 28 2 2 7 14" xfId="52214" xr:uid="{58ADDEAC-6F7D-4A32-B0BC-67A391A2863B}"/>
    <cellStyle name="normální 28 2 2 7 15" xfId="54423" xr:uid="{D120D15F-3D22-413C-AFA3-8564F75F45B3}"/>
    <cellStyle name="normální 28 2 2 7 16" xfId="56302" xr:uid="{1CFA807A-7D5F-4252-88FE-B66A3AD14928}"/>
    <cellStyle name="normální 28 2 2 7 17" xfId="57562" xr:uid="{3E5467B0-492D-47C2-A19A-BE7A760450BD}"/>
    <cellStyle name="normální 28 2 2 7 2" xfId="8739" xr:uid="{78E17CA9-0EE2-4560-B9B7-C19685DDAB8E}"/>
    <cellStyle name="normální 28 2 2 7 2 2" xfId="14450" xr:uid="{30ACFB48-0DC9-4C5F-8334-8FFF4200F883}"/>
    <cellStyle name="normální 28 2 2 7 2 3" xfId="19850" xr:uid="{46E9D6BB-92C7-4324-ABC4-5CC7D5137BFE}"/>
    <cellStyle name="normální 28 2 2 7 2 4" xfId="24221" xr:uid="{037F1D48-27F1-412C-8BBB-D03A9ECF3C6C}"/>
    <cellStyle name="normální 28 2 2 7 2 5" xfId="28481" xr:uid="{8DB50534-F9D3-4A99-AC2C-7E0C30587592}"/>
    <cellStyle name="normální 28 2 2 7 2 6" xfId="32290" xr:uid="{CC5EAE65-528C-4215-8D18-2810336C4881}"/>
    <cellStyle name="normální 28 2 2 7 2 7" xfId="35373" xr:uid="{5E200739-B4DC-4745-97AF-764803954AAF}"/>
    <cellStyle name="normální 28 2 2 7 2 8" xfId="37613" xr:uid="{AE6D63F0-ABF0-42F9-9C7D-78C80AC6CFFD}"/>
    <cellStyle name="normální 28 2 2 7 3" xfId="6397" xr:uid="{408039CE-EAB2-4BFD-9517-08D55A236BBB}"/>
    <cellStyle name="normální 28 2 2 7 4" xfId="12910" xr:uid="{67F51385-A094-4265-947E-C96CD9A4589E}"/>
    <cellStyle name="normální 28 2 2 7 5" xfId="18592" xr:uid="{3366CD9E-0343-4D98-895E-883608C6BCA8}"/>
    <cellStyle name="normální 28 2 2 7 6" xfId="23066" xr:uid="{6E991EF0-845B-46B5-A402-47E43FC59E94}"/>
    <cellStyle name="normální 28 2 2 7 7" xfId="27369" xr:uid="{62A9A34E-3D05-431F-A91F-D707284D4AA2}"/>
    <cellStyle name="normální 28 2 2 7 8" xfId="31225" xr:uid="{6CD92E7E-07C6-4148-B4D2-F67D61D1ADD3}"/>
    <cellStyle name="normální 28 2 2 7 9" xfId="34534" xr:uid="{D71A4528-8C5E-454B-BD4F-34615D80412D}"/>
    <cellStyle name="normální 28 2 2 8" xfId="4463" xr:uid="{57C8F5A2-F8BA-40FB-99FB-9D785493FE22}"/>
    <cellStyle name="normální 28 2 2 8 10" xfId="36896" xr:uid="{CE5B26A1-5406-4148-BC42-BA1A94FCBDE8}"/>
    <cellStyle name="normální 28 2 2 8 11" xfId="41543" xr:uid="{02D8221C-A10C-4868-86BE-BBA1D6F0A758}"/>
    <cellStyle name="normální 28 2 2 8 12" xfId="46335" xr:uid="{E6419AEF-479B-4DCB-9218-A8F9A93BCCAB}"/>
    <cellStyle name="normální 28 2 2 8 13" xfId="49889" xr:uid="{2C084C7F-5950-4780-8CE5-7FD90F47547F}"/>
    <cellStyle name="normální 28 2 2 8 14" xfId="52405" xr:uid="{44382F99-A452-4210-B08D-BBA071379CAA}"/>
    <cellStyle name="normální 28 2 2 8 15" xfId="54594" xr:uid="{2AEF9E82-2E1D-4131-AF30-4185ABB84861}"/>
    <cellStyle name="normální 28 2 2 8 16" xfId="56485" xr:uid="{0BE3712F-EB23-4294-98EB-466B5466A689}"/>
    <cellStyle name="normální 28 2 2 8 17" xfId="57720" xr:uid="{7092CDFE-E430-42D6-80F2-90356C2DB36F}"/>
    <cellStyle name="normální 28 2 2 8 2" xfId="8740" xr:uid="{9A8E18DB-0719-4E9A-A606-03CB6581D613}"/>
    <cellStyle name="normální 28 2 2 8 2 2" xfId="14451" xr:uid="{1A56E804-C3E0-4E75-AB94-31A872C41712}"/>
    <cellStyle name="normální 28 2 2 8 2 3" xfId="19851" xr:uid="{76D8A39C-4DFC-4809-85E4-BEC3C883B964}"/>
    <cellStyle name="normální 28 2 2 8 2 4" xfId="24222" xr:uid="{01282E59-5120-4D6A-BDAC-86C008675155}"/>
    <cellStyle name="normální 28 2 2 8 2 5" xfId="28482" xr:uid="{4510B491-2A0D-4DE8-BF85-CB68F317D4C2}"/>
    <cellStyle name="normální 28 2 2 8 2 6" xfId="32291" xr:uid="{78A0AA1F-5D09-494E-B98B-B88A984B8A44}"/>
    <cellStyle name="normální 28 2 2 8 2 7" xfId="35374" xr:uid="{F8C888E6-346E-4141-B479-0C19CEC2C52C}"/>
    <cellStyle name="normální 28 2 2 8 2 8" xfId="37614" xr:uid="{FD1AA3CE-2618-4F0E-A3D6-64867B34BA25}"/>
    <cellStyle name="normální 28 2 2 8 3" xfId="6398" xr:uid="{763FD89B-3E09-4EDC-B80A-398AA5A53D1E}"/>
    <cellStyle name="normální 28 2 2 8 4" xfId="12911" xr:uid="{92623BF5-C2C4-4206-A21B-1CB6D1E679C0}"/>
    <cellStyle name="normální 28 2 2 8 5" xfId="18593" xr:uid="{06AE6F0D-EEBD-4731-B012-82A240792EE3}"/>
    <cellStyle name="normální 28 2 2 8 6" xfId="23067" xr:uid="{4D1354B3-86C4-4357-BD67-F3DF3629F256}"/>
    <cellStyle name="normální 28 2 2 8 7" xfId="27370" xr:uid="{3B2F9FB7-DA1E-45C4-A8AC-F1A6EEB1BB18}"/>
    <cellStyle name="normální 28 2 2 8 8" xfId="31226" xr:uid="{F2356301-029F-42FD-9E85-319FDACA4154}"/>
    <cellStyle name="normální 28 2 2 8 9" xfId="34535" xr:uid="{CD9C0EF6-D525-4C05-ABB2-FB9C20207DA5}"/>
    <cellStyle name="normální 28 2 2 9" xfId="8741" xr:uid="{072A9B73-9624-4F88-8FE4-420AC57C653D}"/>
    <cellStyle name="normální 28 2 2 9 2" xfId="14452" xr:uid="{8D66591D-480D-4E5A-A2CA-91544289A6A2}"/>
    <cellStyle name="normální 28 2 2 9 3" xfId="19852" xr:uid="{5DDA511D-6736-4143-93C5-F3FA3C52EFEE}"/>
    <cellStyle name="normální 28 2 2 9 4" xfId="24223" xr:uid="{C2D19F94-8B1B-4D85-81F0-6F595E3BE3DE}"/>
    <cellStyle name="normální 28 2 2 9 5" xfId="28483" xr:uid="{4FB41ABB-44CA-41B6-A8AD-33B3D3DC6B51}"/>
    <cellStyle name="normální 28 2 2 9 6" xfId="32292" xr:uid="{86A8E37D-9A5D-4056-B68F-CE200D296DF3}"/>
    <cellStyle name="normální 28 2 2 9 7" xfId="35375" xr:uid="{036F2954-03F4-4140-A5F1-2BE2A29A97F2}"/>
    <cellStyle name="normální 28 2 2 9 8" xfId="37615" xr:uid="{6132580A-FFBA-45FE-9BC6-EC8261777879}"/>
    <cellStyle name="normální 28 2 20" xfId="38694" xr:uid="{922B86B0-5E1A-4425-8529-212E9C1CB917}"/>
    <cellStyle name="normální 28 2 21" xfId="43733" xr:uid="{E37CF711-74EE-4F11-B179-AA8F366453A5}"/>
    <cellStyle name="normální 28 2 22" xfId="47992" xr:uid="{6CE9503D-C7C7-4116-8C31-DC1D3B5A18A3}"/>
    <cellStyle name="normální 28 2 23" xfId="50671" xr:uid="{4B3E6838-05F4-4763-AC49-297B4A9B0F2D}"/>
    <cellStyle name="normální 28 2 24" xfId="53013" xr:uid="{7160A8D3-C0D5-40AC-8DA2-8B6518AC7F5A}"/>
    <cellStyle name="normální 28 2 25" xfId="55075" xr:uid="{E5B1CC6D-DD46-46F1-86BE-AB49DADB3018}"/>
    <cellStyle name="normální 28 2 26" xfId="56622" xr:uid="{C6A3F8CA-9DCA-4963-B9D6-416F33C8F15A}"/>
    <cellStyle name="normální 28 2 3" xfId="2150" xr:uid="{311C21ED-1825-4FA5-BB67-87B737CFC02A}"/>
    <cellStyle name="normální 28 2 4" xfId="2384" xr:uid="{B730F50A-283D-41CF-B528-94310914B5C8}"/>
    <cellStyle name="normální 28 2 4 10" xfId="36555" xr:uid="{ED195AAE-C16F-463E-A84C-C8F76A397951}"/>
    <cellStyle name="normální 28 2 4 11" xfId="39985" xr:uid="{40545D36-D0C7-4CFC-96FB-F92A47C2A04F}"/>
    <cellStyle name="normální 28 2 4 12" xfId="44850" xr:uid="{A7E5043F-9F66-4099-BF31-7411DD0FCE40}"/>
    <cellStyle name="normální 28 2 4 13" xfId="48634" xr:uid="{F3370FAD-B655-4505-BE8E-A50BBE03EED8}"/>
    <cellStyle name="normální 28 2 4 14" xfId="51211" xr:uid="{88C2AAE0-834C-4AA8-8664-57256CB90F2D}"/>
    <cellStyle name="normální 28 2 4 15" xfId="53422" xr:uid="{3846522B-30FF-49EA-84C6-39D405A0C583}"/>
    <cellStyle name="normální 28 2 4 16" xfId="55207" xr:uid="{0F7BC4C0-FDC9-4F24-AD75-CB99F269F7DE}"/>
    <cellStyle name="normální 28 2 4 17" xfId="56752" xr:uid="{8EB3E6BA-355C-400B-B2EA-F491D081E559}"/>
    <cellStyle name="normální 28 2 4 2" xfId="8742" xr:uid="{0B92B494-1127-4D02-84FE-F5D0F424A86A}"/>
    <cellStyle name="normální 28 2 4 2 2" xfId="14453" xr:uid="{8F220068-6A4A-45AC-83AE-2D211C3AC812}"/>
    <cellStyle name="normální 28 2 4 2 3" xfId="19853" xr:uid="{2FD16302-3111-4439-8E6B-7ED49A85BD19}"/>
    <cellStyle name="normální 28 2 4 2 4" xfId="24224" xr:uid="{C1A81509-A340-45C7-A75D-D04426142085}"/>
    <cellStyle name="normální 28 2 4 2 5" xfId="28484" xr:uid="{F1CBE426-95FC-4C3F-A4EF-A03FD9A0E7C8}"/>
    <cellStyle name="normální 28 2 4 2 6" xfId="32293" xr:uid="{2F0745D8-9410-4179-88D8-E805536C28D0}"/>
    <cellStyle name="normální 28 2 4 2 7" xfId="35376" xr:uid="{89336D4C-BCD0-4989-9097-0C39E34885CF}"/>
    <cellStyle name="normální 28 2 4 2 8" xfId="37616" xr:uid="{320A0A70-901C-4B0C-AC7B-05E62E3E6FD5}"/>
    <cellStyle name="normální 28 2 4 3" xfId="5373" xr:uid="{EF698662-55DC-4292-9F36-B80B11DFDE0B}"/>
    <cellStyle name="normální 28 2 4 4" xfId="11977" xr:uid="{737EF15C-3650-4AAE-9ABA-4C8617254BF1}"/>
    <cellStyle name="normální 28 2 4 5" xfId="17929" xr:uid="{F503EDD5-CA7E-4BCC-A318-936CE0BE43B4}"/>
    <cellStyle name="normální 28 2 4 6" xfId="22473" xr:uid="{7581572D-AA4A-42B2-B67E-83457C9E32FF}"/>
    <cellStyle name="normální 28 2 4 7" xfId="26807" xr:uid="{3DDB5C31-A803-4451-88E1-FEDEB7729AF6}"/>
    <cellStyle name="normální 28 2 4 8" xfId="30692" xr:uid="{7E51C0AC-9661-4E19-9250-7A170888D7FC}"/>
    <cellStyle name="normální 28 2 4 9" xfId="34130" xr:uid="{D3BCB173-38B9-4204-954A-476D4C8AA60B}"/>
    <cellStyle name="normální 28 2 5" xfId="2763" xr:uid="{31A4C6D1-D9A9-4C78-BF9F-0CC574EFBEA0}"/>
    <cellStyle name="normální 28 2 5 10" xfId="36632" xr:uid="{0E7CD587-4F16-42D5-B3A4-24E3142185BB}"/>
    <cellStyle name="normální 28 2 5 11" xfId="40281" xr:uid="{BFC62F47-7F05-4F69-A232-36B58954CD36}"/>
    <cellStyle name="normální 28 2 5 12" xfId="45114" xr:uid="{C1CB5BA1-9368-4827-ADF4-1FBF8DCDB541}"/>
    <cellStyle name="normální 28 2 5 13" xfId="48886" xr:uid="{FD921DD1-2E2C-4939-890C-83D8ACF22FA4}"/>
    <cellStyle name="normální 28 2 5 14" xfId="51419" xr:uid="{EA170B9F-AF4C-4A59-8BA3-2C92341641C0}"/>
    <cellStyle name="normální 28 2 5 15" xfId="53674" xr:uid="{D8EC3FC5-4BBB-40C8-AA71-3C35EEFF2394}"/>
    <cellStyle name="normální 28 2 5 16" xfId="55453" xr:uid="{821AC245-6B2D-4F57-A3E2-59C0D2E8B73E}"/>
    <cellStyle name="normální 28 2 5 17" xfId="57010" xr:uid="{059A5B77-2B35-452A-A0DF-6026B42D5890}"/>
    <cellStyle name="normální 28 2 5 2" xfId="8743" xr:uid="{77E39C74-D1DF-4DB2-895C-CC48213DB2C2}"/>
    <cellStyle name="normální 28 2 5 2 2" xfId="14454" xr:uid="{FFB5FB40-413D-42CC-926D-69E8C0AA6C1F}"/>
    <cellStyle name="normální 28 2 5 2 3" xfId="19854" xr:uid="{86979A12-8667-4585-B72E-A4359AB4781C}"/>
    <cellStyle name="normální 28 2 5 2 4" xfId="24225" xr:uid="{9EF05C54-D84A-4551-9A57-B3C345110C65}"/>
    <cellStyle name="normální 28 2 5 2 5" xfId="28485" xr:uid="{639A2809-B85E-4B0C-A384-50867C36B159}"/>
    <cellStyle name="normální 28 2 5 2 6" xfId="32294" xr:uid="{95B1132F-68C9-4706-8BCE-FED5DA4A7AC7}"/>
    <cellStyle name="normální 28 2 5 2 7" xfId="35377" xr:uid="{268C0581-CA26-4DFC-A9A7-3AB81055C257}"/>
    <cellStyle name="normální 28 2 5 2 8" xfId="37617" xr:uid="{525412C0-7392-4D1B-A0CF-316DAB49F938}"/>
    <cellStyle name="normální 28 2 5 3" xfId="5540" xr:uid="{37595469-FA62-4475-971D-19D749315FC5}"/>
    <cellStyle name="normální 28 2 5 4" xfId="12127" xr:uid="{942583CA-144D-421D-9888-772E6862D4CC}"/>
    <cellStyle name="normální 28 2 5 5" xfId="18045" xr:uid="{9FC49DD2-6DBA-4F1D-8EA1-2B8D672CEC92}"/>
    <cellStyle name="normální 28 2 5 6" xfId="22576" xr:uid="{53EC30DA-6BD3-4C52-9023-6874A4701A44}"/>
    <cellStyle name="normální 28 2 5 7" xfId="26909" xr:uid="{16F7950A-AED5-4C26-8905-A6B5A2D5A0E1}"/>
    <cellStyle name="normální 28 2 5 8" xfId="30794" xr:uid="{FB6CE741-0775-4585-A1CC-16DF11D1548A}"/>
    <cellStyle name="normální 28 2 5 9" xfId="34213" xr:uid="{AB97160B-47DC-4DE6-A919-41A86B8D7E5C}"/>
    <cellStyle name="normální 28 2 6" xfId="3367" xr:uid="{CB2DE6B2-25ED-4D20-81B0-0ABC675EF4D6}"/>
    <cellStyle name="normální 28 2 6 10" xfId="36897" xr:uid="{B44FB964-3E7B-4522-8A88-26BF9C724614}"/>
    <cellStyle name="normální 28 2 6 11" xfId="40716" xr:uid="{71A1EF36-F3A6-43D8-B789-C7E89FB85268}"/>
    <cellStyle name="normální 28 2 6 12" xfId="45480" xr:uid="{81B299AD-9FA8-4D8D-8574-A610996CF5E8}"/>
    <cellStyle name="normální 28 2 6 13" xfId="49236" xr:uid="{7350039E-DB73-4776-8E28-A3E79310B73D}"/>
    <cellStyle name="normální 28 2 6 14" xfId="51708" xr:uid="{F5B8A36E-0F67-46C1-BB17-EB847F775C89}"/>
    <cellStyle name="normální 28 2 6 15" xfId="54023" xr:uid="{43E97D25-3860-46B4-BDD2-B95984EEF856}"/>
    <cellStyle name="normální 28 2 6 16" xfId="55784" xr:uid="{54BB0E8D-8250-49B3-AAA4-9B9EED6A239A}"/>
    <cellStyle name="normální 28 2 6 17" xfId="57277" xr:uid="{F1CC89D9-E1F2-46B5-97FE-12EA75177237}"/>
    <cellStyle name="normální 28 2 6 2" xfId="8744" xr:uid="{A7FDB9F1-F8AD-4212-813A-5D2B237FB9DD}"/>
    <cellStyle name="normální 28 2 6 2 2" xfId="14455" xr:uid="{113D411F-B88F-4BEA-AB16-A41F149A3DA1}"/>
    <cellStyle name="normální 28 2 6 2 3" xfId="19855" xr:uid="{86E05A6A-4549-4E1D-9C7A-88A9530013E8}"/>
    <cellStyle name="normální 28 2 6 2 4" xfId="24226" xr:uid="{B0D0340C-401A-4396-B577-7CB2E9B628CC}"/>
    <cellStyle name="normální 28 2 6 2 5" xfId="28486" xr:uid="{938F352B-EBEF-467D-81F1-FD762B750628}"/>
    <cellStyle name="normální 28 2 6 2 6" xfId="32295" xr:uid="{E60FF3DA-A26C-4462-B422-4FA1ACD9DBF2}"/>
    <cellStyle name="normální 28 2 6 2 7" xfId="35378" xr:uid="{C6792E05-73FC-4423-86E6-3125712B1D2D}"/>
    <cellStyle name="normální 28 2 6 2 8" xfId="37618" xr:uid="{668A01CB-6500-4FE8-A0C1-DDE1466C5293}"/>
    <cellStyle name="normální 28 2 6 3" xfId="6399" xr:uid="{E734885C-B78E-457A-A280-34F3E26A9943}"/>
    <cellStyle name="normální 28 2 6 4" xfId="12912" xr:uid="{D7070600-2EF9-437C-B50A-08EE07F047C0}"/>
    <cellStyle name="normální 28 2 6 5" xfId="18594" xr:uid="{E3F63215-E8B6-47F1-B239-CDBBE183CA82}"/>
    <cellStyle name="normální 28 2 6 6" xfId="23068" xr:uid="{CB722016-66E3-405D-A7B0-78A51D5A5528}"/>
    <cellStyle name="normální 28 2 6 7" xfId="27371" xr:uid="{D2396A9D-DA7B-49B7-9E3E-8F393A010DDC}"/>
    <cellStyle name="normální 28 2 6 8" xfId="31227" xr:uid="{6A0495FE-59F9-4704-97F2-E9B42FD22D50}"/>
    <cellStyle name="normální 28 2 6 9" xfId="34536" xr:uid="{EE4142C1-29A3-40DD-835B-22BD87385D04}"/>
    <cellStyle name="normální 28 2 7" xfId="3769" xr:uid="{36E8EB05-583C-4ED1-9C4E-91EC7481BCD8}"/>
    <cellStyle name="normální 28 2 7 10" xfId="36898" xr:uid="{54922CCE-5017-4D68-A30C-FD27E69A8028}"/>
    <cellStyle name="normální 28 2 7 11" xfId="41012" xr:uid="{1C1C4160-D7C5-4A18-BC41-F47521D3E46C}"/>
    <cellStyle name="normální 28 2 7 12" xfId="45759" xr:uid="{E429E834-E1CA-4157-8770-32656F4BE684}"/>
    <cellStyle name="normální 28 2 7 13" xfId="49490" xr:uid="{42F4EE81-FEAB-492A-80ED-0A7812EB02BE}"/>
    <cellStyle name="normální 28 2 7 14" xfId="51955" xr:uid="{F68825DD-7521-4170-8779-46415B70DB71}"/>
    <cellStyle name="normální 28 2 7 15" xfId="54233" xr:uid="{990F2B7D-EA49-48A9-8FF3-3119988DA6A3}"/>
    <cellStyle name="normální 28 2 7 16" xfId="56008" xr:uid="{32521C74-DB0C-4127-A98D-D8828585DED3}"/>
    <cellStyle name="normální 28 2 7 17" xfId="57424" xr:uid="{E565C8BF-BB08-4D15-B1BC-843075FD8790}"/>
    <cellStyle name="normální 28 2 7 2" xfId="8745" xr:uid="{92628B25-AC48-4900-9191-A60D150D6BCE}"/>
    <cellStyle name="normální 28 2 7 2 2" xfId="14456" xr:uid="{5F3BA045-2916-4B75-93D6-FF512F3195CF}"/>
    <cellStyle name="normální 28 2 7 2 3" xfId="19856" xr:uid="{B5CD2C2E-4BD3-4584-8A40-E95B86365CAA}"/>
    <cellStyle name="normální 28 2 7 2 4" xfId="24227" xr:uid="{E4162E57-8F73-4EF0-9C8E-36AD0B9E3220}"/>
    <cellStyle name="normální 28 2 7 2 5" xfId="28487" xr:uid="{E99AE6F2-7130-40D9-A419-E2FC472F9B89}"/>
    <cellStyle name="normální 28 2 7 2 6" xfId="32296" xr:uid="{A4AD7900-CC17-416D-B1BA-C3AC4F85A4F7}"/>
    <cellStyle name="normální 28 2 7 2 7" xfId="35379" xr:uid="{0C5B701B-7542-4997-BB1A-177AA189A52C}"/>
    <cellStyle name="normální 28 2 7 2 8" xfId="37619" xr:uid="{5AE31668-A5B6-41AC-A9E2-1AE2B313C3F9}"/>
    <cellStyle name="normální 28 2 7 3" xfId="6400" xr:uid="{78BE88B9-62A3-4EC4-A9B3-9C699BD260F8}"/>
    <cellStyle name="normální 28 2 7 4" xfId="12913" xr:uid="{F5A217B3-9B0F-4500-B214-9A1C755DD4BB}"/>
    <cellStyle name="normální 28 2 7 5" xfId="18595" xr:uid="{4D17F305-3575-418D-A160-BA34E2FEC162}"/>
    <cellStyle name="normální 28 2 7 6" xfId="23069" xr:uid="{86E8B44C-A35E-442F-9CFC-E74D255B526E}"/>
    <cellStyle name="normální 28 2 7 7" xfId="27372" xr:uid="{898972D3-A372-4D54-B3FF-F4BA3A5F5CEC}"/>
    <cellStyle name="normální 28 2 7 8" xfId="31228" xr:uid="{064336D2-375A-429D-B3CB-A09F9C36F182}"/>
    <cellStyle name="normální 28 2 7 9" xfId="34537" xr:uid="{C5CD28BE-0FED-4898-9DC8-E9E9DF4F1658}"/>
    <cellStyle name="normální 28 2 8" xfId="4156" xr:uid="{2152FE01-CA3D-4019-A7DC-15095CB99858}"/>
    <cellStyle name="normální 28 2 8 10" xfId="36899" xr:uid="{B3C22485-B125-4AE5-B445-3698C3541BF4}"/>
    <cellStyle name="normální 28 2 8 11" xfId="41297" xr:uid="{4EF6BDC1-58C5-46C6-97EF-1238EB58C5D1}"/>
    <cellStyle name="normální 28 2 8 12" xfId="46090" xr:uid="{1A6387FE-220D-4508-9580-916576727575}"/>
    <cellStyle name="normální 28 2 8 13" xfId="49706" xr:uid="{305E9F11-42E0-4A0C-86C4-B4C5227446E2}"/>
    <cellStyle name="normální 28 2 8 14" xfId="52210" xr:uid="{361B8D41-23F7-48E0-B1E5-1EA0179171F2}"/>
    <cellStyle name="normální 28 2 8 15" xfId="54420" xr:uid="{9F2FFEB7-AB44-4D93-8E98-6B276060A6E7}"/>
    <cellStyle name="normální 28 2 8 16" xfId="56299" xr:uid="{28FCB357-4536-4E1D-B1F3-A1D09D1671C2}"/>
    <cellStyle name="normální 28 2 8 17" xfId="57559" xr:uid="{C101346D-5683-4723-92B0-DCD185AAED92}"/>
    <cellStyle name="normální 28 2 8 2" xfId="8746" xr:uid="{13722AC9-9D2B-4780-98AF-4F2EA4330B00}"/>
    <cellStyle name="normální 28 2 8 2 2" xfId="14457" xr:uid="{1F281E8A-9B18-41BA-BD43-746C0235CD31}"/>
    <cellStyle name="normální 28 2 8 2 3" xfId="19857" xr:uid="{535A43A9-5262-44FC-AA75-996DB977B1BD}"/>
    <cellStyle name="normální 28 2 8 2 4" xfId="24228" xr:uid="{BC4ADE42-1A9D-4672-8A22-FACB9519EBF4}"/>
    <cellStyle name="normální 28 2 8 2 5" xfId="28488" xr:uid="{BE1EAC25-C304-4F62-BBB7-3A98386EE8F9}"/>
    <cellStyle name="normální 28 2 8 2 6" xfId="32297" xr:uid="{52CB6ACB-6556-4084-925B-6C4D08D1531C}"/>
    <cellStyle name="normální 28 2 8 2 7" xfId="35380" xr:uid="{64D59D5C-74E3-48C6-85A8-65FE25FA3352}"/>
    <cellStyle name="normální 28 2 8 2 8" xfId="37620" xr:uid="{86D4B650-835D-4106-9ED9-39FD7C0E072F}"/>
    <cellStyle name="normální 28 2 8 3" xfId="6401" xr:uid="{C01BF33B-506B-4E5C-90B5-6724FD85CCEB}"/>
    <cellStyle name="normální 28 2 8 4" xfId="12914" xr:uid="{8E92AF8F-1404-43ED-BA28-8D4AAC4198EA}"/>
    <cellStyle name="normální 28 2 8 5" xfId="18596" xr:uid="{1F293445-63BC-4206-92D4-19218C879E77}"/>
    <cellStyle name="normální 28 2 8 6" xfId="23070" xr:uid="{F8C9CA4A-C5D1-456C-8EF5-8E581C7BA0A3}"/>
    <cellStyle name="normální 28 2 8 7" xfId="27373" xr:uid="{A0E12618-7CF5-46BB-8BC7-572D0A27A1A7}"/>
    <cellStyle name="normální 28 2 8 8" xfId="31229" xr:uid="{44ACB7C1-8709-410C-8EF6-EAD30D88EB5A}"/>
    <cellStyle name="normální 28 2 8 9" xfId="34538" xr:uid="{D2256643-A3B1-44AC-AC7C-554DA0679B03}"/>
    <cellStyle name="normální 28 2 9" xfId="4460" xr:uid="{7AA359F7-9BD4-4965-B757-E30D811406DD}"/>
    <cellStyle name="normální 28 2 9 10" xfId="36900" xr:uid="{1BF6AF9B-4431-4366-8D24-4001C6D22A25}"/>
    <cellStyle name="normální 28 2 9 11" xfId="41540" xr:uid="{F751E907-D9DE-46F1-8C0E-969989B3A56D}"/>
    <cellStyle name="normální 28 2 9 12" xfId="46332" xr:uid="{FDE582F0-AAFF-407A-A5A9-F0E1D9C57A76}"/>
    <cellStyle name="normální 28 2 9 13" xfId="49886" xr:uid="{CF306ABE-92FD-4C63-8F0A-4A23E5991216}"/>
    <cellStyle name="normální 28 2 9 14" xfId="52402" xr:uid="{C4F46C52-8A13-4284-A6DF-2304ECA7E312}"/>
    <cellStyle name="normální 28 2 9 15" xfId="54592" xr:uid="{DCFD67BC-22DA-4A8F-8D71-B36CD2865896}"/>
    <cellStyle name="normální 28 2 9 16" xfId="56482" xr:uid="{C6851F2F-E6E2-47C8-B3AA-2266425EE5D9}"/>
    <cellStyle name="normální 28 2 9 17" xfId="57717" xr:uid="{67DEC572-DB3C-4A46-8452-188419B80D78}"/>
    <cellStyle name="normální 28 2 9 2" xfId="8747" xr:uid="{25EA2EE6-C3EF-4C47-ABE1-96F21C82910D}"/>
    <cellStyle name="normální 28 2 9 2 2" xfId="14458" xr:uid="{F6A28A57-6D7C-4D58-8E70-BEC938CA4C42}"/>
    <cellStyle name="normální 28 2 9 2 3" xfId="19858" xr:uid="{FE7CA173-5CBB-4AC8-9BBF-06C9482106B9}"/>
    <cellStyle name="normální 28 2 9 2 4" xfId="24229" xr:uid="{6FDCADA2-B67F-4276-AD81-8E2DA5B1238A}"/>
    <cellStyle name="normální 28 2 9 2 5" xfId="28489" xr:uid="{6B3C91DD-9A4B-48F0-8555-595DBA23C8F4}"/>
    <cellStyle name="normální 28 2 9 2 6" xfId="32298" xr:uid="{58B6037F-3B4D-46A0-A5A4-5194019A78B2}"/>
    <cellStyle name="normální 28 2 9 2 7" xfId="35381" xr:uid="{CA713A6B-13AA-4B9F-9513-3090052322AB}"/>
    <cellStyle name="normální 28 2 9 2 8" xfId="37621" xr:uid="{51F799FE-D027-4924-8123-78E885878DAA}"/>
    <cellStyle name="normální 28 2 9 3" xfId="6402" xr:uid="{A09582F9-3F1D-4F44-BE36-60E7DE9A3541}"/>
    <cellStyle name="normální 28 2 9 4" xfId="12915" xr:uid="{5E9FE57B-A2CA-4979-9465-A7B855ED420C}"/>
    <cellStyle name="normální 28 2 9 5" xfId="18597" xr:uid="{E0E317EA-49B6-4478-BF10-21728A106C5D}"/>
    <cellStyle name="normální 28 2 9 6" xfId="23071" xr:uid="{6E98AA42-7C50-4464-AD5F-376B68379738}"/>
    <cellStyle name="normální 28 2 9 7" xfId="27374" xr:uid="{5FE96D60-AE4E-4E45-9B68-BE1A950EB503}"/>
    <cellStyle name="normální 28 2 9 8" xfId="31230" xr:uid="{4A00CF96-B8F6-40FB-BFE7-7123DE0A6A8D}"/>
    <cellStyle name="normální 28 2 9 9" xfId="34539" xr:uid="{AC445F79-8205-479F-9505-6A60AA224239}"/>
    <cellStyle name="normální 28 3" xfId="1527" xr:uid="{29A463FD-6601-47B7-83D1-0BF7CAAFC253}"/>
    <cellStyle name="Normální 29" xfId="246" xr:uid="{53F4B16F-70D5-4216-9218-9C308FF9B641}"/>
    <cellStyle name="normální 29 2" xfId="1528" xr:uid="{C6BF5B61-E27E-401A-9A75-5217CC7151FD}"/>
    <cellStyle name="normální 29 3" xfId="1529" xr:uid="{F766152D-75E2-4DC5-989F-F61FBD73A074}"/>
    <cellStyle name="Normální 3" xfId="11" xr:uid="{00000000-0005-0000-0000-00000A000000}"/>
    <cellStyle name="Normální 3 10" xfId="342" xr:uid="{485FBD0D-25A9-4C2E-B0E4-EB3CC4B732F4}"/>
    <cellStyle name="normální 3 10 2" xfId="2151" xr:uid="{46E13354-BDBB-49CC-B417-5C639DA336F3}"/>
    <cellStyle name="normální 3 100" xfId="11462" xr:uid="{12CFBFA3-45FD-4603-B3CA-DE3A59860371}"/>
    <cellStyle name="normální 3 101" xfId="16203" xr:uid="{A07C812B-5220-45A1-BC3F-FE46418359BA}"/>
    <cellStyle name="normální 3 102" xfId="14464" xr:uid="{0B2272F0-788D-431B-A9C8-2E3C5F46ACFC}"/>
    <cellStyle name="normální 3 103" xfId="12788" xr:uid="{B936A9A2-E23C-4EFE-A9BB-2827C35BD58F}"/>
    <cellStyle name="normální 3 104" xfId="16086" xr:uid="{AB80D471-4148-4B34-9BA7-B57C7328CCBF}"/>
    <cellStyle name="normální 3 105" xfId="11405" xr:uid="{AACAB9FC-1B71-48BA-B20C-D6A3F9A3AF89}"/>
    <cellStyle name="normální 3 106" xfId="11080" xr:uid="{C1447E50-283D-46AB-AF7A-081F011B3205}"/>
    <cellStyle name="normální 3 107" xfId="16530" xr:uid="{D2ED1AF2-1485-4428-AF11-B8D51387F8D8}"/>
    <cellStyle name="normální 3 108" xfId="11548" xr:uid="{5DEE9F1A-5325-4835-8218-70C4DA0EF3C2}"/>
    <cellStyle name="normální 3 109" xfId="16572" xr:uid="{C012A539-6FEB-41D0-8198-416BF49082C5}"/>
    <cellStyle name="Normální 3 11" xfId="363" xr:uid="{538FC83E-2F70-481C-A788-919F53D6371E}"/>
    <cellStyle name="normální 3 11 2" xfId="2152" xr:uid="{7BEE41B5-5150-42C0-B726-36B34487DF07}"/>
    <cellStyle name="normální 3 110" xfId="12572" xr:uid="{7714101A-80D2-406F-B382-1F7E2C96DCF6}"/>
    <cellStyle name="normální 3 111" xfId="15267" xr:uid="{CC2833DD-8772-41DE-A7C8-EA540F34C5DE}"/>
    <cellStyle name="normální 3 112" xfId="13553" xr:uid="{C029F72B-376A-4F6B-A34C-132C1F2FFD98}"/>
    <cellStyle name="normální 3 113" xfId="13917" xr:uid="{48885EC7-3C47-48D4-AF94-724EAB2E8D63}"/>
    <cellStyle name="normální 3 114" xfId="15498" xr:uid="{E11C4861-CA91-4013-982D-421E4A6AA7F0}"/>
    <cellStyle name="normální 3 115" xfId="15760" xr:uid="{8E2AA8A7-54B9-44C1-B64B-2FF8BE79DAC7}"/>
    <cellStyle name="normální 3 116" xfId="11483" xr:uid="{BE8A90A6-37E5-4DAC-A33C-7FAFC83143D7}"/>
    <cellStyle name="normální 3 117" xfId="11582" xr:uid="{ECD00338-5435-422F-B63A-A74946891A69}"/>
    <cellStyle name="normální 3 118" xfId="12669" xr:uid="{112FE940-B34B-4F8F-A921-87D4F921E5C6}"/>
    <cellStyle name="normální 3 119" xfId="16138" xr:uid="{EED63565-DF2F-4485-BEEC-F2419381E4C2}"/>
    <cellStyle name="Normální 3 12" xfId="1530" xr:uid="{9E4162E9-E367-4EEB-8B71-8DBB5E212257}"/>
    <cellStyle name="normální 3 12 10" xfId="6129" xr:uid="{086E7FC9-97F4-4542-AAEA-B8E8047A29B8}"/>
    <cellStyle name="Normální 3 12 2" xfId="5423" xr:uid="{BF1CC7D3-1B6B-457E-B3C0-AFE88285A85A}"/>
    <cellStyle name="normální 3 12 3" xfId="4794" xr:uid="{5DC023D5-549C-40F2-BD0F-E05B068879BD}"/>
    <cellStyle name="normální 3 12 4" xfId="6887" xr:uid="{B200B405-4A2B-4BB1-B8B1-2FE3963823B6}"/>
    <cellStyle name="normální 3 12 5" xfId="4758" xr:uid="{7E517F74-6A1C-4CE3-988C-F87643109EB0}"/>
    <cellStyle name="normální 3 12 6" xfId="10450" xr:uid="{1634DE79-9D5A-43DE-84D5-6506C43E6A87}"/>
    <cellStyle name="normální 3 12 7" xfId="10725" xr:uid="{6DBF7EA8-278C-429A-99A6-0AF278D73886}"/>
    <cellStyle name="normální 3 12 8" xfId="10010" xr:uid="{5154265C-BC24-41E1-83C2-86D902CFAC3A}"/>
    <cellStyle name="normální 3 12 9" xfId="10628" xr:uid="{B57DDFCB-CFC5-4D83-B471-E0B4C201E080}"/>
    <cellStyle name="normální 3 120" xfId="16271" xr:uid="{38C8AA0F-895B-4421-9EED-FEFD57811266}"/>
    <cellStyle name="normální 3 121" xfId="14007" xr:uid="{49AFECA6-C1F9-4F0A-9BFB-C98D9F64B156}"/>
    <cellStyle name="normální 3 122" xfId="13862" xr:uid="{E03FB42F-F895-49F2-8F17-2EDBFACC1AF4}"/>
    <cellStyle name="normální 3 123" xfId="11067" xr:uid="{32FD07F7-782D-46B0-80DC-EBE14DC1388A}"/>
    <cellStyle name="normální 3 124" xfId="14001" xr:uid="{30736D2B-2404-41C6-BC55-DBC683F2A356}"/>
    <cellStyle name="normální 3 125" xfId="16897" xr:uid="{9F5105DD-5A8E-4C80-B9D7-E1840C8469F6}"/>
    <cellStyle name="normální 3 126" xfId="16375" xr:uid="{F4815E1D-ED98-4DFE-9056-1E2D6DB9E5AF}"/>
    <cellStyle name="normální 3 127" xfId="15884" xr:uid="{EFB07F3C-640D-4BFD-84CC-D5F605ED1627}"/>
    <cellStyle name="normální 3 128" xfId="15591" xr:uid="{8703E601-F6EA-4970-AEB0-443A0A5927F4}"/>
    <cellStyle name="normální 3 129" xfId="12944" xr:uid="{ED5D47C9-3438-4C2D-8A52-5AAE468B3CA0}"/>
    <cellStyle name="normální 3 13" xfId="1531" xr:uid="{FD39D5F5-1DE7-41A2-AD33-675EF6C21B27}"/>
    <cellStyle name="normální 3 13 2" xfId="5424" xr:uid="{D61C463B-060D-48AA-9C5C-791325422B8E}"/>
    <cellStyle name="normální 3 13 3" xfId="4774" xr:uid="{674FC348-8E52-48A1-8A49-AFD85E536528}"/>
    <cellStyle name="normální 3 130" xfId="11230" xr:uid="{578C469A-BA66-4AC2-93CC-3554EA702A38}"/>
    <cellStyle name="normální 3 131" xfId="13890" xr:uid="{B0CE0F3A-52E4-4E0C-A936-6945A1787C71}"/>
    <cellStyle name="normální 3 132" xfId="12749" xr:uid="{07AC8369-C9EA-4E3C-BD7B-947A84840392}"/>
    <cellStyle name="normální 3 133" xfId="11349" xr:uid="{BE4DBE6F-AD64-428F-9B70-BB2CA1F5459C}"/>
    <cellStyle name="normální 3 134" xfId="12230" xr:uid="{2C230123-31EB-44FF-A811-AF3267462E41}"/>
    <cellStyle name="normální 3 135" xfId="16427" xr:uid="{F88B20E6-243E-44AF-B52F-F8F1C92AB9DF}"/>
    <cellStyle name="normální 3 136" xfId="16816" xr:uid="{8E4FE4E4-B999-44D8-BB80-0A4206F17C5B}"/>
    <cellStyle name="normální 3 137" xfId="12776" xr:uid="{E1545ABD-857B-4ED4-B48C-F00B8169EE6C}"/>
    <cellStyle name="normální 3 138" xfId="16826" xr:uid="{68BC2B15-C41C-4263-B772-161BBEB2663E}"/>
    <cellStyle name="normální 3 139" xfId="16632" xr:uid="{9D4E4574-3B1A-4B70-8926-0392E765CEF1}"/>
    <cellStyle name="normální 3 14" xfId="1532" xr:uid="{2064DC3F-BB76-4C34-B931-B4360AA829A9}"/>
    <cellStyle name="normální 3 14 2" xfId="5425" xr:uid="{6D56E189-D6AF-4A86-8E12-D47925577E6C}"/>
    <cellStyle name="normální 3 14 3" xfId="4800" xr:uid="{9F179A2B-E69D-4F5D-90CE-A7596BB1B2E9}"/>
    <cellStyle name="normální 3 140" xfId="11156" xr:uid="{80DE409C-A7F2-43F5-8223-032CDBBFFCE4}"/>
    <cellStyle name="normální 3 141" xfId="11368" xr:uid="{7A52427B-E0A9-462D-B46D-0B545A5C97D1}"/>
    <cellStyle name="normální 3 142" xfId="13769" xr:uid="{F7CF5212-935C-408D-89AF-0DA1F635ABB6}"/>
    <cellStyle name="normální 3 143" xfId="17071" xr:uid="{60B62ADB-BF8E-4C5F-8EBC-9B37F953398F}"/>
    <cellStyle name="normální 3 144" xfId="17841" xr:uid="{F2896A1A-B4CB-40C4-9C9C-88A15517478A}"/>
    <cellStyle name="normální 3 145" xfId="18398" xr:uid="{6A8863EA-3839-410E-AAC1-6D3B3B1DCFE4}"/>
    <cellStyle name="normální 3 146" xfId="21415" xr:uid="{E53C96F4-3361-4539-83C2-E9A5C01C09B2}"/>
    <cellStyle name="normální 3 147" xfId="19368" xr:uid="{A4E928C9-B6D4-4541-8FF0-60FACD0AEF69}"/>
    <cellStyle name="normální 3 148" xfId="17475" xr:uid="{56034516-7AEE-4431-A8C5-B6B48398CA14}"/>
    <cellStyle name="normální 3 149" xfId="17805" xr:uid="{25CC02AC-4F84-4785-B6F3-CB8E3791410F}"/>
    <cellStyle name="normální 3 15" xfId="1533" xr:uid="{81A95A30-FE90-48C7-B227-FF6B9B9FB6F7}"/>
    <cellStyle name="normální 3 15 2" xfId="5426" xr:uid="{B0341CC7-1155-4968-92D2-81BBA9877833}"/>
    <cellStyle name="normální 3 15 3" xfId="4795" xr:uid="{D002D94D-0FA3-4676-BBCC-0DAF45038310}"/>
    <cellStyle name="normální 3 150" xfId="19134" xr:uid="{D8C55169-BF50-42CB-B9EC-98AF32D2CBC3}"/>
    <cellStyle name="normální 3 151" xfId="21190" xr:uid="{FCC8EB3F-143B-4754-BF0E-C28CABA55B3E}"/>
    <cellStyle name="normální 3 152" xfId="19227" xr:uid="{241E8A72-179B-448C-BF68-53767297088E}"/>
    <cellStyle name="normální 3 153" xfId="18401" xr:uid="{A187AB82-7BE1-4DF9-AFD2-DBD89722AC31}"/>
    <cellStyle name="normální 3 154" xfId="19473" xr:uid="{9A2E4890-44F5-46D6-83F2-B04B88A3D754}"/>
    <cellStyle name="normální 3 155" xfId="18600" xr:uid="{12068D9C-5843-44CA-99D6-F265BDE4F178}"/>
    <cellStyle name="normální 3 156" xfId="21229" xr:uid="{404521BC-F16C-48A9-9068-5B72AAB467C3}"/>
    <cellStyle name="normální 3 157" xfId="17903" xr:uid="{80EAFF9F-BFCD-4E0E-AA3D-571946885BA1}"/>
    <cellStyle name="normální 3 158" xfId="19091" xr:uid="{EDE2D41F-4602-4A59-8C77-1FCE0ECEB40E}"/>
    <cellStyle name="normální 3 159" xfId="21330" xr:uid="{09FCED7D-407E-44CF-8B62-1DDB7788B799}"/>
    <cellStyle name="normální 3 16" xfId="1534" xr:uid="{B22E4B09-3F0E-43F6-AEC8-E717DBEAEDE8}"/>
    <cellStyle name="normální 3 16 2" xfId="5427" xr:uid="{14E0AC83-FF9F-4DCF-8F2D-86A0F25A2FB0}"/>
    <cellStyle name="normální 3 16 3" xfId="4841" xr:uid="{EC60B758-CA77-4A3E-9650-2678716F0F28}"/>
    <cellStyle name="normální 3 160" xfId="19308" xr:uid="{2C2D2F74-C849-4E70-A34C-AAA319148826}"/>
    <cellStyle name="normální 3 161" xfId="19248" xr:uid="{A1B9DC70-7727-4111-BE9F-0C87C91AD19B}"/>
    <cellStyle name="normální 3 162" xfId="18427" xr:uid="{2DE4EE24-533B-492A-A13A-D498F4EE9208}"/>
    <cellStyle name="normální 3 163" xfId="17307" xr:uid="{C25B947B-9C8E-4647-8F38-A034AEA1A373}"/>
    <cellStyle name="normální 3 164" xfId="18379" xr:uid="{ED3031CC-8D35-4673-A93D-5D90FCE5E714}"/>
    <cellStyle name="normální 3 165" xfId="21427" xr:uid="{47B55C0F-0FE5-4CA2-B588-15397206A6DF}"/>
    <cellStyle name="normální 3 166" xfId="17468" xr:uid="{84B86376-056D-4716-AB32-DAAEFCB6F429}"/>
    <cellStyle name="normální 3 167" xfId="18372" xr:uid="{D0B823C7-9E59-4EAB-BC11-534186987E8C}"/>
    <cellStyle name="normální 3 168" xfId="17741" xr:uid="{2A067500-348F-4AC7-B5FA-1BF1DECB940C}"/>
    <cellStyle name="normální 3 169" xfId="17439" xr:uid="{E966B41C-843D-4028-BA04-FA1C0F1EFE33}"/>
    <cellStyle name="normální 3 17" xfId="1535" xr:uid="{26C86F27-BBAE-41D9-B591-F8F3626CF791}"/>
    <cellStyle name="normální 3 17 2" xfId="5428" xr:uid="{EF3A3E0A-C49C-4BD9-BC66-C70A9F466132}"/>
    <cellStyle name="normální 3 17 3" xfId="4778" xr:uid="{1219E6CD-99D3-499B-9B36-DC97530D6706}"/>
    <cellStyle name="normální 3 170" xfId="17871" xr:uid="{4F52CE8D-4F67-4C10-A482-A5D8E82F5662}"/>
    <cellStyle name="normální 3 171" xfId="21324" xr:uid="{F8E7C55A-72A7-4C92-9750-557874A41870}"/>
    <cellStyle name="normální 3 172" xfId="17658" xr:uid="{626BC0F6-1804-4247-8AF9-E330E4FF70DF}"/>
    <cellStyle name="normální 3 173" xfId="20950" xr:uid="{914B2DDD-D82F-4CA6-974F-44D665355D8C}"/>
    <cellStyle name="normální 3 174" xfId="19370" xr:uid="{5FA0B3D9-D641-4042-8276-B095A2AC9168}"/>
    <cellStyle name="normální 3 175" xfId="19557" xr:uid="{45EC7EDF-8D88-405A-BDC7-AB95D36EAEA2}"/>
    <cellStyle name="normální 3 176" xfId="21402" xr:uid="{123047AB-657E-4F8E-829F-C7ACA6AD91E0}"/>
    <cellStyle name="normální 3 177" xfId="21667" xr:uid="{5DEEAAE8-0E0E-4B93-BFB9-0379ED960FBE}"/>
    <cellStyle name="normální 3 178" xfId="21332" xr:uid="{74DDE984-FB50-4DDD-926C-FF6A01E71788}"/>
    <cellStyle name="normální 3 179" xfId="19090" xr:uid="{76260CD1-383C-4224-82B3-82E8E88CC88C}"/>
    <cellStyle name="normální 3 18" xfId="1536" xr:uid="{93398790-68A8-4819-AED2-A8BED8BD9503}"/>
    <cellStyle name="normální 3 180" xfId="21548" xr:uid="{55767896-1ACB-4C1F-9D03-00764AE8328F}"/>
    <cellStyle name="normální 3 181" xfId="20949" xr:uid="{B047BD7A-52BF-4B29-B921-D67395F71791}"/>
    <cellStyle name="normální 3 182" xfId="17818" xr:uid="{C3C39D60-FDF3-4E80-80F9-1296AC99C013}"/>
    <cellStyle name="normální 3 183" xfId="19232" xr:uid="{B322C99C-F7B0-4D0C-9ED3-4B347AF72BEF}"/>
    <cellStyle name="normální 3 184" xfId="21740" xr:uid="{2AB291AF-DB1E-4CA9-AD91-FC243F46252D}"/>
    <cellStyle name="normální 3 185" xfId="19480" xr:uid="{E588B8F9-7BB1-4DB3-BD33-20AF6B65461E}"/>
    <cellStyle name="normální 3 186" xfId="21648" xr:uid="{0AE84E3A-0256-4C42-A129-6F93513884CF}"/>
    <cellStyle name="normální 3 187" xfId="20812" xr:uid="{B182BAE4-A690-49CF-A157-17CB9D2C8592}"/>
    <cellStyle name="normální 3 188" xfId="21020" xr:uid="{4119487B-4EAF-433B-83BE-45E7AED3B4D8}"/>
    <cellStyle name="normální 3 189" xfId="17682" xr:uid="{790ABF43-838F-462A-B725-A2E8F11124B4}"/>
    <cellStyle name="normální 3 19" xfId="1537" xr:uid="{9FE263CE-5E73-4CE7-B265-F06C0485740A}"/>
    <cellStyle name="normální 3 190" xfId="17595" xr:uid="{23A9178F-2BA3-4DDB-A7F3-9138481ECC3C}"/>
    <cellStyle name="normální 3 191" xfId="17518" xr:uid="{72D0EFAE-A3FE-4BA5-9FD6-741F1D7C5CE0}"/>
    <cellStyle name="normální 3 192" xfId="21810" xr:uid="{5CC8B36E-AC68-48C6-BCFD-1C5A038942B7}"/>
    <cellStyle name="normální 3 193" xfId="22410" xr:uid="{94B4CC90-A9E5-4E86-953F-2834F94D3302}"/>
    <cellStyle name="normální 3 194" xfId="22908" xr:uid="{FC241C2C-E70C-4187-A511-4210DC261816}"/>
    <cellStyle name="normální 3 195" xfId="25666" xr:uid="{60405F5E-A603-4117-B22D-D3F429407DE9}"/>
    <cellStyle name="normální 3 196" xfId="23760" xr:uid="{B635A692-3646-4E8D-89C9-8E45C7D5F561}"/>
    <cellStyle name="normální 3 197" xfId="21889" xr:uid="{4D631D73-9B1D-433C-B21E-E5BA5AD969E0}"/>
    <cellStyle name="normální 3 198" xfId="22381" xr:uid="{21DC374F-66B1-4265-B86B-4F4AD79502C0}"/>
    <cellStyle name="normální 3 199" xfId="25506" xr:uid="{AF8BD7EF-1F23-4709-978B-79DD014B57E7}"/>
    <cellStyle name="normální 3 2" xfId="65" xr:uid="{5ED69090-F9C7-48AC-B50F-08FFB3605FD3}"/>
    <cellStyle name="normální 3 2 2" xfId="432" xr:uid="{914D4A72-373A-4D8D-8173-DE49739E784C}"/>
    <cellStyle name="normální 3 2 3" xfId="2153" xr:uid="{62429E77-BD60-4A90-ACA8-4DD0B975BC58}"/>
    <cellStyle name="normální 3 20" xfId="1538" xr:uid="{B2F7B299-04AD-4D28-9806-B052E899D675}"/>
    <cellStyle name="normální 3 200" xfId="25475" xr:uid="{7AE56E6B-23E7-445C-B290-BDD848493578}"/>
    <cellStyle name="normální 3 201" xfId="25011" xr:uid="{A7F02B8C-D8B1-42FD-BEA4-0330191A2A53}"/>
    <cellStyle name="normální 3 202" xfId="23905" xr:uid="{CAE2B1E6-5C11-4270-B5E7-268009FFF105}"/>
    <cellStyle name="normální 3 203" xfId="21917" xr:uid="{E25B139A-4E00-49E6-A14E-D5903ED0D383}"/>
    <cellStyle name="normální 3 204" xfId="23922" xr:uid="{8B7EA3F1-AB52-467F-A37D-1E9479237DC8}"/>
    <cellStyle name="normální 3 205" xfId="22222" xr:uid="{8E119C4C-7B21-4F85-8D5E-13FF9204CE5B}"/>
    <cellStyle name="normální 3 206" xfId="25819" xr:uid="{234164D4-B42F-40B3-A50C-AED1CDBCFC5D}"/>
    <cellStyle name="normální 3 207" xfId="25283" xr:uid="{389BBDD1-474E-4692-877B-F30C52F09896}"/>
    <cellStyle name="normální 3 208" xfId="23545" xr:uid="{00199C36-0ED9-417D-8CAF-0B2BD63641E0}"/>
    <cellStyle name="normální 3 209" xfId="22236" xr:uid="{76D4E7B0-68C0-4D90-A121-502B94035EBB}"/>
    <cellStyle name="Normální 3 21" xfId="1539" xr:uid="{FD701AE7-8D47-41B4-844A-9D2A7C1A962E}"/>
    <cellStyle name="normální 3 210" xfId="25792" xr:uid="{FDD6236C-BC04-42B8-B6C3-27B68D85EFD8}"/>
    <cellStyle name="normální 3 211" xfId="22086" xr:uid="{A920CDBD-3510-4BD0-8540-07349A1B45B0}"/>
    <cellStyle name="normální 3 212" xfId="23075" xr:uid="{5384D007-411D-4867-9E64-9DA9CF18D8CB}"/>
    <cellStyle name="normální 3 213" xfId="23263" xr:uid="{2F751EF1-01E8-4D29-9C66-225146CEB13B}"/>
    <cellStyle name="normální 3 214" xfId="23087" xr:uid="{7F10C334-EBEC-43C5-A6C5-62D4546B1317}"/>
    <cellStyle name="normální 3 215" xfId="23888" xr:uid="{98A715AA-22DB-4B63-8431-A1D6D4A80BBA}"/>
    <cellStyle name="normální 3 216" xfId="25383" xr:uid="{665390A2-46F8-41DB-965F-913111D599D4}"/>
    <cellStyle name="normální 3 217" xfId="22390" xr:uid="{8F9D4271-DBFE-4290-B816-0A1F827CE359}"/>
    <cellStyle name="normální 3 218" xfId="25824" xr:uid="{2130AE1B-0EDB-42FC-ADA9-2222EE989533}"/>
    <cellStyle name="normální 3 219" xfId="22199" xr:uid="{93294DFE-8740-4607-8B8D-13E849FD61E7}"/>
    <cellStyle name="normální 3 22" xfId="2154" xr:uid="{6C4EA405-54FA-4056-A246-F3068E0781F0}"/>
    <cellStyle name="Normální 3 22 10" xfId="3188" xr:uid="{65EEB012-6810-485F-ABE3-6601BAC8A1FE}"/>
    <cellStyle name="normální 3 22 100" xfId="11367" xr:uid="{5198F63D-525A-4D78-B7DF-EBC3621B46D9}"/>
    <cellStyle name="normální 3 22 101" xfId="11775" xr:uid="{430CE5CF-A62F-43BF-B514-B545A9B47F09}"/>
    <cellStyle name="normální 3 22 102" xfId="15922" xr:uid="{4BCB3573-0955-4C8A-B237-60B5AFD406EC}"/>
    <cellStyle name="normální 3 22 103" xfId="11437" xr:uid="{7060590A-EF26-43DC-AA37-ADF72274851C}"/>
    <cellStyle name="normální 3 22 104" xfId="16558" xr:uid="{ACF86F70-AF36-4620-B8A9-DA9188A2E381}"/>
    <cellStyle name="normální 3 22 105" xfId="12781" xr:uid="{AEE89CD2-E5FE-49AC-BDE4-6384F9297360}"/>
    <cellStyle name="normální 3 22 106" xfId="15520" xr:uid="{B9A88917-D731-4177-8CE2-6A3EF3FE49C6}"/>
    <cellStyle name="normální 3 22 107" xfId="16048" xr:uid="{8BFBAE93-BB86-44C2-B9ED-22AE6CEB551D}"/>
    <cellStyle name="normální 3 22 108" xfId="16103" xr:uid="{90A65B66-EA5D-43B1-9A04-2828ADC3E812}"/>
    <cellStyle name="normální 3 22 109" xfId="12798" xr:uid="{DCEF320F-0399-4115-928F-4797A3BA5B74}"/>
    <cellStyle name="normální 3 22 11" xfId="4041" xr:uid="{1F745B57-E902-4BDF-B1D6-64201B24925C}"/>
    <cellStyle name="normální 3 22 110" xfId="16764" xr:uid="{4838BA86-6A14-4743-8A57-E7C8D5606ECF}"/>
    <cellStyle name="normální 3 22 111" xfId="13467" xr:uid="{E1F24013-1C4D-4BAF-8552-8C9AF5E74F30}"/>
    <cellStyle name="normální 3 22 112" xfId="12237" xr:uid="{E2507DEF-96C2-49C2-B0DE-BF9E12301EE9}"/>
    <cellStyle name="normální 3 22 113" xfId="13875" xr:uid="{8AF11E48-334D-4ADC-AA69-844D7F861AC5}"/>
    <cellStyle name="normální 3 22 114" xfId="11884" xr:uid="{C8D91626-C318-46B5-B9B7-006D12C5FFE0}"/>
    <cellStyle name="normální 3 22 115" xfId="14083" xr:uid="{F0CA46C8-212E-4886-8F48-2092295E1FFA}"/>
    <cellStyle name="normální 3 22 116" xfId="11465" xr:uid="{9FDFE655-AE70-4911-A214-9846B47A6C6C}"/>
    <cellStyle name="normální 3 22 117" xfId="15727" xr:uid="{22D2726E-4244-4A32-8CA2-A8FAF9FCFD03}"/>
    <cellStyle name="normální 3 22 118" xfId="16401" xr:uid="{38BFE2D3-2A7A-48DE-B310-E4B02C6E4EB8}"/>
    <cellStyle name="normální 3 22 119" xfId="15816" xr:uid="{85E5AB16-A96F-402F-B04A-3C2564C59D3E}"/>
    <cellStyle name="normální 3 22 12" xfId="4023" xr:uid="{AA242FDB-3A38-493D-84AC-DAC42B5B37AD}"/>
    <cellStyle name="normální 3 22 120" xfId="15557" xr:uid="{0079EF0C-4A5B-428C-A831-5CC247EA1C14}"/>
    <cellStyle name="normální 3 22 121" xfId="13818" xr:uid="{8A14038B-D6CD-41B7-B832-3FB4901D4637}"/>
    <cellStyle name="normální 3 22 122" xfId="16178" xr:uid="{800B2751-3BBA-4EDF-896B-DF1D5A9A6274}"/>
    <cellStyle name="normální 3 22 123" xfId="16020" xr:uid="{A2EAA430-B4DE-40E0-AE70-657207D13C7D}"/>
    <cellStyle name="normální 3 22 124" xfId="15965" xr:uid="{A6F02CBE-E18D-48B7-BC52-9FB4CD8E2750}"/>
    <cellStyle name="normální 3 22 125" xfId="16148" xr:uid="{EB868F85-44FF-42E0-825D-55D714C9F1B8}"/>
    <cellStyle name="normální 3 22 126" xfId="16052" xr:uid="{EECC0E88-8E4B-44D3-8032-7D2BBD0CD6C7}"/>
    <cellStyle name="normální 3 22 127" xfId="11861" xr:uid="{0658A665-5BA7-42CB-B5E1-18BB55ACE702}"/>
    <cellStyle name="normální 3 22 128" xfId="11159" xr:uid="{2CD988CB-05D2-4A28-BE99-55034EE5F681}"/>
    <cellStyle name="normální 3 22 129" xfId="13849" xr:uid="{D837D78B-CF5D-437D-BD1B-384030C72A98}"/>
    <cellStyle name="normální 3 22 13" xfId="3764" xr:uid="{C968B5FF-946C-43AA-ADC9-6AED5C94008B}"/>
    <cellStyle name="normální 3 22 130" xfId="17660" xr:uid="{AADB7475-BDB6-484A-86ED-6830166E6A4D}"/>
    <cellStyle name="normální 3 22 131" xfId="18537" xr:uid="{1DBF535F-DDCF-4745-8624-04C1D71624A5}"/>
    <cellStyle name="normální 3 22 132" xfId="19441" xr:uid="{F5D5DC96-918D-4AA0-8E23-BC01649106C1}"/>
    <cellStyle name="normální 3 22 133" xfId="17455" xr:uid="{AFD66FB7-D0DA-4E90-B463-DEBBC6FB8950}"/>
    <cellStyle name="normální 3 22 134" xfId="19547" xr:uid="{EB0CD765-F68C-47CD-8681-AF3040F4C3F4}"/>
    <cellStyle name="normální 3 22 135" xfId="18194" xr:uid="{3E1F7684-50DD-4AC2-B217-40F3F3790EDF}"/>
    <cellStyle name="normální 3 22 136" xfId="17596" xr:uid="{645BA8B0-21D9-4928-9382-E501DD2BA557}"/>
    <cellStyle name="normální 3 22 137" xfId="21145" xr:uid="{C5A59C04-D200-44FB-83D9-37A06CDE878A}"/>
    <cellStyle name="normální 3 22 138" xfId="17769" xr:uid="{C6E2B9F7-3327-4BDD-9A51-BD117CCE85CB}"/>
    <cellStyle name="normální 3 22 139" xfId="18460" xr:uid="{0002E4BE-3CBE-4A25-B85C-EE11347EF2E9}"/>
    <cellStyle name="normální 3 22 14" xfId="3999" xr:uid="{35A55167-B1CA-4A10-9D54-E2817198904F}"/>
    <cellStyle name="normální 3 22 140" xfId="17554" xr:uid="{1337481D-F3E2-46D6-9645-22794A2D9C68}"/>
    <cellStyle name="normální 3 22 141" xfId="19230" xr:uid="{B53DBCE6-D678-4FA6-80D3-55147A98301A}"/>
    <cellStyle name="normální 3 22 142" xfId="20799" xr:uid="{E6B57C2A-10EB-4672-91B0-1EFA7A5BDBAA}"/>
    <cellStyle name="normální 3 22 143" xfId="19084" xr:uid="{D1E7DF9D-D3F0-41C5-9B01-5D9934ABF1FC}"/>
    <cellStyle name="normální 3 22 144" xfId="19630" xr:uid="{1740208B-CD57-4A25-815D-02F4DC512C91}"/>
    <cellStyle name="normální 3 22 145" xfId="19185" xr:uid="{8F4916F0-713B-4354-A605-4BD9493DFD90}"/>
    <cellStyle name="normální 3 22 146" xfId="21139" xr:uid="{B10AB551-7D64-4C09-8909-F34691DE29FB}"/>
    <cellStyle name="normální 3 22 147" xfId="19575" xr:uid="{A5C4C8EA-F222-48E2-8ADB-C950F6C0BD46}"/>
    <cellStyle name="normální 3 22 148" xfId="21204" xr:uid="{B0516D78-3CB5-475B-967E-85E52273A2C3}"/>
    <cellStyle name="normální 3 22 149" xfId="19229" xr:uid="{16165C30-830B-4AA2-A4DE-E4C1F3089F0D}"/>
    <cellStyle name="normální 3 22 15" xfId="3838" xr:uid="{8F5E2000-17BA-402D-9F0C-18246369DEC0}"/>
    <cellStyle name="normální 3 22 150" xfId="17175" xr:uid="{9A734738-955F-4784-8B3C-81D707ED5C45}"/>
    <cellStyle name="normální 3 22 151" xfId="18278" xr:uid="{2A50809B-BD31-4C8A-B17D-55B3CD7511F2}"/>
    <cellStyle name="normální 3 22 152" xfId="21057" xr:uid="{6129ECF3-330B-490F-AAC5-E92338E1D38E}"/>
    <cellStyle name="normální 3 22 153" xfId="19218" xr:uid="{632F5502-8160-4A53-896F-EB6A02DC9A09}"/>
    <cellStyle name="normální 3 22 154" xfId="19490" xr:uid="{22EEB5DF-AB85-4774-9125-1165507230C1}"/>
    <cellStyle name="normální 3 22 155" xfId="19512" xr:uid="{DB12A02F-9BE6-4E54-B6E9-0C6E46F72D02}"/>
    <cellStyle name="normální 3 22 156" xfId="17239" xr:uid="{7C3C5FF7-6673-465D-9621-2F6B2E2CCA16}"/>
    <cellStyle name="normální 3 22 157" xfId="19137" xr:uid="{348BFFB8-89BE-461D-BBF0-6959413565BF}"/>
    <cellStyle name="normální 3 22 158" xfId="17303" xr:uid="{B23CEA4A-D847-401C-9F3D-245DC2A25313}"/>
    <cellStyle name="normální 3 22 159" xfId="21497" xr:uid="{53F9860E-3892-4D53-B21F-FBBA699C0FF7}"/>
    <cellStyle name="normální 3 22 16" xfId="4046" xr:uid="{99B72FD3-D0E7-4FCF-85D8-589DB2B54551}"/>
    <cellStyle name="normální 3 22 160" xfId="20634" xr:uid="{01E9009A-7E78-4628-93CC-379FF9A38516}"/>
    <cellStyle name="normální 3 22 161" xfId="18264" xr:uid="{441F8027-F917-4C75-92A5-056FB9A8A677}"/>
    <cellStyle name="normální 3 22 162" xfId="21621" xr:uid="{115471C5-6792-4083-886F-9A5BA6759450}"/>
    <cellStyle name="normální 3 22 163" xfId="21025" xr:uid="{A5406075-B4F6-4B8C-A178-2F0352822540}"/>
    <cellStyle name="normální 3 22 164" xfId="17777" xr:uid="{08186D09-71E3-4281-ACA6-F90D1B39D0D7}"/>
    <cellStyle name="normální 3 22 165" xfId="19110" xr:uid="{58FA3E95-3554-446D-9537-90C5DD310F38}"/>
    <cellStyle name="normální 3 22 166" xfId="20682" xr:uid="{BECFBAAF-6F8C-4F41-A5C5-93457015FB27}"/>
    <cellStyle name="normální 3 22 167" xfId="19234" xr:uid="{960527A7-26A3-4923-A016-B59767CA4039}"/>
    <cellStyle name="normální 3 22 168" xfId="21078" xr:uid="{9677FD91-4054-4EB4-9879-A2A3E5C00673}"/>
    <cellStyle name="normální 3 22 169" xfId="17641" xr:uid="{B2F0813E-E472-4F7C-B91C-C3247D7BFE79}"/>
    <cellStyle name="normální 3 22 17" xfId="3816" xr:uid="{F8A73CAA-E2B0-47F1-AA61-9E0386EDEAD5}"/>
    <cellStyle name="normální 3 22 170" xfId="17132" xr:uid="{704C6C99-7EFB-4BAD-94DF-43B95383400D}"/>
    <cellStyle name="normální 3 22 171" xfId="20968" xr:uid="{D3168BA0-98A1-4024-A8FB-94E160A468AF}"/>
    <cellStyle name="normální 3 22 172" xfId="21762" xr:uid="{1D959522-8B66-49B9-91B0-9AB416BBB60F}"/>
    <cellStyle name="normální 3 22 173" xfId="17836" xr:uid="{9CB07124-E7AA-4AD7-894E-2C87C29C4688}"/>
    <cellStyle name="normální 3 22 174" xfId="21555" xr:uid="{90BC5386-319B-4003-8571-9B79814818BC}"/>
    <cellStyle name="normální 3 22 175" xfId="21673" xr:uid="{D98307FD-2B74-4EF0-8D36-BC31E6EDE01F}"/>
    <cellStyle name="normální 3 22 176" xfId="21098" xr:uid="{704C5181-FB31-403A-9853-8423CD5ECA04}"/>
    <cellStyle name="normální 3 22 177" xfId="19272" xr:uid="{AF5B040C-D4F4-4CFF-94C4-61472F6C1049}"/>
    <cellStyle name="normální 3 22 178" xfId="21743" xr:uid="{73863657-AE2B-477B-8179-69375374B0F8}"/>
    <cellStyle name="normální 3 22 179" xfId="22274" xr:uid="{ECD361AC-0AE4-4FDC-AFD6-35FABE7527B7}"/>
    <cellStyle name="normální 3 22 18" xfId="4368" xr:uid="{5CD4FE4D-1DEF-497B-9861-135B3C899FD0}"/>
    <cellStyle name="normální 3 22 180" xfId="23023" xr:uid="{763C6DC9-827E-4F3D-9DE8-AB6C82DAB00C}"/>
    <cellStyle name="normální 3 22 181" xfId="22708" xr:uid="{67E38355-8002-4D2C-BC3A-402BF2148103}"/>
    <cellStyle name="normální 3 22 182" xfId="22113" xr:uid="{726196CF-28C0-4247-995C-EE1AD350C050}"/>
    <cellStyle name="normální 3 22 183" xfId="23917" xr:uid="{2795BECA-A88D-419D-B2A0-B99EEDB54281}"/>
    <cellStyle name="normální 3 22 184" xfId="22715" xr:uid="{1FBCC133-5F17-45D0-AACD-DBD15EBC1DF4}"/>
    <cellStyle name="normální 3 22 185" xfId="22224" xr:uid="{2A407A54-314D-46BD-BD0A-B6C1C9AEAEA4}"/>
    <cellStyle name="normální 3 22 186" xfId="25445" xr:uid="{976736E2-B4A5-4F0C-93C9-B71E770D09AE}"/>
    <cellStyle name="normální 3 22 187" xfId="22359" xr:uid="{24AA423F-6B7B-4F68-934C-48566FA3030B}"/>
    <cellStyle name="normální 3 22 188" xfId="22334" xr:uid="{29AA7CC2-F5E4-42E4-A4FD-11AEA858DF8B}"/>
    <cellStyle name="normální 3 22 189" xfId="23642" xr:uid="{64C67D7A-3C89-4F22-B8CC-744026F77BE5}"/>
    <cellStyle name="normální 3 22 19" xfId="4350" xr:uid="{37A7D88D-5B8E-4D0E-A447-8781308CF950}"/>
    <cellStyle name="normální 3 22 190" xfId="25546" xr:uid="{2F19B510-83C3-4C46-B924-C3A75E1B81B9}"/>
    <cellStyle name="normální 3 22 191" xfId="22494" xr:uid="{04367876-8EA3-4294-A468-34173A956333}"/>
    <cellStyle name="normální 3 22 192" xfId="22111" xr:uid="{0E18005D-B895-45A1-8AE3-FCC6C90A2615}"/>
    <cellStyle name="normální 3 22 193" xfId="22786" xr:uid="{8FB59D95-06A5-46AD-AA00-745EDA8EDFA3}"/>
    <cellStyle name="normální 3 22 194" xfId="22060" xr:uid="{185BEB9C-35BE-4E02-8020-6445AEA3B895}"/>
    <cellStyle name="normální 3 22 195" xfId="23816" xr:uid="{D74A8A44-9CDF-46D4-8C26-DEF230B2C4BF}"/>
    <cellStyle name="normální 3 22 196" xfId="25975" xr:uid="{8FF51DFD-FB8A-4D38-B8B4-8888DA769ACD}"/>
    <cellStyle name="normální 3 22 197" xfId="25270" xr:uid="{1D6C314E-7C52-44E6-8D1D-48D7E9B5329C}"/>
    <cellStyle name="normální 3 22 198" xfId="23675" xr:uid="{DC7E42C2-9095-442E-81F2-9F08357054C5}"/>
    <cellStyle name="normální 3 22 199" xfId="25965" xr:uid="{5DA8EF3B-482B-4C0B-91D9-44536AAA1963}"/>
    <cellStyle name="normální 3 22 2" xfId="2579" xr:uid="{465E1ECD-D134-46F2-AC90-AD5D83CFE434}"/>
    <cellStyle name="normální 3 22 20" xfId="4259" xr:uid="{EF361E4D-50D4-407B-A438-7DC7AB64F90B}"/>
    <cellStyle name="normální 3 22 200" xfId="25967" xr:uid="{5F1E782D-74CD-4EDF-BBE6-42DFC0937CE5}"/>
    <cellStyle name="normální 3 22 201" xfId="23851" xr:uid="{E3920776-AC84-4E6D-BD31-6C320090E9BD}"/>
    <cellStyle name="normální 3 22 202" xfId="25560" xr:uid="{9B3D2CED-F0ED-470F-ACCA-EE74BFC0C9B2}"/>
    <cellStyle name="normální 3 22 203" xfId="22816" xr:uid="{AFEFB957-2DEC-4F22-B7AF-E12AC0B4C915}"/>
    <cellStyle name="normální 3 22 204" xfId="25295" xr:uid="{7283948E-E667-437B-81B5-CB11DCC1ADBE}"/>
    <cellStyle name="normální 3 22 205" xfId="22583" xr:uid="{AA712B5E-7913-45F2-8770-13ACB92DA4A8}"/>
    <cellStyle name="normální 3 22 206" xfId="22398" xr:uid="{C8C6642A-59A3-4DFD-A397-08A687E1FC3A}"/>
    <cellStyle name="normální 3 22 207" xfId="25898" xr:uid="{EDE98656-49ED-4007-B414-36DF560DE322}"/>
    <cellStyle name="normální 3 22 208" xfId="22741" xr:uid="{779403E7-5C03-4EB5-ABC4-6A90CCCC4A22}"/>
    <cellStyle name="normální 3 22 209" xfId="25709" xr:uid="{AF9FD275-D7DD-4D8A-A5F9-D890B2A49946}"/>
    <cellStyle name="normální 3 22 21" xfId="4323" xr:uid="{35FBCA9F-0D90-4152-9DC9-AF56F075E66C}"/>
    <cellStyle name="normální 3 22 210" xfId="22257" xr:uid="{7D600E2A-0AAC-4CE3-BB73-5A86D2BE1E91}"/>
    <cellStyle name="normální 3 22 211" xfId="22409" xr:uid="{A3444284-83FB-4C4B-981D-AEB04C1DDA05}"/>
    <cellStyle name="normální 3 22 212" xfId="26081" xr:uid="{3B1E6842-918B-48C5-9915-3AA81B5C398C}"/>
    <cellStyle name="normální 3 22 213" xfId="25291" xr:uid="{AF44F095-1985-4F78-9298-5477A211CCF6}"/>
    <cellStyle name="normální 3 22 214" xfId="25954" xr:uid="{F5328CAC-4530-465E-B2D7-A67D378B0DA0}"/>
    <cellStyle name="normální 3 22 215" xfId="23612" xr:uid="{A0FEF8D7-6DF1-4460-9B80-E2EFF5C1F50E}"/>
    <cellStyle name="normální 3 22 216" xfId="22691" xr:uid="{ED98135F-1186-4839-8E17-4765AD8CB96B}"/>
    <cellStyle name="normální 3 22 217" xfId="21897" xr:uid="{02536D94-6319-45A2-B9FE-4FA1A3E80048}"/>
    <cellStyle name="normální 3 22 218" xfId="23597" xr:uid="{CB303149-968B-478D-BDC8-1438A23DC379}"/>
    <cellStyle name="normální 3 22 219" xfId="26020" xr:uid="{4391C124-978C-4755-AE8A-883496161835}"/>
    <cellStyle name="normální 3 22 22" xfId="4216" xr:uid="{9B7B22EE-D51D-47B5-8C22-6264DE42EE2B}"/>
    <cellStyle name="normální 3 22 220" xfId="26631" xr:uid="{4FDF63DF-8F18-41F3-984C-3294BC7BF394}"/>
    <cellStyle name="normální 3 22 221" xfId="26277" xr:uid="{10698641-757D-491E-9ADC-A4F8D3EC6B39}"/>
    <cellStyle name="normální 3 22 222" xfId="29706" xr:uid="{86E03654-342E-417A-8D40-5C0B6E1522A1}"/>
    <cellStyle name="normální 3 22 223" xfId="27979" xr:uid="{6EB15FCB-CBCC-4780-B569-CF8FE5E24DD4}"/>
    <cellStyle name="normální 3 22 224" xfId="26536" xr:uid="{A28807DC-6BAD-4181-8530-83417D0BD70D}"/>
    <cellStyle name="normální 3 22 225" xfId="27082" xr:uid="{DF927CAE-DABE-45F8-BB45-E27F46B64D57}"/>
    <cellStyle name="normální 3 22 226" xfId="28175" xr:uid="{42E41F1F-43FE-4CEB-A661-2B5410368B2A}"/>
    <cellStyle name="normální 3 22 227" xfId="26475" xr:uid="{118B6F51-6CAF-421F-AD07-B3B6B63A7722}"/>
    <cellStyle name="normální 3 22 228" xfId="29369" xr:uid="{86E7322C-1ACF-4887-A3A0-0E8654F8ED22}"/>
    <cellStyle name="normální 3 22 229" xfId="27109" xr:uid="{52EA6699-A0EA-467D-9B9D-8FAA7468927D}"/>
    <cellStyle name="normální 3 22 23" xfId="4365" xr:uid="{BFA7E5BA-A1D2-41D4-A0A3-07C3863AECB7}"/>
    <cellStyle name="normální 3 22 230" xfId="29733" xr:uid="{DA6F9CC6-37EF-4DCC-9DF5-3100F5C6E6F9}"/>
    <cellStyle name="normální 3 22 231" xfId="26889" xr:uid="{D9D1741C-C4BC-42BA-B56E-E07CB2B4DDE4}"/>
    <cellStyle name="normální 3 22 232" xfId="26278" xr:uid="{91BC6C8E-B77E-47D3-B9AD-1D65F0398958}"/>
    <cellStyle name="normální 3 22 233" xfId="26575" xr:uid="{3B104492-CC96-4C86-84B2-CF4FC0F583D7}"/>
    <cellStyle name="normální 3 22 234" xfId="29686" xr:uid="{0BDC4EC3-63AF-4754-909C-8917C2A58594}"/>
    <cellStyle name="normální 3 22 235" xfId="28126" xr:uid="{979F432F-A98E-43ED-AB61-F92DB297C539}"/>
    <cellStyle name="normální 3 22 236" xfId="27398" xr:uid="{D9E5000E-6BA5-41DC-9B3E-27993A08D4F5}"/>
    <cellStyle name="normální 3 22 237" xfId="28231" xr:uid="{E9293B95-7B16-4BBA-8825-F243081D712A}"/>
    <cellStyle name="normální 3 22 238" xfId="29469" xr:uid="{10FC004E-B65C-42B1-A723-68ED92495BA1}"/>
    <cellStyle name="normální 3 22 239" xfId="26723" xr:uid="{AA84E8EB-30B9-41FA-A741-2BD66030C0DC}"/>
    <cellStyle name="normální 3 22 24" xfId="4315" xr:uid="{0ED2AAF8-ECCA-4FF0-AE97-30D6A00BDB8F}"/>
    <cellStyle name="normální 3 22 240" xfId="29613" xr:uid="{02082AA3-713B-416F-92D6-DA76BB341BD8}"/>
    <cellStyle name="normální 3 22 241" xfId="27198" xr:uid="{36566223-C244-4579-B490-CC918238A26C}"/>
    <cellStyle name="normální 3 22 242" xfId="29605" xr:uid="{EE140E3A-C282-481C-BB59-0A841B08861E}"/>
    <cellStyle name="normální 3 22 243" xfId="27980" xr:uid="{BCE4D8E1-57E4-4DB4-9E8C-30D0AE2390B6}"/>
    <cellStyle name="normální 3 22 244" xfId="29803" xr:uid="{61BB5A95-1842-48FF-AED9-EA74E7457943}"/>
    <cellStyle name="normální 3 22 245" xfId="27897" xr:uid="{64C0F2E3-A9CD-494C-9A4A-27F964544D56}"/>
    <cellStyle name="normální 3 22 246" xfId="27263" xr:uid="{6C0C2DDF-2FC1-4BD0-8BAC-196AA0253128}"/>
    <cellStyle name="normální 3 22 247" xfId="29664" xr:uid="{0BD85921-70D9-42C8-83BA-25B9C171F21F}"/>
    <cellStyle name="normální 3 22 248" xfId="27909" xr:uid="{72410FA0-FD0E-4D2F-BBA3-E2F2CF89F65C}"/>
    <cellStyle name="normální 3 22 249" xfId="26363" xr:uid="{79AC4345-85F9-4CC8-A047-AA2B29AC5F31}"/>
    <cellStyle name="normální 3 22 25" xfId="4222" xr:uid="{65597B45-ACF8-411E-B0C3-9A13FEDEA0B4}"/>
    <cellStyle name="normální 3 22 250" xfId="29806" xr:uid="{71F23CB3-2F21-43F8-9BE7-D2BF82D20C54}"/>
    <cellStyle name="normální 3 22 251" xfId="29712" xr:uid="{109617A4-D760-479C-856E-1CE207A7C5AB}"/>
    <cellStyle name="normální 3 22 252" xfId="29436" xr:uid="{886AAE4C-2961-4DB3-9319-1E9F27AFF692}"/>
    <cellStyle name="normální 3 22 253" xfId="28072" xr:uid="{D1B53686-0BD9-425E-AA51-F2BA3D54138A}"/>
    <cellStyle name="normální 3 22 254" xfId="27880" xr:uid="{6E8F3048-7C64-4588-96A4-E09C7E2F1849}"/>
    <cellStyle name="normální 3 22 255" xfId="30079" xr:uid="{3900A2AC-CECF-4CB3-A553-6D6DF63AA806}"/>
    <cellStyle name="normální 3 22 256" xfId="30512" xr:uid="{54973D17-41A9-481B-84A3-CDBC953F3FF5}"/>
    <cellStyle name="normální 3 22 257" xfId="30179" xr:uid="{53C713C1-A881-49D7-8D01-6D96A46B5B6F}"/>
    <cellStyle name="normální 3 22 258" xfId="33492" xr:uid="{61FD319C-CD7B-4AA6-AD18-8B392AAF2EE8}"/>
    <cellStyle name="normální 3 22 259" xfId="30597" xr:uid="{9B0A9009-F6E8-4D9A-9B29-2C2D86497074}"/>
    <cellStyle name="normální 3 22 26" xfId="4111" xr:uid="{EB2BC922-E6B6-427D-A223-BA4F030DA943}"/>
    <cellStyle name="normální 3 22 260" xfId="31418" xr:uid="{23809EA8-65F1-4E44-8A89-B5EFA12D89C2}"/>
    <cellStyle name="normální 3 22 261" xfId="32025" xr:uid="{F16F6C42-9B48-40D3-B90F-45FA437A0C9E}"/>
    <cellStyle name="normální 3 22 262" xfId="30240" xr:uid="{C2E406C0-F931-4D4A-A5DF-D50CA99BAA8A}"/>
    <cellStyle name="normální 3 22 263" xfId="33497" xr:uid="{C11F5794-0829-4744-9B0D-D9710C04715F}"/>
    <cellStyle name="normální 3 22 264" xfId="31923" xr:uid="{C1BA2612-1AE4-4DC0-801E-D1481FF68169}"/>
    <cellStyle name="normální 3 22 265" xfId="33602" xr:uid="{E7726921-5129-4F2E-9250-7A129836D9C5}"/>
    <cellStyle name="normální 3 22 266" xfId="30943" xr:uid="{BC4DB92F-CC84-43D4-A417-F4AE86103B0D}"/>
    <cellStyle name="normální 3 22 267" xfId="30397" xr:uid="{EFB7D572-7543-417C-8A2B-08D49AD022F4}"/>
    <cellStyle name="normální 3 22 268" xfId="31902" xr:uid="{92E02B97-198A-4656-9696-D2A7CFA5442C}"/>
    <cellStyle name="normální 3 22 269" xfId="33173" xr:uid="{F95C4179-BF5B-4997-83EB-A564A1E39F9E}"/>
    <cellStyle name="normální 3 22 27" xfId="4178" xr:uid="{2ADE0D7E-BBB9-4271-AF32-018BD25F2D1A}"/>
    <cellStyle name="normální 3 22 270" xfId="33593" xr:uid="{90AF86AC-4122-4EE2-AE23-B37A36A5F378}"/>
    <cellStyle name="normální 3 22 271" xfId="31944" xr:uid="{8C8E4858-B6DC-48AA-8E10-5D0FAEA2353E}"/>
    <cellStyle name="normální 3 22 272" xfId="33360" xr:uid="{1F3CC141-9A03-4AAA-B9A4-0CF3C9BC8AB3}"/>
    <cellStyle name="normální 3 22 273" xfId="30928" xr:uid="{B62840DB-2FC3-4D48-B90C-F527267B1C58}"/>
    <cellStyle name="normální 3 22 274" xfId="31742" xr:uid="{CF44DE1E-2147-43D6-AB6D-B53F1CB7459B}"/>
    <cellStyle name="normální 3 22 275" xfId="30331" xr:uid="{96744579-5DE8-46BF-AF34-99B7FFCD7166}"/>
    <cellStyle name="normální 3 22 276" xfId="32029" xr:uid="{12DAEC0F-71A5-4FF7-9E88-E900143C8186}"/>
    <cellStyle name="normální 3 22 277" xfId="30662" xr:uid="{F512B2FC-B438-4619-A17D-58D236B26EAD}"/>
    <cellStyle name="normální 3 22 278" xfId="30349" xr:uid="{082A2514-D371-42E8-92CD-70F7258CD563}"/>
    <cellStyle name="normální 3 22 279" xfId="30329" xr:uid="{B1EFBD84-FB80-4704-8CF2-A575527CB541}"/>
    <cellStyle name="normální 3 22 28" xfId="4194" xr:uid="{90813F26-7125-4278-80D4-3EA2E5B117AE}"/>
    <cellStyle name="normální 3 22 280" xfId="30795" xr:uid="{7EDD55A6-FBAF-46EF-8033-EEC02FF59D8E}"/>
    <cellStyle name="normální 3 22 281" xfId="30391" xr:uid="{153637CC-2617-476B-80C1-5F40D42DEA89}"/>
    <cellStyle name="normální 3 22 282" xfId="31937" xr:uid="{0E280CC3-8FFB-4E3B-B5C6-4EBE96013C09}"/>
    <cellStyle name="normální 3 22 283" xfId="30187" xr:uid="{8EF364D2-47B5-4FFA-90B1-73A83275A799}"/>
    <cellStyle name="normální 3 22 284" xfId="30429" xr:uid="{CE0158AF-E703-4D4C-BC0D-C97579F60E04}"/>
    <cellStyle name="normální 3 22 285" xfId="33806" xr:uid="{0027D551-5B99-4926-BD6C-A8DDC20BAE1F}"/>
    <cellStyle name="normální 3 22 286" xfId="34057" xr:uid="{A06651F6-B108-406B-A3A4-26B645CE3BA9}"/>
    <cellStyle name="normální 3 22 287" xfId="33887" xr:uid="{E3E16E01-FCD3-4F03-9941-E9F1EF743629}"/>
    <cellStyle name="normální 3 22 288" xfId="36355" xr:uid="{F7817BBD-1DF3-4897-B9B8-E920F70161B6}"/>
    <cellStyle name="normální 3 22 289" xfId="36160" xr:uid="{72E19B7E-3484-44D5-9D21-B28ACCC28639}"/>
    <cellStyle name="normální 3 22 29" xfId="4398" xr:uid="{E2F33441-7E06-4F2B-9286-3E0F1AD8BACC}"/>
    <cellStyle name="normální 3 22 290" xfId="36318" xr:uid="{47D7A7D4-D1FF-4A52-9F04-6AF3806B8630}"/>
    <cellStyle name="normální 3 22 291" xfId="35088" xr:uid="{C3497A6A-5919-4F29-88A6-506C2DB55B5F}"/>
    <cellStyle name="normální 3 22 292" xfId="34325" xr:uid="{05CE590B-8201-4712-8E5F-5E987A8D375C}"/>
    <cellStyle name="normální 3 22 293" xfId="33975" xr:uid="{2F431C31-5655-434B-A295-90D14A6934CF}"/>
    <cellStyle name="normální 3 22 294" xfId="35095" xr:uid="{8322B9DA-1D88-4666-B8C9-8877EF3BEF0E}"/>
    <cellStyle name="normální 3 22 295" xfId="35098" xr:uid="{FAE80210-4533-42E6-9E3A-DE34296A6DD9}"/>
    <cellStyle name="normální 3 22 296" xfId="36516" xr:uid="{4C083B43-D2DA-45BA-9740-030A50D33C33}"/>
    <cellStyle name="normální 3 22 297" xfId="39831" xr:uid="{BC06C8D5-11E8-48A9-8F53-521DA1770ACC}"/>
    <cellStyle name="normální 3 22 298" xfId="41586" xr:uid="{FA3FDC8F-92CD-4B17-9904-D980302A7CA2}"/>
    <cellStyle name="normální 3 22 299" xfId="40101" xr:uid="{359B5613-40D4-4E61-9B1F-02AD09C80AA8}"/>
    <cellStyle name="Normální 3 22 3" xfId="3572" xr:uid="{04DB7CD7-8AA2-49A0-A71B-774A3F8C5ABD}"/>
    <cellStyle name="normální 3 22 30" xfId="4241" xr:uid="{B97EA02E-E9A8-4AFB-80F7-19DA536D9761}"/>
    <cellStyle name="normální 3 22 300" xfId="41866" xr:uid="{7CB7C9C1-ECB1-4F0B-BD48-F8D7B9E6A73C}"/>
    <cellStyle name="normální 3 22 301" xfId="42643" xr:uid="{273754E6-A71A-4935-97BB-B2AD7FB9AC82}"/>
    <cellStyle name="normální 3 22 302" xfId="41449" xr:uid="{B2C24A96-D175-4DE2-A519-99480CA5F6B1}"/>
    <cellStyle name="normální 3 22 303" xfId="39450" xr:uid="{CC79F7AF-AEFA-435A-A54E-AD98D3B38ACB}"/>
    <cellStyle name="normální 3 22 304" xfId="43382" xr:uid="{B52B2D42-B185-476E-945E-4CB128FBDC57}"/>
    <cellStyle name="normální 3 22 305" xfId="38853" xr:uid="{30738854-929B-4CDE-9975-6902FCF96551}"/>
    <cellStyle name="normální 3 22 306" xfId="43372" xr:uid="{DF4FB1D5-0498-4046-AA59-16C3E250E356}"/>
    <cellStyle name="normální 3 22 307" xfId="44717" xr:uid="{07FB32E2-9608-43B7-9979-AE83F3C496FB}"/>
    <cellStyle name="normální 3 22 308" xfId="44307" xr:uid="{A0E573AE-55E7-4122-9A7A-03BAC49AB2AC}"/>
    <cellStyle name="normální 3 22 309" xfId="46022" xr:uid="{30C7B952-E135-487C-AB43-D163F3BDDC6E}"/>
    <cellStyle name="normální 3 22 31" xfId="4389" xr:uid="{FDF78C33-3A82-4937-8E39-87A5EF2D6532}"/>
    <cellStyle name="normální 3 22 310" xfId="43568" xr:uid="{34D05E7F-1F5D-4CE4-9465-EB7AF4BA918C}"/>
    <cellStyle name="normální 3 22 311" xfId="44517" xr:uid="{6F890CE4-C53A-4117-A1C9-4D76D43A8F48}"/>
    <cellStyle name="normální 3 22 312" xfId="44967" xr:uid="{4BBDB119-CFCA-4AEE-805F-BB4A5EDACCEB}"/>
    <cellStyle name="normální 3 22 313" xfId="47372" xr:uid="{8E5EBF2D-51AD-4CED-B830-35C60AF7D80B}"/>
    <cellStyle name="normální 3 22 314" xfId="48525" xr:uid="{6C8169EC-41CA-4227-9785-AF5508062673}"/>
    <cellStyle name="normální 3 22 315" xfId="48274" xr:uid="{B83A9FC6-43C4-4F04-A956-7FA4419484A2}"/>
    <cellStyle name="normální 3 22 316" xfId="50323" xr:uid="{3EBB3AEC-F9E8-43FA-818C-BDD7CA06AEDC}"/>
    <cellStyle name="normální 3 22 317" xfId="49912" xr:uid="{B5E721BD-0DC8-4697-93DE-7A024F7426BD}"/>
    <cellStyle name="normální 3 22 318" xfId="50312" xr:uid="{BD59B26E-2074-44DD-A7B4-365699331B33}"/>
    <cellStyle name="normální 3 22 319" xfId="51128" xr:uid="{008B182B-8349-4375-BE3A-C631CC1D87BE}"/>
    <cellStyle name="normální 3 22 32" xfId="4361" xr:uid="{2ED94A78-ECB1-41F8-992D-FF2EFB9BF75A}"/>
    <cellStyle name="normální 3 22 320" xfId="50935" xr:uid="{EA8D8664-857D-4049-8EE3-CB7BD3D34AD1}"/>
    <cellStyle name="normální 3 22 321" xfId="50608" xr:uid="{C7B48B68-C09D-4F82-8DD0-73FB7C776A23}"/>
    <cellStyle name="normální 3 22 322" xfId="53356" xr:uid="{761AB77C-5E79-4145-96A0-23BC3A50552F}"/>
    <cellStyle name="normální 3 22 323" xfId="52999" xr:uid="{41FB251C-71C7-4F4F-B748-FF348598A550}"/>
    <cellStyle name="normální 3 22 324" xfId="55151" xr:uid="{29FB5251-0F32-4839-BE5F-3E8EADFF6A19}"/>
    <cellStyle name="normální 3 22 325" xfId="56694" xr:uid="{29D0D645-0DED-4B4E-825D-25160A4A7B31}"/>
    <cellStyle name="normální 3 22 33" xfId="4254" xr:uid="{A4B71448-EBE3-40C7-AB1F-42DF182C5247}"/>
    <cellStyle name="normální 3 22 34" xfId="4192" xr:uid="{84CDBA3E-DEAB-46DB-8084-2F0CED1A15AB}"/>
    <cellStyle name="normální 3 22 35" xfId="4177" xr:uid="{B0422B81-5267-4B79-BD98-998D433BC420}"/>
    <cellStyle name="normální 3 22 36" xfId="4394" xr:uid="{86300F7D-BA57-4694-8414-679D24D724B4}"/>
    <cellStyle name="normální 3 22 37" xfId="4392" xr:uid="{9AE04DF9-1179-4AF5-845D-DFC783D580A8}"/>
    <cellStyle name="normální 3 22 38" xfId="4234" xr:uid="{57D3E779-B8B0-47DD-BE64-063132913F35}"/>
    <cellStyle name="normální 3 22 39" xfId="4206" xr:uid="{019DA481-FBAF-4D39-99C1-4E2A5372A06E}"/>
    <cellStyle name="Normální 3 22 4" xfId="3643" xr:uid="{76C821E2-0635-44D9-88C0-98E2175C77BB}"/>
    <cellStyle name="normální 3 22 40" xfId="4176" xr:uid="{D6D2F1AA-96C0-4AA6-A110-B522EC1358FF}"/>
    <cellStyle name="normální 3 22 41" xfId="8748" xr:uid="{E1E1BF0D-10B0-456B-989B-117FDEC22634}"/>
    <cellStyle name="normální 3 22 42" xfId="5134" xr:uid="{504D4AA4-EAAA-43B6-B57D-D8E75B707B97}"/>
    <cellStyle name="normální 3 22 43" xfId="6022" xr:uid="{A74C40AB-0D7C-4D1A-9B01-412BA72EB207}"/>
    <cellStyle name="normální 3 22 44" xfId="10119" xr:uid="{426CD8A0-C2B2-497F-84F2-D8C19935B2CF}"/>
    <cellStyle name="normální 3 22 45" xfId="10564" xr:uid="{2D4F4B39-301F-4982-AD59-678A74FFFD32}"/>
    <cellStyle name="normální 3 22 46" xfId="9842" xr:uid="{FBE61D05-6BDA-4A12-AC7F-E61D6CCFF073}"/>
    <cellStyle name="normální 3 22 47" xfId="4765" xr:uid="{536E179C-8C82-49DE-9568-5836F64995EF}"/>
    <cellStyle name="normální 3 22 48" xfId="6135" xr:uid="{E4CC54C6-7889-4D4C-88E8-69CBD6E689A2}"/>
    <cellStyle name="normální 3 22 49" xfId="5309" xr:uid="{D15FE5BC-6C3E-4124-A7A8-49DD55A8EE77}"/>
    <cellStyle name="Normální 3 22 5" xfId="3567" xr:uid="{58D9C375-AA51-49C7-A8B4-99B9D1800AF1}"/>
    <cellStyle name="normální 3 22 50" xfId="10566" xr:uid="{C1185ADB-37F6-4B5F-AC95-A1C1E19EFDB2}"/>
    <cellStyle name="normální 3 22 51" xfId="10153" xr:uid="{F6B8CBC9-B4B9-454C-834B-4BD03E6D0BBD}"/>
    <cellStyle name="normální 3 22 52" xfId="5038" xr:uid="{68C65855-0C16-4DCA-9F5E-7578CDD630D6}"/>
    <cellStyle name="normální 3 22 53" xfId="10607" xr:uid="{DF0757ED-5437-4AE9-B3BA-05D5273D009D}"/>
    <cellStyle name="normální 3 22 54" xfId="4981" xr:uid="{B918E1B5-1A4C-4999-BC77-DEEDA9118A3F}"/>
    <cellStyle name="normální 3 22 55" xfId="5145" xr:uid="{F21EBBDA-B0B3-41A3-A1A1-21A818BC11DD}"/>
    <cellStyle name="normální 3 22 56" xfId="4822" xr:uid="{FF3179C1-BD6C-44F0-BFAE-7C3170163C98}"/>
    <cellStyle name="normální 3 22 57" xfId="10500" xr:uid="{12AF0E31-B201-402A-A503-C4CE5DE2CDE1}"/>
    <cellStyle name="normální 3 22 58" xfId="10715" xr:uid="{317E7B90-0D9F-4094-97BB-F9AA095C2A86}"/>
    <cellStyle name="normální 3 22 59" xfId="5059" xr:uid="{88460B0A-BB5E-44C5-86FC-DA613F7AB96F}"/>
    <cellStyle name="Normální 3 22 6" xfId="3638" xr:uid="{CCC610FA-CF88-4330-9B62-73652CBFE218}"/>
    <cellStyle name="normální 3 22 60" xfId="10154" xr:uid="{F301B3A6-1245-452B-AB89-484F1C1CA5F0}"/>
    <cellStyle name="normální 3 22 61" xfId="10917" xr:uid="{54AC5346-966E-4EFE-A624-CC8141E5C17C}"/>
    <cellStyle name="normální 3 22 62" xfId="10414" xr:uid="{BB60509A-B89C-435D-BAF8-9F62C38FD954}"/>
    <cellStyle name="normální 3 22 63" xfId="9965" xr:uid="{A871A297-154E-463E-99D0-E7D63FA1C40E}"/>
    <cellStyle name="normální 3 22 64" xfId="10921" xr:uid="{1674BB37-4059-4ACD-8669-EE5F1523B9DC}"/>
    <cellStyle name="normální 3 22 65" xfId="9938" xr:uid="{5F00293B-F8B1-4C04-8DB6-6A94E70EDA34}"/>
    <cellStyle name="normální 3 22 66" xfId="4940" xr:uid="{03B45D98-6CB6-485D-A7DA-42DB546E19DA}"/>
    <cellStyle name="normální 3 22 67" xfId="10438" xr:uid="{17F65EEC-1720-4C28-A661-6F4FD4903902}"/>
    <cellStyle name="normální 3 22 68" xfId="10232" xr:uid="{EEB5F9ED-B354-4A1C-92F7-543A1FC5EEFE}"/>
    <cellStyle name="normální 3 22 69" xfId="10591" xr:uid="{F337811A-E69A-443D-87A6-434430FFC162}"/>
    <cellStyle name="Normální 3 22 7" xfId="3676" xr:uid="{3BF52366-CCD9-4575-9C0B-694465780498}"/>
    <cellStyle name="normální 3 22 70" xfId="6134" xr:uid="{4026E27B-9633-40D0-AAAE-A7676BF30643}"/>
    <cellStyle name="normální 3 22 71" xfId="4931" xr:uid="{58A27F81-89AD-4C5F-9849-6BEAEE2005B0}"/>
    <cellStyle name="normální 3 22 72" xfId="9976" xr:uid="{B49319CD-7BC8-4153-B433-D2C69CF57E49}"/>
    <cellStyle name="normální 3 22 73" xfId="4912" xr:uid="{6B03CFE5-8482-40D6-A473-9534CA912EB2}"/>
    <cellStyle name="normální 3 22 74" xfId="11667" xr:uid="{0EE15E96-7EAA-41A3-B0A6-4D164321BCA7}"/>
    <cellStyle name="normální 3 22 75" xfId="12734" xr:uid="{7251487F-1587-49FE-B0D8-EF01BC4BD3E2}"/>
    <cellStyle name="normální 3 22 76" xfId="13733" xr:uid="{72D1D685-9730-4D62-BC39-63A9AF8F73E1}"/>
    <cellStyle name="normální 3 22 77" xfId="13941" xr:uid="{D354F2AC-676B-4DEB-AD64-FDBC342BA19A}"/>
    <cellStyle name="normální 3 22 78" xfId="13855" xr:uid="{4FAC2144-3140-4200-B373-07BA8EB5F973}"/>
    <cellStyle name="normální 3 22 79" xfId="13866" xr:uid="{0948D978-12F8-4A75-A368-AD82166BF183}"/>
    <cellStyle name="Normální 3 22 8" xfId="3070" xr:uid="{E042B7E4-DCBD-4809-9A4D-3CFEEEB0E989}"/>
    <cellStyle name="normální 3 22 80" xfId="11511" xr:uid="{36F6CCAE-44C1-414C-AAE4-C144F6EA7B57}"/>
    <cellStyle name="normální 3 22 81" xfId="16236" xr:uid="{6BA9B2AD-7478-4040-BCA5-B64A560D53D2}"/>
    <cellStyle name="normální 3 22 82" xfId="11705" xr:uid="{3A8A30E9-6148-4853-9449-9F33049D2C14}"/>
    <cellStyle name="normální 3 22 83" xfId="11598" xr:uid="{DFEE7A53-6404-4392-9F2A-A7EB7519784E}"/>
    <cellStyle name="normální 3 22 84" xfId="12790" xr:uid="{E120E48A-B9C2-44B7-BAA2-7E16F8338736}"/>
    <cellStyle name="normální 3 22 85" xfId="16193" xr:uid="{F46F5D02-125D-4A63-8D31-FD93FCD6D385}"/>
    <cellStyle name="normální 3 22 86" xfId="15846" xr:uid="{004DE013-95EE-4FA7-B995-9721133D1682}"/>
    <cellStyle name="normální 3 22 87" xfId="12261" xr:uid="{5311E677-5191-49F0-96E2-B63E39E2C9B7}"/>
    <cellStyle name="normální 3 22 88" xfId="11607" xr:uid="{76EBD63D-C1B9-4762-BDB6-E3C148BF9E95}"/>
    <cellStyle name="normální 3 22 89" xfId="11751" xr:uid="{F47A6627-9E58-457D-9A37-95409748A3B7}"/>
    <cellStyle name="Normální 3 22 9" xfId="3646" xr:uid="{5D5FAD26-DB05-422F-B2ED-27333ED61E27}"/>
    <cellStyle name="normální 3 22 90" xfId="11713" xr:uid="{FB26C306-078F-4DBE-ABDF-3D7F72A794DB}"/>
    <cellStyle name="normální 3 22 91" xfId="11543" xr:uid="{8FDE04F9-395A-4BB8-83E5-CB0EA2C3CEF5}"/>
    <cellStyle name="normální 3 22 92" xfId="16108" xr:uid="{B8FD92C3-3714-435F-B394-A9972FF55831}"/>
    <cellStyle name="normální 3 22 93" xfId="15792" xr:uid="{2F0AA4F5-612C-435D-AA86-A2B33773EFA0}"/>
    <cellStyle name="normální 3 22 94" xfId="11226" xr:uid="{B0D08C53-11C9-4F33-B23F-C82B61C03F18}"/>
    <cellStyle name="normální 3 22 95" xfId="11478" xr:uid="{D0BA05C1-BD43-4549-A64E-63D0E5BF7E63}"/>
    <cellStyle name="normální 3 22 96" xfId="16200" xr:uid="{D578DFC0-071D-405D-B9E3-4044484B619E}"/>
    <cellStyle name="normální 3 22 97" xfId="15863" xr:uid="{B71867F1-7734-43D1-86E3-473E90DC4D9F}"/>
    <cellStyle name="normální 3 22 98" xfId="15722" xr:uid="{9EC6E68B-9D30-4263-98A2-A40A331EBFB8}"/>
    <cellStyle name="normální 3 22 99" xfId="13839" xr:uid="{DF878133-D896-4FA6-819B-A1B268F2EDA9}"/>
    <cellStyle name="normální 3 220" xfId="23964" xr:uid="{0CE0BF02-86EE-4692-8FD8-03CBCBEE99FC}"/>
    <cellStyle name="normální 3 221" xfId="22725" xr:uid="{575423EB-32E0-465E-8AC4-9C023B6C2C33}"/>
    <cellStyle name="normální 3 222" xfId="26054" xr:uid="{CAE4F2F5-5D15-40DE-BC77-0CFF87A85E4F}"/>
    <cellStyle name="normální 3 223" xfId="25748" xr:uid="{5B1FEBCF-0189-47EC-8A1D-09969D914D61}"/>
    <cellStyle name="normální 3 224" xfId="25780" xr:uid="{9C7968B5-743E-4D83-B90D-D1FE20D0ACB4}"/>
    <cellStyle name="normální 3 225" xfId="23686" xr:uid="{12CB6BFF-A672-45F2-AE48-384224391E8E}"/>
    <cellStyle name="normální 3 226" xfId="22214" xr:uid="{AD4F0D67-86E3-4796-BA1F-03346C0E05D5}"/>
    <cellStyle name="normální 3 227" xfId="22061" xr:uid="{A40850F3-341B-445B-BE3E-925FB25CF65F}"/>
    <cellStyle name="normální 3 228" xfId="22221" xr:uid="{ADF89608-207E-4E0F-93E0-7A6649A894AC}"/>
    <cellStyle name="normální 3 229" xfId="22894" xr:uid="{E8302B95-ADB3-4197-8851-4D4437A74C92}"/>
    <cellStyle name="normální 3 23" xfId="2155" xr:uid="{CE54EE37-35CD-455E-AA6F-FD9AC998D4FF}"/>
    <cellStyle name="normální 3 23 2" xfId="2580" xr:uid="{5CE2D595-DF6A-48EE-A22C-D01E5F3E1640}"/>
    <cellStyle name="normální 3 230" xfId="22655" xr:uid="{992CE355-AEE6-40B7-9E59-7151D46C60F6}"/>
    <cellStyle name="normální 3 231" xfId="25198" xr:uid="{AA8A19CE-CE04-469F-9B54-67E72752A893}"/>
    <cellStyle name="normální 3 232" xfId="25413" xr:uid="{4B3D4E23-7D1C-4BB0-A68A-C9EFD5AA1184}"/>
    <cellStyle name="normální 3 233" xfId="26216" xr:uid="{90002F65-3EEC-44C4-8721-7661DBEAD850}"/>
    <cellStyle name="normální 3 234" xfId="26757" xr:uid="{92E6CA7A-1FF4-4F24-B428-31E830E80056}"/>
    <cellStyle name="normální 3 235" xfId="27194" xr:uid="{91A694DF-6369-497C-AC59-9D944BC35034}"/>
    <cellStyle name="normální 3 236" xfId="29661" xr:uid="{694A32FD-2E81-46F4-988A-DDCD484DC9D4}"/>
    <cellStyle name="normální 3 237" xfId="27907" xr:uid="{BF3E83A0-E1BC-4974-A83F-FFAEA09D210C}"/>
    <cellStyle name="normální 3 238" xfId="26430" xr:uid="{9FA25E3F-71CA-4C57-B310-B78BD0F6732D}"/>
    <cellStyle name="normální 3 239" xfId="26634" xr:uid="{BF28A847-BECA-4458-A8D2-9C466DAC8F03}"/>
    <cellStyle name="normální 3 24" xfId="2156" xr:uid="{CBAF9FA7-4596-4C76-A451-CFD262B7DFB3}"/>
    <cellStyle name="normální 3 240" xfId="29728" xr:uid="{9ABDD0F7-A569-46AB-8DD8-A7D58D440436}"/>
    <cellStyle name="normální 3 241" xfId="26767" xr:uid="{4B643F74-7F4E-46A8-BF96-DC6F3986CAD1}"/>
    <cellStyle name="normální 3 242" xfId="29523" xr:uid="{EBCB65AE-685C-47A3-8934-5AE99931F16C}"/>
    <cellStyle name="normální 3 243" xfId="29578" xr:uid="{60D4CD8D-0EFE-4F41-AD9A-5B6334F26B1D}"/>
    <cellStyle name="normální 3 244" xfId="29505" xr:uid="{AFD89965-4F8A-4923-AEA4-ED3A1ACE75C7}"/>
    <cellStyle name="normální 3 245" xfId="26741" xr:uid="{B295B5F6-2ECD-4B08-8DD9-35EBC426E26F}"/>
    <cellStyle name="normální 3 246" xfId="29470" xr:uid="{80625318-7DDF-409B-A62A-DBCE460C18D5}"/>
    <cellStyle name="normální 3 247" xfId="29375" xr:uid="{BB1C4C6F-1540-4407-A1AD-E982CE0FA453}"/>
    <cellStyle name="normální 3 248" xfId="29394" xr:uid="{24D0A5DA-D513-4287-87E3-90E16068E532}"/>
    <cellStyle name="normální 3 249" xfId="29732" xr:uid="{F6D7E518-0A9A-44CC-9A86-147C6B548A80}"/>
    <cellStyle name="normální 3 25" xfId="2157" xr:uid="{06C72AF8-93F2-4713-98FB-3F02BEF37DB9}"/>
    <cellStyle name="normální 3 250" xfId="28069" xr:uid="{C2608B16-D514-4C17-B90B-C0F0F7014C63}"/>
    <cellStyle name="normální 3 251" xfId="26662" xr:uid="{F3EE7EAA-3F1C-4BC6-8352-7B44A33E2E3D}"/>
    <cellStyle name="normální 3 252" xfId="29672" xr:uid="{7D6A82D6-4877-4E42-BD5F-70F1F4890175}"/>
    <cellStyle name="normální 3 253" xfId="29989" xr:uid="{D03D5753-E75B-49BC-9C7B-1634CA129D95}"/>
    <cellStyle name="normální 3 254" xfId="26493" xr:uid="{AFFBC9DB-EB0F-43B2-BF75-569F1AA765A6}"/>
    <cellStyle name="normální 3 255" xfId="30013" xr:uid="{B160BC1C-7C7A-4F37-94B3-79DBE711CC51}"/>
    <cellStyle name="normální 3 256" xfId="28141" xr:uid="{9831CD3E-A338-4629-92E8-44D0A96ECECA}"/>
    <cellStyle name="normální 3 257" xfId="28120" xr:uid="{CD0A2C43-2DAA-4D2D-9896-061FA45E820E}"/>
    <cellStyle name="normální 3 258" xfId="26433" xr:uid="{86EE13B2-2721-4284-95F1-AE8EB1A66A23}"/>
    <cellStyle name="normální 3 259" xfId="28074" xr:uid="{8F9158DB-F8B9-4FAB-A0C4-71E5136F2C6E}"/>
    <cellStyle name="normální 3 26" xfId="2158" xr:uid="{30F58802-4226-4CE9-84D2-44039E9B388B}"/>
    <cellStyle name="normální 3 260" xfId="26569" xr:uid="{065EFE17-DE1C-45F2-A1F9-E1771F805FFB}"/>
    <cellStyle name="normální 3 261" xfId="29894" xr:uid="{9494BD2E-96D3-409F-8744-CBF999A6A3C3}"/>
    <cellStyle name="normální 3 262" xfId="30030" xr:uid="{1179B546-A3F5-4C62-A649-67CB9A770958}"/>
    <cellStyle name="normální 3 263" xfId="30057" xr:uid="{F0110B1D-C704-4834-AFD3-57A1F874777D}"/>
    <cellStyle name="normální 3 264" xfId="26424" xr:uid="{5FAAC658-A6F3-499F-85F6-A9C676DDB240}"/>
    <cellStyle name="normální 3 265" xfId="29976" xr:uid="{3006C217-9229-40CA-A712-1DB464055D6C}"/>
    <cellStyle name="normální 3 266" xfId="29423" xr:uid="{817C8037-6B44-4F37-A5EA-43FE637A709E}"/>
    <cellStyle name="normální 3 267" xfId="26423" xr:uid="{158C0266-E143-493C-B31F-DC981F06FBA8}"/>
    <cellStyle name="normální 3 268" xfId="28232" xr:uid="{584B69C0-6592-4003-A057-BF0910B8DAAD}"/>
    <cellStyle name="normální 3 269" xfId="30124" xr:uid="{A331EFBC-C3F6-49FC-8E99-869E6B2410D5}"/>
    <cellStyle name="normální 3 27" xfId="2159" xr:uid="{457B7AD9-6CA0-41F8-8715-82AC1010EAA4}"/>
    <cellStyle name="normální 3 270" xfId="30630" xr:uid="{9E9FC6B2-4F86-4BFB-BA6B-099492A45B9C}"/>
    <cellStyle name="normální 3 271" xfId="31080" xr:uid="{3A8BAA7E-3EC8-40EA-B4C9-E68540D8CFFF}"/>
    <cellStyle name="normální 3 272" xfId="33457" xr:uid="{2BF654F2-7B89-46AD-AF48-268586D01B59}"/>
    <cellStyle name="normální 3 273" xfId="31755" xr:uid="{F2BE2D6C-B966-4A6D-9523-4E158BC8D1E2}"/>
    <cellStyle name="normální 3 274" xfId="30315" xr:uid="{97656100-863B-4DCB-BBEB-D9AA4EE917B5}"/>
    <cellStyle name="normální 3 275" xfId="32303" xr:uid="{D7B76392-2279-4FFD-9808-208584F66405}"/>
    <cellStyle name="normální 3 276" xfId="30335" xr:uid="{D32B3849-9D77-4307-8D67-79FF9A15F713}"/>
    <cellStyle name="normální 3 277" xfId="31003" xr:uid="{71713724-9C96-4E44-93E7-00505194435A}"/>
    <cellStyle name="normální 3 278" xfId="33318" xr:uid="{797BE8A3-3A93-4459-AB9A-7464847DC522}"/>
    <cellStyle name="normální 3 279" xfId="33378" xr:uid="{F3C5AFB3-09E1-42B0-9F2C-6119C293D07E}"/>
    <cellStyle name="normální 3 28" xfId="2160" xr:uid="{1A523A88-E2C1-4CB6-8F21-62B980C880B3}"/>
    <cellStyle name="normální 3 280" xfId="33662" xr:uid="{03AF3664-EA74-492F-B839-EC93462DD617}"/>
    <cellStyle name="normální 3 281" xfId="31037" xr:uid="{465AA8CD-5A3A-4982-84C2-F94D6DFAE874}"/>
    <cellStyle name="normální 3 282" xfId="30403" xr:uid="{4A069C21-18E3-4AFB-ACC7-C8923044ACBA}"/>
    <cellStyle name="normální 3 283" xfId="33304" xr:uid="{9C0D0392-2999-4F7C-80AF-582D9740D9ED}"/>
    <cellStyle name="normální 3 284" xfId="31127" xr:uid="{5E04CB27-6F0F-4E49-A38B-435A0A330F86}"/>
    <cellStyle name="normální 3 285" xfId="30443" xr:uid="{E4A55E7A-768A-482B-9A01-27A190DCCFD8}"/>
    <cellStyle name="normální 3 286" xfId="30655" xr:uid="{946EE085-105F-49A2-B472-BBA946B21517}"/>
    <cellStyle name="normální 3 287" xfId="30345" xr:uid="{0E87F52F-C4D6-4E45-B13F-4CBB44856250}"/>
    <cellStyle name="normální 3 288" xfId="30385" xr:uid="{710B6D5A-8CE4-422E-8186-D41D141BFE92}"/>
    <cellStyle name="normální 3 289" xfId="33644" xr:uid="{53781708-0314-4118-88FA-28E838279ABB}"/>
    <cellStyle name="normální 3 29" xfId="2161" xr:uid="{28BDB956-5556-46F8-98BB-857372285B6A}"/>
    <cellStyle name="normální 3 290" xfId="33546" xr:uid="{8FCC0B2B-1D5C-4934-97F3-6B177E183B1F}"/>
    <cellStyle name="normální 3 291" xfId="30607" xr:uid="{49C3261B-11F2-4238-9D04-BCB2C2D34290}"/>
    <cellStyle name="normální 3 292" xfId="33794" xr:uid="{10E2532B-5821-4485-BDFD-12104B322243}"/>
    <cellStyle name="normální 3 293" xfId="30974" xr:uid="{894D60EB-7F6D-4A57-AC2D-F9852F5671C0}"/>
    <cellStyle name="normální 3 294" xfId="30311" xr:uid="{AA9CF726-778B-4D79-9DB0-3A68881EEC40}"/>
    <cellStyle name="normální 3 295" xfId="31829" xr:uid="{AA9138D5-8C38-46BF-8F48-D2133CCD45FA}"/>
    <cellStyle name="normální 3 296" xfId="33536" xr:uid="{01E8C172-7104-4BC5-88C6-E77E5B5D6066}"/>
    <cellStyle name="normální 3 297" xfId="33389" xr:uid="{5D4BAEC6-9D43-4E02-9A02-80141C8C69A6}"/>
    <cellStyle name="normální 3 298" xfId="33369" xr:uid="{09B6697F-9914-4FEA-95FD-D44CB22C8870}"/>
    <cellStyle name="normální 3 299" xfId="33853" xr:uid="{E3FA9A4C-1994-4715-B5BC-0A9343595EBC}"/>
    <cellStyle name="Normální 3 3" xfId="84" xr:uid="{E39A47A0-E3D4-482E-A7BF-428D6D89940A}"/>
    <cellStyle name="Normální 3 3 10" xfId="3488" xr:uid="{6E6BF21A-509A-4C70-AA5E-0C22B09693F8}"/>
    <cellStyle name="Normální 3 3 10 10" xfId="36901" xr:uid="{E842F185-EBA7-47AB-BA0F-13CBC9663873}"/>
    <cellStyle name="Normální 3 3 10 11" xfId="40821" xr:uid="{F2DA4DCD-C326-4AE0-A1B7-2522453EAD07}"/>
    <cellStyle name="Normální 3 3 10 12" xfId="45571" xr:uid="{235A3EC0-434E-4204-A9A0-EFCD0888EC31}"/>
    <cellStyle name="Normální 3 3 10 13" xfId="49331" xr:uid="{B8454DB2-5686-4737-9C4F-03F833D83A0F}"/>
    <cellStyle name="Normální 3 3 10 14" xfId="51800" xr:uid="{9773CE07-609B-4875-81C0-A7827EC513A9}"/>
    <cellStyle name="Normální 3 3 10 15" xfId="54111" xr:uid="{52BD4032-8CF7-4F44-8B81-6C9D11ECC161}"/>
    <cellStyle name="Normální 3 3 10 16" xfId="55871" xr:uid="{30CDA7C7-43A8-497D-9DB9-800AE98BC924}"/>
    <cellStyle name="Normální 3 3 10 17" xfId="57347" xr:uid="{EA26E536-3F47-4708-9676-FCA31897C504}"/>
    <cellStyle name="Normální 3 3 10 2" xfId="8749" xr:uid="{71B9F7FF-8E39-4F15-A4D0-74AE0466BC4C}"/>
    <cellStyle name="Normální 3 3 10 2 2" xfId="14460" xr:uid="{45AEB17E-3DE8-4AD4-9FFD-26C65EE02DE2}"/>
    <cellStyle name="Normální 3 3 10 2 3" xfId="19859" xr:uid="{C4A9D17B-A0F3-49DD-BF7B-11E6D51CE45E}"/>
    <cellStyle name="Normální 3 3 10 2 4" xfId="24230" xr:uid="{BAC57C46-5526-43A6-8892-660671742A20}"/>
    <cellStyle name="Normální 3 3 10 2 5" xfId="28490" xr:uid="{94EC1DE2-AFDF-4395-A77C-6377B8F510F7}"/>
    <cellStyle name="Normální 3 3 10 2 6" xfId="32299" xr:uid="{14EA1AAA-3E16-473C-8BEC-AC465A4549E2}"/>
    <cellStyle name="Normální 3 3 10 2 7" xfId="35382" xr:uid="{AC5B48E3-01FF-4B4D-925B-43FF1E578351}"/>
    <cellStyle name="Normální 3 3 10 2 8" xfId="37622" xr:uid="{5BB526AD-7C07-48EE-9E0C-1862BCCE6D8D}"/>
    <cellStyle name="Normální 3 3 10 3" xfId="6406" xr:uid="{A2BDDC52-D391-4C74-AFC5-2FC7BC3943E1}"/>
    <cellStyle name="Normální 3 3 10 4" xfId="12931" xr:uid="{E98D91E6-E58A-4C3E-8497-97C20D5C0923}"/>
    <cellStyle name="Normální 3 3 10 5" xfId="18614" xr:uid="{9063FB7B-6B45-41D6-AA7E-C09C288BE1AC}"/>
    <cellStyle name="Normální 3 3 10 6" xfId="23079" xr:uid="{E3379E6B-7CF8-4B8F-B14C-DD4EE0F1869D}"/>
    <cellStyle name="Normální 3 3 10 7" xfId="27384" xr:uid="{0C873543-852B-4442-A93A-328DFC0B4594}"/>
    <cellStyle name="Normální 3 3 10 8" xfId="31240" xr:uid="{3BB604F1-E166-4DC0-9719-E3CF649C69BF}"/>
    <cellStyle name="Normální 3 3 10 9" xfId="34541" xr:uid="{9033C0E3-A503-4325-BA38-2910CA8D3190}"/>
    <cellStyle name="Normální 3 3 2" xfId="274" xr:uid="{51E548E3-40A6-4CFC-A59C-0D00CA9F08D1}"/>
    <cellStyle name="Normální 3 3 3" xfId="323" xr:uid="{C604E7D8-2567-47E2-BFF5-49DE73A1785A}"/>
    <cellStyle name="Normální 3 3 3 2" xfId="401" xr:uid="{FBF60F58-1B77-42FB-B540-1EDECB286F26}"/>
    <cellStyle name="Normální 3 3 4" xfId="387" xr:uid="{76D0FEBD-24A1-4F32-B7FE-FD2C439C557C}"/>
    <cellStyle name="normální 3 3 5" xfId="2162" xr:uid="{D3478624-0215-4D6A-8862-2C7ACD5A02AA}"/>
    <cellStyle name="normální 3 3 6" xfId="2163" xr:uid="{1B1FC370-4BF0-4384-A007-C9F120C3DA3A}"/>
    <cellStyle name="Normální 3 3 7" xfId="3134" xr:uid="{6BA56AB6-AB5D-4711-AB53-9C72E9EF97A5}"/>
    <cellStyle name="Normální 3 3 7 10" xfId="36902" xr:uid="{DDBEA7C3-98F2-47CD-912D-A120F93B4ECC}"/>
    <cellStyle name="Normální 3 3 7 11" xfId="40558" xr:uid="{3A56DC68-14A2-446D-A325-078C33EEB9A3}"/>
    <cellStyle name="Normální 3 3 7 12" xfId="45356" xr:uid="{4A265E15-1DD7-4358-913C-BC0C7DAB5AE4}"/>
    <cellStyle name="Normální 3 3 7 13" xfId="49099" xr:uid="{D98287DD-BD34-47C2-AC6A-18CFD9F7195B}"/>
    <cellStyle name="Normální 3 3 7 14" xfId="51595" xr:uid="{C4CE73EF-673F-4DB6-8F1E-6F620070F80A}"/>
    <cellStyle name="Normální 3 3 7 15" xfId="53919" xr:uid="{E8B2A8B8-F53B-45D2-9D04-C4995C2B3B1C}"/>
    <cellStyle name="Normální 3 3 7 16" xfId="55678" xr:uid="{82CF3D87-C2D5-41F5-A1D7-DEF85974CD2D}"/>
    <cellStyle name="Normální 3 3 7 17" xfId="57234" xr:uid="{96F1EDC8-33E7-43BF-A2BE-4B6EB570BC8F}"/>
    <cellStyle name="Normální 3 3 7 2" xfId="8750" xr:uid="{1178D386-BA6D-4007-88AE-17BF3A42720F}"/>
    <cellStyle name="Normální 3 3 7 2 2" xfId="14461" xr:uid="{171B1BD6-A370-4684-B98F-95DC58133E10}"/>
    <cellStyle name="Normální 3 3 7 2 3" xfId="19860" xr:uid="{1A023A10-4408-4F28-88F9-540B0F2284B7}"/>
    <cellStyle name="Normální 3 3 7 2 4" xfId="24231" xr:uid="{89E134BC-91AB-48D4-B123-8A54D10F7482}"/>
    <cellStyle name="Normální 3 3 7 2 5" xfId="28491" xr:uid="{87149CFE-528F-42F5-883B-A51CAA5DB91D}"/>
    <cellStyle name="Normální 3 3 7 2 6" xfId="32300" xr:uid="{96A90560-3B25-4146-BB6C-503A84037ADF}"/>
    <cellStyle name="Normální 3 3 7 2 7" xfId="35383" xr:uid="{CCEFE287-5B95-4803-80A3-36818397BF3D}"/>
    <cellStyle name="Normální 3 3 7 2 8" xfId="37623" xr:uid="{05314E6B-E0E1-4A2C-9CC9-4A636E77948A}"/>
    <cellStyle name="Normální 3 3 7 3" xfId="6407" xr:uid="{2CE2A8D7-07C5-49F2-8F57-745A396794C9}"/>
    <cellStyle name="Normální 3 3 7 4" xfId="12932" xr:uid="{7720BA45-079B-46A2-9FE9-4DCDB8A78BEB}"/>
    <cellStyle name="Normální 3 3 7 5" xfId="18615" xr:uid="{48852561-1E8C-4CD1-99EC-B5123DC68D54}"/>
    <cellStyle name="Normální 3 3 7 6" xfId="23080" xr:uid="{5F0A4034-5E0E-4C44-A84B-610D65A4164B}"/>
    <cellStyle name="Normální 3 3 7 7" xfId="27385" xr:uid="{608C8B7F-2201-4021-A935-A810A02CACB0}"/>
    <cellStyle name="Normální 3 3 7 8" xfId="31241" xr:uid="{0473D998-C083-4BD7-A3B0-D36BBAD5D5D4}"/>
    <cellStyle name="Normální 3 3 7 9" xfId="34542" xr:uid="{C07A9F90-8092-4B82-94DB-F9DBE2A9EA32}"/>
    <cellStyle name="Normální 3 3 8" xfId="3529" xr:uid="{BAB9AA9B-3A5B-474A-92FC-20BCAD8206B6}"/>
    <cellStyle name="Normální 3 3 8 10" xfId="36903" xr:uid="{E85F0665-1263-4FFD-860B-DB2C40A24388}"/>
    <cellStyle name="Normální 3 3 8 11" xfId="40840" xr:uid="{270FEEB2-824E-40E0-B442-13D1DC14BB30}"/>
    <cellStyle name="Normální 3 3 8 12" xfId="45602" xr:uid="{2B5DA79F-0091-408C-B634-B708E7EEA1D5}"/>
    <cellStyle name="Normální 3 3 8 13" xfId="49359" xr:uid="{2FB3B355-E6EA-4147-895C-E1631B5A26BF}"/>
    <cellStyle name="Normální 3 3 8 14" xfId="51823" xr:uid="{C1C6C86D-401A-4A9F-A35D-3352789AA0A2}"/>
    <cellStyle name="Normální 3 3 8 15" xfId="54131" xr:uid="{A1EA4A23-22ED-48BD-9C56-B8530AEC8766}"/>
    <cellStyle name="Normální 3 3 8 16" xfId="55890" xr:uid="{20D5FFC1-7974-411E-A65C-612C0749C29F}"/>
    <cellStyle name="Normální 3 3 8 17" xfId="57354" xr:uid="{6E5F6DD4-0DDA-48E7-8A41-7E9213712F19}"/>
    <cellStyle name="Normální 3 3 8 2" xfId="8751" xr:uid="{1DBB17C7-B988-457C-B77B-D61F61CC2AC4}"/>
    <cellStyle name="Normální 3 3 8 2 2" xfId="14462" xr:uid="{DAF62427-FA6F-4320-9CD3-F87EDA53C4A7}"/>
    <cellStyle name="Normální 3 3 8 2 3" xfId="19861" xr:uid="{6685DFEE-A9E7-49D3-92C5-A0DB110D192A}"/>
    <cellStyle name="Normální 3 3 8 2 4" xfId="24232" xr:uid="{188F4295-516B-4014-91C2-0B865CFF2FEE}"/>
    <cellStyle name="Normální 3 3 8 2 5" xfId="28492" xr:uid="{FC52952E-B927-437A-BEF2-1D00DFEF9AB0}"/>
    <cellStyle name="Normální 3 3 8 2 6" xfId="32301" xr:uid="{BD002F55-8A0F-41D5-974F-CB6CD10A12DB}"/>
    <cellStyle name="Normální 3 3 8 2 7" xfId="35384" xr:uid="{7C392B79-605F-4173-AB0E-47E7380BFDA9}"/>
    <cellStyle name="Normální 3 3 8 2 8" xfId="37624" xr:uid="{91057D43-2909-4B8A-8562-A7101721333F}"/>
    <cellStyle name="Normální 3 3 8 3" xfId="6408" xr:uid="{224716DA-DDB7-4583-B999-B10B92EB177A}"/>
    <cellStyle name="Normální 3 3 8 4" xfId="12933" xr:uid="{46EC6D39-CF0B-42BB-B2D1-EFB63EDCCFD8}"/>
    <cellStyle name="Normální 3 3 8 5" xfId="18616" xr:uid="{2D58F611-84F6-4176-88F8-96009531622D}"/>
    <cellStyle name="Normální 3 3 8 6" xfId="23081" xr:uid="{136C98E8-ADA7-4F9C-B7F9-FC9C526A040D}"/>
    <cellStyle name="Normální 3 3 8 7" xfId="27386" xr:uid="{29573E42-FE99-483D-A951-21BB821112A8}"/>
    <cellStyle name="Normální 3 3 8 8" xfId="31242" xr:uid="{B6AFAB4B-5379-4964-A481-2A6DA7BE57D6}"/>
    <cellStyle name="Normální 3 3 8 9" xfId="34543" xr:uid="{E0AFB6BC-2BE5-490D-B364-851BABA3D0CD}"/>
    <cellStyle name="Normální 3 3 9" xfId="3144" xr:uid="{8760EE9B-FA2A-4FBB-A8E9-DB1D567658DD}"/>
    <cellStyle name="Normální 3 3 9 10" xfId="36904" xr:uid="{99C7F99E-2E48-4D93-A4BA-948757C82311}"/>
    <cellStyle name="Normální 3 3 9 11" xfId="40565" xr:uid="{BFC9FBE8-A1BC-4A79-8549-B34EF5F7470A}"/>
    <cellStyle name="Normální 3 3 9 12" xfId="45361" xr:uid="{9B718824-5805-496C-A205-5401A9B01A55}"/>
    <cellStyle name="Normální 3 3 9 13" xfId="49105" xr:uid="{0A74A3B0-DB98-4BD3-A464-3530F018A369}"/>
    <cellStyle name="Normální 3 3 9 14" xfId="51601" xr:uid="{69F20AC0-FCA1-497F-82B2-ECED0DBE6390}"/>
    <cellStyle name="Normální 3 3 9 15" xfId="53921" xr:uid="{4DDB6656-2F37-4383-A77E-93ED5CAE7403}"/>
    <cellStyle name="Normální 3 3 9 16" xfId="55681" xr:uid="{596D31E4-BA0F-4B65-9825-AA43C343700D}"/>
    <cellStyle name="Normální 3 3 9 17" xfId="57237" xr:uid="{3E485B1E-71C4-4D24-84BF-C28683EC5F0B}"/>
    <cellStyle name="Normální 3 3 9 2" xfId="8752" xr:uid="{71E0D23C-4141-48D5-AE55-A63FC889351B}"/>
    <cellStyle name="Normální 3 3 9 2 2" xfId="14463" xr:uid="{804E41DE-BBE4-4208-83A5-A2A9592F52E0}"/>
    <cellStyle name="Normální 3 3 9 2 3" xfId="19862" xr:uid="{1E3B3FBE-C56F-4490-A47B-ABB117A15728}"/>
    <cellStyle name="Normální 3 3 9 2 4" xfId="24233" xr:uid="{5840462D-D14C-490D-90B1-7B1630F2BA5C}"/>
    <cellStyle name="Normální 3 3 9 2 5" xfId="28493" xr:uid="{D9EECAEE-89CD-4573-ABD8-ACF6EC46E7A4}"/>
    <cellStyle name="Normální 3 3 9 2 6" xfId="32302" xr:uid="{75708601-904A-400B-81E8-B804264BCF1B}"/>
    <cellStyle name="Normální 3 3 9 2 7" xfId="35385" xr:uid="{9BF80C1D-D94A-4710-A8BD-24194F372057}"/>
    <cellStyle name="Normální 3 3 9 2 8" xfId="37625" xr:uid="{2BAEF854-0CD2-4364-B06C-F160175826AF}"/>
    <cellStyle name="Normální 3 3 9 3" xfId="6409" xr:uid="{9793E371-270C-438A-ADE8-12ACCD8F21BF}"/>
    <cellStyle name="Normální 3 3 9 4" xfId="12934" xr:uid="{705DE755-1B81-47EF-85AB-031351C4D143}"/>
    <cellStyle name="Normální 3 3 9 5" xfId="18617" xr:uid="{D6855B67-05F5-4910-BA36-94795EE66B17}"/>
    <cellStyle name="Normální 3 3 9 6" xfId="23082" xr:uid="{50423232-FC27-4A18-AEA7-487212D45404}"/>
    <cellStyle name="Normální 3 3 9 7" xfId="27387" xr:uid="{30C0CEE2-93EE-4772-9873-AA837E36D3BE}"/>
    <cellStyle name="Normální 3 3 9 8" xfId="31243" xr:uid="{706BE0DD-8176-42FB-85C5-41156EB1A913}"/>
    <cellStyle name="Normální 3 3 9 9" xfId="34544" xr:uid="{49C10FA6-9820-4662-B7C6-1C9E7108EEFA}"/>
    <cellStyle name="normální 3 30" xfId="2164" xr:uid="{C1CF66DB-8B51-4D5C-845C-A57AA520998D}"/>
    <cellStyle name="normální 3 300" xfId="34097" xr:uid="{B88A71DB-9595-4F59-9566-E6E99B9BAF9A}"/>
    <cellStyle name="normální 3 301" xfId="34044" xr:uid="{546F15BB-BA7B-44D7-8E2D-B8DBA14C9DDD}"/>
    <cellStyle name="normální 3 302" xfId="35112" xr:uid="{3560B296-BDB4-4678-A9D2-4F9D3899D1DF}"/>
    <cellStyle name="normální 3 303" xfId="33893" xr:uid="{BF3FC22F-386E-4486-A926-6100DB0F4016}"/>
    <cellStyle name="normální 3 304" xfId="36317" xr:uid="{E49773C0-C9D7-4158-81BC-1D410A83337A}"/>
    <cellStyle name="normální 3 305" xfId="35052" xr:uid="{6D6A6094-6D78-4F97-9669-6306C2004379}"/>
    <cellStyle name="normální 3 306" xfId="34011" xr:uid="{F60C4967-57F9-4D20-9D75-ACA87B8236C0}"/>
    <cellStyle name="normální 3 307" xfId="34109" xr:uid="{1C404ACB-3ED0-4FC2-9B3D-20BED0D81CCE}"/>
    <cellStyle name="normální 3 308" xfId="35122" xr:uid="{C6821A21-E355-498E-93A3-E870F2EC7D58}"/>
    <cellStyle name="normální 3 309" xfId="36432" xr:uid="{015DAEB7-1942-4C52-A780-A63000380614}"/>
    <cellStyle name="normální 3 31" xfId="2681" xr:uid="{6E7DEE6F-BCFD-473F-88A4-6759C6D0FF43}"/>
    <cellStyle name="normální 3 31 2" xfId="8753" xr:uid="{5B9E11B0-3550-4275-B87B-F6DE12B3C1E5}"/>
    <cellStyle name="normální 3 31 3" xfId="5516" xr:uid="{1BE95883-D317-4184-8B5F-5458200EF8CF}"/>
    <cellStyle name="Normální 3 310" xfId="74" xr:uid="{9B109241-6530-439C-B845-FACEFE52BC1C}"/>
    <cellStyle name="normální 3 32" xfId="3100" xr:uid="{51393A95-DD70-4821-A1D1-C4B385BBEEEA}"/>
    <cellStyle name="normální 3 32 2" xfId="8754" xr:uid="{9C030C4C-0C19-4D34-AB5F-32114E26ADAD}"/>
    <cellStyle name="normální 3 32 3" xfId="5692" xr:uid="{E6857DF5-B10B-450B-B71B-0BF7D3BC5D51}"/>
    <cellStyle name="normální 3 33" xfId="3548" xr:uid="{35283C9F-10CE-4C59-987F-8468EF85BBD2}"/>
    <cellStyle name="normální 3 33 2" xfId="8755" xr:uid="{A4786409-EE06-4F88-ADE1-017B9393956A}"/>
    <cellStyle name="normální 3 33 3" xfId="5614" xr:uid="{2664491A-B698-40EF-B67A-AE9BF695F8C4}"/>
    <cellStyle name="normální 3 34" xfId="3603" xr:uid="{6DD81875-3878-4FA6-8FB9-93823F62BF6F}"/>
    <cellStyle name="normální 3 34 2" xfId="8756" xr:uid="{AE488B3E-364F-422F-A5CD-0149C6383768}"/>
    <cellStyle name="normální 3 34 3" xfId="5655" xr:uid="{CFF6B375-E79E-429F-AC73-C5AB7F7704DA}"/>
    <cellStyle name="normální 3 35" xfId="3510" xr:uid="{9C482E1F-278B-4756-A927-0933F71C73EF}"/>
    <cellStyle name="normální 3 35 2" xfId="8757" xr:uid="{7D8DCDFF-25C3-403C-AADC-0EF133C91AFB}"/>
    <cellStyle name="normální 3 35 3" xfId="5679" xr:uid="{C92B2112-A3B3-45CA-BB0C-1EB9DE55FAA9}"/>
    <cellStyle name="normální 3 36" xfId="3165" xr:uid="{21B07542-717A-4071-9F31-2279E57A748B}"/>
    <cellStyle name="normální 3 36 2" xfId="8758" xr:uid="{1BF36E88-FD0C-4F20-BBEC-02096B3C3814}"/>
    <cellStyle name="normální 3 36 3" xfId="5620" xr:uid="{D6BD51C4-CB79-42B7-8E14-60BD5B0812B9}"/>
    <cellStyle name="normální 3 37" xfId="3477" xr:uid="{139477CF-2604-421E-8962-35FFEE43C85A}"/>
    <cellStyle name="normální 3 37 2" xfId="8759" xr:uid="{07A88421-4400-4999-A43A-F3953E07997A}"/>
    <cellStyle name="normální 3 37 3" xfId="5704" xr:uid="{3B161079-4EEE-4878-A851-58FDB8F96EF6}"/>
    <cellStyle name="normální 3 38" xfId="3654" xr:uid="{04C1E1B1-9045-41FA-89C0-484F7F27F896}"/>
    <cellStyle name="normální 3 38 2" xfId="8760" xr:uid="{D1EA2191-E096-49E5-8DB5-2682DB0EBE74}"/>
    <cellStyle name="normální 3 38 3" xfId="5690" xr:uid="{E738E168-7A93-4A05-8F71-B159FB3FE42D}"/>
    <cellStyle name="normální 3 39" xfId="3392" xr:uid="{632B7AD5-F229-4F15-9119-44B8001E49D1}"/>
    <cellStyle name="normální 3 39 2" xfId="8761" xr:uid="{384A25D6-3BF0-4757-8B0D-6F602F7F9CED}"/>
    <cellStyle name="normální 3 39 3" xfId="5624" xr:uid="{D9805203-922B-4B40-9568-D284B92EFDA6}"/>
    <cellStyle name="normální 3 4" xfId="343" xr:uid="{1E983188-D255-4840-876D-A7AABDCC359B}"/>
    <cellStyle name="Normální 3 4 10" xfId="6136" xr:uid="{354CCEC0-2245-4A98-AB1B-813A92E220DF}"/>
    <cellStyle name="normální 3 4 2" xfId="1540" xr:uid="{82CE193A-6427-40B0-93AA-FE0A006FDA7B}"/>
    <cellStyle name="normální 3 4 3" xfId="3101" xr:uid="{581713EE-8C16-4796-BCD9-82BAB7504070}"/>
    <cellStyle name="Normální 3 4 4" xfId="4667" xr:uid="{A4D3A80D-93F0-4BCC-AC99-B98BA3C20CB3}"/>
    <cellStyle name="Normální 3 4 5" xfId="5290" xr:uid="{433F31C7-4D83-41F2-879B-7C9C3B18D28F}"/>
    <cellStyle name="Normální 3 4 6" xfId="4809" xr:uid="{FC2A6CE0-B5DC-413E-BC43-81C623430607}"/>
    <cellStyle name="Normální 3 4 7" xfId="10090" xr:uid="{E48866A2-3153-42E8-B147-2F8A5C3A32DD}"/>
    <cellStyle name="Normální 3 4 8" xfId="5005" xr:uid="{69CC0777-A20B-4F93-9AC7-CBED6D550904}"/>
    <cellStyle name="Normální 3 4 9" xfId="10172" xr:uid="{3E634362-5657-46C9-A713-8B21AB1D6D29}"/>
    <cellStyle name="normální 3 40" xfId="3080" xr:uid="{AF6442D2-9470-4B80-9EC8-C302A56C0C7C}"/>
    <cellStyle name="normální 3 40 2" xfId="8762" xr:uid="{250E8254-E8B1-457E-981D-83BC8133611D}"/>
    <cellStyle name="normální 3 40 3" xfId="5680" xr:uid="{EE4FFC4C-1688-4796-9BD0-BDA1E70C2E3B}"/>
    <cellStyle name="normální 3 41" xfId="3362" xr:uid="{0F18A0B1-51C0-4690-AC54-7C34BBB0A799}"/>
    <cellStyle name="normální 3 41 2" xfId="8763" xr:uid="{20CFD99F-1969-4CCC-AE59-F7C14006C730}"/>
    <cellStyle name="normální 3 41 3" xfId="5622" xr:uid="{560FAC09-92E4-428E-AE57-7ED47CF9B71E}"/>
    <cellStyle name="normální 3 42" xfId="3232" xr:uid="{E1927BE5-6994-4088-BD38-B9F995762D84}"/>
    <cellStyle name="normální 3 43" xfId="3082" xr:uid="{2EA9ADB9-5668-45C8-8F31-4D30E3ACACAF}"/>
    <cellStyle name="normální 3 44" xfId="3194" xr:uid="{7A5F9717-7F0E-4F61-A962-CD20A0616964}"/>
    <cellStyle name="normální 3 45" xfId="3401" xr:uid="{0A5B9264-0906-4BC4-966E-6B7AE13C7C8B}"/>
    <cellStyle name="normální 3 46" xfId="3213" xr:uid="{7F454EE5-AA30-4BB2-8462-279AE0DDCB9C}"/>
    <cellStyle name="normální 3 47" xfId="3558" xr:uid="{CEE21C8A-0EFB-4759-96AF-66B9AA5B1560}"/>
    <cellStyle name="normální 3 48" xfId="3692" xr:uid="{350704FA-0802-41B0-BF10-714548604E80}"/>
    <cellStyle name="normální 3 49" xfId="3346" xr:uid="{0E6CA3C4-269C-4F1C-9F43-8FBEDBEBD9E6}"/>
    <cellStyle name="normální 3 5" xfId="344" xr:uid="{45B9132F-0B57-497F-BB61-4DEC1F8550D8}"/>
    <cellStyle name="normální 3 5 2" xfId="2165" xr:uid="{1A892B05-CFF4-4CA0-BA3E-A6C1457114C2}"/>
    <cellStyle name="normální 3 50" xfId="3636" xr:uid="{88D0D917-A6B4-41A0-8E49-01AA3D8E49F4}"/>
    <cellStyle name="normální 3 51" xfId="3333" xr:uid="{6ED83931-20AE-48EF-90E5-7494C5FF674E}"/>
    <cellStyle name="normální 3 52" xfId="3192" xr:uid="{5B1ED1D3-3673-4F26-9C30-9B719917D18B}"/>
    <cellStyle name="normální 3 53" xfId="3310" xr:uid="{2CCE04B0-10B2-4F8C-81CC-46180AF656CE}"/>
    <cellStyle name="normální 3 54" xfId="4115" xr:uid="{7B283A35-2ACB-4E6C-BAF2-3400D055A556}"/>
    <cellStyle name="normální 3 55" xfId="4663" xr:uid="{6E02413D-FBCB-44C4-B8AE-B9AAE354F066}"/>
    <cellStyle name="normální 3 56" xfId="5294" xr:uid="{4E83BA15-43D2-4544-84BC-9AAADA318DBB}"/>
    <cellStyle name="normální 3 57" xfId="4980" xr:uid="{096A77DE-344D-4415-9EF1-419CB5649CC9}"/>
    <cellStyle name="normální 3 58" xfId="10089" xr:uid="{F41809ED-F3A7-4EEF-B2D1-31C3A08146A8}"/>
    <cellStyle name="normální 3 59" xfId="10595" xr:uid="{4EB03A0F-10DB-4609-9A22-88E4FEC94730}"/>
    <cellStyle name="Normální 3 6" xfId="211" xr:uid="{0A602329-FDC5-49C6-BA33-A42B418ECB73}"/>
    <cellStyle name="Normální 3 6 2" xfId="379" xr:uid="{68B1A74F-3E35-47E9-AF15-3603796D9497}"/>
    <cellStyle name="Normální 3 6 3" xfId="380" xr:uid="{B3D4DF6E-32BD-4ABF-A8EB-6C8743D0E5FC}"/>
    <cellStyle name="normální 3 6 4" xfId="2166" xr:uid="{0496D727-141D-4C4B-9C66-4AD8D43C2E09}"/>
    <cellStyle name="normální 3 6 5" xfId="2167" xr:uid="{C107990C-96D2-40C9-BCC5-7D15D7554CF3}"/>
    <cellStyle name="normální 3 60" xfId="7061" xr:uid="{2DE28D05-82E0-482E-BF41-7C8D5D2AC712}"/>
    <cellStyle name="normální 3 61" xfId="6019" xr:uid="{E314DB47-ABB8-4D3E-9848-6B0CC319B1D7}"/>
    <cellStyle name="normální 3 62" xfId="5081" xr:uid="{B8BC2DC9-B262-4289-A930-1F312D4933D0}"/>
    <cellStyle name="normální 3 63" xfId="10029" xr:uid="{6A633949-6EB6-41A6-AD66-838A432BAA36}"/>
    <cellStyle name="normální 3 64" xfId="9879" xr:uid="{F73D6753-8535-41E2-BE21-414190D067F8}"/>
    <cellStyle name="normální 3 65" xfId="4913" xr:uid="{C763C687-0850-4C7C-9A6A-713C382CEB72}"/>
    <cellStyle name="normální 3 66" xfId="5121" xr:uid="{9A95A193-A849-4204-942D-6396C9B71184}"/>
    <cellStyle name="normální 3 67" xfId="9977" xr:uid="{341C4F40-3A12-4E02-8F69-054F5C250BD2}"/>
    <cellStyle name="normální 3 68" xfId="5198" xr:uid="{4D914293-DDBB-40A8-8F58-E5F69EA12B0E}"/>
    <cellStyle name="normální 3 69" xfId="10224" xr:uid="{BBC20D1E-1FC3-487D-A749-50DDC6E7A653}"/>
    <cellStyle name="Normální 3 7" xfId="345" xr:uid="{C3876D0E-F5D1-47D9-B598-96BB9FC57DA1}"/>
    <cellStyle name="normální 3 7 2" xfId="2168" xr:uid="{12DC12CA-8BD8-4B51-A292-34389402ED8A}"/>
    <cellStyle name="normální 3 70" xfId="10547" xr:uid="{DE8F8E98-A0D0-4895-A2E9-2CCE31B33CDF}"/>
    <cellStyle name="normální 3 71" xfId="4884" xr:uid="{2A8778B4-B066-474E-891B-C0B432559F4C}"/>
    <cellStyle name="normální 3 72" xfId="10268" xr:uid="{E91187BA-A30B-49B4-8652-E860349112F7}"/>
    <cellStyle name="normální 3 73" xfId="10922" xr:uid="{22FC45B7-5089-4222-A941-1A214119238D}"/>
    <cellStyle name="normální 3 74" xfId="9809" xr:uid="{4F2E35D4-7450-40F1-A389-EDABB241EE38}"/>
    <cellStyle name="normální 3 75" xfId="9847" xr:uid="{63A21C0A-F6A8-4636-B889-8F35A62F7C65}"/>
    <cellStyle name="normální 3 76" xfId="10916" xr:uid="{7832A3E3-97D8-4EB8-BA0F-389FD1A308A8}"/>
    <cellStyle name="normální 3 77" xfId="5107" xr:uid="{C4A28681-3273-456D-9E16-26067F431ACD}"/>
    <cellStyle name="normální 3 78" xfId="5079" xr:uid="{598C7F7E-1D2B-4F9A-8A6B-0531CFC15EA8}"/>
    <cellStyle name="normální 3 79" xfId="4974" xr:uid="{0760569E-5902-4E8A-A377-CD4A94DC8FE8}"/>
    <cellStyle name="Normální 3 8" xfId="346" xr:uid="{DE55A000-3B85-4D38-9CC6-ADFA72671E9F}"/>
    <cellStyle name="normální 3 8 2" xfId="2169" xr:uid="{45B76721-3E3C-4030-ABBE-5B61A9A8F26C}"/>
    <cellStyle name="normální 3 80" xfId="10588" xr:uid="{D49D6EA2-4B44-47FF-A473-58106EA09E2F}"/>
    <cellStyle name="normální 3 81" xfId="10146" xr:uid="{DBED4614-2D94-4C46-8D6F-3A0A6329E823}"/>
    <cellStyle name="normální 3 82" xfId="10518" xr:uid="{71CA7333-9C11-475F-BDAA-895D186715D4}"/>
    <cellStyle name="normální 3 83" xfId="5321" xr:uid="{110B690E-24DE-4964-A892-464934D8A36A}"/>
    <cellStyle name="normální 3 84" xfId="10009" xr:uid="{CD1BCD3D-2D01-4D25-B582-2F6E6D786893}"/>
    <cellStyle name="normální 3 85" xfId="10931" xr:uid="{84DADD94-62B0-4CAF-B869-40A0270A84B8}"/>
    <cellStyle name="normální 3 86" xfId="4941" xr:uid="{5B7B9B29-059D-48EC-BD3E-4CF694AB9B18}"/>
    <cellStyle name="normální 3 87" xfId="11040" xr:uid="{16E4DC41-9A0D-48CE-AFC4-FA4F9B4E4ED7}"/>
    <cellStyle name="normální 3 88" xfId="11873" xr:uid="{C43324F3-4312-4692-B069-41914D5541BA}"/>
    <cellStyle name="normální 3 89" xfId="11561" xr:uid="{8CB00AD1-CB51-4BCF-BBB8-E9A4CAAD82DF}"/>
    <cellStyle name="Normální 3 9" xfId="347" xr:uid="{5C49E845-ACBD-4D96-B65F-A1C8C73680E6}"/>
    <cellStyle name="normální 3 9 2" xfId="2170" xr:uid="{2A37BAC5-7279-4BA6-9D02-E83407C363ED}"/>
    <cellStyle name="normální 3 90" xfId="16557" xr:uid="{952C442C-EB5C-4717-997F-31DCABBE8E6A}"/>
    <cellStyle name="normální 3 91" xfId="14088" xr:uid="{0DA4DD85-D121-4F4C-996E-612B61870FF2}"/>
    <cellStyle name="normální 3 92" xfId="14003" xr:uid="{B3CAE165-58D5-418D-A946-2A79864B194A}"/>
    <cellStyle name="normální 3 93" xfId="12209" xr:uid="{16C3787B-75B7-42CF-AB07-7427C99F848A}"/>
    <cellStyle name="normální 3 94" xfId="12562" xr:uid="{A8E0BBFA-84C6-42AF-8D54-8CD930A96C7B}"/>
    <cellStyle name="normální 3 95" xfId="16290" xr:uid="{16796F6C-C6C1-4141-B225-5C1B601759EB}"/>
    <cellStyle name="normální 3 96" xfId="15811" xr:uid="{E605A464-85C0-4323-A3E8-8203D4AD5129}"/>
    <cellStyle name="normální 3 97" xfId="11564" xr:uid="{C8A7A29F-4E7C-461D-A122-D466DD07F042}"/>
    <cellStyle name="normální 3 98" xfId="13704" xr:uid="{1D952443-98C6-48D5-B414-60D377B4FB15}"/>
    <cellStyle name="normální 3 99" xfId="13915" xr:uid="{63FC7D8F-98EE-4B39-B1D5-116CA403B8A3}"/>
    <cellStyle name="Normální 3_10_soupis_praci" xfId="8407" xr:uid="{9A2F7161-0156-4517-84BF-D17445C8234A}"/>
    <cellStyle name="Normální 30" xfId="241" xr:uid="{EEF8ECA0-D29B-4FD6-AC32-D94683AE4BA1}"/>
    <cellStyle name="normální 30 2" xfId="1541" xr:uid="{BE5BC5D6-D661-414E-BBC2-51390C059F73}"/>
    <cellStyle name="normální 30 3" xfId="1542" xr:uid="{37BB91FA-F690-41BE-84FF-0A42A8046F1F}"/>
    <cellStyle name="Normální 31" xfId="236" xr:uid="{4738A4B8-6829-4571-B06C-D929EBD3EB02}"/>
    <cellStyle name="normální 31 2" xfId="1543" xr:uid="{F09AF994-78DF-4ED5-AC3C-135321252AF6}"/>
    <cellStyle name="normální 31 3" xfId="1544" xr:uid="{2B3FE1D7-27DC-4803-8751-98FB278A0A57}"/>
    <cellStyle name="Normální 32" xfId="275" xr:uid="{8A73348F-2F31-428A-8109-28068D67FA4D}"/>
    <cellStyle name="normální 32 10" xfId="1545" xr:uid="{6FE43A52-ABF7-4487-B52A-32ADE79A4C98}"/>
    <cellStyle name="normální 32 11" xfId="1546" xr:uid="{6E64C7DB-54BA-43B5-97CA-1AAD783973C0}"/>
    <cellStyle name="normální 32 12" xfId="1547" xr:uid="{BAB96444-A760-4D4F-A0CA-241A73072442}"/>
    <cellStyle name="normální 32 13" xfId="1548" xr:uid="{FFC63D94-8207-4EDC-942B-9DD388BF0628}"/>
    <cellStyle name="normální 32 14" xfId="1549" xr:uid="{2E7D2F16-9BF0-4A9C-BE04-A2B382BF8882}"/>
    <cellStyle name="normální 32 15" xfId="1550" xr:uid="{E6838A0D-9854-40F6-9395-7514E8BD5F83}"/>
    <cellStyle name="normální 32 16" xfId="1551" xr:uid="{142CE2B0-78D8-4B8B-8C3E-48CF277384BD}"/>
    <cellStyle name="normální 32 17" xfId="1552" xr:uid="{1B421C55-7AF3-40F3-8BEE-AAC8F129280E}"/>
    <cellStyle name="normální 32 18" xfId="1553" xr:uid="{8045772F-8F4C-4914-860E-B038EA4117A7}"/>
    <cellStyle name="normální 32 19" xfId="1554" xr:uid="{C2524AEF-29D5-47BC-8918-0553D9DDA9DB}"/>
    <cellStyle name="normální 32 2" xfId="1555" xr:uid="{4F3FA341-5D0E-44C5-9627-890C26375F94}"/>
    <cellStyle name="normální 32 20" xfId="1556" xr:uid="{F67F12EE-0451-491A-B8BE-6634E9411946}"/>
    <cellStyle name="normální 32 3" xfId="1557" xr:uid="{C3BFF258-7064-4A78-88C6-07ACCF7E2905}"/>
    <cellStyle name="normální 32 4" xfId="1558" xr:uid="{849CA145-A5A2-4A7C-B4BE-BE93172E4AE9}"/>
    <cellStyle name="normální 32 5" xfId="1559" xr:uid="{BB385F2B-2549-4B27-A4FE-CA6BC540F2A4}"/>
    <cellStyle name="normální 32 6" xfId="1560" xr:uid="{01DC47C6-B08F-4D9F-951A-E19CB2014DF1}"/>
    <cellStyle name="normální 32 7" xfId="1561" xr:uid="{C346A1CF-16AC-4E24-9C07-834546EE4F00}"/>
    <cellStyle name="normální 32 8" xfId="1562" xr:uid="{8E6F86D5-5ECC-4F8C-869F-4B324FCD9EBB}"/>
    <cellStyle name="normální 32 9" xfId="1563" xr:uid="{52C65352-A6B4-426B-89E1-19A50084C318}"/>
    <cellStyle name="Normální 33" xfId="276" xr:uid="{9EDFCD39-4C0E-4D3F-BA85-307FC0EB348C}"/>
    <cellStyle name="normální 33 10" xfId="1564" xr:uid="{E8E324E4-35B1-42B6-B0E6-F77B85B440A6}"/>
    <cellStyle name="normální 33 11" xfId="1565" xr:uid="{A69E9D1A-5179-4C2A-B4E4-C2E8FF4B4152}"/>
    <cellStyle name="normální 33 12" xfId="1566" xr:uid="{795604A2-526B-4A51-8511-1A731848133D}"/>
    <cellStyle name="normální 33 13" xfId="1567" xr:uid="{78CEC31F-DC06-4A54-A999-C3FDC002D103}"/>
    <cellStyle name="normální 33 14" xfId="1568" xr:uid="{D7162473-FB17-4B5A-8BEB-2743E675D768}"/>
    <cellStyle name="normální 33 15" xfId="1569" xr:uid="{5B13F3E2-148C-46E3-A400-08513973C4F5}"/>
    <cellStyle name="normální 33 16" xfId="1570" xr:uid="{EACAC884-CEF8-4DC2-93FD-38A81BD1161D}"/>
    <cellStyle name="normální 33 17" xfId="1571" xr:uid="{0D953B3F-AE0A-4702-9640-ECD466192CCA}"/>
    <cellStyle name="normální 33 18" xfId="1572" xr:uid="{8C73F298-A101-42CD-9BA5-6ECA2D386672}"/>
    <cellStyle name="normální 33 19" xfId="1573" xr:uid="{D5B7D64C-E2CF-4804-85DB-CEE128126D7D}"/>
    <cellStyle name="normální 33 2" xfId="1574" xr:uid="{C590E3D4-61B8-4437-A7F4-9C15958E862C}"/>
    <cellStyle name="normální 33 20" xfId="1575" xr:uid="{53ACFAE3-B8A2-4681-AF79-C2930EC5AABE}"/>
    <cellStyle name="normální 33 3" xfId="1576" xr:uid="{7C81D99C-9D8A-4112-976E-39F0C35B5CD1}"/>
    <cellStyle name="normální 33 4" xfId="1577" xr:uid="{F07D1F12-2031-4143-BD86-CB2AA140791D}"/>
    <cellStyle name="normální 33 5" xfId="1578" xr:uid="{27A73A77-E7D2-4844-B130-BB4ECA4493E2}"/>
    <cellStyle name="normální 33 6" xfId="1579" xr:uid="{3F9DFE93-14BA-4050-BA87-37ACDAD65479}"/>
    <cellStyle name="normální 33 7" xfId="1580" xr:uid="{3CDF8EF5-9860-428D-8494-E3ECB2F74949}"/>
    <cellStyle name="normální 33 8" xfId="1581" xr:uid="{72C615E1-1A25-4A0D-BFA7-4C89E02F660E}"/>
    <cellStyle name="normální 33 9" xfId="1582" xr:uid="{9CE4633A-4206-4258-BB1A-DC10FB580209}"/>
    <cellStyle name="Normální 34" xfId="277" xr:uid="{34F0F88B-97E0-48E5-A81A-77EDE80D76D1}"/>
    <cellStyle name="normální 34 2" xfId="1583" xr:uid="{2BB83018-64F5-4F53-8790-542832EE4315}"/>
    <cellStyle name="normální 34 3" xfId="1584" xr:uid="{4E519114-A498-497A-8BE0-468BF686FAD1}"/>
    <cellStyle name="Normální 35" xfId="278" xr:uid="{A64EE23B-991B-4172-9B88-115F67E7214E}"/>
    <cellStyle name="normální 35 2" xfId="1585" xr:uid="{EDDE61ED-5C94-4C36-BD78-30FCE6FB49F0}"/>
    <cellStyle name="normální 35 3" xfId="1586" xr:uid="{FA1EBF27-CC6D-44DC-8BF8-FB524AF556D0}"/>
    <cellStyle name="Normální 36" xfId="279" xr:uid="{5FE3F1E3-17FF-4D2C-BFA2-D8651D78D073}"/>
    <cellStyle name="normální 36 2" xfId="1587" xr:uid="{B97C684E-3889-479C-9FAF-7749E800EB65}"/>
    <cellStyle name="normální 36 3" xfId="1588" xr:uid="{E29BAE34-C83C-48E3-8AD3-78E439602977}"/>
    <cellStyle name="Normální 37" xfId="280" xr:uid="{657AE596-C5AD-423E-BC79-18DB87A4D625}"/>
    <cellStyle name="normální 37 2" xfId="1589" xr:uid="{D6F9D4FB-7E83-4A65-92DC-592E0FFF0BF2}"/>
    <cellStyle name="normální 37 3" xfId="1590" xr:uid="{D024BBCA-1AF6-4336-8498-9157B748393B}"/>
    <cellStyle name="Normální 38" xfId="281" xr:uid="{70A7FE0A-DC78-498F-8499-5D575B7F0098}"/>
    <cellStyle name="normální 38 2" xfId="1591" xr:uid="{5E5B3AE5-CF78-43F8-B1FF-3B6DCB10146F}"/>
    <cellStyle name="normální 38 3" xfId="1592" xr:uid="{4FBBA4BB-7041-4110-A0B2-82EB6BD76E35}"/>
    <cellStyle name="Normální 39" xfId="282" xr:uid="{062FA737-8261-41EC-9C79-403B733E5FF3}"/>
    <cellStyle name="normální 39 2" xfId="1593" xr:uid="{8F87EB3D-8C28-4D37-B4F8-7460254FE263}"/>
    <cellStyle name="normální 39 3" xfId="1594" xr:uid="{18788374-46D4-47C0-83E8-2AC52CEA8DEF}"/>
    <cellStyle name="Normální 4" xfId="14" xr:uid="{00000000-0005-0000-0000-000041000000}"/>
    <cellStyle name="normální 4 10" xfId="348" xr:uid="{0040EED4-391D-465C-92E5-D7709BC7BB01}"/>
    <cellStyle name="normální 4 10 2" xfId="2364" xr:uid="{724CAAB4-4E40-4187-BB78-76A7DDCD1B3B}"/>
    <cellStyle name="normální 4 10 3" xfId="2739" xr:uid="{A803A576-0057-4A64-AAD2-891DE5544C8B}"/>
    <cellStyle name="normální 4 10 3 2" xfId="6413" xr:uid="{4815A4CB-198D-4A55-BB8C-ED916E2ED363}"/>
    <cellStyle name="normální 4 10 4" xfId="3111" xr:uid="{F009C7DA-E2AE-4C6D-B5F6-DED7F979E969}"/>
    <cellStyle name="normální 4 10 4 2" xfId="6414" xr:uid="{094765E6-3503-49B6-9207-84A2B5AE5BFF}"/>
    <cellStyle name="Normální 4 100" xfId="12126" xr:uid="{88C0C955-22DB-42FF-82F4-F0A6B1531E57}"/>
    <cellStyle name="Normální 4 101" xfId="16347" xr:uid="{123C0264-B99F-41D7-AB5F-99A5EE2E14A3}"/>
    <cellStyle name="Normální 4 102" xfId="13936" xr:uid="{576E4D7B-CC4C-4717-ADFC-7783F9099140}"/>
    <cellStyle name="Normální 4 103" xfId="11421" xr:uid="{9FFEF72C-D41C-43AF-8036-C0BE1CF92345}"/>
    <cellStyle name="Normální 4 104" xfId="13814" xr:uid="{E2CB4434-CB6C-4FAA-BAFA-E6A287E9E61A}"/>
    <cellStyle name="Normální 4 105" xfId="11490" xr:uid="{11DEE8A8-F810-440A-A360-2445D0ED5A9A}"/>
    <cellStyle name="Normální 4 106" xfId="16219" xr:uid="{D14BD331-F0EF-4C65-84F9-ED3D1AD57F4D}"/>
    <cellStyle name="Normální 4 107" xfId="11532" xr:uid="{D845970B-A58D-45F7-ABE5-02F1522EAA7F}"/>
    <cellStyle name="Normální 4 108" xfId="12028" xr:uid="{FACEB9BE-939E-44C7-921F-F6016CCF14F0}"/>
    <cellStyle name="Normální 4 109" xfId="12596" xr:uid="{84135B84-8310-4E88-A24D-1AC0D3F9A8C7}"/>
    <cellStyle name="Normální 4 11" xfId="349" xr:uid="{6860AB79-C284-4223-AFB0-EBF107822D51}"/>
    <cellStyle name="Normální 4 110" xfId="15651" xr:uid="{1AA0AA06-9AFD-4B64-8955-F7484BAD081B}"/>
    <cellStyle name="Normální 4 111" xfId="15776" xr:uid="{BF5D0794-346A-4B61-B6E8-5D900891F7AA}"/>
    <cellStyle name="Normální 4 112" xfId="11106" xr:uid="{47228C06-3139-49CB-8C7E-6839F39B7E7B}"/>
    <cellStyle name="Normální 4 113" xfId="11779" xr:uid="{4F140930-F56F-4727-9AC2-13D037D1E86C}"/>
    <cellStyle name="Normální 4 114" xfId="15565" xr:uid="{1A6F60D9-FCB1-44FB-9BC2-010CFCB5CF6E}"/>
    <cellStyle name="Normální 4 115" xfId="15980" xr:uid="{4B6DE525-4BDF-498B-8D55-7C5D84088051}"/>
    <cellStyle name="Normální 4 116" xfId="11311" xr:uid="{BE4E4185-4D69-4385-B046-A1AF341F8533}"/>
    <cellStyle name="Normální 4 117" xfId="12436" xr:uid="{49AF3AA0-A7F0-4DB4-A3BF-6D2A49A69D98}"/>
    <cellStyle name="Normální 4 118" xfId="15550" xr:uid="{6D474A2A-5671-45A3-BC6B-5B3694405242}"/>
    <cellStyle name="Normální 4 119" xfId="12727" xr:uid="{C22FFCBB-58C7-4298-A863-706F6542E68E}"/>
    <cellStyle name="Normální 4 12" xfId="350" xr:uid="{2422213C-C0EE-4890-9DC6-44D3A8C1864E}"/>
    <cellStyle name="Normální 4 120" xfId="11102" xr:uid="{DA906641-B648-4D0B-803D-BFE062BBADDD}"/>
    <cellStyle name="Normální 4 121" xfId="15834" xr:uid="{855D7AAF-4784-44B6-99A2-B3A3541996E8}"/>
    <cellStyle name="Normální 4 122" xfId="16560" xr:uid="{2DEFA6A3-52B8-4DEB-8899-34B2A7FC270F}"/>
    <cellStyle name="Normální 4 123" xfId="16679" xr:uid="{0C7A3DCF-0BBB-47DE-8306-E43FC3D58828}"/>
    <cellStyle name="Normální 4 124" xfId="11151" xr:uid="{A231D56B-A356-48E9-9FA5-FC5E8B8021C0}"/>
    <cellStyle name="Normální 4 125" xfId="11296" xr:uid="{DB1D4E15-1317-4974-BAED-5761FC91079E}"/>
    <cellStyle name="Normální 4 126" xfId="16585" xr:uid="{5DDA1D34-63F0-4B85-9E43-77309041BB88}"/>
    <cellStyle name="Normální 4 127" xfId="11383" xr:uid="{6189DAD6-9CBA-41B1-B4A5-F5D8319918A8}"/>
    <cellStyle name="Normální 4 128" xfId="11524" xr:uid="{C4E08F6A-4521-4997-AC21-AFC13E933C79}"/>
    <cellStyle name="Normální 4 129" xfId="16701" xr:uid="{8BCA4779-5900-441F-8EFA-77F3EC3D3F9C}"/>
    <cellStyle name="Normální 4 13" xfId="351" xr:uid="{73D1CE5D-7EC5-4FBC-8817-1339FEC40C9A}"/>
    <cellStyle name="Normální 4 130" xfId="15704" xr:uid="{232186AB-1E9F-4B1F-B6A5-57B84C75287E}"/>
    <cellStyle name="Normální 4 131" xfId="13759" xr:uid="{3E0EAD8F-5A72-4AE0-AA8C-A5A927AC8556}"/>
    <cellStyle name="Normální 4 132" xfId="11300" xr:uid="{0DCC94EE-3FBA-41A2-98E2-692DC2481C15}"/>
    <cellStyle name="Normální 4 133" xfId="16063" xr:uid="{C0584EDE-97E6-425E-92BB-4B199CD52811}"/>
    <cellStyle name="Normální 4 134" xfId="15920" xr:uid="{D25AD1EF-3F6F-4D3E-9EC1-4CE7A4067137}"/>
    <cellStyle name="Normální 4 135" xfId="13996" xr:uid="{1414A18E-322C-4D41-B78C-16262A15CF56}"/>
    <cellStyle name="Normální 4 136" xfId="13789" xr:uid="{EC23DF3C-009A-4950-96C8-D62E75C4807E}"/>
    <cellStyle name="Normální 4 137" xfId="12794" xr:uid="{45C8210E-D08B-451A-AA50-0B87FB35F2C1}"/>
    <cellStyle name="Normální 4 138" xfId="11321" xr:uid="{FCC1A890-FFB9-44F7-A02A-D1F853086CF5}"/>
    <cellStyle name="Normální 4 139" xfId="16979" xr:uid="{DF16FB72-B5C1-44C3-889F-83A739F62D1D}"/>
    <cellStyle name="Normální 4 14" xfId="381" xr:uid="{5A26A756-92B1-47EB-A5DD-A7DD0F0A445B}"/>
    <cellStyle name="Normální 4 140" xfId="12728" xr:uid="{6E3F5ABA-1346-492F-8637-6DB54467B2B1}"/>
    <cellStyle name="Normální 4 141" xfId="16641" xr:uid="{223F9D21-8D4B-4969-92D4-83E034EC34EE}"/>
    <cellStyle name="Normální 4 142" xfId="16417" xr:uid="{A9680F36-427C-4C8F-902A-32719D78F7F7}"/>
    <cellStyle name="Normální 4 143" xfId="16832" xr:uid="{E9A8A841-0034-41DA-94F2-56EF0A6EF498}"/>
    <cellStyle name="Normální 4 144" xfId="14066" xr:uid="{0E5BE80B-837E-4B74-B95B-9587062EFF77}"/>
    <cellStyle name="Normální 4 145" xfId="17072" xr:uid="{2059B66B-F9EC-44E6-964F-DF31EA7C3BB9}"/>
    <cellStyle name="Normální 4 146" xfId="17839" xr:uid="{79235933-04A8-48D7-8C69-4BD0E72938DF}"/>
    <cellStyle name="Normální 4 147" xfId="17607" xr:uid="{3EF85200-948C-4522-A3C3-1DC98D58790E}"/>
    <cellStyle name="Normální 4 148" xfId="17872" xr:uid="{568DFD7B-C5F8-4DA1-BB2E-3EEF52B21A11}"/>
    <cellStyle name="Normální 4 149" xfId="18258" xr:uid="{5EB0A930-046A-4A43-9061-2A57EF46A916}"/>
    <cellStyle name="Normální 4 15" xfId="396" xr:uid="{65C1761D-A083-430C-B06A-C61913269819}"/>
    <cellStyle name="Normální 4 150" xfId="19525" xr:uid="{C4088054-9B31-4968-B79F-121390865058}"/>
    <cellStyle name="Normální 4 151" xfId="17650" xr:uid="{7CDA671B-F0C7-40C5-BA36-846F52452115}"/>
    <cellStyle name="Normální 4 152" xfId="18173" xr:uid="{70982E75-E39E-41C2-9629-9E7B746E1C4A}"/>
    <cellStyle name="Normální 4 153" xfId="21024" xr:uid="{BC37B41E-C56E-4B61-A178-E033E9033D4F}"/>
    <cellStyle name="Normální 4 154" xfId="20849" xr:uid="{D9721C50-1FE4-4C7D-9E38-CD823EB98497}"/>
    <cellStyle name="Normální 4 155" xfId="19585" xr:uid="{B22448C0-AF89-4E30-934A-4B5405190ECD}"/>
    <cellStyle name="Normální 4 156" xfId="17628" xr:uid="{786FF375-BBD2-4FC3-A4E3-A00267E2B35B}"/>
    <cellStyle name="Normální 4 157" xfId="17571" xr:uid="{C3D50486-4DFC-468D-A5DF-BC8F265BB5E4}"/>
    <cellStyle name="Normální 4 158" xfId="19513" xr:uid="{D91798A9-15DE-4951-813C-B0EE16A4772D}"/>
    <cellStyle name="Normální 4 159" xfId="19586" xr:uid="{49807ABE-F3A7-4CE8-9BE2-5E540C30D2E3}"/>
    <cellStyle name="normální 4 16" xfId="433" xr:uid="{08A251B8-298B-4EE9-BAA8-1BCBE5BE1D77}"/>
    <cellStyle name="Normální 4 160" xfId="17118" xr:uid="{FD718C22-CC4C-4B3E-BAFD-1D655069AFFD}"/>
    <cellStyle name="Normální 4 161" xfId="18292" xr:uid="{2F66E978-79DD-400E-BA26-E82F0769CA2B}"/>
    <cellStyle name="Normální 4 162" xfId="21132" xr:uid="{90E72292-56B2-4A7A-9F2E-515ED8197487}"/>
    <cellStyle name="Normální 4 163" xfId="19362" xr:uid="{7474692D-96BF-4581-91B4-18A60614286A}"/>
    <cellStyle name="Normální 4 164" xfId="18123" xr:uid="{BA006463-9345-426F-8D61-04142282414C}"/>
    <cellStyle name="Normální 4 165" xfId="18486" xr:uid="{89040B6B-383C-4ED0-8DF0-2BBA44E50205}"/>
    <cellStyle name="Normální 4 166" xfId="17656" xr:uid="{8C92FEDF-1087-4DBB-8419-71B3D506EA15}"/>
    <cellStyle name="Normální 4 167" xfId="17815" xr:uid="{91B879BE-55E7-49B5-98E8-83F2CF71826A}"/>
    <cellStyle name="Normální 4 168" xfId="17117" xr:uid="{BD1BC829-A9F3-49A5-8FF4-6C5DD716F363}"/>
    <cellStyle name="Normální 4 169" xfId="20908" xr:uid="{37C66AE3-B6CB-4EB5-90B5-02E24A8EF95A}"/>
    <cellStyle name="normální 4 17" xfId="463" xr:uid="{422943E3-9D81-4BDA-8058-E17C4222CA55}"/>
    <cellStyle name="Normální 4 170" xfId="21535" xr:uid="{3B4142C7-1483-4693-A71A-347ADD2D463C}"/>
    <cellStyle name="Normální 4 171" xfId="21241" xr:uid="{D2683813-2D8C-42F9-A17D-05A95DCBAF2D}"/>
    <cellStyle name="Normální 4 172" xfId="18603" xr:uid="{D3167A4C-5335-4258-993A-B24A37EE6589}"/>
    <cellStyle name="Normální 4 173" xfId="19594" xr:uid="{5215D2D4-55E0-48FE-BB3C-E815BD5C074F}"/>
    <cellStyle name="Normální 4 174" xfId="17166" xr:uid="{75D3BA9E-6F0D-49DD-B4AE-95F1A289FC1F}"/>
    <cellStyle name="Normální 4 175" xfId="19576" xr:uid="{2A701A29-CCA1-405D-A743-F52C93558D8F}"/>
    <cellStyle name="Normální 4 176" xfId="21638" xr:uid="{8F12B884-9570-4D30-B140-B50539EEFAA7}"/>
    <cellStyle name="Normální 4 177" xfId="21576" xr:uid="{3A4CBA0F-761C-4803-A11E-3B406B4F63A7}"/>
    <cellStyle name="Normální 4 178" xfId="21616" xr:uid="{BD9D40C7-F4D2-4554-971E-0EC412680183}"/>
    <cellStyle name="Normální 4 179" xfId="19153" xr:uid="{F21AC952-EA25-469B-92B1-60AD8689E31A}"/>
    <cellStyle name="normální 4 18" xfId="467" xr:uid="{88358776-3400-4048-B1C0-1B916CB18E6D}"/>
    <cellStyle name="Normální 4 180" xfId="21742" xr:uid="{7267D7B5-CBDC-4435-BD09-78BA4AC39079}"/>
    <cellStyle name="Normální 4 181" xfId="19276" xr:uid="{FD590291-9CDB-44D6-86AA-50D33003127A}"/>
    <cellStyle name="Normální 4 182" xfId="21059" xr:uid="{D501FC64-ED5C-4882-A109-1B9D24AF02B2}"/>
    <cellStyle name="Normální 4 183" xfId="19521" xr:uid="{82E51F9D-39E2-47B1-865C-826EBB922BAE}"/>
    <cellStyle name="Normální 4 184" xfId="20800" xr:uid="{39A9F03B-AC20-415C-9296-D8D7012594CB}"/>
    <cellStyle name="Normální 4 185" xfId="17348" xr:uid="{C6DCA2C4-86D0-4B7C-9E71-6EF02C54905C}"/>
    <cellStyle name="Normální 4 186" xfId="18384" xr:uid="{B86E85A4-4259-413A-A3B1-DA3CAE88D662}"/>
    <cellStyle name="Normální 4 187" xfId="19179" xr:uid="{E2DCE936-C296-43B4-A56F-590ED32A19DE}"/>
    <cellStyle name="Normální 4 188" xfId="17396" xr:uid="{09D7152B-8F9E-4348-A3DB-850604AEF2D6}"/>
    <cellStyle name="Normální 4 189" xfId="19205" xr:uid="{37EF30CE-3D09-4A85-A6A9-6B14EBBE68CA}"/>
    <cellStyle name="normální 4 19" xfId="469" xr:uid="{A89B4D47-A436-4A05-B675-150E5A28F1C8}"/>
    <cellStyle name="Normální 4 190" xfId="18251" xr:uid="{DBF0C960-D46A-48AD-99A5-67B4C0CF5A9B}"/>
    <cellStyle name="Normální 4 191" xfId="21587" xr:uid="{E6819E90-FAC2-44BB-B0B5-16C0F0E045C6}"/>
    <cellStyle name="Normální 4 192" xfId="21140" xr:uid="{C524624D-80B3-4BD3-B37C-F92FAFD50178}"/>
    <cellStyle name="Normální 4 193" xfId="17393" xr:uid="{FECDC18D-0E87-4FBC-95B4-354C61A79DA2}"/>
    <cellStyle name="Normální 4 194" xfId="21812" xr:uid="{68734C61-686E-4349-AFD4-C34DA883D6EF}"/>
    <cellStyle name="Normální 4 195" xfId="22407" xr:uid="{05EB7C9C-53D1-48E7-8B67-3AB9CCA182C6}"/>
    <cellStyle name="Normální 4 196" xfId="22233" xr:uid="{E48E420B-2FDB-4094-9DE7-AD01C97571E9}"/>
    <cellStyle name="Normální 4 197" xfId="22439" xr:uid="{121B15FA-FC66-42A5-A6C6-7EA1DDF4E9D1}"/>
    <cellStyle name="Normální 4 198" xfId="22784" xr:uid="{D1C5FC86-A860-4987-B555-7A69E10A09CD}"/>
    <cellStyle name="Normální 4 199" xfId="23899" xr:uid="{6A66D978-DE4C-482F-884F-6D6D0A23BF9A}"/>
    <cellStyle name="Normální 4 2" xfId="44" xr:uid="{DE68F7ED-1913-4C64-B624-DAA1787B1628}"/>
    <cellStyle name="Normální 4 2 2" xfId="233" xr:uid="{6A6262E6-2B75-4F8E-80EB-6B55BC627440}"/>
    <cellStyle name="normální 4 2 3" xfId="2171" xr:uid="{AB54AAFE-C01C-4E67-8BFF-1DB24DF07881}"/>
    <cellStyle name="normální 4 2 4" xfId="2172" xr:uid="{48195DA8-D747-4FBE-B741-D7534778D3D5}"/>
    <cellStyle name="normální 4 2 5" xfId="2683" xr:uid="{572BDCD6-9156-4C17-882D-989ADF0F6832}"/>
    <cellStyle name="normální 4 2 6" xfId="4131" xr:uid="{2BB51793-121E-4881-956E-0C1C83E6594D}"/>
    <cellStyle name="normální 4 20" xfId="473" xr:uid="{ED6CEDDB-C246-43D8-8952-58317697B8E8}"/>
    <cellStyle name="Normální 4 200" xfId="22270" xr:uid="{C2DD1228-B868-4033-A26C-B7E8B2DFC21E}"/>
    <cellStyle name="Normální 4 201" xfId="22062" xr:uid="{E066316E-E4ED-4B22-BC04-ED9967D08546}"/>
    <cellStyle name="Normální 4 202" xfId="25349" xr:uid="{628574CC-A517-4C9C-9A81-A5806DF1DCDC}"/>
    <cellStyle name="Normální 4 203" xfId="23907" xr:uid="{86A695B5-2B54-4FB8-BBA8-5D6C65A789ED}"/>
    <cellStyle name="Normální 4 204" xfId="22383" xr:uid="{6CCBB9AF-0C6B-45DC-B0F8-48F5102C734D}"/>
    <cellStyle name="Normální 4 205" xfId="23927" xr:uid="{B357F893-8F8C-48FF-B3EE-49A5A5ED834E}"/>
    <cellStyle name="Normální 4 206" xfId="22048" xr:uid="{3207AD4D-98FC-43F2-A6EF-C297BF19C6F0}"/>
    <cellStyle name="Normální 4 207" xfId="22161" xr:uid="{3E99322E-A315-41E3-B11A-6F3869661A3F}"/>
    <cellStyle name="Normální 4 208" xfId="22345" xr:uid="{3A3A9492-C9A5-4A7A-B507-FBF5AC8A07D2}"/>
    <cellStyle name="Normální 4 209" xfId="21942" xr:uid="{CA4D8149-005C-4726-BACF-0F1AC4A80478}"/>
    <cellStyle name="normální 4 21" xfId="516" xr:uid="{7FE3FB3D-D856-419B-96E4-4F224D3C7940}"/>
    <cellStyle name="Normální 4 210" xfId="22974" xr:uid="{AB4D646D-DA89-430A-B353-D9F437EF04A5}"/>
    <cellStyle name="Normální 4 211" xfId="25745" xr:uid="{16F32336-3CD5-4348-9E8A-12132D1B7037}"/>
    <cellStyle name="Normální 4 212" xfId="23636" xr:uid="{331C71D4-6AF1-47C9-ADE4-512D6E9A7792}"/>
    <cellStyle name="Normální 4 213" xfId="22889" xr:uid="{5D9AA377-ED9C-46FE-8F43-55ED0C4EC583}"/>
    <cellStyle name="Normální 4 214" xfId="22019" xr:uid="{6D337FA1-D562-4E91-8952-2088B8BDF6D8}"/>
    <cellStyle name="Normální 4 215" xfId="22497" xr:uid="{42B77C8F-6E09-4406-BDDF-2EF5C5056BF1}"/>
    <cellStyle name="Normální 4 216" xfId="26069" xr:uid="{7C8E2380-C5B4-4987-BCB7-1630EA856F99}"/>
    <cellStyle name="Normální 4 217" xfId="25455" xr:uid="{7D3A9369-B2C1-4B93-BC8A-66403D933067}"/>
    <cellStyle name="Normální 4 218" xfId="25807" xr:uid="{DA4A3FD5-47C0-42EF-B73A-8A56064DB902}"/>
    <cellStyle name="Normální 4 219" xfId="25397" xr:uid="{2AFA7213-D32B-4A5E-9FB2-C417D643D5E7}"/>
    <cellStyle name="Normální 4 22" xfId="1595" xr:uid="{E32818BC-36B2-47A2-8750-D646EDB0DFDA}"/>
    <cellStyle name="Normální 4 220" xfId="23076" xr:uid="{9F5AC3B0-0B1C-4E1F-A85C-16D927346056}"/>
    <cellStyle name="Normální 4 221" xfId="22273" xr:uid="{DF252F8A-F8AD-49E3-BD6C-9C3969EA01FE}"/>
    <cellStyle name="Normální 4 222" xfId="25235" xr:uid="{52B4B4AE-E94A-4B25-AE24-B1CFA868AE11}"/>
    <cellStyle name="Normální 4 223" xfId="23653" xr:uid="{524726AF-E0C5-45BD-B1B9-B8AD32D9C3F6}"/>
    <cellStyle name="Normální 4 224" xfId="25657" xr:uid="{26014CF7-2BB5-4B68-9DA6-38712D9A8A0D}"/>
    <cellStyle name="Normální 4 225" xfId="23701" xr:uid="{34AB2C67-76D0-4202-96A7-1CD60A4EEF18}"/>
    <cellStyle name="Normální 4 226" xfId="22815" xr:uid="{76CB3531-0984-4C91-97B4-0ACC625C2B15}"/>
    <cellStyle name="Normální 4 227" xfId="23022" xr:uid="{4C765D51-E67B-4AD2-B80C-452398A03262}"/>
    <cellStyle name="Normální 4 228" xfId="22947" xr:uid="{3BD30E0F-47F4-49F4-AAFE-8582F5DE32F6}"/>
    <cellStyle name="Normální 4 229" xfId="22754" xr:uid="{3C4587F2-197D-467C-B70F-AF80219CBD07}"/>
    <cellStyle name="Normální 4 23" xfId="1596" xr:uid="{6BD5099A-3DD6-4236-B5AD-B0ACD78CC993}"/>
    <cellStyle name="Normální 4 23 2" xfId="5429" xr:uid="{30E38A67-9045-4076-A161-E311EB93DFE5}"/>
    <cellStyle name="Normální 4 23 3" xfId="5147" xr:uid="{6415A052-D5E0-49D0-A517-4D8C6C0B05BF}"/>
    <cellStyle name="Normální 4 230" xfId="23841" xr:uid="{59848C7C-EE2C-4211-984E-9E57452DF362}"/>
    <cellStyle name="Normální 4 231" xfId="21962" xr:uid="{618FFB88-C762-44AD-9EA6-722C28C490D4}"/>
    <cellStyle name="Normální 4 232" xfId="23791" xr:uid="{9C8E1054-1B6B-4CAC-9CCE-2ABE5E9FF883}"/>
    <cellStyle name="Normální 4 233" xfId="25335" xr:uid="{627BA2A8-C391-43DD-B5D3-8AFE3B93E43A}"/>
    <cellStyle name="Normální 4 234" xfId="25906" xr:uid="{83338B30-A03D-4DAC-9F13-925D8AB49E56}"/>
    <cellStyle name="Normální 4 235" xfId="26217" xr:uid="{B88F85DD-6D21-4BF8-A236-40D5E88E6AC2}"/>
    <cellStyle name="Normální 4 236" xfId="26755" xr:uid="{CD21C784-8030-48B6-98BA-38F10911C756}"/>
    <cellStyle name="Normální 4 237" xfId="26596" xr:uid="{3757E055-E897-4893-ADBA-287123C1100B}"/>
    <cellStyle name="Normální 4 238" xfId="29662" xr:uid="{DE260165-8DD1-4D3B-BD0A-8B194BE13C22}"/>
    <cellStyle name="Normální 4 239" xfId="29213" xr:uid="{A46AF259-F797-411B-A034-26A563B9C2B4}"/>
    <cellStyle name="Normální 4 24" xfId="2173" xr:uid="{86D0349F-7209-4FB1-BF7B-AE4D01C069B9}"/>
    <cellStyle name="Normální 4 240" xfId="29753" xr:uid="{0A4A612C-19D0-476C-9326-E6B11D601054}"/>
    <cellStyle name="Normální 4 241" xfId="28017" xr:uid="{91305BE6-B2B4-4BAA-B4BE-249A305206D9}"/>
    <cellStyle name="Normální 4 242" xfId="28150" xr:uid="{701B53A4-0D59-4529-B396-6B676AE686C0}"/>
    <cellStyle name="Normální 4 243" xfId="26351" xr:uid="{49A5738A-57D4-43B5-917A-9EC3FFD601A2}"/>
    <cellStyle name="Normální 4 244" xfId="28261" xr:uid="{EB4909BD-BE70-47E7-8DD3-98C0439339E8}"/>
    <cellStyle name="Normální 4 245" xfId="26622" xr:uid="{F0DF9602-C950-4531-88DD-A1CD7C547E1D}"/>
    <cellStyle name="Normální 4 246" xfId="29582" xr:uid="{53F62648-C964-4585-80B2-291842455F05}"/>
    <cellStyle name="Normální 4 247" xfId="29440" xr:uid="{192E43F0-5AFB-4318-8248-6AF8E12CAFBF}"/>
    <cellStyle name="Normální 4 248" xfId="29815" xr:uid="{14C01487-44E3-4CDF-A2E4-8459DC81C90C}"/>
    <cellStyle name="Normální 4 249" xfId="28178" xr:uid="{125BDFB7-748F-4A19-9088-5855510B5F7B}"/>
    <cellStyle name="Normální 4 25" xfId="2174" xr:uid="{7E39D73B-2BBE-43CF-A604-21A96CFA1E15}"/>
    <cellStyle name="Normální 4 250" xfId="26476" xr:uid="{50347A17-795B-450A-886E-A35629839F38}"/>
    <cellStyle name="Normální 4 251" xfId="26617" xr:uid="{9B5FD3A1-AC21-4A03-969D-DA37BC88B24A}"/>
    <cellStyle name="Normální 4 252" xfId="27233" xr:uid="{600BE234-2279-4A04-8E90-111CD99B1775}"/>
    <cellStyle name="Normální 4 253" xfId="29864" xr:uid="{04D5BBDE-BE62-47C1-A7FF-251961C16271}"/>
    <cellStyle name="Normální 4 254" xfId="29504" xr:uid="{2E5E61AA-F4A9-488A-9B6F-3E3C4B6643C0}"/>
    <cellStyle name="Normální 4 255" xfId="27997" xr:uid="{B2FBB0E7-A87D-4CB4-A790-499CD8EF8B69}"/>
    <cellStyle name="Normální 4 256" xfId="29710" xr:uid="{06113073-4D45-4F08-92BA-E43339B06F55}"/>
    <cellStyle name="Normální 4 257" xfId="27089" xr:uid="{75ED3732-0D4E-4CD8-BA79-66A4EC2C6AFB}"/>
    <cellStyle name="Normální 4 258" xfId="26232" xr:uid="{49C16911-F162-4021-B6C0-23DE5C246B54}"/>
    <cellStyle name="Normální 4 259" xfId="26884" xr:uid="{35A9A5BB-7D34-417D-BA8E-00548CC17B4C}"/>
    <cellStyle name="Normální 4 26" xfId="2175" xr:uid="{300A91B7-1DA3-4CA6-A7E2-D7DF03A987FF}"/>
    <cellStyle name="Normální 4 260" xfId="26287" xr:uid="{3791B725-F7EB-4AE8-9AAE-82A7C267FCEE}"/>
    <cellStyle name="Normální 4 261" xfId="29581" xr:uid="{91082FB6-8FCF-47A3-B97D-45220BD81481}"/>
    <cellStyle name="Normální 4 262" xfId="29565" xr:uid="{1CFAB6B3-F474-450C-8A20-B118C558FC48}"/>
    <cellStyle name="Normální 4 263" xfId="28200" xr:uid="{895DB467-109A-450A-8F18-76BFBA6B2768}"/>
    <cellStyle name="Normální 4 264" xfId="28065" xr:uid="{8154E215-1D84-4744-A715-FCBA1B52A996}"/>
    <cellStyle name="Normální 4 265" xfId="29483" xr:uid="{A0177D7B-EB27-4B96-81FF-521D75E49A59}"/>
    <cellStyle name="Normální 4 266" xfId="26534" xr:uid="{927B35EA-6D5D-4D5C-9853-5AB8A37F7A77}"/>
    <cellStyle name="Normální 4 267" xfId="26239" xr:uid="{9AFC45DA-202C-4D57-9213-9A746A425375}"/>
    <cellStyle name="Normální 4 268" xfId="26599" xr:uid="{CE911EA3-55C1-491D-855C-46C6F37F59A0}"/>
    <cellStyle name="Normální 4 269" xfId="26255" xr:uid="{0859299B-8A07-4026-9029-BDEAB026316E}"/>
    <cellStyle name="Normální 4 27" xfId="2176" xr:uid="{D60882FD-1F87-4F86-BECA-2E354A24E573}"/>
    <cellStyle name="Normální 4 270" xfId="29876" xr:uid="{DDCBA69E-6BCF-4CDA-B17B-DD7DC8D50C8B}"/>
    <cellStyle name="Normální 4 271" xfId="30125" xr:uid="{25F434A3-3901-4D00-8D6C-EE690D0DD94C}"/>
    <cellStyle name="Normální 4 272" xfId="30628" xr:uid="{3FF5D9A9-A0F2-4261-8328-9410FBD85034}"/>
    <cellStyle name="Normální 4 273" xfId="30479" xr:uid="{7843F5AD-0732-4142-8687-10D116EBF927}"/>
    <cellStyle name="Normální 4 274" xfId="33458" xr:uid="{B06741A8-2B97-41A2-BA20-10AB2D17A935}"/>
    <cellStyle name="Normální 4 275" xfId="33070" xr:uid="{7DEC4A87-C577-4F86-A4A1-0A20CBA9D591}"/>
    <cellStyle name="Normální 4 276" xfId="33542" xr:uid="{DAD64EBC-649D-445D-B85F-3754E0745259}"/>
    <cellStyle name="Normální 4 277" xfId="30625" xr:uid="{61C7197A-D624-47F5-BB96-28906DEA6A3A}"/>
    <cellStyle name="Normální 4 278" xfId="30408" xr:uid="{C7629DAE-57D8-4F57-BBD2-7416CA1E72EA}"/>
    <cellStyle name="Normální 4 279" xfId="30489" xr:uid="{773168FD-FA83-48EF-A159-2D8FEEEA7AB8}"/>
    <cellStyle name="Normální 4 28" xfId="2177" xr:uid="{F021CAFC-6CEC-4A57-9D36-1FD07BE30436}"/>
    <cellStyle name="Normální 4 280" xfId="30510" xr:uid="{21685AF6-BA20-499C-88AC-1CFD14600F3A}"/>
    <cellStyle name="Normální 4 281" xfId="30242" xr:uid="{B45393CA-9621-43D2-8553-D21F9122045C}"/>
    <cellStyle name="Normální 4 282" xfId="30603" xr:uid="{ECDEEF97-0051-4E98-84BB-9E8CD99746FA}"/>
    <cellStyle name="Normální 4 283" xfId="33237" xr:uid="{817016C8-9237-4352-B394-34F5E6F598B1}"/>
    <cellStyle name="Normální 4 284" xfId="33447" xr:uid="{04C03E63-061A-4884-BB27-07E32C5BDE07}"/>
    <cellStyle name="Normální 4 285" xfId="30616" xr:uid="{2C616ED7-6792-4DA9-AFED-C07BBDB1552E}"/>
    <cellStyle name="Normální 4 286" xfId="31965" xr:uid="{CAF82444-BC8E-4D57-A606-66B2AE33D521}"/>
    <cellStyle name="Normální 4 287" xfId="30500" xr:uid="{797F4E03-843F-4C84-813F-DECF40957812}"/>
    <cellStyle name="Normální 4 288" xfId="31962" xr:uid="{A3566675-468A-4740-87E1-82E511B0A522}"/>
    <cellStyle name="Normální 4 289" xfId="33654" xr:uid="{011BC882-6297-4589-9639-3AC02881AA2B}"/>
    <cellStyle name="Normální 4 29" xfId="2178" xr:uid="{301B9ECF-0C1C-4264-940F-C39821C8B59D}"/>
    <cellStyle name="Normální 4 290" xfId="30399" xr:uid="{9C001F37-6B88-4689-90CA-EAE4124F25A2}"/>
    <cellStyle name="Normální 4 291" xfId="30618" xr:uid="{9AD9261D-27AB-4503-9147-13B7696498AB}"/>
    <cellStyle name="Normální 4 292" xfId="30916" xr:uid="{DB122768-D5C7-46B0-AE6D-3B6E8420DD35}"/>
    <cellStyle name="Normální 4 293" xfId="32022" xr:uid="{6720265D-3227-4B32-8D6C-511D12C90BC3}"/>
    <cellStyle name="Normální 4 294" xfId="30303" xr:uid="{600C69A3-EC87-4710-8769-A33DEA4011F1}"/>
    <cellStyle name="Normální 4 295" xfId="33641" xr:uid="{979797F0-676C-40F5-80B6-3E90EFBA8292}"/>
    <cellStyle name="Normální 4 296" xfId="33311" xr:uid="{7E9E7489-447F-45E7-ACDA-76FDE9D9F69C}"/>
    <cellStyle name="Normální 4 297" xfId="33222" xr:uid="{265E1270-921F-4DB7-A25D-ADAA96FDFEE4}"/>
    <cellStyle name="Normální 4 298" xfId="31107" xr:uid="{36095BCD-D7A9-4AAF-ADE3-11ECCAD11914}"/>
    <cellStyle name="Normální 4 299" xfId="33810" xr:uid="{F3C8B605-3B52-4CB0-818A-4BCDA1CBEF6C}"/>
    <cellStyle name="normální 4 3" xfId="352" xr:uid="{A4C63555-FFAA-4D6B-9088-2B8561278800}"/>
    <cellStyle name="normální 4 3 2" xfId="2179" xr:uid="{A25CFFD4-9095-4B42-9EC7-137464CC73D0}"/>
    <cellStyle name="normální 4 3 3" xfId="2365" xr:uid="{28B63ABA-E6F2-4088-AEB6-13F5CAE4250E}"/>
    <cellStyle name="normální 4 3 4" xfId="2740" xr:uid="{A7D46FA9-0635-436E-B303-1B45799E98FB}"/>
    <cellStyle name="normální 4 3 4 2" xfId="6416" xr:uid="{F6D6926F-6417-4DBE-A346-2F8D738E6787}"/>
    <cellStyle name="normální 4 3 5" xfId="3312" xr:uid="{DF5CCEFC-02F0-4C3B-9A29-D1162FC1BE30}"/>
    <cellStyle name="normální 4 3 5 2" xfId="6417" xr:uid="{34B95541-2693-4629-B18D-3BAEBCCD1C94}"/>
    <cellStyle name="Normální 4 30" xfId="2180" xr:uid="{07C81872-6C87-4F0C-9B00-9CC6E63B9A93}"/>
    <cellStyle name="Normální 4 300" xfId="33286" xr:uid="{19D5A2AA-AA95-4799-9F1E-3314274047F8}"/>
    <cellStyle name="Normální 4 301" xfId="33854" xr:uid="{AA3278D0-7674-4CB2-AB10-E4E226572D29}"/>
    <cellStyle name="Normální 4 302" xfId="34096" xr:uid="{E31E1358-0B71-4A66-8B9C-169A896ABE41}"/>
    <cellStyle name="Normální 4 303" xfId="34423" xr:uid="{29B47196-F060-4E1B-8C1F-EE87080A01C7}"/>
    <cellStyle name="Normální 4 304" xfId="36340" xr:uid="{4BB38610-CE1C-4E6D-A2B2-73793F7FC8A8}"/>
    <cellStyle name="Normální 4 305" xfId="34034" xr:uid="{CC496F38-2F99-4B1E-B570-E9A29193C3DD}"/>
    <cellStyle name="Normální 4 306" xfId="36233" xr:uid="{88289276-F0BE-4DAE-91B0-1C7EE5B4EF4F}"/>
    <cellStyle name="Normální 4 307" xfId="34280" xr:uid="{8D8A4FA1-AEDF-4434-81CD-D94879189DB2}"/>
    <cellStyle name="Normální 4 308" xfId="34489" xr:uid="{9D2BA49E-1237-4BF5-BB7A-6E1BB51A78D3}"/>
    <cellStyle name="Normální 4 309" xfId="36101" xr:uid="{34C50D61-FDF6-4CEB-ABBF-6ACF1F56D9CA}"/>
    <cellStyle name="normální 4 31" xfId="2323" xr:uid="{549C2E15-EE1F-4D12-B978-951D0861BE8E}"/>
    <cellStyle name="Normální 4 310" xfId="36303" xr:uid="{7B1D96C4-F9F1-483C-98B2-CB353977ED56}"/>
    <cellStyle name="Normální 4 311" xfId="36433" xr:uid="{3AA6E7B8-E2FB-4F5E-B378-8E85573F1D7B}"/>
    <cellStyle name="normální 4 312" xfId="79" xr:uid="{38824928-8DE4-489D-88F7-E0F3D1A485AF}"/>
    <cellStyle name="normální 4 32" xfId="2682" xr:uid="{58C40E1B-8BD2-4D63-BA0B-4296EB6416DE}"/>
    <cellStyle name="normální 4 32 10" xfId="36905" xr:uid="{0638240B-23BA-4B28-9262-D99439026092}"/>
    <cellStyle name="normální 4 32 11" xfId="40225" xr:uid="{5ABEDC47-2B69-4B44-A06C-97A83B3CFD37}"/>
    <cellStyle name="normální 4 32 12" xfId="45059" xr:uid="{C06289AA-36A9-4EDB-B57D-EADD9C8849CD}"/>
    <cellStyle name="normální 4 32 13" xfId="48848" xr:uid="{4532D95C-0BF4-4AEA-A9A5-19BCFB67F1E7}"/>
    <cellStyle name="normální 4 32 14" xfId="51386" xr:uid="{49B9E7E5-849E-49FE-9A88-B02AE2DAC4CD}"/>
    <cellStyle name="normální 4 32 15" xfId="53636" xr:uid="{D67D0A5A-8059-40CD-A337-EF3EA26B7F8B}"/>
    <cellStyle name="normální 4 32 16" xfId="55418" xr:uid="{1AA3D318-9C4C-4CC3-89D3-B59A477E1283}"/>
    <cellStyle name="normální 4 32 17" xfId="56974" xr:uid="{71426537-D1EB-4E59-87DD-930C177F27A3}"/>
    <cellStyle name="normální 4 32 2" xfId="8764" xr:uid="{3B7C6047-0AC8-4801-B28E-32352587D084}"/>
    <cellStyle name="normální 4 32 2 2" xfId="14465" xr:uid="{C9F342FB-6C33-4A63-B021-F92A64AF553C}"/>
    <cellStyle name="normální 4 32 2 3" xfId="19866" xr:uid="{E0743014-B639-4ADD-8C70-E29D6EF14D74}"/>
    <cellStyle name="normální 4 32 2 4" xfId="24235" xr:uid="{E675D02F-5BF4-4DA5-9C14-D89679CFB2EE}"/>
    <cellStyle name="normální 4 32 2 5" xfId="28494" xr:uid="{930916E2-439E-417A-9909-34D2C0094187}"/>
    <cellStyle name="normální 4 32 2 6" xfId="32306" xr:uid="{9CC3C4D9-636D-4C4C-A053-A75A628B379E}"/>
    <cellStyle name="normální 4 32 2 7" xfId="35387" xr:uid="{D857D3A5-34FD-4DAB-89A2-019AFAAAD681}"/>
    <cellStyle name="normální 4 32 2 8" xfId="37626" xr:uid="{2F79E1CA-B83A-46F4-B212-DD8F5FD00774}"/>
    <cellStyle name="normální 4 32 3" xfId="6418" xr:uid="{E2BD32E4-1B5F-4775-8A00-C9762A5F232D}"/>
    <cellStyle name="normální 4 32 4" xfId="12940" xr:uid="{BA78B5AB-3D60-4ADD-BD4D-06C149567F31}"/>
    <cellStyle name="normální 4 32 5" xfId="18627" xr:uid="{1428EBBD-3F8F-4286-9568-1DF2CF5CCE17}"/>
    <cellStyle name="normální 4 32 6" xfId="23089" xr:uid="{E083C4EC-A2D1-476E-BBFE-2159EFDC207B}"/>
    <cellStyle name="normální 4 32 7" xfId="27396" xr:uid="{AF254DF8-403B-41BE-ABB5-5A5E555D14DA}"/>
    <cellStyle name="normální 4 32 8" xfId="31252" xr:uid="{0F0F1305-74F8-4BDE-BA10-9EF7E073A04F}"/>
    <cellStyle name="normální 4 32 9" xfId="34548" xr:uid="{6E019860-0EE8-4C72-9822-6CAD278B136B}"/>
    <cellStyle name="normální 4 33" xfId="2692" xr:uid="{D9957B48-A91B-4577-AADD-BB76F33094FA}"/>
    <cellStyle name="normální 4 33 2" xfId="6419" xr:uid="{4EEA938D-4856-4130-ADEF-647AC70976D2}"/>
    <cellStyle name="normální 4 34" xfId="3102" xr:uid="{982386FE-ABE6-41E6-9926-DAE637FE8591}"/>
    <cellStyle name="normální 4 35" xfId="3547" xr:uid="{4F73A007-9FEA-4F8A-AF7B-0107677B8A23}"/>
    <cellStyle name="normální 4 36" xfId="3602" xr:uid="{4E40BE4D-4162-4113-A4ED-38FD62B562E1}"/>
    <cellStyle name="normální 4 37" xfId="3509" xr:uid="{EFE58DF8-E318-4AA0-A145-503BB11690C9}"/>
    <cellStyle name="normální 4 38" xfId="3166" xr:uid="{D8032E8F-4814-49ED-A18F-203B4888B3E8}"/>
    <cellStyle name="normální 4 39" xfId="3476" xr:uid="{EE5499A5-5BBB-4A0F-A484-16322D248FFA}"/>
    <cellStyle name="normální 4 4" xfId="353" xr:uid="{B0380502-A74B-4C30-8553-77CB19ACA7BD}"/>
    <cellStyle name="normální 4 4 2" xfId="2366" xr:uid="{4F5319F7-1F85-4B8C-8441-A25295B09CF7}"/>
    <cellStyle name="normální 4 4 3" xfId="2741" xr:uid="{2D0BAF7B-A944-4974-B4BA-8A2EE6B26681}"/>
    <cellStyle name="normální 4 4 3 2" xfId="6420" xr:uid="{3AB25818-4D57-429A-AF13-614745F537D0}"/>
    <cellStyle name="normální 4 4 4" xfId="3534" xr:uid="{1C9508EB-0F0A-4EC9-881A-FE807E4C2084}"/>
    <cellStyle name="normální 4 4 4 2" xfId="6421" xr:uid="{E18D8A29-3DD7-4C46-9833-CCF9A9170545}"/>
    <cellStyle name="normální 4 40" xfId="3653" xr:uid="{1220AE1B-160C-45B1-9CD5-E4D42F0077DC}"/>
    <cellStyle name="normální 4 41" xfId="3390" xr:uid="{E74827A2-C7FC-423D-902B-71E5AD3534B3}"/>
    <cellStyle name="normální 4 42" xfId="3081" xr:uid="{8F82B94D-4E70-48B5-83E2-EBF6E0896976}"/>
    <cellStyle name="normální 4 43" xfId="3361" xr:uid="{F50E6F0F-D029-4422-8B42-F5EC020022AC}"/>
    <cellStyle name="normální 4 44" xfId="3233" xr:uid="{084E0EC5-99A7-4455-9459-93FB37E4DFF4}"/>
    <cellStyle name="normální 4 45" xfId="3518" xr:uid="{58A6D6B8-1012-4927-BFE3-C5C2017EBDB0}"/>
    <cellStyle name="normální 4 46" xfId="3190" xr:uid="{7839C9DB-12B1-4EB5-8F90-A37BCB87C255}"/>
    <cellStyle name="normální 4 47" xfId="3400" xr:uid="{A223F5FE-9559-44C8-8D56-6FC7CA31BBA0}"/>
    <cellStyle name="normální 4 48" xfId="3691" xr:uid="{FD09E33F-3B8E-4FE4-8B27-BBE53DFB5C34}"/>
    <cellStyle name="normální 4 49" xfId="3399" xr:uid="{F084616F-2CAD-4A73-8E51-A7BF79F78076}"/>
    <cellStyle name="normální 4 5" xfId="354" xr:uid="{9A0FB21A-6CA0-4D74-A1FE-A540BC238539}"/>
    <cellStyle name="normální 4 5 2" xfId="2367" xr:uid="{5532A9B9-42CB-4F3A-B0AC-12AEA26A1B53}"/>
    <cellStyle name="normální 4 5 3" xfId="2742" xr:uid="{F380B9BE-B86D-4A10-9D21-B67F72A43940}"/>
    <cellStyle name="normální 4 5 3 2" xfId="6422" xr:uid="{1A2CA793-84E4-44BD-9E64-8E6C49D03281}"/>
    <cellStyle name="normální 4 5 4" xfId="3561" xr:uid="{61F14074-BA0C-48AD-96D2-06EB83595705}"/>
    <cellStyle name="normální 4 5 4 2" xfId="6423" xr:uid="{2F621883-6737-405D-84B3-C9C0ED53AAFB}"/>
    <cellStyle name="normální 4 50" xfId="3260" xr:uid="{8A7EA71A-4267-4774-B05B-DC7502A69AD1}"/>
    <cellStyle name="normální 4 51" xfId="3375" xr:uid="{0AC57658-A165-487A-996D-F4C0DE84EAE9}"/>
    <cellStyle name="normální 4 52" xfId="3391" xr:uid="{A81299F4-01B1-4F7D-BA3E-56331D42DEFA}"/>
    <cellStyle name="normální 4 53" xfId="3316" xr:uid="{E6CB69BA-FF68-4AC2-8A2A-34BC5853992A}"/>
    <cellStyle name="normální 4 54" xfId="3160" xr:uid="{680D86E3-6E57-4626-9F55-7D21806E7644}"/>
    <cellStyle name="normální 4 55" xfId="3309" xr:uid="{63277B4E-7E11-4040-986C-83DC848E0D35}"/>
    <cellStyle name="normální 4 56" xfId="4319" xr:uid="{A7FED6AE-7453-45D7-AF87-A0B2ED782D0D}"/>
    <cellStyle name="normální 4 56 10" xfId="36906" xr:uid="{DE095CB2-F0F9-4CA6-AB4C-639CFA9F8DB3}"/>
    <cellStyle name="normální 4 56 11" xfId="41426" xr:uid="{05CA78E9-CD5F-4B3A-8A7E-B6B70836B0A0}"/>
    <cellStyle name="normální 4 56 12" xfId="46231" xr:uid="{0E95E99B-FA0C-456A-B9F7-CB921E712AE1}"/>
    <cellStyle name="normální 4 56 13" xfId="49811" xr:uid="{D7AF15B3-E2B6-4B0F-81BC-D33E0A739A34}"/>
    <cellStyle name="normální 4 56 14" xfId="52323" xr:uid="{177CF7DA-9D38-4D50-8C64-0C38E8759C51}"/>
    <cellStyle name="normální 4 56 15" xfId="54518" xr:uid="{53A66680-441D-43E9-9E11-084ACDF63ABF}"/>
    <cellStyle name="normální 4 56 16" xfId="56407" xr:uid="{094251F4-EB8D-45C6-AA54-AEAE56ACF569}"/>
    <cellStyle name="normální 4 56 17" xfId="57655" xr:uid="{AC96495C-D54C-4CB2-A3ED-EED6CDE5B6A3}"/>
    <cellStyle name="normální 4 56 2" xfId="8765" xr:uid="{8511E266-9113-4DDD-AD36-F219715D71C9}"/>
    <cellStyle name="normální 4 56 2 2" xfId="14466" xr:uid="{A22B8616-8ED9-4FE2-93D0-75293A1CD3D9}"/>
    <cellStyle name="normální 4 56 2 3" xfId="19867" xr:uid="{FEAE7DDC-6435-4D57-BACE-EB2C46BCFC9D}"/>
    <cellStyle name="normální 4 56 2 4" xfId="24236" xr:uid="{0F02CD07-226C-4AE1-8F80-B252DA975D74}"/>
    <cellStyle name="normální 4 56 2 5" xfId="28495" xr:uid="{C53ECD22-7C91-4208-8338-17AE2774F2E4}"/>
    <cellStyle name="normální 4 56 2 6" xfId="32307" xr:uid="{14060FF8-B0EF-459E-BFC3-8FFEEA14489C}"/>
    <cellStyle name="normální 4 56 2 7" xfId="35388" xr:uid="{76A1610F-FA71-474B-BB74-D56D2ED32276}"/>
    <cellStyle name="normální 4 56 2 8" xfId="37627" xr:uid="{9FA2B0AC-636D-4A24-8AD1-0172F72E0B3D}"/>
    <cellStyle name="normální 4 56 3" xfId="6424" xr:uid="{45A317B3-A3D4-48ED-9861-DDB1D87D7C0F}"/>
    <cellStyle name="normální 4 56 4" xfId="12953" xr:uid="{7989157C-C5B6-4A14-8148-94C7811323FD}"/>
    <cellStyle name="normální 4 56 5" xfId="18635" xr:uid="{24E84F6E-94AE-497C-8A71-304348C2CF36}"/>
    <cellStyle name="normální 4 56 6" xfId="23097" xr:uid="{EACE6DC8-6105-41E3-BA38-ABFA5A34971A}"/>
    <cellStyle name="normální 4 56 7" xfId="27404" xr:uid="{00E1EF29-84FD-4AE1-BEE5-21CA7F7DEB3E}"/>
    <cellStyle name="normální 4 56 8" xfId="31254" xr:uid="{D9E858CE-9BE8-443B-9895-CED40DBEA8D7}"/>
    <cellStyle name="normální 4 56 9" xfId="34551" xr:uid="{E37950EC-C95C-4482-A29C-F0F22DFB7436}"/>
    <cellStyle name="Normální 4 57" xfId="4664" xr:uid="{9DFF6408-8546-4956-86E1-BC67D378F658}"/>
    <cellStyle name="Normální 4 58" xfId="5293" xr:uid="{937E43E4-01CF-43B5-B316-3DCF351C8142}"/>
    <cellStyle name="Normální 4 59" xfId="4982" xr:uid="{A404BFED-AAC2-430B-ABF7-15D327A9F74A}"/>
    <cellStyle name="normální 4 6" xfId="355" xr:uid="{A56ADD72-2D62-474C-BAB5-6D0C9AF4275B}"/>
    <cellStyle name="normální 4 6 2" xfId="2368" xr:uid="{48B2D5A4-3729-4B3F-BCDC-C83CA68D1F85}"/>
    <cellStyle name="normální 4 6 3" xfId="2743" xr:uid="{D6D2F65E-E746-46A0-8D25-93625EBED1FB}"/>
    <cellStyle name="normální 4 6 3 2" xfId="6425" xr:uid="{832D2029-DE01-4334-A8DE-EA3F40E1C993}"/>
    <cellStyle name="normální 4 6 4" xfId="3313" xr:uid="{4963A88F-1149-4DD2-A656-75D624FDFE71}"/>
    <cellStyle name="normální 4 6 4 2" xfId="6426" xr:uid="{FE07D662-49A4-44CE-BCFE-3CCEADCDFC77}"/>
    <cellStyle name="Normální 4 60" xfId="4666" xr:uid="{8A40FA01-A47B-4D1B-9B11-1F98D1D1359F}"/>
    <cellStyle name="Normální 4 61" xfId="10062" xr:uid="{B74878B4-45E3-4407-B873-804642CCCE42}"/>
    <cellStyle name="Normální 4 62" xfId="10008" xr:uid="{081AC6B4-E5E9-44B5-A5C5-A277AF350D43}"/>
    <cellStyle name="Normální 4 63" xfId="10877" xr:uid="{3F99481B-342F-4F62-B771-9082782F7194}"/>
    <cellStyle name="Normální 4 64" xfId="10353" xr:uid="{B7F870A7-1B03-4535-9F81-D9453838D112}"/>
    <cellStyle name="Normální 4 65" xfId="5156" xr:uid="{A7D04776-DDDE-4933-9B25-7FAE8F313DB1}"/>
    <cellStyle name="Normální 4 66" xfId="4929" xr:uid="{40FBEFA0-32AE-42E1-800C-5225F0DFFFB1}"/>
    <cellStyle name="Normální 4 67" xfId="10207" xr:uid="{F41B85A4-BF0D-423E-983C-7D0A4EB57E18}"/>
    <cellStyle name="Normální 4 68" xfId="10729" xr:uid="{D8EE5703-37AE-473C-B105-06C1F574EAAF}"/>
    <cellStyle name="Normální 4 69" xfId="4691" xr:uid="{420B5A91-3841-4688-B654-9E724C19AB12}"/>
    <cellStyle name="normální 4 7" xfId="356" xr:uid="{B55889CA-ED18-458C-8AD7-BB448A45F062}"/>
    <cellStyle name="normální 4 7 2" xfId="2369" xr:uid="{0927CD40-3F8F-4851-AE62-E00A27003911}"/>
    <cellStyle name="normální 4 7 3" xfId="2744" xr:uid="{D04DA5C4-2A69-4B2A-AD9B-3616122D3B88}"/>
    <cellStyle name="normální 4 7 3 2" xfId="6427" xr:uid="{4E4CA6EB-CF11-47EB-8B1B-3B57CCA4CA11}"/>
    <cellStyle name="normální 4 7 4" xfId="3093" xr:uid="{28F36879-9CE6-44E2-8326-2E1BB79D1416}"/>
    <cellStyle name="normální 4 7 4 2" xfId="6428" xr:uid="{0A9E7FC5-E71B-4452-86A9-EE45B0CBC890}"/>
    <cellStyle name="Normální 4 70" xfId="10727" xr:uid="{7422C5B6-9717-4343-B808-F34C9E82A453}"/>
    <cellStyle name="Normální 4 71" xfId="10194" xr:uid="{9FBB4D66-E193-4545-9245-76D3F183AAEC}"/>
    <cellStyle name="Normální 4 72" xfId="4969" xr:uid="{E32C3DB5-45D7-4F05-9FFC-A22E93B168EC}"/>
    <cellStyle name="Normální 4 73" xfId="10509" xr:uid="{D95B4BB8-6031-46EA-B445-53E711DD144E}"/>
    <cellStyle name="Normální 4 74" xfId="10391" xr:uid="{3681B80F-A8B3-491A-B6FF-73593AB66EBC}"/>
    <cellStyle name="Normální 4 75" xfId="10361" xr:uid="{57ED002A-5211-4106-8D63-E9797E2FD4FF}"/>
    <cellStyle name="Normální 4 76" xfId="9821" xr:uid="{455DED68-CDBE-4741-8238-0E49D04D328B}"/>
    <cellStyle name="Normální 4 77" xfId="4970" xr:uid="{997B2D40-70C3-41EE-830E-835BC239A9FE}"/>
    <cellStyle name="Normální 4 78" xfId="4899" xr:uid="{FA2258AD-FBAC-4505-9F39-93D666BCB58E}"/>
    <cellStyle name="Normální 4 79" xfId="10732" xr:uid="{D1E80625-61A5-4166-AF82-F5BE64A33B51}"/>
    <cellStyle name="Normální 4 8" xfId="357" xr:uid="{A4D46D01-4456-4A6B-9970-841F83D62D78}"/>
    <cellStyle name="Normální 4 80" xfId="10900" xr:uid="{825CB71A-1B0B-45F9-B293-2720B70986AD}"/>
    <cellStyle name="Normální 4 81" xfId="10313" xr:uid="{16F1E615-CB0A-4E1B-B05C-30E82A4ED3B0}"/>
    <cellStyle name="Normální 4 82" xfId="10743" xr:uid="{3D294E13-C200-4769-9CEF-AF205E47E0A3}"/>
    <cellStyle name="Normální 4 83" xfId="10354" xr:uid="{A8AA2D85-6891-4A11-AA6F-3A4BFF30E7C1}"/>
    <cellStyle name="Normální 4 84" xfId="10906" xr:uid="{7DE78189-6437-43DD-8AAC-D3B3B7C15987}"/>
    <cellStyle name="Normální 4 85" xfId="10540" xr:uid="{3594C8F5-E536-4E9A-8E90-231E4762AD53}"/>
    <cellStyle name="Normální 4 86" xfId="4988" xr:uid="{909928B9-5D2B-47F1-968F-7C250BC5A64A}"/>
    <cellStyle name="Normální 4 87" xfId="11007" xr:uid="{C6530B41-0BBF-43DD-930A-9FDD5932A55D}"/>
    <cellStyle name="Normální 4 88" xfId="10521" xr:uid="{16E2B8AF-4FF7-4B4B-AF02-286704D0A7DF}"/>
    <cellStyle name="Normální 4 89" xfId="11042" xr:uid="{A0F751D5-D057-4140-991E-C77FB629CCD4}"/>
    <cellStyle name="normální 4 9" xfId="358" xr:uid="{1DF88891-6114-4CB1-89C7-31E3C5A83F23}"/>
    <cellStyle name="normální 4 9 2" xfId="2370" xr:uid="{C1DB8E91-923F-4636-B048-9EBCF335D634}"/>
    <cellStyle name="normální 4 9 3" xfId="2745" xr:uid="{A166C169-E62D-4055-8C05-D9C8A225BEA4}"/>
    <cellStyle name="normální 4 9 3 2" xfId="6429" xr:uid="{9EE50F2A-284D-4BA3-AD12-6B5F66628CBE}"/>
    <cellStyle name="normální 4 9 4" xfId="3094" xr:uid="{7D1C1A90-95C5-470F-8756-4109AC3A9D38}"/>
    <cellStyle name="normální 4 9 4 2" xfId="6430" xr:uid="{AA5BF247-EE81-4799-90CC-B59EC21024A0}"/>
    <cellStyle name="Normální 4 90" xfId="11869" xr:uid="{01961761-AEA9-4674-B570-F7F481356E24}"/>
    <cellStyle name="Normální 4 91" xfId="11941" xr:uid="{0314B76D-5DDB-4C46-BFF5-6C7CE871F6E4}"/>
    <cellStyle name="Normální 4 92" xfId="11453" xr:uid="{0ADE3453-2641-4E93-B481-48BD70490ECE}"/>
    <cellStyle name="Normální 4 93" xfId="11413" xr:uid="{D148C5E7-E3A0-4703-AA1F-D24F496393F4}"/>
    <cellStyle name="Normální 4 94" xfId="13817" xr:uid="{71CB5EA5-024B-4C85-981E-621F457790A8}"/>
    <cellStyle name="Normální 4 95" xfId="12754" xr:uid="{6F7BD635-536C-4FF5-842C-844EF8E493D1}"/>
    <cellStyle name="Normální 4 96" xfId="13725" xr:uid="{131BE82B-8699-491F-B430-64E4C05E1345}"/>
    <cellStyle name="Normální 4 97" xfId="16097" xr:uid="{32E8AE0A-0C44-49F2-855E-AC5AEB15811A}"/>
    <cellStyle name="Normální 4 98" xfId="15904" xr:uid="{31FED0A7-9C7B-47DC-B84F-D134AA18CC6C}"/>
    <cellStyle name="Normální 4 99" xfId="16043" xr:uid="{F650F304-7440-41A0-B335-7648029B20F3}"/>
    <cellStyle name="Normální 40" xfId="283" xr:uid="{346D4AF7-806E-48E2-B8A5-CF103B475A01}"/>
    <cellStyle name="normální 40 2" xfId="1597" xr:uid="{7ED714FA-23CE-450E-9411-BCA66F852D8F}"/>
    <cellStyle name="normální 40 3" xfId="1598" xr:uid="{4BEE7AD9-A629-4F4A-BBC6-D2B9234F1BF1}"/>
    <cellStyle name="Normální 41" xfId="284" xr:uid="{D776C80D-87A4-4BF3-B315-140C59F92BDD}"/>
    <cellStyle name="Normální 41 2" xfId="517" xr:uid="{1CFD29DD-CD6C-4A98-B652-A141D21DEC74}"/>
    <cellStyle name="Normální 41 2 2" xfId="615" xr:uid="{FE572DBB-AB74-43E4-8884-C82AFD62A06D}"/>
    <cellStyle name="normální 41 2 2 2" xfId="2181" xr:uid="{4D7702C2-33AD-4EF2-A082-460BBC1258EA}"/>
    <cellStyle name="Normální 41 3" xfId="548" xr:uid="{EA34A7E6-E73D-428B-BAD0-83B80F66C324}"/>
    <cellStyle name="normální 41 3 2" xfId="2182" xr:uid="{825A626E-0C67-41A3-B255-3BDD1D0EBB38}"/>
    <cellStyle name="Normální 42" xfId="285" xr:uid="{8576DB33-8F5A-48FB-A1A4-2F35C834CADA}"/>
    <cellStyle name="Normální 42 2" xfId="518" xr:uid="{5C5B7C13-FBFC-498F-B029-16FEC216E955}"/>
    <cellStyle name="Normální 42 2 2" xfId="616" xr:uid="{B3FC603D-C72B-4662-8393-42C2CDD417B1}"/>
    <cellStyle name="normální 42 2 2 2" xfId="2183" xr:uid="{DE76A204-62C0-4D89-9E75-6ACB7623881F}"/>
    <cellStyle name="Normální 42 3" xfId="549" xr:uid="{8931F525-4F37-4673-A41B-67BA574D36C5}"/>
    <cellStyle name="normální 42 3 2" xfId="2184" xr:uid="{2DD15DD2-63B6-4268-9E17-151360644FD4}"/>
    <cellStyle name="Normální 43" xfId="286" xr:uid="{A3C9C0FE-F6EF-4123-9DCC-E643C990EAB6}"/>
    <cellStyle name="Normální 43 2" xfId="519" xr:uid="{227817F1-19DE-4F3D-8226-1D9A4D00E50D}"/>
    <cellStyle name="Normální 43 2 2" xfId="617" xr:uid="{418C26C7-A899-47E8-8A4B-22DBD419FE85}"/>
    <cellStyle name="normální 43 2 2 2" xfId="2185" xr:uid="{9363804D-8330-4E18-905A-217849093B2B}"/>
    <cellStyle name="Normální 43 3" xfId="550" xr:uid="{211FABE2-D7CD-48AF-AC8F-D6D1205AFED8}"/>
    <cellStyle name="normální 43 3 2" xfId="2186" xr:uid="{DDF3036A-7F76-4ABF-B687-F15D0BFB596A}"/>
    <cellStyle name="Normální 44" xfId="287" xr:uid="{BC5A8FEA-FEB7-4537-9F6E-7D3850C3CF20}"/>
    <cellStyle name="Normální 44 2" xfId="520" xr:uid="{4A9CD254-97F2-4E26-94DD-7AEFFB14B6A1}"/>
    <cellStyle name="Normální 44 2 2" xfId="618" xr:uid="{647A51A1-C2B5-460D-936C-CB9DDAA49BFB}"/>
    <cellStyle name="normální 44 2 2 2" xfId="2187" xr:uid="{FE6BFFBF-8B97-4012-BD85-EA376BD112FF}"/>
    <cellStyle name="Normální 44 3" xfId="551" xr:uid="{3CE2AFD0-2E6C-43E6-AB01-17A42374D00F}"/>
    <cellStyle name="normální 44 3 2" xfId="2188" xr:uid="{5F8C116A-4AF5-4329-87E0-52721860A8F1}"/>
    <cellStyle name="Normální 45" xfId="288" xr:uid="{F8497CAD-F43B-43F0-80F5-DCFD47B0458D}"/>
    <cellStyle name="Normální 45 2" xfId="521" xr:uid="{B63B96A8-B55F-4FFA-8EA1-5FBA6A05A4FA}"/>
    <cellStyle name="Normální 45 2 2" xfId="619" xr:uid="{AE79AB09-C741-43A1-86BE-42F5F264C284}"/>
    <cellStyle name="normální 45 2 2 2" xfId="2189" xr:uid="{9A36A151-A0EE-4667-B156-391F8FACB462}"/>
    <cellStyle name="Normální 45 3" xfId="552" xr:uid="{D2AE633E-F8E0-473A-AC94-3710F967E4F0}"/>
    <cellStyle name="normální 45 3 2" xfId="2190" xr:uid="{7FE65A33-5592-4E02-8AA9-FE084BD47B79}"/>
    <cellStyle name="Normální 46" xfId="289" xr:uid="{75AE4830-9DBA-4A9D-89CD-82F411585895}"/>
    <cellStyle name="normální 46 2" xfId="1599" xr:uid="{1640BC59-A9F8-44A9-A083-8154E8CBA2AF}"/>
    <cellStyle name="normální 46 3" xfId="1600" xr:uid="{DB159ABA-3385-49CA-A552-FB045697D324}"/>
    <cellStyle name="Normální 47" xfId="290" xr:uid="{A7689B5C-E5DA-4606-8A1D-2C9A77F0D411}"/>
    <cellStyle name="normální 47 2" xfId="1601" xr:uid="{8312DD4E-CEDB-4B75-9813-3879A6877BC5}"/>
    <cellStyle name="normální 47 3" xfId="1602" xr:uid="{66B59E28-48EB-4738-9CD2-9273E7E29354}"/>
    <cellStyle name="Normální 48" xfId="291" xr:uid="{A61D2AEF-DC33-4CAD-BABB-C946EEF15307}"/>
    <cellStyle name="normální 48 2" xfId="1603" xr:uid="{FC21318E-A732-4634-8D20-96BEE5A91615}"/>
    <cellStyle name="normální 48 3" xfId="1604" xr:uid="{9A7C9F7C-B111-41BE-826F-CCFE1DE63403}"/>
    <cellStyle name="Normální 49" xfId="292" xr:uid="{DE1EAED6-48CB-4EB4-B4B5-8C6796DAD831}"/>
    <cellStyle name="normální 49 2" xfId="1605" xr:uid="{00AFE266-6E88-4ACD-B551-157B1E0EC971}"/>
    <cellStyle name="normální 49 3" xfId="1606" xr:uid="{FA05BCD7-A442-45C2-AA1B-DD087D51C2EE}"/>
    <cellStyle name="Normální 5" xfId="76" xr:uid="{0CFAC9D2-3A26-47E0-A8DE-A4607A7A9C27}"/>
    <cellStyle name="normální 5 10" xfId="472" xr:uid="{2C0D0C42-DF7D-4239-ADB5-850DD5D231BB}"/>
    <cellStyle name="Normální 5 100" xfId="2985" xr:uid="{0301D864-0400-420F-A39F-F1091C0F5C69}"/>
    <cellStyle name="Normální 5 100 10" xfId="36907" xr:uid="{2BF9E508-7328-4AA3-B514-6267719DD86F}"/>
    <cellStyle name="Normální 5 100 11" xfId="40444" xr:uid="{CF5C55D4-6ABF-48A2-900F-982B74C4C112}"/>
    <cellStyle name="Normální 5 100 12" xfId="45259" xr:uid="{C7E37B9B-A861-4124-B664-351F4C1ABEA5}"/>
    <cellStyle name="Normální 5 100 13" xfId="49011" xr:uid="{46F29B8E-B058-43E6-BBCE-37DD57B70657}"/>
    <cellStyle name="Normální 5 100 14" xfId="51520" xr:uid="{FE34E7BB-F51D-431C-A72F-1768F6FE773B}"/>
    <cellStyle name="Normální 5 100 15" xfId="53840" xr:uid="{95519979-A38C-49E2-B0D7-54E23E9134BF}"/>
    <cellStyle name="Normální 5 100 16" xfId="55607" xr:uid="{BB99F88E-612E-48C5-9BA7-77EF6E8A87C5}"/>
    <cellStyle name="Normální 5 100 17" xfId="57173" xr:uid="{2D6E4CE0-7738-4E01-844A-E4008D413975}"/>
    <cellStyle name="Normální 5 100 2" xfId="8766" xr:uid="{DDCBB8BA-6DD2-48AF-98A0-E6DCB3F944B7}"/>
    <cellStyle name="Normální 5 100 2 2" xfId="14467" xr:uid="{C928B3B0-80D8-4D73-94C7-62B79BB20CF8}"/>
    <cellStyle name="Normální 5 100 2 3" xfId="19868" xr:uid="{B17EC95F-AB16-45CD-AC76-8F6802515DE1}"/>
    <cellStyle name="Normální 5 100 2 4" xfId="24237" xr:uid="{0542FCE7-D917-4256-9EA8-C13D40D99639}"/>
    <cellStyle name="Normální 5 100 2 5" xfId="28496" xr:uid="{99D62E2C-C355-41FD-A09B-085BF55B1951}"/>
    <cellStyle name="Normální 5 100 2 6" xfId="32308" xr:uid="{0638CB49-3B41-4E88-B642-30B2FBBDFBE5}"/>
    <cellStyle name="Normální 5 100 2 7" xfId="35389" xr:uid="{DE6A27ED-F121-4F73-91D4-DA3498E5791A}"/>
    <cellStyle name="Normální 5 100 2 8" xfId="37628" xr:uid="{637BAFED-B50D-4D5B-B949-BB24A9C38F39}"/>
    <cellStyle name="Normální 5 100 3" xfId="6431" xr:uid="{A92C6E39-1C1F-4097-AA5F-A9EAEF9A81B0}"/>
    <cellStyle name="Normální 5 100 4" xfId="12955" xr:uid="{3D5307E0-BE35-4309-9D2F-D98B32D7D789}"/>
    <cellStyle name="Normální 5 100 5" xfId="18639" xr:uid="{57884BE6-3CB9-4163-A4B9-E74D56783329}"/>
    <cellStyle name="Normální 5 100 6" xfId="23101" xr:uid="{84464740-0F4D-407E-94D6-AC7E292840E8}"/>
    <cellStyle name="Normální 5 100 7" xfId="27407" xr:uid="{3A34D90B-CEB8-4395-84EB-B59DBFFDA760}"/>
    <cellStyle name="Normální 5 100 8" xfId="31256" xr:uid="{CFB9C226-B280-4A59-8B47-0A0D097E1556}"/>
    <cellStyle name="Normální 5 100 9" xfId="34552" xr:uid="{565C6409-2D5C-45CC-AB05-9F043DA05A01}"/>
    <cellStyle name="Normální 5 101" xfId="2987" xr:uid="{EF07A0AF-B615-4136-BBB0-C27DFD0C2410}"/>
    <cellStyle name="Normální 5 101 10" xfId="36908" xr:uid="{C76D9161-1FE5-4FAB-9BEB-E07457AF3705}"/>
    <cellStyle name="Normální 5 101 11" xfId="40446" xr:uid="{BE7C644E-7316-4E84-B81F-ED34D4FE4AD7}"/>
    <cellStyle name="Normální 5 101 12" xfId="45260" xr:uid="{8A9E4BDA-D506-4EB3-96F0-0BAAC9B60691}"/>
    <cellStyle name="Normální 5 101 13" xfId="49012" xr:uid="{DA02A71B-9D05-4AAB-BC0C-3DD6F19C9DFA}"/>
    <cellStyle name="Normální 5 101 14" xfId="51521" xr:uid="{78846BF7-B0C6-4697-8992-D56099441BBC}"/>
    <cellStyle name="Normální 5 101 15" xfId="53841" xr:uid="{6596725B-D2E2-4F77-820A-3B5E6AABCD47}"/>
    <cellStyle name="Normální 5 101 16" xfId="55608" xr:uid="{C6D790F6-5162-49CB-83F9-189D1B9B73E5}"/>
    <cellStyle name="Normální 5 101 17" xfId="57174" xr:uid="{A3CCE52B-BE1E-486A-9780-2C09928909C2}"/>
    <cellStyle name="Normální 5 101 2" xfId="8767" xr:uid="{12738FE1-9A06-48C9-9F32-A9E7D44E5C70}"/>
    <cellStyle name="Normální 5 101 2 2" xfId="14468" xr:uid="{D2F053D2-EF8F-4DF4-98D2-79E383C6BCF8}"/>
    <cellStyle name="Normální 5 101 2 3" xfId="19869" xr:uid="{BE2939C2-F22A-41B0-A768-DC81CBE48DEE}"/>
    <cellStyle name="Normální 5 101 2 4" xfId="24238" xr:uid="{AFCBBC68-8533-4B73-828B-9041BFE4CCEA}"/>
    <cellStyle name="Normální 5 101 2 5" xfId="28497" xr:uid="{8AE759CC-609B-4FAC-BD59-674C7142F151}"/>
    <cellStyle name="Normální 5 101 2 6" xfId="32309" xr:uid="{B61634D3-9462-44FA-A7B7-66B6A7F83BF3}"/>
    <cellStyle name="Normální 5 101 2 7" xfId="35390" xr:uid="{B4E6A68A-500C-47BD-9535-7AE7A15C7D75}"/>
    <cellStyle name="Normální 5 101 2 8" xfId="37629" xr:uid="{4F2AAB03-AF24-4D39-B67E-FD2E1FE5AFC0}"/>
    <cellStyle name="Normální 5 101 3" xfId="6432" xr:uid="{87CE69E2-68C5-4825-823C-3EE61E177919}"/>
    <cellStyle name="Normální 5 101 4" xfId="12956" xr:uid="{60678AA7-9CBE-4255-96AD-02D5A3DC2E81}"/>
    <cellStyle name="Normální 5 101 5" xfId="18640" xr:uid="{1705C03D-6419-477A-9EC0-4EB661491A16}"/>
    <cellStyle name="Normální 5 101 6" xfId="23102" xr:uid="{F327D781-1AEA-4BBF-B0A2-E54334A5B47E}"/>
    <cellStyle name="Normální 5 101 7" xfId="27408" xr:uid="{1EE32502-6523-419E-A946-1D96B86AAF7C}"/>
    <cellStyle name="Normální 5 101 8" xfId="31257" xr:uid="{AAEA9941-EFDB-4DCD-8FFA-31EEF5A2B9CB}"/>
    <cellStyle name="Normální 5 101 9" xfId="34553" xr:uid="{80156FD5-DE7E-49D1-9E4E-861D65185F35}"/>
    <cellStyle name="Normální 5 102" xfId="2989" xr:uid="{110793CF-7C78-41A5-B833-AB9CE2AB2A28}"/>
    <cellStyle name="Normální 5 102 10" xfId="36909" xr:uid="{C29124CD-CEA0-41EA-AD65-BB12FC25A1F6}"/>
    <cellStyle name="Normální 5 102 11" xfId="40448" xr:uid="{4BD10705-D7C0-488C-93E4-C871E988E5F4}"/>
    <cellStyle name="Normální 5 102 12" xfId="45261" xr:uid="{6841550A-EE38-4FBD-B57B-575973CB5B91}"/>
    <cellStyle name="Normální 5 102 13" xfId="49013" xr:uid="{AE06EC21-8BB4-4F40-8A5A-8B65B1AE9377}"/>
    <cellStyle name="Normální 5 102 14" xfId="51522" xr:uid="{1A51D849-C079-4A2F-83E6-ACE0A1ADEEAD}"/>
    <cellStyle name="Normální 5 102 15" xfId="53842" xr:uid="{B78F5631-439B-457F-B0C7-F0955E7D0D7A}"/>
    <cellStyle name="Normální 5 102 16" xfId="55609" xr:uid="{A65F55C0-1946-4C84-9546-E9A019B8C621}"/>
    <cellStyle name="Normální 5 102 17" xfId="57175" xr:uid="{7724FBB6-F1B9-4178-A3B3-54476DB4FD27}"/>
    <cellStyle name="Normální 5 102 2" xfId="8768" xr:uid="{5B4F09A0-888D-4949-8875-791064975E76}"/>
    <cellStyle name="Normální 5 102 2 2" xfId="14469" xr:uid="{A809FF29-EC89-4E26-BF92-17EFB0916744}"/>
    <cellStyle name="Normální 5 102 2 3" xfId="19870" xr:uid="{C0783777-8864-4417-BDE2-25E1045BFE8B}"/>
    <cellStyle name="Normální 5 102 2 4" xfId="24239" xr:uid="{D46FA6C6-A086-4FE5-8AA8-C4A88BE9C3B4}"/>
    <cellStyle name="Normální 5 102 2 5" xfId="28498" xr:uid="{2923FB0C-C201-4E29-BB45-A2B0A949F82C}"/>
    <cellStyle name="Normální 5 102 2 6" xfId="32310" xr:uid="{4B592819-D96F-44F0-97C7-10556C42A650}"/>
    <cellStyle name="Normální 5 102 2 7" xfId="35391" xr:uid="{44FC304C-5899-47E0-A5EB-2B31A7E26915}"/>
    <cellStyle name="Normální 5 102 2 8" xfId="37630" xr:uid="{FDB581A9-00B3-49D2-BECC-A7AFD8B14DB0}"/>
    <cellStyle name="Normální 5 102 3" xfId="6433" xr:uid="{ABDF7EB3-75D8-43D0-8807-5B26F9963826}"/>
    <cellStyle name="Normální 5 102 4" xfId="12957" xr:uid="{2697E8AF-78B5-4936-95BC-055A9EC67B84}"/>
    <cellStyle name="Normální 5 102 5" xfId="18641" xr:uid="{E2FC10CF-EFD6-4DD8-B9B1-559F5CC11E08}"/>
    <cellStyle name="Normální 5 102 6" xfId="23103" xr:uid="{D847D13A-FAA5-4D4E-AA20-5BF3F6F09781}"/>
    <cellStyle name="Normální 5 102 7" xfId="27409" xr:uid="{FA8D0BEF-43A8-47BB-90B7-6E684923BA6A}"/>
    <cellStyle name="Normální 5 102 8" xfId="31258" xr:uid="{DA74216F-1E04-4104-A9DA-874E2755FBC1}"/>
    <cellStyle name="Normální 5 102 9" xfId="34554" xr:uid="{8B863B72-5F13-4881-AA42-C9802751A8F4}"/>
    <cellStyle name="Normální 5 103" xfId="2992" xr:uid="{A6B5DF32-79E1-4F6C-AD58-B8B4776A5B37}"/>
    <cellStyle name="Normální 5 103 10" xfId="36910" xr:uid="{90ADCA61-608A-4E50-B96F-D8C89D11D621}"/>
    <cellStyle name="Normální 5 103 11" xfId="40451" xr:uid="{899668DE-F18C-49F6-B935-26CA618D911B}"/>
    <cellStyle name="Normální 5 103 12" xfId="45263" xr:uid="{71B34122-C7CE-4056-B2BD-B564C2FD403D}"/>
    <cellStyle name="Normální 5 103 13" xfId="49014" xr:uid="{C5FB7455-D7E1-4E23-96A5-287CCD7C5BCD}"/>
    <cellStyle name="Normální 5 103 14" xfId="51524" xr:uid="{384CC6BF-D124-4875-A3CF-2BA400D01D2E}"/>
    <cellStyle name="Normální 5 103 15" xfId="53844" xr:uid="{4DF426AB-09AE-4137-8D26-E7DDA049E958}"/>
    <cellStyle name="Normální 5 103 16" xfId="55611" xr:uid="{C16B466F-9326-4002-92F6-418E53C5049C}"/>
    <cellStyle name="Normální 5 103 17" xfId="57177" xr:uid="{FD7D8B3A-36C0-4A55-8BA1-2E771EA47A78}"/>
    <cellStyle name="Normální 5 103 2" xfId="8769" xr:uid="{7398B3DF-A1A5-4628-A4CA-897939152FB8}"/>
    <cellStyle name="Normální 5 103 2 2" xfId="14470" xr:uid="{6C83F711-BD9A-492E-9E31-60B907C369EE}"/>
    <cellStyle name="Normální 5 103 2 3" xfId="19871" xr:uid="{4C2AD8B9-6BD0-411E-B57E-0F2FBEB8A73B}"/>
    <cellStyle name="Normální 5 103 2 4" xfId="24240" xr:uid="{3F4A5EF7-2238-47F9-81E0-E44A732F0399}"/>
    <cellStyle name="Normální 5 103 2 5" xfId="28499" xr:uid="{3A7E779C-CE14-4593-93F9-DD87D6182BFD}"/>
    <cellStyle name="Normální 5 103 2 6" xfId="32311" xr:uid="{C5890C91-CD24-4AFF-9E3C-7EDE55A1ED41}"/>
    <cellStyle name="Normální 5 103 2 7" xfId="35392" xr:uid="{F899E419-F456-4324-A579-AEC66B649773}"/>
    <cellStyle name="Normální 5 103 2 8" xfId="37631" xr:uid="{BE24E430-65A2-4D87-9ECA-4BE6608868A5}"/>
    <cellStyle name="Normální 5 103 3" xfId="6434" xr:uid="{9674FE21-54E7-4AAF-8ECD-2B1D3AF298EB}"/>
    <cellStyle name="Normální 5 103 4" xfId="12958" xr:uid="{236DBBC5-E0A9-433C-8D98-2A42ADABC7E7}"/>
    <cellStyle name="Normální 5 103 5" xfId="18642" xr:uid="{5AC86506-B555-4F23-8C71-F8737DCBF1EF}"/>
    <cellStyle name="Normální 5 103 6" xfId="23104" xr:uid="{1D222851-0933-4561-8802-53DD590E850F}"/>
    <cellStyle name="Normální 5 103 7" xfId="27410" xr:uid="{3E8AC8B8-FA43-43AA-935A-305BFBDCDCF4}"/>
    <cellStyle name="Normální 5 103 8" xfId="31259" xr:uid="{189B3504-3DE4-479F-BBC7-5B6C8C208B3E}"/>
    <cellStyle name="Normální 5 103 9" xfId="34555" xr:uid="{276B070C-37C3-4E12-BFBE-73F9928E9727}"/>
    <cellStyle name="Normální 5 104" xfId="2994" xr:uid="{EB91E5E5-178D-41EA-8CA9-C6C583CCC6D8}"/>
    <cellStyle name="Normální 5 104 10" xfId="36911" xr:uid="{3DA02E92-D9DF-4E57-A4F7-6E4CEDB5A805}"/>
    <cellStyle name="Normální 5 104 11" xfId="40452" xr:uid="{B79F0B0D-A437-4A69-AB7D-157EDAB00140}"/>
    <cellStyle name="Normální 5 104 12" xfId="45264" xr:uid="{82FCBF6B-A66C-4AC4-AEB0-F7A3E7696A0E}"/>
    <cellStyle name="Normální 5 104 13" xfId="49015" xr:uid="{16698CEA-A96E-4F7A-9A00-2FF2241AC520}"/>
    <cellStyle name="Normální 5 104 14" xfId="51525" xr:uid="{8E8DF023-8A0B-4903-BCFF-59A3F94BD30C}"/>
    <cellStyle name="Normální 5 104 15" xfId="53845" xr:uid="{2EB196CB-9274-4E64-9D2B-A90B2A0A0B0E}"/>
    <cellStyle name="Normální 5 104 16" xfId="55612" xr:uid="{7DBFAD0B-6BB5-48DD-8CD0-9F5DC8CA3F94}"/>
    <cellStyle name="Normální 5 104 17" xfId="57178" xr:uid="{BE4C572D-F68D-47F4-81C7-3A87666493FD}"/>
    <cellStyle name="Normální 5 104 2" xfId="8770" xr:uid="{F2293677-90CB-40DB-90D3-6BB34F646FE3}"/>
    <cellStyle name="Normální 5 104 2 2" xfId="14471" xr:uid="{51521DF4-1100-4258-9D62-0F9D44A7FD2B}"/>
    <cellStyle name="Normální 5 104 2 3" xfId="19872" xr:uid="{D63A3DB9-2DD5-4B29-8400-53968F65BBD4}"/>
    <cellStyle name="Normální 5 104 2 4" xfId="24241" xr:uid="{682A67B4-9937-4101-A24E-13626BF902EA}"/>
    <cellStyle name="Normální 5 104 2 5" xfId="28500" xr:uid="{81B4378F-BDC4-44F0-AC3F-CB08FF52BD9E}"/>
    <cellStyle name="Normální 5 104 2 6" xfId="32312" xr:uid="{C2E34D73-1F04-4A9B-BB73-69FBE728A475}"/>
    <cellStyle name="Normální 5 104 2 7" xfId="35393" xr:uid="{1C0BF1DE-2F74-416F-ABF5-C39ACEFEAF08}"/>
    <cellStyle name="Normální 5 104 2 8" xfId="37632" xr:uid="{CF03DC9D-BFFF-4F44-BC0A-949717DF3BE1}"/>
    <cellStyle name="Normální 5 104 3" xfId="6435" xr:uid="{A5A57021-3D70-4357-A62F-96E3EF13F98D}"/>
    <cellStyle name="Normální 5 104 4" xfId="12959" xr:uid="{74AB7A19-1E26-4D66-9AEB-85161A8E81A5}"/>
    <cellStyle name="Normální 5 104 5" xfId="18643" xr:uid="{516953EB-3E83-468A-8BEC-C67BF3C43233}"/>
    <cellStyle name="Normální 5 104 6" xfId="23105" xr:uid="{104434D7-F75F-4DF1-9188-E8F9140872D3}"/>
    <cellStyle name="Normální 5 104 7" xfId="27411" xr:uid="{E5EB3474-BA57-4AA1-B80B-B930773CB125}"/>
    <cellStyle name="Normální 5 104 8" xfId="31260" xr:uid="{C36A53E1-787E-4D8A-A1F4-126F99891D2B}"/>
    <cellStyle name="Normální 5 104 9" xfId="34556" xr:uid="{0ED5F278-BEC7-4BA4-9A57-950CAFCC2668}"/>
    <cellStyle name="Normální 5 105" xfId="2996" xr:uid="{ED7CA921-9C4A-441B-B2F4-56DA528F7A0B}"/>
    <cellStyle name="Normální 5 105 10" xfId="36912" xr:uid="{0DD05EA1-035F-4356-A1FB-2E23612338B3}"/>
    <cellStyle name="Normální 5 105 11" xfId="40453" xr:uid="{97F4DBC5-03B1-49B1-8D2B-0FD08E443D96}"/>
    <cellStyle name="Normální 5 105 12" xfId="45266" xr:uid="{9AC4587D-2C4E-437C-8DCE-9855AA6795A4}"/>
    <cellStyle name="Normální 5 105 13" xfId="49016" xr:uid="{19596452-593D-4A85-BCD9-5655664267ED}"/>
    <cellStyle name="Normální 5 105 14" xfId="51526" xr:uid="{84FB687E-6D46-4E2F-9FE9-BB9B45013799}"/>
    <cellStyle name="Normální 5 105 15" xfId="53846" xr:uid="{79951B20-BCF8-4E50-B43F-3825390EC3D2}"/>
    <cellStyle name="Normální 5 105 16" xfId="55613" xr:uid="{5273D1EC-1FA1-4E49-83DE-AAD11D3C164C}"/>
    <cellStyle name="Normální 5 105 17" xfId="57179" xr:uid="{C1D85A57-D542-4592-A34B-6B8CE9D47BB3}"/>
    <cellStyle name="Normální 5 105 2" xfId="8771" xr:uid="{7C09D3F5-309D-4D15-B293-9BB2C86F12EA}"/>
    <cellStyle name="Normální 5 105 2 2" xfId="14472" xr:uid="{2A60AD8E-52B6-4AEE-BCAA-157FD950B552}"/>
    <cellStyle name="Normální 5 105 2 3" xfId="19873" xr:uid="{647CA58E-F1B6-4B24-A88D-477EC9C5D3BE}"/>
    <cellStyle name="Normální 5 105 2 4" xfId="24242" xr:uid="{1B1ABB1B-9B8F-4FCF-B836-B4BDFBA3BE72}"/>
    <cellStyle name="Normální 5 105 2 5" xfId="28501" xr:uid="{0AF9D368-2B75-4BCA-8624-E21C30AF8360}"/>
    <cellStyle name="Normální 5 105 2 6" xfId="32313" xr:uid="{F0EE20C2-04E5-4DC0-9AB6-19E3F2AA2F03}"/>
    <cellStyle name="Normální 5 105 2 7" xfId="35394" xr:uid="{68BEB91C-4F6D-42C1-BA94-2FD4360BB48D}"/>
    <cellStyle name="Normální 5 105 2 8" xfId="37633" xr:uid="{33B993CF-391B-4325-B9D2-5C91460F9847}"/>
    <cellStyle name="Normální 5 105 3" xfId="6436" xr:uid="{78CC8E14-697D-46F2-96B1-3EF8935B96B1}"/>
    <cellStyle name="Normální 5 105 4" xfId="12960" xr:uid="{FFE11B92-8BE8-4264-A00D-0006FC1AC35D}"/>
    <cellStyle name="Normální 5 105 5" xfId="18644" xr:uid="{54AD9949-2AF8-421E-8E53-6D3EC1691EE0}"/>
    <cellStyle name="Normální 5 105 6" xfId="23106" xr:uid="{B4BCAEC4-0472-4607-8C0E-A7AE97B048AB}"/>
    <cellStyle name="Normální 5 105 7" xfId="27412" xr:uid="{904FEEEB-4308-4ABA-B86E-1450C6FF3FB9}"/>
    <cellStyle name="Normální 5 105 8" xfId="31261" xr:uid="{5994353B-66C9-49AB-9304-20EEC0F23EE0}"/>
    <cellStyle name="Normální 5 105 9" xfId="34557" xr:uid="{4D3D8978-F96E-4B0A-B25D-7F36A3279940}"/>
    <cellStyle name="Normální 5 106" xfId="2998" xr:uid="{12D6D68E-C9EA-42F2-81A4-C5B30F3158D7}"/>
    <cellStyle name="Normální 5 106 10" xfId="36913" xr:uid="{8A497054-3AB7-4F64-A9AB-5715A091069C}"/>
    <cellStyle name="Normální 5 106 11" xfId="40454" xr:uid="{148F0E4D-1B39-4F08-BDD3-F80AD45FCAAA}"/>
    <cellStyle name="Normální 5 106 12" xfId="45268" xr:uid="{68107D3C-CE66-4748-A60C-8106F11B0433}"/>
    <cellStyle name="Normální 5 106 13" xfId="49017" xr:uid="{FCBADE9A-81D9-4A14-A2D7-3EFE5BBDF327}"/>
    <cellStyle name="Normální 5 106 14" xfId="51527" xr:uid="{5C7CFBB5-3657-40D7-BACD-1E45412C8026}"/>
    <cellStyle name="Normální 5 106 15" xfId="53847" xr:uid="{EB81FCA4-8C14-4026-911B-D48BA08EF8BF}"/>
    <cellStyle name="Normální 5 106 16" xfId="55614" xr:uid="{445D5F3E-ABC8-4A0F-B765-0756B5D31762}"/>
    <cellStyle name="Normální 5 106 17" xfId="57180" xr:uid="{81B0C9DB-2464-450C-8ABF-4789858C16C4}"/>
    <cellStyle name="Normální 5 106 2" xfId="8772" xr:uid="{A9DF8F4F-B2BD-4A9A-AEA3-E388F0B5166B}"/>
    <cellStyle name="Normální 5 106 2 2" xfId="14473" xr:uid="{3C6556FF-B120-4170-842A-44641CBBA81D}"/>
    <cellStyle name="Normální 5 106 2 3" xfId="19874" xr:uid="{85A3BCDF-1352-4BF1-AF1E-AC2B64428793}"/>
    <cellStyle name="Normální 5 106 2 4" xfId="24243" xr:uid="{5180CBAA-031B-42F8-BFD9-40C5C8BB6440}"/>
    <cellStyle name="Normální 5 106 2 5" xfId="28502" xr:uid="{6D6C16B5-39F0-4039-B305-D8B16F3D5383}"/>
    <cellStyle name="Normální 5 106 2 6" xfId="32314" xr:uid="{42693551-C86A-4C39-9F4A-A700D4ECA1B7}"/>
    <cellStyle name="Normální 5 106 2 7" xfId="35395" xr:uid="{1F1E8C82-94C0-4C71-AC6F-6B15E1E6963D}"/>
    <cellStyle name="Normální 5 106 2 8" xfId="37634" xr:uid="{78CAC091-4D16-4199-8AB8-E7ACF47F381D}"/>
    <cellStyle name="Normální 5 106 3" xfId="6437" xr:uid="{5296E42D-8193-43A4-814F-50B042426596}"/>
    <cellStyle name="Normální 5 106 4" xfId="12961" xr:uid="{5D998D50-3032-4D0B-B4DF-C16619E682ED}"/>
    <cellStyle name="Normální 5 106 5" xfId="18645" xr:uid="{294BC455-DA55-4FDF-910D-EDECD905E652}"/>
    <cellStyle name="Normální 5 106 6" xfId="23107" xr:uid="{D784BBB1-FC01-494A-A81F-50A574CDF7CA}"/>
    <cellStyle name="Normální 5 106 7" xfId="27413" xr:uid="{A19F1524-5127-4936-8F73-CD54A3FADF0C}"/>
    <cellStyle name="Normální 5 106 8" xfId="31262" xr:uid="{861DDBEC-F233-419A-AF17-C1493F3B51AC}"/>
    <cellStyle name="Normální 5 106 9" xfId="34558" xr:uid="{60E22B42-6838-4473-A586-D8D884591771}"/>
    <cellStyle name="Normální 5 107" xfId="3000" xr:uid="{8DB60FE8-259E-42D5-98ED-BFFD2795E181}"/>
    <cellStyle name="Normální 5 107 10" xfId="36914" xr:uid="{38E5F280-6D6E-4BA4-A5F5-F9B3C9EEFF54}"/>
    <cellStyle name="Normální 5 107 11" xfId="40456" xr:uid="{3CF8CB07-D32B-4F01-8E81-F34E97DAE002}"/>
    <cellStyle name="Normální 5 107 12" xfId="45270" xr:uid="{D776FF9F-6935-4F1A-B883-2D97365163B4}"/>
    <cellStyle name="Normální 5 107 13" xfId="49018" xr:uid="{96684206-33B6-4B6B-9F16-D1A1B9F09A77}"/>
    <cellStyle name="Normální 5 107 14" xfId="51528" xr:uid="{1A9BBB49-7E30-42F9-854D-1264A846F6CE}"/>
    <cellStyle name="Normální 5 107 15" xfId="53848" xr:uid="{75EB6CD6-0186-4C4D-83A2-67AB5612E939}"/>
    <cellStyle name="Normální 5 107 16" xfId="55615" xr:uid="{B4DCE607-897D-4760-B3CD-B3B7ACEA8627}"/>
    <cellStyle name="Normální 5 107 17" xfId="57181" xr:uid="{A31E18A3-28EE-4E44-B7E0-5DDFEBB3A8DC}"/>
    <cellStyle name="Normální 5 107 2" xfId="8773" xr:uid="{A4161B7C-3FD3-45A9-B122-17A6CC22471A}"/>
    <cellStyle name="Normální 5 107 2 2" xfId="14474" xr:uid="{A90860A1-AB19-4E64-91DC-329C218EA186}"/>
    <cellStyle name="Normální 5 107 2 3" xfId="19875" xr:uid="{AE09A293-8C17-4AEF-90F4-402A958274A2}"/>
    <cellStyle name="Normální 5 107 2 4" xfId="24244" xr:uid="{3CD92006-AB04-4DF8-9255-A16506D3E24F}"/>
    <cellStyle name="Normální 5 107 2 5" xfId="28503" xr:uid="{B921FBB9-1093-403E-B1C2-F03DBFDE71B7}"/>
    <cellStyle name="Normální 5 107 2 6" xfId="32315" xr:uid="{AE3E7F81-FCE7-4148-AFD9-FCB860077B51}"/>
    <cellStyle name="Normální 5 107 2 7" xfId="35396" xr:uid="{6A9946FF-8378-4F96-A9FD-E589FB0444E1}"/>
    <cellStyle name="Normální 5 107 2 8" xfId="37635" xr:uid="{DFEBD602-400A-4C00-81A3-BE3842F6A279}"/>
    <cellStyle name="Normální 5 107 3" xfId="6438" xr:uid="{94379318-6016-4679-B74E-878F45619CC6}"/>
    <cellStyle name="Normální 5 107 4" xfId="12962" xr:uid="{FF9D3AA3-B418-4B81-822C-09EE905EB7BD}"/>
    <cellStyle name="Normální 5 107 5" xfId="18646" xr:uid="{1A89F28F-1097-4CEB-967D-192346962B48}"/>
    <cellStyle name="Normální 5 107 6" xfId="23108" xr:uid="{7D274287-1A95-4D99-A71D-A51647F24396}"/>
    <cellStyle name="Normální 5 107 7" xfId="27414" xr:uid="{68C83CA3-203A-4381-89A2-33C7B692E14C}"/>
    <cellStyle name="Normální 5 107 8" xfId="31263" xr:uid="{3B8FF7F3-D001-4B58-9E52-12912CC74F3B}"/>
    <cellStyle name="Normální 5 107 9" xfId="34559" xr:uid="{68103801-AE5D-459C-8088-A98583841503}"/>
    <cellStyle name="Normální 5 108" xfId="3002" xr:uid="{2F39FBF7-C7A5-4C5F-ABDF-04E2BA80923B}"/>
    <cellStyle name="Normální 5 108 10" xfId="36915" xr:uid="{ADDF1D52-7775-44F8-B746-685FD784CCF8}"/>
    <cellStyle name="Normální 5 108 11" xfId="40458" xr:uid="{B1F48FF0-82C0-4F43-BA0F-C02BC93F71CC}"/>
    <cellStyle name="Normální 5 108 12" xfId="45271" xr:uid="{3022F47D-E6F8-4ECD-9275-DE951C43C065}"/>
    <cellStyle name="Normální 5 108 13" xfId="49019" xr:uid="{03A69089-923A-4B87-B09D-EFF4E6E3E024}"/>
    <cellStyle name="Normální 5 108 14" xfId="51529" xr:uid="{BA48EBDC-D949-47B2-9527-37788D0D2474}"/>
    <cellStyle name="Normální 5 108 15" xfId="53849" xr:uid="{A5431978-82BC-4572-8845-219C8AFC8D3A}"/>
    <cellStyle name="Normální 5 108 16" xfId="55616" xr:uid="{649402D0-F838-4BF7-9BE2-3B698C5D5D52}"/>
    <cellStyle name="Normální 5 108 17" xfId="57182" xr:uid="{D00C3CE6-F952-47EB-BA87-77885672C6EF}"/>
    <cellStyle name="Normální 5 108 2" xfId="8774" xr:uid="{2A09F3CD-BD9A-4E72-848B-8DE85D05955C}"/>
    <cellStyle name="Normální 5 108 2 2" xfId="14475" xr:uid="{ABF6DC08-5C95-4170-9040-14B735159603}"/>
    <cellStyle name="Normální 5 108 2 3" xfId="19876" xr:uid="{C552D4CE-F58E-4786-9641-90EA5490377A}"/>
    <cellStyle name="Normální 5 108 2 4" xfId="24245" xr:uid="{8781CFD2-C552-4F94-8DB3-B815E7DE7164}"/>
    <cellStyle name="Normální 5 108 2 5" xfId="28504" xr:uid="{5E04CBD9-7A7E-42E4-BAF9-1F38860324BF}"/>
    <cellStyle name="Normální 5 108 2 6" xfId="32316" xr:uid="{A55CDB60-205C-4CE8-900D-D5B28B5E7044}"/>
    <cellStyle name="Normální 5 108 2 7" xfId="35397" xr:uid="{1F9F52F1-1B57-42EB-972C-E4220AB94A5A}"/>
    <cellStyle name="Normální 5 108 2 8" xfId="37636" xr:uid="{A8513064-D0B2-4FC6-AC08-CB17A838E833}"/>
    <cellStyle name="Normální 5 108 3" xfId="6439" xr:uid="{B7657520-86D5-4658-9F1C-D865CF767547}"/>
    <cellStyle name="Normální 5 108 4" xfId="12963" xr:uid="{2A23E02D-129E-4ED2-AD8C-A8DDDB55BF10}"/>
    <cellStyle name="Normální 5 108 5" xfId="18647" xr:uid="{CB482140-324E-4F22-9943-40CA5FF0B1F2}"/>
    <cellStyle name="Normální 5 108 6" xfId="23109" xr:uid="{1C9E019F-05CE-4F50-87B0-EBB06BEBAAFA}"/>
    <cellStyle name="Normální 5 108 7" xfId="27415" xr:uid="{5EE473B8-10D2-4AE2-9B49-D6655F322238}"/>
    <cellStyle name="Normální 5 108 8" xfId="31264" xr:uid="{79EFC0F2-374D-474B-84D4-ED980FAE540C}"/>
    <cellStyle name="Normální 5 108 9" xfId="34560" xr:uid="{5BA3A456-F040-4227-BC27-6FF2E78C88A9}"/>
    <cellStyle name="Normální 5 109" xfId="3004" xr:uid="{85A86751-5A58-41BC-90FE-DD80F39D8C71}"/>
    <cellStyle name="Normální 5 109 10" xfId="36916" xr:uid="{77904E92-9758-4B78-A408-7EA28952BD74}"/>
    <cellStyle name="Normální 5 109 11" xfId="40459" xr:uid="{93195938-2E41-4AE6-8717-A8FBF5E62A3E}"/>
    <cellStyle name="Normální 5 109 12" xfId="45272" xr:uid="{BB711F60-3132-4C47-9195-40D1E4DF4EA8}"/>
    <cellStyle name="Normální 5 109 13" xfId="49020" xr:uid="{5E216367-8DEF-4102-8511-56DB65F1F7E7}"/>
    <cellStyle name="Normální 5 109 14" xfId="51530" xr:uid="{3051AF7F-A893-4D6C-A7D9-F895FB6B624F}"/>
    <cellStyle name="Normální 5 109 15" xfId="53850" xr:uid="{27D7CE6B-1877-4B93-85A4-270E1EC9EA4D}"/>
    <cellStyle name="Normální 5 109 16" xfId="55617" xr:uid="{F3488A3C-9C59-4170-9027-E04D0807AD51}"/>
    <cellStyle name="Normální 5 109 17" xfId="57183" xr:uid="{594FFCB3-D275-4020-B58D-CF514E87E276}"/>
    <cellStyle name="Normální 5 109 2" xfId="8775" xr:uid="{012E43E7-F72B-4C40-803D-A88E93B70580}"/>
    <cellStyle name="Normální 5 109 2 2" xfId="14476" xr:uid="{FC090A9A-4673-4551-B5F4-DA7233467848}"/>
    <cellStyle name="Normální 5 109 2 3" xfId="19877" xr:uid="{11C73AB6-5656-4952-ACD7-B3332F31C723}"/>
    <cellStyle name="Normální 5 109 2 4" xfId="24246" xr:uid="{26ACFBDC-FC4B-4822-A5F7-FF0F0D8C6AC3}"/>
    <cellStyle name="Normální 5 109 2 5" xfId="28505" xr:uid="{9C4F0DF7-B714-404C-9F1D-46B1925981EF}"/>
    <cellStyle name="Normální 5 109 2 6" xfId="32317" xr:uid="{C1F989FB-C5CD-4AEB-8F48-882263B1362E}"/>
    <cellStyle name="Normální 5 109 2 7" xfId="35398" xr:uid="{731A78FD-CCC7-4209-BCE2-F8447DFDA145}"/>
    <cellStyle name="Normální 5 109 2 8" xfId="37637" xr:uid="{0CB28D10-16B4-4337-B792-880C29C4C8C2}"/>
    <cellStyle name="Normální 5 109 3" xfId="6440" xr:uid="{8C633BF6-5F87-4555-B627-E96442DF06B3}"/>
    <cellStyle name="Normální 5 109 4" xfId="12964" xr:uid="{B44EA432-19E9-4D4B-A327-E70633A81532}"/>
    <cellStyle name="Normální 5 109 5" xfId="18648" xr:uid="{F0B04426-35A7-41B2-952C-6A6F2952B01B}"/>
    <cellStyle name="Normální 5 109 6" xfId="23110" xr:uid="{8F6AFE2C-643A-49D0-98E1-8FC971C258AB}"/>
    <cellStyle name="Normální 5 109 7" xfId="27416" xr:uid="{92A7104A-85B1-4593-92C0-76DD1E73BA43}"/>
    <cellStyle name="Normální 5 109 8" xfId="31265" xr:uid="{A9645479-2424-4149-B707-AD9B27671B01}"/>
    <cellStyle name="Normální 5 109 9" xfId="34561" xr:uid="{9B419929-C1DE-4A96-8B8F-1F0F172354E3}"/>
    <cellStyle name="Normální 5 11" xfId="522" xr:uid="{E0EFE83B-F280-430E-8380-B786F19B6A76}"/>
    <cellStyle name="Normální 5 11 10" xfId="4807" xr:uid="{51419158-EBE9-4635-B65D-FA58B8C5D966}"/>
    <cellStyle name="Normální 5 11 11" xfId="11227" xr:uid="{653A0B48-B3B9-43AE-999E-A9A1FEA49659}"/>
    <cellStyle name="Normální 5 11 12" xfId="17221" xr:uid="{6796BF95-5EC9-47DA-B965-8A925C7F551D}"/>
    <cellStyle name="Normální 5 11 13" xfId="21948" xr:uid="{348BE2A7-0684-4C0E-9AF6-4F8E261E4AA5}"/>
    <cellStyle name="Normální 5 11 14" xfId="26347" xr:uid="{22670B9A-C64E-41FB-9BB0-8BE0B2C637FD}"/>
    <cellStyle name="Normální 5 11 15" xfId="30241" xr:uid="{D527B82F-1028-4671-BE23-7C7FF48EFC1A}"/>
    <cellStyle name="Normální 5 11 16" xfId="33931" xr:uid="{E5EDAD64-4598-44BD-A30F-D9CD3064D825}"/>
    <cellStyle name="Normální 5 11 17" xfId="36476" xr:uid="{672F7533-B0A2-4660-9329-87812640BC30}"/>
    <cellStyle name="Normální 5 11 18" xfId="38773" xr:uid="{F59F6A35-498F-4D10-AFE9-3F4EDFA03F2E}"/>
    <cellStyle name="Normální 5 11 19" xfId="43803" xr:uid="{0F1F56AE-4C2F-4EFD-AE15-7DF8FBF6A2AB}"/>
    <cellStyle name="Normální 5 11 2" xfId="2399" xr:uid="{1763EE45-989A-4765-AC7B-AD156F95E0C2}"/>
    <cellStyle name="Normální 5 11 2 10" xfId="36561" xr:uid="{A31D9A83-8743-48DB-A43F-27BF6CEE887A}"/>
    <cellStyle name="Normální 5 11 2 11" xfId="39994" xr:uid="{CC7B07B1-9296-4582-B4EC-ECCC0396216C}"/>
    <cellStyle name="Normální 5 11 2 12" xfId="44862" xr:uid="{DECEF55D-D169-46AC-B9AB-7096454E8B08}"/>
    <cellStyle name="Normální 5 11 2 13" xfId="48644" xr:uid="{20762A3C-4393-4F1A-8041-400BC5A5662B}"/>
    <cellStyle name="Normální 5 11 2 14" xfId="51219" xr:uid="{C09058C4-46F2-4E18-929A-9C6F7B47496B}"/>
    <cellStyle name="Normální 5 11 2 15" xfId="53433" xr:uid="{7B21ABF7-D6D8-491A-8CBD-73B410B9537C}"/>
    <cellStyle name="Normální 5 11 2 16" xfId="55217" xr:uid="{D0A70612-F1E9-48D1-9404-CA28873730C7}"/>
    <cellStyle name="Normální 5 11 2 17" xfId="56763" xr:uid="{C94776DA-802E-4BE6-AC9B-3AB45A0E7C5A}"/>
    <cellStyle name="Normální 5 11 2 2" xfId="8776" xr:uid="{A7CE7A2B-E9F1-4018-8F2B-7EED1F15E756}"/>
    <cellStyle name="Normální 5 11 2 2 2" xfId="14477" xr:uid="{EA59565A-07BA-43F4-B27F-66340F034B07}"/>
    <cellStyle name="Normální 5 11 2 2 3" xfId="19878" xr:uid="{896D3F6C-BCE7-4BDF-86D0-7357BB93D654}"/>
    <cellStyle name="Normální 5 11 2 2 4" xfId="24247" xr:uid="{53BD65E2-621D-4B30-A223-FA181E3278B4}"/>
    <cellStyle name="Normální 5 11 2 2 5" xfId="28506" xr:uid="{38A3A865-5D1D-4F38-8762-3CA249CAD9E3}"/>
    <cellStyle name="Normální 5 11 2 2 6" xfId="32318" xr:uid="{7E4091FF-689C-495E-87AD-E2764EEE9046}"/>
    <cellStyle name="Normální 5 11 2 2 7" xfId="35399" xr:uid="{72124C72-3B7D-4FFD-BF89-0EF19C3FDCEC}"/>
    <cellStyle name="Normální 5 11 2 2 8" xfId="37638" xr:uid="{BEA16256-3C24-4533-9B81-E6D83084B45A}"/>
    <cellStyle name="Normální 5 11 2 3" xfId="5384" xr:uid="{55B92ED6-8E9F-42F5-9227-50594A434E62}"/>
    <cellStyle name="Normální 5 11 2 4" xfId="11989" xr:uid="{FB44399B-7CDE-41C6-B9BD-699D1B3BE05A}"/>
    <cellStyle name="Normální 5 11 2 5" xfId="17937" xr:uid="{2ACAA61F-652B-4465-9948-64A87073FB39}"/>
    <cellStyle name="Normální 5 11 2 6" xfId="22480" xr:uid="{ED5D40F3-DC39-40FB-88BD-46A32E2C1A1B}"/>
    <cellStyle name="Normální 5 11 2 7" xfId="26814" xr:uid="{F5423AFD-9AFA-44F9-83FB-8B1C774072DE}"/>
    <cellStyle name="Normální 5 11 2 8" xfId="30699" xr:uid="{365084AD-30C5-4A9D-A0EF-D22EAB1537A2}"/>
    <cellStyle name="Normální 5 11 2 9" xfId="34136" xr:uid="{056BDEDF-30C3-4D39-B0E0-6311D51FD13C}"/>
    <cellStyle name="Normální 5 11 20" xfId="48029" xr:uid="{D4EF5217-10B0-4750-B5EE-D49342F5AB42}"/>
    <cellStyle name="Normální 5 11 21" xfId="50699" xr:uid="{392902A5-D92D-4767-875B-EB40C6771F61}"/>
    <cellStyle name="Normální 5 11 22" xfId="53029" xr:uid="{4E5BF37F-87C5-4F1D-8ABA-2AB3A759A4F4}"/>
    <cellStyle name="Normální 5 11 23" xfId="55081" xr:uid="{F68D6D36-7130-4358-9848-ECE11C1B5D4E}"/>
    <cellStyle name="Normální 5 11 24" xfId="56628" xr:uid="{52EB297A-9755-49BD-8310-EBF18E5B382D}"/>
    <cellStyle name="Normální 5 11 3" xfId="2780" xr:uid="{655CFDCA-5E1A-4FF4-B65F-0CF3D063A044}"/>
    <cellStyle name="Normální 5 11 3 10" xfId="36662" xr:uid="{E8662060-81DE-4CC3-BAF0-F78AC71A14F0}"/>
    <cellStyle name="Normální 5 11 3 11" xfId="40292" xr:uid="{F3914EBF-E5C4-4D8D-95C8-5BED2BC2DB88}"/>
    <cellStyle name="Normální 5 11 3 12" xfId="45122" xr:uid="{BEFF83BC-9AB0-40F4-96E8-A1F2529440FC}"/>
    <cellStyle name="Normální 5 11 3 13" xfId="48898" xr:uid="{E290A6D6-B5A1-49AC-921D-E95F145CACE6}"/>
    <cellStyle name="Normální 5 11 3 14" xfId="51427" xr:uid="{65243989-35B1-4D73-AF98-8EA322079D8D}"/>
    <cellStyle name="Normální 5 11 3 15" xfId="53686" xr:uid="{D9B0DE1D-34D9-4FD2-8C92-8618A721F066}"/>
    <cellStyle name="Normální 5 11 3 16" xfId="55464" xr:uid="{8335F94E-86C7-4C40-82F3-42AE0C2F5565}"/>
    <cellStyle name="Normální 5 11 3 17" xfId="57022" xr:uid="{E3A7BB99-F769-4D9F-A32A-CEC5FDC077CC}"/>
    <cellStyle name="Normální 5 11 3 2" xfId="8777" xr:uid="{E7708BD5-282D-4FF4-A60E-2524CA59076F}"/>
    <cellStyle name="Normální 5 11 3 2 2" xfId="14478" xr:uid="{682AA1F5-E13C-470F-A763-FF2C795556E4}"/>
    <cellStyle name="Normální 5 11 3 2 3" xfId="19879" xr:uid="{FC453FDF-9342-4303-80DE-55765D1B88DF}"/>
    <cellStyle name="Normální 5 11 3 2 4" xfId="24248" xr:uid="{DAA2FF14-A22C-481E-9B71-D4DE859E1B5B}"/>
    <cellStyle name="Normální 5 11 3 2 5" xfId="28507" xr:uid="{FBFDCD0F-F002-49BA-9CD6-6A0DE79EF508}"/>
    <cellStyle name="Normální 5 11 3 2 6" xfId="32319" xr:uid="{900820E9-0799-4D05-8288-F3AAD2F05070}"/>
    <cellStyle name="Normální 5 11 3 2 7" xfId="35400" xr:uid="{F0E64392-90AF-4C0E-B786-A27F9364E051}"/>
    <cellStyle name="Normální 5 11 3 2 8" xfId="37639" xr:uid="{799EC907-4515-415E-8AF5-F5083FF8F8BF}"/>
    <cellStyle name="Normální 5 11 3 3" xfId="5574" xr:uid="{CCF14064-D0AA-4849-B56A-746563595C65}"/>
    <cellStyle name="Normální 5 11 3 4" xfId="12162" xr:uid="{22105A04-1236-4784-BE4F-CE7748F12F54}"/>
    <cellStyle name="Normální 5 11 3 5" xfId="18077" xr:uid="{A8859311-C3DE-484A-828F-7E02958ED5EF}"/>
    <cellStyle name="Normální 5 11 3 6" xfId="22611" xr:uid="{A37DEFF4-4E15-48B5-9E45-973B637D5418}"/>
    <cellStyle name="Normální 5 11 3 7" xfId="26939" xr:uid="{638C6386-6C44-4E9C-A9F5-9787FD8D5540}"/>
    <cellStyle name="Normální 5 11 3 8" xfId="30827" xr:uid="{195E2D6E-3A15-4B72-A863-9FCCDE50931F}"/>
    <cellStyle name="Normální 5 11 3 9" xfId="34243" xr:uid="{F283A78F-812F-4EFB-BDDE-0307B0B1068D}"/>
    <cellStyle name="Normální 5 11 4" xfId="3403" xr:uid="{A2E2A9B2-A3B5-4ACD-809A-7E2C68D5229A}"/>
    <cellStyle name="Normální 5 11 4 10" xfId="36917" xr:uid="{0CD2EECA-9155-4B00-8DB8-EA8003901EA6}"/>
    <cellStyle name="Normální 5 11 4 11" xfId="40744" xr:uid="{F361541D-70A5-45D6-9A52-058774E4C0A5}"/>
    <cellStyle name="Normální 5 11 4 12" xfId="45500" xr:uid="{0AADBE4C-7EB9-42B4-B525-C819908CA5BC}"/>
    <cellStyle name="Normální 5 11 4 13" xfId="49256" xr:uid="{7A2347CF-5AAC-4B65-8E2C-96F1B7119619}"/>
    <cellStyle name="Normální 5 11 4 14" xfId="51726" xr:uid="{95D7DB65-3B44-493A-9E68-4E430229389D}"/>
    <cellStyle name="Normální 5 11 4 15" xfId="54038" xr:uid="{3AAF977D-AC5B-4E8D-B92A-F4CE551015A4}"/>
    <cellStyle name="Normální 5 11 4 16" xfId="55798" xr:uid="{700C87F1-64E2-4BD6-86AA-4FA9A4F3E8D0}"/>
    <cellStyle name="Normální 5 11 4 17" xfId="57283" xr:uid="{80322C87-4DAD-4031-8062-AD69D8981134}"/>
    <cellStyle name="Normální 5 11 4 2" xfId="8778" xr:uid="{06CD5210-9446-4031-BD51-3DC686F9A851}"/>
    <cellStyle name="Normální 5 11 4 2 2" xfId="14479" xr:uid="{ABAB7823-43A5-4955-80BF-F2AF146952CE}"/>
    <cellStyle name="Normální 5 11 4 2 3" xfId="19880" xr:uid="{81643A4C-D546-4535-9B04-88D1F97E486D}"/>
    <cellStyle name="Normální 5 11 4 2 4" xfId="24249" xr:uid="{0CE7F93C-5719-49AE-B282-8F016094D19F}"/>
    <cellStyle name="Normální 5 11 4 2 5" xfId="28508" xr:uid="{1F530049-2364-4CCA-9762-8104A8B78A1F}"/>
    <cellStyle name="Normální 5 11 4 2 6" xfId="32320" xr:uid="{15D15455-1A81-4ACC-9758-3770E9CD9C5C}"/>
    <cellStyle name="Normální 5 11 4 2 7" xfId="35401" xr:uid="{62166410-D6CA-4AF1-B94E-334EDC999C38}"/>
    <cellStyle name="Normální 5 11 4 2 8" xfId="37640" xr:uid="{F941BA39-045B-4C3F-9FD7-8D2369F95043}"/>
    <cellStyle name="Normální 5 11 4 3" xfId="6441" xr:uid="{EB2FBEC7-D028-4EC8-9594-FEF3285F6AE7}"/>
    <cellStyle name="Normální 5 11 4 4" xfId="12965" xr:uid="{F0BDC8EB-2C02-45BF-8F45-922D5F2E47AC}"/>
    <cellStyle name="Normální 5 11 4 5" xfId="18649" xr:uid="{75B933A7-B13A-4B18-B80E-FC589F052318}"/>
    <cellStyle name="Normální 5 11 4 6" xfId="23111" xr:uid="{BE17D613-4B23-4837-8CB5-3A911B5BC3FE}"/>
    <cellStyle name="Normální 5 11 4 7" xfId="27417" xr:uid="{D9259331-E39B-4FB8-ACE3-48BC372A74C3}"/>
    <cellStyle name="Normální 5 11 4 8" xfId="31266" xr:uid="{144844C8-816D-4280-B445-20E9D7CF5528}"/>
    <cellStyle name="Normální 5 11 4 9" xfId="34562" xr:uid="{7154128F-4B49-48BA-A76F-953CAAA8D3A5}"/>
    <cellStyle name="Normální 5 11 5" xfId="3790" xr:uid="{4DCA16BF-00B4-440B-BC6C-82510A432E43}"/>
    <cellStyle name="Normální 5 11 5 10" xfId="36918" xr:uid="{4FFC647D-345D-455D-9B38-A8AA70D1A3BB}"/>
    <cellStyle name="Normální 5 11 5 11" xfId="41025" xr:uid="{74292AC7-81B0-4CC8-8DB7-92B7E2587932}"/>
    <cellStyle name="Normální 5 11 5 12" xfId="45779" xr:uid="{C4E1C936-3A39-4515-839E-9E73F8F7B7B9}"/>
    <cellStyle name="Normální 5 11 5 13" xfId="49502" xr:uid="{C13C24F5-79EF-4F84-A4D3-1B04BB6145D9}"/>
    <cellStyle name="Normální 5 11 5 14" xfId="51973" xr:uid="{07EECCEC-0C35-4798-A3B2-A8588BE9374D}"/>
    <cellStyle name="Normální 5 11 5 15" xfId="54241" xr:uid="{343BE0C2-F0F0-4DBC-94BD-735488C1ABA7}"/>
    <cellStyle name="Normální 5 11 5 16" xfId="56027" xr:uid="{10248B12-6FD0-48A9-9096-4C25DF59B8F1}"/>
    <cellStyle name="Normální 5 11 5 17" xfId="57432" xr:uid="{E9FDAE84-15FC-4A93-A668-3BC4B9BE1485}"/>
    <cellStyle name="Normální 5 11 5 2" xfId="8779" xr:uid="{EC4356E5-CCC2-4BCF-8027-2EF2053A584E}"/>
    <cellStyle name="Normální 5 11 5 2 2" xfId="14480" xr:uid="{D8DD39B7-FC2E-4C1C-ABA5-B142FDB35763}"/>
    <cellStyle name="Normální 5 11 5 2 3" xfId="19881" xr:uid="{460E5D85-3BCB-46D6-A24D-EA0A0F127FDB}"/>
    <cellStyle name="Normální 5 11 5 2 4" xfId="24250" xr:uid="{E1D7F932-2DB0-4E76-B919-F4707CD441AB}"/>
    <cellStyle name="Normální 5 11 5 2 5" xfId="28509" xr:uid="{04D28AD1-98B9-4AA6-B683-9ABDB3BAE3FA}"/>
    <cellStyle name="Normální 5 11 5 2 6" xfId="32321" xr:uid="{C48D3612-E479-4E40-8D79-B2EF576E9FC4}"/>
    <cellStyle name="Normální 5 11 5 2 7" xfId="35402" xr:uid="{E96E761A-6A98-47C5-9187-652557F6F0F5}"/>
    <cellStyle name="Normální 5 11 5 2 8" xfId="37641" xr:uid="{18723CEA-2D9E-4B35-B1D1-CB9EF4BEE9DF}"/>
    <cellStyle name="Normální 5 11 5 3" xfId="6442" xr:uid="{032A2A7A-7659-494C-9007-D5930ABDE639}"/>
    <cellStyle name="Normální 5 11 5 4" xfId="12966" xr:uid="{C013E9D4-A680-4C67-BF2A-9FD0D0597FBD}"/>
    <cellStyle name="Normální 5 11 5 5" xfId="18650" xr:uid="{649E00C7-D032-4A26-8179-BCE3FCF087E2}"/>
    <cellStyle name="Normální 5 11 5 6" xfId="23112" xr:uid="{4724ABEF-5EBB-4182-A852-3CD9F2FA07CC}"/>
    <cellStyle name="Normální 5 11 5 7" xfId="27418" xr:uid="{73D3D669-E6DB-4AC8-BEA8-0845B3C986B9}"/>
    <cellStyle name="Normální 5 11 5 8" xfId="31267" xr:uid="{A3D21203-B4CB-459B-9AB8-45BA2AC1E4AC}"/>
    <cellStyle name="Normální 5 11 5 9" xfId="34563" xr:uid="{99C7D6E4-B4D8-4D09-B259-E48E89B00894}"/>
    <cellStyle name="Normální 5 11 6" xfId="4168" xr:uid="{4E9F0840-66E0-4A18-A6C1-878604B34C85}"/>
    <cellStyle name="Normální 5 11 6 10" xfId="36919" xr:uid="{F889002B-32C3-4095-9028-6676F3D78ACA}"/>
    <cellStyle name="Normální 5 11 6 11" xfId="41307" xr:uid="{22C54A1E-23FC-4938-900C-E84F351E7213}"/>
    <cellStyle name="Normální 5 11 6 12" xfId="46101" xr:uid="{44878D1F-50E0-453A-B107-8030AE71B879}"/>
    <cellStyle name="Normální 5 11 6 13" xfId="49715" xr:uid="{9A165459-8695-4A94-BF73-97C1226A0744}"/>
    <cellStyle name="Normální 5 11 6 14" xfId="52218" xr:uid="{42637D11-3167-475A-841D-4BD8CB14B8E6}"/>
    <cellStyle name="Normální 5 11 6 15" xfId="54427" xr:uid="{73938124-E53E-4307-BDB4-FA1EDC34694F}"/>
    <cellStyle name="Normální 5 11 6 16" xfId="56306" xr:uid="{C36D7E23-B85A-4278-AE9C-1FD43F214573}"/>
    <cellStyle name="Normální 5 11 6 17" xfId="57566" xr:uid="{44863624-20A0-4AA5-9AC5-A6CE38C3C40A}"/>
    <cellStyle name="Normální 5 11 6 2" xfId="8780" xr:uid="{1CA1930E-A9AA-4067-B45C-AC5C73368D86}"/>
    <cellStyle name="Normální 5 11 6 2 2" xfId="14481" xr:uid="{6863D59B-CA3B-4EC5-9498-8023B299649E}"/>
    <cellStyle name="Normální 5 11 6 2 3" xfId="19882" xr:uid="{10F6E49C-EE60-48AF-A8AD-551FEB5A6893}"/>
    <cellStyle name="Normální 5 11 6 2 4" xfId="24251" xr:uid="{4F7E5767-2863-492B-A2BB-4CD69C38931F}"/>
    <cellStyle name="Normální 5 11 6 2 5" xfId="28510" xr:uid="{D7D4A8EA-9805-4010-AAB7-E309EB3212E0}"/>
    <cellStyle name="Normální 5 11 6 2 6" xfId="32322" xr:uid="{0DFEFFB1-0EA8-47FA-A9C2-B08138595FC9}"/>
    <cellStyle name="Normální 5 11 6 2 7" xfId="35403" xr:uid="{79B912D5-F2B5-48F9-AB22-B0F0DF8E7327}"/>
    <cellStyle name="Normální 5 11 6 2 8" xfId="37642" xr:uid="{34E5BEE5-B144-4774-908D-33AFAC9D2A3C}"/>
    <cellStyle name="Normální 5 11 6 3" xfId="6443" xr:uid="{6A2CB34C-E77D-4772-B62B-3295BEDE8B53}"/>
    <cellStyle name="Normální 5 11 6 4" xfId="12967" xr:uid="{BF0FC145-98DB-4957-99B9-0AA20C61439C}"/>
    <cellStyle name="Normální 5 11 6 5" xfId="18651" xr:uid="{F9A21895-4552-4C4B-B86F-0B1AE3BD6C28}"/>
    <cellStyle name="Normální 5 11 6 6" xfId="23113" xr:uid="{B03B71B1-9FB9-45A1-9A7E-BCC113F82906}"/>
    <cellStyle name="Normální 5 11 6 7" xfId="27419" xr:uid="{801A7526-87C6-4046-8D8D-CD68850DD3E6}"/>
    <cellStyle name="Normální 5 11 6 8" xfId="31268" xr:uid="{8E0A579E-F7DD-4B4D-B586-5D326F14826C}"/>
    <cellStyle name="Normální 5 11 6 9" xfId="34564" xr:uid="{DE75246A-A970-4120-954A-0F77EDB520A2}"/>
    <cellStyle name="Normální 5 11 7" xfId="4468" xr:uid="{362A3570-427B-48F0-8F57-4418D175197C}"/>
    <cellStyle name="Normální 5 11 7 10" xfId="36920" xr:uid="{46A0FB69-0E51-40C2-AB4F-1F0C7DCF26F6}"/>
    <cellStyle name="Normální 5 11 7 11" xfId="41548" xr:uid="{B4598B65-A401-4CFF-AA88-B7A741A75B32}"/>
    <cellStyle name="Normální 5 11 7 12" xfId="46339" xr:uid="{FB25493D-1CBC-47B5-8522-E7AA6B820DA1}"/>
    <cellStyle name="Normální 5 11 7 13" xfId="49893" xr:uid="{D5FE5BB3-173F-4635-9859-0F833799FA00}"/>
    <cellStyle name="Normální 5 11 7 14" xfId="52409" xr:uid="{E8E2A5D7-7656-4D78-AFED-6F47904FC63B}"/>
    <cellStyle name="Normální 5 11 7 15" xfId="54598" xr:uid="{50019008-569B-46C0-AFAF-00124E84294B}"/>
    <cellStyle name="Normální 5 11 7 16" xfId="56489" xr:uid="{87C37F46-E198-40B5-B64B-4882A241B962}"/>
    <cellStyle name="Normální 5 11 7 17" xfId="57724" xr:uid="{2C31BEF0-5B24-47B0-BDC5-25B0FC0691A8}"/>
    <cellStyle name="Normální 5 11 7 2" xfId="8781" xr:uid="{B04FF485-8533-4013-AF8E-03A0CBF90444}"/>
    <cellStyle name="Normální 5 11 7 2 2" xfId="14482" xr:uid="{668EF1E8-6756-4796-B30C-75B7EC3EB380}"/>
    <cellStyle name="Normální 5 11 7 2 3" xfId="19883" xr:uid="{4137371A-F68F-454B-8F75-9D73F50B6589}"/>
    <cellStyle name="Normální 5 11 7 2 4" xfId="24252" xr:uid="{FB32D823-BCBC-4EB1-9B69-05EC42225B10}"/>
    <cellStyle name="Normální 5 11 7 2 5" xfId="28511" xr:uid="{D6CB0B58-2B49-4B62-B543-640213A6454A}"/>
    <cellStyle name="Normální 5 11 7 2 6" xfId="32323" xr:uid="{D8434852-4282-43C6-9C43-627574F797A9}"/>
    <cellStyle name="Normální 5 11 7 2 7" xfId="35404" xr:uid="{D8BFF915-4CD9-4FD9-8909-1E1693034C89}"/>
    <cellStyle name="Normální 5 11 7 2 8" xfId="37643" xr:uid="{D8E2B094-68CC-4C0D-B46B-8BF89B899417}"/>
    <cellStyle name="Normální 5 11 7 3" xfId="6444" xr:uid="{1B37C344-EC9D-4881-8662-38FE4561E9DE}"/>
    <cellStyle name="Normální 5 11 7 4" xfId="12968" xr:uid="{194F75F7-6176-419C-AB08-FF4B11B402B8}"/>
    <cellStyle name="Normální 5 11 7 5" xfId="18652" xr:uid="{AE32D81B-33EB-402A-A597-DD203C0D414B}"/>
    <cellStyle name="Normální 5 11 7 6" xfId="23114" xr:uid="{B2E9A0F8-906C-4AD5-A526-E0F316850EE0}"/>
    <cellStyle name="Normální 5 11 7 7" xfId="27420" xr:uid="{101C5210-2150-488E-B6A1-FEA2187173B8}"/>
    <cellStyle name="Normální 5 11 7 8" xfId="31269" xr:uid="{2DF4B952-4678-4BCE-A175-9C2B99477C59}"/>
    <cellStyle name="Normální 5 11 7 9" xfId="34565" xr:uid="{9E838FF4-9670-4A68-A433-39BB4334DFA4}"/>
    <cellStyle name="Normální 5 11 8" xfId="8782" xr:uid="{6E811DD4-7A61-46AD-8BAA-B45CAF608061}"/>
    <cellStyle name="Normální 5 11 8 2" xfId="14483" xr:uid="{4C7A613A-6BE2-4E4B-B551-B20221611DEF}"/>
    <cellStyle name="Normální 5 11 8 3" xfId="19884" xr:uid="{94F5429A-1FF6-4DD1-957B-7D9F6F6C3068}"/>
    <cellStyle name="Normální 5 11 8 4" xfId="24253" xr:uid="{0DF53851-A04D-4646-9E75-D56E89A12193}"/>
    <cellStyle name="Normální 5 11 8 5" xfId="28512" xr:uid="{6FCFDF25-B25F-4B9A-BDBF-21EB432C4821}"/>
    <cellStyle name="Normální 5 11 8 6" xfId="32324" xr:uid="{1C034A67-5F45-49D4-B5E9-3F4234139310}"/>
    <cellStyle name="Normální 5 11 8 7" xfId="35405" xr:uid="{8CE1658E-ABCE-41CF-97D3-41040A6A34F2}"/>
    <cellStyle name="Normální 5 11 8 8" xfId="37644" xr:uid="{051AF833-011D-43F1-8F4A-03493816412B}"/>
    <cellStyle name="Normální 5 11 9" xfId="9628" xr:uid="{58FDC495-BD54-4591-8227-AD59037210BB}"/>
    <cellStyle name="Normální 5 11 9 2" xfId="15312" xr:uid="{75D768A2-136A-4E69-B876-A347B22064AF}"/>
    <cellStyle name="Normální 5 11 9 3" xfId="20664" xr:uid="{3EB26B73-9E12-4604-9A77-9D13F05B0342}"/>
    <cellStyle name="Normální 5 11 9 4" xfId="25036" xr:uid="{4DBAED8B-DDF1-4DB0-B83B-28F06133A820}"/>
    <cellStyle name="Normální 5 11 9 5" xfId="29292" xr:uid="{534217FD-530D-4F21-B6DF-37D1A4856EF4}"/>
    <cellStyle name="Normální 5 11 9 6" xfId="33095" xr:uid="{A706B037-C53E-4490-BB66-079F7D228D05}"/>
    <cellStyle name="Normální 5 11 9 7" xfId="36166" xr:uid="{5CD6C8C8-613B-42BC-97AF-4F4FF5CAA57D}"/>
    <cellStyle name="Normální 5 11 9 8" xfId="38399" xr:uid="{375A4AB1-45B2-48DE-A2F8-49B34F82119B}"/>
    <cellStyle name="Normální 5 110" xfId="3006" xr:uid="{9EDD69C5-97E5-4636-8BC8-ABD753B14E00}"/>
    <cellStyle name="Normální 5 110 10" xfId="36921" xr:uid="{3D20345A-AC05-4321-8D76-37350AAD826B}"/>
    <cellStyle name="Normální 5 110 11" xfId="40461" xr:uid="{76744149-32FA-4001-97B4-1DB6AA5895EA}"/>
    <cellStyle name="Normální 5 110 12" xfId="45274" xr:uid="{30867CE1-BBCF-4C0E-87DE-D65BFE144103}"/>
    <cellStyle name="Normální 5 110 13" xfId="49021" xr:uid="{5EFC0BD8-0F5F-479F-AFFA-B9E94A381E5B}"/>
    <cellStyle name="Normální 5 110 14" xfId="51531" xr:uid="{F5156126-A9EB-4F52-B8A7-D9823590FAFF}"/>
    <cellStyle name="Normální 5 110 15" xfId="53851" xr:uid="{46B174E3-FEBF-44EA-81EF-8319F82C1946}"/>
    <cellStyle name="Normální 5 110 16" xfId="55618" xr:uid="{48B41BC1-5162-445D-87F5-86BBD7B98264}"/>
    <cellStyle name="Normální 5 110 17" xfId="57184" xr:uid="{5694A2E4-F501-4C3F-AC4B-E3A5F629E842}"/>
    <cellStyle name="Normální 5 110 2" xfId="8783" xr:uid="{128DC3C8-E2F5-40FB-844F-7042DA72A8C0}"/>
    <cellStyle name="Normální 5 110 2 2" xfId="14484" xr:uid="{F7A57EC7-6DA3-454B-B6B8-0434AA41C38E}"/>
    <cellStyle name="Normální 5 110 2 3" xfId="19885" xr:uid="{A99ABF60-A6A5-4CAC-B2A2-8438AE325350}"/>
    <cellStyle name="Normální 5 110 2 4" xfId="24254" xr:uid="{11733169-EC1D-4A36-B883-FB03BF28034F}"/>
    <cellStyle name="Normální 5 110 2 5" xfId="28513" xr:uid="{6A3418C5-1EAA-4B80-8CE9-E539ED94A26E}"/>
    <cellStyle name="Normální 5 110 2 6" xfId="32325" xr:uid="{E41F7EF8-D53D-42F1-8CB0-3A5156B2CAB3}"/>
    <cellStyle name="Normální 5 110 2 7" xfId="35406" xr:uid="{908A962F-6559-4F7B-8643-5F6D1AF8C044}"/>
    <cellStyle name="Normální 5 110 2 8" xfId="37645" xr:uid="{6A56F80E-9556-40CA-A3DC-EF7193697068}"/>
    <cellStyle name="Normální 5 110 3" xfId="6445" xr:uid="{B2C33622-9915-4D3D-9B6A-942EC031664A}"/>
    <cellStyle name="Normální 5 110 4" xfId="12969" xr:uid="{FC1F11A1-80C0-436B-A7C9-97624C65F53B}"/>
    <cellStyle name="Normální 5 110 5" xfId="18653" xr:uid="{DA393048-9773-46A5-A4FE-3A6B503DE74F}"/>
    <cellStyle name="Normální 5 110 6" xfId="23115" xr:uid="{178A1683-6F79-4155-AB9B-EA7383841986}"/>
    <cellStyle name="Normální 5 110 7" xfId="27421" xr:uid="{8E5F20AC-F0AB-456D-885A-FF4AAEE79D27}"/>
    <cellStyle name="Normální 5 110 8" xfId="31270" xr:uid="{010C17B0-857C-434A-A593-74DB49DEE435}"/>
    <cellStyle name="Normální 5 110 9" xfId="34566" xr:uid="{9729E0C9-4023-4B17-8BAB-F4CE10AAAB1F}"/>
    <cellStyle name="Normální 5 111" xfId="3008" xr:uid="{E70B7457-D205-493B-BAA7-9F7BC44389A8}"/>
    <cellStyle name="Normální 5 111 10" xfId="36922" xr:uid="{AFF73115-0740-424D-AABE-34433D556CCD}"/>
    <cellStyle name="Normální 5 111 11" xfId="40463" xr:uid="{FB7F2562-A384-4FE1-B752-879A4119ABF8}"/>
    <cellStyle name="Normální 5 111 12" xfId="45275" xr:uid="{040ACCB3-DDAF-42D6-87A7-5D2B2F5B6BFD}"/>
    <cellStyle name="Normální 5 111 13" xfId="49022" xr:uid="{95A9F426-401E-41BC-B21F-3D1B8CD1D7C0}"/>
    <cellStyle name="Normální 5 111 14" xfId="51532" xr:uid="{3CAD15B8-F25F-46FF-BDD8-9FF045AEB111}"/>
    <cellStyle name="Normální 5 111 15" xfId="53852" xr:uid="{E275E6E6-ECD6-4881-9F38-BB23BD60E442}"/>
    <cellStyle name="Normální 5 111 16" xfId="55619" xr:uid="{B3EBD6EB-47D0-4830-B5C2-5715ADA8B7AA}"/>
    <cellStyle name="Normální 5 111 17" xfId="57185" xr:uid="{EAC4B76C-5B3D-466E-B588-75B2FF90005B}"/>
    <cellStyle name="Normální 5 111 2" xfId="8784" xr:uid="{0D0E5E5B-C278-4B35-9882-B716933DADB5}"/>
    <cellStyle name="Normální 5 111 2 2" xfId="14485" xr:uid="{E6286D39-1735-427B-AA27-C4721774AFF0}"/>
    <cellStyle name="Normální 5 111 2 3" xfId="19886" xr:uid="{A709EBFA-F5FA-4010-A6C2-56E4209FBBFE}"/>
    <cellStyle name="Normální 5 111 2 4" xfId="24255" xr:uid="{A342E350-ADCF-473C-B593-B46509948DAD}"/>
    <cellStyle name="Normální 5 111 2 5" xfId="28514" xr:uid="{FAEEA5B1-1CB3-44C7-ADEE-AD34F5371B10}"/>
    <cellStyle name="Normální 5 111 2 6" xfId="32326" xr:uid="{B4C9B19D-B0E3-4A89-A290-0C3B21C12CB7}"/>
    <cellStyle name="Normální 5 111 2 7" xfId="35407" xr:uid="{59CDCBE5-EA26-4B83-95E7-9AB8DBDFBB80}"/>
    <cellStyle name="Normální 5 111 2 8" xfId="37646" xr:uid="{0B2C8BB8-D4B5-4131-9C2C-D6D080F0AD28}"/>
    <cellStyle name="Normální 5 111 3" xfId="6446" xr:uid="{6CEC5FDC-820D-4AED-809F-7D24A13E4311}"/>
    <cellStyle name="Normální 5 111 4" xfId="12970" xr:uid="{552EAA1B-2AAE-4CC6-A13C-477C078796EC}"/>
    <cellStyle name="Normální 5 111 5" xfId="18654" xr:uid="{F85B218E-0247-4C21-9CA9-5F58485984DA}"/>
    <cellStyle name="Normální 5 111 6" xfId="23116" xr:uid="{DF218547-60BE-4772-9C4F-6E96397A562D}"/>
    <cellStyle name="Normální 5 111 7" xfId="27422" xr:uid="{939F5859-7719-4300-91FF-D26524554640}"/>
    <cellStyle name="Normální 5 111 8" xfId="31271" xr:uid="{3758568F-38C1-4C1B-A6A5-10FB7AAC3DDC}"/>
    <cellStyle name="Normální 5 111 9" xfId="34567" xr:uid="{3426420D-7FDB-4FA5-B771-C8E748E6D328}"/>
    <cellStyle name="Normální 5 112" xfId="3010" xr:uid="{D6722BEA-BD12-40E9-9BCB-62C95DD5EC4A}"/>
    <cellStyle name="Normální 5 112 10" xfId="36923" xr:uid="{D7C7568A-E337-417A-BCD3-A1274918C726}"/>
    <cellStyle name="Normální 5 112 11" xfId="40464" xr:uid="{5E643B81-7C14-4279-988C-3B87CF157907}"/>
    <cellStyle name="Normální 5 112 12" xfId="45276" xr:uid="{8F14505B-E9F0-42D1-A19B-7A4054A82D93}"/>
    <cellStyle name="Normální 5 112 13" xfId="49023" xr:uid="{0FF5FD57-9144-4015-AFB3-0DBB82328C50}"/>
    <cellStyle name="Normální 5 112 14" xfId="51533" xr:uid="{94C1116D-DED9-44F3-A57B-CD72DB3EB147}"/>
    <cellStyle name="Normální 5 112 15" xfId="53853" xr:uid="{969FD54F-A3BB-4C1E-BC79-22595B20C458}"/>
    <cellStyle name="Normální 5 112 16" xfId="55620" xr:uid="{86DB2F09-3306-4120-A9C2-020B7DE033C9}"/>
    <cellStyle name="Normální 5 112 17" xfId="57186" xr:uid="{38D7B3A3-E167-404B-8DE4-28A22803F0CE}"/>
    <cellStyle name="Normální 5 112 2" xfId="8785" xr:uid="{047D850A-798F-4E89-9CB6-2135D0417263}"/>
    <cellStyle name="Normální 5 112 2 2" xfId="14486" xr:uid="{9C88E3D8-BFB1-4124-9E08-50028807A9A6}"/>
    <cellStyle name="Normální 5 112 2 3" xfId="19887" xr:uid="{433989FB-0CF4-47CD-B2D5-8A3D56516335}"/>
    <cellStyle name="Normální 5 112 2 4" xfId="24256" xr:uid="{9886668B-AC89-44D5-B087-FEF567B7289C}"/>
    <cellStyle name="Normální 5 112 2 5" xfId="28515" xr:uid="{197B60E5-244C-413D-93CF-AB6212896581}"/>
    <cellStyle name="Normální 5 112 2 6" xfId="32327" xr:uid="{E667E46D-D88F-4804-A418-55AFEBFF9F68}"/>
    <cellStyle name="Normální 5 112 2 7" xfId="35408" xr:uid="{6E9227F8-9449-46A8-8679-DE8B1C5252A5}"/>
    <cellStyle name="Normální 5 112 2 8" xfId="37647" xr:uid="{054974CB-FA1A-4F8C-AD43-D3ACAD589536}"/>
    <cellStyle name="Normální 5 112 3" xfId="6447" xr:uid="{5B25C026-DA97-4C0B-95D7-633D7056D7AD}"/>
    <cellStyle name="Normální 5 112 4" xfId="12971" xr:uid="{53463BE2-5FF3-42DE-93AF-BCF7C423E2B3}"/>
    <cellStyle name="Normální 5 112 5" xfId="18655" xr:uid="{FCA7B175-8257-49E7-BB97-304CBB127E3A}"/>
    <cellStyle name="Normální 5 112 6" xfId="23117" xr:uid="{B18D367D-9BC1-40DE-921C-DAD0EF48B572}"/>
    <cellStyle name="Normální 5 112 7" xfId="27423" xr:uid="{BA761E9A-2889-4293-9992-727072C4F688}"/>
    <cellStyle name="Normální 5 112 8" xfId="31272" xr:uid="{083FFB2F-23F4-4E04-84F3-403036404D30}"/>
    <cellStyle name="Normální 5 112 9" xfId="34568" xr:uid="{47CF9FBE-3B2B-47AC-BC2E-01F923F3ECCB}"/>
    <cellStyle name="Normální 5 113" xfId="2701" xr:uid="{5E08491E-42F8-400C-A066-597074B027F2}"/>
    <cellStyle name="Normální 5 113 10" xfId="36924" xr:uid="{B4C9C554-1201-4E7F-B335-692E70EA5E91}"/>
    <cellStyle name="Normální 5 113 11" xfId="40239" xr:uid="{56FA5602-0B5B-4618-80D7-FFB5DB00316D}"/>
    <cellStyle name="Normální 5 113 12" xfId="45073" xr:uid="{48A8CE17-305F-4970-A958-17A35B53CD70}"/>
    <cellStyle name="Normální 5 113 13" xfId="48860" xr:uid="{694F1990-F511-4D31-9D48-149D69651004}"/>
    <cellStyle name="Normální 5 113 14" xfId="51397" xr:uid="{A7F21722-0B7C-49F0-A87D-6F9516D19B4A}"/>
    <cellStyle name="Normální 5 113 15" xfId="53646" xr:uid="{6B0935D1-C53D-4C55-BE15-4F109E26F22F}"/>
    <cellStyle name="Normální 5 113 16" xfId="55428" xr:uid="{46445192-8459-4349-9EFC-6D751E96EB33}"/>
    <cellStyle name="Normální 5 113 17" xfId="56984" xr:uid="{5555A49B-FCC6-4EBB-9E61-AD9840D04CCA}"/>
    <cellStyle name="Normální 5 113 2" xfId="8786" xr:uid="{F7FD4AC5-0F0A-4562-9036-5AD1387489B5}"/>
    <cellStyle name="Normální 5 113 2 2" xfId="14487" xr:uid="{A78CD38D-099A-40B7-A359-02D4395E8B3A}"/>
    <cellStyle name="Normální 5 113 2 3" xfId="19888" xr:uid="{091E0F5D-DFE3-493B-84F1-38C0DFCD3BF6}"/>
    <cellStyle name="Normální 5 113 2 4" xfId="24257" xr:uid="{FD892381-38EA-4CC2-94F9-63F95D56306C}"/>
    <cellStyle name="Normální 5 113 2 5" xfId="28516" xr:uid="{4E0AFF6F-0B83-4542-88B0-10278664F01A}"/>
    <cellStyle name="Normální 5 113 2 6" xfId="32328" xr:uid="{925B6999-7A32-4D24-8230-4D894B3CD3C7}"/>
    <cellStyle name="Normální 5 113 2 7" xfId="35409" xr:uid="{5465F44F-9323-448F-855B-54AE8EC83072}"/>
    <cellStyle name="Normální 5 113 2 8" xfId="37648" xr:uid="{4DD706EB-DF6D-41E8-AA79-8807C998A306}"/>
    <cellStyle name="Normální 5 113 3" xfId="6448" xr:uid="{496BA04A-1B7C-4005-B5B7-9DDEEDD1AF53}"/>
    <cellStyle name="Normální 5 113 4" xfId="12972" xr:uid="{F6D39500-93DB-45FC-8C02-541DAE5C05DF}"/>
    <cellStyle name="Normální 5 113 5" xfId="18656" xr:uid="{D584C033-B550-476B-9E18-F1B6F9656B08}"/>
    <cellStyle name="Normální 5 113 6" xfId="23118" xr:uid="{D0389CE9-6D11-484A-9A08-0D1609F6D009}"/>
    <cellStyle name="Normální 5 113 7" xfId="27424" xr:uid="{F40FCBD0-E961-4778-84BA-6CC7449E2970}"/>
    <cellStyle name="Normální 5 113 8" xfId="31273" xr:uid="{25AEB2E2-7054-4230-BE57-BCEE99A2CCD6}"/>
    <cellStyle name="Normální 5 113 9" xfId="34569" xr:uid="{CA0469DC-E7F4-4C7E-B479-7609D736942A}"/>
    <cellStyle name="Normální 5 114" xfId="3013" xr:uid="{2A837799-E38C-440D-8812-E5FBBE425240}"/>
    <cellStyle name="Normální 5 114 10" xfId="36925" xr:uid="{4CF30BCE-1205-48B6-AD3A-E8AA8CF9F755}"/>
    <cellStyle name="Normální 5 114 11" xfId="40467" xr:uid="{85364501-D426-4DB2-8C3D-E6C66A39A3AC}"/>
    <cellStyle name="Normální 5 114 12" xfId="45278" xr:uid="{FD5FC4C9-831C-4050-B4B7-0EE529AD3F20}"/>
    <cellStyle name="Normální 5 114 13" xfId="49024" xr:uid="{65B4BAEB-4A80-4BEC-85B5-3AE816DD2953}"/>
    <cellStyle name="Normální 5 114 14" xfId="51534" xr:uid="{623534D4-29D4-4CFE-AEDB-B15AE667FAEE}"/>
    <cellStyle name="Normální 5 114 15" xfId="53854" xr:uid="{C5A39CAD-35D4-4FC4-BDAC-4E569CE1265C}"/>
    <cellStyle name="Normální 5 114 16" xfId="55621" xr:uid="{61D01586-0A4E-421F-8956-BC85D1384B4C}"/>
    <cellStyle name="Normální 5 114 17" xfId="57187" xr:uid="{B85F084E-6B78-4FC7-AD52-EC5029AFBCA5}"/>
    <cellStyle name="Normální 5 114 2" xfId="8787" xr:uid="{8E9556A7-5751-4B11-81C9-54A250711957}"/>
    <cellStyle name="Normální 5 114 2 2" xfId="14488" xr:uid="{1C96E622-3F2A-49A2-9355-39B4AA78F42D}"/>
    <cellStyle name="Normální 5 114 2 3" xfId="19889" xr:uid="{07BDD1B9-1C67-470D-A548-7E055A21EB51}"/>
    <cellStyle name="Normální 5 114 2 4" xfId="24258" xr:uid="{FDE91B33-FA54-4AC7-8572-A22D11C40A48}"/>
    <cellStyle name="Normální 5 114 2 5" xfId="28517" xr:uid="{C97BD3C5-59BF-4EAF-8186-FC68CE894A9E}"/>
    <cellStyle name="Normální 5 114 2 6" xfId="32329" xr:uid="{018FDEDF-61CE-4D9D-A4AE-D15080A6CF49}"/>
    <cellStyle name="Normální 5 114 2 7" xfId="35410" xr:uid="{C6040FF6-A09B-469A-A458-74E2819D5FEE}"/>
    <cellStyle name="Normální 5 114 2 8" xfId="37649" xr:uid="{8F366D28-9BA8-4A57-B55B-B150F41FD7A2}"/>
    <cellStyle name="Normální 5 114 3" xfId="6449" xr:uid="{15A9B315-A2E6-42FC-867E-9C17A5338A94}"/>
    <cellStyle name="Normální 5 114 4" xfId="12973" xr:uid="{CB091A42-D5D7-4F93-A518-08619749CAEB}"/>
    <cellStyle name="Normální 5 114 5" xfId="18657" xr:uid="{3C23D099-C54A-4377-808F-8188BB19E75A}"/>
    <cellStyle name="Normální 5 114 6" xfId="23119" xr:uid="{BCD57B67-9AF7-477D-9200-9EF728D20713}"/>
    <cellStyle name="Normální 5 114 7" xfId="27425" xr:uid="{7173515C-9291-4926-B1B9-969CD4628A42}"/>
    <cellStyle name="Normální 5 114 8" xfId="31274" xr:uid="{7140D221-C8C9-418B-88BD-B33888E004C2}"/>
    <cellStyle name="Normální 5 114 9" xfId="34570" xr:uid="{D8905E10-445B-4FC7-92C0-1A46AD9B7714}"/>
    <cellStyle name="Normální 5 115" xfId="2859" xr:uid="{B6D15F2F-B5AA-46B4-9B41-85B15A6B0504}"/>
    <cellStyle name="Normální 5 115 10" xfId="36926" xr:uid="{8756ACF6-4028-4734-B576-DD17ED35C369}"/>
    <cellStyle name="Normální 5 115 11" xfId="40347" xr:uid="{61952879-7C0F-4D4D-9C78-2E54382330BB}"/>
    <cellStyle name="Normální 5 115 12" xfId="45172" xr:uid="{CBE7E238-4B4F-4CB4-A28D-08E18294B375}"/>
    <cellStyle name="Normální 5 115 13" xfId="48934" xr:uid="{2900A352-2156-4774-A15D-ED107458FC90}"/>
    <cellStyle name="Normální 5 115 14" xfId="51456" xr:uid="{1A943CD0-5783-46BA-8E8C-A10076AFDF10}"/>
    <cellStyle name="Normální 5 115 15" xfId="53740" xr:uid="{8652A378-65B4-4776-9413-B06A8B89FAD1}"/>
    <cellStyle name="Normální 5 115 16" xfId="55516" xr:uid="{433477BF-4FD1-45B2-BB49-CE9D46DAC3F5}"/>
    <cellStyle name="Normální 5 115 17" xfId="57074" xr:uid="{D04C5DC2-E441-4749-BD29-A7EEBC454D90}"/>
    <cellStyle name="Normální 5 115 2" xfId="8788" xr:uid="{B85974D1-2A34-4C96-8492-62A728292A28}"/>
    <cellStyle name="Normální 5 115 2 2" xfId="14489" xr:uid="{586072D6-6962-4B11-9CA4-CB5198B30EEA}"/>
    <cellStyle name="Normální 5 115 2 3" xfId="19890" xr:uid="{9DEE64FA-F605-40FF-B2C7-DF669FB980C5}"/>
    <cellStyle name="Normální 5 115 2 4" xfId="24259" xr:uid="{765A9617-848F-4ADA-A660-29DD97AA8323}"/>
    <cellStyle name="Normální 5 115 2 5" xfId="28518" xr:uid="{D92A7902-FB33-4DBF-96DB-27B8A5E1B172}"/>
    <cellStyle name="Normální 5 115 2 6" xfId="32330" xr:uid="{D0C1B071-EEA6-4C2A-A17C-876C5FE06E7C}"/>
    <cellStyle name="Normální 5 115 2 7" xfId="35411" xr:uid="{DD24D815-74C9-471E-90B1-44313C3ADE83}"/>
    <cellStyle name="Normální 5 115 2 8" xfId="37650" xr:uid="{D348E5B7-7535-4897-A53C-56F2217972B9}"/>
    <cellStyle name="Normální 5 115 3" xfId="6450" xr:uid="{508F4871-2B76-41AC-A28D-816313921C03}"/>
    <cellStyle name="Normální 5 115 4" xfId="12974" xr:uid="{19EF8ED0-C87C-4A68-99A3-09F41F89E56C}"/>
    <cellStyle name="Normální 5 115 5" xfId="18658" xr:uid="{F80023F4-887C-4DFA-A552-DD1A2DAB47DB}"/>
    <cellStyle name="Normální 5 115 6" xfId="23120" xr:uid="{B9F974D1-94FB-485D-B624-EB6EBC49362A}"/>
    <cellStyle name="Normální 5 115 7" xfId="27426" xr:uid="{D01332E1-B2F1-4A22-9EDE-2516F989752F}"/>
    <cellStyle name="Normální 5 115 8" xfId="31275" xr:uid="{4598A115-DDC1-45F5-A8E5-568089F3AF9C}"/>
    <cellStyle name="Normální 5 115 9" xfId="34571" xr:uid="{A6F0CA91-CBF9-4CBC-8AFE-22AEFCF42654}"/>
    <cellStyle name="Normální 5 116" xfId="2931" xr:uid="{8D7F3676-9011-46E1-8C2D-63D0ECE4604C}"/>
    <cellStyle name="Normální 5 116 10" xfId="36927" xr:uid="{954786A2-91CB-42D9-9260-0B305F607E6C}"/>
    <cellStyle name="Normální 5 116 11" xfId="40411" xr:uid="{F44494A3-FD2B-4652-8AE7-3A48E9EE7735}"/>
    <cellStyle name="Normální 5 116 12" xfId="45231" xr:uid="{5E2C5E86-AD5D-461E-BF32-1D0C0FCE756B}"/>
    <cellStyle name="Normální 5 116 13" xfId="48991" xr:uid="{3467DB8F-3218-4470-9F63-32182BE1ACE0}"/>
    <cellStyle name="Normální 5 116 14" xfId="51511" xr:uid="{54F248F1-2CF1-4C03-BA2A-803E23D4AA18}"/>
    <cellStyle name="Normální 5 116 15" xfId="53801" xr:uid="{25BC8C9F-1097-42B4-BFC0-1EC705228CD9}"/>
    <cellStyle name="Normální 5 116 16" xfId="55576" xr:uid="{A9384227-F936-4FFD-9932-C9A3D8EBE3A2}"/>
    <cellStyle name="Normální 5 116 17" xfId="57134" xr:uid="{F3C99453-5E76-465F-B0A0-A96807D38142}"/>
    <cellStyle name="Normální 5 116 2" xfId="8789" xr:uid="{CB7F17FB-8B5F-484E-8E5D-7945EBEA6756}"/>
    <cellStyle name="Normální 5 116 2 2" xfId="14490" xr:uid="{3EC5361B-31D2-453D-A16C-334458A16EFF}"/>
    <cellStyle name="Normální 5 116 2 3" xfId="19891" xr:uid="{CF865400-83E6-44DA-A1E3-628ABBAB7B26}"/>
    <cellStyle name="Normální 5 116 2 4" xfId="24260" xr:uid="{6A1465DE-8645-4C01-B810-81C05550F67A}"/>
    <cellStyle name="Normální 5 116 2 5" xfId="28519" xr:uid="{73016E23-0F67-4663-A822-B3074CE9986F}"/>
    <cellStyle name="Normální 5 116 2 6" xfId="32331" xr:uid="{3C53258B-95FE-4DED-BFE4-C57771A97170}"/>
    <cellStyle name="Normální 5 116 2 7" xfId="35412" xr:uid="{A136047E-3D2A-4530-8241-AEE539C37937}"/>
    <cellStyle name="Normální 5 116 2 8" xfId="37651" xr:uid="{4309A5BC-5FD9-47E1-9E67-C7C7E2DBEA48}"/>
    <cellStyle name="Normální 5 116 3" xfId="6451" xr:uid="{F464161A-35BE-4A5D-B451-BDC142355303}"/>
    <cellStyle name="Normální 5 116 4" xfId="12975" xr:uid="{A3F09CA4-5B6F-4F1B-9C73-3AF9DEFFFE97}"/>
    <cellStyle name="Normální 5 116 5" xfId="18659" xr:uid="{E2DF9821-61C5-4BCD-88E8-6525D4CCA15C}"/>
    <cellStyle name="Normální 5 116 6" xfId="23121" xr:uid="{2807B448-973D-4E78-93D3-8DF06A83D734}"/>
    <cellStyle name="Normální 5 116 7" xfId="27427" xr:uid="{8C3A45FD-A1DD-483E-885B-68E2FF22E7B5}"/>
    <cellStyle name="Normální 5 116 8" xfId="31276" xr:uid="{61865BE4-917D-49A7-ABEF-68421DBF47D5}"/>
    <cellStyle name="Normální 5 116 9" xfId="34572" xr:uid="{E55AE14A-906F-4427-AB4A-64A743DF9E0B}"/>
    <cellStyle name="Normální 5 117" xfId="3026" xr:uid="{098948F9-15F5-4E9E-BC88-870093266C0E}"/>
    <cellStyle name="Normální 5 117 10" xfId="36928" xr:uid="{8A51358A-1C76-4323-82ED-7A659AF2A52C}"/>
    <cellStyle name="Normální 5 117 11" xfId="40480" xr:uid="{EE07E9DB-D0CB-4BE6-AC78-4B1B2EBCF148}"/>
    <cellStyle name="Normální 5 117 12" xfId="45284" xr:uid="{4B972414-0475-4660-BDFD-990B8A1DFFDB}"/>
    <cellStyle name="Normální 5 117 13" xfId="49033" xr:uid="{2353F79C-C05B-4D13-87AE-A47A20865751}"/>
    <cellStyle name="Normální 5 117 14" xfId="51540" xr:uid="{F478550F-3E84-4756-AA2D-CF42A152961B}"/>
    <cellStyle name="Normální 5 117 15" xfId="53862" xr:uid="{F7B95C5B-DFB3-4D40-9A7E-B07F31FC489A}"/>
    <cellStyle name="Normální 5 117 16" xfId="55625" xr:uid="{B5C3D2E9-F91F-4176-93E4-B7550ECBE668}"/>
    <cellStyle name="Normální 5 117 17" xfId="57191" xr:uid="{31B97267-D91B-4D09-BC12-C08D1A58C0E3}"/>
    <cellStyle name="Normální 5 117 2" xfId="8790" xr:uid="{D9DC2063-4997-4CF9-87D2-9E63A7B1ADB5}"/>
    <cellStyle name="Normální 5 117 2 2" xfId="14491" xr:uid="{B87A2B66-C563-4FD6-B9D3-0C9FDF4C9730}"/>
    <cellStyle name="Normální 5 117 2 3" xfId="19892" xr:uid="{B2754CC4-A4AD-4539-A734-5C55CBE2881F}"/>
    <cellStyle name="Normální 5 117 2 4" xfId="24261" xr:uid="{779A6262-BF71-4B67-9F7D-4ABF1DB4D7EE}"/>
    <cellStyle name="Normální 5 117 2 5" xfId="28520" xr:uid="{74416B3D-108C-4530-9940-F4ABB78350E4}"/>
    <cellStyle name="Normální 5 117 2 6" xfId="32332" xr:uid="{7D005FFE-5D06-4C13-848F-4A52AB213C47}"/>
    <cellStyle name="Normální 5 117 2 7" xfId="35413" xr:uid="{202585BE-077E-4887-99E9-CC0CE2A55554}"/>
    <cellStyle name="Normální 5 117 2 8" xfId="37652" xr:uid="{A3C44EEF-C35E-4CB0-BA86-73604D4FF16F}"/>
    <cellStyle name="Normální 5 117 3" xfId="6452" xr:uid="{6E7A142D-7BD7-4D56-81DA-3985CC4E4417}"/>
    <cellStyle name="Normální 5 117 4" xfId="12976" xr:uid="{A231DC45-C843-4FF9-BAE8-910ED3B31D0D}"/>
    <cellStyle name="Normální 5 117 5" xfId="18660" xr:uid="{337AA576-065A-4991-A983-53913559873E}"/>
    <cellStyle name="Normální 5 117 6" xfId="23122" xr:uid="{914066C2-621B-4B99-ADAF-EB50047F3487}"/>
    <cellStyle name="Normální 5 117 7" xfId="27428" xr:uid="{8AC825E8-5072-4F8E-8A44-8C6BECF3790C}"/>
    <cellStyle name="Normální 5 117 8" xfId="31277" xr:uid="{7369C28D-7D92-424A-B942-982E60CEE599}"/>
    <cellStyle name="Normální 5 117 9" xfId="34573" xr:uid="{2DDA2D36-CCBA-4C9D-BC35-E22D7564706A}"/>
    <cellStyle name="Normální 5 118" xfId="2765" xr:uid="{8DECA81F-D1A1-4645-84A5-73DB89C03A58}"/>
    <cellStyle name="Normální 5 118 10" xfId="36929" xr:uid="{C074B2D9-1708-4E8B-B135-B5424922411A}"/>
    <cellStyle name="Normální 5 118 11" xfId="40282" xr:uid="{8C71C5CD-78F1-4F2A-B18D-60654D4DC2B9}"/>
    <cellStyle name="Normální 5 118 12" xfId="45115" xr:uid="{2CECF6E5-4216-4CC3-84F3-DD64CDBBD3A5}"/>
    <cellStyle name="Normální 5 118 13" xfId="48888" xr:uid="{CD26F46F-919B-45BE-87F1-6A2E6B820EE1}"/>
    <cellStyle name="Normální 5 118 14" xfId="51420" xr:uid="{DF478006-7089-4767-81F4-B873FA2287CF}"/>
    <cellStyle name="Normální 5 118 15" xfId="53675" xr:uid="{B98339AF-559B-4007-AA36-FE11408C99D3}"/>
    <cellStyle name="Normální 5 118 16" xfId="55454" xr:uid="{9E73B0F5-CC8D-4372-BD8E-3CA94389DBF4}"/>
    <cellStyle name="Normální 5 118 17" xfId="57011" xr:uid="{D7F31D16-F702-475E-9CEF-0B148D0B59B0}"/>
    <cellStyle name="Normální 5 118 2" xfId="8791" xr:uid="{126EE54E-5A8E-4A40-AB33-F4428C0F2B1F}"/>
    <cellStyle name="Normální 5 118 2 2" xfId="14492" xr:uid="{0A7BC59E-EF6A-4378-B549-14594501D77E}"/>
    <cellStyle name="Normální 5 118 2 3" xfId="19893" xr:uid="{CC526F9D-0B7B-4B73-ABC7-21E94C78112C}"/>
    <cellStyle name="Normální 5 118 2 4" xfId="24262" xr:uid="{DCC8D7EF-5EE3-440A-BB6F-9DC7F7673F21}"/>
    <cellStyle name="Normální 5 118 2 5" xfId="28521" xr:uid="{F43592BC-CE8A-4669-9BEF-E34A723CF651}"/>
    <cellStyle name="Normální 5 118 2 6" xfId="32333" xr:uid="{B4354289-2C49-4851-81DE-28ED974B7C5C}"/>
    <cellStyle name="Normální 5 118 2 7" xfId="35414" xr:uid="{3013D62C-BBDD-4405-B94E-D9E886D589AF}"/>
    <cellStyle name="Normální 5 118 2 8" xfId="37653" xr:uid="{4DD4AB18-BE4B-4410-BE18-73AEC89A7860}"/>
    <cellStyle name="Normální 5 118 3" xfId="6453" xr:uid="{93E99B22-7633-4361-88D1-AFC410E24D13}"/>
    <cellStyle name="Normální 5 118 4" xfId="12977" xr:uid="{EE6575D5-26A5-4173-A9AA-24D342F1D916}"/>
    <cellStyle name="Normální 5 118 5" xfId="18661" xr:uid="{498EB513-5574-4238-B12F-37EF0BDC0A19}"/>
    <cellStyle name="Normální 5 118 6" xfId="23123" xr:uid="{5591A46C-58A6-447F-AE4E-F66258F08A8F}"/>
    <cellStyle name="Normální 5 118 7" xfId="27429" xr:uid="{35D863D8-18CE-4780-B964-668D04971DF3}"/>
    <cellStyle name="Normální 5 118 8" xfId="31278" xr:uid="{BF84F125-C0F0-4D6C-84B7-94947547F033}"/>
    <cellStyle name="Normální 5 118 9" xfId="34574" xr:uid="{A0D838B1-83B0-4269-8707-6C344CB42A44}"/>
    <cellStyle name="Normální 5 119" xfId="2721" xr:uid="{65DF7546-1604-4E03-94B0-F2E6708FC43D}"/>
    <cellStyle name="Normální 5 119 10" xfId="36930" xr:uid="{13C4F4B1-93CA-48F1-BE96-546CDD3C73F4}"/>
    <cellStyle name="Normální 5 119 11" xfId="40249" xr:uid="{F60E84CD-C88A-4AD8-B68A-06C6602BB2E0}"/>
    <cellStyle name="Normální 5 119 12" xfId="45086" xr:uid="{1CCE0C56-C699-445F-AC8A-C9072B573FC5}"/>
    <cellStyle name="Normální 5 119 13" xfId="48865" xr:uid="{6078D863-18B5-41C8-B7F7-1CCC291F9007}"/>
    <cellStyle name="Normální 5 119 14" xfId="51401" xr:uid="{C6DE363B-F5A7-4CFF-9931-7ED1C89E46D2}"/>
    <cellStyle name="Normální 5 119 15" xfId="53656" xr:uid="{8E7892F1-8B2D-4165-A706-CA2B2EEC550C}"/>
    <cellStyle name="Normální 5 119 16" xfId="55436" xr:uid="{CBDD981A-C090-4F04-8B84-93AA55A3D34E}"/>
    <cellStyle name="Normální 5 119 17" xfId="56993" xr:uid="{879F6433-9335-449C-A15E-5E7A34BD0F65}"/>
    <cellStyle name="Normální 5 119 2" xfId="8792" xr:uid="{3EE03B9B-F8B9-4475-9BC7-6ACA2335ED41}"/>
    <cellStyle name="Normální 5 119 2 2" xfId="14493" xr:uid="{EB11D7D0-94E7-4506-9AF5-E19463FE3F34}"/>
    <cellStyle name="Normální 5 119 2 3" xfId="19894" xr:uid="{EF3690D2-0726-4374-B6A0-D072ED993498}"/>
    <cellStyle name="Normální 5 119 2 4" xfId="24263" xr:uid="{CABC4828-97F8-49E5-8BAB-8F9C20703334}"/>
    <cellStyle name="Normální 5 119 2 5" xfId="28522" xr:uid="{1CE71783-1406-4E5B-94C0-265CD4E72CE5}"/>
    <cellStyle name="Normální 5 119 2 6" xfId="32334" xr:uid="{08C2088C-EF7E-40A3-9F13-264F9391AD0E}"/>
    <cellStyle name="Normální 5 119 2 7" xfId="35415" xr:uid="{5C48891C-940A-42F5-AD70-6413E7AC7091}"/>
    <cellStyle name="Normální 5 119 2 8" xfId="37654" xr:uid="{D0E5E911-A752-4805-9CF6-456EF276FB48}"/>
    <cellStyle name="Normální 5 119 3" xfId="6454" xr:uid="{9A51AEC8-7C0F-4141-B299-0F246629D53C}"/>
    <cellStyle name="Normální 5 119 4" xfId="12978" xr:uid="{9E312983-E370-45B3-A084-FC17CEAB77A3}"/>
    <cellStyle name="Normální 5 119 5" xfId="18662" xr:uid="{E7355209-0845-4B05-9CD5-9B5666BA2DD3}"/>
    <cellStyle name="Normální 5 119 6" xfId="23124" xr:uid="{5D8E9793-B6DD-41E4-9ED7-90D5D9CA49B6}"/>
    <cellStyle name="Normální 5 119 7" xfId="27430" xr:uid="{3C8E1C10-31CA-4512-9DF0-2289589F3D0C}"/>
    <cellStyle name="Normální 5 119 8" xfId="31279" xr:uid="{E98BD565-4739-4417-99B2-AC754CF1082F}"/>
    <cellStyle name="Normální 5 119 9" xfId="34575" xr:uid="{D3683E77-F457-4474-913B-3C1261C0276A}"/>
    <cellStyle name="Normální 5 12" xfId="523" xr:uid="{88693567-1689-4FFE-A307-5FE3F49DCBB7}"/>
    <cellStyle name="Normální 5 12 10" xfId="4840" xr:uid="{289B9A74-D04A-4319-A88D-E3605BFF9FF5}"/>
    <cellStyle name="Normální 5 12 11" xfId="11266" xr:uid="{13BFA3AB-C9A0-42C6-B132-0D5E4798EC0D}"/>
    <cellStyle name="Normální 5 12 12" xfId="17256" xr:uid="{3B7C796B-66ED-4B91-9A20-33B87C575E25}"/>
    <cellStyle name="Normální 5 12 13" xfId="21974" xr:uid="{3797ADE9-EE94-4E9E-9C47-C55440BA32D3}"/>
    <cellStyle name="Normální 5 12 14" xfId="26375" xr:uid="{BCD23784-A566-4F5F-83B8-DFADF45A4A83}"/>
    <cellStyle name="Normální 5 12 15" xfId="30259" xr:uid="{A03A0243-1813-48F4-A9E9-593356E28B25}"/>
    <cellStyle name="Normální 5 12 16" xfId="33942" xr:uid="{BDC3E078-C32E-450A-ACBC-68E192DB4C7D}"/>
    <cellStyle name="Normální 5 12 17" xfId="36485" xr:uid="{C05E659F-52CA-4F13-B2B1-2DA20816553B}"/>
    <cellStyle name="Normální 5 12 18" xfId="38774" xr:uid="{11439CDC-ADAB-41D2-8A21-6EF2295A6E77}"/>
    <cellStyle name="Normální 5 12 19" xfId="43804" xr:uid="{781DDF01-FF06-46D7-A749-12E969EA8ECB}"/>
    <cellStyle name="Normální 5 12 2" xfId="2400" xr:uid="{EA9DF1AE-6300-40E7-A1B2-D6DC203D3B31}"/>
    <cellStyle name="Normální 5 12 2 10" xfId="36562" xr:uid="{7871DDCB-5EAE-44F5-9800-9F0EC76FE2BE}"/>
    <cellStyle name="Normální 5 12 2 11" xfId="39995" xr:uid="{E59B25F5-2ABC-40E0-9088-2BE3831ADDDA}"/>
    <cellStyle name="Normální 5 12 2 12" xfId="44863" xr:uid="{0A985A5F-57BF-4A0C-B32C-CD4E83575691}"/>
    <cellStyle name="Normální 5 12 2 13" xfId="48645" xr:uid="{ABBDEECA-A5FC-449C-8FDF-DFA57B902F21}"/>
    <cellStyle name="Normální 5 12 2 14" xfId="51220" xr:uid="{15047882-F3C2-41BD-A47C-19809E7DEA76}"/>
    <cellStyle name="Normální 5 12 2 15" xfId="53434" xr:uid="{F9886403-F849-4F92-BDE6-7E64418D6F80}"/>
    <cellStyle name="Normální 5 12 2 16" xfId="55218" xr:uid="{9F5274DC-EE26-415B-B79F-E8168BFC9D0A}"/>
    <cellStyle name="Normální 5 12 2 17" xfId="56764" xr:uid="{E64B69FB-C96A-4A04-99DE-2605143C202C}"/>
    <cellStyle name="Normální 5 12 2 2" xfId="8793" xr:uid="{F83B1713-8094-4396-A499-6E02C6B5DF2F}"/>
    <cellStyle name="Normální 5 12 2 2 2" xfId="14494" xr:uid="{661603BF-908B-4F6C-8FDE-9E0EDD9BAB2D}"/>
    <cellStyle name="Normální 5 12 2 2 3" xfId="19895" xr:uid="{5B6AC69F-B483-4C9D-8A96-5FB5A8E51054}"/>
    <cellStyle name="Normální 5 12 2 2 4" xfId="24264" xr:uid="{BA203D73-5E82-4006-94A9-65696CA4FFEA}"/>
    <cellStyle name="Normální 5 12 2 2 5" xfId="28523" xr:uid="{305EE93A-A70D-4CCE-8AD5-BDD145571A9A}"/>
    <cellStyle name="Normální 5 12 2 2 6" xfId="32335" xr:uid="{FDB89BA3-B8DA-48CC-AD77-5889459AC622}"/>
    <cellStyle name="Normální 5 12 2 2 7" xfId="35416" xr:uid="{C1364260-5B20-4597-BD0A-C22AA1B4CB20}"/>
    <cellStyle name="Normální 5 12 2 2 8" xfId="37655" xr:uid="{EA96AE80-5869-4894-97F1-08D17897CB99}"/>
    <cellStyle name="Normální 5 12 2 3" xfId="5385" xr:uid="{F1F9559D-EE93-45F8-8BB3-F23E874A79CF}"/>
    <cellStyle name="Normální 5 12 2 4" xfId="11990" xr:uid="{AB0D0766-5409-4298-9521-EF51501F2061}"/>
    <cellStyle name="Normální 5 12 2 5" xfId="17938" xr:uid="{038AD149-03BE-41B4-8B4B-5B79B8C3688A}"/>
    <cellStyle name="Normální 5 12 2 6" xfId="22481" xr:uid="{3CE40085-F260-4D9F-AFC5-5B923CA72EB3}"/>
    <cellStyle name="Normální 5 12 2 7" xfId="26815" xr:uid="{5B2DD08B-EAFF-4F12-BC74-C8B634AD9D46}"/>
    <cellStyle name="Normální 5 12 2 8" xfId="30700" xr:uid="{C0803703-A605-4ED5-A8C8-B934417B1429}"/>
    <cellStyle name="Normální 5 12 2 9" xfId="34137" xr:uid="{E6094E87-F9AC-4A30-B124-4D2A193277C4}"/>
    <cellStyle name="Normální 5 12 20" xfId="48030" xr:uid="{FBB45868-8FF1-4FCF-AB02-4B71B2C80329}"/>
    <cellStyle name="Normální 5 12 21" xfId="50700" xr:uid="{83305EFA-7BC6-48F7-80F6-079ABE1917D2}"/>
    <cellStyle name="Normální 5 12 22" xfId="53030" xr:uid="{D9FCDA1D-D928-4F65-B373-CE28B32E4D2A}"/>
    <cellStyle name="Normální 5 12 23" xfId="55082" xr:uid="{8C4D1505-C3FD-43A8-9654-B4F3E925F1A3}"/>
    <cellStyle name="Normální 5 12 24" xfId="56629" xr:uid="{8E9CC208-F0C2-45C0-9B91-DEA3CE714768}"/>
    <cellStyle name="Normální 5 12 3" xfId="2781" xr:uid="{C06AC78E-6F16-4697-B713-AFD84C71965D}"/>
    <cellStyle name="Normální 5 12 3 10" xfId="36671" xr:uid="{BF9D0527-C4A1-4BB8-B786-1B7462F0DCCC}"/>
    <cellStyle name="Normální 5 12 3 11" xfId="40293" xr:uid="{433D8CBA-A5C0-41BC-B0AC-FDD544C531F3}"/>
    <cellStyle name="Normální 5 12 3 12" xfId="45123" xr:uid="{0145D63B-4A36-49A9-A859-071289FB1993}"/>
    <cellStyle name="Normální 5 12 3 13" xfId="48899" xr:uid="{22BE8679-EA41-4516-B49E-288308BD82CD}"/>
    <cellStyle name="Normální 5 12 3 14" xfId="51428" xr:uid="{E0DCD093-464E-4BD2-AED8-7661D6AC1B4C}"/>
    <cellStyle name="Normální 5 12 3 15" xfId="53687" xr:uid="{397C69E2-DD6F-45DC-A295-2413B769424B}"/>
    <cellStyle name="Normální 5 12 3 16" xfId="55465" xr:uid="{63FC7A84-7F98-460A-B627-AE76A061479A}"/>
    <cellStyle name="Normální 5 12 3 17" xfId="57023" xr:uid="{E73242B6-1090-4937-8B26-542C618643E9}"/>
    <cellStyle name="Normální 5 12 3 2" xfId="8794" xr:uid="{BA5C8495-96F2-4638-AAB3-B2EC2820C8B1}"/>
    <cellStyle name="Normální 5 12 3 2 2" xfId="14495" xr:uid="{9C2E49AC-0714-4ACF-AAD0-1A77CEDF5A66}"/>
    <cellStyle name="Normální 5 12 3 2 3" xfId="19896" xr:uid="{D931B4BF-AA35-4ACF-B6A6-8D3054990023}"/>
    <cellStyle name="Normální 5 12 3 2 4" xfId="24265" xr:uid="{43A377FA-6408-4CE5-9D20-2E5C2A6A58E8}"/>
    <cellStyle name="Normální 5 12 3 2 5" xfId="28524" xr:uid="{7E7F5954-FB16-4122-BA73-06B807C460A7}"/>
    <cellStyle name="Normální 5 12 3 2 6" xfId="32336" xr:uid="{5B725DA6-FF17-4A33-9258-665F238227F2}"/>
    <cellStyle name="Normální 5 12 3 2 7" xfId="35417" xr:uid="{2A8DC0EA-4F01-4FC1-A12C-DF677F9D9459}"/>
    <cellStyle name="Normální 5 12 3 2 8" xfId="37656" xr:uid="{3311F160-4A83-420F-97A9-C5B6A55C833B}"/>
    <cellStyle name="Normální 5 12 3 3" xfId="5586" xr:uid="{74299694-CAF2-4691-82DD-FD16FA903E5B}"/>
    <cellStyle name="Normální 5 12 3 4" xfId="12174" xr:uid="{F9B8008E-5E6D-427B-B498-1E60C234153F}"/>
    <cellStyle name="Normální 5 12 3 5" xfId="18088" xr:uid="{51EDA321-9550-4721-B386-4CB2A76DED60}"/>
    <cellStyle name="Normální 5 12 3 6" xfId="22622" xr:uid="{CF922492-2DCE-4E86-9768-C66C8C8015D0}"/>
    <cellStyle name="Normální 5 12 3 7" xfId="26949" xr:uid="{34B9E751-8BA4-4621-B94C-AB13CABDD010}"/>
    <cellStyle name="Normální 5 12 3 8" xfId="30836" xr:uid="{B7AA11B2-1BA2-4B1E-AA24-2D6EB005B2E9}"/>
    <cellStyle name="Normální 5 12 3 9" xfId="34252" xr:uid="{2DEC8791-36C2-4761-8399-FBB2FBF03E4A}"/>
    <cellStyle name="Normální 5 12 4" xfId="3404" xr:uid="{115E4952-E8D7-4870-BA6C-036421D1A8A9}"/>
    <cellStyle name="Normální 5 12 4 10" xfId="36931" xr:uid="{EE3F0953-D01D-426C-8DC6-8EE1B195B5EB}"/>
    <cellStyle name="Normální 5 12 4 11" xfId="40745" xr:uid="{7A9B8A0B-7B57-4C38-A81E-F0BC1C3FFD20}"/>
    <cellStyle name="Normální 5 12 4 12" xfId="45501" xr:uid="{1AADA92E-61EE-40EC-8D60-8B8558A6F445}"/>
    <cellStyle name="Normální 5 12 4 13" xfId="49257" xr:uid="{73F48A19-B875-4B88-B2D4-6EFDD7DC8E68}"/>
    <cellStyle name="Normální 5 12 4 14" xfId="51727" xr:uid="{DCD4D932-DB60-4086-9BD8-EFF0C2D075FB}"/>
    <cellStyle name="Normální 5 12 4 15" xfId="54039" xr:uid="{D83CCF6A-7328-484A-8EF9-F19D94441842}"/>
    <cellStyle name="Normální 5 12 4 16" xfId="55799" xr:uid="{1D4402B5-69E4-47A9-8591-A998036291EC}"/>
    <cellStyle name="Normální 5 12 4 17" xfId="57284" xr:uid="{A7B82D68-E2FE-45AE-9FDC-19B2C579D84B}"/>
    <cellStyle name="Normální 5 12 4 2" xfId="8795" xr:uid="{0F9B2A80-F88A-4782-ACF3-5C837B6A3BF6}"/>
    <cellStyle name="Normální 5 12 4 2 2" xfId="14496" xr:uid="{0245F0CA-D9E2-402B-801B-239FA2A46854}"/>
    <cellStyle name="Normální 5 12 4 2 3" xfId="19897" xr:uid="{39B5670B-887C-4279-A494-C1145C862BAB}"/>
    <cellStyle name="Normální 5 12 4 2 4" xfId="24266" xr:uid="{E1487E45-2D4B-4AC3-BF32-37CBDC39E86F}"/>
    <cellStyle name="Normální 5 12 4 2 5" xfId="28525" xr:uid="{4A72BB3A-B07A-4C18-B0B7-F3A52A4BBE0E}"/>
    <cellStyle name="Normální 5 12 4 2 6" xfId="32337" xr:uid="{32729963-9EAF-4273-9781-E94A5A3E0F23}"/>
    <cellStyle name="Normální 5 12 4 2 7" xfId="35418" xr:uid="{83588FD8-95E1-4CEF-A660-0218AF68D8E6}"/>
    <cellStyle name="Normální 5 12 4 2 8" xfId="37657" xr:uid="{382204AF-0FC0-46F9-AF4E-8918BD24E864}"/>
    <cellStyle name="Normální 5 12 4 3" xfId="6455" xr:uid="{3FDF83EC-E782-4C36-A2E7-93944A314293}"/>
    <cellStyle name="Normální 5 12 4 4" xfId="12979" xr:uid="{EFF5218B-96F6-4089-8BDB-9040E9D74CFC}"/>
    <cellStyle name="Normální 5 12 4 5" xfId="18663" xr:uid="{6B4AA67E-7D08-4A8C-98FA-6E6B45512CB8}"/>
    <cellStyle name="Normální 5 12 4 6" xfId="23125" xr:uid="{41FCA434-0563-415B-8B76-4D7B5554A5A9}"/>
    <cellStyle name="Normální 5 12 4 7" xfId="27431" xr:uid="{A21691CE-7E03-4F42-82FE-1E30E93B1F5D}"/>
    <cellStyle name="Normální 5 12 4 8" xfId="31280" xr:uid="{173D9A11-9D16-40CD-BAFD-CC60661C2991}"/>
    <cellStyle name="Normální 5 12 4 9" xfId="34576" xr:uid="{48E5E376-DC38-4BF3-BADC-442B676205E1}"/>
    <cellStyle name="Normální 5 12 5" xfId="3791" xr:uid="{CAA08BCB-A04B-4BC0-83E6-CE25F4979B94}"/>
    <cellStyle name="Normální 5 12 5 10" xfId="36932" xr:uid="{F5F4500D-3C09-4F72-9197-3C5C36F88A56}"/>
    <cellStyle name="Normální 5 12 5 11" xfId="41026" xr:uid="{8C44CF45-CE83-4802-AC5B-DD9B803F963D}"/>
    <cellStyle name="Normální 5 12 5 12" xfId="45780" xr:uid="{5414D375-1BDB-4783-8AFE-F9A43D28FCEE}"/>
    <cellStyle name="Normální 5 12 5 13" xfId="49503" xr:uid="{15A4C748-2A11-43BD-BB99-D0B5B2079904}"/>
    <cellStyle name="Normální 5 12 5 14" xfId="51974" xr:uid="{B81285A3-3560-45E3-963C-FBF2E9588F0F}"/>
    <cellStyle name="Normální 5 12 5 15" xfId="54242" xr:uid="{A0E33A47-E323-4F59-84C7-8BB4A01E5CC9}"/>
    <cellStyle name="Normální 5 12 5 16" xfId="56028" xr:uid="{D8EAF2B1-29E6-4929-87EC-5D503F8CB989}"/>
    <cellStyle name="Normální 5 12 5 17" xfId="57433" xr:uid="{9F5BA059-45F5-4DE7-B738-A6DFC1BB6709}"/>
    <cellStyle name="Normální 5 12 5 2" xfId="8796" xr:uid="{277E59C9-D720-4039-9C24-C1209D11EEAC}"/>
    <cellStyle name="Normální 5 12 5 2 2" xfId="14497" xr:uid="{2CF566F4-E88F-4724-BAF6-F913A991539C}"/>
    <cellStyle name="Normální 5 12 5 2 3" xfId="19898" xr:uid="{E02BB197-490F-432B-9104-F52B43B0C751}"/>
    <cellStyle name="Normální 5 12 5 2 4" xfId="24267" xr:uid="{60D0B35A-FAAA-4BD4-8AA7-8A0C2301ABA6}"/>
    <cellStyle name="Normální 5 12 5 2 5" xfId="28526" xr:uid="{E59EE169-1F8A-4C8A-8BB1-1CF70EC6459F}"/>
    <cellStyle name="Normální 5 12 5 2 6" xfId="32338" xr:uid="{0E6B8014-1EB2-4CAC-AA3B-8355BDDF53A0}"/>
    <cellStyle name="Normální 5 12 5 2 7" xfId="35419" xr:uid="{E66E75CF-5FBA-4F0D-97B8-76FF2DAFADBA}"/>
    <cellStyle name="Normální 5 12 5 2 8" xfId="37658" xr:uid="{543715D6-FA42-4ED1-80FD-AFC33DF53157}"/>
    <cellStyle name="Normální 5 12 5 3" xfId="6456" xr:uid="{7FCD8D11-2280-45A7-85F3-1D6FB7190FD3}"/>
    <cellStyle name="Normální 5 12 5 4" xfId="12980" xr:uid="{D76F069E-4EE1-41D6-98DF-DAC402DFADFA}"/>
    <cellStyle name="Normální 5 12 5 5" xfId="18664" xr:uid="{4CCC18B0-5C89-477D-9533-FE3E3D765281}"/>
    <cellStyle name="Normální 5 12 5 6" xfId="23126" xr:uid="{79AA4BDE-0071-4090-A649-A0E641772A71}"/>
    <cellStyle name="Normální 5 12 5 7" xfId="27432" xr:uid="{D24C69C0-9165-4EAD-ABD1-0E9C51F0F4C7}"/>
    <cellStyle name="Normální 5 12 5 8" xfId="31281" xr:uid="{53EF82C7-5184-4468-9FDF-C4A74219913E}"/>
    <cellStyle name="Normální 5 12 5 9" xfId="34577" xr:uid="{A4E0E836-AD7B-41DC-B082-A17DA0419BB9}"/>
    <cellStyle name="Normální 5 12 6" xfId="4169" xr:uid="{045F8B26-29AA-440A-BD64-A2916947B9D1}"/>
    <cellStyle name="Normální 5 12 6 10" xfId="36933" xr:uid="{813B8F21-915C-49FC-854D-197985B64531}"/>
    <cellStyle name="Normální 5 12 6 11" xfId="41308" xr:uid="{3008F88E-B5CC-484E-B6C9-B275BE75FE61}"/>
    <cellStyle name="Normální 5 12 6 12" xfId="46102" xr:uid="{E7A75007-C1C3-4AF0-88CB-4F3015629D68}"/>
    <cellStyle name="Normální 5 12 6 13" xfId="49716" xr:uid="{251EBD34-CEB7-4A88-AF3A-604241088B0B}"/>
    <cellStyle name="Normální 5 12 6 14" xfId="52219" xr:uid="{9DCEFB01-F95F-4015-954B-308260CE27FF}"/>
    <cellStyle name="Normální 5 12 6 15" xfId="54428" xr:uid="{84E636B6-B8D5-4268-9473-8628964D90DF}"/>
    <cellStyle name="Normální 5 12 6 16" xfId="56307" xr:uid="{4664378D-47E2-4165-AA1C-6DD83781D026}"/>
    <cellStyle name="Normální 5 12 6 17" xfId="57567" xr:uid="{2E0DE62B-2537-40F2-BDFE-1A44031A135B}"/>
    <cellStyle name="Normální 5 12 6 2" xfId="8797" xr:uid="{43D1693F-2CDE-4D40-AD79-2C0F4A1AB1DB}"/>
    <cellStyle name="Normální 5 12 6 2 2" xfId="14498" xr:uid="{942633E3-9603-45BE-9079-0808FE72FD42}"/>
    <cellStyle name="Normální 5 12 6 2 3" xfId="19899" xr:uid="{1DB79D90-7C6F-47E3-8F2F-6B5BECFF0B62}"/>
    <cellStyle name="Normální 5 12 6 2 4" xfId="24268" xr:uid="{6DA9307F-9176-44D5-9E46-8183596A4306}"/>
    <cellStyle name="Normální 5 12 6 2 5" xfId="28527" xr:uid="{28CDAA4A-3D37-4E19-AE42-CB265399D202}"/>
    <cellStyle name="Normální 5 12 6 2 6" xfId="32339" xr:uid="{5D9F9FD6-4198-4A12-86FB-9CDB6DC41E11}"/>
    <cellStyle name="Normální 5 12 6 2 7" xfId="35420" xr:uid="{98011FED-7E49-4C3F-B48D-911D45340BDB}"/>
    <cellStyle name="Normální 5 12 6 2 8" xfId="37659" xr:uid="{23180B4F-5150-407C-9DE4-B345F39A2F7E}"/>
    <cellStyle name="Normální 5 12 6 3" xfId="6457" xr:uid="{AEEFCF27-B149-483E-8799-562965547835}"/>
    <cellStyle name="Normální 5 12 6 4" xfId="12981" xr:uid="{91EE53BC-F7DC-4E9C-A450-B81A9DED321F}"/>
    <cellStyle name="Normální 5 12 6 5" xfId="18665" xr:uid="{5536F13D-D9AF-4EC4-A47B-0F750FD85FE8}"/>
    <cellStyle name="Normální 5 12 6 6" xfId="23127" xr:uid="{9058D74F-2443-442C-A9D4-23B5CB17E8B1}"/>
    <cellStyle name="Normální 5 12 6 7" xfId="27433" xr:uid="{9ED702FF-C404-459F-8602-A5749B477E9C}"/>
    <cellStyle name="Normální 5 12 6 8" xfId="31282" xr:uid="{39D83D68-DA11-41A5-B691-2197ED4BDD25}"/>
    <cellStyle name="Normální 5 12 6 9" xfId="34578" xr:uid="{8B29FB9B-A417-4BB4-8676-6E7874045754}"/>
    <cellStyle name="Normální 5 12 7" xfId="4469" xr:uid="{8ACFD047-91CD-42B3-BC53-89D2F9D72720}"/>
    <cellStyle name="Normální 5 12 7 10" xfId="36934" xr:uid="{A93478B6-901C-4BE0-B5C3-109FE0D602EE}"/>
    <cellStyle name="Normální 5 12 7 11" xfId="41549" xr:uid="{BD6136D8-E174-419D-9007-33D86D4F2D45}"/>
    <cellStyle name="Normální 5 12 7 12" xfId="46340" xr:uid="{AB0CE675-4559-44AD-A21F-5D9E2180A437}"/>
    <cellStyle name="Normální 5 12 7 13" xfId="49894" xr:uid="{8CCDC850-8303-44FD-B85A-A3670436ED9A}"/>
    <cellStyle name="Normální 5 12 7 14" xfId="52410" xr:uid="{E24AF603-63E7-414F-8917-255CB4532290}"/>
    <cellStyle name="Normální 5 12 7 15" xfId="54599" xr:uid="{8B365BB0-57B1-45BF-9EEE-63FF5ADCF1D5}"/>
    <cellStyle name="Normální 5 12 7 16" xfId="56490" xr:uid="{D09A2BD0-96A0-475E-8B91-6C79CB5BF4B8}"/>
    <cellStyle name="Normální 5 12 7 17" xfId="57725" xr:uid="{D2A436DF-66DB-44C4-8D38-45905CA692F8}"/>
    <cellStyle name="Normální 5 12 7 2" xfId="8798" xr:uid="{9F1B677B-B6F1-4786-97D9-A0150FDDA088}"/>
    <cellStyle name="Normální 5 12 7 2 2" xfId="14499" xr:uid="{5514D2CF-7AB2-42F7-8E29-445AB38D377A}"/>
    <cellStyle name="Normální 5 12 7 2 3" xfId="19900" xr:uid="{21828D1C-87BA-48D9-8810-E04092473AC9}"/>
    <cellStyle name="Normální 5 12 7 2 4" xfId="24269" xr:uid="{8DF41717-3FE4-4389-B2B4-177281727CEF}"/>
    <cellStyle name="Normální 5 12 7 2 5" xfId="28528" xr:uid="{80C99097-AA04-4247-B2DE-21303A8198B9}"/>
    <cellStyle name="Normální 5 12 7 2 6" xfId="32340" xr:uid="{0324DC0A-68A6-4D3F-9B86-3A7BAC3C7860}"/>
    <cellStyle name="Normální 5 12 7 2 7" xfId="35421" xr:uid="{93C0DA2F-20A4-4C1C-AD75-715BA88674C3}"/>
    <cellStyle name="Normální 5 12 7 2 8" xfId="37660" xr:uid="{928D741A-DC1F-45E7-84AE-4DCE2838BA2C}"/>
    <cellStyle name="Normální 5 12 7 3" xfId="6458" xr:uid="{BCDC5F32-03E4-4883-9504-121E61AB74B8}"/>
    <cellStyle name="Normální 5 12 7 4" xfId="12982" xr:uid="{BDD93B4B-F55E-4633-B2E2-AED956CF0F97}"/>
    <cellStyle name="Normální 5 12 7 5" xfId="18666" xr:uid="{DF20AED5-02E2-4007-8BAB-544B5DF5DEF8}"/>
    <cellStyle name="Normální 5 12 7 6" xfId="23128" xr:uid="{57F3EF34-C5D7-4E94-998B-4F02CE8C89D5}"/>
    <cellStyle name="Normální 5 12 7 7" xfId="27434" xr:uid="{6F0B6346-32AA-455B-9C2D-8D8A5CAB16EB}"/>
    <cellStyle name="Normální 5 12 7 8" xfId="31283" xr:uid="{4A82BE95-D0AA-4A64-9945-E356FAEC0925}"/>
    <cellStyle name="Normální 5 12 7 9" xfId="34579" xr:uid="{49784B1A-D092-4EE7-AEE6-A1ACFB41CDD7}"/>
    <cellStyle name="Normální 5 12 8" xfId="8799" xr:uid="{ABAF3AB5-0765-4C2B-B340-77C2BCA1E622}"/>
    <cellStyle name="Normální 5 12 8 2" xfId="14500" xr:uid="{619383F5-E6D3-4D4B-9690-2DEF13577E29}"/>
    <cellStyle name="Normální 5 12 8 3" xfId="19901" xr:uid="{13F53849-1AF4-4FA3-883E-E6E049A74725}"/>
    <cellStyle name="Normální 5 12 8 4" xfId="24270" xr:uid="{171E9EBA-B156-447A-B64D-CD21B4C60FD9}"/>
    <cellStyle name="Normální 5 12 8 5" xfId="28529" xr:uid="{68B2546C-9AE4-4C6A-B0E0-095A98F25EA6}"/>
    <cellStyle name="Normální 5 12 8 6" xfId="32341" xr:uid="{4AD18E4C-2DA4-44BA-B784-13E5892B99C5}"/>
    <cellStyle name="Normální 5 12 8 7" xfId="35422" xr:uid="{7D4C3F6F-3255-4389-922A-CDA36F21C80B}"/>
    <cellStyle name="Normální 5 12 8 8" xfId="37661" xr:uid="{3B8E64F4-5C61-4521-8A9D-4D50E076723C}"/>
    <cellStyle name="Normální 5 12 9" xfId="9629" xr:uid="{312E7FD3-6680-4F58-9382-D1FEB40582B9}"/>
    <cellStyle name="Normální 5 12 9 2" xfId="15313" xr:uid="{B71FC1F6-3C1F-495C-9FDC-BAAC2CE358EB}"/>
    <cellStyle name="Normální 5 12 9 3" xfId="20665" xr:uid="{845EA43B-AE33-48F4-988E-2EB44A5815DE}"/>
    <cellStyle name="Normální 5 12 9 4" xfId="25037" xr:uid="{3A0695AF-B12D-4BBD-95DF-FF523102CD49}"/>
    <cellStyle name="Normální 5 12 9 5" xfId="29293" xr:uid="{EA6F3FDE-633A-430F-AB6F-9A4B0E8CBCC3}"/>
    <cellStyle name="Normální 5 12 9 6" xfId="33096" xr:uid="{637C8307-1EB6-43DB-B02B-97D94BA6228C}"/>
    <cellStyle name="Normální 5 12 9 7" xfId="36167" xr:uid="{B70F531D-571E-4038-BEB0-CF7CDB0E0B6C}"/>
    <cellStyle name="Normální 5 12 9 8" xfId="38400" xr:uid="{D01ECC9A-FD3C-41D2-85D9-94C81A5F3079}"/>
    <cellStyle name="Normální 5 120" xfId="3731" xr:uid="{878DADD9-C6C7-4F50-90EC-871C71026955}"/>
    <cellStyle name="Normální 5 120 10" xfId="36935" xr:uid="{0EFFACC4-2B35-40D5-AE02-5EF3ADA1FFF9}"/>
    <cellStyle name="Normální 5 120 11" xfId="40981" xr:uid="{58E9FBDB-C7D0-49D9-8BFD-2A5443C6B45B}"/>
    <cellStyle name="Normální 5 120 12" xfId="45725" xr:uid="{AC4EE95F-191F-4D9F-AE94-2DEE36A17F46}"/>
    <cellStyle name="Normální 5 120 13" xfId="49466" xr:uid="{B9E0438C-24DD-4F10-8B15-B4C8567B50E3}"/>
    <cellStyle name="Normální 5 120 14" xfId="51927" xr:uid="{D660B0D6-5BE6-4F4B-A943-4FC490A41A39}"/>
    <cellStyle name="Normální 5 120 15" xfId="54212" xr:uid="{E1D4AB12-4556-45B3-863E-10B67087BC7F}"/>
    <cellStyle name="Normální 5 120 16" xfId="55975" xr:uid="{940A8561-2D02-4016-8E95-1CFAF5F05BC5}"/>
    <cellStyle name="Normální 5 120 17" xfId="57409" xr:uid="{817FB6C7-DFCE-4038-94EB-5C135E8A6566}"/>
    <cellStyle name="Normální 5 120 2" xfId="8800" xr:uid="{1D4C3DB3-0DC6-425F-8D2C-2BF13CAA15A5}"/>
    <cellStyle name="Normální 5 120 2 2" xfId="14501" xr:uid="{C34155B6-2DF9-490B-A906-655080F373A8}"/>
    <cellStyle name="Normální 5 120 2 3" xfId="19902" xr:uid="{800E63C8-C6AB-45FB-93C6-F7DF418663C6}"/>
    <cellStyle name="Normální 5 120 2 4" xfId="24271" xr:uid="{26781246-B058-4DFC-BBA4-EBC17FE1775A}"/>
    <cellStyle name="Normální 5 120 2 5" xfId="28530" xr:uid="{DAF36B10-5492-4648-AA43-2EBCF98BABD4}"/>
    <cellStyle name="Normální 5 120 2 6" xfId="32342" xr:uid="{EA747908-BAA4-4B20-84EF-2D65BA17A728}"/>
    <cellStyle name="Normální 5 120 2 7" xfId="35423" xr:uid="{AFDA042A-F245-4239-BDE3-63B0A3E0D0B7}"/>
    <cellStyle name="Normální 5 120 2 8" xfId="37662" xr:uid="{AC21C27F-9D34-48A6-9144-A3B7CD587820}"/>
    <cellStyle name="Normální 5 120 3" xfId="6459" xr:uid="{83A3395D-8BBD-4FAF-9557-D4F6A668051A}"/>
    <cellStyle name="Normální 5 120 4" xfId="12983" xr:uid="{952B5A9B-1519-4016-B9AB-7D8F3B046B60}"/>
    <cellStyle name="Normální 5 120 5" xfId="18667" xr:uid="{ACC2C959-429C-40E9-AC7B-2E6B735E652D}"/>
    <cellStyle name="Normální 5 120 6" xfId="23129" xr:uid="{EE812401-2E6D-4B63-BC2D-09A5EB3EAAED}"/>
    <cellStyle name="Normální 5 120 7" xfId="27435" xr:uid="{15AA3827-247A-4F86-B376-C74585E3A69D}"/>
    <cellStyle name="Normální 5 120 8" xfId="31284" xr:uid="{31B40787-43EC-4079-88FC-503CF8F2A4EE}"/>
    <cellStyle name="Normální 5 120 9" xfId="34580" xr:uid="{EB0E1F0F-CA34-4A89-8166-7DE9D94BE054}"/>
    <cellStyle name="Normální 5 121" xfId="4017" xr:uid="{1D06CBFB-29FB-47D6-890C-8C309F4F894A}"/>
    <cellStyle name="Normální 5 121 10" xfId="36936" xr:uid="{9E8B5A95-FC81-43B8-9155-D4B9A27B83E9}"/>
    <cellStyle name="Normální 5 121 11" xfId="41198" xr:uid="{CEFBCAD5-EE74-4F38-A2D0-192C04E53C07}"/>
    <cellStyle name="Normální 5 121 12" xfId="45973" xr:uid="{A34812D0-020E-412A-8F45-E16408846D71}"/>
    <cellStyle name="Normální 5 121 13" xfId="49624" xr:uid="{EBD54D97-16FD-463F-A57B-15C6DC6C16FE}"/>
    <cellStyle name="Normální 5 121 14" xfId="52118" xr:uid="{B0FF3D78-8067-486D-8E63-4B0A51482EB3}"/>
    <cellStyle name="Normální 5 121 15" xfId="54350" xr:uid="{AFCD4230-2A43-489E-ACCD-8A7A03DE401F}"/>
    <cellStyle name="Normální 5 121 16" xfId="56195" xr:uid="{FBA34DF3-C30F-468A-A8AB-6C91E4D181FB}"/>
    <cellStyle name="Normální 5 121 17" xfId="57505" xr:uid="{27B0D6DA-5FD1-4EBD-9D5B-93EB0F80A447}"/>
    <cellStyle name="Normální 5 121 2" xfId="8801" xr:uid="{979B7C7A-711A-4527-8683-554E2DFD2B2B}"/>
    <cellStyle name="Normální 5 121 2 2" xfId="14502" xr:uid="{E322C7B3-AE51-4AED-B397-A916D2B9DC7A}"/>
    <cellStyle name="Normální 5 121 2 3" xfId="19903" xr:uid="{048C1487-E04D-406C-9D17-DD38AB9D640E}"/>
    <cellStyle name="Normální 5 121 2 4" xfId="24272" xr:uid="{06B43229-8DF7-4156-BB1D-3303AE0C2271}"/>
    <cellStyle name="Normální 5 121 2 5" xfId="28531" xr:uid="{D54FF1E0-27F5-4114-A4AE-867FB39AA2B9}"/>
    <cellStyle name="Normální 5 121 2 6" xfId="32343" xr:uid="{72A46D21-B1B5-46A6-BDE2-9FD75E3BE7BE}"/>
    <cellStyle name="Normální 5 121 2 7" xfId="35424" xr:uid="{27A1616B-EAC1-4959-961A-8E6C00833944}"/>
    <cellStyle name="Normální 5 121 2 8" xfId="37663" xr:uid="{913CC40C-2EED-4078-992B-C88B4EC0C218}"/>
    <cellStyle name="Normální 5 121 3" xfId="6460" xr:uid="{B9932114-79A5-4746-84BA-56FFBAEB0262}"/>
    <cellStyle name="Normální 5 121 4" xfId="12984" xr:uid="{3863E1A6-F537-458A-8AC5-098DF56FDF1F}"/>
    <cellStyle name="Normální 5 121 5" xfId="18668" xr:uid="{2126E7A3-762C-481D-ACE2-FC8F9DE0AF8B}"/>
    <cellStyle name="Normální 5 121 6" xfId="23130" xr:uid="{E704D20E-E176-4393-8BEF-860A6F9DFEB0}"/>
    <cellStyle name="Normální 5 121 7" xfId="27436" xr:uid="{A1B22BBA-D5DB-4883-968A-A7B7D042C254}"/>
    <cellStyle name="Normální 5 121 8" xfId="31285" xr:uid="{852B4726-B139-4A83-93BB-A47B2633B9D0}"/>
    <cellStyle name="Normální 5 121 9" xfId="34581" xr:uid="{FAFAA59F-58E9-4047-8DEF-688CDD466C37}"/>
    <cellStyle name="Normální 5 122" xfId="3824" xr:uid="{3C5DFF2B-A652-4EF8-885D-ECB07CF1C871}"/>
    <cellStyle name="Normální 5 122 10" xfId="36937" xr:uid="{FB03E8BA-49F6-4A5E-B89F-89161B29C58C}"/>
    <cellStyle name="Normální 5 122 11" xfId="41049" xr:uid="{E6547ABB-E323-4914-A16A-6C38E534C6DB}"/>
    <cellStyle name="Normální 5 122 12" xfId="45810" xr:uid="{8F14A7ED-5F70-49B8-95E7-152BCE13353F}"/>
    <cellStyle name="Normální 5 122 13" xfId="49521" xr:uid="{D513256A-D05C-4E8A-A761-62723B59CE5E}"/>
    <cellStyle name="Normální 5 122 14" xfId="51996" xr:uid="{2DCF0383-6F16-4F57-AFAE-C5156C19EDF3}"/>
    <cellStyle name="Normální 5 122 15" xfId="54260" xr:uid="{2EF68F11-3959-4921-AF0D-21850FD0B13C}"/>
    <cellStyle name="Normální 5 122 16" xfId="56056" xr:uid="{AA8EE262-1E92-4D9A-8E02-31566999039A}"/>
    <cellStyle name="Normální 5 122 17" xfId="57446" xr:uid="{D7B4B9A9-5509-4E35-BD82-B54957B39BCA}"/>
    <cellStyle name="Normální 5 122 2" xfId="8802" xr:uid="{1545EE6E-5F06-498E-B62E-A97E1E5DA538}"/>
    <cellStyle name="Normální 5 122 2 2" xfId="14503" xr:uid="{C6AD2F97-DA3F-4E82-B031-53D18E515508}"/>
    <cellStyle name="Normální 5 122 2 3" xfId="19904" xr:uid="{E247DADC-F49F-432F-B36D-DDD44C44A4FE}"/>
    <cellStyle name="Normální 5 122 2 4" xfId="24273" xr:uid="{EC95E6E3-8B56-4498-AA5A-8250ACE576D8}"/>
    <cellStyle name="Normální 5 122 2 5" xfId="28532" xr:uid="{070DC04E-574B-4213-BD99-5B7843533C06}"/>
    <cellStyle name="Normální 5 122 2 6" xfId="32344" xr:uid="{0E362E10-5F5B-4819-994A-F020CC1D20D8}"/>
    <cellStyle name="Normální 5 122 2 7" xfId="35425" xr:uid="{08DCEB30-DEBD-445F-8DF4-4787C0ED89E4}"/>
    <cellStyle name="Normální 5 122 2 8" xfId="37664" xr:uid="{F5527FC1-04C7-484A-8736-AC1B14924E1C}"/>
    <cellStyle name="Normální 5 122 3" xfId="6461" xr:uid="{D6ADABB0-2D26-408B-8786-91AAE8D798C0}"/>
    <cellStyle name="Normální 5 122 4" xfId="12985" xr:uid="{CEDE4F18-80A0-41F5-9F14-787B27C40B80}"/>
    <cellStyle name="Normální 5 122 5" xfId="18669" xr:uid="{7378C9DB-A3C1-4A94-AA93-F8339322460D}"/>
    <cellStyle name="Normální 5 122 6" xfId="23131" xr:uid="{8D0846A6-ED58-4CC3-954C-219EB421DDD6}"/>
    <cellStyle name="Normální 5 122 7" xfId="27437" xr:uid="{969BEB52-DA5A-47F0-B0B3-5511D812BE4C}"/>
    <cellStyle name="Normální 5 122 8" xfId="31286" xr:uid="{0D9886CA-EE38-4C9B-B530-A94C31A4D48C}"/>
    <cellStyle name="Normální 5 122 9" xfId="34582" xr:uid="{984F51AF-4243-4F9F-A96A-435AD76864FE}"/>
    <cellStyle name="Normální 5 123" xfId="3798" xr:uid="{F407E58F-C344-422B-B119-9A2A96988EFE}"/>
    <cellStyle name="Normální 5 123 10" xfId="36938" xr:uid="{BF3067FA-D90F-43E9-BACB-D3E0C75D2B19}"/>
    <cellStyle name="Normální 5 123 11" xfId="41033" xr:uid="{8BEEE5F1-2E54-4462-A6FF-8A3AD31FB371}"/>
    <cellStyle name="Normální 5 123 12" xfId="45787" xr:uid="{FC2523FA-F8F3-4C2C-9B54-1EACF1A2BCF3}"/>
    <cellStyle name="Normální 5 123 13" xfId="49509" xr:uid="{990D058D-74F7-4A45-8706-B092EAD21F62}"/>
    <cellStyle name="Normální 5 123 14" xfId="51981" xr:uid="{95954A2C-A205-4B2D-9CEF-4BD80440B1B8}"/>
    <cellStyle name="Normální 5 123 15" xfId="54248" xr:uid="{4EBB604C-EE14-491B-B050-B81F072A00C0}"/>
    <cellStyle name="Normální 5 123 16" xfId="56035" xr:uid="{FDF363D9-73E8-4B37-B321-8A08D58A4D24}"/>
    <cellStyle name="Normální 5 123 17" xfId="57439" xr:uid="{B6471E44-20FB-4569-8930-22D79D54FEC4}"/>
    <cellStyle name="Normální 5 123 2" xfId="8803" xr:uid="{410D64E8-D7DF-4618-B162-0A1EB3F55EA6}"/>
    <cellStyle name="Normální 5 123 2 2" xfId="14504" xr:uid="{1CAA2C7F-BC9C-4572-ADCE-67C492F05DB7}"/>
    <cellStyle name="Normální 5 123 2 3" xfId="19905" xr:uid="{0B6F5497-EF78-42D6-AF9A-0023D45B1696}"/>
    <cellStyle name="Normální 5 123 2 4" xfId="24274" xr:uid="{A4D82E60-E8EF-4551-9147-78725FB0DF54}"/>
    <cellStyle name="Normální 5 123 2 5" xfId="28533" xr:uid="{F03D54DD-6E91-4971-8E47-47AFE2808ED6}"/>
    <cellStyle name="Normální 5 123 2 6" xfId="32345" xr:uid="{E0491D8C-DDEE-4C8E-BE9B-35D716EEA138}"/>
    <cellStyle name="Normální 5 123 2 7" xfId="35426" xr:uid="{1EB8A868-F883-48CB-A8B8-4AC401FEF7C9}"/>
    <cellStyle name="Normální 5 123 2 8" xfId="37665" xr:uid="{3C90B2EC-254D-4BFA-967D-FCEBD3F18154}"/>
    <cellStyle name="Normální 5 123 3" xfId="6462" xr:uid="{9AA449E1-2DAB-43DA-BE40-D5BA06FBE60F}"/>
    <cellStyle name="Normální 5 123 4" xfId="12986" xr:uid="{F74F0090-5487-4A38-B79A-ABAD38C7C949}"/>
    <cellStyle name="Normální 5 123 5" xfId="18670" xr:uid="{2240C0DE-65BE-4832-92AD-596FCDA4FBBA}"/>
    <cellStyle name="Normální 5 123 6" xfId="23132" xr:uid="{B9178625-C118-4F50-9392-0FE8F665C052}"/>
    <cellStyle name="Normální 5 123 7" xfId="27438" xr:uid="{FA6FD461-AA35-4104-8C53-628D8F068B63}"/>
    <cellStyle name="Normální 5 123 8" xfId="31287" xr:uid="{345D6B3F-5E67-48E1-80CA-8C5C92D19749}"/>
    <cellStyle name="Normální 5 123 9" xfId="34583" xr:uid="{6F1A42FE-8CE8-43A5-AD87-52A239F586D7}"/>
    <cellStyle name="Normální 5 124" xfId="3970" xr:uid="{B8F0A7B0-7FC0-45AC-BDA7-74E37BD5711F}"/>
    <cellStyle name="Normální 5 124 10" xfId="36939" xr:uid="{7536258F-7373-469A-9B6D-AFDB7D70AB9C}"/>
    <cellStyle name="Normální 5 124 11" xfId="41173" xr:uid="{F72DD94C-7F47-4634-A532-E42924A69E93}"/>
    <cellStyle name="Normální 5 124 12" xfId="45940" xr:uid="{CF282772-EA5C-4830-87C6-B6D7D256268B}"/>
    <cellStyle name="Normální 5 124 13" xfId="49614" xr:uid="{C626BDED-7069-4868-BE82-310A1F00D7CA}"/>
    <cellStyle name="Normální 5 124 14" xfId="52102" xr:uid="{38A0229B-6040-471D-A894-BD1A1E53C636}"/>
    <cellStyle name="Normální 5 124 15" xfId="54341" xr:uid="{BC4992E6-73B3-482E-9B25-86AE49638E46}"/>
    <cellStyle name="Normální 5 124 16" xfId="56173" xr:uid="{89AF66CF-4A78-4004-BD10-3D4FEC1C0CD8}"/>
    <cellStyle name="Normální 5 124 17" xfId="57503" xr:uid="{1C338D06-8F86-4010-B9B2-A2A30B8EE428}"/>
    <cellStyle name="Normální 5 124 2" xfId="8804" xr:uid="{9E6D82AD-A712-42FF-9D3C-C86F3582AC69}"/>
    <cellStyle name="Normální 5 124 2 2" xfId="14505" xr:uid="{B90AD7C1-FF55-43B6-AFE5-2DC74A215A42}"/>
    <cellStyle name="Normální 5 124 2 3" xfId="19906" xr:uid="{CF045F27-58A7-4664-BA3E-5BF92F6D4FF3}"/>
    <cellStyle name="Normální 5 124 2 4" xfId="24275" xr:uid="{9AFA8278-7BAD-4661-8C1E-0F078EC16D12}"/>
    <cellStyle name="Normální 5 124 2 5" xfId="28534" xr:uid="{2F5539CE-9CE3-41ED-870F-176B9AAE3695}"/>
    <cellStyle name="Normální 5 124 2 6" xfId="32346" xr:uid="{5239961B-7DCA-45FF-8183-CD599652F608}"/>
    <cellStyle name="Normální 5 124 2 7" xfId="35427" xr:uid="{884EB98A-F81B-45C8-A966-E2136B0A7D5F}"/>
    <cellStyle name="Normální 5 124 2 8" xfId="37666" xr:uid="{146796D3-9595-4BA0-AEF3-FD325D83838E}"/>
    <cellStyle name="Normální 5 124 3" xfId="6463" xr:uid="{60A58E5E-1348-4831-BCC6-3950DFD7771C}"/>
    <cellStyle name="Normální 5 124 4" xfId="12987" xr:uid="{B7ECC3C8-2EC4-4F6D-A026-8B50D7EE462B}"/>
    <cellStyle name="Normální 5 124 5" xfId="18671" xr:uid="{24906221-F4FE-47CE-9499-69973796D365}"/>
    <cellStyle name="Normální 5 124 6" xfId="23133" xr:uid="{9CA0AE76-5B33-40D5-BB2D-BD948557F43F}"/>
    <cellStyle name="Normální 5 124 7" xfId="27439" xr:uid="{49D2A362-1743-4428-9FCB-A36DCABBEA5E}"/>
    <cellStyle name="Normální 5 124 8" xfId="31288" xr:uid="{60C00E33-14EB-4A45-AC3D-F13366BB32A6}"/>
    <cellStyle name="Normální 5 124 9" xfId="34584" xr:uid="{114B3BA6-8AA4-4066-A072-D4A4BE89351F}"/>
    <cellStyle name="Normální 5 125" xfId="3837" xr:uid="{27AABA2B-6C98-4A4A-A59F-DAA253FFEAA0}"/>
    <cellStyle name="Normální 5 125 10" xfId="36940" xr:uid="{5DE82209-B35E-487C-8949-AC97A34BBDFA}"/>
    <cellStyle name="Normální 5 125 11" xfId="41056" xr:uid="{0FD5A47A-2BF9-44D0-B62E-3CF499B58879}"/>
    <cellStyle name="Normální 5 125 12" xfId="45822" xr:uid="{E70F6A10-6996-41B9-A08D-731713D2CF34}"/>
    <cellStyle name="Normální 5 125 13" xfId="49527" xr:uid="{77EB307F-3155-489F-A910-83E92DEC461B}"/>
    <cellStyle name="Normální 5 125 14" xfId="52003" xr:uid="{EDB6330A-B9DE-441C-B31C-BA1ACE236A8D}"/>
    <cellStyle name="Normální 5 125 15" xfId="54265" xr:uid="{BBE0A032-E2F5-46DD-9C04-0DE0DE87057C}"/>
    <cellStyle name="Normální 5 125 16" xfId="56065" xr:uid="{41F8C417-FB3E-472E-88ED-23FD098A4317}"/>
    <cellStyle name="Normální 5 125 17" xfId="57449" xr:uid="{DD080404-8295-464B-94DB-77A1A0DDE36C}"/>
    <cellStyle name="Normální 5 125 2" xfId="8805" xr:uid="{4EA7F395-F669-47A6-B7B5-045E8F655F51}"/>
    <cellStyle name="Normální 5 125 2 2" xfId="14506" xr:uid="{09D63CD2-8AC2-4F4E-ADB0-86055E7F3952}"/>
    <cellStyle name="Normální 5 125 2 3" xfId="19907" xr:uid="{57A7FFDB-2E40-4445-96BA-76079D6E7DCD}"/>
    <cellStyle name="Normální 5 125 2 4" xfId="24276" xr:uid="{8149D251-1F0D-4D47-A598-8AFAF93FE954}"/>
    <cellStyle name="Normální 5 125 2 5" xfId="28535" xr:uid="{15EBB695-F53D-438B-8A9D-D02558FCA92E}"/>
    <cellStyle name="Normální 5 125 2 6" xfId="32347" xr:uid="{59532747-950B-4364-9B28-12D755511F9F}"/>
    <cellStyle name="Normální 5 125 2 7" xfId="35428" xr:uid="{1198EA5C-5E54-432E-A4DD-191402005B40}"/>
    <cellStyle name="Normální 5 125 2 8" xfId="37667" xr:uid="{65377182-A1F3-4141-A474-82A5D113C258}"/>
    <cellStyle name="Normální 5 125 3" xfId="6464" xr:uid="{43EDF193-524C-4E35-9817-1FA1E337A56B}"/>
    <cellStyle name="Normální 5 125 4" xfId="12988" xr:uid="{139F8E62-9E57-4D0F-94E1-80E55DD07129}"/>
    <cellStyle name="Normální 5 125 5" xfId="18672" xr:uid="{EC48A7EB-86FB-47FD-A006-48245EB42E53}"/>
    <cellStyle name="Normální 5 125 6" xfId="23134" xr:uid="{9C0E0DC0-8C66-44A1-9D9A-DCBA17EF11B7}"/>
    <cellStyle name="Normální 5 125 7" xfId="27440" xr:uid="{17517AD6-4F25-4AC2-854C-36F550C031A1}"/>
    <cellStyle name="Normální 5 125 8" xfId="31289" xr:uid="{015B4207-0861-464E-B0BA-4680039455D1}"/>
    <cellStyle name="Normální 5 125 9" xfId="34585" xr:uid="{CFD7F622-264F-4667-994B-2E2B44FBD412}"/>
    <cellStyle name="Normální 5 126" xfId="3857" xr:uid="{E0C521B7-CF4E-4B4C-83EF-0C2C426FAA85}"/>
    <cellStyle name="Normální 5 126 10" xfId="36941" xr:uid="{AF80DE76-8F79-4A37-8E22-295BB3FEDAFC}"/>
    <cellStyle name="Normální 5 126 11" xfId="41069" xr:uid="{8B87AEBA-5504-4537-B33F-D9CC4A4DBE12}"/>
    <cellStyle name="Normální 5 126 12" xfId="45841" xr:uid="{34678E2D-8EC0-47FA-B0E7-B0BA8166E430}"/>
    <cellStyle name="Normální 5 126 13" xfId="49534" xr:uid="{44F44BBC-0B72-4A67-B426-D9720418A151}"/>
    <cellStyle name="Normální 5 126 14" xfId="52014" xr:uid="{2CCB3776-5FB5-43CF-89D9-952381FF31F2}"/>
    <cellStyle name="Normální 5 126 15" xfId="54270" xr:uid="{FF7A0F7C-4859-4059-A0E4-522E60D71D45}"/>
    <cellStyle name="Normální 5 126 16" xfId="56082" xr:uid="{F66524E8-91DE-4E0F-8692-28DAD0A8D5CB}"/>
    <cellStyle name="Normální 5 126 17" xfId="57450" xr:uid="{0D7DECA8-8734-4DF5-9234-2680976782FA}"/>
    <cellStyle name="Normální 5 126 2" xfId="8806" xr:uid="{7B14BBCD-C61E-4025-96D2-49418177E550}"/>
    <cellStyle name="Normální 5 126 2 2" xfId="14507" xr:uid="{B002EA1C-DC8C-4AD7-81C5-CE67BCC907D5}"/>
    <cellStyle name="Normální 5 126 2 3" xfId="19908" xr:uid="{6887DE1D-B76A-4C3F-82DA-4571BFA80609}"/>
    <cellStyle name="Normální 5 126 2 4" xfId="24277" xr:uid="{15C3E52A-D712-4FCC-8225-EF85E2AC6709}"/>
    <cellStyle name="Normální 5 126 2 5" xfId="28536" xr:uid="{94AD35E2-834A-4D8B-839D-B913FC5BFDD2}"/>
    <cellStyle name="Normální 5 126 2 6" xfId="32348" xr:uid="{84BD65C0-2784-4A35-89D3-3523EC565F47}"/>
    <cellStyle name="Normální 5 126 2 7" xfId="35429" xr:uid="{3D3EDF00-7142-41AE-A352-4CA1EA38D35F}"/>
    <cellStyle name="Normální 5 126 2 8" xfId="37668" xr:uid="{1A5D11E3-C490-446D-9D77-73152E0C150C}"/>
    <cellStyle name="Normální 5 126 3" xfId="6465" xr:uid="{73C7BD30-7B97-442F-99CE-AF0000A85EF9}"/>
    <cellStyle name="Normální 5 126 4" xfId="12989" xr:uid="{8542B8F9-FCCE-4F15-A78F-E55425C6AAE5}"/>
    <cellStyle name="Normální 5 126 5" xfId="18673" xr:uid="{3D9AB322-3FE0-4103-A51E-A4B15E29EC33}"/>
    <cellStyle name="Normální 5 126 6" xfId="23135" xr:uid="{286692FD-9887-425F-A804-D206A1EDE16F}"/>
    <cellStyle name="Normální 5 126 7" xfId="27441" xr:uid="{625B52C9-2ED9-4062-9176-7781CA22FEC2}"/>
    <cellStyle name="Normální 5 126 8" xfId="31290" xr:uid="{B5736AA0-1E57-4B2F-9E1E-15FA29DDD505}"/>
    <cellStyle name="Normální 5 126 9" xfId="34586" xr:uid="{22D3B3AB-913A-4062-B47D-D45F39CA9D71}"/>
    <cellStyle name="Normální 5 127" xfId="4108" xr:uid="{3FF4D20A-770C-472A-8826-31125707B94E}"/>
    <cellStyle name="Normální 5 127 10" xfId="36942" xr:uid="{05D774E9-EA5D-42DC-82AD-947A91299FD3}"/>
    <cellStyle name="Normální 5 127 11" xfId="41267" xr:uid="{5F6CCB52-E6EB-4AB4-A3AC-030EE15277DA}"/>
    <cellStyle name="Normální 5 127 12" xfId="46052" xr:uid="{E0A508B6-9F5B-4AFF-9074-8D2C1F78F429}"/>
    <cellStyle name="Normální 5 127 13" xfId="49680" xr:uid="{6A0BAE30-55D4-4315-82E5-EDBDF82A44DC}"/>
    <cellStyle name="Normální 5 127 14" xfId="52181" xr:uid="{6AE6B9B5-A030-405D-9C60-A076A74171F3}"/>
    <cellStyle name="Normální 5 127 15" xfId="54398" xr:uid="{0F56286E-B3CF-47DB-83AD-AE3ECB87CD66}"/>
    <cellStyle name="Normální 5 127 16" xfId="56273" xr:uid="{78DBF983-A551-4065-ABE4-210BA710FCCD}"/>
    <cellStyle name="Normální 5 127 17" xfId="57537" xr:uid="{10746FC7-5059-48CE-AD30-17B09A57CBA0}"/>
    <cellStyle name="Normální 5 127 2" xfId="8807" xr:uid="{5AD6D8F3-429C-4ED2-BA32-DF90DAE52FEA}"/>
    <cellStyle name="Normální 5 127 2 2" xfId="14508" xr:uid="{B51A2916-4315-419B-8E10-C8FBA59F4547}"/>
    <cellStyle name="Normální 5 127 2 3" xfId="19909" xr:uid="{A8171462-5A00-491A-9E11-00937722C72D}"/>
    <cellStyle name="Normální 5 127 2 4" xfId="24278" xr:uid="{E6B2AE76-D543-4681-BA1C-75B79037DF6E}"/>
    <cellStyle name="Normální 5 127 2 5" xfId="28537" xr:uid="{4FFDFF0A-546C-4C90-9EAF-E9C965469309}"/>
    <cellStyle name="Normální 5 127 2 6" xfId="32349" xr:uid="{89BD644C-BC6A-4D6F-8620-F53A06545524}"/>
    <cellStyle name="Normální 5 127 2 7" xfId="35430" xr:uid="{2C126A98-8308-4234-886C-A36CFE0AEDD1}"/>
    <cellStyle name="Normální 5 127 2 8" xfId="37669" xr:uid="{29122521-6DB2-4D65-AA13-55A3DE7529C8}"/>
    <cellStyle name="Normální 5 127 3" xfId="6466" xr:uid="{3FF8AF2C-456C-451D-950C-358FE0B17B5D}"/>
    <cellStyle name="Normální 5 127 4" xfId="12990" xr:uid="{563E12F0-8E4B-48AC-9AD7-409044830334}"/>
    <cellStyle name="Normální 5 127 5" xfId="18674" xr:uid="{B1F3D515-DA70-4486-9111-631998E582F5}"/>
    <cellStyle name="Normální 5 127 6" xfId="23136" xr:uid="{11ED60B8-6480-4653-8345-EB43DDAF77E2}"/>
    <cellStyle name="Normální 5 127 7" xfId="27442" xr:uid="{4D13C729-4FC5-439D-A278-4230A9E591EB}"/>
    <cellStyle name="Normální 5 127 8" xfId="31291" xr:uid="{93074B87-37B0-4C62-BDCA-EAFDFE1365E7}"/>
    <cellStyle name="Normální 5 127 9" xfId="34587" xr:uid="{5C087EB1-C458-4E4A-B608-84E86069A374}"/>
    <cellStyle name="Normální 5 128" xfId="4344" xr:uid="{A2D0FC22-AC78-4392-B378-3056F8953DF4}"/>
    <cellStyle name="Normální 5 128 10" xfId="36943" xr:uid="{24F88F2E-738D-4F54-9EC7-8F289473AB51}"/>
    <cellStyle name="Normální 5 128 11" xfId="41444" xr:uid="{AF6468E0-1D2D-420F-ABD5-CF2B92504DE0}"/>
    <cellStyle name="Normální 5 128 12" xfId="46248" xr:uid="{D342C0EC-E521-4A19-A905-92872B87A12C}"/>
    <cellStyle name="Normální 5 128 13" xfId="49820" xr:uid="{05C45A7F-1303-40D3-86D3-3D571E6379E8}"/>
    <cellStyle name="Normální 5 128 14" xfId="52330" xr:uid="{10248DFF-F336-4160-92EC-007BABA3EF2E}"/>
    <cellStyle name="Normální 5 128 15" xfId="54525" xr:uid="{6A7B5DE1-C816-4293-B918-22B2633AF586}"/>
    <cellStyle name="Normální 5 128 16" xfId="56414" xr:uid="{8FAB047E-8CBE-4651-925B-5F636DE76EC0}"/>
    <cellStyle name="Normální 5 128 17" xfId="57661" xr:uid="{C7B21391-E719-43CA-9B99-7B23EB061DA2}"/>
    <cellStyle name="Normální 5 128 2" xfId="8808" xr:uid="{3B24DD9D-FE35-4196-9C65-FF33AB516677}"/>
    <cellStyle name="Normální 5 128 2 2" xfId="14509" xr:uid="{ED4E9452-C727-4059-89D7-2D8B6F117CF7}"/>
    <cellStyle name="Normální 5 128 2 3" xfId="19910" xr:uid="{B63419C8-3AD6-4F4B-9E1B-42FC003BAA68}"/>
    <cellStyle name="Normální 5 128 2 4" xfId="24279" xr:uid="{570C3D46-75EC-4910-8C08-E91947BB2D7C}"/>
    <cellStyle name="Normální 5 128 2 5" xfId="28538" xr:uid="{B9ADEBBD-1EEF-4EDA-A2C4-68657D5F677F}"/>
    <cellStyle name="Normální 5 128 2 6" xfId="32350" xr:uid="{C16C6FC1-B0EA-4AAF-B2D4-5162BE45026D}"/>
    <cellStyle name="Normální 5 128 2 7" xfId="35431" xr:uid="{1410F39F-9AF4-498B-A04C-A5AF8EB9D318}"/>
    <cellStyle name="Normální 5 128 2 8" xfId="37670" xr:uid="{89A5896B-9D0C-48C2-8614-76E6CB80E7FA}"/>
    <cellStyle name="Normální 5 128 3" xfId="6467" xr:uid="{A6A35C3F-B3EC-4E67-B0E2-B3B1B7419B79}"/>
    <cellStyle name="Normální 5 128 4" xfId="12991" xr:uid="{57D32D6D-3359-4183-A97D-BD0B65B13DBA}"/>
    <cellStyle name="Normální 5 128 5" xfId="18675" xr:uid="{71EE9FC6-5D09-44FD-AD41-2862FD558B9A}"/>
    <cellStyle name="Normální 5 128 6" xfId="23137" xr:uid="{1FD1F196-DCDA-4D47-A239-CF76E66E9F12}"/>
    <cellStyle name="Normální 5 128 7" xfId="27443" xr:uid="{FD0A7D76-F907-4F4E-AC19-5A8E0322D998}"/>
    <cellStyle name="Normální 5 128 8" xfId="31292" xr:uid="{C8F56531-7191-4326-80A2-84ED54CFDEEC}"/>
    <cellStyle name="Normální 5 128 9" xfId="34588" xr:uid="{66AFBFF3-8BA4-460F-9AF2-74B620AD566A}"/>
    <cellStyle name="Normální 5 129" xfId="4200" xr:uid="{4D342BE2-42B0-481F-AD6D-D3DFFA02C68C}"/>
    <cellStyle name="Normální 5 129 10" xfId="36944" xr:uid="{93DC602D-0AF3-41A4-AF80-8F39D3615017}"/>
    <cellStyle name="Normální 5 129 11" xfId="41333" xr:uid="{1C276ADE-A2BB-443A-8B54-172BD8A786A1}"/>
    <cellStyle name="Normální 5 129 12" xfId="46131" xr:uid="{93C15837-5054-4BF5-A2E6-B6BDEA3DE9B7}"/>
    <cellStyle name="Normální 5 129 13" xfId="49735" xr:uid="{BA328CC8-CB60-4E01-8FFC-0C15BA54A886}"/>
    <cellStyle name="Normální 5 129 14" xfId="52241" xr:uid="{E3FB22AB-2202-4985-9DF6-3A405D09F969}"/>
    <cellStyle name="Normální 5 129 15" xfId="54447" xr:uid="{71404F58-E7E7-4D75-9060-D0B4A9A7900E}"/>
    <cellStyle name="Normální 5 129 16" xfId="56327" xr:uid="{02BFCA01-F8E1-4E71-BBBD-9CF145CD0F0C}"/>
    <cellStyle name="Normální 5 129 17" xfId="57586" xr:uid="{E4A45535-1433-44D9-995E-FD2B990C1068}"/>
    <cellStyle name="Normální 5 129 2" xfId="8809" xr:uid="{7315B8E8-CF16-40C4-9393-85E65AE95FA9}"/>
    <cellStyle name="Normální 5 129 2 2" xfId="14510" xr:uid="{29F0D639-D21F-4E2B-BAEF-20080953469E}"/>
    <cellStyle name="Normální 5 129 2 3" xfId="19911" xr:uid="{3144EEE0-E983-4789-ACF4-8BAC7FB8F8EE}"/>
    <cellStyle name="Normální 5 129 2 4" xfId="24280" xr:uid="{31F3D7EC-DCB9-4240-9098-18190F375133}"/>
    <cellStyle name="Normální 5 129 2 5" xfId="28539" xr:uid="{36D08F1C-1ECD-4A88-971D-B5B0E6B3AE5B}"/>
    <cellStyle name="Normální 5 129 2 6" xfId="32351" xr:uid="{49E53E39-0747-47CD-AD90-AA4C406E8A87}"/>
    <cellStyle name="Normální 5 129 2 7" xfId="35432" xr:uid="{27EB8740-D6D9-4292-96D8-5B8E02B6B039}"/>
    <cellStyle name="Normální 5 129 2 8" xfId="37671" xr:uid="{66866062-A45E-46C4-987F-8ABD09B6FECB}"/>
    <cellStyle name="Normální 5 129 3" xfId="6468" xr:uid="{A84ADFD5-2F97-4E2A-BFFF-A217253FE5D1}"/>
    <cellStyle name="Normální 5 129 4" xfId="12992" xr:uid="{B45BB623-F66D-410F-8918-6B719B621F9A}"/>
    <cellStyle name="Normální 5 129 5" xfId="18676" xr:uid="{02038FA7-3FA6-4B00-BE4B-E1573404636F}"/>
    <cellStyle name="Normální 5 129 6" xfId="23138" xr:uid="{F264A4F6-6F4F-4B77-9174-95AA836D7848}"/>
    <cellStyle name="Normální 5 129 7" xfId="27444" xr:uid="{CB63DDA9-5288-44F3-9397-9D16EC5C871F}"/>
    <cellStyle name="Normální 5 129 8" xfId="31293" xr:uid="{47F3A9F9-C082-448B-A187-F1328049AE5E}"/>
    <cellStyle name="Normální 5 129 9" xfId="34589" xr:uid="{2BD74877-1572-4D25-8065-14E1EED8768D}"/>
    <cellStyle name="Normální 5 13" xfId="532" xr:uid="{D6BD6C4F-249A-4AC8-8928-B19EB1DF620F}"/>
    <cellStyle name="Normální 5 13 10" xfId="9633" xr:uid="{B3BB48A0-B2E2-4305-972F-420D2469EC01}"/>
    <cellStyle name="Normální 5 13 10 2" xfId="15317" xr:uid="{E593A819-CB4D-444B-BE73-B0E73410CE72}"/>
    <cellStyle name="Normální 5 13 10 3" xfId="20669" xr:uid="{C2CB649A-EF41-47D9-B403-745C7730F436}"/>
    <cellStyle name="Normální 5 13 10 4" xfId="25041" xr:uid="{CE20635C-84F7-46F9-BB64-57A4FE2E6870}"/>
    <cellStyle name="Normální 5 13 10 5" xfId="29297" xr:uid="{DE5863CF-A170-4F67-A776-D8F3B7410BA2}"/>
    <cellStyle name="Normální 5 13 10 6" xfId="33100" xr:uid="{9A5B6B88-2C96-40ED-B0F7-B3EBB13E97F9}"/>
    <cellStyle name="Normální 5 13 10 7" xfId="36171" xr:uid="{E8EB9FCC-74E7-4A9C-A8ED-ABB7B17F37DD}"/>
    <cellStyle name="Normální 5 13 10 8" xfId="38404" xr:uid="{E6AAD7A2-1154-4431-BB7D-CDFA57E21123}"/>
    <cellStyle name="Normální 5 13 11" xfId="4781" xr:uid="{13941993-B7C5-4D89-A885-69BF01EB6745}"/>
    <cellStyle name="Normální 5 13 12" xfId="11195" xr:uid="{3D6A74C5-DB05-4AF9-98A4-6767C8AC63E6}"/>
    <cellStyle name="Normální 5 13 13" xfId="17196" xr:uid="{29BA0584-7B9C-4C2E-BFAF-1B14DBDF5D6E}"/>
    <cellStyle name="Normální 5 13 14" xfId="21923" xr:uid="{AF834315-6BAA-473E-BBBF-EEC7EAAD5D33}"/>
    <cellStyle name="Normální 5 13 15" xfId="26326" xr:uid="{7CDC469D-2C19-4B25-856F-4753983D97A7}"/>
    <cellStyle name="Normální 5 13 16" xfId="30222" xr:uid="{ABA25F1C-543B-4834-8D2D-9DB00727F828}"/>
    <cellStyle name="Normální 5 13 17" xfId="33914" xr:uid="{D8D49195-E83A-405C-827D-A094EBEE97C7}"/>
    <cellStyle name="Normální 5 13 18" xfId="36463" xr:uid="{1C070992-A6C2-4D53-956E-5409934634EB}"/>
    <cellStyle name="Normální 5 13 19" xfId="38782" xr:uid="{C1997252-63A6-4005-8005-9720D32F8821}"/>
    <cellStyle name="Normální 5 13 2" xfId="2191" xr:uid="{1B85CDF8-A7DD-4EB3-BF0E-DA414F83AB7D}"/>
    <cellStyle name="Normální 5 13 2 2" xfId="2582" xr:uid="{A724CBA8-9D15-43BA-A0CD-4CB9B951CE19}"/>
    <cellStyle name="Normální 5 13 20" xfId="43809" xr:uid="{DA9E7C62-AAA7-4517-911D-948DFC8B6CA9}"/>
    <cellStyle name="Normální 5 13 21" xfId="48035" xr:uid="{81E53F05-6B47-4E8D-8FF1-185D4F6DC23F}"/>
    <cellStyle name="Normální 5 13 22" xfId="50704" xr:uid="{FDBF4DC2-7BCB-461A-959F-0CB6E81F8EBE}"/>
    <cellStyle name="Normální 5 13 23" xfId="53034" xr:uid="{D596F0B7-0E2A-4837-886E-F973F9C4768A}"/>
    <cellStyle name="Normální 5 13 24" xfId="55086" xr:uid="{37C9485A-BE24-48B8-8A15-F2739A96530B}"/>
    <cellStyle name="Normální 5 13 25" xfId="56633" xr:uid="{087977B0-70CD-47FF-8F1E-818FE4B1C898}"/>
    <cellStyle name="Normální 5 13 3" xfId="2404" xr:uid="{AAF2DDB1-67A9-4E04-9BA8-8BA74E03E277}"/>
    <cellStyle name="Normální 5 13 3 10" xfId="36566" xr:uid="{614461D5-FDE4-4844-8604-463F1C40B0B3}"/>
    <cellStyle name="Normální 5 13 3 11" xfId="39999" xr:uid="{852EEB37-B224-4278-AE49-B8CB309E6557}"/>
    <cellStyle name="Normální 5 13 3 12" xfId="44867" xr:uid="{D9EAAFD4-1463-4A9F-86E7-0922DEA80BD8}"/>
    <cellStyle name="Normální 5 13 3 13" xfId="48649" xr:uid="{8C957A6E-C3FD-42FA-81BC-735DC74794C2}"/>
    <cellStyle name="Normální 5 13 3 14" xfId="51224" xr:uid="{83F137AD-DD9E-4AA5-9E71-349DC48A7DEA}"/>
    <cellStyle name="Normální 5 13 3 15" xfId="53438" xr:uid="{43B6FB90-D0E9-449E-96E1-7141ADE7A213}"/>
    <cellStyle name="Normální 5 13 3 16" xfId="55222" xr:uid="{93D06F6F-590B-40B1-AB67-6035A1AF1F8A}"/>
    <cellStyle name="Normální 5 13 3 17" xfId="56768" xr:uid="{E546CAA4-1270-4D50-8DB7-EE136EF45021}"/>
    <cellStyle name="Normální 5 13 3 2" xfId="8810" xr:uid="{41B89C0A-AFD6-45B7-83EA-DDD988A44BF2}"/>
    <cellStyle name="Normální 5 13 3 2 2" xfId="14511" xr:uid="{06EA8EE3-A832-43E9-A208-B2F66510E7C6}"/>
    <cellStyle name="Normální 5 13 3 2 3" xfId="19912" xr:uid="{154FF358-778E-4BCA-B276-ECF11B9D9A04}"/>
    <cellStyle name="Normální 5 13 3 2 4" xfId="24281" xr:uid="{A1F38F91-B8B0-492E-A46D-834CDC81ED58}"/>
    <cellStyle name="Normální 5 13 3 2 5" xfId="28540" xr:uid="{4360FD9C-8B79-4061-BA6A-C79F66368CED}"/>
    <cellStyle name="Normální 5 13 3 2 6" xfId="32352" xr:uid="{AE0721EC-8FDC-42AD-9309-63193C8E1EC3}"/>
    <cellStyle name="Normální 5 13 3 2 7" xfId="35433" xr:uid="{BFA2DE07-9209-4F78-966E-F24C873B7318}"/>
    <cellStyle name="Normální 5 13 3 2 8" xfId="37672" xr:uid="{5E96A94C-CB08-4FF0-9885-96414B3BE505}"/>
    <cellStyle name="Normální 5 13 3 3" xfId="5389" xr:uid="{FA7F5AF3-5480-4D06-84FD-25C53BDABE75}"/>
    <cellStyle name="Normální 5 13 3 4" xfId="11994" xr:uid="{A9EF6A18-8CBD-42F4-BA5C-F15D1960E424}"/>
    <cellStyle name="Normální 5 13 3 5" xfId="17942" xr:uid="{ABE385F9-6331-435F-908A-4D766D6E0EAF}"/>
    <cellStyle name="Normální 5 13 3 6" xfId="22485" xr:uid="{DF757ADC-A53A-4892-ABED-B8C46289CD95}"/>
    <cellStyle name="Normální 5 13 3 7" xfId="26819" xr:uid="{D0D9187E-850E-4A2D-99EF-DC4F41831181}"/>
    <cellStyle name="Normální 5 13 3 8" xfId="30704" xr:uid="{03C00CB1-DF61-4FB1-B704-63580C340968}"/>
    <cellStyle name="Normální 5 13 3 9" xfId="34141" xr:uid="{87AFE2FB-4D88-4C21-9808-E23DBCBAD790}"/>
    <cellStyle name="Normální 5 13 4" xfId="2785" xr:uid="{A2E54A77-9EF0-4B7F-8808-0AB2200834E0}"/>
    <cellStyle name="Normální 5 13 4 10" xfId="36649" xr:uid="{FD1CF348-2755-454D-B722-BDDB957788DD}"/>
    <cellStyle name="Normální 5 13 4 11" xfId="40297" xr:uid="{7C2A4483-C564-4017-8D14-CAE4413B8031}"/>
    <cellStyle name="Normální 5 13 4 12" xfId="45127" xr:uid="{0D59FF19-A76C-4611-A186-51797BB14DD2}"/>
    <cellStyle name="Normální 5 13 4 13" xfId="48903" xr:uid="{3F5C41A2-8916-4E21-8E32-24B529304094}"/>
    <cellStyle name="Normální 5 13 4 14" xfId="51432" xr:uid="{4E54649F-6ECB-4A82-88C0-748E6B9B7BF3}"/>
    <cellStyle name="Normální 5 13 4 15" xfId="53691" xr:uid="{C8EDB07D-B028-49A7-B28A-5568F0760D12}"/>
    <cellStyle name="Normální 5 13 4 16" xfId="55469" xr:uid="{459C6EE0-7BD4-4CE9-AD07-081748ED5D62}"/>
    <cellStyle name="Normální 5 13 4 17" xfId="57027" xr:uid="{DF204331-E9A0-4135-A479-E205F3734D7F}"/>
    <cellStyle name="Normální 5 13 4 2" xfId="8811" xr:uid="{3FBA75BB-3879-4E42-A135-63AFECACA6C8}"/>
    <cellStyle name="Normální 5 13 4 2 2" xfId="14512" xr:uid="{F4B13F66-F66A-49FC-AF9F-AFEDCA014CC2}"/>
    <cellStyle name="Normální 5 13 4 2 3" xfId="19913" xr:uid="{AB489ADD-F93A-496D-AB57-709C24436EE0}"/>
    <cellStyle name="Normální 5 13 4 2 4" xfId="24282" xr:uid="{356AA57B-BCF0-4E7D-96A0-C53C5E554FA3}"/>
    <cellStyle name="Normální 5 13 4 2 5" xfId="28541" xr:uid="{FEADBA94-3212-474D-8569-B5E8EB9DA5AD}"/>
    <cellStyle name="Normální 5 13 4 2 6" xfId="32353" xr:uid="{85891620-D2FC-4D1F-A600-57DBA8774E79}"/>
    <cellStyle name="Normální 5 13 4 2 7" xfId="35434" xr:uid="{9EF518C8-84EA-460B-BD5C-64B7A7C0E441}"/>
    <cellStyle name="Normální 5 13 4 2 8" xfId="37673" xr:uid="{82078D37-485F-4E8F-AC09-A17169460F5C}"/>
    <cellStyle name="Normální 5 13 4 3" xfId="5558" xr:uid="{46746854-E03D-41E0-AE6D-DBAC3676647D}"/>
    <cellStyle name="Normální 5 13 4 4" xfId="12147" xr:uid="{2954FC42-38E8-4E9A-861F-8EF2B8A12C8C}"/>
    <cellStyle name="Normální 5 13 4 5" xfId="18063" xr:uid="{35717F3F-3AE7-4E2A-8791-EC43BD5C7B41}"/>
    <cellStyle name="Normální 5 13 4 6" xfId="22596" xr:uid="{B43648C6-39D5-480A-AA0E-7E5ADB669B78}"/>
    <cellStyle name="Normální 5 13 4 7" xfId="26926" xr:uid="{F6169ABF-6234-40EC-ACC3-A5160ED75018}"/>
    <cellStyle name="Normální 5 13 4 8" xfId="30813" xr:uid="{B7A0F373-58EC-4425-A107-1913C8379D95}"/>
    <cellStyle name="Normální 5 13 4 9" xfId="34230" xr:uid="{D563BD66-DDDC-414C-9081-707B266BBE39}"/>
    <cellStyle name="Normální 5 13 5" xfId="3405" xr:uid="{D97F1E4D-788D-4BF2-9921-B811AB073501}"/>
    <cellStyle name="Normální 5 13 5 10" xfId="36945" xr:uid="{33281375-B5DD-43B9-83C5-82EB90E078CC}"/>
    <cellStyle name="Normální 5 13 5 11" xfId="40746" xr:uid="{DBCECBC0-2D37-46A0-AA20-25807E1A8C68}"/>
    <cellStyle name="Normální 5 13 5 12" xfId="45502" xr:uid="{A84E888B-4B2E-4544-ADF3-5FB8BB38B0AC}"/>
    <cellStyle name="Normální 5 13 5 13" xfId="49258" xr:uid="{80505662-D928-4AF3-9471-1D0614BE366D}"/>
    <cellStyle name="Normální 5 13 5 14" xfId="51728" xr:uid="{DAD524C4-D7A5-409D-9A37-949D8DF4CE24}"/>
    <cellStyle name="Normální 5 13 5 15" xfId="54040" xr:uid="{B00315AA-FDE5-4870-ADFF-ECFAB20BFF68}"/>
    <cellStyle name="Normální 5 13 5 16" xfId="55800" xr:uid="{FF203AD3-C400-42C3-96FD-EEAB9F0135C1}"/>
    <cellStyle name="Normální 5 13 5 17" xfId="57285" xr:uid="{7DC471E3-6C42-4535-B165-E79B759420D9}"/>
    <cellStyle name="Normální 5 13 5 2" xfId="8812" xr:uid="{8B7AF31B-0F35-46D4-B11F-8B8D3A982B83}"/>
    <cellStyle name="Normální 5 13 5 2 2" xfId="14513" xr:uid="{7C4347A1-AB8B-430E-B8CA-9BF7B1FE37B7}"/>
    <cellStyle name="Normální 5 13 5 2 3" xfId="19914" xr:uid="{C48E9FE5-E533-4156-BD8F-37E91FCC04C7}"/>
    <cellStyle name="Normální 5 13 5 2 4" xfId="24283" xr:uid="{F916BA76-4746-4B4E-B6A7-11BE0B5D39FB}"/>
    <cellStyle name="Normální 5 13 5 2 5" xfId="28542" xr:uid="{13C1C818-E5D1-46D9-9E61-383AECDE5DA1}"/>
    <cellStyle name="Normální 5 13 5 2 6" xfId="32354" xr:uid="{D89A576B-149B-4FBE-9B1C-BC43BC0F24A8}"/>
    <cellStyle name="Normální 5 13 5 2 7" xfId="35435" xr:uid="{1A442304-203E-447A-98B8-C06342A70F76}"/>
    <cellStyle name="Normální 5 13 5 2 8" xfId="37674" xr:uid="{0319EE21-5FC2-4AE6-A4AC-25DEEA05D703}"/>
    <cellStyle name="Normální 5 13 5 3" xfId="6469" xr:uid="{0BF152A2-343D-47E5-B9D0-281D0DB81189}"/>
    <cellStyle name="Normální 5 13 5 4" xfId="12993" xr:uid="{51D00E50-AC4E-497C-8DC6-21A879A8C76B}"/>
    <cellStyle name="Normální 5 13 5 5" xfId="18677" xr:uid="{727910D2-7D0D-4AF6-9BB0-A4E810054A0B}"/>
    <cellStyle name="Normální 5 13 5 6" xfId="23139" xr:uid="{26B7942B-E0BF-40CD-8427-028D788F9F96}"/>
    <cellStyle name="Normální 5 13 5 7" xfId="27445" xr:uid="{D1298C0F-B4DB-4FB4-8082-4DB072E5ED08}"/>
    <cellStyle name="Normální 5 13 5 8" xfId="31294" xr:uid="{06156476-0BFA-4EDB-B010-F8B50A9A9B39}"/>
    <cellStyle name="Normální 5 13 5 9" xfId="34590" xr:uid="{92D2EB8E-1A67-4B0F-AA23-192A7A5B0EDD}"/>
    <cellStyle name="Normální 5 13 6" xfId="3795" xr:uid="{D74D3E33-B40E-4BD7-9CCE-76437AC3AC0D}"/>
    <cellStyle name="Normální 5 13 6 10" xfId="36946" xr:uid="{D4A40D18-5393-49D5-9EAF-27612A26222C}"/>
    <cellStyle name="Normální 5 13 6 11" xfId="41030" xr:uid="{0335FF39-DBFE-442D-8922-F11BAB061F8F}"/>
    <cellStyle name="Normální 5 13 6 12" xfId="45784" xr:uid="{67B9510D-CE2D-4875-AD78-4D3B1FA90E3A}"/>
    <cellStyle name="Normální 5 13 6 13" xfId="49507" xr:uid="{694B91EE-BD54-46F8-9690-F76EBB865551}"/>
    <cellStyle name="Normální 5 13 6 14" xfId="51978" xr:uid="{85201227-364A-42B9-A7F0-E66006F2D480}"/>
    <cellStyle name="Normální 5 13 6 15" xfId="54246" xr:uid="{51DD7AD7-A7CC-4420-A9EA-596CCA1854F5}"/>
    <cellStyle name="Normální 5 13 6 16" xfId="56032" xr:uid="{F7C5970B-7717-499E-AB19-07F6B1C4AB6D}"/>
    <cellStyle name="Normální 5 13 6 17" xfId="57437" xr:uid="{75DCBDB1-48AF-47B8-8CBE-72CAD0BD3D05}"/>
    <cellStyle name="Normální 5 13 6 2" xfId="8813" xr:uid="{1991F796-9727-4B41-9901-B66A86262675}"/>
    <cellStyle name="Normální 5 13 6 2 2" xfId="14514" xr:uid="{3C8448D5-8553-487C-9022-077C3F920EA9}"/>
    <cellStyle name="Normální 5 13 6 2 3" xfId="19915" xr:uid="{487E7914-8F1A-4B94-BCA4-79B4AA44F786}"/>
    <cellStyle name="Normální 5 13 6 2 4" xfId="24284" xr:uid="{60A2BC0B-22BB-4E6A-953E-85FA61DB0AF1}"/>
    <cellStyle name="Normální 5 13 6 2 5" xfId="28543" xr:uid="{AC6A5991-74C8-446D-8FD3-312D8CD6F7FA}"/>
    <cellStyle name="Normální 5 13 6 2 6" xfId="32355" xr:uid="{B1691B4A-ECC1-44D8-ABE3-24FC7A7EF59B}"/>
    <cellStyle name="Normální 5 13 6 2 7" xfId="35436" xr:uid="{F303C170-08E3-4AFA-9299-BBEA17A591A7}"/>
    <cellStyle name="Normální 5 13 6 2 8" xfId="37675" xr:uid="{BFE561CC-59F3-4094-B28D-0F041F13797F}"/>
    <cellStyle name="Normální 5 13 6 3" xfId="6470" xr:uid="{9DE0C3DC-E707-4051-99A9-319828FA154A}"/>
    <cellStyle name="Normální 5 13 6 4" xfId="12994" xr:uid="{53AB6723-44F9-4806-893B-5CC0E18C7B84}"/>
    <cellStyle name="Normální 5 13 6 5" xfId="18678" xr:uid="{F9D29348-86FF-44D0-AA09-2BF7D612BEED}"/>
    <cellStyle name="Normální 5 13 6 6" xfId="23140" xr:uid="{EA00FAA4-3033-43E7-B733-7D4CCD9AB5CE}"/>
    <cellStyle name="Normální 5 13 6 7" xfId="27446" xr:uid="{298CA37B-5602-4C19-9973-983B4DC09A73}"/>
    <cellStyle name="Normální 5 13 6 8" xfId="31295" xr:uid="{DCC2AC25-398D-4F9D-95F1-747B7C902AF5}"/>
    <cellStyle name="Normální 5 13 6 9" xfId="34591" xr:uid="{09CA81CD-22B9-4B53-BD01-DBC7BCFC8A6B}"/>
    <cellStyle name="Normální 5 13 7" xfId="4173" xr:uid="{E12F86FA-AF7F-4AB7-8543-5D796DE8252B}"/>
    <cellStyle name="Normální 5 13 7 10" xfId="36947" xr:uid="{3BF3EAD9-8583-42FA-A4BB-D623F8FD7933}"/>
    <cellStyle name="Normální 5 13 7 11" xfId="41312" xr:uid="{3ABF2C34-0ACF-4304-A4F8-E02D2E939D18}"/>
    <cellStyle name="Normální 5 13 7 12" xfId="46106" xr:uid="{105408E9-0C8F-4D84-900D-70DC8A9CDB23}"/>
    <cellStyle name="Normální 5 13 7 13" xfId="49720" xr:uid="{BA507FF4-0519-4C49-87E8-680CEC5559F6}"/>
    <cellStyle name="Normální 5 13 7 14" xfId="52223" xr:uid="{6876D5B1-3088-4DD8-BE7A-4FFBF64A405D}"/>
    <cellStyle name="Normální 5 13 7 15" xfId="54432" xr:uid="{D057632A-F90B-46DF-AAB9-CEFA16465D52}"/>
    <cellStyle name="Normální 5 13 7 16" xfId="56311" xr:uid="{4CF3B00C-6FDA-4F5C-8DB5-0A50AA22F1A9}"/>
    <cellStyle name="Normální 5 13 7 17" xfId="57571" xr:uid="{650896F3-82FD-4E96-B692-9402317A0FF0}"/>
    <cellStyle name="Normální 5 13 7 2" xfId="8814" xr:uid="{5FCB08BE-7BA1-4950-A09C-FDEC9AA8D5BF}"/>
    <cellStyle name="Normální 5 13 7 2 2" xfId="14515" xr:uid="{2878FA04-2099-40CB-8FB9-8A85834AB310}"/>
    <cellStyle name="Normální 5 13 7 2 3" xfId="19916" xr:uid="{52A26B88-6681-496B-96BC-3C1589742E16}"/>
    <cellStyle name="Normální 5 13 7 2 4" xfId="24285" xr:uid="{4121241D-E07A-4092-8EFA-1A483B8F9AA7}"/>
    <cellStyle name="Normální 5 13 7 2 5" xfId="28544" xr:uid="{7CD2753E-A872-4E02-A1E1-4B0B2DEA4A93}"/>
    <cellStyle name="Normální 5 13 7 2 6" xfId="32356" xr:uid="{00352619-F20A-4346-8749-91A8F121DA39}"/>
    <cellStyle name="Normální 5 13 7 2 7" xfId="35437" xr:uid="{0265E942-21C0-490E-9E76-B8CEC39ECA7E}"/>
    <cellStyle name="Normální 5 13 7 2 8" xfId="37676" xr:uid="{38F27677-F131-407D-8122-AD593A1AFECE}"/>
    <cellStyle name="Normální 5 13 7 3" xfId="6471" xr:uid="{900B228C-7C74-47AB-932A-0D5ADEC55A74}"/>
    <cellStyle name="Normální 5 13 7 4" xfId="12995" xr:uid="{EC2FD398-9EE7-41F9-9500-D11CB64B00A8}"/>
    <cellStyle name="Normální 5 13 7 5" xfId="18679" xr:uid="{22530FAB-73AD-4DAC-B801-F37D70953236}"/>
    <cellStyle name="Normální 5 13 7 6" xfId="23141" xr:uid="{0FE5EE14-DB69-4B0D-8163-53470FDCEEAC}"/>
    <cellStyle name="Normální 5 13 7 7" xfId="27447" xr:uid="{CC11F411-93B7-4ABA-88DA-132801B0D382}"/>
    <cellStyle name="Normální 5 13 7 8" xfId="31296" xr:uid="{01F1A13E-2B3E-4514-8CEC-87974648E839}"/>
    <cellStyle name="Normální 5 13 7 9" xfId="34592" xr:uid="{BA3EBB2B-4500-420E-B2E9-F23799821867}"/>
    <cellStyle name="Normální 5 13 8" xfId="4473" xr:uid="{0B22EAF0-8786-48C6-8B35-17D3C10EAC9C}"/>
    <cellStyle name="Normální 5 13 8 10" xfId="36948" xr:uid="{396E978A-633B-41FC-B74C-F2AF06E4FCCF}"/>
    <cellStyle name="Normální 5 13 8 11" xfId="41553" xr:uid="{BA4AA23E-429B-4F81-8109-5CE071C1D850}"/>
    <cellStyle name="Normální 5 13 8 12" xfId="46344" xr:uid="{97C58433-096A-4D35-B3FF-534859EEA146}"/>
    <cellStyle name="Normální 5 13 8 13" xfId="49898" xr:uid="{F82F3551-3A7D-475A-B2DE-3567AB9FA74F}"/>
    <cellStyle name="Normální 5 13 8 14" xfId="52414" xr:uid="{06E5284D-2F0C-475A-AC4C-9B684DC997E5}"/>
    <cellStyle name="Normální 5 13 8 15" xfId="54603" xr:uid="{14307584-6239-469E-A541-0548516811C5}"/>
    <cellStyle name="Normální 5 13 8 16" xfId="56494" xr:uid="{F3A105A1-4559-4D57-A63C-AC4184999035}"/>
    <cellStyle name="Normální 5 13 8 17" xfId="57729" xr:uid="{225FF0F0-2E90-41A2-8C99-55DB23E7FDF6}"/>
    <cellStyle name="Normální 5 13 8 2" xfId="8815" xr:uid="{1FBD9DB7-F8D7-4B2C-A8A2-BAC74705EAB3}"/>
    <cellStyle name="Normální 5 13 8 2 2" xfId="14516" xr:uid="{B2F0861F-0283-4029-963D-FA86FF571B1B}"/>
    <cellStyle name="Normální 5 13 8 2 3" xfId="19917" xr:uid="{B00A38E3-257E-433A-BE65-BA6D685AF3EF}"/>
    <cellStyle name="Normální 5 13 8 2 4" xfId="24286" xr:uid="{43F46C88-9401-4F0B-9AE4-6C105FCA23D8}"/>
    <cellStyle name="Normální 5 13 8 2 5" xfId="28545" xr:uid="{622DC1DC-02B7-4CF6-9FAA-77101BF15382}"/>
    <cellStyle name="Normální 5 13 8 2 6" xfId="32357" xr:uid="{F7330E15-8A9E-4734-AB55-7036F93E835E}"/>
    <cellStyle name="Normální 5 13 8 2 7" xfId="35438" xr:uid="{0CB3DE2A-1AE9-41B6-AF33-ACB824C65842}"/>
    <cellStyle name="Normální 5 13 8 2 8" xfId="37677" xr:uid="{18498C38-EE23-4DB0-BA17-13D249BEC4EE}"/>
    <cellStyle name="Normální 5 13 8 3" xfId="6472" xr:uid="{90A48BC7-0636-443C-AFD4-136FC6DE0766}"/>
    <cellStyle name="Normální 5 13 8 4" xfId="12996" xr:uid="{7EB002FD-2B42-46B2-B106-83D105A0E1A1}"/>
    <cellStyle name="Normální 5 13 8 5" xfId="18680" xr:uid="{4D54220C-5422-4DAA-967C-ADB760E4BAB0}"/>
    <cellStyle name="Normální 5 13 8 6" xfId="23142" xr:uid="{BB3E3624-D74A-4CA0-AC7B-E726E313302B}"/>
    <cellStyle name="Normální 5 13 8 7" xfId="27448" xr:uid="{BBBDEED8-73CC-4795-9B5E-286F7ECA2EE4}"/>
    <cellStyle name="Normální 5 13 8 8" xfId="31297" xr:uid="{6D70700C-C1C8-4058-982E-F787DEB1860B}"/>
    <cellStyle name="Normální 5 13 8 9" xfId="34593" xr:uid="{261641D0-1DC7-403A-BA3D-C16371B3A1FC}"/>
    <cellStyle name="Normální 5 13 9" xfId="8816" xr:uid="{1FE10F61-8ABD-41D0-B069-73451B7416A8}"/>
    <cellStyle name="Normální 5 13 9 2" xfId="14517" xr:uid="{F5EDDCE0-AED2-4F1C-BE1D-73ED3317FCF8}"/>
    <cellStyle name="Normální 5 13 9 3" xfId="19918" xr:uid="{E3340891-883E-44D9-B8A9-F2E934052978}"/>
    <cellStyle name="Normální 5 13 9 4" xfId="24287" xr:uid="{7089B402-8390-49CE-9DE1-B578E1EFA1F3}"/>
    <cellStyle name="Normální 5 13 9 5" xfId="28546" xr:uid="{B8E4B883-5113-4E60-BE67-58751AF1E639}"/>
    <cellStyle name="Normální 5 13 9 6" xfId="32358" xr:uid="{11EEC8D4-B194-4A1D-A043-57A6E872A1BC}"/>
    <cellStyle name="Normální 5 13 9 7" xfId="35439" xr:uid="{8FACBAC5-1CF1-4F29-A184-FB73FFF5AA1B}"/>
    <cellStyle name="Normální 5 13 9 8" xfId="37678" xr:uid="{E3D1F994-16F6-4E8A-9C3A-3D16C6ED2EAF}"/>
    <cellStyle name="Normální 5 130" xfId="4186" xr:uid="{8073A16B-AD16-423C-A916-9A24F61BF26F}"/>
    <cellStyle name="Normální 5 130 10" xfId="36949" xr:uid="{201CD66C-CF30-4FDF-99AE-F92AD3142DFF}"/>
    <cellStyle name="Normální 5 130 11" xfId="41322" xr:uid="{65FA5EBA-B732-4158-8B20-B2DC894A32C1}"/>
    <cellStyle name="Normální 5 130 12" xfId="46119" xr:uid="{A676D5B2-972C-431D-BA16-7B56D0F9E4F8}"/>
    <cellStyle name="Normální 5 130 13" xfId="49727" xr:uid="{68391FDD-9CD0-4360-B305-52FC570D31B1}"/>
    <cellStyle name="Normální 5 130 14" xfId="52232" xr:uid="{B990B39C-954C-4DD6-880A-16D68298172C}"/>
    <cellStyle name="Normální 5 130 15" xfId="54439" xr:uid="{6DC0BF44-7149-4CF6-87D3-37289524BF99}"/>
    <cellStyle name="Normální 5 130 16" xfId="56319" xr:uid="{22E0193D-1511-4A99-B79B-286FADB6E8EE}"/>
    <cellStyle name="Normální 5 130 17" xfId="57578" xr:uid="{B232B690-E4EF-4FBF-8DE2-7FF1E0F49558}"/>
    <cellStyle name="Normální 5 130 2" xfId="8817" xr:uid="{7975B2DD-7793-4465-95C2-8DA90A54B57A}"/>
    <cellStyle name="Normální 5 130 2 2" xfId="14518" xr:uid="{114BD96E-AFB4-49CB-A04E-E4E5EAEFFD31}"/>
    <cellStyle name="Normální 5 130 2 3" xfId="19919" xr:uid="{DBF0F75C-48DC-4BE1-8615-6A4DCD61A617}"/>
    <cellStyle name="Normální 5 130 2 4" xfId="24288" xr:uid="{B149059F-9815-4458-9DA9-BD67109A1076}"/>
    <cellStyle name="Normální 5 130 2 5" xfId="28547" xr:uid="{B65D979C-70A6-400E-97C1-9584FB51A526}"/>
    <cellStyle name="Normální 5 130 2 6" xfId="32359" xr:uid="{A29DE96F-186D-4D04-961F-16614B7FC0EE}"/>
    <cellStyle name="Normální 5 130 2 7" xfId="35440" xr:uid="{C084C8AC-1D8D-4D3E-8529-2C3593460CF2}"/>
    <cellStyle name="Normální 5 130 2 8" xfId="37679" xr:uid="{41BBBC6E-9588-42AB-8899-105F068E4B6D}"/>
    <cellStyle name="Normální 5 130 3" xfId="6473" xr:uid="{D8CFBE72-D14C-45FA-90F4-3FB7F4EB7801}"/>
    <cellStyle name="Normální 5 130 4" xfId="12997" xr:uid="{EA2C776B-00F0-4695-BB55-EBADFF08ACC8}"/>
    <cellStyle name="Normální 5 130 5" xfId="18681" xr:uid="{10F67E9B-BB6D-4B69-8BAB-A7327492FB8D}"/>
    <cellStyle name="Normální 5 130 6" xfId="23143" xr:uid="{E1287A94-1110-4861-B026-5F2FCF3D800F}"/>
    <cellStyle name="Normální 5 130 7" xfId="27449" xr:uid="{AF9A3BE0-CD2B-4148-82C0-D87F10E274EF}"/>
    <cellStyle name="Normální 5 130 8" xfId="31298" xr:uid="{476E0E3E-9328-4A31-964C-AD8B2D837A52}"/>
    <cellStyle name="Normální 5 130 9" xfId="34594" xr:uid="{E7F1179E-40EA-462D-8F37-D1D70D15D21F}"/>
    <cellStyle name="Normální 5 131" xfId="4345" xr:uid="{74257D74-98CC-467E-8B9C-2EE98CEB17E1}"/>
    <cellStyle name="Normální 5 131 10" xfId="36950" xr:uid="{B8CA3090-B98A-4927-9789-3676BA440174}"/>
    <cellStyle name="Normální 5 131 11" xfId="41445" xr:uid="{2959794D-B8E2-45C0-BCD9-685F3C14120A}"/>
    <cellStyle name="Normální 5 131 12" xfId="46249" xr:uid="{65F4B603-E47B-4762-A850-3C4599A4E5B9}"/>
    <cellStyle name="Normální 5 131 13" xfId="49821" xr:uid="{DFEDD0DB-107D-40F0-9362-B740933C7E82}"/>
    <cellStyle name="Normální 5 131 14" xfId="52331" xr:uid="{7B880217-7EEF-43A5-B555-74021D5FC736}"/>
    <cellStyle name="Normální 5 131 15" xfId="54526" xr:uid="{F57AED7E-9228-4F93-BC2F-15E479F026C7}"/>
    <cellStyle name="Normální 5 131 16" xfId="56415" xr:uid="{CC8F00E9-3B74-4BC6-896D-E84E5A958DBD}"/>
    <cellStyle name="Normální 5 131 17" xfId="57662" xr:uid="{19593894-D8A0-4F9B-9972-CD7402CE4B9F}"/>
    <cellStyle name="Normální 5 131 2" xfId="8818" xr:uid="{21171FD2-2EF1-407C-A57D-63B670AC5D4E}"/>
    <cellStyle name="Normální 5 131 2 2" xfId="14519" xr:uid="{02431B8D-6763-4E25-AF9C-7EDBAC8590E5}"/>
    <cellStyle name="Normální 5 131 2 3" xfId="19920" xr:uid="{6BE655E6-BF84-4C25-A635-C4BCBD3155DF}"/>
    <cellStyle name="Normální 5 131 2 4" xfId="24289" xr:uid="{A2EBE73A-0F83-4EAB-89C3-4661EDE1398C}"/>
    <cellStyle name="Normální 5 131 2 5" xfId="28548" xr:uid="{60C49D0D-C9A9-4B76-9503-4B63AE6B34D6}"/>
    <cellStyle name="Normální 5 131 2 6" xfId="32360" xr:uid="{93365F4F-8368-40C8-A739-39B2020C4ED4}"/>
    <cellStyle name="Normální 5 131 2 7" xfId="35441" xr:uid="{54440BF1-64B7-4242-8F00-08EC49596EF1}"/>
    <cellStyle name="Normální 5 131 2 8" xfId="37680" xr:uid="{665A82F0-6332-43C4-BD67-315FD13E47C6}"/>
    <cellStyle name="Normální 5 131 3" xfId="6474" xr:uid="{2A1DD52B-D37D-4CB0-A353-4EF389FF0C60}"/>
    <cellStyle name="Normální 5 131 4" xfId="12998" xr:uid="{A3F84E82-BE03-49ED-96DD-E75582D681DE}"/>
    <cellStyle name="Normální 5 131 5" xfId="18682" xr:uid="{2B3DCCEE-53F2-406E-8349-99A41CBA85D7}"/>
    <cellStyle name="Normální 5 131 6" xfId="23144" xr:uid="{DB390A43-A46B-4823-AB2F-E97F20FC3B4B}"/>
    <cellStyle name="Normální 5 131 7" xfId="27450" xr:uid="{2D738A4B-FBF4-44A5-B29E-EE3FACE67040}"/>
    <cellStyle name="Normální 5 131 8" xfId="31299" xr:uid="{0F5E613D-8590-4EC8-AC62-89660F0BF0B4}"/>
    <cellStyle name="Normální 5 131 9" xfId="34595" xr:uid="{55D7DE95-975F-4FC6-B848-BCB1C14750C1}"/>
    <cellStyle name="Normální 5 132" xfId="4126" xr:uid="{2787A3B6-7897-4D0F-819E-73DA42DE0207}"/>
    <cellStyle name="Normální 5 132 10" xfId="36951" xr:uid="{5A4A0319-C3C4-499E-A3E7-BF10C766C561}"/>
    <cellStyle name="Normální 5 132 11" xfId="41278" xr:uid="{A673826F-AAC7-4611-AD99-E2F8CEDBD48C}"/>
    <cellStyle name="Normální 5 132 12" xfId="46063" xr:uid="{EB0B8DE1-E2EF-4F27-90E0-17616BDA592E}"/>
    <cellStyle name="Normální 5 132 13" xfId="49687" xr:uid="{0B31CD52-1F5F-40D1-967F-4B87B281EBA0}"/>
    <cellStyle name="Normální 5 132 14" xfId="52190" xr:uid="{B38219F2-B446-4563-A83D-B0A1D524B3D9}"/>
    <cellStyle name="Normální 5 132 15" xfId="54403" xr:uid="{24B5B181-8CD1-4533-A495-E8CB845973D5}"/>
    <cellStyle name="Normální 5 132 16" xfId="56280" xr:uid="{B60C614A-0025-4286-9171-8090A7168C19}"/>
    <cellStyle name="Normální 5 132 17" xfId="57542" xr:uid="{85F6B1DE-AACB-435F-B833-C96F6D4E5012}"/>
    <cellStyle name="Normální 5 132 2" xfId="8819" xr:uid="{F779D6D4-E02F-49FA-9801-B25E07F95A87}"/>
    <cellStyle name="Normální 5 132 2 2" xfId="14520" xr:uid="{31DCD66A-A3F8-41F3-85BD-5D20BEC524B6}"/>
    <cellStyle name="Normální 5 132 2 3" xfId="19921" xr:uid="{AFA71B35-93EF-4076-9320-7B613443C3E1}"/>
    <cellStyle name="Normální 5 132 2 4" xfId="24290" xr:uid="{12AF9547-6BEE-4C91-9C07-1D6F58639A49}"/>
    <cellStyle name="Normální 5 132 2 5" xfId="28549" xr:uid="{BE46AFBF-995F-4534-A858-2934037EBC10}"/>
    <cellStyle name="Normální 5 132 2 6" xfId="32361" xr:uid="{03ACBFDB-9162-45C4-91FC-58243EA68429}"/>
    <cellStyle name="Normální 5 132 2 7" xfId="35442" xr:uid="{A4C5C0BD-0B04-4051-B731-F7445FCBF891}"/>
    <cellStyle name="Normální 5 132 2 8" xfId="37681" xr:uid="{985A482F-014A-471B-90FB-054F28C30077}"/>
    <cellStyle name="Normální 5 132 3" xfId="6475" xr:uid="{42E6D0D0-4BBC-4FEB-937F-4D313F6DCAFA}"/>
    <cellStyle name="Normální 5 132 4" xfId="12999" xr:uid="{307B9B7C-7EB5-472D-9C3C-15E08212BEF4}"/>
    <cellStyle name="Normální 5 132 5" xfId="18683" xr:uid="{BE491525-0F3F-4423-85CD-73C92257E79D}"/>
    <cellStyle name="Normální 5 132 6" xfId="23145" xr:uid="{81B4056C-67A8-44BE-95D9-643391CB113E}"/>
    <cellStyle name="Normální 5 132 7" xfId="27451" xr:uid="{D7449770-B704-48B6-AA08-239A3E673E4F}"/>
    <cellStyle name="Normální 5 132 8" xfId="31300" xr:uid="{EB335A28-E5DE-4C21-A821-0B50302B8AFC}"/>
    <cellStyle name="Normální 5 132 9" xfId="34596" xr:uid="{321D6EBC-DE04-4FAC-96A6-BDB62BDA6194}"/>
    <cellStyle name="Normální 5 133" xfId="4175" xr:uid="{0E5BB861-D90D-4058-8ADA-46B8EB12DED4}"/>
    <cellStyle name="Normální 5 133 10" xfId="36952" xr:uid="{68878A6B-E394-427F-8E46-E06E9756B416}"/>
    <cellStyle name="Normální 5 133 11" xfId="41314" xr:uid="{3EFC0356-95E0-431D-9295-9A1C20869055}"/>
    <cellStyle name="Normální 5 133 12" xfId="46108" xr:uid="{7EAA0B58-8547-4898-AF29-932B4D3CBEC2}"/>
    <cellStyle name="Normální 5 133 13" xfId="49721" xr:uid="{64F39688-E64F-433C-B050-D4B3020AEA8E}"/>
    <cellStyle name="Normální 5 133 14" xfId="52224" xr:uid="{57DDCA33-32AA-48A7-A9AD-01D26982531F}"/>
    <cellStyle name="Normální 5 133 15" xfId="54433" xr:uid="{C43FFD7C-53A7-447A-B4B7-AE84E51CE88E}"/>
    <cellStyle name="Normální 5 133 16" xfId="56312" xr:uid="{CD3B0985-4F5E-47D0-9B3D-7AAD7BCADEAD}"/>
    <cellStyle name="Normální 5 133 17" xfId="57572" xr:uid="{EDE1F3E5-D61F-4E5D-82C2-AF4DCBEDE697}"/>
    <cellStyle name="Normální 5 133 2" xfId="8820" xr:uid="{D411B1F5-0141-49EF-8530-16B76FA56AA3}"/>
    <cellStyle name="Normální 5 133 2 2" xfId="14521" xr:uid="{7D446022-1432-45F1-BBD8-1C17AE838640}"/>
    <cellStyle name="Normální 5 133 2 3" xfId="19922" xr:uid="{35B2C115-25D9-4A38-833E-2E97EDC52E2A}"/>
    <cellStyle name="Normální 5 133 2 4" xfId="24291" xr:uid="{5E403F4F-C29C-4F37-B74C-D833B73E0A32}"/>
    <cellStyle name="Normální 5 133 2 5" xfId="28550" xr:uid="{244EF62F-7EC8-439F-AC96-CB966F070ABB}"/>
    <cellStyle name="Normální 5 133 2 6" xfId="32362" xr:uid="{93E57CB4-646F-442E-AFE3-8DF696808EF5}"/>
    <cellStyle name="Normální 5 133 2 7" xfId="35443" xr:uid="{76D3C0C2-08DB-4666-8AF7-1B32A902D870}"/>
    <cellStyle name="Normální 5 133 2 8" xfId="37682" xr:uid="{0262D6DD-60DD-417D-AF09-C510D121084B}"/>
    <cellStyle name="Normální 5 133 3" xfId="6476" xr:uid="{FABDF315-6D3F-444B-8A9B-3D8306FDC2C7}"/>
    <cellStyle name="Normální 5 133 4" xfId="13000" xr:uid="{EED52472-BE89-4D5B-AC73-86D8C6976534}"/>
    <cellStyle name="Normální 5 133 5" xfId="18684" xr:uid="{E5393362-F93E-4A1B-B773-D28BE8CACF87}"/>
    <cellStyle name="Normální 5 133 6" xfId="23146" xr:uid="{50B785FA-05C4-4806-8A08-8BAB1D60DF18}"/>
    <cellStyle name="Normální 5 133 7" xfId="27452" xr:uid="{CF39AD17-BD24-45A2-8CD0-E1EE58219E31}"/>
    <cellStyle name="Normální 5 133 8" xfId="31301" xr:uid="{0075EE04-7EC1-4383-8FCA-0C240FF2D3DD}"/>
    <cellStyle name="Normální 5 133 9" xfId="34597" xr:uid="{53BF08F9-6872-4DCF-A775-9DB040E78699}"/>
    <cellStyle name="Normální 5 134" xfId="4133" xr:uid="{F5272319-067E-474D-B834-61819F8E2F93}"/>
    <cellStyle name="Normální 5 134 10" xfId="36953" xr:uid="{1453308E-8422-450A-BEB6-C3E1D8606F0D}"/>
    <cellStyle name="Normální 5 134 11" xfId="41283" xr:uid="{19B3FAD1-3B10-4F79-8736-6B2C110E241C}"/>
    <cellStyle name="Normální 5 134 12" xfId="46068" xr:uid="{EA14D3F6-9BD9-4A5C-B4CD-55F90C8BD5F3}"/>
    <cellStyle name="Normální 5 134 13" xfId="49691" xr:uid="{AEE3D6C8-2B55-4192-9840-1708496D92EC}"/>
    <cellStyle name="Normální 5 134 14" xfId="52194" xr:uid="{B4B72A88-78E9-4E77-80A8-22FE6BE1729C}"/>
    <cellStyle name="Normální 5 134 15" xfId="54406" xr:uid="{E4D0FF40-E414-42C7-9934-D1B0C8DBD470}"/>
    <cellStyle name="Normální 5 134 16" xfId="56283" xr:uid="{69F60016-29BE-43D9-9C47-F323A5F1C28F}"/>
    <cellStyle name="Normální 5 134 17" xfId="57545" xr:uid="{B8E5ACB2-5139-454E-A67D-D4363A1EDCEF}"/>
    <cellStyle name="Normální 5 134 2" xfId="8821" xr:uid="{314C375B-2863-41D8-88B0-24F787637BB2}"/>
    <cellStyle name="Normální 5 134 2 2" xfId="14522" xr:uid="{B63665FD-4613-4501-B3ED-0A13DA8DC4EF}"/>
    <cellStyle name="Normální 5 134 2 3" xfId="19923" xr:uid="{FE37BBD2-13A7-4691-A0E1-9901618B343A}"/>
    <cellStyle name="Normální 5 134 2 4" xfId="24292" xr:uid="{48765A91-0A36-4BA1-ADE8-13118E82986C}"/>
    <cellStyle name="Normální 5 134 2 5" xfId="28551" xr:uid="{30FB779A-FCD4-47DA-8FE0-F75F471A524F}"/>
    <cellStyle name="Normální 5 134 2 6" xfId="32363" xr:uid="{91D8458B-4C9C-4661-BCF9-60864B4F9D18}"/>
    <cellStyle name="Normální 5 134 2 7" xfId="35444" xr:uid="{B67B1518-F516-4F05-AD5C-FCA6FAD32DFA}"/>
    <cellStyle name="Normální 5 134 2 8" xfId="37683" xr:uid="{5A423BF6-BDA9-465A-A79A-A7D620B2EDE9}"/>
    <cellStyle name="Normální 5 134 3" xfId="6477" xr:uid="{7F97163A-A95C-477E-A45E-41F59AF0BF52}"/>
    <cellStyle name="Normální 5 134 4" xfId="13001" xr:uid="{69E530E4-7C73-4D78-9FBE-4668913BE43A}"/>
    <cellStyle name="Normální 5 134 5" xfId="18685" xr:uid="{79891B68-812F-49E7-B653-68EDA83F42E6}"/>
    <cellStyle name="Normální 5 134 6" xfId="23147" xr:uid="{1CCC1DBB-B895-442A-A5A0-C46AE15E3DFA}"/>
    <cellStyle name="Normální 5 134 7" xfId="27453" xr:uid="{288F3831-1A24-4D74-A590-9163766C9113}"/>
    <cellStyle name="Normální 5 134 8" xfId="31302" xr:uid="{C4A6998F-5406-456B-ADB3-9D11D9A9AEC1}"/>
    <cellStyle name="Normální 5 134 9" xfId="34598" xr:uid="{7AB13BA5-67F2-4C8F-B81C-F22F36B8E9F1}"/>
    <cellStyle name="Normální 5 135" xfId="4349" xr:uid="{CE89EED0-E7ED-4B31-BB4E-37F8AF6ACC45}"/>
    <cellStyle name="Normální 5 135 10" xfId="36954" xr:uid="{3F6A0DC5-AC12-4AA6-9742-8377D368C0BC}"/>
    <cellStyle name="Normální 5 135 11" xfId="41448" xr:uid="{60272A6E-78B5-4D78-8601-88BC53AB404D}"/>
    <cellStyle name="Normální 5 135 12" xfId="46252" xr:uid="{642C6084-FCD5-4ACD-939A-BC88B5D45D0D}"/>
    <cellStyle name="Normální 5 135 13" xfId="49823" xr:uid="{1B5DC25E-AA27-4E76-A6E9-757ACEE6E38A}"/>
    <cellStyle name="Normální 5 135 14" xfId="52333" xr:uid="{6E74F8F8-9276-424E-BB98-A8E31F9475DD}"/>
    <cellStyle name="Normální 5 135 15" xfId="54528" xr:uid="{490F5578-A738-4D43-A13A-7EE9D42135E2}"/>
    <cellStyle name="Normální 5 135 16" xfId="56417" xr:uid="{943E60E7-EF6A-44BD-B764-D286B2AE2F01}"/>
    <cellStyle name="Normální 5 135 17" xfId="57664" xr:uid="{9C784F26-1A8B-4C68-A1E3-4DC30BA4E620}"/>
    <cellStyle name="Normální 5 135 2" xfId="8822" xr:uid="{D04FCD30-AFC6-4812-B69F-4AB089EE6585}"/>
    <cellStyle name="Normální 5 135 2 2" xfId="14523" xr:uid="{80B5D918-82F3-4A30-A4C7-D0177E8A4421}"/>
    <cellStyle name="Normální 5 135 2 3" xfId="19924" xr:uid="{EBEA1BD3-2D94-4CB7-80E7-42AB9FB59231}"/>
    <cellStyle name="Normální 5 135 2 4" xfId="24293" xr:uid="{5E60188D-AFF5-4469-AB2F-D6C5DE85C222}"/>
    <cellStyle name="Normální 5 135 2 5" xfId="28552" xr:uid="{C406242B-6434-4C27-8B07-60B7CBF41B4E}"/>
    <cellStyle name="Normální 5 135 2 6" xfId="32364" xr:uid="{E635F9AA-4600-4E9B-87E2-5224CD10CD6F}"/>
    <cellStyle name="Normální 5 135 2 7" xfId="35445" xr:uid="{CCBFBF5E-55AE-48A9-B118-329E6AA8D78F}"/>
    <cellStyle name="Normální 5 135 2 8" xfId="37684" xr:uid="{F20A207D-EC21-4253-AAC5-3F5DB92D90CA}"/>
    <cellStyle name="Normální 5 135 3" xfId="6478" xr:uid="{1EBC23F3-95BA-4EDC-8B35-DF5FBB4F783B}"/>
    <cellStyle name="Normální 5 135 4" xfId="13002" xr:uid="{C35787E2-A82B-455E-989A-B1E7A21F8534}"/>
    <cellStyle name="Normální 5 135 5" xfId="18686" xr:uid="{91DE4F25-A9F9-4E73-B719-B16E6D275D46}"/>
    <cellStyle name="Normální 5 135 6" xfId="23148" xr:uid="{DD6D2990-BE87-4045-9C04-68201B7388A9}"/>
    <cellStyle name="Normální 5 135 7" xfId="27454" xr:uid="{4696A906-ECD7-4161-B19C-FBB23EE92801}"/>
    <cellStyle name="Normální 5 135 8" xfId="31303" xr:uid="{49601B1B-8C97-45EA-A7FC-B0F3651B9266}"/>
    <cellStyle name="Normální 5 135 9" xfId="34599" xr:uid="{B8A8D7F5-5F1E-4F3B-BFC9-C5BB8AA2A2EF}"/>
    <cellStyle name="Normální 5 136" xfId="4219" xr:uid="{EAC04415-DA66-4E2E-908A-68D58309E5CF}"/>
    <cellStyle name="Normální 5 136 10" xfId="36955" xr:uid="{9FC29446-9DB9-42A0-9034-0FA66A0EE0D4}"/>
    <cellStyle name="Normální 5 136 11" xfId="41346" xr:uid="{716A4A37-CC7E-448F-B75A-B518E4244AC3}"/>
    <cellStyle name="Normální 5 136 12" xfId="46146" xr:uid="{B01E3083-E63C-4747-9157-35482A2CB110}"/>
    <cellStyle name="Normální 5 136 13" xfId="49742" xr:uid="{3FD3F933-4491-43CB-AC31-F0F0D69D4286}"/>
    <cellStyle name="Normální 5 136 14" xfId="52248" xr:uid="{F7D2388C-E180-4F85-B627-E50D7312D39F}"/>
    <cellStyle name="Normální 5 136 15" xfId="54454" xr:uid="{2CD83027-FFA4-459A-A4CB-8362D5B435A7}"/>
    <cellStyle name="Normální 5 136 16" xfId="56334" xr:uid="{9148AD60-3A6F-47AD-B43A-7F71D5F98CD9}"/>
    <cellStyle name="Normální 5 136 17" xfId="57592" xr:uid="{AD6339CA-3999-4F7B-8099-0B213B85F09E}"/>
    <cellStyle name="Normální 5 136 2" xfId="8823" xr:uid="{B2FE0BBF-3859-4BFC-B3BA-92D11ACC5064}"/>
    <cellStyle name="Normální 5 136 2 2" xfId="14524" xr:uid="{065328F7-2F22-40E7-BEF4-B87D7C92A2C2}"/>
    <cellStyle name="Normální 5 136 2 3" xfId="19925" xr:uid="{9A92C29E-1201-4559-BDBC-233F75188833}"/>
    <cellStyle name="Normální 5 136 2 4" xfId="24294" xr:uid="{6DA9C149-F0C2-43F0-8EB5-7074557C2C4C}"/>
    <cellStyle name="Normální 5 136 2 5" xfId="28553" xr:uid="{70BBDFDA-201F-415D-8612-8657B4D85D8C}"/>
    <cellStyle name="Normální 5 136 2 6" xfId="32365" xr:uid="{739822D5-2F81-46A3-8B3F-E914FB2B8374}"/>
    <cellStyle name="Normální 5 136 2 7" xfId="35446" xr:uid="{E58F537B-1279-4C2E-AD9B-E8A913CA1DE3}"/>
    <cellStyle name="Normální 5 136 2 8" xfId="37685" xr:uid="{A5F501D6-49ED-4E31-A554-FDDD3E424625}"/>
    <cellStyle name="Normální 5 136 3" xfId="6479" xr:uid="{BB6FC913-BAC7-4D25-83A7-CECE23F5967B}"/>
    <cellStyle name="Normální 5 136 4" xfId="13003" xr:uid="{A1D855CB-9D81-4033-9191-AFA35F76E50A}"/>
    <cellStyle name="Normální 5 136 5" xfId="18687" xr:uid="{BCE11241-CB97-496B-88EF-9F8FE22F0E19}"/>
    <cellStyle name="Normální 5 136 6" xfId="23149" xr:uid="{C89DE463-E578-4464-9DC3-27EBC1035E63}"/>
    <cellStyle name="Normální 5 136 7" xfId="27455" xr:uid="{1690BB9F-DD46-40C4-9909-E2A0E05FCA2A}"/>
    <cellStyle name="Normální 5 136 8" xfId="31304" xr:uid="{4B673139-B2DE-4D10-B2B1-C5E7495BD6F7}"/>
    <cellStyle name="Normální 5 136 9" xfId="34600" xr:uid="{0DB76CA1-5339-418D-8523-5D440C32E53F}"/>
    <cellStyle name="Normální 5 137" xfId="4352" xr:uid="{4CB7476D-8D0A-4A63-815F-F735AF062617}"/>
    <cellStyle name="Normální 5 137 10" xfId="36956" xr:uid="{C9580C9A-DBFB-4ED9-A93D-C5D327D17F90}"/>
    <cellStyle name="Normální 5 137 11" xfId="41450" xr:uid="{B4A43D09-5920-4BF6-8164-9373C72892FF}"/>
    <cellStyle name="Normální 5 137 12" xfId="46254" xr:uid="{F306604D-1ECA-4E45-BA27-08748BEF16BD}"/>
    <cellStyle name="Normální 5 137 13" xfId="49824" xr:uid="{3D3F1486-99B0-4E46-AB01-5435FFB1FA8A}"/>
    <cellStyle name="Normální 5 137 14" xfId="52335" xr:uid="{2751A781-2871-4773-A224-05427CD846A7}"/>
    <cellStyle name="Normální 5 137 15" xfId="54529" xr:uid="{933E500F-37F9-4207-89E5-BD2420DEB23B}"/>
    <cellStyle name="Normální 5 137 16" xfId="56418" xr:uid="{9E169C2C-4077-496E-9918-B74FEDABA882}"/>
    <cellStyle name="Normální 5 137 17" xfId="57665" xr:uid="{ED7B4D1C-51B3-4D28-93BF-86D1DF1099C1}"/>
    <cellStyle name="Normální 5 137 2" xfId="8824" xr:uid="{2325F66B-1B96-4FE2-BB36-A96C8BF26255}"/>
    <cellStyle name="Normální 5 137 2 2" xfId="14525" xr:uid="{5D23457D-C983-4EE1-B64F-B33503970BEE}"/>
    <cellStyle name="Normální 5 137 2 3" xfId="19926" xr:uid="{D062EF0F-463E-4F79-8841-EBBCFE2612BA}"/>
    <cellStyle name="Normální 5 137 2 4" xfId="24295" xr:uid="{67ADF294-F096-420F-BF29-C57D3A615706}"/>
    <cellStyle name="Normální 5 137 2 5" xfId="28554" xr:uid="{D2D5D84D-122C-405D-92BD-4F8889E0B96D}"/>
    <cellStyle name="Normální 5 137 2 6" xfId="32366" xr:uid="{1F839478-B5DE-4285-932A-0C67990AD7D5}"/>
    <cellStyle name="Normální 5 137 2 7" xfId="35447" xr:uid="{3044727D-1597-4285-8FBE-AD7931003161}"/>
    <cellStyle name="Normální 5 137 2 8" xfId="37686" xr:uid="{C3843B3B-BEFA-4E50-8025-801E55154A42}"/>
    <cellStyle name="Normální 5 137 3" xfId="6480" xr:uid="{47A0A5ED-AFCA-451C-96C2-0356F350A73A}"/>
    <cellStyle name="Normální 5 137 4" xfId="13004" xr:uid="{A1970E9B-9C94-4C1D-9076-295CC11645D3}"/>
    <cellStyle name="Normální 5 137 5" xfId="18688" xr:uid="{4651B8C4-A735-4A72-ADEE-A14444D879C0}"/>
    <cellStyle name="Normální 5 137 6" xfId="23150" xr:uid="{4ACDE6E6-8CAB-4596-9C6D-C123378959E7}"/>
    <cellStyle name="Normální 5 137 7" xfId="27456" xr:uid="{4B299981-5E47-46F7-BFC4-FA6B2536BE14}"/>
    <cellStyle name="Normální 5 137 8" xfId="31305" xr:uid="{A82E42C4-DD6F-4110-A247-37A3F0FFDFFD}"/>
    <cellStyle name="Normální 5 137 9" xfId="34601" xr:uid="{2387B443-5CD0-44CF-98D8-1945F518E2D5}"/>
    <cellStyle name="Normální 5 138" xfId="4245" xr:uid="{E979D1CD-B7DC-4D58-93AD-51A732E8783D}"/>
    <cellStyle name="Normální 5 138 10" xfId="36957" xr:uid="{9DEE9C76-2595-426A-B013-75BFF3DC0BCA}"/>
    <cellStyle name="Normální 5 138 11" xfId="41358" xr:uid="{18AEE2CF-75CC-43B2-BBEE-4C19C8D0F854}"/>
    <cellStyle name="Normální 5 138 12" xfId="46165" xr:uid="{B8317D27-B77D-44FE-BA39-FA97D28E8DFE}"/>
    <cellStyle name="Normální 5 138 13" xfId="49749" xr:uid="{0AA8AC16-6BB7-4F02-A9C4-3A1B31830345}"/>
    <cellStyle name="Normální 5 138 14" xfId="52259" xr:uid="{668A8B28-6F9C-4B29-A841-E64E738378E4}"/>
    <cellStyle name="Normální 5 138 15" xfId="54460" xr:uid="{9203D52A-6689-47E5-A41D-EB5808111AFF}"/>
    <cellStyle name="Normální 5 138 16" xfId="56344" xr:uid="{A6939289-5E0A-4D68-8BFF-D8D5992415BA}"/>
    <cellStyle name="Normální 5 138 17" xfId="57597" xr:uid="{10EF08AC-5ACC-42A4-987E-B9C135CCDAEE}"/>
    <cellStyle name="Normální 5 138 2" xfId="8825" xr:uid="{FE844522-51F8-4F3C-A962-6A3B66BB0151}"/>
    <cellStyle name="Normální 5 138 2 2" xfId="14526" xr:uid="{0076EDC0-8A42-44DB-8146-4867D9FFF583}"/>
    <cellStyle name="Normální 5 138 2 3" xfId="19927" xr:uid="{38DD4EEC-2FE5-4AFA-87C8-63FFB5A0B842}"/>
    <cellStyle name="Normální 5 138 2 4" xfId="24296" xr:uid="{37DEB219-E9BD-4A30-8AAC-BA7C83C76E94}"/>
    <cellStyle name="Normální 5 138 2 5" xfId="28555" xr:uid="{DB8B11F3-CC77-4D02-828B-1B16A372A216}"/>
    <cellStyle name="Normální 5 138 2 6" xfId="32367" xr:uid="{A7D8103E-0236-49D3-A1D2-A8F7618A461E}"/>
    <cellStyle name="Normální 5 138 2 7" xfId="35448" xr:uid="{40CC997D-D50B-4A82-82DE-E293AA497A4A}"/>
    <cellStyle name="Normální 5 138 2 8" xfId="37687" xr:uid="{81C5D692-EEC9-42A2-9EDB-23E1C81A7DC1}"/>
    <cellStyle name="Normální 5 138 3" xfId="6481" xr:uid="{E0627195-1780-4E33-8035-3E75C86AE18A}"/>
    <cellStyle name="Normální 5 138 4" xfId="13005" xr:uid="{0B9B7019-A8C3-4930-A6C6-FDAB2326EBD8}"/>
    <cellStyle name="Normální 5 138 5" xfId="18689" xr:uid="{7AC3C271-8496-44EE-8A68-2937D4CCB384}"/>
    <cellStyle name="Normální 5 138 6" xfId="23151" xr:uid="{C8F5195E-3CF6-4963-9697-5675F3C512D3}"/>
    <cellStyle name="Normální 5 138 7" xfId="27457" xr:uid="{4592AEFC-9BAC-479D-AE86-2C6CFE3AE52A}"/>
    <cellStyle name="Normální 5 138 8" xfId="31306" xr:uid="{1089E647-FDBA-4CC1-BF5D-FDF8A531D14A}"/>
    <cellStyle name="Normální 5 138 9" xfId="34602" xr:uid="{14CE00E9-9B57-4777-B4B3-360D320BAB49}"/>
    <cellStyle name="Normální 5 139" xfId="4106" xr:uid="{EEF27E1B-B463-40DB-9923-9081655E3D3E}"/>
    <cellStyle name="Normální 5 139 10" xfId="36958" xr:uid="{E0924558-B227-4FEB-874B-AFB3D8456E88}"/>
    <cellStyle name="Normální 5 139 11" xfId="41265" xr:uid="{3F0060AC-81BD-431C-AC22-24E06685A803}"/>
    <cellStyle name="Normální 5 139 12" xfId="46051" xr:uid="{592E0E4C-A2F4-4050-8028-C6D628C59401}"/>
    <cellStyle name="Normální 5 139 13" xfId="49679" xr:uid="{E990A5E0-0B76-4936-AF1C-D0E257F5BA0C}"/>
    <cellStyle name="Normální 5 139 14" xfId="52180" xr:uid="{C1BAEF4D-79EE-4673-9608-BD5EA29D3976}"/>
    <cellStyle name="Normální 5 139 15" xfId="54397" xr:uid="{DA17E09F-76A5-4E44-9C00-B3986311944C}"/>
    <cellStyle name="Normální 5 139 16" xfId="56272" xr:uid="{33B424ED-2FB7-4E30-A272-E990FC13D3E9}"/>
    <cellStyle name="Normální 5 139 17" xfId="57536" xr:uid="{878B3439-83CE-431A-91AC-214C936D3100}"/>
    <cellStyle name="Normální 5 139 2" xfId="8826" xr:uid="{32E52C4D-742B-42FA-B42E-79EC07D9AEB7}"/>
    <cellStyle name="Normální 5 139 2 2" xfId="14527" xr:uid="{26E417AC-80F2-4A93-82B7-68A9D635E87A}"/>
    <cellStyle name="Normální 5 139 2 3" xfId="19928" xr:uid="{44CB3A6F-9C54-49E7-9D85-B446ED920686}"/>
    <cellStyle name="Normální 5 139 2 4" xfId="24297" xr:uid="{BFC9EE4A-A8E1-4ADF-8B58-0236A4F4184B}"/>
    <cellStyle name="Normální 5 139 2 5" xfId="28556" xr:uid="{61026772-6BF1-467B-AC98-7703E3742234}"/>
    <cellStyle name="Normální 5 139 2 6" xfId="32368" xr:uid="{65FB4237-29D8-4A5C-993C-641C821D6F2B}"/>
    <cellStyle name="Normální 5 139 2 7" xfId="35449" xr:uid="{4B9E6537-BB41-4D86-B460-B40C6D86FA9A}"/>
    <cellStyle name="Normální 5 139 2 8" xfId="37688" xr:uid="{6F0B0724-C833-4756-9C35-DB56AD25A336}"/>
    <cellStyle name="Normální 5 139 3" xfId="6482" xr:uid="{C885F2A0-878D-4146-9576-6E9EC34E9CBF}"/>
    <cellStyle name="Normální 5 139 4" xfId="13006" xr:uid="{05DA6B61-8CEE-40A1-9552-776D4DE80BFE}"/>
    <cellStyle name="Normální 5 139 5" xfId="18690" xr:uid="{0A1DED8B-41C4-4711-A86E-EC693597BD82}"/>
    <cellStyle name="Normální 5 139 6" xfId="23152" xr:uid="{ADA9B333-637F-491A-B1D2-DC6DA78C6DFF}"/>
    <cellStyle name="Normální 5 139 7" xfId="27458" xr:uid="{7BAD43D8-6B32-41E0-8976-796B81FE6870}"/>
    <cellStyle name="Normální 5 139 8" xfId="31307" xr:uid="{93D1D900-25AE-4808-BF82-748790046505}"/>
    <cellStyle name="Normální 5 139 9" xfId="34603" xr:uid="{C79EF469-815E-488D-9E00-057BE380C337}"/>
    <cellStyle name="Normální 5 14" xfId="578" xr:uid="{E940F32E-2134-4B66-9398-C6EE97BF9105}"/>
    <cellStyle name="Normální 5 14 10" xfId="9637" xr:uid="{BD5A9D27-433F-48A3-9EC5-DDAA9707F8F8}"/>
    <cellStyle name="Normální 5 14 10 2" xfId="15321" xr:uid="{1E6018D1-4817-4F57-9E79-471380672ADA}"/>
    <cellStyle name="Normální 5 14 10 3" xfId="20673" xr:uid="{E8A122D0-1855-4F14-A366-CE613C3AB895}"/>
    <cellStyle name="Normální 5 14 10 4" xfId="25045" xr:uid="{DF37D0C5-DE48-478D-9077-CCD1DFE75394}"/>
    <cellStyle name="Normální 5 14 10 5" xfId="29301" xr:uid="{1FF05458-2382-4967-8F88-73BF01A3A7A6}"/>
    <cellStyle name="Normální 5 14 10 6" xfId="33104" xr:uid="{BF33FF12-7BC8-4FB0-B91E-E57350FA6A91}"/>
    <cellStyle name="Normální 5 14 10 7" xfId="36175" xr:uid="{6937FF6A-F74A-4D5B-92F9-DD0E706CA0A0}"/>
    <cellStyle name="Normální 5 14 10 8" xfId="38408" xr:uid="{C042ABF9-664F-470C-A130-6E5DB6E3B75D}"/>
    <cellStyle name="Normální 5 14 11" xfId="4768" xr:uid="{C4C6E164-4FB2-41BA-A4E2-9744A572EE1B}"/>
    <cellStyle name="Normální 5 14 12" xfId="11183" xr:uid="{36F5E784-63A1-4B57-84D8-C895FA16E5C4}"/>
    <cellStyle name="Normální 5 14 13" xfId="17185" xr:uid="{63CEFF05-EFA0-4306-8B0F-F4B90AE8AFEB}"/>
    <cellStyle name="Normální 5 14 14" xfId="21911" xr:uid="{D4735CC6-80C4-4757-8C49-7D745A036530}"/>
    <cellStyle name="Normální 5 14 15" xfId="26315" xr:uid="{C1F40AC9-FE13-404E-AA7B-EB0C0F1202A7}"/>
    <cellStyle name="Normální 5 14 16" xfId="30211" xr:uid="{90165F6D-CF54-425D-92C8-E57908D9B604}"/>
    <cellStyle name="Normální 5 14 17" xfId="33903" xr:uid="{C931C87B-CAFF-4C7C-A10C-95EDA75C232E}"/>
    <cellStyle name="Normální 5 14 18" xfId="36452" xr:uid="{3ECB992B-0386-4536-9333-15C6208688DF}"/>
    <cellStyle name="Normální 5 14 19" xfId="38809" xr:uid="{17A79E16-5E9F-486D-A28E-4DE0FF572923}"/>
    <cellStyle name="Normální 5 14 2" xfId="2192" xr:uid="{1C76BBDB-406E-427B-AA84-00E7510B6CD4}"/>
    <cellStyle name="Normální 5 14 2 2" xfId="2583" xr:uid="{288D5632-E654-4C40-BB47-1422949BEA95}"/>
    <cellStyle name="Normální 5 14 20" xfId="43840" xr:uid="{6592FB15-D0ED-4544-9842-794A29067D6F}"/>
    <cellStyle name="Normální 5 14 21" xfId="48045" xr:uid="{89963AC1-EF6C-4B50-9773-7B166DE7A9E3}"/>
    <cellStyle name="Normální 5 14 22" xfId="50718" xr:uid="{7BB908F2-97C1-4B3D-B61C-4953C6FF8846}"/>
    <cellStyle name="Normální 5 14 23" xfId="53039" xr:uid="{9264998D-1A54-44EA-89C5-9A9EC025321D}"/>
    <cellStyle name="Normální 5 14 24" xfId="55090" xr:uid="{902DBC22-BE76-45CF-BFFA-F9A91309C9E0}"/>
    <cellStyle name="Normální 5 14 25" xfId="56637" xr:uid="{BDF61270-1232-4E1F-A4D5-1863DA8BD186}"/>
    <cellStyle name="Normální 5 14 3" xfId="2410" xr:uid="{5CA479FC-CC51-4C21-ADAE-B34E2BA4B7B0}"/>
    <cellStyle name="Normální 5 14 3 10" xfId="36570" xr:uid="{D10EAD1E-E749-4101-B3B4-C10687244090}"/>
    <cellStyle name="Normální 5 14 3 11" xfId="40005" xr:uid="{ECA9233F-737E-46B5-9DA3-854519F4C4D3}"/>
    <cellStyle name="Normální 5 14 3 12" xfId="44872" xr:uid="{B3A2B71F-5B23-498D-8B9A-CD456BB6B9A8}"/>
    <cellStyle name="Normální 5 14 3 13" xfId="48653" xr:uid="{930DEDF5-73B4-43FB-AC67-F88EB8984787}"/>
    <cellStyle name="Normální 5 14 3 14" xfId="51228" xr:uid="{E2D6470A-F852-42AE-991B-A0C1E4C01EE2}"/>
    <cellStyle name="Normální 5 14 3 15" xfId="53443" xr:uid="{9C7D8B9B-B43A-4E4A-8F86-ADDD5A9F0CB3}"/>
    <cellStyle name="Normální 5 14 3 16" xfId="55226" xr:uid="{E4516767-74B9-4632-A277-17D61C69C8F9}"/>
    <cellStyle name="Normální 5 14 3 17" xfId="56772" xr:uid="{EA7C30E7-B16E-49F1-A136-FAEF399D04F9}"/>
    <cellStyle name="Normální 5 14 3 2" xfId="8827" xr:uid="{75E78CFB-2DD1-42CA-AE5E-FAD9CA687477}"/>
    <cellStyle name="Normální 5 14 3 2 2" xfId="14528" xr:uid="{18C95D41-A7E4-4ED0-BCFC-439501D94278}"/>
    <cellStyle name="Normální 5 14 3 2 3" xfId="19929" xr:uid="{AE749F7F-E315-4408-8B71-3449C2C5716B}"/>
    <cellStyle name="Normální 5 14 3 2 4" xfId="24298" xr:uid="{94573B60-F0BB-422D-B404-491B40E38542}"/>
    <cellStyle name="Normální 5 14 3 2 5" xfId="28557" xr:uid="{0DE3A94F-5727-4BCA-B829-4F601C957B24}"/>
    <cellStyle name="Normální 5 14 3 2 6" xfId="32369" xr:uid="{F857FFE1-221B-4869-9613-D2748ED70F34}"/>
    <cellStyle name="Normální 5 14 3 2 7" xfId="35450" xr:uid="{D73562DA-A64B-4D33-8C74-45AF4489D127}"/>
    <cellStyle name="Normální 5 14 3 2 8" xfId="37689" xr:uid="{6D81F5E7-4ACC-4DD1-8639-83F9E03DA863}"/>
    <cellStyle name="Normální 5 14 3 3" xfId="5394" xr:uid="{239345E1-CAE0-4496-83BD-B273D1E6EEB1}"/>
    <cellStyle name="Normální 5 14 3 4" xfId="11998" xr:uid="{0FDED998-3D84-43C9-AF02-91E866264376}"/>
    <cellStyle name="Normální 5 14 3 5" xfId="17946" xr:uid="{89359E17-42CA-4407-B25C-422F36C0B093}"/>
    <cellStyle name="Normální 5 14 3 6" xfId="22489" xr:uid="{5CB3CDAE-1FEC-437F-91F8-398A30D742C3}"/>
    <cellStyle name="Normální 5 14 3 7" xfId="26823" xr:uid="{818FC6BF-4B5F-4EF0-82D7-0BB1285D86BE}"/>
    <cellStyle name="Normální 5 14 3 8" xfId="30708" xr:uid="{844EAF7C-E9BA-4C76-A43C-EA2D9F06F0B7}"/>
    <cellStyle name="Normální 5 14 3 9" xfId="34145" xr:uid="{B73B4AD2-7750-4428-A3C2-9FA44C9CA58F}"/>
    <cellStyle name="Normální 5 14 4" xfId="2790" xr:uid="{8F414528-1D48-4B53-BFFF-9022D3F19DCC}"/>
    <cellStyle name="Normální 5 14 4 10" xfId="36638" xr:uid="{229D37D1-80E8-491E-B2FB-9E3495E72188}"/>
    <cellStyle name="Normální 5 14 4 11" xfId="40301" xr:uid="{B889B069-E8B7-4248-8558-2D579B04F7AD}"/>
    <cellStyle name="Normální 5 14 4 12" xfId="45132" xr:uid="{EBF97491-D056-4609-8BB6-052B4870FC73}"/>
    <cellStyle name="Normální 5 14 4 13" xfId="48907" xr:uid="{858C9C0D-2FB5-47A1-9DB8-55C661140D32}"/>
    <cellStyle name="Normální 5 14 4 14" xfId="51436" xr:uid="{D9378F89-824C-4C07-AF1C-386024CD6EA0}"/>
    <cellStyle name="Normální 5 14 4 15" xfId="53696" xr:uid="{2A8FEFF6-0A47-4AC3-892E-C96C7E55F1A8}"/>
    <cellStyle name="Normální 5 14 4 16" xfId="55474" xr:uid="{C8C43C1A-80A4-43AC-86AC-8E5387B7CDC7}"/>
    <cellStyle name="Normální 5 14 4 17" xfId="57032" xr:uid="{095846FA-5A1F-4250-AAEC-B08EED380570}"/>
    <cellStyle name="Normální 5 14 4 2" xfId="8828" xr:uid="{B2C51211-2B97-4974-A6E7-3E48C67506C5}"/>
    <cellStyle name="Normální 5 14 4 2 2" xfId="14529" xr:uid="{B63B50BA-C22E-403D-9AF5-8185F9DCFC26}"/>
    <cellStyle name="Normální 5 14 4 2 3" xfId="19930" xr:uid="{AA7194A7-B20A-461C-B52D-61B05B85ACB4}"/>
    <cellStyle name="Normální 5 14 4 2 4" xfId="24299" xr:uid="{6BB7B68B-3902-4D5D-BDD3-8A9F900E4B4A}"/>
    <cellStyle name="Normální 5 14 4 2 5" xfId="28558" xr:uid="{07BFCA55-F721-4350-AB17-576576612D79}"/>
    <cellStyle name="Normální 5 14 4 2 6" xfId="32370" xr:uid="{379B9681-34BD-4EFA-84B9-D453226F453F}"/>
    <cellStyle name="Normální 5 14 4 2 7" xfId="35451" xr:uid="{CC21D127-940F-4644-814C-94E147A3A4C2}"/>
    <cellStyle name="Normální 5 14 4 2 8" xfId="37690" xr:uid="{25D41EA2-4F84-47FC-B67E-9A685D8C1F0D}"/>
    <cellStyle name="Normální 5 14 4 3" xfId="5547" xr:uid="{BD6DF080-23F8-48EE-95D9-69FD934E5F3E}"/>
    <cellStyle name="Normální 5 14 4 4" xfId="12136" xr:uid="{5BBCC6DA-4258-4A68-A57C-4FD7078C008E}"/>
    <cellStyle name="Normální 5 14 4 5" xfId="18052" xr:uid="{7173E410-AFEA-4678-9E81-1A9DFF9E1FD5}"/>
    <cellStyle name="Normální 5 14 4 6" xfId="22585" xr:uid="{6419AA75-E447-486B-B23D-C591A5566007}"/>
    <cellStyle name="Normální 5 14 4 7" xfId="26915" xr:uid="{B3272459-6405-462B-A07F-ACCB005ECA69}"/>
    <cellStyle name="Normální 5 14 4 8" xfId="30802" xr:uid="{482A026E-D391-4081-A0A4-FDE810AD4AC0}"/>
    <cellStyle name="Normální 5 14 4 9" xfId="34219" xr:uid="{F8FB8AFB-748A-4114-B112-A395800BEA4A}"/>
    <cellStyle name="Normální 5 14 5" xfId="3406" xr:uid="{06489418-4BDC-4067-BED1-9FB608576981}"/>
    <cellStyle name="Normální 5 14 5 10" xfId="36959" xr:uid="{8C7C00EF-39DF-415E-820B-2760697A2891}"/>
    <cellStyle name="Normální 5 14 5 11" xfId="40747" xr:uid="{276E7C04-4E48-4D19-B016-CF5DA77EDC3C}"/>
    <cellStyle name="Normální 5 14 5 12" xfId="45503" xr:uid="{67677707-248C-4D85-B192-67CA5629402D}"/>
    <cellStyle name="Normální 5 14 5 13" xfId="49259" xr:uid="{86A2B527-A08B-4A8B-8D0E-6334A194836B}"/>
    <cellStyle name="Normální 5 14 5 14" xfId="51729" xr:uid="{168DC6A3-D3C8-4AB8-A322-3B046EFDF768}"/>
    <cellStyle name="Normální 5 14 5 15" xfId="54041" xr:uid="{EB920FB3-3CF6-400F-B174-37CEF88503F8}"/>
    <cellStyle name="Normální 5 14 5 16" xfId="55801" xr:uid="{64DED43D-446F-4BA3-B432-3C90ACB91B95}"/>
    <cellStyle name="Normální 5 14 5 17" xfId="57286" xr:uid="{4FDC3FD1-787F-4F26-BE42-70B3E50A30C6}"/>
    <cellStyle name="Normální 5 14 5 2" xfId="8829" xr:uid="{C278CF59-98C1-4E3E-A8BA-FDA2A007D27C}"/>
    <cellStyle name="Normální 5 14 5 2 2" xfId="14530" xr:uid="{83491F2F-3025-4DDC-9724-BD92CC441146}"/>
    <cellStyle name="Normální 5 14 5 2 3" xfId="19931" xr:uid="{DAD32BEC-9419-443A-981B-98FB0FFEE0DC}"/>
    <cellStyle name="Normální 5 14 5 2 4" xfId="24300" xr:uid="{AA0DA460-5742-41BE-ACBD-D95984444CE9}"/>
    <cellStyle name="Normální 5 14 5 2 5" xfId="28559" xr:uid="{0476DE73-CAC5-4A08-BEF8-A725340092D6}"/>
    <cellStyle name="Normální 5 14 5 2 6" xfId="32371" xr:uid="{05FB5991-19BE-44D1-AB86-B2816BB22C96}"/>
    <cellStyle name="Normální 5 14 5 2 7" xfId="35452" xr:uid="{B95E5E5E-1FA0-4CB2-B76B-2FEA85679605}"/>
    <cellStyle name="Normální 5 14 5 2 8" xfId="37691" xr:uid="{D3BBCD59-ECC0-4D73-A6BB-4D9F4B36256A}"/>
    <cellStyle name="Normální 5 14 5 3" xfId="6483" xr:uid="{4D19A3FA-2FFE-47FB-B6E0-99C9B20DA174}"/>
    <cellStyle name="Normální 5 14 5 4" xfId="13007" xr:uid="{2071715B-D8FD-44C4-A919-8887E9CC79B1}"/>
    <cellStyle name="Normální 5 14 5 5" xfId="18691" xr:uid="{96589065-108E-47E1-AF52-9DE50C86CA8A}"/>
    <cellStyle name="Normální 5 14 5 6" xfId="23153" xr:uid="{31DDADE5-9DDA-43E3-ACF5-B01917FD4C37}"/>
    <cellStyle name="Normální 5 14 5 7" xfId="27459" xr:uid="{66B31C3B-D8A1-4BAD-9D9A-C68EA2CE07BD}"/>
    <cellStyle name="Normální 5 14 5 8" xfId="31308" xr:uid="{3D16C57B-60ED-4921-8AC2-4C7B530A7AB3}"/>
    <cellStyle name="Normální 5 14 5 9" xfId="34604" xr:uid="{0FD7AF7E-A989-437E-86D7-1EDB894FC07B}"/>
    <cellStyle name="Normální 5 14 6" xfId="3803" xr:uid="{B22D0600-EECF-4BDE-84E7-3701135F41ED}"/>
    <cellStyle name="Normální 5 14 6 10" xfId="36960" xr:uid="{817CADE8-B00D-4358-AA78-95E7C9F240B6}"/>
    <cellStyle name="Normální 5 14 6 11" xfId="41037" xr:uid="{6417D150-7E63-4201-89BB-1B5E3F50BDB2}"/>
    <cellStyle name="Normální 5 14 6 12" xfId="45792" xr:uid="{60186FEF-E16A-4AFF-8A7B-EEFAD7E64D0B}"/>
    <cellStyle name="Normální 5 14 6 13" xfId="49513" xr:uid="{51EEEF28-11C8-43A2-A9DE-504FEE69B16E}"/>
    <cellStyle name="Normální 5 14 6 14" xfId="51985" xr:uid="{21BCC96A-C96C-4AC8-B9CB-A1786FA6656D}"/>
    <cellStyle name="Normální 5 14 6 15" xfId="54253" xr:uid="{6A59798A-8488-4FC1-A5C0-239FC173B2B0}"/>
    <cellStyle name="Normální 5 14 6 16" xfId="56040" xr:uid="{D7CFC7B1-D51C-4D8F-9975-F519B14464C7}"/>
    <cellStyle name="Normální 5 14 6 17" xfId="57443" xr:uid="{813CB6D6-FA48-421D-973C-22C0F26227D9}"/>
    <cellStyle name="Normální 5 14 6 2" xfId="8830" xr:uid="{B8E777DC-16CF-4CA8-A89B-7B93B8AAE1BA}"/>
    <cellStyle name="Normální 5 14 6 2 2" xfId="14531" xr:uid="{332C919E-69D5-4DCB-B0FC-CB188ADA5ECF}"/>
    <cellStyle name="Normální 5 14 6 2 3" xfId="19932" xr:uid="{0F124D0E-7079-4CE1-B499-68A29A97B3BE}"/>
    <cellStyle name="Normální 5 14 6 2 4" xfId="24301" xr:uid="{99298E30-5D7A-4BBE-B215-D0A4024EEE05}"/>
    <cellStyle name="Normální 5 14 6 2 5" xfId="28560" xr:uid="{EB40EF9F-4D9E-42D5-A99F-1A658CF61018}"/>
    <cellStyle name="Normální 5 14 6 2 6" xfId="32372" xr:uid="{431C4339-F920-49A5-896E-64C9B2C5FA64}"/>
    <cellStyle name="Normální 5 14 6 2 7" xfId="35453" xr:uid="{31067883-F75E-47A2-8A3D-1A1FACC4D2C1}"/>
    <cellStyle name="Normální 5 14 6 2 8" xfId="37692" xr:uid="{11CBD505-1E6A-444C-887D-698EFDB22749}"/>
    <cellStyle name="Normální 5 14 6 3" xfId="6484" xr:uid="{F7A45CCD-D69B-4C22-BC5A-A81A7A31650F}"/>
    <cellStyle name="Normální 5 14 6 4" xfId="13008" xr:uid="{243D2331-641B-41E9-AA4B-6030AB6FDC45}"/>
    <cellStyle name="Normální 5 14 6 5" xfId="18692" xr:uid="{D4159693-7B91-440A-9C17-F957ECEB71E6}"/>
    <cellStyle name="Normální 5 14 6 6" xfId="23154" xr:uid="{418C9FE3-6BD5-4FEE-A0AA-5FC91728AD98}"/>
    <cellStyle name="Normální 5 14 6 7" xfId="27460" xr:uid="{2AC15213-29B3-4468-8712-5624166A13C1}"/>
    <cellStyle name="Normální 5 14 6 8" xfId="31309" xr:uid="{DE6887D6-FF28-4511-B076-1ED80D0626CA}"/>
    <cellStyle name="Normální 5 14 6 9" xfId="34605" xr:uid="{F6684D53-4C2C-400C-9412-F57648E6CC4C}"/>
    <cellStyle name="Normální 5 14 7" xfId="4182" xr:uid="{17A2E341-A243-45EE-AB4A-28A5765920D3}"/>
    <cellStyle name="Normální 5 14 7 10" xfId="36961" xr:uid="{AF151D8A-E0A3-4CB2-BFF7-15C38B55A521}"/>
    <cellStyle name="Normální 5 14 7 11" xfId="41319" xr:uid="{30D58972-FBB7-4F76-9222-0C9465037ED5}"/>
    <cellStyle name="Normální 5 14 7 12" xfId="46115" xr:uid="{3AFAFB29-D0CA-4A95-A3F8-EE4DA46CE264}"/>
    <cellStyle name="Normální 5 14 7 13" xfId="49725" xr:uid="{BF6AE1CF-F4B8-4A29-B2EB-77A791D8A9A1}"/>
    <cellStyle name="Normální 5 14 7 14" xfId="52229" xr:uid="{075946C6-4035-45AD-9103-370547939D25}"/>
    <cellStyle name="Normální 5 14 7 15" xfId="54437" xr:uid="{89EE5522-6541-41C1-B4E2-0C1163F672D6}"/>
    <cellStyle name="Normální 5 14 7 16" xfId="56316" xr:uid="{016DAE95-9979-43A0-8C35-3249757D57B8}"/>
    <cellStyle name="Normální 5 14 7 17" xfId="57576" xr:uid="{4DF964EF-44D7-4998-8024-C7B89B7BF061}"/>
    <cellStyle name="Normální 5 14 7 2" xfId="8831" xr:uid="{9F4FCE94-EACA-481E-8DC0-13C5987B99E8}"/>
    <cellStyle name="Normální 5 14 7 2 2" xfId="14532" xr:uid="{1A714827-A8CB-4C38-9293-52898FB9BC70}"/>
    <cellStyle name="Normální 5 14 7 2 3" xfId="19933" xr:uid="{DD9E2AA4-FDE3-407B-BC0D-C016F24C2CA3}"/>
    <cellStyle name="Normální 5 14 7 2 4" xfId="24302" xr:uid="{2076F183-DA28-40C0-A15E-B01986F3D30C}"/>
    <cellStyle name="Normální 5 14 7 2 5" xfId="28561" xr:uid="{128017BA-A736-4FE4-A899-54EE699BB6B1}"/>
    <cellStyle name="Normální 5 14 7 2 6" xfId="32373" xr:uid="{46A15926-B2B8-4624-BC66-EE19D82273D2}"/>
    <cellStyle name="Normální 5 14 7 2 7" xfId="35454" xr:uid="{2936F9C3-954A-4714-A538-90F279040C37}"/>
    <cellStyle name="Normální 5 14 7 2 8" xfId="37693" xr:uid="{6A1AD89F-5408-41DE-9877-D1E62F22BB12}"/>
    <cellStyle name="Normální 5 14 7 3" xfId="6485" xr:uid="{21F9A8E9-1BB3-4C1F-B09A-C2DEC909C54E}"/>
    <cellStyle name="Normální 5 14 7 4" xfId="13009" xr:uid="{C1B87F8F-6FE0-418C-A71B-A380DC69D0E3}"/>
    <cellStyle name="Normální 5 14 7 5" xfId="18693" xr:uid="{39F4D606-49A0-4A58-B0A0-7C50FE523B46}"/>
    <cellStyle name="Normální 5 14 7 6" xfId="23155" xr:uid="{A26787AC-5423-42B1-87E9-C34E5B06A2C7}"/>
    <cellStyle name="Normální 5 14 7 7" xfId="27461" xr:uid="{00CE1324-CF54-44F3-ABB6-57F39C1D9989}"/>
    <cellStyle name="Normální 5 14 7 8" xfId="31310" xr:uid="{851B2599-B359-4C3D-A9DA-BC6191FA474A}"/>
    <cellStyle name="Normální 5 14 7 9" xfId="34606" xr:uid="{E382EAEB-6B2A-460C-8993-BA0A0421B8E6}"/>
    <cellStyle name="Normální 5 14 8" xfId="4479" xr:uid="{6CCF1062-CBCF-4447-A2A9-A1D4C1201D99}"/>
    <cellStyle name="Normální 5 14 8 10" xfId="36962" xr:uid="{DCCC9363-849B-43FD-ACAD-622383ECD097}"/>
    <cellStyle name="Normální 5 14 8 11" xfId="41558" xr:uid="{680998F8-7546-4233-B2CC-1C9710BE961B}"/>
    <cellStyle name="Normální 5 14 8 12" xfId="46348" xr:uid="{BC049FA1-BE53-4F51-89AC-70E8AB1FAF54}"/>
    <cellStyle name="Normální 5 14 8 13" xfId="49903" xr:uid="{C9CE66EC-3E1E-46DB-9133-901D039F737E}"/>
    <cellStyle name="Normální 5 14 8 14" xfId="52418" xr:uid="{866C6C34-64F0-464C-B71E-C23048174D2B}"/>
    <cellStyle name="Normální 5 14 8 15" xfId="54607" xr:uid="{F1F60D34-6E21-4069-A4F1-6713871C1B26}"/>
    <cellStyle name="Normální 5 14 8 16" xfId="56498" xr:uid="{A5988981-8DE1-4305-A621-A58B68B06610}"/>
    <cellStyle name="Normální 5 14 8 17" xfId="57733" xr:uid="{1D41273C-5D93-4C07-BE17-FE0C80E93FF5}"/>
    <cellStyle name="Normální 5 14 8 2" xfId="8832" xr:uid="{89C5425E-E69F-4D4C-98DE-2EC8D58A0A44}"/>
    <cellStyle name="Normální 5 14 8 2 2" xfId="14533" xr:uid="{15A77C32-1EB5-43AF-97CC-00A4261EC55F}"/>
    <cellStyle name="Normální 5 14 8 2 3" xfId="19934" xr:uid="{FDE47322-6D14-404A-A39C-636D709415E9}"/>
    <cellStyle name="Normální 5 14 8 2 4" xfId="24303" xr:uid="{8DD13F29-5527-4CD6-852E-E2726BC8C34E}"/>
    <cellStyle name="Normální 5 14 8 2 5" xfId="28562" xr:uid="{969A62BA-44AF-4430-954E-1A6187296469}"/>
    <cellStyle name="Normální 5 14 8 2 6" xfId="32374" xr:uid="{E16F39F0-40C4-435F-A289-DD0FCA72F38C}"/>
    <cellStyle name="Normální 5 14 8 2 7" xfId="35455" xr:uid="{7DC236E1-254D-43FE-A0A1-E5F8FD6E65E5}"/>
    <cellStyle name="Normální 5 14 8 2 8" xfId="37694" xr:uid="{500F44A3-8D0C-4A27-8E35-E47F2E94CFF9}"/>
    <cellStyle name="Normální 5 14 8 3" xfId="6486" xr:uid="{9C417E2D-A2A9-4953-9EDD-D0806FB4CB6B}"/>
    <cellStyle name="Normální 5 14 8 4" xfId="13010" xr:uid="{87DD53FB-B1E2-4144-8430-6F3C0840C289}"/>
    <cellStyle name="Normální 5 14 8 5" xfId="18694" xr:uid="{B37F8E07-D09A-4482-8E0F-108A336475D6}"/>
    <cellStyle name="Normální 5 14 8 6" xfId="23156" xr:uid="{9DDF6925-CA95-4803-8F58-9EDF312F831F}"/>
    <cellStyle name="Normální 5 14 8 7" xfId="27462" xr:uid="{30B8041B-93CC-466F-82C0-45EB48D0F88D}"/>
    <cellStyle name="Normální 5 14 8 8" xfId="31311" xr:uid="{2AC7F5A7-5EFB-439F-9B49-31CC67BED320}"/>
    <cellStyle name="Normální 5 14 8 9" xfId="34607" xr:uid="{83C03A71-248D-4DB8-975E-52B66C6C4609}"/>
    <cellStyle name="Normální 5 14 9" xfId="8833" xr:uid="{ECAE299D-5E0C-4B54-B12C-1F69AEA7CE86}"/>
    <cellStyle name="Normální 5 14 9 2" xfId="14534" xr:uid="{5114C896-1076-4BC5-BCB0-B16F49A865A9}"/>
    <cellStyle name="Normální 5 14 9 3" xfId="19935" xr:uid="{B2FA61CA-8727-420B-A86C-CDEE422AD6B5}"/>
    <cellStyle name="Normální 5 14 9 4" xfId="24304" xr:uid="{12660E17-CABC-41DD-BBA2-9BB6C55E9C54}"/>
    <cellStyle name="Normální 5 14 9 5" xfId="28563" xr:uid="{02E7B4DA-91BE-479D-B740-C00D832BA786}"/>
    <cellStyle name="Normální 5 14 9 6" xfId="32375" xr:uid="{2D1E3382-0AA9-45B3-85AA-D5F3248044A1}"/>
    <cellStyle name="Normální 5 14 9 7" xfId="35456" xr:uid="{D9FD41B2-2924-4A1E-A6E3-4280D3D6C63E}"/>
    <cellStyle name="Normální 5 14 9 8" xfId="37695" xr:uid="{DB84442C-23A8-48BC-BE0D-CD1E8753B699}"/>
    <cellStyle name="Normální 5 140" xfId="4338" xr:uid="{15A5F5AD-5AE1-43C6-88EC-59007CE62CBD}"/>
    <cellStyle name="Normální 5 140 10" xfId="36963" xr:uid="{ADD046A9-D450-48E9-ACD1-758F7961E76A}"/>
    <cellStyle name="Normální 5 140 11" xfId="41439" xr:uid="{0B10D4C1-B071-4AE1-9393-7A7FFCDFAE3C}"/>
    <cellStyle name="Normální 5 140 12" xfId="46242" xr:uid="{6BD4A5B6-D0FB-45AD-972B-D8A2DBC3F2E5}"/>
    <cellStyle name="Normální 5 140 13" xfId="49815" xr:uid="{9B0DA441-2CB3-45AF-BA47-4DAD5E81D5AE}"/>
    <cellStyle name="Normální 5 140 14" xfId="52326" xr:uid="{CF35F9BD-00B4-4C9D-96F8-AEBB2940380F}"/>
    <cellStyle name="Normální 5 140 15" xfId="54521" xr:uid="{0F97EB43-E6CA-42F5-8A66-B6928D1FF4FD}"/>
    <cellStyle name="Normální 5 140 16" xfId="56410" xr:uid="{3398890A-09F6-4836-98B9-86E535F88472}"/>
    <cellStyle name="Normální 5 140 17" xfId="57657" xr:uid="{6E8DD4E4-5C21-41A5-9E18-B211BD54A4B3}"/>
    <cellStyle name="Normální 5 140 2" xfId="8834" xr:uid="{BED8EC39-8B45-42E7-9F04-78E1D838B3B1}"/>
    <cellStyle name="Normální 5 140 2 2" xfId="14535" xr:uid="{75525E80-1567-46DF-A45B-E1058AD96D85}"/>
    <cellStyle name="Normální 5 140 2 3" xfId="19936" xr:uid="{74B386F7-6D8C-4ADC-AD47-C555EA61F24F}"/>
    <cellStyle name="Normální 5 140 2 4" xfId="24305" xr:uid="{6CD1CA19-4A6C-4E4C-9967-8C0038D15A68}"/>
    <cellStyle name="Normální 5 140 2 5" xfId="28564" xr:uid="{B37077F1-2C6F-4B2C-AC65-32267873BC5E}"/>
    <cellStyle name="Normální 5 140 2 6" xfId="32376" xr:uid="{69859701-2CD6-4A55-9581-6536DBF86219}"/>
    <cellStyle name="Normální 5 140 2 7" xfId="35457" xr:uid="{185560E4-BD6B-496C-BBF6-71649E85FCDF}"/>
    <cellStyle name="Normální 5 140 2 8" xfId="37696" xr:uid="{4C8AA6DA-0CD0-47E4-A89F-674BADC43F76}"/>
    <cellStyle name="Normální 5 140 3" xfId="6487" xr:uid="{93CC61AC-0065-4127-B266-C37B4946BB49}"/>
    <cellStyle name="Normální 5 140 4" xfId="13011" xr:uid="{05FCC090-519B-4EA7-86E7-CECADA9379CC}"/>
    <cellStyle name="Normální 5 140 5" xfId="18695" xr:uid="{E63E06DA-F2AC-4F2D-82A8-661D8ACC6898}"/>
    <cellStyle name="Normální 5 140 6" xfId="23157" xr:uid="{687972B8-7AF5-473A-AD6F-1EA68B1513D7}"/>
    <cellStyle name="Normální 5 140 7" xfId="27463" xr:uid="{0DE98390-A892-4E8D-8919-879D71604719}"/>
    <cellStyle name="Normální 5 140 8" xfId="31312" xr:uid="{C7ECFDE2-8150-4E55-8826-72293BB50137}"/>
    <cellStyle name="Normální 5 140 9" xfId="34608" xr:uid="{510A3C53-1AFD-4A0A-B47C-28296EDCD20D}"/>
    <cellStyle name="Normální 5 141" xfId="4193" xr:uid="{3EC48769-A619-417F-92BE-EC0D036D0DA9}"/>
    <cellStyle name="Normální 5 141 10" xfId="36964" xr:uid="{D8E6E628-8DDC-4173-86E2-0E264DFBCCEE}"/>
    <cellStyle name="Normální 5 141 11" xfId="41328" xr:uid="{3446E641-8AE8-410B-8850-94FEAAC1F73D}"/>
    <cellStyle name="Normální 5 141 12" xfId="46126" xr:uid="{42AB6E8F-3339-4847-BC20-41925F6934AC}"/>
    <cellStyle name="Normální 5 141 13" xfId="49732" xr:uid="{1A40EF92-3B0E-401E-83BF-53058B004250}"/>
    <cellStyle name="Normální 5 141 14" xfId="52237" xr:uid="{8E85B2AC-A0A1-4E70-A306-820AB69D6ED4}"/>
    <cellStyle name="Normální 5 141 15" xfId="54444" xr:uid="{1E651041-23DC-4C76-A330-871D4B485B21}"/>
    <cellStyle name="Normální 5 141 16" xfId="56324" xr:uid="{BBAE912D-6F85-4A4C-B526-8BE4AB9EEC84}"/>
    <cellStyle name="Normální 5 141 17" xfId="57583" xr:uid="{419D8FC7-72EA-442B-B285-34C45A6A52C6}"/>
    <cellStyle name="Normální 5 141 2" xfId="8835" xr:uid="{6CEEC535-D28A-4FC2-941D-FC10BD96464C}"/>
    <cellStyle name="Normální 5 141 2 2" xfId="14536" xr:uid="{81E7AFAF-9D09-4517-94A1-5C0E47582114}"/>
    <cellStyle name="Normální 5 141 2 3" xfId="19937" xr:uid="{114D5226-A983-4752-B453-1CDD59EB7F30}"/>
    <cellStyle name="Normální 5 141 2 4" xfId="24306" xr:uid="{4ED21747-C0FE-48B9-9D92-912E519A7AFC}"/>
    <cellStyle name="Normální 5 141 2 5" xfId="28565" xr:uid="{64DB2C6D-FCA6-4293-B1F3-205CDD7AE60F}"/>
    <cellStyle name="Normální 5 141 2 6" xfId="32377" xr:uid="{1D6BFCDE-0CBC-48CB-BECA-49FD03E44C7C}"/>
    <cellStyle name="Normální 5 141 2 7" xfId="35458" xr:uid="{046D9332-0AEB-4E7C-A0C6-A76AAE5A12C6}"/>
    <cellStyle name="Normální 5 141 2 8" xfId="37697" xr:uid="{4AD13B22-EEAB-4577-8387-9F0A355DCFA8}"/>
    <cellStyle name="Normální 5 141 3" xfId="6488" xr:uid="{33D73741-C436-41D0-BEDE-7BC1E8AE26A7}"/>
    <cellStyle name="Normální 5 141 4" xfId="13012" xr:uid="{88F70D2F-49D6-4CA8-9947-0EA90B643EB7}"/>
    <cellStyle name="Normální 5 141 5" xfId="18696" xr:uid="{9DC98766-6A0A-41F4-8358-895E24287F1D}"/>
    <cellStyle name="Normální 5 141 6" xfId="23158" xr:uid="{E084A383-5F4B-454C-AEAD-AC43B657CEB2}"/>
    <cellStyle name="Normální 5 141 7" xfId="27464" xr:uid="{5FA44D32-5E11-42B7-8C1B-EE6657177F76}"/>
    <cellStyle name="Normální 5 141 8" xfId="31313" xr:uid="{56AAD61E-D1F2-4D22-9507-A56A809134ED}"/>
    <cellStyle name="Normální 5 141 9" xfId="34609" xr:uid="{4518237A-16E1-47E1-978C-77E257F90916}"/>
    <cellStyle name="Normální 5 142" xfId="4161" xr:uid="{AA59AA3F-A022-481A-98D5-B0B51D8EC00B}"/>
    <cellStyle name="Normální 5 142 10" xfId="36965" xr:uid="{E2A06B60-7800-437C-9167-51EC3D04B121}"/>
    <cellStyle name="Normální 5 142 11" xfId="41300" xr:uid="{ED309F2A-DC67-41B8-A62A-45A213D5FFA3}"/>
    <cellStyle name="Normální 5 142 12" xfId="46094" xr:uid="{B9E201A7-F816-4093-BFFA-4CDBB87CD9FC}"/>
    <cellStyle name="Normální 5 142 13" xfId="49709" xr:uid="{DFBE8476-E198-405E-80B6-3B2A5EECBC48}"/>
    <cellStyle name="Normální 5 142 14" xfId="52212" xr:uid="{92A2D4C6-42D6-4E14-828E-71B0D01424E4}"/>
    <cellStyle name="Normální 5 142 15" xfId="54421" xr:uid="{7BF48696-0D4A-4BA5-A00B-B6C8934F4FDF}"/>
    <cellStyle name="Normální 5 142 16" xfId="56300" xr:uid="{1AC7FCEB-08C8-4B0F-8335-306E765A882F}"/>
    <cellStyle name="Normální 5 142 17" xfId="57560" xr:uid="{FFD0F62F-35FC-438E-BF69-2E1BF31FA967}"/>
    <cellStyle name="Normální 5 142 2" xfId="8836" xr:uid="{55915739-67B6-464B-857C-665D2032145F}"/>
    <cellStyle name="Normální 5 142 2 2" xfId="14537" xr:uid="{80488CEC-0DC0-4B5C-AE8A-5FECF272CE2F}"/>
    <cellStyle name="Normální 5 142 2 3" xfId="19938" xr:uid="{C27958F2-82ED-4047-92B9-4A01E06FEFFF}"/>
    <cellStyle name="Normální 5 142 2 4" xfId="24307" xr:uid="{334A8A2A-2781-40D4-871F-6DD6DDAF9B30}"/>
    <cellStyle name="Normální 5 142 2 5" xfId="28566" xr:uid="{660651F4-3EF4-4DD2-808F-B82B95380C9A}"/>
    <cellStyle name="Normální 5 142 2 6" xfId="32378" xr:uid="{8C9EBE99-544A-4DAC-B159-6FA407A5BB86}"/>
    <cellStyle name="Normální 5 142 2 7" xfId="35459" xr:uid="{F7000973-D819-4FDC-899C-57FCF457A999}"/>
    <cellStyle name="Normální 5 142 2 8" xfId="37698" xr:uid="{668C70E6-6899-40D4-ADBE-8B728CC2170E}"/>
    <cellStyle name="Normální 5 142 3" xfId="6489" xr:uid="{B7D1616F-3D33-4F89-BD4D-61FF00210150}"/>
    <cellStyle name="Normální 5 142 4" xfId="13013" xr:uid="{3894C6BC-1D71-4275-8584-8321CECB7E6B}"/>
    <cellStyle name="Normální 5 142 5" xfId="18697" xr:uid="{1E1A1990-3D0C-4EF3-B6AE-7592ED3A5F44}"/>
    <cellStyle name="Normální 5 142 6" xfId="23159" xr:uid="{33231559-5E08-4503-91CF-61A0CAF011B6}"/>
    <cellStyle name="Normální 5 142 7" xfId="27465" xr:uid="{75D56077-18FD-4FEB-A11C-0B9F47E293AE}"/>
    <cellStyle name="Normální 5 142 8" xfId="31314" xr:uid="{ED525BED-728F-417D-8C2A-B22C3F401580}"/>
    <cellStyle name="Normální 5 142 9" xfId="34610" xr:uid="{21CB8A22-34B9-415C-BBEA-F188727BFD76}"/>
    <cellStyle name="Normální 5 143" xfId="4121" xr:uid="{F0FE5B06-1FE2-4D5B-BC61-165A7144320E}"/>
    <cellStyle name="Normální 5 143 10" xfId="36966" xr:uid="{9D0C755F-6618-4B32-905B-9CFED3841C5D}"/>
    <cellStyle name="Normální 5 143 11" xfId="41274" xr:uid="{B0D94764-6AE5-48EC-90E3-1E24491311D4}"/>
    <cellStyle name="Normální 5 143 12" xfId="46061" xr:uid="{D808C2FF-44AF-4A26-A345-23D05758BC8D}"/>
    <cellStyle name="Normální 5 143 13" xfId="49685" xr:uid="{C3C63DE2-E742-42AF-96C6-CC590B4D47CB}"/>
    <cellStyle name="Normální 5 143 14" xfId="52189" xr:uid="{B4497C10-1765-4AEA-AD52-261E346EDA36}"/>
    <cellStyle name="Normální 5 143 15" xfId="54402" xr:uid="{00899C48-C4CD-4550-A09F-B070556BB16A}"/>
    <cellStyle name="Normální 5 143 16" xfId="56279" xr:uid="{7920C36F-C392-4102-BA51-32B49D62B606}"/>
    <cellStyle name="Normální 5 143 17" xfId="57541" xr:uid="{009E4458-A82B-460E-B9B5-EB676BD4FD1B}"/>
    <cellStyle name="Normální 5 143 2" xfId="8837" xr:uid="{80494D6D-7857-478F-BA3A-83F1A2050875}"/>
    <cellStyle name="Normální 5 143 2 2" xfId="14538" xr:uid="{57B3A92A-57D4-442D-B342-87FAA00D5DB4}"/>
    <cellStyle name="Normální 5 143 2 3" xfId="19939" xr:uid="{33356B1D-EB6C-407A-996C-60B16BDD3268}"/>
    <cellStyle name="Normální 5 143 2 4" xfId="24308" xr:uid="{B32177A1-2BD4-46C5-8AAB-1F7F9F862879}"/>
    <cellStyle name="Normální 5 143 2 5" xfId="28567" xr:uid="{7BC35119-AD69-467F-AD27-52C1DF5A5677}"/>
    <cellStyle name="Normální 5 143 2 6" xfId="32379" xr:uid="{94FECEA9-5786-4E5C-8061-B5CAB2BB5F67}"/>
    <cellStyle name="Normální 5 143 2 7" xfId="35460" xr:uid="{2CEB6A86-A821-42D6-B083-268E201647AA}"/>
    <cellStyle name="Normální 5 143 2 8" xfId="37699" xr:uid="{7AF8AD80-D512-4B0E-B811-6250D6BFCD14}"/>
    <cellStyle name="Normální 5 143 3" xfId="6490" xr:uid="{20C6C856-DCA6-4C24-95D8-6E77910D08DA}"/>
    <cellStyle name="Normální 5 143 4" xfId="13014" xr:uid="{D06DAF7D-C0AB-4D99-A4F9-5A8E9B2DB2F2}"/>
    <cellStyle name="Normální 5 143 5" xfId="18698" xr:uid="{47F832ED-8D27-47CB-9A3A-CA4B00E5E801}"/>
    <cellStyle name="Normální 5 143 6" xfId="23160" xr:uid="{342EC2A8-27B6-4521-947F-0D387FD29A31}"/>
    <cellStyle name="Normální 5 143 7" xfId="27466" xr:uid="{44C3E0D1-4FCA-433F-9CD9-6BE175B71689}"/>
    <cellStyle name="Normální 5 143 8" xfId="31315" xr:uid="{08872344-0C14-4089-833E-76AB83332178}"/>
    <cellStyle name="Normální 5 143 9" xfId="34611" xr:uid="{895AD47D-9D15-40BB-8D05-3B0A12B6FE75}"/>
    <cellStyle name="Normální 5 144" xfId="4363" xr:uid="{BA6D791C-03BB-4863-A7F8-E06820C2A069}"/>
    <cellStyle name="Normální 5 144 10" xfId="36967" xr:uid="{F5097AE8-5528-4FE5-9637-5B2C5AD60F84}"/>
    <cellStyle name="Normální 5 144 11" xfId="41458" xr:uid="{810E9A86-5B61-44B8-81E1-E246E7C21D05}"/>
    <cellStyle name="Normální 5 144 12" xfId="46262" xr:uid="{3019B43D-54D8-41D7-B561-EC73EEE3DB08}"/>
    <cellStyle name="Normální 5 144 13" xfId="49826" xr:uid="{6CD6688B-1800-43AE-B39E-1678918B59B7}"/>
    <cellStyle name="Normální 5 144 14" xfId="52339" xr:uid="{DAA13EC0-EB75-4BBE-8647-10D801FDF947}"/>
    <cellStyle name="Normální 5 144 15" xfId="54532" xr:uid="{9624B41E-E9C1-4504-961A-D0C18802407A}"/>
    <cellStyle name="Normální 5 144 16" xfId="56422" xr:uid="{F488A2FA-8CF2-4FAA-B470-7101CD5AA621}"/>
    <cellStyle name="Normální 5 144 17" xfId="57667" xr:uid="{8D3CEE4D-9E8B-4727-8562-52D83A19979A}"/>
    <cellStyle name="Normální 5 144 2" xfId="8838" xr:uid="{617E8929-7396-4A3E-BA6E-9E402300CC98}"/>
    <cellStyle name="Normální 5 144 2 2" xfId="14539" xr:uid="{EF8DB7C6-8DC4-42C6-95D5-D82F42E47995}"/>
    <cellStyle name="Normální 5 144 2 3" xfId="19940" xr:uid="{D8ED7096-7446-474B-8EEB-0F7B74117BC3}"/>
    <cellStyle name="Normální 5 144 2 4" xfId="24309" xr:uid="{A04AB21E-832C-466E-9575-DA9DC24C91E5}"/>
    <cellStyle name="Normální 5 144 2 5" xfId="28568" xr:uid="{9B83C07D-992A-4DE4-8679-FCD42D966222}"/>
    <cellStyle name="Normální 5 144 2 6" xfId="32380" xr:uid="{DA001290-3421-42A0-82BA-3A858DD6F41C}"/>
    <cellStyle name="Normální 5 144 2 7" xfId="35461" xr:uid="{08AFD917-92F6-4512-9B64-996E417FA923}"/>
    <cellStyle name="Normální 5 144 2 8" xfId="37700" xr:uid="{FA1FDBD2-3807-4764-86CB-61606770DE94}"/>
    <cellStyle name="Normální 5 144 3" xfId="6491" xr:uid="{ED0118AD-75B6-4AFD-A5DE-7E9A92AF6125}"/>
    <cellStyle name="Normální 5 144 4" xfId="13015" xr:uid="{BC573A58-A85B-4120-BB40-B6CF289A7357}"/>
    <cellStyle name="Normální 5 144 5" xfId="18699" xr:uid="{769E2E29-CD33-428B-9DA5-7ACCB694EECC}"/>
    <cellStyle name="Normální 5 144 6" xfId="23161" xr:uid="{913EB662-796E-4DD0-95C7-BF68DFB034B0}"/>
    <cellStyle name="Normální 5 144 7" xfId="27467" xr:uid="{ECE90FAB-E930-4C05-AE31-752CABBC105F}"/>
    <cellStyle name="Normální 5 144 8" xfId="31316" xr:uid="{DD3B5C5A-AF6D-42BE-8B8B-680D8420C692}"/>
    <cellStyle name="Normální 5 144 9" xfId="34612" xr:uid="{FB010E91-F91A-458B-95B0-81E2380A7984}"/>
    <cellStyle name="Normální 5 145" xfId="4260" xr:uid="{088FC338-4A6B-4AEA-8DFB-B80AF4453FAA}"/>
    <cellStyle name="Normální 5 145 10" xfId="36968" xr:uid="{F4934F42-5944-4B36-92DF-A617FB1BADAE}"/>
    <cellStyle name="Normální 5 145 11" xfId="41371" xr:uid="{3232F31D-C57B-4518-83F6-4A9A696F93FB}"/>
    <cellStyle name="Normální 5 145 12" xfId="46175" xr:uid="{51E706DC-B0DF-42C9-BCE4-2179C2C2575B}"/>
    <cellStyle name="Normální 5 145 13" xfId="49758" xr:uid="{31A5B76D-D638-4E1F-A869-AFBC71F2B024}"/>
    <cellStyle name="Normální 5 145 14" xfId="52268" xr:uid="{FE473C9A-5A2A-49F0-B3A4-CCE2F3B3B20B}"/>
    <cellStyle name="Normální 5 145 15" xfId="54467" xr:uid="{0547D4A7-E325-44E5-8F3D-036489CC80F8}"/>
    <cellStyle name="Normální 5 145 16" xfId="56353" xr:uid="{7DBCF7C0-26F1-4A68-9FD0-673E8DCD725C}"/>
    <cellStyle name="Normální 5 145 17" xfId="57604" xr:uid="{2DAFACB2-F80C-477C-BA17-BBDAB96DD7A4}"/>
    <cellStyle name="Normální 5 145 2" xfId="8839" xr:uid="{4785AB94-4235-40BD-8791-D6528D487ADE}"/>
    <cellStyle name="Normální 5 145 2 2" xfId="14540" xr:uid="{9E140E99-ECB5-4438-B4F4-A1EACCD5FA9E}"/>
    <cellStyle name="Normální 5 145 2 3" xfId="19941" xr:uid="{5D0D292C-6A20-4925-9B28-FABB822609DB}"/>
    <cellStyle name="Normální 5 145 2 4" xfId="24310" xr:uid="{641DBF2B-9426-43AF-93F3-98C0B640EAF7}"/>
    <cellStyle name="Normální 5 145 2 5" xfId="28569" xr:uid="{71813C72-DE34-46E8-844A-8B424FAA68E0}"/>
    <cellStyle name="Normální 5 145 2 6" xfId="32381" xr:uid="{B92FF533-C393-4DDD-A120-4C4A7F2E1FEF}"/>
    <cellStyle name="Normální 5 145 2 7" xfId="35462" xr:uid="{D486EC9D-0FB9-46D3-BAC5-211BB36E53F5}"/>
    <cellStyle name="Normální 5 145 2 8" xfId="37701" xr:uid="{04623EA1-C715-46C6-A956-DE058F87504F}"/>
    <cellStyle name="Normální 5 145 3" xfId="6492" xr:uid="{2A86672A-F584-42F7-890B-BBB211C1E589}"/>
    <cellStyle name="Normální 5 145 4" xfId="13016" xr:uid="{2958846B-D197-4910-AAA2-E053F1F472FC}"/>
    <cellStyle name="Normální 5 145 5" xfId="18700" xr:uid="{F00E0A98-4CD6-4D66-B040-FAB679FCE040}"/>
    <cellStyle name="Normální 5 145 6" xfId="23162" xr:uid="{8A3D30B2-CBB0-4A63-B2B3-28A283BED528}"/>
    <cellStyle name="Normální 5 145 7" xfId="27468" xr:uid="{884B2921-11F0-4F3F-B0AE-05A048DA44C5}"/>
    <cellStyle name="Normální 5 145 8" xfId="31317" xr:uid="{49F63CE2-B152-4385-83A3-AAAC3C412449}"/>
    <cellStyle name="Normální 5 145 9" xfId="34613" xr:uid="{84EBA857-6FB8-491A-8961-94D9AA73BED2}"/>
    <cellStyle name="Normální 5 146" xfId="4135" xr:uid="{C1FB9FE1-8441-45CA-A906-F901FA445E83}"/>
    <cellStyle name="Normální 5 146 10" xfId="36969" xr:uid="{147DA5D2-FB94-43BF-9552-C7DA013025BC}"/>
    <cellStyle name="Normální 5 146 11" xfId="41285" xr:uid="{82E0418D-ADC7-44C8-B334-1A55EBF5BFF1}"/>
    <cellStyle name="Normální 5 146 12" xfId="46070" xr:uid="{F83E832A-D66E-4058-87A0-586B8AECDF0C}"/>
    <cellStyle name="Normální 5 146 13" xfId="49693" xr:uid="{4FD0A1F5-70A5-47B7-90AF-3B61B983C025}"/>
    <cellStyle name="Normální 5 146 14" xfId="52196" xr:uid="{5BDE0E42-39ED-4288-99D4-B8825BAB2C04}"/>
    <cellStyle name="Normální 5 146 15" xfId="54408" xr:uid="{2110D353-E1E6-46E3-8CDF-19288EC645F2}"/>
    <cellStyle name="Normální 5 146 16" xfId="56285" xr:uid="{671173F2-B9DE-4DAF-B5E6-8686C1E1BEFA}"/>
    <cellStyle name="Normální 5 146 17" xfId="57547" xr:uid="{9E3234CB-C392-4C16-A139-EC6EA84CE925}"/>
    <cellStyle name="Normální 5 146 2" xfId="8840" xr:uid="{CF92964E-F288-4951-8F0E-7503DA73A989}"/>
    <cellStyle name="Normální 5 146 2 2" xfId="14541" xr:uid="{0D5ED149-1B7C-4606-B12F-B560E3B49D67}"/>
    <cellStyle name="Normální 5 146 2 3" xfId="19942" xr:uid="{8F2E781B-4D85-4C52-8FF1-F2C440E33ACE}"/>
    <cellStyle name="Normální 5 146 2 4" xfId="24311" xr:uid="{2E95825C-9537-4823-B3D2-96CBC3EEFBDE}"/>
    <cellStyle name="Normální 5 146 2 5" xfId="28570" xr:uid="{A41E58A8-DFEA-481A-A88D-21F8FEF10EC1}"/>
    <cellStyle name="Normální 5 146 2 6" xfId="32382" xr:uid="{473DFE38-960B-4FF3-B134-7C6E02A440C0}"/>
    <cellStyle name="Normální 5 146 2 7" xfId="35463" xr:uid="{DB2DEE90-B09B-4BCA-AF13-1EF3D08BDC49}"/>
    <cellStyle name="Normální 5 146 2 8" xfId="37702" xr:uid="{7499F5C8-CC7D-4446-B9EA-B8F27C49B987}"/>
    <cellStyle name="Normální 5 146 3" xfId="6493" xr:uid="{838931D3-79EE-4A8D-A9B7-F7791271207C}"/>
    <cellStyle name="Normální 5 146 4" xfId="13017" xr:uid="{8F10F013-46B0-4EA0-B5AB-17C1D34403A0}"/>
    <cellStyle name="Normální 5 146 5" xfId="18701" xr:uid="{3CD6DD1F-D63D-4CD5-AC97-650C36ADCB79}"/>
    <cellStyle name="Normální 5 146 6" xfId="23163" xr:uid="{401C0FAD-BBDA-45E6-980B-6FC3900B9276}"/>
    <cellStyle name="Normální 5 146 7" xfId="27469" xr:uid="{5BD311B0-E520-43D2-BC17-63572EE00D09}"/>
    <cellStyle name="Normální 5 146 8" xfId="31318" xr:uid="{336DADE5-7D39-47C5-AF94-016CFF5BCFD4}"/>
    <cellStyle name="Normální 5 146 9" xfId="34614" xr:uid="{93F1FB21-9BA8-489D-A5AE-E9622DEF47AF}"/>
    <cellStyle name="Normální 5 147" xfId="4317" xr:uid="{11F67BC4-80CB-48D5-9E31-B38EFE699496}"/>
    <cellStyle name="Normální 5 147 10" xfId="36970" xr:uid="{A95135A8-8B0D-41D5-AAF9-CBCB46D577A5}"/>
    <cellStyle name="Normální 5 147 11" xfId="41424" xr:uid="{A2D4F8B2-B69A-4E21-B2FC-71328D36C013}"/>
    <cellStyle name="Normální 5 147 12" xfId="46229" xr:uid="{9CCE0B1D-9CC2-45C4-806A-E26069FB1AD3}"/>
    <cellStyle name="Normální 5 147 13" xfId="49809" xr:uid="{803F024D-D6FA-4679-B528-46DD99D1CBC5}"/>
    <cellStyle name="Normální 5 147 14" xfId="52321" xr:uid="{73C8E55C-0526-4100-A69A-365CB251F1E6}"/>
    <cellStyle name="Normální 5 147 15" xfId="54516" xr:uid="{49B827D8-3174-46F9-A6D6-AE8E20204DC8}"/>
    <cellStyle name="Normální 5 147 16" xfId="56405" xr:uid="{9F5EC5C8-EC66-43A0-A798-D3E9652BD7EB}"/>
    <cellStyle name="Normální 5 147 17" xfId="57653" xr:uid="{BB23C7C5-278F-49FC-BD0A-E97CE50CFE46}"/>
    <cellStyle name="Normální 5 147 2" xfId="8841" xr:uid="{BE8B37B6-0269-48BB-858F-5E09BBBD816D}"/>
    <cellStyle name="Normální 5 147 2 2" xfId="14542" xr:uid="{C319BB94-9549-42D1-B013-3E588A57B869}"/>
    <cellStyle name="Normální 5 147 2 3" xfId="19943" xr:uid="{81DCC41E-603D-4631-BBEC-E65CE81A9333}"/>
    <cellStyle name="Normální 5 147 2 4" xfId="24312" xr:uid="{3E7C2DD5-3FE6-4B51-9490-3799388CAB41}"/>
    <cellStyle name="Normální 5 147 2 5" xfId="28571" xr:uid="{43F4558C-F473-4E11-8984-B1EDB00E5940}"/>
    <cellStyle name="Normální 5 147 2 6" xfId="32383" xr:uid="{A44343DE-DEFE-4224-8DF0-80A81FAAFE17}"/>
    <cellStyle name="Normální 5 147 2 7" xfId="35464" xr:uid="{B2EE61FB-3F2D-4219-91D3-7BA6D1234E0B}"/>
    <cellStyle name="Normální 5 147 2 8" xfId="37703" xr:uid="{0DBF0793-957D-4F6D-9B8D-D3E0B0F9FED9}"/>
    <cellStyle name="Normální 5 147 3" xfId="6494" xr:uid="{55E707A6-DD64-4469-BA99-A8BA2B5B98CD}"/>
    <cellStyle name="Normální 5 147 4" xfId="13018" xr:uid="{020C174A-2B67-4AEB-853C-ABFB36B04546}"/>
    <cellStyle name="Normální 5 147 5" xfId="18702" xr:uid="{D7FD1E0C-6542-4115-9071-2F464AEA8ADE}"/>
    <cellStyle name="Normální 5 147 6" xfId="23164" xr:uid="{BB8F7087-4E9C-42D6-AB84-0A1A8937A387}"/>
    <cellStyle name="Normální 5 147 7" xfId="27470" xr:uid="{8A489A2F-DCAC-426C-B63C-8F3C563F7550}"/>
    <cellStyle name="Normální 5 147 8" xfId="31319" xr:uid="{61924144-9AB3-4F7E-B3EC-7BF4C4296148}"/>
    <cellStyle name="Normální 5 147 9" xfId="34615" xr:uid="{2A2B1B39-D6D8-4CEE-8420-E9A20DAA32CF}"/>
    <cellStyle name="Normální 5 148" xfId="4414" xr:uid="{97D95047-FA29-4418-BC1B-5DA393B0124B}"/>
    <cellStyle name="Normální 5 148 10" xfId="36971" xr:uid="{AD0DD5D6-3B75-4FC2-A136-DBE3DB95E781}"/>
    <cellStyle name="Normální 5 148 11" xfId="41506" xr:uid="{62F35A2E-F06D-4DAE-8C8C-0986C033CF00}"/>
    <cellStyle name="Normální 5 148 12" xfId="46307" xr:uid="{CE63FD77-6B45-47C8-A1E8-37D5A36AAF89}"/>
    <cellStyle name="Normální 5 148 13" xfId="49862" xr:uid="{4ED61B7E-7B4D-4576-AC6F-4E0255B22AFA}"/>
    <cellStyle name="Normální 5 148 14" xfId="52378" xr:uid="{D042CAE3-3A49-4B47-A260-8CEEC4FBF390}"/>
    <cellStyle name="Normální 5 148 15" xfId="54568" xr:uid="{69F22165-3615-4602-A11E-3205BFB8F53A}"/>
    <cellStyle name="Normální 5 148 16" xfId="56459" xr:uid="{F18DCB6D-46D0-421B-BA93-D41BC29BE1B7}"/>
    <cellStyle name="Normální 5 148 17" xfId="57701" xr:uid="{E0A54E21-8F28-4E2E-ABBB-43DFB819DB34}"/>
    <cellStyle name="Normální 5 148 2" xfId="8842" xr:uid="{BEF1A9E3-9BD2-47F1-9082-66FF160B87D5}"/>
    <cellStyle name="Normální 5 148 2 2" xfId="14543" xr:uid="{74BBBB8D-0C6E-4C01-BDAA-AE632CDE5754}"/>
    <cellStyle name="Normální 5 148 2 3" xfId="19944" xr:uid="{69DE8B97-3D6B-488A-9AEF-61411FC06B8E}"/>
    <cellStyle name="Normální 5 148 2 4" xfId="24313" xr:uid="{D989BA7C-1B92-43A0-B0BD-9B23493A198B}"/>
    <cellStyle name="Normální 5 148 2 5" xfId="28572" xr:uid="{09E1B319-6BDA-467B-BBF9-E216A51D52FF}"/>
    <cellStyle name="Normální 5 148 2 6" xfId="32384" xr:uid="{9C1B7ADD-88D8-4B45-AAF6-42FC1B15D43C}"/>
    <cellStyle name="Normální 5 148 2 7" xfId="35465" xr:uid="{F6B3E82E-73ED-416C-99CB-01BF5E2A8909}"/>
    <cellStyle name="Normální 5 148 2 8" xfId="37704" xr:uid="{85ECCD97-4C7F-4FC2-A158-F48249F0A413}"/>
    <cellStyle name="Normální 5 148 3" xfId="6495" xr:uid="{8BCA7698-4422-436B-9407-4B740EAC1CF7}"/>
    <cellStyle name="Normální 5 148 4" xfId="13019" xr:uid="{F33F894C-C328-445E-AEA1-7502E7A0E3FC}"/>
    <cellStyle name="Normální 5 148 5" xfId="18703" xr:uid="{1282DE73-AB25-47DD-8510-EADF29A6DF0F}"/>
    <cellStyle name="Normální 5 148 6" xfId="23165" xr:uid="{890B9E75-32BD-44A6-8A1E-AF04D5D80754}"/>
    <cellStyle name="Normální 5 148 7" xfId="27471" xr:uid="{6F017D0A-7550-4416-8BB4-8C8113939930}"/>
    <cellStyle name="Normální 5 148 8" xfId="31320" xr:uid="{1469497C-ADAA-4162-915E-9B9E6D94B682}"/>
    <cellStyle name="Normální 5 148 9" xfId="34616" xr:uid="{0A0B79FC-C45D-484F-A6CC-3A4F760A47B1}"/>
    <cellStyle name="Normální 5 149" xfId="4187" xr:uid="{86CE8FF8-0C31-4046-BE96-8D7EE4075DB8}"/>
    <cellStyle name="Normální 5 149 10" xfId="36972" xr:uid="{10D76254-E3D3-4701-A150-7BCBD3A470D8}"/>
    <cellStyle name="Normální 5 149 11" xfId="41323" xr:uid="{B84C14EA-DC0A-4CF9-9AF6-D3B6810A64A9}"/>
    <cellStyle name="Normální 5 149 12" xfId="46120" xr:uid="{F781FDC6-C46D-4F95-81BF-6B0F4E0C6DFD}"/>
    <cellStyle name="Normální 5 149 13" xfId="49728" xr:uid="{69F4FC66-BDFE-44B3-9FFD-EC77466773F0}"/>
    <cellStyle name="Normální 5 149 14" xfId="52233" xr:uid="{16A4A21D-A623-4E7F-9FF3-0064CCE798CA}"/>
    <cellStyle name="Normální 5 149 15" xfId="54440" xr:uid="{CD069FE0-663D-44FC-9748-0A3E74BEEFC0}"/>
    <cellStyle name="Normální 5 149 16" xfId="56320" xr:uid="{B1BC03CB-48F9-42E4-9110-6D295D617BD2}"/>
    <cellStyle name="Normální 5 149 17" xfId="57579" xr:uid="{31AC7B71-3FB6-4659-A7A3-06D4C63A5A8E}"/>
    <cellStyle name="Normální 5 149 2" xfId="8843" xr:uid="{9EC6F255-231A-4948-ADC5-8FFC483AC74D}"/>
    <cellStyle name="Normální 5 149 2 2" xfId="14544" xr:uid="{ACC40AB9-AAFF-47D0-AC54-4EDE21853BFD}"/>
    <cellStyle name="Normální 5 149 2 3" xfId="19945" xr:uid="{1BBA189D-5654-479A-91FB-0D859091E519}"/>
    <cellStyle name="Normální 5 149 2 4" xfId="24314" xr:uid="{7E4FA570-E215-422C-9ABF-1B5A5A5818C3}"/>
    <cellStyle name="Normální 5 149 2 5" xfId="28573" xr:uid="{8B062EC2-4B65-4672-92E5-152E77A8B809}"/>
    <cellStyle name="Normální 5 149 2 6" xfId="32385" xr:uid="{0572005B-AB44-4CD6-A79F-7418204C7614}"/>
    <cellStyle name="Normální 5 149 2 7" xfId="35466" xr:uid="{6DC582D1-A2DC-491C-9007-D7178D1F403D}"/>
    <cellStyle name="Normální 5 149 2 8" xfId="37705" xr:uid="{DA712080-34BA-483F-B2AC-75FE1318934C}"/>
    <cellStyle name="Normální 5 149 3" xfId="6496" xr:uid="{012D21EE-3269-430B-BFEB-495B46316138}"/>
    <cellStyle name="Normální 5 149 4" xfId="13020" xr:uid="{E50CE626-0E1D-45E5-879C-73C3E65048DA}"/>
    <cellStyle name="Normální 5 149 5" xfId="18704" xr:uid="{A6CF410A-1F4D-40CA-863E-5D1FA6FED0DC}"/>
    <cellStyle name="Normální 5 149 6" xfId="23166" xr:uid="{17039D8A-7158-4C34-9B06-E643E4FCACDB}"/>
    <cellStyle name="Normální 5 149 7" xfId="27472" xr:uid="{2A601153-EB9C-4FEA-A284-8B9957E36C85}"/>
    <cellStyle name="Normální 5 149 8" xfId="31321" xr:uid="{B4A689E8-FF42-4C7A-AF28-8D1CD903BD2E}"/>
    <cellStyle name="Normální 5 149 9" xfId="34617" xr:uid="{F38CE4BC-EE7F-4283-8EFB-79393E8481D1}"/>
    <cellStyle name="Normální 5 15" xfId="1607" xr:uid="{B9743324-0674-459B-852A-BAFA71CD5192}"/>
    <cellStyle name="Normální 5 15 10" xfId="30216" xr:uid="{38B366E0-3F0A-41E7-A763-12D309FB5679}"/>
    <cellStyle name="Normální 5 15 11" xfId="33908" xr:uid="{0CB30523-DB4A-4753-ADB7-6F89238B1FCC}"/>
    <cellStyle name="Normální 5 15 12" xfId="36457" xr:uid="{2303FA7A-7C4A-471A-BA76-D822CDEFE1B4}"/>
    <cellStyle name="Normální 5 15 2" xfId="2461" xr:uid="{95B72586-9767-4AA7-9383-01B53E240BE4}"/>
    <cellStyle name="Normální 5 15 3" xfId="2882" xr:uid="{12C46619-7D7A-4559-9EDB-5B3DA545949B}"/>
    <cellStyle name="Normální 5 15 3 10" xfId="36643" xr:uid="{1D7DE202-5C6C-49E4-A2E8-472E3FFFB5C8}"/>
    <cellStyle name="Normální 5 15 3 2" xfId="8844" xr:uid="{9F01A83C-D86B-4BF6-996F-879DCF6E0BEE}"/>
    <cellStyle name="Normální 5 15 3 3" xfId="5552" xr:uid="{127547D5-9A21-4683-BB97-0135D9B3BCA8}"/>
    <cellStyle name="Normální 5 15 3 4" xfId="12141" xr:uid="{C5388734-1A50-4A9C-AB56-6075A7935930}"/>
    <cellStyle name="Normální 5 15 3 5" xfId="18057" xr:uid="{3C494B49-9B53-427D-92B3-824B9919649B}"/>
    <cellStyle name="Normální 5 15 3 6" xfId="22590" xr:uid="{4678832C-A9CD-42FA-B69B-0925F49C1E5F}"/>
    <cellStyle name="Normální 5 15 3 7" xfId="26920" xr:uid="{49C8D6AA-4054-42E1-90B5-63E7037A57A9}"/>
    <cellStyle name="Normální 5 15 3 8" xfId="30807" xr:uid="{62E931DD-13CA-46FF-92F3-AF2AE5D7D557}"/>
    <cellStyle name="Normální 5 15 3 9" xfId="34224" xr:uid="{BEF8BAD1-7BFA-47E0-B369-E2875CB56C96}"/>
    <cellStyle name="Normální 5 15 4" xfId="3149" xr:uid="{11A208C4-7AF9-4BD1-A6B1-DC3AFD5938F3}"/>
    <cellStyle name="Normální 5 15 4 2" xfId="6497" xr:uid="{6D17B3EF-3187-4E1E-A1EE-16B3B32E195F}"/>
    <cellStyle name="Normální 5 15 5" xfId="4773" xr:uid="{6B93786A-9E47-4D95-B229-650BC7148087}"/>
    <cellStyle name="Normální 5 15 6" xfId="11188" xr:uid="{72DFFCD2-7A06-4C8E-B15F-827B151BF4CA}"/>
    <cellStyle name="Normální 5 15 7" xfId="17190" xr:uid="{23E7670D-0C21-497C-B6A0-AC074DF60E5A}"/>
    <cellStyle name="Normální 5 15 8" xfId="21916" xr:uid="{E760772C-4F8B-457D-836E-C8B18C643DC1}"/>
    <cellStyle name="Normální 5 15 9" xfId="26320" xr:uid="{F9B4224C-1434-4120-9C38-57E8C624FFB8}"/>
    <cellStyle name="normální 5 150" xfId="4253" xr:uid="{E5B1489A-DCA3-49E4-8A1E-B72C678EE97F}"/>
    <cellStyle name="normální 5 150 10" xfId="36973" xr:uid="{45572624-C284-4452-B100-F4F5DDA43029}"/>
    <cellStyle name="normální 5 150 11" xfId="41365" xr:uid="{B327BA03-4BD4-431F-A4DD-C1E96E941CD1}"/>
    <cellStyle name="normální 5 150 12" xfId="46171" xr:uid="{2B8953D1-19E8-4A1F-8DDB-7CD6D91FB594}"/>
    <cellStyle name="normální 5 150 13" xfId="49754" xr:uid="{F66F4068-0895-45A4-B5C0-CC3D48074059}"/>
    <cellStyle name="normální 5 150 14" xfId="52264" xr:uid="{E9E16606-01EA-4147-88B3-F6D023BF6BF5}"/>
    <cellStyle name="normální 5 150 15" xfId="54464" xr:uid="{4824BACE-CB19-4314-8071-E001B17C4B1D}"/>
    <cellStyle name="normální 5 150 16" xfId="56349" xr:uid="{E522FCD8-8CEC-4D3C-A8C1-F814B3FB4D2D}"/>
    <cellStyle name="normální 5 150 17" xfId="57601" xr:uid="{F3E53A0C-BF56-4FDC-9998-E94E4FC27862}"/>
    <cellStyle name="normální 5 150 2" xfId="8845" xr:uid="{E9F7CEF3-BE3A-4DEC-930C-74A0DA36631F}"/>
    <cellStyle name="normální 5 150 2 2" xfId="14545" xr:uid="{81D51D2B-5A57-4F1F-B80C-DA728449170D}"/>
    <cellStyle name="normální 5 150 2 3" xfId="19946" xr:uid="{80B3000A-CCC5-4294-A420-256798D60E5A}"/>
    <cellStyle name="normální 5 150 2 4" xfId="24315" xr:uid="{3768AF59-01CD-43B0-92D5-AED638F202A9}"/>
    <cellStyle name="normální 5 150 2 5" xfId="28574" xr:uid="{41F65BE8-4EF3-4F26-AAD2-DBFB96B0E0F7}"/>
    <cellStyle name="normální 5 150 2 6" xfId="32386" xr:uid="{8105D59F-02B2-4287-8C46-1748F6D0F12A}"/>
    <cellStyle name="normální 5 150 2 7" xfId="35467" xr:uid="{7E62F81B-B20F-4A26-BB5F-9EA0EEC6F02D}"/>
    <cellStyle name="normální 5 150 2 8" xfId="37706" xr:uid="{46EA345E-46CA-4DC0-BA95-3F5DFC65C63E}"/>
    <cellStyle name="normální 5 150 3" xfId="6498" xr:uid="{F2C33967-6557-43EB-975C-3B8EE7EE4A54}"/>
    <cellStyle name="normální 5 150 4" xfId="13022" xr:uid="{F337178E-A3EC-4C13-9087-83BFD13F6129}"/>
    <cellStyle name="normální 5 150 5" xfId="18705" xr:uid="{E8AB6F52-D217-4CAC-9EDD-FB01C3C48561}"/>
    <cellStyle name="normální 5 150 6" xfId="23167" xr:uid="{7F67904F-BF9E-40F3-A9AF-B36F40C1D7F3}"/>
    <cellStyle name="normální 5 150 7" xfId="27473" xr:uid="{B17758DE-46CE-40AB-BF30-7C05796915F2}"/>
    <cellStyle name="normální 5 150 8" xfId="31322" xr:uid="{C5053DF1-15D8-4F96-8118-75553E81D7B9}"/>
    <cellStyle name="normální 5 150 9" xfId="34618" xr:uid="{2A810299-84F0-410D-9143-1E76F838F1AB}"/>
    <cellStyle name="Normální 5 151" xfId="4418" xr:uid="{04938C86-D802-4AFC-B809-B2E55BA121DF}"/>
    <cellStyle name="Normální 5 151 10" xfId="36974" xr:uid="{43FF4F83-4137-4B95-90A3-F6ED751B4BEC}"/>
    <cellStyle name="Normální 5 151 11" xfId="41510" xr:uid="{F7B0D235-D277-4B11-97D4-435A81A961AD}"/>
    <cellStyle name="Normální 5 151 12" xfId="46310" xr:uid="{8A0E81BE-48E9-450C-B901-1F5EB8B0553A}"/>
    <cellStyle name="Normální 5 151 13" xfId="49864" xr:uid="{34690E4D-8191-4683-B843-BC14347685C1}"/>
    <cellStyle name="Normální 5 151 14" xfId="52381" xr:uid="{FEA173AF-A2F1-4495-AD17-090CF56784A5}"/>
    <cellStyle name="Normální 5 151 15" xfId="54570" xr:uid="{B8A496EB-3615-4F50-9EC3-78E0C730C542}"/>
    <cellStyle name="Normální 5 151 16" xfId="56462" xr:uid="{C4708539-C932-4B29-9FE1-CD9C9CB41869}"/>
    <cellStyle name="Normální 5 151 17" xfId="57703" xr:uid="{DB5898EC-70D2-4777-8BE7-AAA57C3549D8}"/>
    <cellStyle name="Normální 5 151 2" xfId="8846" xr:uid="{64512722-2931-45C3-96EC-F59D9E4D24AE}"/>
    <cellStyle name="Normální 5 151 2 2" xfId="14546" xr:uid="{0CCC94D5-9B86-46FF-9814-9ACED44AE50F}"/>
    <cellStyle name="Normální 5 151 2 3" xfId="19947" xr:uid="{200FB578-2358-4AA8-9955-C9EA9BE2DECB}"/>
    <cellStyle name="Normální 5 151 2 4" xfId="24316" xr:uid="{0C7618F3-FC26-4E48-A0D6-1BA002B5863B}"/>
    <cellStyle name="Normální 5 151 2 5" xfId="28575" xr:uid="{4B5B3173-3A10-43C5-B325-FDB2EFC6C93C}"/>
    <cellStyle name="Normální 5 151 2 6" xfId="32387" xr:uid="{1435BF72-A40B-447D-B9EE-19D8BB18DF85}"/>
    <cellStyle name="Normální 5 151 2 7" xfId="35468" xr:uid="{F4A418D2-321B-4501-8A7E-FCB31B355C1A}"/>
    <cellStyle name="Normální 5 151 2 8" xfId="37707" xr:uid="{C73B8A00-1D02-45C3-AB39-08CCBD71C95B}"/>
    <cellStyle name="Normální 5 151 3" xfId="6499" xr:uid="{1E962EBD-81CA-42E0-B2C6-2CD9DDD14F88}"/>
    <cellStyle name="Normální 5 151 4" xfId="13023" xr:uid="{86EFBF0E-3231-4971-AD1A-84C7CA9C38C5}"/>
    <cellStyle name="Normální 5 151 5" xfId="18706" xr:uid="{B0223546-949E-4B7E-BE7D-F37C99CBA9DB}"/>
    <cellStyle name="Normální 5 151 6" xfId="23168" xr:uid="{8A5B5BD7-08D4-4FE3-950C-F4ECC2249BD8}"/>
    <cellStyle name="Normální 5 151 7" xfId="27474" xr:uid="{819910DF-56FA-454A-AC00-BA4B8BF85596}"/>
    <cellStyle name="Normální 5 151 8" xfId="31323" xr:uid="{A953F916-D9E4-4220-BD27-4B6475ECD5FC}"/>
    <cellStyle name="Normální 5 151 9" xfId="34619" xr:uid="{71B61FC0-079E-4049-8080-B91316E411B8}"/>
    <cellStyle name="Normální 5 152" xfId="4611" xr:uid="{843516D2-753B-4122-A603-C537907ED7F9}"/>
    <cellStyle name="Normální 5 152 10" xfId="36975" xr:uid="{BA3CC71F-B117-4C03-8149-C96CDA9AE592}"/>
    <cellStyle name="Normální 5 152 11" xfId="41661" xr:uid="{B5873F01-75B7-4055-9732-1463BB6D49FF}"/>
    <cellStyle name="Normální 5 152 12" xfId="46444" xr:uid="{6DCA3B7E-07AC-42E1-A359-689CD09D3903}"/>
    <cellStyle name="Normální 5 152 13" xfId="49986" xr:uid="{38019127-7F48-44A2-BFEF-EB482754846F}"/>
    <cellStyle name="Normální 5 152 14" xfId="52502" xr:uid="{A0CC0A40-50A4-4E9B-9441-BA3742C6F984}"/>
    <cellStyle name="Normální 5 152 15" xfId="54684" xr:uid="{1DC8F21A-85A5-4640-97A7-046B7FB9965C}"/>
    <cellStyle name="Normální 5 152 16" xfId="56577" xr:uid="{763A4F06-2FD7-4625-A251-D8558403C64E}"/>
    <cellStyle name="Normální 5 152 17" xfId="57793" xr:uid="{972CE7E6-4531-4DB2-8F0C-A290F0959014}"/>
    <cellStyle name="Normální 5 152 2" xfId="8847" xr:uid="{F0F545FA-0E2F-4B14-83F4-C90FA281AB00}"/>
    <cellStyle name="Normální 5 152 2 2" xfId="14547" xr:uid="{6269101F-4ED8-40C8-8D09-6C1BC02D593A}"/>
    <cellStyle name="Normální 5 152 2 3" xfId="19948" xr:uid="{A42091EE-7BEA-4216-9740-B96F977BFB4D}"/>
    <cellStyle name="Normální 5 152 2 4" xfId="24317" xr:uid="{E635A9E8-D3BB-49A1-948A-E2193082C0E7}"/>
    <cellStyle name="Normální 5 152 2 5" xfId="28576" xr:uid="{D829E251-71AC-4B67-8D3B-53943744E37F}"/>
    <cellStyle name="Normální 5 152 2 6" xfId="32388" xr:uid="{90D8676C-5836-47EA-A09D-B5EDD825BCC4}"/>
    <cellStyle name="Normální 5 152 2 7" xfId="35469" xr:uid="{4222B419-E88D-4792-B113-285E117B390F}"/>
    <cellStyle name="Normální 5 152 2 8" xfId="37708" xr:uid="{5C11A5FB-CA1D-4567-8DC8-22410DA2502D}"/>
    <cellStyle name="Normální 5 152 3" xfId="6500" xr:uid="{28F6F54B-25EF-4ADC-844F-9EBD5870E2BD}"/>
    <cellStyle name="Normální 5 152 4" xfId="13024" xr:uid="{AB1D5F00-343F-447A-9052-775451E256DF}"/>
    <cellStyle name="Normální 5 152 5" xfId="18707" xr:uid="{D32BE53F-FAC3-4057-A566-399793F9DCE8}"/>
    <cellStyle name="Normální 5 152 6" xfId="23169" xr:uid="{A06A7BBE-3020-4F31-B5FC-FEDF5129712C}"/>
    <cellStyle name="Normální 5 152 7" xfId="27475" xr:uid="{3B9C2BCF-85A7-4692-A058-6C8B1319C89E}"/>
    <cellStyle name="Normální 5 152 8" xfId="31324" xr:uid="{A35249C1-CF53-4AA5-8493-2D87837F80FF}"/>
    <cellStyle name="Normální 5 152 9" xfId="34620" xr:uid="{9D8086E4-5425-486D-B695-3106F2023474}"/>
    <cellStyle name="Normální 5 153" xfId="4620" xr:uid="{A556D6C4-98EF-4CCB-B31F-8DE9F107C74C}"/>
    <cellStyle name="Normální 5 153 10" xfId="36976" xr:uid="{525EE320-4C89-404E-A3ED-31062C780E4A}"/>
    <cellStyle name="Normální 5 153 11" xfId="41667" xr:uid="{F2F5E647-9508-4CCF-A16C-6EE96FC0E304}"/>
    <cellStyle name="Normální 5 153 12" xfId="46449" xr:uid="{D788478E-97AD-4ECF-B180-CFAE68CB12E2}"/>
    <cellStyle name="Normální 5 153 13" xfId="49988" xr:uid="{C87A713E-1298-4FEF-90CF-0D39F71308FA}"/>
    <cellStyle name="Normální 5 153 14" xfId="52505" xr:uid="{B39BEE3C-CA79-476D-943B-042A32C6BB1D}"/>
    <cellStyle name="Normální 5 153 15" xfId="54686" xr:uid="{AB08460A-0E36-43BC-B2BA-7E2931EE410A}"/>
    <cellStyle name="Normální 5 153 16" xfId="56579" xr:uid="{BE3B9574-3811-45F0-8F7E-6F8DA31BBC28}"/>
    <cellStyle name="Normální 5 153 17" xfId="57795" xr:uid="{3A949692-1FF7-412D-BD06-EB14D55551AD}"/>
    <cellStyle name="Normální 5 153 2" xfId="8848" xr:uid="{7FE18ED9-6C9B-48AE-A54E-6CB5CD93C9EF}"/>
    <cellStyle name="Normální 5 153 2 2" xfId="14548" xr:uid="{70741A1A-E97D-4201-BD92-BD58E04AA9FA}"/>
    <cellStyle name="Normální 5 153 2 3" xfId="19949" xr:uid="{6548DEEE-AE35-40E3-8B91-C32FD78C5E90}"/>
    <cellStyle name="Normální 5 153 2 4" xfId="24318" xr:uid="{2479F8AA-7461-45F3-8FF9-835998C50787}"/>
    <cellStyle name="Normální 5 153 2 5" xfId="28577" xr:uid="{F6066DC7-6557-4609-9441-061FDB27B7F8}"/>
    <cellStyle name="Normální 5 153 2 6" xfId="32389" xr:uid="{E6E88EC7-6BFA-46A7-A8C6-5B8C9058BD7F}"/>
    <cellStyle name="Normální 5 153 2 7" xfId="35470" xr:uid="{0A818396-BBC9-4759-940D-E70AF207DF89}"/>
    <cellStyle name="Normální 5 153 2 8" xfId="37709" xr:uid="{D0085D12-6F73-44D2-A8F5-9D2FA18991A0}"/>
    <cellStyle name="Normální 5 153 3" xfId="6501" xr:uid="{3F82DD5B-96F4-4198-800C-274999DEA083}"/>
    <cellStyle name="Normální 5 153 4" xfId="13025" xr:uid="{106C7BCB-6E7E-4FB7-A3E6-ADD1953209B9}"/>
    <cellStyle name="Normální 5 153 5" xfId="18708" xr:uid="{304719A0-5C7F-4B67-9997-F0746B5751FA}"/>
    <cellStyle name="Normální 5 153 6" xfId="23170" xr:uid="{49F6C625-7965-40CC-A1EF-5508B95658CA}"/>
    <cellStyle name="Normální 5 153 7" xfId="27476" xr:uid="{5A6BFD6E-2D2C-4D33-A110-12A3FF53DD28}"/>
    <cellStyle name="Normální 5 153 8" xfId="31325" xr:uid="{EABE8AE5-61A3-42CC-B960-67339A6BD1DC}"/>
    <cellStyle name="Normální 5 153 9" xfId="34621" xr:uid="{E6B3D450-20FD-4848-8DB9-7EC6CF2FBE83}"/>
    <cellStyle name="Normální 5 154" xfId="4624" xr:uid="{A3D62927-404C-4A47-A48C-82ABF4B51693}"/>
    <cellStyle name="Normální 5 154 10" xfId="36977" xr:uid="{5E22F8D5-DF0D-480C-9783-B4A30457DE6B}"/>
    <cellStyle name="Normální 5 154 11" xfId="41670" xr:uid="{B0B9358C-D71D-4C33-A61D-FD5822BE2EA1}"/>
    <cellStyle name="Normální 5 154 12" xfId="46451" xr:uid="{35627974-6443-4A2C-99AD-1288000A8E46}"/>
    <cellStyle name="Normální 5 154 13" xfId="49990" xr:uid="{EC50E4C4-5B6E-4FC6-8DA4-4E350E461BDC}"/>
    <cellStyle name="Normální 5 154 14" xfId="52508" xr:uid="{F4902E4F-A31F-4CD5-8262-E7B06F3BB3DD}"/>
    <cellStyle name="Normální 5 154 15" xfId="54688" xr:uid="{0016CC9F-F355-4AD6-B6CB-FA9BA1B877FD}"/>
    <cellStyle name="Normální 5 154 16" xfId="56581" xr:uid="{934806C6-9293-49E4-B214-6F908C5E23B8}"/>
    <cellStyle name="Normální 5 154 17" xfId="57797" xr:uid="{0D851EE2-22C6-4596-B300-0604388B1F02}"/>
    <cellStyle name="Normální 5 154 2" xfId="8849" xr:uid="{B1BE9A16-B841-4967-8D06-03237015CD4D}"/>
    <cellStyle name="Normální 5 154 2 2" xfId="14549" xr:uid="{EA43027F-F17F-46A0-9BD2-AF067179013D}"/>
    <cellStyle name="Normální 5 154 2 3" xfId="19950" xr:uid="{1C720DCD-EFB0-4E0E-AFB3-DAE75D461442}"/>
    <cellStyle name="Normální 5 154 2 4" xfId="24319" xr:uid="{A3E73743-DE89-4072-A6AE-ECFE958AB8E1}"/>
    <cellStyle name="Normální 5 154 2 5" xfId="28578" xr:uid="{63A71AF1-6784-4C07-A63A-AF2CDF9A77DA}"/>
    <cellStyle name="Normální 5 154 2 6" xfId="32390" xr:uid="{2758838E-1B64-48FA-8FF6-686E8F3BD488}"/>
    <cellStyle name="Normální 5 154 2 7" xfId="35471" xr:uid="{B110DF07-46A1-4ADB-AE08-4B82CBF69199}"/>
    <cellStyle name="Normální 5 154 2 8" xfId="37710" xr:uid="{B83EEA8B-ED39-4006-A210-990005F7989A}"/>
    <cellStyle name="Normální 5 154 3" xfId="6502" xr:uid="{F460D80A-77FF-4E48-97D7-188714076D02}"/>
    <cellStyle name="Normální 5 154 4" xfId="13026" xr:uid="{7B2AD486-BF1D-4EE6-97CA-EDF8B93BBCE9}"/>
    <cellStyle name="Normální 5 154 5" xfId="18709" xr:uid="{883AA54A-F9AD-4D66-BC55-61946D69B33B}"/>
    <cellStyle name="Normální 5 154 6" xfId="23171" xr:uid="{BC197D6A-68DC-4731-BDFB-911C8FDCE316}"/>
    <cellStyle name="Normální 5 154 7" xfId="27477" xr:uid="{93CCD55A-FD9C-4F6F-9DAE-B7E1688563C2}"/>
    <cellStyle name="Normální 5 154 8" xfId="31326" xr:uid="{CEF4F05A-B2B1-4C29-BD61-7288DD308881}"/>
    <cellStyle name="Normální 5 154 9" xfId="34622" xr:uid="{B8E23F1A-4A44-4097-B978-4F7DC1C58517}"/>
    <cellStyle name="Normální 5 155" xfId="4626" xr:uid="{CE0EA834-EF7A-46DD-8CD4-E19F57A9F053}"/>
    <cellStyle name="Normální 5 155 10" xfId="36978" xr:uid="{F5254E00-1E3B-4F9F-8991-53934829708C}"/>
    <cellStyle name="Normální 5 155 11" xfId="41671" xr:uid="{E4281798-72AC-4E29-9D08-C93AE0F9C729}"/>
    <cellStyle name="Normální 5 155 12" xfId="46452" xr:uid="{B51A5FED-19E6-4869-A5DB-20267069A4F4}"/>
    <cellStyle name="Normální 5 155 13" xfId="49991" xr:uid="{D2C3FAF9-464E-494F-987E-D5E618293D6B}"/>
    <cellStyle name="Normální 5 155 14" xfId="52510" xr:uid="{D55D44D4-8155-494D-8678-CDB9CCB62977}"/>
    <cellStyle name="Normální 5 155 15" xfId="54689" xr:uid="{AABD5D34-ED66-4885-8308-F312744190E2}"/>
    <cellStyle name="Normální 5 155 16" xfId="56582" xr:uid="{1A3EDCDF-621D-4167-8AFD-71EF11A92A28}"/>
    <cellStyle name="Normální 5 155 17" xfId="57798" xr:uid="{F7C7C643-213C-4776-99B4-987005E032AC}"/>
    <cellStyle name="Normální 5 155 2" xfId="8850" xr:uid="{D625261E-D1F6-4C57-A851-93D75AD21046}"/>
    <cellStyle name="Normální 5 155 2 2" xfId="14550" xr:uid="{E7F8D3CC-8553-4F2C-9C15-4CDAB7C47634}"/>
    <cellStyle name="Normální 5 155 2 3" xfId="19951" xr:uid="{44812627-EC06-4A76-9714-76E96AD226D7}"/>
    <cellStyle name="Normální 5 155 2 4" xfId="24320" xr:uid="{60DD9165-2B13-440D-AC6D-8308AE155DDE}"/>
    <cellStyle name="Normální 5 155 2 5" xfId="28579" xr:uid="{C6EFD855-4851-4AE0-9E67-CFD6FB7EC20C}"/>
    <cellStyle name="Normální 5 155 2 6" xfId="32391" xr:uid="{8BCB1DC0-D7A1-4BC9-9751-08B258AE4F9B}"/>
    <cellStyle name="Normální 5 155 2 7" xfId="35472" xr:uid="{161C1AF9-A0B3-4FF4-88F5-E5C8F139C48A}"/>
    <cellStyle name="Normální 5 155 2 8" xfId="37711" xr:uid="{8B3EEA14-1352-457B-A63A-00BFEF1D8134}"/>
    <cellStyle name="Normální 5 155 3" xfId="6503" xr:uid="{F9991F18-E47C-412F-9DE1-7A0C868ABEAD}"/>
    <cellStyle name="Normální 5 155 4" xfId="13027" xr:uid="{876FDC0F-1A00-4890-BEA8-C2DB38FB8503}"/>
    <cellStyle name="Normální 5 155 5" xfId="18710" xr:uid="{05A99FFC-D378-4673-AFA1-60ED8079CE43}"/>
    <cellStyle name="Normální 5 155 6" xfId="23172" xr:uid="{DCC4CA36-6CF7-4927-828A-7C86C936EFA2}"/>
    <cellStyle name="Normální 5 155 7" xfId="27478" xr:uid="{17DE16BE-63D4-4467-BF08-D5144D722BAC}"/>
    <cellStyle name="Normální 5 155 8" xfId="31327" xr:uid="{004D2DD6-B2AE-49DE-ABD8-6C22F82838DC}"/>
    <cellStyle name="Normální 5 155 9" xfId="34623" xr:uid="{03EC0866-037A-4F02-952A-364F56E6EFFC}"/>
    <cellStyle name="Normální 5 156" xfId="4630" xr:uid="{46E48E5A-D9C9-4350-AB48-ADC586DD10DD}"/>
    <cellStyle name="Normální 5 156 10" xfId="36979" xr:uid="{8A42B407-55AF-4575-B2B6-E39A6F8C3ADE}"/>
    <cellStyle name="Normální 5 156 11" xfId="41674" xr:uid="{9B3849AD-CD12-4D4C-BA9C-A1429BAE8BF5}"/>
    <cellStyle name="Normální 5 156 12" xfId="46455" xr:uid="{5A285178-74E2-42D6-987D-BE2719E6D265}"/>
    <cellStyle name="Normální 5 156 13" xfId="49994" xr:uid="{9ADC96F0-06C4-4193-B790-D633190A78AC}"/>
    <cellStyle name="Normální 5 156 14" xfId="52513" xr:uid="{BC12487F-2D72-4B8F-BCF5-E0D51B049538}"/>
    <cellStyle name="Normální 5 156 15" xfId="54691" xr:uid="{1FC8CB3E-7EDE-4D0F-9F6B-8C0478D9A6E5}"/>
    <cellStyle name="Normální 5 156 16" xfId="56584" xr:uid="{9F21D74E-EE3D-4DC6-BF6F-3E65CB5C4F86}"/>
    <cellStyle name="Normální 5 156 17" xfId="57800" xr:uid="{928903E9-1112-41E9-99DD-92EBDE1302F9}"/>
    <cellStyle name="Normální 5 156 2" xfId="8851" xr:uid="{23E8178F-4797-406C-8523-C903A05A5199}"/>
    <cellStyle name="Normální 5 156 2 2" xfId="14551" xr:uid="{483CA87D-6823-4C16-BF46-713666A5CA19}"/>
    <cellStyle name="Normální 5 156 2 3" xfId="19952" xr:uid="{B4A210D4-DED2-44A3-8FFA-769C1AE0DB87}"/>
    <cellStyle name="Normální 5 156 2 4" xfId="24321" xr:uid="{53568971-574C-492C-BA15-0FB3A7071B3A}"/>
    <cellStyle name="Normální 5 156 2 5" xfId="28580" xr:uid="{AD5EC919-CA56-4B56-8BB4-F1E07137AE9D}"/>
    <cellStyle name="Normální 5 156 2 6" xfId="32392" xr:uid="{D124A49F-1F90-49DC-BA77-99025A44962E}"/>
    <cellStyle name="Normální 5 156 2 7" xfId="35473" xr:uid="{0E3CED1C-AE3E-43DC-AE02-15C16DA354D1}"/>
    <cellStyle name="Normální 5 156 2 8" xfId="37712" xr:uid="{D0115EB1-7AA2-4659-A6CA-43C5B7854926}"/>
    <cellStyle name="Normální 5 156 3" xfId="6504" xr:uid="{16BE29CD-7814-414B-B2F8-0D8A377F8418}"/>
    <cellStyle name="Normální 5 156 4" xfId="13028" xr:uid="{5669F26B-B085-4130-9DF6-FA408442AACA}"/>
    <cellStyle name="Normální 5 156 5" xfId="18711" xr:uid="{B0623EFD-FB4F-47AD-85D7-6ADBC912348D}"/>
    <cellStyle name="Normální 5 156 6" xfId="23173" xr:uid="{478A3357-F0D4-456E-B116-54F98BFBA686}"/>
    <cellStyle name="Normální 5 156 7" xfId="27479" xr:uid="{73154E60-73B3-41B9-BCAD-9A6911E41370}"/>
    <cellStyle name="Normální 5 156 8" xfId="31328" xr:uid="{7D2F1541-DE07-48D9-B9A2-6E003DE90975}"/>
    <cellStyle name="Normální 5 156 9" xfId="34624" xr:uid="{D2C540F7-B2EE-4A14-904B-A6A2903506A1}"/>
    <cellStyle name="Normální 5 157" xfId="4633" xr:uid="{D15D8020-EF1D-4333-8608-90A7A7327E69}"/>
    <cellStyle name="Normální 5 157 10" xfId="36980" xr:uid="{9F53D7BD-247D-46DB-8A06-B365B1F09BD1}"/>
    <cellStyle name="Normální 5 157 11" xfId="41676" xr:uid="{2F34C15A-5510-4FB4-A757-325DAB27B782}"/>
    <cellStyle name="Normální 5 157 12" xfId="46457" xr:uid="{648B0932-333B-4780-9487-881FCC915D23}"/>
    <cellStyle name="Normální 5 157 13" xfId="49996" xr:uid="{7BA78E72-0BC3-4484-A374-211CE40DB425}"/>
    <cellStyle name="Normální 5 157 14" xfId="52516" xr:uid="{5734C92B-D115-4214-8142-2D03098036A9}"/>
    <cellStyle name="Normální 5 157 15" xfId="54693" xr:uid="{DC86071B-5413-44D5-B2A6-58048BED0E7E}"/>
    <cellStyle name="Normální 5 157 16" xfId="56586" xr:uid="{823A906A-05CE-47D3-A758-1AFDA1522702}"/>
    <cellStyle name="Normální 5 157 17" xfId="57802" xr:uid="{643A498F-8B28-4465-B3A6-0D07C35DB99D}"/>
    <cellStyle name="Normální 5 157 2" xfId="8852" xr:uid="{610C832F-44CA-4C96-B908-FA5C7E710453}"/>
    <cellStyle name="Normální 5 157 2 2" xfId="14552" xr:uid="{EA445D43-5F5F-40F8-B4FE-1910FD4882F0}"/>
    <cellStyle name="Normální 5 157 2 3" xfId="19953" xr:uid="{F558124A-9D41-41B6-A127-A4C306F35499}"/>
    <cellStyle name="Normální 5 157 2 4" xfId="24322" xr:uid="{2C2F6989-CEA0-4A17-B9C3-27403B52E880}"/>
    <cellStyle name="Normální 5 157 2 5" xfId="28581" xr:uid="{87D8296C-CDCB-4FF6-920C-03F84C7DB745}"/>
    <cellStyle name="Normální 5 157 2 6" xfId="32393" xr:uid="{B10D8ED9-9669-46ED-A04D-EE0DCF82EC2A}"/>
    <cellStyle name="Normální 5 157 2 7" xfId="35474" xr:uid="{95C1F8C3-0DFD-45A2-8370-6E8BCC7997A4}"/>
    <cellStyle name="Normální 5 157 2 8" xfId="37713" xr:uid="{94CA01AB-7CF1-4FD3-9F03-C7C1A559CE2F}"/>
    <cellStyle name="Normální 5 157 3" xfId="6505" xr:uid="{339BC7B2-CAF0-463C-8BE5-E7267C966EAD}"/>
    <cellStyle name="Normální 5 157 4" xfId="13029" xr:uid="{9D1DE725-5195-4165-A967-2154A29E84C7}"/>
    <cellStyle name="Normální 5 157 5" xfId="18712" xr:uid="{BEA2E8A7-B640-4A30-AC70-7F04C2751628}"/>
    <cellStyle name="Normální 5 157 6" xfId="23174" xr:uid="{25846171-7EF9-4BCE-AC4E-9606762E2881}"/>
    <cellStyle name="Normální 5 157 7" xfId="27480" xr:uid="{E6E17648-F1DD-484E-82C1-6B3949361965}"/>
    <cellStyle name="Normální 5 157 8" xfId="31329" xr:uid="{08E387DB-4474-4CB8-8A5C-A702B6E539B7}"/>
    <cellStyle name="Normální 5 157 9" xfId="34625" xr:uid="{6EB0C3EF-C5ED-43E1-A128-E5FA546EC263}"/>
    <cellStyle name="Normální 5 158" xfId="4636" xr:uid="{B48B0374-8E73-4CA9-A258-AB11672DFFCF}"/>
    <cellStyle name="Normální 5 158 10" xfId="36981" xr:uid="{B11E37D1-CAB8-4FC8-8DA4-103162DB514B}"/>
    <cellStyle name="Normální 5 158 11" xfId="41679" xr:uid="{D0DD497E-BA02-400F-8543-2896C8398FDE}"/>
    <cellStyle name="Normální 5 158 12" xfId="46459" xr:uid="{5DF253EB-844D-4CE5-A374-E48A0BFA2BFF}"/>
    <cellStyle name="Normální 5 158 13" xfId="49998" xr:uid="{DBFF2F33-6F3E-4AC2-A804-EC558E685B40}"/>
    <cellStyle name="Normální 5 158 14" xfId="52519" xr:uid="{DF23323A-92DB-4428-919A-0F88B0C5C378}"/>
    <cellStyle name="Normální 5 158 15" xfId="54695" xr:uid="{A86ECF43-9752-40D7-9DDA-7AC67DD9B540}"/>
    <cellStyle name="Normální 5 158 16" xfId="56588" xr:uid="{2007A76A-227E-4806-A0BF-4F3A3C075CC0}"/>
    <cellStyle name="Normální 5 158 17" xfId="57804" xr:uid="{2E2FF187-DFE3-4289-A7BB-16A871FF596C}"/>
    <cellStyle name="Normální 5 158 2" xfId="8853" xr:uid="{985A25B8-60F3-4264-8E06-07EBBE3C5656}"/>
    <cellStyle name="Normální 5 158 2 2" xfId="14553" xr:uid="{626957A0-A3DF-46A6-A694-54EDBA1BBDD3}"/>
    <cellStyle name="Normální 5 158 2 3" xfId="19954" xr:uid="{1B209DEC-6ABC-479F-AA8D-F6EEC492E971}"/>
    <cellStyle name="Normální 5 158 2 4" xfId="24323" xr:uid="{E66F64BC-0220-4540-8CB1-2CE8C694A41B}"/>
    <cellStyle name="Normální 5 158 2 5" xfId="28582" xr:uid="{1A49FF34-F6DE-44CA-87CC-F041FC8AFF36}"/>
    <cellStyle name="Normální 5 158 2 6" xfId="32394" xr:uid="{1DE55640-7B50-4EF2-8367-78D4FEE5D0FA}"/>
    <cellStyle name="Normální 5 158 2 7" xfId="35475" xr:uid="{96434C91-1D48-4413-A359-A1DC3275DE4A}"/>
    <cellStyle name="Normální 5 158 2 8" xfId="37714" xr:uid="{0795003D-56FF-4713-8583-FE9F5D324CB7}"/>
    <cellStyle name="Normální 5 158 3" xfId="6506" xr:uid="{915FA682-06DA-4719-B5E6-63B47067657B}"/>
    <cellStyle name="Normální 5 158 4" xfId="13030" xr:uid="{63EAD062-9AA5-4EBC-8041-A46CD56D6348}"/>
    <cellStyle name="Normální 5 158 5" xfId="18713" xr:uid="{6E304640-01DF-4666-88A4-5D961136DCF6}"/>
    <cellStyle name="Normální 5 158 6" xfId="23175" xr:uid="{C86B87AD-7A00-447E-9E0A-B811E6C5435F}"/>
    <cellStyle name="Normální 5 158 7" xfId="27481" xr:uid="{201C8D1C-550A-4620-8A24-8BAE15173574}"/>
    <cellStyle name="Normální 5 158 8" xfId="31330" xr:uid="{6CE84FFA-5106-4AF5-B553-F540132FE8B0}"/>
    <cellStyle name="Normální 5 158 9" xfId="34626" xr:uid="{7D511F69-9391-45C1-838A-AEDFB22EA8D4}"/>
    <cellStyle name="Normální 5 159" xfId="4638" xr:uid="{9A565A5A-FC9F-4073-A2E4-92AF848FBAAE}"/>
    <cellStyle name="Normální 5 159 10" xfId="36982" xr:uid="{97A147D8-F211-48A9-BB2E-76033B291EA3}"/>
    <cellStyle name="Normální 5 159 11" xfId="41681" xr:uid="{C109BF8B-1F44-445B-990C-8E3FEFC41C18}"/>
    <cellStyle name="Normální 5 159 12" xfId="46461" xr:uid="{76C08E4E-331C-4584-BBC5-450244362865}"/>
    <cellStyle name="Normální 5 159 13" xfId="50000" xr:uid="{E0D0BE5B-1285-400A-B296-FFADED84EEA7}"/>
    <cellStyle name="Normální 5 159 14" xfId="52521" xr:uid="{892DB75F-006B-414F-BCB0-EEC737502480}"/>
    <cellStyle name="Normální 5 159 15" xfId="54697" xr:uid="{2AF80471-9CBC-4AD5-A7B2-6E0BA2C19484}"/>
    <cellStyle name="Normální 5 159 16" xfId="56590" xr:uid="{E4E50CF6-29D5-47CC-9066-03AF2F710127}"/>
    <cellStyle name="Normální 5 159 17" xfId="57806" xr:uid="{78699D36-5235-40C2-A7BC-2D51C073D0C3}"/>
    <cellStyle name="Normální 5 159 2" xfId="8854" xr:uid="{680A3DE8-65A8-420D-BC00-098C8199C743}"/>
    <cellStyle name="Normální 5 159 2 2" xfId="14554" xr:uid="{6A8B2481-43F5-4B16-8944-BC3DC38BFC2C}"/>
    <cellStyle name="Normální 5 159 2 3" xfId="19955" xr:uid="{3BD964BA-022A-48C3-9B79-4830B56D5638}"/>
    <cellStyle name="Normální 5 159 2 4" xfId="24324" xr:uid="{0721B7C1-A5C8-4051-8119-E8E5B0719C4E}"/>
    <cellStyle name="Normální 5 159 2 5" xfId="28583" xr:uid="{AAD4A1B0-CE61-4049-BB86-DBBDA5FA9283}"/>
    <cellStyle name="Normální 5 159 2 6" xfId="32395" xr:uid="{D101DE7D-96D2-45EB-BB16-5ED405E5A028}"/>
    <cellStyle name="Normální 5 159 2 7" xfId="35476" xr:uid="{E71C15A6-F4AE-4594-AEAC-69B997C8DF2E}"/>
    <cellStyle name="Normální 5 159 2 8" xfId="37715" xr:uid="{7E6D1DEB-5402-4649-8B99-4CE8EA9CBB73}"/>
    <cellStyle name="Normální 5 159 3" xfId="6507" xr:uid="{01D236E8-3AAF-4BE8-A802-FC36CB4F9B9F}"/>
    <cellStyle name="Normální 5 159 4" xfId="13031" xr:uid="{647D4BBE-C841-4B24-86D1-088FA86DDEB1}"/>
    <cellStyle name="Normální 5 159 5" xfId="18714" xr:uid="{A99617CB-CF57-427F-845F-14481B522452}"/>
    <cellStyle name="Normální 5 159 6" xfId="23176" xr:uid="{2B503A22-DE84-482D-A792-0BE62399E831}"/>
    <cellStyle name="Normální 5 159 7" xfId="27482" xr:uid="{65D090D8-3A81-42C3-AD4B-8C9DE284BC9E}"/>
    <cellStyle name="Normální 5 159 8" xfId="31331" xr:uid="{E7AF5EB2-32ED-441A-A288-8B02B06AF2E1}"/>
    <cellStyle name="Normální 5 159 9" xfId="34627" xr:uid="{67245712-F310-4DFC-B08E-0FF0E0A9B463}"/>
    <cellStyle name="Normální 5 16" xfId="1608" xr:uid="{B93817BB-1E52-4C47-9AF6-0A77EA339535}"/>
    <cellStyle name="Normální 5 16 10" xfId="4771" xr:uid="{FC2F684B-E855-475E-9E30-16329003E7E1}"/>
    <cellStyle name="Normální 5 16 11" xfId="11186" xr:uid="{5676EDFB-08CF-4090-95D8-51193E16A24A}"/>
    <cellStyle name="Normální 5 16 12" xfId="17188" xr:uid="{B95548E2-BB60-4E58-B0D6-DE033CC2803A}"/>
    <cellStyle name="Normální 5 16 13" xfId="21914" xr:uid="{5CDD309F-83DA-45DA-803E-AE6C3A6D0EBD}"/>
    <cellStyle name="Normální 5 16 14" xfId="26318" xr:uid="{02D3C7C8-0FB8-4127-8A92-3589710153B5}"/>
    <cellStyle name="Normální 5 16 15" xfId="30214" xr:uid="{49BBEFF8-A41F-4ABC-8D7F-E26CE066A102}"/>
    <cellStyle name="Normální 5 16 16" xfId="33906" xr:uid="{23483035-764C-4E85-8DD1-1DDBD003936F}"/>
    <cellStyle name="Normální 5 16 17" xfId="36455" xr:uid="{0ED93B31-5E85-4435-9394-8BB8B0325B32}"/>
    <cellStyle name="Normální 5 16 18" xfId="39477" xr:uid="{918FE546-64AB-4233-B338-B6B0C9883886}"/>
    <cellStyle name="Normální 5 16 19" xfId="44412" xr:uid="{3140C175-F523-47FA-BF8B-56CEB8C2B1C3}"/>
    <cellStyle name="Normální 5 16 2" xfId="2462" xr:uid="{8AD3A8C8-6895-4691-B132-498DF1D9E316}"/>
    <cellStyle name="Normální 5 16 2 10" xfId="36574" xr:uid="{66804D3A-5765-4224-9B58-CA10676E6A02}"/>
    <cellStyle name="Normální 5 16 2 11" xfId="40044" xr:uid="{83BECD0E-3158-4999-B37C-3A804FC3F890}"/>
    <cellStyle name="Normální 5 16 2 12" xfId="44900" xr:uid="{39871854-0BDA-48A0-B8A8-846DE5BFCE30}"/>
    <cellStyle name="Normální 5 16 2 13" xfId="48685" xr:uid="{C1263DA0-C181-4BE8-86C9-D02D4B69607E}"/>
    <cellStyle name="Normální 5 16 2 14" xfId="51255" xr:uid="{B706B6AD-2535-425B-8423-3245D264AC30}"/>
    <cellStyle name="Normální 5 16 2 15" xfId="53472" xr:uid="{05D00EEB-F2AD-4747-AFFC-E8EDB97A4176}"/>
    <cellStyle name="Normální 5 16 2 16" xfId="55259" xr:uid="{5747C726-FCB8-4E0A-8BCD-E2D2BD572108}"/>
    <cellStyle name="Normální 5 16 2 17" xfId="56808" xr:uid="{82129BB7-DBEA-44AD-8F3E-47DD18CCF3C3}"/>
    <cellStyle name="Normální 5 16 2 2" xfId="8855" xr:uid="{DC0BC1CB-BF06-490B-8AE2-CCA43E1BF8C6}"/>
    <cellStyle name="Normální 5 16 2 2 2" xfId="14555" xr:uid="{FC065BE2-7781-41F6-9AE9-09BB54FBF291}"/>
    <cellStyle name="Normální 5 16 2 2 3" xfId="19956" xr:uid="{0FDE5C0C-661D-42A6-ACAC-3A6B70387D83}"/>
    <cellStyle name="Normální 5 16 2 2 4" xfId="24325" xr:uid="{A31C44BA-8F42-4F65-B060-F89501C77276}"/>
    <cellStyle name="Normální 5 16 2 2 5" xfId="28584" xr:uid="{112471AC-CC9B-441F-A880-88A452D93D2E}"/>
    <cellStyle name="Normální 5 16 2 2 6" xfId="32396" xr:uid="{568E552C-8F53-4C60-9F3C-7B1D0F47D958}"/>
    <cellStyle name="Normální 5 16 2 2 7" xfId="35477" xr:uid="{9F8807AD-C73B-4E21-887C-B0A6A183E02C}"/>
    <cellStyle name="Normální 5 16 2 2 8" xfId="37716" xr:uid="{96AF6CE9-4F4B-4787-8F61-096B51FAA6AB}"/>
    <cellStyle name="Normální 5 16 2 3" xfId="5430" xr:uid="{B87BE07F-9806-47DA-BFFC-1A365654168B}"/>
    <cellStyle name="Normální 5 16 2 4" xfId="12029" xr:uid="{EEC8102B-240D-4305-8448-FED8FDB2FED8}"/>
    <cellStyle name="Normální 5 16 2 5" xfId="17964" xr:uid="{B234B707-C352-408A-8236-6443CB711E27}"/>
    <cellStyle name="Normální 5 16 2 6" xfId="22503" xr:uid="{5FDD4224-D499-496C-A959-7CFDC9DA557C}"/>
    <cellStyle name="Normální 5 16 2 7" xfId="26835" xr:uid="{320A8A84-71A7-4D51-8E99-CF5D19A9496D}"/>
    <cellStyle name="Normální 5 16 2 8" xfId="30720" xr:uid="{4A4FEF0E-A73B-43AD-9D19-1BE496736035}"/>
    <cellStyle name="Normální 5 16 2 9" xfId="34152" xr:uid="{98C56FA7-F14A-4BAE-AABB-E8DA823808F6}"/>
    <cellStyle name="Normální 5 16 20" xfId="48338" xr:uid="{3775168D-088D-4B49-97B7-2E7E3E0E12F0}"/>
    <cellStyle name="Normální 5 16 21" xfId="50965" xr:uid="{F9B0DF35-1D9C-475C-B3B5-47EC45340F47}"/>
    <cellStyle name="Normální 5 16 22" xfId="53249" xr:uid="{3C7D32F1-AE9B-45C7-B1E3-A8BEBFC10CCD}"/>
    <cellStyle name="Normální 5 16 23" xfId="55099" xr:uid="{DFC0E8F9-3C29-475F-981E-AFF0369EB055}"/>
    <cellStyle name="Normální 5 16 24" xfId="56643" xr:uid="{D6C3E451-B7EB-4296-90EF-2276C9103D8A}"/>
    <cellStyle name="Normální 5 16 3" xfId="2883" xr:uid="{BDE0DE03-13D5-430E-842F-7A16A62EF79D}"/>
    <cellStyle name="Normální 5 16 3 10" xfId="36641" xr:uid="{3B406134-BDBE-40EF-9F18-B66364BABE4F}"/>
    <cellStyle name="Normální 5 16 3 11" xfId="40363" xr:uid="{EF9245E8-AF65-43C1-AB98-3CF4C46BADC8}"/>
    <cellStyle name="Normální 5 16 3 12" xfId="45183" xr:uid="{F1F46330-E44B-4BBA-9E7B-55B29FF4183F}"/>
    <cellStyle name="Normální 5 16 3 13" xfId="48943" xr:uid="{B0E4D487-AF21-4F50-9855-68C81200CED8}"/>
    <cellStyle name="Normální 5 16 3 14" xfId="51463" xr:uid="{F87DA5D0-73A1-4AD4-9340-7A9AA99FEF7E}"/>
    <cellStyle name="Normální 5 16 3 15" xfId="53753" xr:uid="{ACBCECE6-99B3-47A2-A8C2-ED7CCB9AD812}"/>
    <cellStyle name="Normální 5 16 3 16" xfId="55528" xr:uid="{373D8BE1-FC15-4CB8-8835-00806C782FFB}"/>
    <cellStyle name="Normální 5 16 3 17" xfId="57086" xr:uid="{7AE78CB5-0E9D-412D-9D46-9B09CBE7D3B5}"/>
    <cellStyle name="Normální 5 16 3 2" xfId="8856" xr:uid="{5C09E183-9648-4329-89F4-E9852644F563}"/>
    <cellStyle name="Normální 5 16 3 2 2" xfId="14556" xr:uid="{F4CBDBEC-A45D-40C0-ADE6-A397F5A633D7}"/>
    <cellStyle name="Normální 5 16 3 2 3" xfId="19957" xr:uid="{31DEFCB0-599A-45AA-A6DA-03D5C981CB2B}"/>
    <cellStyle name="Normální 5 16 3 2 4" xfId="24326" xr:uid="{BFC4551E-0BF3-430D-810C-2B5127E0193B}"/>
    <cellStyle name="Normální 5 16 3 2 5" xfId="28585" xr:uid="{BD281573-8BD8-4E0C-9A38-94B8F4D69B7A}"/>
    <cellStyle name="Normální 5 16 3 2 6" xfId="32397" xr:uid="{604D9B9C-AAC1-4E28-BB8A-EFC8B5FC07FF}"/>
    <cellStyle name="Normální 5 16 3 2 7" xfId="35478" xr:uid="{2C5FC31B-5EB1-40F0-8584-BB46FD8F6400}"/>
    <cellStyle name="Normální 5 16 3 2 8" xfId="37717" xr:uid="{44AA3E50-8C75-404C-9587-A458026044A7}"/>
    <cellStyle name="Normální 5 16 3 3" xfId="5550" xr:uid="{ED86654F-D3AE-4401-AE9F-A982E8896C49}"/>
    <cellStyle name="Normální 5 16 3 4" xfId="12139" xr:uid="{B4E8BB89-BBB5-46AC-9042-7FD2CF0429B7}"/>
    <cellStyle name="Normální 5 16 3 5" xfId="18055" xr:uid="{72ED2636-14B6-4B1F-8269-34EED71352F6}"/>
    <cellStyle name="Normální 5 16 3 6" xfId="22588" xr:uid="{391A7794-22F2-4E76-9C65-C186E3CC1CC5}"/>
    <cellStyle name="Normální 5 16 3 7" xfId="26918" xr:uid="{569BF7E7-8624-45D7-91CD-E81DD501C4EA}"/>
    <cellStyle name="Normální 5 16 3 8" xfId="30805" xr:uid="{E2AB6129-ACA0-4164-A0B9-BAB1702AE3D5}"/>
    <cellStyle name="Normální 5 16 3 9" xfId="34222" xr:uid="{0233749C-42FF-45F1-BBD7-EE20391CBCD4}"/>
    <cellStyle name="Normální 5 16 4" xfId="3407" xr:uid="{6FA75B67-427E-4880-A086-20E6D904F90A}"/>
    <cellStyle name="Normální 5 16 4 10" xfId="36983" xr:uid="{E2F46614-8336-45E3-9E21-9E01BF35E8D7}"/>
    <cellStyle name="Normální 5 16 4 11" xfId="40748" xr:uid="{66C0B30E-489C-4330-A4C9-46FB8A0C32BA}"/>
    <cellStyle name="Normální 5 16 4 12" xfId="45504" xr:uid="{D02CD4DE-5434-468A-A946-C3A9C9E2E6FA}"/>
    <cellStyle name="Normální 5 16 4 13" xfId="49260" xr:uid="{2A066F8A-D88F-42F2-8A48-0B4795C2E1C0}"/>
    <cellStyle name="Normální 5 16 4 14" xfId="51730" xr:uid="{AFC885AD-697E-4B96-A911-F5A36850AF2A}"/>
    <cellStyle name="Normální 5 16 4 15" xfId="54042" xr:uid="{891A6138-C836-4203-9B69-01CBE32304CA}"/>
    <cellStyle name="Normální 5 16 4 16" xfId="55802" xr:uid="{F19FD427-EE26-4E57-9F5A-90C291642C70}"/>
    <cellStyle name="Normální 5 16 4 17" xfId="57287" xr:uid="{278D237C-8F83-4F2A-BA2C-FDD76AB3A967}"/>
    <cellStyle name="Normální 5 16 4 2" xfId="8857" xr:uid="{45D39408-CD1B-4995-ACF3-3CFBDA9862EF}"/>
    <cellStyle name="Normální 5 16 4 2 2" xfId="14557" xr:uid="{ECB73172-B083-48CE-9A84-1A863F2C4391}"/>
    <cellStyle name="Normální 5 16 4 2 3" xfId="19958" xr:uid="{C4FBF6B3-8C66-430C-A0CC-A087A5917C2E}"/>
    <cellStyle name="Normální 5 16 4 2 4" xfId="24327" xr:uid="{34FD1A88-2746-481A-AD72-4D2DE22C4A74}"/>
    <cellStyle name="Normální 5 16 4 2 5" xfId="28586" xr:uid="{AC10260E-E292-4F65-9C0E-6BFC55E4AEA4}"/>
    <cellStyle name="Normální 5 16 4 2 6" xfId="32398" xr:uid="{B6525A78-50EA-411D-AA5E-8ACF210DEFE4}"/>
    <cellStyle name="Normální 5 16 4 2 7" xfId="35479" xr:uid="{013E8957-7465-4E00-99B4-FEC07559C03C}"/>
    <cellStyle name="Normální 5 16 4 2 8" xfId="37718" xr:uid="{BF6167AF-72BA-4D4C-B9B6-5A5355522A2D}"/>
    <cellStyle name="Normální 5 16 4 3" xfId="6508" xr:uid="{836B0039-AD91-41E1-B569-CDD0E6588E35}"/>
    <cellStyle name="Normální 5 16 4 4" xfId="13032" xr:uid="{4EBFC38F-C278-4353-8370-5AA4F9C77AAC}"/>
    <cellStyle name="Normální 5 16 4 5" xfId="18715" xr:uid="{17EB1661-E22F-40C4-A87D-D574BC5232C9}"/>
    <cellStyle name="Normální 5 16 4 6" xfId="23177" xr:uid="{FB6A1790-EFC6-4276-A2C7-DC6D7A6FB7E0}"/>
    <cellStyle name="Normální 5 16 4 7" xfId="27483" xr:uid="{51B91CF6-66BB-431D-A0C3-6AE771742953}"/>
    <cellStyle name="Normální 5 16 4 8" xfId="31332" xr:uid="{01042912-7F1C-4E25-9B43-2E714891D868}"/>
    <cellStyle name="Normální 5 16 4 9" xfId="34628" xr:uid="{72F3EA14-B19E-4407-AE70-24A65B0D5A96}"/>
    <cellStyle name="Normální 5 16 5" xfId="3911" xr:uid="{623EC951-88AD-4E6E-9C3D-7A3CCDB29084}"/>
    <cellStyle name="Normální 5 16 5 10" xfId="36984" xr:uid="{F98D7D3C-176B-4EC8-AC3E-0F4970B24A11}"/>
    <cellStyle name="Normální 5 16 5 11" xfId="41116" xr:uid="{6F631232-FF46-427E-BBD8-7F3189B65BEB}"/>
    <cellStyle name="Normální 5 16 5 12" xfId="45885" xr:uid="{FE2396E9-BEA7-44D7-AD43-22D3B026568A}"/>
    <cellStyle name="Normální 5 16 5 13" xfId="49561" xr:uid="{26F7104D-B177-4CA6-9D61-141CF7BFF0E0}"/>
    <cellStyle name="Normální 5 16 5 14" xfId="52048" xr:uid="{F0811342-8047-41B8-B7E0-519BF38EC575}"/>
    <cellStyle name="Normální 5 16 5 15" xfId="54290" xr:uid="{741938A0-832C-4CA9-BEB4-20DE4AB72E0F}"/>
    <cellStyle name="Normální 5 16 5 16" xfId="56119" xr:uid="{B733A97C-F280-44E0-95D1-093599FC2D43}"/>
    <cellStyle name="Normální 5 16 5 17" xfId="57454" xr:uid="{D2099C0E-00CD-4C80-8E36-543FBD7E5985}"/>
    <cellStyle name="Normální 5 16 5 2" xfId="8858" xr:uid="{8EF51D79-7D2B-4DDA-BBDC-9D5AD911915E}"/>
    <cellStyle name="Normální 5 16 5 2 2" xfId="14558" xr:uid="{D0D54513-553E-45C7-8E9E-75907B69323E}"/>
    <cellStyle name="Normální 5 16 5 2 3" xfId="19959" xr:uid="{408ED58C-82C7-4E6B-A242-F255FD6F59A1}"/>
    <cellStyle name="Normální 5 16 5 2 4" xfId="24328" xr:uid="{27B80E80-6063-4B4E-A99A-083108589730}"/>
    <cellStyle name="Normální 5 16 5 2 5" xfId="28587" xr:uid="{6AD0DC17-3207-409F-8DAA-A2B443CF2BFB}"/>
    <cellStyle name="Normální 5 16 5 2 6" xfId="32399" xr:uid="{3D449BD6-1144-4A28-9CD4-93D44D6D465C}"/>
    <cellStyle name="Normální 5 16 5 2 7" xfId="35480" xr:uid="{B778A5DE-D4C8-4E0C-8803-F4CE79A8FCBE}"/>
    <cellStyle name="Normální 5 16 5 2 8" xfId="37719" xr:uid="{6F5F23AE-DD39-4C2A-B61D-A40B55AB9695}"/>
    <cellStyle name="Normální 5 16 5 3" xfId="6509" xr:uid="{41D48CCB-D03E-4808-9C49-389123D616F3}"/>
    <cellStyle name="Normální 5 16 5 4" xfId="13033" xr:uid="{08C49EFD-3357-42E5-A949-475689E51E84}"/>
    <cellStyle name="Normální 5 16 5 5" xfId="18716" xr:uid="{F38DBBCB-A364-4C4B-B91B-F826C6CE8490}"/>
    <cellStyle name="Normální 5 16 5 6" xfId="23178" xr:uid="{02EB53E1-D022-4473-B83F-C5D01B7CDBFD}"/>
    <cellStyle name="Normální 5 16 5 7" xfId="27484" xr:uid="{DB2B758F-B19B-4863-91BA-33E1C7C788A1}"/>
    <cellStyle name="Normální 5 16 5 8" xfId="31333" xr:uid="{D2A6A6D5-AFD5-455B-9FDB-CCDF09387D06}"/>
    <cellStyle name="Normální 5 16 5 9" xfId="34629" xr:uid="{325D5AD5-D112-4675-A8D0-FCAC34EA2807}"/>
    <cellStyle name="Normální 5 16 6" xfId="4265" xr:uid="{446C6993-FA1B-4395-8815-BB048E0F5BDF}"/>
    <cellStyle name="Normální 5 16 6 10" xfId="36985" xr:uid="{CB589691-5DA6-4B1B-8CCD-836DC08E648C}"/>
    <cellStyle name="Normální 5 16 6 11" xfId="41375" xr:uid="{826BAFCB-0C26-492A-A279-3F64C333F56F}"/>
    <cellStyle name="Normální 5 16 6 12" xfId="46179" xr:uid="{348B4DE5-FED0-461A-8C99-4AC7C74DE2D3}"/>
    <cellStyle name="Normální 5 16 6 13" xfId="49760" xr:uid="{905E6422-B192-4A92-8B97-E548A842A902}"/>
    <cellStyle name="Normální 5 16 6 14" xfId="52270" xr:uid="{E5F8342A-C88A-41A7-AD31-CE3ADAC26862}"/>
    <cellStyle name="Normální 5 16 6 15" xfId="54468" xr:uid="{57B427EB-843E-4DE2-947E-106DC9E0FE12}"/>
    <cellStyle name="Normální 5 16 6 16" xfId="56355" xr:uid="{C7C0E9EC-3A6D-417A-975E-CA7BE74F7D6C}"/>
    <cellStyle name="Normální 5 16 6 17" xfId="57605" xr:uid="{88652197-8E4D-48BA-9529-FE6636ADC52B}"/>
    <cellStyle name="Normální 5 16 6 2" xfId="8859" xr:uid="{734E618A-545C-4CC8-B71C-FC9654F1DCC2}"/>
    <cellStyle name="Normální 5 16 6 2 2" xfId="14559" xr:uid="{41B4794C-05BA-470A-8ACA-AC305FF58A43}"/>
    <cellStyle name="Normální 5 16 6 2 3" xfId="19960" xr:uid="{014AA9B9-EB39-4BD5-9C27-65DBBC87A17B}"/>
    <cellStyle name="Normální 5 16 6 2 4" xfId="24329" xr:uid="{FB721335-9B55-4D27-AA0D-58C3C10B17CE}"/>
    <cellStyle name="Normální 5 16 6 2 5" xfId="28588" xr:uid="{EA2299BA-140D-4758-98D4-969EA5B5476D}"/>
    <cellStyle name="Normální 5 16 6 2 6" xfId="32400" xr:uid="{2A12DB91-00DA-4F34-BCC6-0EEA46A020B7}"/>
    <cellStyle name="Normální 5 16 6 2 7" xfId="35481" xr:uid="{5B3C8401-B815-48E4-A015-FED6BC59387C}"/>
    <cellStyle name="Normální 5 16 6 2 8" xfId="37720" xr:uid="{A06A1A64-5AED-4B44-849D-155BFF773776}"/>
    <cellStyle name="Normální 5 16 6 3" xfId="6510" xr:uid="{E18E5ED6-226C-4E86-90B9-6730CB9A66D1}"/>
    <cellStyle name="Normální 5 16 6 4" xfId="13034" xr:uid="{60DE6352-190B-4341-AB30-A58ADAB61959}"/>
    <cellStyle name="Normální 5 16 6 5" xfId="18717" xr:uid="{9F78EFC6-32B9-4AB5-A1B2-51894FBEE7FC}"/>
    <cellStyle name="Normální 5 16 6 6" xfId="23179" xr:uid="{D40FD4F1-E020-4F72-886B-79CCCC944A36}"/>
    <cellStyle name="Normální 5 16 6 7" xfId="27485" xr:uid="{F2CFCC6C-371F-4B90-89F0-37998F0E9A03}"/>
    <cellStyle name="Normální 5 16 6 8" xfId="31334" xr:uid="{6AEC337E-E3FF-48A0-84A0-2131199E5504}"/>
    <cellStyle name="Normální 5 16 6 9" xfId="34630" xr:uid="{4C227AC0-3E99-4480-BDB8-13D97D50B438}"/>
    <cellStyle name="Normální 5 16 7" xfId="4541" xr:uid="{2627CCDF-9A58-429F-BDB9-5908DFC8FB6A}"/>
    <cellStyle name="Normální 5 16 7 10" xfId="36986" xr:uid="{972608FA-EFB6-4BEC-9297-1A54877EFA10}"/>
    <cellStyle name="Normální 5 16 7 11" xfId="41598" xr:uid="{6B634F63-2BB8-41A8-AE28-9A67CA0B294D}"/>
    <cellStyle name="Normální 5 16 7 12" xfId="46383" xr:uid="{E98AAF5B-2236-4785-AD00-C77D4DB2898A}"/>
    <cellStyle name="Normální 5 16 7 13" xfId="49929" xr:uid="{456F9E3D-2B70-45E0-8153-D07BC0938E6C}"/>
    <cellStyle name="Normální 5 16 7 14" xfId="52444" xr:uid="{D78609D7-B390-44CF-8BD6-81DC89DD5A88}"/>
    <cellStyle name="Normální 5 16 7 15" xfId="54628" xr:uid="{7BF988F8-5BC9-4DF5-B70C-03F66B2493FE}"/>
    <cellStyle name="Normální 5 16 7 16" xfId="56521" xr:uid="{E4CDCD6A-C86F-4F1F-96D8-2F97C40BB6D7}"/>
    <cellStyle name="Normální 5 16 7 17" xfId="57743" xr:uid="{5CEE914D-7376-4DBF-BA8D-8FDC4D618CDB}"/>
    <cellStyle name="Normální 5 16 7 2" xfId="8860" xr:uid="{4A3D5CA3-96BA-4637-8AE6-680EBB8B14A3}"/>
    <cellStyle name="Normální 5 16 7 2 2" xfId="14560" xr:uid="{0C3EC1A3-E109-4215-91B4-8D60AE354D1B}"/>
    <cellStyle name="Normální 5 16 7 2 3" xfId="19961" xr:uid="{8D4C68D2-926F-43AE-A8F5-E9EBE1F2608E}"/>
    <cellStyle name="Normální 5 16 7 2 4" xfId="24330" xr:uid="{F5F95B90-95C7-4D53-B95F-B9F4A3D30C66}"/>
    <cellStyle name="Normální 5 16 7 2 5" xfId="28589" xr:uid="{CCDC9F6B-5CC7-401D-A0F3-879436AAE26F}"/>
    <cellStyle name="Normální 5 16 7 2 6" xfId="32401" xr:uid="{9F751991-03D8-48F9-865F-9C24CB9DB52B}"/>
    <cellStyle name="Normální 5 16 7 2 7" xfId="35482" xr:uid="{A3C56F62-654F-4445-BDB8-160420138E05}"/>
    <cellStyle name="Normální 5 16 7 2 8" xfId="37721" xr:uid="{1DC44EC8-C889-4E26-B8C9-4B30B6F4BFB9}"/>
    <cellStyle name="Normální 5 16 7 3" xfId="6511" xr:uid="{B14CA8B8-A301-4CA4-8827-0128CF5F2B05}"/>
    <cellStyle name="Normální 5 16 7 4" xfId="13035" xr:uid="{3AD332BF-37FB-48A2-A520-60BDD84E805A}"/>
    <cellStyle name="Normální 5 16 7 5" xfId="18718" xr:uid="{809A64E8-AF5A-4537-8AA7-145200EEC365}"/>
    <cellStyle name="Normální 5 16 7 6" xfId="23180" xr:uid="{5F9F3E24-BD32-4A7F-B3C4-DFBC72A9B238}"/>
    <cellStyle name="Normální 5 16 7 7" xfId="27486" xr:uid="{57AEC21E-0160-4241-BF81-F1DB1A9FC896}"/>
    <cellStyle name="Normální 5 16 7 8" xfId="31335" xr:uid="{D48B1C3C-B6F7-439E-BA45-6EFC2C3A3F2A}"/>
    <cellStyle name="Normální 5 16 7 9" xfId="34631" xr:uid="{A085ACB2-4149-499B-AED5-419AF0F730C8}"/>
    <cellStyle name="Normální 5 16 8" xfId="8861" xr:uid="{4CEB64D6-A7FD-4133-A2BC-A05CFB868AFB}"/>
    <cellStyle name="Normální 5 16 8 2" xfId="14561" xr:uid="{CCE9040E-ED72-4618-AF08-FA1D3382A79A}"/>
    <cellStyle name="Normální 5 16 8 3" xfId="19962" xr:uid="{D52F95BC-DC47-4803-A60D-4A739B728DD7}"/>
    <cellStyle name="Normální 5 16 8 4" xfId="24331" xr:uid="{B7887D3C-30B7-44ED-AA8E-87849C62A7F1}"/>
    <cellStyle name="Normální 5 16 8 5" xfId="28590" xr:uid="{557C15D9-E407-4F5E-BD95-798F1D0BECFF}"/>
    <cellStyle name="Normální 5 16 8 6" xfId="32402" xr:uid="{AFCCB0F3-1B86-43C9-AA76-B7ED2A6A0189}"/>
    <cellStyle name="Normální 5 16 8 7" xfId="35483" xr:uid="{6BF787B5-EA0B-4541-A304-98BBFC8875AB}"/>
    <cellStyle name="Normální 5 16 8 8" xfId="37722" xr:uid="{22BCD7B5-833D-4DD6-82C8-BB514C36C341}"/>
    <cellStyle name="Normální 5 16 9" xfId="9678" xr:uid="{106CD179-D85B-4E4A-902D-630CC54ECCAF}"/>
    <cellStyle name="Normální 5 16 9 2" xfId="15355" xr:uid="{0523DF18-F3C0-4015-9BC1-FC4CB2D9BB60}"/>
    <cellStyle name="Normální 5 16 9 3" xfId="20690" xr:uid="{A046504A-EB24-4E27-84C9-FB9E79B47369}"/>
    <cellStyle name="Normální 5 16 9 4" xfId="25062" xr:uid="{DC36A9B8-69AA-4C35-85BC-51B011C6E0E8}"/>
    <cellStyle name="Normální 5 16 9 5" xfId="29315" xr:uid="{6A027615-DD6E-4437-8795-A6E916B3A380}"/>
    <cellStyle name="Normální 5 16 9 6" xfId="33119" xr:uid="{C3A0E4B8-5D8C-48CD-AC41-CDA960797586}"/>
    <cellStyle name="Normální 5 16 9 7" xfId="36183" xr:uid="{4CD79968-328B-4BDD-9650-BC55E2B50A16}"/>
    <cellStyle name="Normální 5 16 9 8" xfId="38415" xr:uid="{4BF39D37-55A2-448E-B781-D1DE07678E9A}"/>
    <cellStyle name="Normální 5 160" xfId="4641" xr:uid="{7B610FA5-013D-4920-8313-D20DBBCD3FA5}"/>
    <cellStyle name="Normální 5 160 10" xfId="36987" xr:uid="{7C449F97-0837-4600-BFBD-289A667525A5}"/>
    <cellStyle name="Normální 5 160 11" xfId="41684" xr:uid="{8CDE340D-25CF-4F27-8E4D-396B970487F6}"/>
    <cellStyle name="Normální 5 160 12" xfId="46464" xr:uid="{C248BE1A-8987-475C-85E3-2F5630437015}"/>
    <cellStyle name="Normální 5 160 13" xfId="50003" xr:uid="{E65E1864-C847-447E-8738-913E30A30FFC}"/>
    <cellStyle name="Normální 5 160 14" xfId="52523" xr:uid="{EFCF4D07-4CD9-44EC-862B-03DA2F78D042}"/>
    <cellStyle name="Normální 5 160 15" xfId="54699" xr:uid="{4E446926-1853-4A0B-A55F-70C994589EFA}"/>
    <cellStyle name="Normální 5 160 16" xfId="56592" xr:uid="{B4DF8FBA-076B-427A-A905-4D3C00FDDB88}"/>
    <cellStyle name="Normální 5 160 17" xfId="57808" xr:uid="{5274BCA5-3FD7-4F90-9808-3FABA8B7342D}"/>
    <cellStyle name="Normální 5 160 2" xfId="8862" xr:uid="{2779A6AB-3398-484D-817E-9CDE29153EFA}"/>
    <cellStyle name="Normální 5 160 2 2" xfId="14562" xr:uid="{28CB15B3-1994-420A-AF26-1AD7BF2F8FFB}"/>
    <cellStyle name="Normální 5 160 2 3" xfId="19963" xr:uid="{0BC24E33-C013-46C0-BFCE-7B7BEEE0F3C8}"/>
    <cellStyle name="Normální 5 160 2 4" xfId="24332" xr:uid="{9FA0858B-6A47-42A9-B80E-507F211D79DA}"/>
    <cellStyle name="Normální 5 160 2 5" xfId="28591" xr:uid="{23F87D89-C70B-48C9-AA04-D4987AF34854}"/>
    <cellStyle name="Normální 5 160 2 6" xfId="32403" xr:uid="{B6A75255-D659-4DF4-B2F2-1690617F717E}"/>
    <cellStyle name="Normální 5 160 2 7" xfId="35484" xr:uid="{EC674FCB-A5DC-4430-BE2E-B03171F1AA42}"/>
    <cellStyle name="Normální 5 160 2 8" xfId="37723" xr:uid="{17573E1B-EC03-47E5-B2A2-0B6E68D8A9B2}"/>
    <cellStyle name="Normální 5 160 3" xfId="6512" xr:uid="{8F01BC05-681E-4B64-8D37-50953B80D8CD}"/>
    <cellStyle name="Normální 5 160 4" xfId="13036" xr:uid="{3DAA0A9B-5FB0-4367-8B5E-242D2072843B}"/>
    <cellStyle name="Normální 5 160 5" xfId="18719" xr:uid="{F85EF759-24BC-4035-AE07-9E2C98D623F9}"/>
    <cellStyle name="Normální 5 160 6" xfId="23181" xr:uid="{61726085-FD05-4D26-813D-2DBC0BEC2CBF}"/>
    <cellStyle name="Normální 5 160 7" xfId="27487" xr:uid="{E9398776-9874-47B9-A2E7-A8595315971F}"/>
    <cellStyle name="Normální 5 160 8" xfId="31336" xr:uid="{DEB1DF56-0617-4AF7-814B-A2ED9B8844D7}"/>
    <cellStyle name="Normální 5 160 9" xfId="34632" xr:uid="{60896CC9-7B4E-4AAD-9F18-80186886B4C6}"/>
    <cellStyle name="Normální 5 161" xfId="4643" xr:uid="{09D04E57-12CA-446E-A77B-E7BA8A1E9A61}"/>
    <cellStyle name="Normální 5 161 10" xfId="36988" xr:uid="{37AE463F-45E8-4106-BC6B-5E0F8A4C8CDC}"/>
    <cellStyle name="Normální 5 161 11" xfId="41686" xr:uid="{BB3A820B-9214-4323-84E1-49A81DD83D94}"/>
    <cellStyle name="Normální 5 161 12" xfId="46465" xr:uid="{DF57DE90-9492-46DD-8745-20B9A2B9AAE6}"/>
    <cellStyle name="Normální 5 161 13" xfId="50004" xr:uid="{2971C619-BDA5-4800-A816-79BA45DA40BE}"/>
    <cellStyle name="Normální 5 161 14" xfId="52524" xr:uid="{C685AAE8-661C-44B9-9D70-783A063357C8}"/>
    <cellStyle name="Normální 5 161 15" xfId="54700" xr:uid="{1B7E1FF0-5872-47EC-BA7E-3AAAAA0D77CA}"/>
    <cellStyle name="Normální 5 161 16" xfId="56593" xr:uid="{5C15C92D-AE15-43D5-9C5F-A61DB2E82468}"/>
    <cellStyle name="Normální 5 161 17" xfId="57809" xr:uid="{1938BDCE-BB08-4C14-9975-48352B00D69A}"/>
    <cellStyle name="Normální 5 161 2" xfId="8863" xr:uid="{CF028882-3C50-4602-851D-D1B42F553DB3}"/>
    <cellStyle name="Normální 5 161 2 2" xfId="14563" xr:uid="{665C0024-726E-4317-B2ED-35008CD1C6A7}"/>
    <cellStyle name="Normální 5 161 2 3" xfId="19964" xr:uid="{D779746C-785F-4BF5-8648-A187B5F6AAE6}"/>
    <cellStyle name="Normální 5 161 2 4" xfId="24333" xr:uid="{9EED1C3B-5E50-4AF5-88D5-E951E580CF36}"/>
    <cellStyle name="Normální 5 161 2 5" xfId="28592" xr:uid="{44355369-7FD9-4CC0-BDCC-8E73A47D53BE}"/>
    <cellStyle name="Normální 5 161 2 6" xfId="32404" xr:uid="{CC6F37AF-7D8D-4080-ACA6-1CE78369A294}"/>
    <cellStyle name="Normální 5 161 2 7" xfId="35485" xr:uid="{E8EA6ED4-B1A0-4CAF-B126-91FE9674D21D}"/>
    <cellStyle name="Normální 5 161 2 8" xfId="37724" xr:uid="{6E834195-9FAA-4131-97B6-834012D4D6CA}"/>
    <cellStyle name="Normální 5 161 3" xfId="6513" xr:uid="{604CC3CC-7FB2-4E5D-90DD-62B5A767466B}"/>
    <cellStyle name="Normální 5 161 4" xfId="13037" xr:uid="{0ECB3820-58D5-4A2D-A565-65AE66B7C374}"/>
    <cellStyle name="Normální 5 161 5" xfId="18720" xr:uid="{99DDBC0D-37D9-4EB9-B559-E30C7AB5D880}"/>
    <cellStyle name="Normální 5 161 6" xfId="23182" xr:uid="{F8402EFC-4B8B-487B-99FD-DE05CCEED2E0}"/>
    <cellStyle name="Normální 5 161 7" xfId="27488" xr:uid="{BD3B22DC-772E-4B16-85EF-26FA01A225EB}"/>
    <cellStyle name="Normální 5 161 8" xfId="31337" xr:uid="{CFAC896D-053A-4100-9C0A-9C3DD5538AE2}"/>
    <cellStyle name="Normální 5 161 9" xfId="34633" xr:uid="{63C9812F-421D-49FE-940E-6944DF517B3E}"/>
    <cellStyle name="Normální 5 162" xfId="4645" xr:uid="{F8E745A6-2103-4DEF-8EEA-C3DB08D7DAA9}"/>
    <cellStyle name="Normální 5 162 10" xfId="36989" xr:uid="{36BA7180-68FB-4671-BBFB-2D65863627B1}"/>
    <cellStyle name="Normální 5 162 11" xfId="41687" xr:uid="{06FB1D4D-0DE9-437C-A35D-AD36EBE96EC5}"/>
    <cellStyle name="Normální 5 162 12" xfId="46466" xr:uid="{1DA7DC3E-0CBA-4027-9494-5C77B251E778}"/>
    <cellStyle name="Normální 5 162 13" xfId="50005" xr:uid="{EAE201C1-D86B-4622-9958-1E71CD76DEC1}"/>
    <cellStyle name="Normální 5 162 14" xfId="52525" xr:uid="{67F18D64-73C2-4461-9DEF-DF17D50A8773}"/>
    <cellStyle name="Normální 5 162 15" xfId="54701" xr:uid="{E632598D-0E82-4D15-9C3C-CEBAD884EE7E}"/>
    <cellStyle name="Normální 5 162 16" xfId="56594" xr:uid="{3157803C-0F8B-4963-B8C2-EFFA3CA4D048}"/>
    <cellStyle name="Normální 5 162 17" xfId="57810" xr:uid="{088F37EB-0238-450E-8210-E0FBC58A5450}"/>
    <cellStyle name="Normální 5 162 2" xfId="8864" xr:uid="{8FDE8517-514E-4EFD-AEFA-5A2240788B66}"/>
    <cellStyle name="Normální 5 162 2 2" xfId="14564" xr:uid="{201693A9-6B11-406F-AB48-45EEDAC90EDB}"/>
    <cellStyle name="Normální 5 162 2 3" xfId="19965" xr:uid="{33C76C68-9737-4DAC-861B-13A37B8E9462}"/>
    <cellStyle name="Normální 5 162 2 4" xfId="24334" xr:uid="{CABFA349-A335-4C47-8DFD-A7D11F6F366F}"/>
    <cellStyle name="Normální 5 162 2 5" xfId="28593" xr:uid="{CA8211C5-E680-4EF4-9B81-4E49CF23EE0F}"/>
    <cellStyle name="Normální 5 162 2 6" xfId="32405" xr:uid="{FA7D254A-6285-4BBB-82E6-7A15C2F49EDB}"/>
    <cellStyle name="Normální 5 162 2 7" xfId="35486" xr:uid="{440FF1D3-4B07-4437-8C98-8295EAA220D6}"/>
    <cellStyle name="Normální 5 162 2 8" xfId="37725" xr:uid="{830F2DD1-040E-4E1F-A001-D37546AFDFC7}"/>
    <cellStyle name="Normální 5 162 3" xfId="6514" xr:uid="{6A45F2D5-8EC0-4BA1-B3F8-EAF98BF5732C}"/>
    <cellStyle name="Normální 5 162 4" xfId="13038" xr:uid="{787D274C-9556-4848-A14B-DACB0FE85B5D}"/>
    <cellStyle name="Normální 5 162 5" xfId="18721" xr:uid="{B2E3CD04-8A7C-440A-BAF2-5695E670B3E0}"/>
    <cellStyle name="Normální 5 162 6" xfId="23183" xr:uid="{A403CB6E-C690-45A6-8ECC-268EB944360C}"/>
    <cellStyle name="Normální 5 162 7" xfId="27489" xr:uid="{8AED9333-55C3-49AE-9DD1-26CAA779051C}"/>
    <cellStyle name="Normální 5 162 8" xfId="31338" xr:uid="{451823C1-6DBC-48C8-BAFE-2D02ADEDCD72}"/>
    <cellStyle name="Normální 5 162 9" xfId="34634" xr:uid="{280F0EC4-D28E-4F1D-BACD-2D92097D818F}"/>
    <cellStyle name="Normální 5 163" xfId="4648" xr:uid="{3015F51B-0A5C-4475-A4A9-9557B8117CCD}"/>
    <cellStyle name="Normální 5 163 10" xfId="36990" xr:uid="{B27C9710-A7EE-41E0-90E8-35A7024408B0}"/>
    <cellStyle name="Normální 5 163 11" xfId="41690" xr:uid="{352A206C-167E-4E25-AC11-DCE8DB30623E}"/>
    <cellStyle name="Normální 5 163 12" xfId="46468" xr:uid="{F4DACF21-B984-4C72-B18C-4D5CE753902F}"/>
    <cellStyle name="Normální 5 163 13" xfId="50007" xr:uid="{06E7BEF1-02A1-4F9B-B0F6-3FC53F03F67F}"/>
    <cellStyle name="Normální 5 163 14" xfId="52527" xr:uid="{88B50BBF-23FD-4278-87C3-7519F935EAC9}"/>
    <cellStyle name="Normální 5 163 15" xfId="54703" xr:uid="{70F002B0-4AF0-40D9-AB53-38FAC930903C}"/>
    <cellStyle name="Normální 5 163 16" xfId="56596" xr:uid="{F6B969FD-FCCC-43F2-BDB0-3472C9D1C982}"/>
    <cellStyle name="Normální 5 163 17" xfId="57812" xr:uid="{BEB63576-DF6F-4709-AECC-7F61996730C5}"/>
    <cellStyle name="Normální 5 163 2" xfId="8865" xr:uid="{BA09FF35-F77B-4571-8E8A-73829DEDAFB3}"/>
    <cellStyle name="Normální 5 163 2 2" xfId="14565" xr:uid="{34981EBC-7E82-43FA-8D6C-426AA6B95945}"/>
    <cellStyle name="Normální 5 163 2 3" xfId="19966" xr:uid="{176D226C-1C32-4785-A53E-D9BE2FE8FE6F}"/>
    <cellStyle name="Normální 5 163 2 4" xfId="24335" xr:uid="{4533F1F2-1F76-4E99-8431-3D7BBD43417D}"/>
    <cellStyle name="Normální 5 163 2 5" xfId="28594" xr:uid="{1DA23894-2268-4854-AC60-927F7E4DB518}"/>
    <cellStyle name="Normální 5 163 2 6" xfId="32406" xr:uid="{E25619FA-398E-4975-93D7-A4F19D0D7CB7}"/>
    <cellStyle name="Normální 5 163 2 7" xfId="35487" xr:uid="{83D298AC-499F-4ECB-AA4A-F7EE5D23B132}"/>
    <cellStyle name="Normální 5 163 2 8" xfId="37726" xr:uid="{C2E4A1A0-292A-4E75-BBE8-7DE95DEF7CCA}"/>
    <cellStyle name="Normální 5 163 3" xfId="6515" xr:uid="{CCE68A2A-7C20-4DD9-96AA-D8A742F98FD2}"/>
    <cellStyle name="Normální 5 163 4" xfId="13039" xr:uid="{96693CCC-9E9D-49DD-AB4A-3F0B818B324C}"/>
    <cellStyle name="Normální 5 163 5" xfId="18722" xr:uid="{C9AFAF31-72CA-4C41-8D38-0C8D9327A6AF}"/>
    <cellStyle name="Normální 5 163 6" xfId="23184" xr:uid="{158CE693-3FB3-4CF4-86F8-69778C09BB25}"/>
    <cellStyle name="Normální 5 163 7" xfId="27490" xr:uid="{D7029AD9-8421-43FD-B0AC-213C2E4C998A}"/>
    <cellStyle name="Normální 5 163 8" xfId="31339" xr:uid="{FECFD8F5-1541-49AA-829A-D5004774F3D6}"/>
    <cellStyle name="Normální 5 163 9" xfId="34635" xr:uid="{3C6C31E2-8E90-470B-B916-F68336EF5563}"/>
    <cellStyle name="Normální 5 164" xfId="4651" xr:uid="{081E7452-7139-4A7E-B29F-C56034A8F36A}"/>
    <cellStyle name="Normální 5 164 10" xfId="36991" xr:uid="{4B4E4970-D705-4938-AE50-BDCDE9F6E0EB}"/>
    <cellStyle name="Normální 5 164 11" xfId="41692" xr:uid="{940F3CF1-BA8B-4F48-9C0B-3C13D12F067F}"/>
    <cellStyle name="Normální 5 164 12" xfId="46471" xr:uid="{0AC73AEC-1947-49E2-8BE6-7F5172A82B26}"/>
    <cellStyle name="Normální 5 164 13" xfId="50009" xr:uid="{58AEA243-3337-4F94-99DF-DAFA9377533B}"/>
    <cellStyle name="Normální 5 164 14" xfId="52529" xr:uid="{EFC42283-4745-4E9E-9DF6-CA638C5567A7}"/>
    <cellStyle name="Normální 5 164 15" xfId="54705" xr:uid="{8A39F07C-7472-4F10-B18B-453599EFE9DC}"/>
    <cellStyle name="Normální 5 164 16" xfId="56598" xr:uid="{13102B90-9048-48E1-84A5-428D8766178B}"/>
    <cellStyle name="Normální 5 164 17" xfId="57814" xr:uid="{826E26FE-C166-4D65-844D-F6B04F5E5B99}"/>
    <cellStyle name="Normální 5 164 2" xfId="8866" xr:uid="{D53842AA-86BD-4250-9560-04111B617FAB}"/>
    <cellStyle name="Normální 5 164 2 2" xfId="14566" xr:uid="{E2B5E1A5-AD12-45A0-99C8-2110FE698F9D}"/>
    <cellStyle name="Normální 5 164 2 3" xfId="19967" xr:uid="{AF1D2F45-0A69-4160-81F5-BF6B6038DE5E}"/>
    <cellStyle name="Normální 5 164 2 4" xfId="24336" xr:uid="{AF235A69-4A3A-47BD-BAFC-198EC0F6786A}"/>
    <cellStyle name="Normální 5 164 2 5" xfId="28595" xr:uid="{7F344AD5-B6C2-4232-AB70-3A143B47242B}"/>
    <cellStyle name="Normální 5 164 2 6" xfId="32407" xr:uid="{CFFF64B6-02BF-48AB-901F-7B56FCC219B9}"/>
    <cellStyle name="Normální 5 164 2 7" xfId="35488" xr:uid="{FAA92090-FFAB-4D87-B397-AC4965528540}"/>
    <cellStyle name="Normální 5 164 2 8" xfId="37727" xr:uid="{91A48115-63DC-4733-BB62-11CB8438E251}"/>
    <cellStyle name="Normální 5 164 3" xfId="6516" xr:uid="{8780F1AC-F5F1-4AD5-80DF-A46E4A064F5B}"/>
    <cellStyle name="Normální 5 164 4" xfId="13040" xr:uid="{E1C71EA3-FF85-493C-A693-38925E90A098}"/>
    <cellStyle name="Normální 5 164 5" xfId="18723" xr:uid="{9905FF28-98FF-47B8-9E45-C2B39D02AC41}"/>
    <cellStyle name="Normální 5 164 6" xfId="23185" xr:uid="{FCD3DBC7-222B-4629-BF1D-3AD533E9C5E6}"/>
    <cellStyle name="Normální 5 164 7" xfId="27491" xr:uid="{B463B2F2-3A05-4F27-9753-D6002C257A93}"/>
    <cellStyle name="Normální 5 164 8" xfId="31340" xr:uid="{B230A2E1-2BC6-4869-AA57-91A4ABBA0E35}"/>
    <cellStyle name="Normální 5 164 9" xfId="34636" xr:uid="{B9780BA8-1075-426C-BD6C-CB42F690A274}"/>
    <cellStyle name="Normální 5 165" xfId="4654" xr:uid="{E7403539-C053-469A-88E6-0202C537B8BC}"/>
    <cellStyle name="Normální 5 165 10" xfId="36992" xr:uid="{66062BA4-5A5A-4262-8BCE-28CAE017EF54}"/>
    <cellStyle name="Normální 5 165 11" xfId="41694" xr:uid="{06959C4C-F37E-46CC-81D6-9D875BF33C7B}"/>
    <cellStyle name="Normální 5 165 12" xfId="46474" xr:uid="{B9B530EE-A9FF-4E76-A874-FCBA3B4C708B}"/>
    <cellStyle name="Normální 5 165 13" xfId="50011" xr:uid="{EE10FA6A-B213-48B8-B4AE-14EEE9C1F7FC}"/>
    <cellStyle name="Normální 5 165 14" xfId="52531" xr:uid="{930BEF01-66D9-4A17-A06B-0D1AA71B7A7D}"/>
    <cellStyle name="Normální 5 165 15" xfId="54707" xr:uid="{5978451B-9B77-4F03-A4B0-ECC76C604550}"/>
    <cellStyle name="Normální 5 165 16" xfId="56600" xr:uid="{D4D12158-5F41-4B7A-94E4-29FE51475B8A}"/>
    <cellStyle name="Normální 5 165 17" xfId="57816" xr:uid="{30EBDB24-D019-44E0-AB20-5BF14683948C}"/>
    <cellStyle name="Normální 5 165 2" xfId="8867" xr:uid="{6D224268-0A6B-4486-AA2F-C3F994B58D5E}"/>
    <cellStyle name="Normální 5 165 2 2" xfId="14567" xr:uid="{0DE97618-9524-4EF1-AF66-1916575F15EF}"/>
    <cellStyle name="Normální 5 165 2 3" xfId="19968" xr:uid="{83810DC1-4763-41F9-AFAB-F24B9E2BE089}"/>
    <cellStyle name="Normální 5 165 2 4" xfId="24337" xr:uid="{33D0B33E-8DD4-48B4-A919-646039A3904B}"/>
    <cellStyle name="Normální 5 165 2 5" xfId="28596" xr:uid="{F5FB8CB9-3573-47DB-AE52-7B7ED6799C65}"/>
    <cellStyle name="Normální 5 165 2 6" xfId="32408" xr:uid="{DB616028-4A45-49CF-BFF5-9C535DB12883}"/>
    <cellStyle name="Normální 5 165 2 7" xfId="35489" xr:uid="{67C8666D-1462-4DEB-B296-68B583A9F47F}"/>
    <cellStyle name="Normální 5 165 2 8" xfId="37728" xr:uid="{4648EA54-A227-4D42-A41D-1FA4681E5F12}"/>
    <cellStyle name="Normální 5 165 3" xfId="6517" xr:uid="{52AED28B-581C-4340-A646-2A40E5955E47}"/>
    <cellStyle name="Normální 5 165 4" xfId="13041" xr:uid="{5401462C-09F8-448A-B463-69A6A074D962}"/>
    <cellStyle name="Normální 5 165 5" xfId="18724" xr:uid="{3FD88FA6-9069-45BE-82DA-1B92CEBFED99}"/>
    <cellStyle name="Normální 5 165 6" xfId="23186" xr:uid="{EC7A51D6-C4DD-439C-BA23-9847914C98C8}"/>
    <cellStyle name="Normální 5 165 7" xfId="27492" xr:uid="{0F86A061-D3CB-4839-B9DB-BAC23126013C}"/>
    <cellStyle name="Normální 5 165 8" xfId="31341" xr:uid="{F155D7AC-2762-4F84-B33B-2DBAD0B0176D}"/>
    <cellStyle name="Normální 5 165 9" xfId="34637" xr:uid="{7E4CFBE3-49D1-408E-91ED-73117911CE8C}"/>
    <cellStyle name="Normální 5 166" xfId="4657" xr:uid="{FFA17909-E749-48B5-B9CB-D418AF0F0263}"/>
    <cellStyle name="Normální 5 166 10" xfId="36993" xr:uid="{7672D57B-94BA-4287-8AF2-A037C3947515}"/>
    <cellStyle name="Normální 5 166 11" xfId="41696" xr:uid="{6F4DD764-E8F7-45BD-B68E-9A4A0FF7C13A}"/>
    <cellStyle name="Normální 5 166 12" xfId="46477" xr:uid="{9D072A8C-DEFC-472B-9A74-ABF18D1664D6}"/>
    <cellStyle name="Normální 5 166 13" xfId="50013" xr:uid="{D3E4A071-9EAB-4F94-A9C8-4B62F4B9F6D9}"/>
    <cellStyle name="Normální 5 166 14" xfId="52533" xr:uid="{798189AE-2AF6-43C1-9F2E-EB2B88B760C2}"/>
    <cellStyle name="Normální 5 166 15" xfId="54709" xr:uid="{A04496BD-C975-45F4-A1EC-33DE11125466}"/>
    <cellStyle name="Normální 5 166 16" xfId="56602" xr:uid="{BD27C6FA-02EC-400C-95C4-5BD6AB2509C7}"/>
    <cellStyle name="Normální 5 166 17" xfId="57818" xr:uid="{473E0C25-6D47-4887-84F8-81DD6EA79F69}"/>
    <cellStyle name="Normální 5 166 2" xfId="8868" xr:uid="{2C2C12DB-7AAE-471F-8C48-0D5FEDCBE528}"/>
    <cellStyle name="Normální 5 166 2 2" xfId="14568" xr:uid="{408199EE-A344-4AD2-A7B5-E64E4CF6EAF7}"/>
    <cellStyle name="Normální 5 166 2 3" xfId="19969" xr:uid="{64E5E519-AA76-4889-A6F4-13C468E0AC88}"/>
    <cellStyle name="Normální 5 166 2 4" xfId="24338" xr:uid="{CF707F8B-E4C9-4E93-9FED-D73CC66E1A39}"/>
    <cellStyle name="Normální 5 166 2 5" xfId="28597" xr:uid="{93221322-24F0-4B85-A4EC-656A78FD5792}"/>
    <cellStyle name="Normální 5 166 2 6" xfId="32409" xr:uid="{70B59BC0-E3FD-4480-BB2D-BCDE5A11DE4C}"/>
    <cellStyle name="Normální 5 166 2 7" xfId="35490" xr:uid="{D1589704-D1D4-42DB-98DD-BF36F4080F21}"/>
    <cellStyle name="Normální 5 166 2 8" xfId="37729" xr:uid="{2C4BC9FD-7AA0-43A9-B2BA-7D4FB17E5D90}"/>
    <cellStyle name="Normální 5 166 3" xfId="6518" xr:uid="{CE2A6941-A48C-4495-A6A4-EF1A194ED8C2}"/>
    <cellStyle name="Normální 5 166 4" xfId="13042" xr:uid="{3CF875AB-BFFC-4A53-9FC4-AE3610D2B316}"/>
    <cellStyle name="Normální 5 166 5" xfId="18725" xr:uid="{76DA1BF9-AD17-4C56-855E-369475DB94BB}"/>
    <cellStyle name="Normální 5 166 6" xfId="23187" xr:uid="{8D207D02-07A8-4B0B-9E0B-84863A2DBD35}"/>
    <cellStyle name="Normální 5 166 7" xfId="27493" xr:uid="{53B65847-944B-4C68-BC14-FEB6278C964D}"/>
    <cellStyle name="Normální 5 166 8" xfId="31342" xr:uid="{1BAC9EA6-F84B-45DF-9C47-1C6C0773D996}"/>
    <cellStyle name="Normální 5 166 9" xfId="34638" xr:uid="{7E4938DA-8A65-48ED-816A-821FB2905C01}"/>
    <cellStyle name="Normální 5 167" xfId="8869" xr:uid="{FA850DAA-AAA3-406F-BB8B-53D93FEBFD1C}"/>
    <cellStyle name="Normální 5 167 2" xfId="14569" xr:uid="{D1710F52-7730-4588-AA92-DF896F583288}"/>
    <cellStyle name="Normální 5 167 3" xfId="19970" xr:uid="{FB73D4D1-C88E-41DD-A226-5833A4B3440F}"/>
    <cellStyle name="Normální 5 167 4" xfId="24339" xr:uid="{7A357791-A233-4068-A968-33D8069C5DAF}"/>
    <cellStyle name="Normální 5 167 5" xfId="28598" xr:uid="{0AB22B05-B302-46FD-BB39-8CAEB79FB390}"/>
    <cellStyle name="Normální 5 167 6" xfId="32410" xr:uid="{31B1CE0E-528F-4913-9865-512B60F2DAF3}"/>
    <cellStyle name="Normální 5 167 7" xfId="35491" xr:uid="{E5F81A06-2A87-4C6C-808F-641167168445}"/>
    <cellStyle name="Normální 5 167 8" xfId="37730" xr:uid="{1033B998-03BA-41F7-8A26-E5AC69F1F257}"/>
    <cellStyle name="Normální 5 168" xfId="9579" xr:uid="{5D1E6925-0115-46C6-8E89-0521898BF4AB}"/>
    <cellStyle name="Normální 5 168 2" xfId="15268" xr:uid="{B0965D1B-DFAD-4AF9-9B3C-F05D4E75B92C}"/>
    <cellStyle name="Normální 5 168 3" xfId="20637" xr:uid="{7BBAD4E1-283A-47AD-A94C-70C22141DB96}"/>
    <cellStyle name="Normální 5 168 4" xfId="25009" xr:uid="{55909DB2-A7CA-4AC1-A94B-8DAEFF7DA2B6}"/>
    <cellStyle name="Normální 5 168 5" xfId="29265" xr:uid="{F3EE29F2-E4C9-47B2-946E-4CCE075E1412}"/>
    <cellStyle name="Normální 5 168 6" xfId="33071" xr:uid="{BBB8C1E7-8D04-4D3E-B74A-5E00529CB721}"/>
    <cellStyle name="Normální 5 168 7" xfId="36142" xr:uid="{3431DE44-961B-4C5C-9D8A-9AA06FB28A54}"/>
    <cellStyle name="Normální 5 168 8" xfId="38376" xr:uid="{AEF41F1D-04CE-4417-B4E3-B558A4514C18}"/>
    <cellStyle name="Normální 5 169" xfId="9765" xr:uid="{FD7F237B-4209-444B-88AF-AB384D0E49E6}"/>
    <cellStyle name="Normální 5 169 2" xfId="15441" xr:uid="{EE070F37-85FC-4DC0-94FD-6CD368610378}"/>
    <cellStyle name="Normální 5 169 3" xfId="20752" xr:uid="{83902846-FA03-4309-84F7-30FA2429163D}"/>
    <cellStyle name="Normální 5 169 4" xfId="25122" xr:uid="{C9C8EFBA-880E-4FB4-AE31-B0AA11046BF4}"/>
    <cellStyle name="Normální 5 169 5" xfId="29373" xr:uid="{7E738F8D-6EFE-40BF-ABE3-328466A789FC}"/>
    <cellStyle name="Normální 5 169 6" xfId="33176" xr:uid="{2DE665D7-002C-4A35-AAD4-C9EBAFFF097C}"/>
    <cellStyle name="Normální 5 169 7" xfId="36236" xr:uid="{FFE04C9D-2ADA-4EF3-8B38-E341AD76B8C1}"/>
    <cellStyle name="Normální 5 169 8" xfId="38467" xr:uid="{D9D1126E-AB60-41BB-A42A-9E4C98AAC3AF}"/>
    <cellStyle name="Normální 5 17" xfId="1609" xr:uid="{A6557A05-DA3E-4923-A50E-164C7AFE0353}"/>
    <cellStyle name="Normální 5 17 10" xfId="4833" xr:uid="{77D2B119-3648-4325-9498-74B996920B2A}"/>
    <cellStyle name="Normální 5 17 11" xfId="11259" xr:uid="{44ECAAF8-B4FC-48E5-80C9-337DA3EB7AB0}"/>
    <cellStyle name="Normální 5 17 12" xfId="17249" xr:uid="{B5022BB8-1472-486D-830A-A6229F549460}"/>
    <cellStyle name="Normální 5 17 13" xfId="21967" xr:uid="{95E6D42A-512C-448A-9B1C-2BE0C9DAA715}"/>
    <cellStyle name="Normální 5 17 14" xfId="26368" xr:uid="{4C1AF3F7-BC9D-4F7C-BD78-0DEC8B52B173}"/>
    <cellStyle name="Normální 5 17 15" xfId="30252" xr:uid="{798570CF-9ED8-4B70-8E19-1F736CDA9EFE}"/>
    <cellStyle name="Normální 5 17 16" xfId="33935" xr:uid="{F6D8B8C5-FAA0-42B5-A9A4-766300697E35}"/>
    <cellStyle name="Normální 5 17 17" xfId="36478" xr:uid="{DF4DAE88-CB75-4F4C-8167-3851D6A66F7E}"/>
    <cellStyle name="Normální 5 17 18" xfId="39478" xr:uid="{892936E3-4FE0-4F4F-AF76-7D4B88237126}"/>
    <cellStyle name="Normální 5 17 19" xfId="44413" xr:uid="{72463E09-5242-43E7-BE4B-232CBAF4F638}"/>
    <cellStyle name="Normální 5 17 2" xfId="2463" xr:uid="{923356F0-DFD2-4AAB-9097-41F45F422244}"/>
    <cellStyle name="Normální 5 17 2 10" xfId="36575" xr:uid="{9818CB29-FD37-4EAA-96FE-5351312E52BC}"/>
    <cellStyle name="Normální 5 17 2 11" xfId="40045" xr:uid="{F3D7EA26-49C9-455B-97F8-DBFF432562C1}"/>
    <cellStyle name="Normální 5 17 2 12" xfId="44901" xr:uid="{C18E44CF-763A-42A7-8D44-EDBC73DDDAEE}"/>
    <cellStyle name="Normální 5 17 2 13" xfId="48686" xr:uid="{C7E998C1-F44B-4AFE-A2F2-4852DE0DE71E}"/>
    <cellStyle name="Normální 5 17 2 14" xfId="51256" xr:uid="{0B1D0FFA-91F3-4D5B-802E-B0337701C7BF}"/>
    <cellStyle name="Normální 5 17 2 15" xfId="53473" xr:uid="{9A02317B-5357-473E-8EE8-5A85FBD6C0D7}"/>
    <cellStyle name="Normální 5 17 2 16" xfId="55260" xr:uid="{5B2E119C-8F0A-4BA7-ADFD-FB50E51E00AD}"/>
    <cellStyle name="Normální 5 17 2 17" xfId="56809" xr:uid="{4EACDECC-13F7-4AE5-9661-7E4BEECDD86D}"/>
    <cellStyle name="Normální 5 17 2 2" xfId="8870" xr:uid="{32D106BF-9AC6-4E04-999E-EF120E025FD4}"/>
    <cellStyle name="Normální 5 17 2 2 2" xfId="14570" xr:uid="{D2343CE2-D37D-4E53-A4F4-F5945ECA9ACB}"/>
    <cellStyle name="Normální 5 17 2 2 3" xfId="19971" xr:uid="{7FFAFD15-6A1C-4732-A5FA-495182132878}"/>
    <cellStyle name="Normální 5 17 2 2 4" xfId="24340" xr:uid="{84CC772F-34A6-44E8-95EA-AE3FBCF6B0BB}"/>
    <cellStyle name="Normální 5 17 2 2 5" xfId="28599" xr:uid="{58D38782-3437-44A8-A936-4011AB33EC69}"/>
    <cellStyle name="Normální 5 17 2 2 6" xfId="32411" xr:uid="{25972C2B-EEC8-460F-96AD-29B60D45072A}"/>
    <cellStyle name="Normální 5 17 2 2 7" xfId="35492" xr:uid="{D253D5B3-0A2B-4654-82A0-612710EDF7EA}"/>
    <cellStyle name="Normální 5 17 2 2 8" xfId="37731" xr:uid="{1D41187F-A8F4-4E50-BA03-3E0472778ED3}"/>
    <cellStyle name="Normální 5 17 2 3" xfId="5431" xr:uid="{9CDC2DC5-A0B2-4673-A973-E11E75814FBE}"/>
    <cellStyle name="Normální 5 17 2 4" xfId="12030" xr:uid="{8A58E4FA-AFFC-474F-8DC6-4815D1E3C491}"/>
    <cellStyle name="Normální 5 17 2 5" xfId="17965" xr:uid="{EB0CA5A8-8022-4CF2-8940-8889369A4790}"/>
    <cellStyle name="Normální 5 17 2 6" xfId="22504" xr:uid="{8AD9F0E5-1DAC-4C62-ABFC-CF49B597F7B5}"/>
    <cellStyle name="Normální 5 17 2 7" xfId="26836" xr:uid="{351ED308-3A19-4A5C-9B67-5AB4470AC884}"/>
    <cellStyle name="Normální 5 17 2 8" xfId="30721" xr:uid="{5DD48AC7-D299-45D2-AD88-C27D7555C826}"/>
    <cellStyle name="Normální 5 17 2 9" xfId="34153" xr:uid="{19DB9A2B-4F83-4E20-9B32-FED42436F467}"/>
    <cellStyle name="Normální 5 17 20" xfId="48339" xr:uid="{60CE6435-A299-4A16-8CC3-DE2DB1CA66E0}"/>
    <cellStyle name="Normální 5 17 21" xfId="50966" xr:uid="{4EC104D2-FB02-47DC-901B-C400B66712B0}"/>
    <cellStyle name="Normální 5 17 22" xfId="53250" xr:uid="{9C906ED0-F15C-4D2F-897D-6C419FF01F7E}"/>
    <cellStyle name="Normální 5 17 23" xfId="55100" xr:uid="{013FB405-3713-4426-8387-65C071339838}"/>
    <cellStyle name="Normální 5 17 24" xfId="56644" xr:uid="{4484650E-9321-4135-80BB-839343F0DE51}"/>
    <cellStyle name="Normální 5 17 3" xfId="2884" xr:uid="{D27995A5-2511-4931-9E89-34E9A5F3FB7B}"/>
    <cellStyle name="Normální 5 17 3 10" xfId="36664" xr:uid="{A50095EB-940E-4664-BFDC-72D41FC98999}"/>
    <cellStyle name="Normální 5 17 3 11" xfId="40364" xr:uid="{A6E2A97E-78A2-4B22-874F-3479368B5BFB}"/>
    <cellStyle name="Normální 5 17 3 12" xfId="45184" xr:uid="{90CB0089-DB6B-42AB-9FFB-58EF8BAA6A60}"/>
    <cellStyle name="Normální 5 17 3 13" xfId="48944" xr:uid="{BEB316A3-0138-48A0-92C5-E0EEDA27DB87}"/>
    <cellStyle name="Normální 5 17 3 14" xfId="51464" xr:uid="{4B6C7FFB-6092-4F83-98D8-63E503FCFF6C}"/>
    <cellStyle name="Normální 5 17 3 15" xfId="53754" xr:uid="{F4F39125-A7B1-4798-9CE6-49CE7E016672}"/>
    <cellStyle name="Normální 5 17 3 16" xfId="55529" xr:uid="{7D709BB9-6AED-4858-93E2-A79D3DF03A76}"/>
    <cellStyle name="Normální 5 17 3 17" xfId="57087" xr:uid="{1D2AABE6-7725-4C59-B32E-B7BCB1F28F3C}"/>
    <cellStyle name="Normální 5 17 3 2" xfId="8871" xr:uid="{8DE84F1A-FFED-430D-B829-20BBBC53D395}"/>
    <cellStyle name="Normální 5 17 3 2 2" xfId="14571" xr:uid="{F49FD98A-61ED-4451-85C6-88CDAFEF5B69}"/>
    <cellStyle name="Normální 5 17 3 2 3" xfId="19972" xr:uid="{84954D30-C9E0-46F2-BC0A-D4114BDB4A51}"/>
    <cellStyle name="Normální 5 17 3 2 4" xfId="24341" xr:uid="{B1051F34-1233-407D-B52F-1AB50F1BB7AF}"/>
    <cellStyle name="Normální 5 17 3 2 5" xfId="28600" xr:uid="{8E25B117-39DA-4EB5-BB0E-9BFE84E77C78}"/>
    <cellStyle name="Normální 5 17 3 2 6" xfId="32412" xr:uid="{70B51424-E9FE-4E23-B3CA-6B242375724A}"/>
    <cellStyle name="Normální 5 17 3 2 7" xfId="35493" xr:uid="{8A4EA52B-31CE-4DA8-AE13-C28E9AC291A7}"/>
    <cellStyle name="Normální 5 17 3 2 8" xfId="37732" xr:uid="{B89B4823-CBCE-473E-898A-F0B4185652CB}"/>
    <cellStyle name="Normální 5 17 3 3" xfId="5579" xr:uid="{75A6AA08-B4C1-4851-8873-F0A108983AC0}"/>
    <cellStyle name="Normální 5 17 3 4" xfId="12167" xr:uid="{8720B0DF-AE19-4112-A9C0-BD62E787E1CE}"/>
    <cellStyle name="Normální 5 17 3 5" xfId="18081" xr:uid="{5C161CF6-4986-4DB2-9C04-CB93AA6110A4}"/>
    <cellStyle name="Normální 5 17 3 6" xfId="22615" xr:uid="{87B3B657-2393-437A-BDD3-C17EBE08A8A9}"/>
    <cellStyle name="Normální 5 17 3 7" xfId="26942" xr:uid="{9EABA9C1-FBBB-4131-B4A7-1BD0B3578E52}"/>
    <cellStyle name="Normální 5 17 3 8" xfId="30829" xr:uid="{1E6FB0A1-F8A1-4000-A342-D656FFA7A9DF}"/>
    <cellStyle name="Normální 5 17 3 9" xfId="34245" xr:uid="{794D360E-671F-4AD2-AB91-EBD395FFFF11}"/>
    <cellStyle name="Normální 5 17 4" xfId="3408" xr:uid="{DB4D670A-8FF7-4926-8155-7036B67E060A}"/>
    <cellStyle name="Normální 5 17 4 10" xfId="36994" xr:uid="{81928AB2-1332-4AB7-9C94-1FB4CCAE8A79}"/>
    <cellStyle name="Normální 5 17 4 11" xfId="40749" xr:uid="{B584A50E-AFF3-4100-B268-B51DC0A0D207}"/>
    <cellStyle name="Normální 5 17 4 12" xfId="45505" xr:uid="{50C8C060-434F-4FA6-9688-FDA08642CC73}"/>
    <cellStyle name="Normální 5 17 4 13" xfId="49261" xr:uid="{DFC34441-A189-4F86-93F3-94B19CF04470}"/>
    <cellStyle name="Normální 5 17 4 14" xfId="51731" xr:uid="{393A4721-6AF5-49EC-98B9-19E6A3A7C26F}"/>
    <cellStyle name="Normální 5 17 4 15" xfId="54043" xr:uid="{7752FBA0-104A-4A5B-AFAB-509F264861F7}"/>
    <cellStyle name="Normální 5 17 4 16" xfId="55803" xr:uid="{D2B0E30D-E81C-44A1-A7B2-A09D194058FB}"/>
    <cellStyle name="Normální 5 17 4 17" xfId="57288" xr:uid="{175371FE-0D0E-482D-9C58-5272B26B7438}"/>
    <cellStyle name="Normální 5 17 4 2" xfId="8872" xr:uid="{454A3941-42BA-4F15-AD13-EA11A32DC796}"/>
    <cellStyle name="Normální 5 17 4 2 2" xfId="14572" xr:uid="{F3F4DBB5-F9EC-435C-ABAE-0EB3513C6F76}"/>
    <cellStyle name="Normální 5 17 4 2 3" xfId="19973" xr:uid="{920C756C-BDF0-4AE1-BBF9-E0676269FE39}"/>
    <cellStyle name="Normální 5 17 4 2 4" xfId="24342" xr:uid="{DFCCF1A3-46DB-4960-BB45-CFC88ABFC43C}"/>
    <cellStyle name="Normální 5 17 4 2 5" xfId="28601" xr:uid="{0FE8E988-5977-4419-AB9C-AA6BEBE0B483}"/>
    <cellStyle name="Normální 5 17 4 2 6" xfId="32413" xr:uid="{B83AF549-AC32-447F-9AA3-6D909BD4827B}"/>
    <cellStyle name="Normální 5 17 4 2 7" xfId="35494" xr:uid="{029376FB-198C-40D7-A057-0CA6A8069969}"/>
    <cellStyle name="Normální 5 17 4 2 8" xfId="37733" xr:uid="{1382FE78-F197-41F7-A75F-BBE683E305B0}"/>
    <cellStyle name="Normální 5 17 4 3" xfId="6519" xr:uid="{4EE3A454-8865-4836-A058-EE25EC84B52F}"/>
    <cellStyle name="Normální 5 17 4 4" xfId="13043" xr:uid="{E44342ED-4867-4F2C-B3FC-6F9EC6EBD091}"/>
    <cellStyle name="Normální 5 17 4 5" xfId="18726" xr:uid="{208D7364-399B-4721-986D-849735CD67BE}"/>
    <cellStyle name="Normální 5 17 4 6" xfId="23188" xr:uid="{E22E0662-3C0A-44EE-BD20-5A19DE65BC2E}"/>
    <cellStyle name="Normální 5 17 4 7" xfId="27494" xr:uid="{756C18BD-2B54-451D-9960-2B817A76CC70}"/>
    <cellStyle name="Normální 5 17 4 8" xfId="31343" xr:uid="{9D4AB55E-132D-487F-8A27-702186EAC122}"/>
    <cellStyle name="Normální 5 17 4 9" xfId="34639" xr:uid="{BDD2BAAF-41C2-4227-89E0-85D4A6D6A5FA}"/>
    <cellStyle name="Normální 5 17 5" xfId="3912" xr:uid="{7F29A545-A33A-4D83-848D-8D63E99F62F8}"/>
    <cellStyle name="Normální 5 17 5 10" xfId="36995" xr:uid="{EF552EF9-C7BE-4A57-8379-C48CA10C3236}"/>
    <cellStyle name="Normální 5 17 5 11" xfId="41117" xr:uid="{4BB2291F-EB32-4212-BD79-42051497B104}"/>
    <cellStyle name="Normální 5 17 5 12" xfId="45886" xr:uid="{CCE53CD7-3034-4D86-9E5F-CD54CD256F39}"/>
    <cellStyle name="Normální 5 17 5 13" xfId="49562" xr:uid="{4ABCE721-5C7D-4882-8CAC-AA6F8A0A55EF}"/>
    <cellStyle name="Normální 5 17 5 14" xfId="52049" xr:uid="{DDBBD693-02F4-4DB6-85E5-051D95CBCA36}"/>
    <cellStyle name="Normální 5 17 5 15" xfId="54291" xr:uid="{E2CBB91F-384F-4A5B-AEDB-8FA091823941}"/>
    <cellStyle name="Normální 5 17 5 16" xfId="56120" xr:uid="{3413DA78-3674-4068-8E01-3D2AED3104B4}"/>
    <cellStyle name="Normální 5 17 5 17" xfId="57455" xr:uid="{AA4A092A-09BB-4AD0-AE50-1F5681A6600B}"/>
    <cellStyle name="Normální 5 17 5 2" xfId="8873" xr:uid="{099067FA-6FF5-404C-8DFB-1AF0CAEA93DE}"/>
    <cellStyle name="Normální 5 17 5 2 2" xfId="14573" xr:uid="{3D5EA88F-1939-419D-ABD1-AF9381273559}"/>
    <cellStyle name="Normální 5 17 5 2 3" xfId="19974" xr:uid="{DA13450C-75E2-4D40-83C9-0307CDFC454D}"/>
    <cellStyle name="Normální 5 17 5 2 4" xfId="24343" xr:uid="{FE4339B9-DC56-4AAE-9B9A-DBEE29612686}"/>
    <cellStyle name="Normální 5 17 5 2 5" xfId="28602" xr:uid="{2BF75608-3021-4EA1-95A7-7FF5FEB8860B}"/>
    <cellStyle name="Normální 5 17 5 2 6" xfId="32414" xr:uid="{30059D48-96CE-43BF-AE8C-7BD2EEB55BC8}"/>
    <cellStyle name="Normální 5 17 5 2 7" xfId="35495" xr:uid="{6DADD8BF-02F6-4B12-A718-01F4CA10F4DC}"/>
    <cellStyle name="Normální 5 17 5 2 8" xfId="37734" xr:uid="{33232BFB-8621-40DA-A33B-C3A03F1E76E8}"/>
    <cellStyle name="Normální 5 17 5 3" xfId="6520" xr:uid="{0EDB3F8E-5CB7-4AD3-9A81-E0A44F7554CB}"/>
    <cellStyle name="Normální 5 17 5 4" xfId="13044" xr:uid="{CA5803B8-4030-4E85-8425-C4A1B63E637A}"/>
    <cellStyle name="Normální 5 17 5 5" xfId="18727" xr:uid="{5991BB60-43C0-4553-84F0-B1B45DE05FB6}"/>
    <cellStyle name="Normální 5 17 5 6" xfId="23189" xr:uid="{10D57954-EAF0-436F-AB35-CE93ED9C3B11}"/>
    <cellStyle name="Normální 5 17 5 7" xfId="27495" xr:uid="{408606FD-359F-4AB5-A343-3AA5DF5EE8D8}"/>
    <cellStyle name="Normální 5 17 5 8" xfId="31344" xr:uid="{D6E67097-7F79-4F39-998D-56D559EEE40D}"/>
    <cellStyle name="Normální 5 17 5 9" xfId="34640" xr:uid="{2CD34C1E-8C49-4326-AB7E-B66E00C93CCD}"/>
    <cellStyle name="Normální 5 17 6" xfId="4266" xr:uid="{38B66C14-5C09-44DB-B8DB-F469C4F0EB6E}"/>
    <cellStyle name="Normální 5 17 6 10" xfId="36996" xr:uid="{749782D3-3A61-45A2-A02A-1609934FD7F2}"/>
    <cellStyle name="Normální 5 17 6 11" xfId="41376" xr:uid="{0FD15101-6A47-4F25-865C-F6604CC449FF}"/>
    <cellStyle name="Normální 5 17 6 12" xfId="46180" xr:uid="{C2C14434-71CC-4F66-9890-827473BC9FD5}"/>
    <cellStyle name="Normální 5 17 6 13" xfId="49761" xr:uid="{EFE0EC47-3578-4506-B7DE-76EBF0D35673}"/>
    <cellStyle name="Normální 5 17 6 14" xfId="52271" xr:uid="{397CCBA0-D4CE-4818-B329-FE9E6A33EE4F}"/>
    <cellStyle name="Normální 5 17 6 15" xfId="54469" xr:uid="{CE22B6C6-B4B9-4E15-B502-A89FD7EAFCD1}"/>
    <cellStyle name="Normální 5 17 6 16" xfId="56356" xr:uid="{6B8F5B6B-6A0C-4DD1-B6B7-3F5F677CC7D7}"/>
    <cellStyle name="Normální 5 17 6 17" xfId="57606" xr:uid="{D91C466F-694A-45DB-82A7-1323059CB137}"/>
    <cellStyle name="Normální 5 17 6 2" xfId="8874" xr:uid="{06498988-D029-446B-AB91-95059293E5AD}"/>
    <cellStyle name="Normální 5 17 6 2 2" xfId="14574" xr:uid="{6F88147A-6BFD-441F-B1E7-6A51045D3376}"/>
    <cellStyle name="Normální 5 17 6 2 3" xfId="19975" xr:uid="{DBDACC5D-C8AD-47E0-AAD8-06F02B339C02}"/>
    <cellStyle name="Normální 5 17 6 2 4" xfId="24344" xr:uid="{F86848E4-CE69-45DF-ACF2-DB9A693227BA}"/>
    <cellStyle name="Normální 5 17 6 2 5" xfId="28603" xr:uid="{8C96282E-4AB3-49AB-8513-0D3E5B061194}"/>
    <cellStyle name="Normální 5 17 6 2 6" xfId="32415" xr:uid="{69F3B010-1BCD-412F-9E44-B32D40ADA671}"/>
    <cellStyle name="Normální 5 17 6 2 7" xfId="35496" xr:uid="{205EA9DE-309A-41FE-882B-D8079D36C087}"/>
    <cellStyle name="Normální 5 17 6 2 8" xfId="37735" xr:uid="{098C272B-7BEA-48E3-8C63-2702B1FE3A90}"/>
    <cellStyle name="Normální 5 17 6 3" xfId="6521" xr:uid="{610E7C7D-B6CE-4739-87A4-0438227C2B61}"/>
    <cellStyle name="Normální 5 17 6 4" xfId="13045" xr:uid="{EC9F5F5E-FF84-40DC-A56C-26E962E8452E}"/>
    <cellStyle name="Normální 5 17 6 5" xfId="18728" xr:uid="{83193896-FFD8-449C-824A-B67E61A16F8D}"/>
    <cellStyle name="Normální 5 17 6 6" xfId="23190" xr:uid="{65D4C665-4618-4F77-91AE-55C82797F09C}"/>
    <cellStyle name="Normální 5 17 6 7" xfId="27496" xr:uid="{443671F3-CD57-4B2D-A2C8-8FDC6922DCFB}"/>
    <cellStyle name="Normální 5 17 6 8" xfId="31345" xr:uid="{254E3C85-FCB5-4A7D-A4FC-33EEFCFA4C63}"/>
    <cellStyle name="Normální 5 17 6 9" xfId="34641" xr:uid="{59AD5D8A-4ECB-48C0-A198-2E90309568A1}"/>
    <cellStyle name="Normální 5 17 7" xfId="4542" xr:uid="{522C1325-F8F4-4A35-9C09-5E904A05FDBC}"/>
    <cellStyle name="Normální 5 17 7 10" xfId="36997" xr:uid="{1C6C48E6-A55A-455B-AE5B-36052DE56AED}"/>
    <cellStyle name="Normální 5 17 7 11" xfId="41599" xr:uid="{E0D58631-A2E8-450F-BEE8-B40DC9AECD6C}"/>
    <cellStyle name="Normální 5 17 7 12" xfId="46384" xr:uid="{CE2A5D68-18BA-4F9C-B018-68A61038B0AE}"/>
    <cellStyle name="Normální 5 17 7 13" xfId="49930" xr:uid="{2FAE64D4-EABD-4BB6-B383-84CAFCCA32C1}"/>
    <cellStyle name="Normální 5 17 7 14" xfId="52445" xr:uid="{D7C16AA6-9A77-4818-8941-771771364BF4}"/>
    <cellStyle name="Normální 5 17 7 15" xfId="54629" xr:uid="{0A488660-B89D-432E-8B3C-AB86E19F9B63}"/>
    <cellStyle name="Normální 5 17 7 16" xfId="56522" xr:uid="{8C6410B4-D7FC-4FDB-A127-EB0BB28CD6E9}"/>
    <cellStyle name="Normální 5 17 7 17" xfId="57744" xr:uid="{864DEFEA-07A9-4D54-9D59-F1658EF90FBD}"/>
    <cellStyle name="Normální 5 17 7 2" xfId="8875" xr:uid="{918D4598-FF3A-43A5-8269-5620A442256D}"/>
    <cellStyle name="Normální 5 17 7 2 2" xfId="14575" xr:uid="{B4AE932C-CB2F-4BB2-BBAE-1D64DCE370EF}"/>
    <cellStyle name="Normální 5 17 7 2 3" xfId="19976" xr:uid="{8B1C004C-317D-489E-9F71-0FCF7E04E410}"/>
    <cellStyle name="Normální 5 17 7 2 4" xfId="24345" xr:uid="{F78957CA-5FFF-43B2-B915-D88F9F2492E4}"/>
    <cellStyle name="Normální 5 17 7 2 5" xfId="28604" xr:uid="{51707068-5128-4123-BEA4-154CC6435444}"/>
    <cellStyle name="Normální 5 17 7 2 6" xfId="32416" xr:uid="{0A7D66A1-413E-4664-8613-8FB52F23C0DD}"/>
    <cellStyle name="Normální 5 17 7 2 7" xfId="35497" xr:uid="{A6439780-2C6E-434A-A8CA-FE5351876106}"/>
    <cellStyle name="Normální 5 17 7 2 8" xfId="37736" xr:uid="{1E2D1260-E471-4C16-9B52-BB59C246C4F9}"/>
    <cellStyle name="Normální 5 17 7 3" xfId="6522" xr:uid="{E33CDEF5-2424-47DC-B9CE-7B4E9582A1A2}"/>
    <cellStyle name="Normální 5 17 7 4" xfId="13046" xr:uid="{1B29B454-C23B-49F8-A746-CCFAE79365B4}"/>
    <cellStyle name="Normální 5 17 7 5" xfId="18729" xr:uid="{A4CD6BBD-C32D-431A-BFE3-8580964382B2}"/>
    <cellStyle name="Normální 5 17 7 6" xfId="23191" xr:uid="{9FC78409-6F4E-475C-964E-150BEE1464F5}"/>
    <cellStyle name="Normální 5 17 7 7" xfId="27497" xr:uid="{6F8BE698-78B8-4FD1-8A52-1C4E8B30AEAD}"/>
    <cellStyle name="Normální 5 17 7 8" xfId="31346" xr:uid="{7A790563-3F98-47DA-B3CD-3756059407AD}"/>
    <cellStyle name="Normální 5 17 7 9" xfId="34642" xr:uid="{51DF2F5A-2592-4CAC-ABDB-385E4247A91B}"/>
    <cellStyle name="Normální 5 17 8" xfId="8876" xr:uid="{99520EB0-5F14-438F-92C0-CD849E1F796B}"/>
    <cellStyle name="Normální 5 17 8 2" xfId="14576" xr:uid="{ECF2A239-C907-4124-A512-D53B23CB1683}"/>
    <cellStyle name="Normální 5 17 8 3" xfId="19977" xr:uid="{724B0F83-74B5-4042-95CA-294540BB7642}"/>
    <cellStyle name="Normální 5 17 8 4" xfId="24346" xr:uid="{F485D9AC-E123-47C0-BC38-2EE442559377}"/>
    <cellStyle name="Normální 5 17 8 5" xfId="28605" xr:uid="{80EBA7A4-3A1D-4787-9DE4-0088C148F1AC}"/>
    <cellStyle name="Normální 5 17 8 6" xfId="32417" xr:uid="{D13B75A6-20FA-4EB0-B23A-EDA2CB57462C}"/>
    <cellStyle name="Normální 5 17 8 7" xfId="35498" xr:uid="{6A86B6EC-71BB-45AF-A034-D85AD66ACB67}"/>
    <cellStyle name="Normální 5 17 8 8" xfId="37737" xr:uid="{3901744A-A42F-441D-8F7D-A31EE8BA90E0}"/>
    <cellStyle name="Normální 5 17 9" xfId="9679" xr:uid="{EB2A739F-DA04-400D-934A-3F2B493AD0E4}"/>
    <cellStyle name="Normální 5 17 9 2" xfId="15356" xr:uid="{FBEB4839-084D-464E-B010-AA715673354B}"/>
    <cellStyle name="Normální 5 17 9 3" xfId="20691" xr:uid="{94194706-829C-435D-A014-39FCEA166F94}"/>
    <cellStyle name="Normální 5 17 9 4" xfId="25063" xr:uid="{77525C64-CFF3-4405-A713-FBCFC39DBD66}"/>
    <cellStyle name="Normální 5 17 9 5" xfId="29316" xr:uid="{E8812C64-D4E8-46D7-8324-706CB8BE9E26}"/>
    <cellStyle name="Normální 5 17 9 6" xfId="33120" xr:uid="{5BE5354B-3204-485F-8921-EE2B9E0215A7}"/>
    <cellStyle name="Normální 5 17 9 7" xfId="36184" xr:uid="{765EB672-3594-42DF-9FFB-3C55DB5A00D5}"/>
    <cellStyle name="Normální 5 17 9 8" xfId="38416" xr:uid="{9EC42CD8-1229-435B-92DB-713D388285A5}"/>
    <cellStyle name="Normální 5 170" xfId="9798" xr:uid="{59228238-7F55-4BF7-A5C4-9BB563D9B78E}"/>
    <cellStyle name="Normální 5 170 2" xfId="15474" xr:uid="{B85B9AFB-12C0-40D5-9297-BF476AEC80E5}"/>
    <cellStyle name="Normální 5 170 3" xfId="20764" xr:uid="{58647049-3328-4BAD-A9BF-B4EB52B8D97E}"/>
    <cellStyle name="Normální 5 170 4" xfId="25133" xr:uid="{74EA373C-44E4-42B7-A851-11FC6201C13B}"/>
    <cellStyle name="Normální 5 170 5" xfId="29382" xr:uid="{CCC50FBA-BE25-41E3-B058-EA7F0F1D656E}"/>
    <cellStyle name="Normální 5 170 6" xfId="33186" xr:uid="{5B5DB3F2-D87C-4CD3-B950-D0B9F72ECB99}"/>
    <cellStyle name="Normální 5 170 7" xfId="36240" xr:uid="{3806EB83-EF4D-4DD6-B37F-D6CA205ECD2B}"/>
    <cellStyle name="Normální 5 170 8" xfId="38470" xr:uid="{2358B674-7885-4CF5-8F7E-0689479CC49C}"/>
    <cellStyle name="Normální 5 171" xfId="9801" xr:uid="{F0C107B6-4163-4323-A802-E6FFD37F52D8}"/>
    <cellStyle name="Normální 5 171 2" xfId="15477" xr:uid="{984B7AAD-6905-45D6-B930-AD8AAB0FCA9C}"/>
    <cellStyle name="Normální 5 171 3" xfId="20767" xr:uid="{6D199802-45F2-4A30-AF93-77CB46F4E10E}"/>
    <cellStyle name="Normální 5 171 4" xfId="25135" xr:uid="{8930B3A3-C74E-439F-AB3E-29E72468F9EE}"/>
    <cellStyle name="Normální 5 171 5" xfId="29384" xr:uid="{0F3310AF-E944-4E54-A1B1-FEA4CD5E50AB}"/>
    <cellStyle name="Normální 5 171 6" xfId="33188" xr:uid="{38571694-4A8A-46F2-820C-94EA74545FFF}"/>
    <cellStyle name="Normální 5 171 7" xfId="36242" xr:uid="{8D94F95F-9B06-476C-A2A7-4628AE379B25}"/>
    <cellStyle name="Normální 5 171 8" xfId="38472" xr:uid="{705441C9-98A5-4890-BA39-FBFD12B15AD7}"/>
    <cellStyle name="Normální 5 172" xfId="9803" xr:uid="{F9F48B6E-8322-4DD5-BB87-4A3D16F04D1E}"/>
    <cellStyle name="Normální 5 172 2" xfId="15478" xr:uid="{3E219846-B365-499D-9102-C8EF8B9549DB}"/>
    <cellStyle name="Normální 5 172 3" xfId="20768" xr:uid="{12807C90-D3A1-4749-97C3-3CC00075E937}"/>
    <cellStyle name="Normální 5 172 4" xfId="25136" xr:uid="{9C7C7B8E-6953-4D08-A303-01F37E901C3C}"/>
    <cellStyle name="Normální 5 172 5" xfId="29385" xr:uid="{71CB4367-412F-4E90-B3B0-FADFA411EA2C}"/>
    <cellStyle name="Normální 5 172 6" xfId="33189" xr:uid="{C5771A88-E6CB-4D48-8961-9606D85C5567}"/>
    <cellStyle name="Normální 5 172 7" xfId="36243" xr:uid="{191AB070-C1C0-4734-A93F-1BB2CE6C5F0F}"/>
    <cellStyle name="Normální 5 172 8" xfId="38473" xr:uid="{412F8895-5FB0-430F-8482-3D124586538B}"/>
    <cellStyle name="Normální 5 173" xfId="9805" xr:uid="{3893A954-F811-4D6A-93BA-9F1AB90FB2F5}"/>
    <cellStyle name="Normální 5 173 2" xfId="15479" xr:uid="{C59C6DD5-0B27-4A00-93A4-C4FA69D3F552}"/>
    <cellStyle name="Normální 5 173 3" xfId="20769" xr:uid="{E27DE62F-5815-40D7-93C3-9576C3208369}"/>
    <cellStyle name="Normální 5 173 4" xfId="25138" xr:uid="{649BA71B-B859-44A2-B35D-D1BE31CE1F6E}"/>
    <cellStyle name="Normální 5 173 5" xfId="29386" xr:uid="{BC333039-0895-4084-BCC6-A31B21836C6F}"/>
    <cellStyle name="Normální 5 173 6" xfId="33190" xr:uid="{9A281007-1DD3-4BCF-8E4D-B83C52CFD181}"/>
    <cellStyle name="Normální 5 173 7" xfId="36244" xr:uid="{5F2DC363-299C-4DCF-B9D8-F92508503102}"/>
    <cellStyle name="Normální 5 173 8" xfId="38474" xr:uid="{9E8058D0-D4FE-4CD5-8327-3BA1088414B1}"/>
    <cellStyle name="Normální 5 174" xfId="9807" xr:uid="{3BA311F3-4197-4808-8B5F-445FF4E42B3E}"/>
    <cellStyle name="Normální 5 174 2" xfId="15481" xr:uid="{6A5EB82C-29F0-48CB-8FC7-3BB0B47ED805}"/>
    <cellStyle name="Normální 5 174 3" xfId="20771" xr:uid="{0BB365BC-5657-4FF5-BA63-35987626DF42}"/>
    <cellStyle name="Normální 5 174 4" xfId="25140" xr:uid="{7D821442-5A7B-4B39-A0DC-9A357A1C1FBF}"/>
    <cellStyle name="Normální 5 174 5" xfId="29387" xr:uid="{F9CE135F-D127-47A6-ADC7-4BE3C41FEDAD}"/>
    <cellStyle name="Normální 5 174 6" xfId="33191" xr:uid="{665FDB8C-A93B-4579-A6F0-4B6655977B60}"/>
    <cellStyle name="Normální 5 174 7" xfId="36245" xr:uid="{C2EFEE3F-36B9-418B-9FBA-00BA8312DED3}"/>
    <cellStyle name="Normální 5 174 8" xfId="38475" xr:uid="{7F0F1618-905A-4492-8878-7B57852CE351}"/>
    <cellStyle name="Normální 5 175" xfId="4668" xr:uid="{9A0D4D02-E561-40BB-AE65-B78223B6E5B6}"/>
    <cellStyle name="Normální 5 176" xfId="5289" xr:uid="{01789D58-AA6E-4D75-9CB9-695E922D0C31}"/>
    <cellStyle name="Normální 5 177" xfId="4984" xr:uid="{FF581A68-5394-4A37-9BDC-D46AC4EA08DC}"/>
    <cellStyle name="Normální 5 178" xfId="10653" xr:uid="{3B2AD133-A70E-4A37-9DDC-80A4A69D963F}"/>
    <cellStyle name="Normální 5 179" xfId="10850" xr:uid="{547E769D-56CC-4358-95CD-75548E0266D0}"/>
    <cellStyle name="Normální 5 18" xfId="1610" xr:uid="{97349719-A9B2-4D49-9196-944D3D992D83}"/>
    <cellStyle name="Normální 5 18 10" xfId="4784" xr:uid="{EEE4B179-0182-4DAF-BE8C-50E2AAEA1DCE}"/>
    <cellStyle name="Normální 5 18 11" xfId="11198" xr:uid="{6EF1D0EC-0807-4442-B412-BDACE45811DD}"/>
    <cellStyle name="Normální 5 18 12" xfId="17199" xr:uid="{AB34EE56-C5C2-49E5-854A-01173CFEC925}"/>
    <cellStyle name="Normální 5 18 13" xfId="21926" xr:uid="{0AC16073-E85E-47E6-A652-6D0EFCD7AC21}"/>
    <cellStyle name="Normální 5 18 14" xfId="26329" xr:uid="{51B6BB77-B195-4EDD-908C-CA3BDCE95C81}"/>
    <cellStyle name="Normální 5 18 15" xfId="30225" xr:uid="{116D718F-971A-4224-B889-B24F1B931F86}"/>
    <cellStyle name="Normální 5 18 16" xfId="33917" xr:uid="{81C7E8C0-ADC8-4027-A2D5-30421C28348A}"/>
    <cellStyle name="Normální 5 18 17" xfId="36466" xr:uid="{B60E4BCE-EAE8-4806-B0B6-191CCB877E32}"/>
    <cellStyle name="Normální 5 18 18" xfId="39479" xr:uid="{B7375245-FFCC-4945-9485-29F8D8E56BE2}"/>
    <cellStyle name="Normální 5 18 19" xfId="44414" xr:uid="{0DA3A46D-BACD-41B4-A781-5F43352F04A5}"/>
    <cellStyle name="Normální 5 18 2" xfId="2464" xr:uid="{7D8B5A94-ACB4-4F5E-985E-925D31C1E253}"/>
    <cellStyle name="Normální 5 18 2 10" xfId="36576" xr:uid="{5221850B-6142-45B2-B320-6A7B408B4682}"/>
    <cellStyle name="Normální 5 18 2 11" xfId="40046" xr:uid="{6244DF0D-CF8D-42ED-870E-EE18B0629C5A}"/>
    <cellStyle name="Normální 5 18 2 12" xfId="44902" xr:uid="{26F61F98-22CC-4A88-8920-575CBAB5CA8C}"/>
    <cellStyle name="Normální 5 18 2 13" xfId="48687" xr:uid="{7A65C39E-F6E1-4EA5-B75E-5D7A25C1A79D}"/>
    <cellStyle name="Normální 5 18 2 14" xfId="51257" xr:uid="{0D0C82FF-DEFD-4D0C-B5BA-CFE843E322D4}"/>
    <cellStyle name="Normální 5 18 2 15" xfId="53474" xr:uid="{EDB3778F-D116-4E72-B789-8F75AFBA1A51}"/>
    <cellStyle name="Normální 5 18 2 16" xfId="55261" xr:uid="{BFAC2B6A-CEBE-4955-9250-C2EBB80FBD8C}"/>
    <cellStyle name="Normální 5 18 2 17" xfId="56810" xr:uid="{BC29D6A1-0821-4462-B99B-F48EA6813C2D}"/>
    <cellStyle name="Normální 5 18 2 2" xfId="8877" xr:uid="{494809DD-545C-4DCF-98FF-B8130FEF5BB7}"/>
    <cellStyle name="Normální 5 18 2 2 2" xfId="14577" xr:uid="{A14C1A43-2E48-4554-94EB-F6856EB86916}"/>
    <cellStyle name="Normální 5 18 2 2 3" xfId="19978" xr:uid="{655718C9-1832-4AD5-80E2-7CC56DF1C8BA}"/>
    <cellStyle name="Normální 5 18 2 2 4" xfId="24347" xr:uid="{82EBBDC7-9912-47AE-B5D3-51838ADA3F94}"/>
    <cellStyle name="Normální 5 18 2 2 5" xfId="28606" xr:uid="{6ADE3B8E-67CA-477D-9DE9-9F3DF2133A6F}"/>
    <cellStyle name="Normální 5 18 2 2 6" xfId="32418" xr:uid="{FE29D85D-1E0C-4EB4-93BF-AEB31C76168A}"/>
    <cellStyle name="Normální 5 18 2 2 7" xfId="35499" xr:uid="{92CD4855-F023-4528-B172-52933D76C29B}"/>
    <cellStyle name="Normální 5 18 2 2 8" xfId="37738" xr:uid="{CB5B0FDB-B046-4C62-AF20-2BB727B427C5}"/>
    <cellStyle name="Normální 5 18 2 3" xfId="5432" xr:uid="{E63B484B-9738-4EC8-8DDB-A8C530ABA2B2}"/>
    <cellStyle name="Normální 5 18 2 4" xfId="12031" xr:uid="{BCCFB8E8-060F-4D2E-8DBE-D2EA662EA34A}"/>
    <cellStyle name="Normální 5 18 2 5" xfId="17966" xr:uid="{A5A8612C-6526-4711-BCF4-6812A7CBB341}"/>
    <cellStyle name="Normální 5 18 2 6" xfId="22505" xr:uid="{0F6294FD-AE22-4995-9B30-54B072CF497D}"/>
    <cellStyle name="Normální 5 18 2 7" xfId="26837" xr:uid="{924741F8-7F93-4D4F-B3C0-600CFB7DACDE}"/>
    <cellStyle name="Normální 5 18 2 8" xfId="30722" xr:uid="{A99AFF43-5170-439D-85A2-2CFBA197AF81}"/>
    <cellStyle name="Normální 5 18 2 9" xfId="34154" xr:uid="{9957419B-F03B-4EB4-9FA2-2292F35DA378}"/>
    <cellStyle name="Normální 5 18 20" xfId="48340" xr:uid="{4CBA253F-D347-42F9-842F-D2A24B7C4604}"/>
    <cellStyle name="Normální 5 18 21" xfId="50967" xr:uid="{00F9FF74-B67B-44D7-BFD8-4815FC609FA0}"/>
    <cellStyle name="Normální 5 18 22" xfId="53251" xr:uid="{4FAEAE2A-AEA6-45E8-833B-C9E8348402B8}"/>
    <cellStyle name="Normální 5 18 23" xfId="55101" xr:uid="{3B9990E0-B3BE-4B22-AA75-0FEF354C610C}"/>
    <cellStyle name="Normální 5 18 24" xfId="56645" xr:uid="{9901314E-8423-43D7-912D-B741C1A08EE1}"/>
    <cellStyle name="Normální 5 18 3" xfId="2885" xr:uid="{2F8F82AA-8A65-48A0-BB39-92D8C76C3A85}"/>
    <cellStyle name="Normální 5 18 3 10" xfId="36652" xr:uid="{F4640EB3-2523-43CA-A505-C6BA3C175E16}"/>
    <cellStyle name="Normální 5 18 3 11" xfId="40365" xr:uid="{0B697E93-ABDD-4F1E-9692-AA8068E5AEB4}"/>
    <cellStyle name="Normální 5 18 3 12" xfId="45185" xr:uid="{D20006E7-795D-4890-8030-B61983FBF458}"/>
    <cellStyle name="Normální 5 18 3 13" xfId="48945" xr:uid="{67FCC5C8-9CC5-4461-87F9-AC8F1ADBAAD2}"/>
    <cellStyle name="Normální 5 18 3 14" xfId="51465" xr:uid="{546B9123-D13A-4D96-B254-966D15168474}"/>
    <cellStyle name="Normální 5 18 3 15" xfId="53755" xr:uid="{56F1B78D-1A28-46B8-BB1E-B06EE74DBEFD}"/>
    <cellStyle name="Normální 5 18 3 16" xfId="55530" xr:uid="{4809A363-550D-4BC3-87E9-D9B6F380C17F}"/>
    <cellStyle name="Normální 5 18 3 17" xfId="57088" xr:uid="{979C4C0F-30AE-4D3C-8E86-DA742A44885B}"/>
    <cellStyle name="Normální 5 18 3 2" xfId="8878" xr:uid="{0D926E60-62F7-435B-B415-1AD2F27E7C0A}"/>
    <cellStyle name="Normální 5 18 3 2 2" xfId="14578" xr:uid="{DD882441-514B-4FCC-82BD-B6AC675A8650}"/>
    <cellStyle name="Normální 5 18 3 2 3" xfId="19979" xr:uid="{9B13B51B-C0BE-4356-833B-6B343CFDD3F0}"/>
    <cellStyle name="Normální 5 18 3 2 4" xfId="24348" xr:uid="{A1FD31B1-EB2F-422B-8796-7A750EB7BDB7}"/>
    <cellStyle name="Normální 5 18 3 2 5" xfId="28607" xr:uid="{6E4DF3CD-EB24-439C-B424-FF2B5B8046A4}"/>
    <cellStyle name="Normální 5 18 3 2 6" xfId="32419" xr:uid="{BEB4186C-09A6-4F83-AD2B-D7AD5D2C6FEB}"/>
    <cellStyle name="Normální 5 18 3 2 7" xfId="35500" xr:uid="{8516314A-23D5-41D6-AEBE-785361D849C5}"/>
    <cellStyle name="Normální 5 18 3 2 8" xfId="37739" xr:uid="{9010ABF4-4562-41E9-A4F9-F3C42B01DBF3}"/>
    <cellStyle name="Normální 5 18 3 3" xfId="5561" xr:uid="{26450198-F49E-4AE3-928E-84DEFB7D464D}"/>
    <cellStyle name="Normální 5 18 3 4" xfId="12150" xr:uid="{500EEBE7-426C-4429-90F3-9939EA8F2DEE}"/>
    <cellStyle name="Normální 5 18 3 5" xfId="18066" xr:uid="{19A63259-6D99-4E07-AA84-6EC4E03E544A}"/>
    <cellStyle name="Normální 5 18 3 6" xfId="22599" xr:uid="{F5389589-4AC2-425B-9781-03CA96AAE3F3}"/>
    <cellStyle name="Normální 5 18 3 7" xfId="26929" xr:uid="{D623E62D-8D85-48E0-AF08-BCDBEB348B87}"/>
    <cellStyle name="Normální 5 18 3 8" xfId="30816" xr:uid="{8D888F4D-715E-44A4-9D87-81B89048446B}"/>
    <cellStyle name="Normální 5 18 3 9" xfId="34233" xr:uid="{0C59B033-EE10-4032-85BF-E7B97CCEA431}"/>
    <cellStyle name="Normální 5 18 4" xfId="3409" xr:uid="{CB4D2635-91B0-47A4-AE24-31EE472CFC13}"/>
    <cellStyle name="Normální 5 18 4 10" xfId="36998" xr:uid="{172EF074-9507-43D9-9487-5879172F5863}"/>
    <cellStyle name="Normální 5 18 4 11" xfId="40750" xr:uid="{7D75DA2B-6486-418B-98CD-2B9FFB3EA2D4}"/>
    <cellStyle name="Normální 5 18 4 12" xfId="45506" xr:uid="{F573541B-5091-4F54-9414-902493D9C381}"/>
    <cellStyle name="Normální 5 18 4 13" xfId="49262" xr:uid="{95A27CA4-F857-4863-82E3-2C7B43D02BD4}"/>
    <cellStyle name="Normální 5 18 4 14" xfId="51732" xr:uid="{D1239F1A-8963-4FC1-9F19-8AB514BF0C34}"/>
    <cellStyle name="Normální 5 18 4 15" xfId="54044" xr:uid="{63C52B19-4E40-4981-92B6-8D59FBEC3F1A}"/>
    <cellStyle name="Normální 5 18 4 16" xfId="55804" xr:uid="{6665008A-79BC-4882-A957-74C99D49064A}"/>
    <cellStyle name="Normální 5 18 4 17" xfId="57289" xr:uid="{14837B7F-38F5-4090-B796-45E66BCA5EA9}"/>
    <cellStyle name="Normální 5 18 4 2" xfId="8879" xr:uid="{E7963E65-6007-4EDC-A93C-F9489A42B5B5}"/>
    <cellStyle name="Normální 5 18 4 2 2" xfId="14579" xr:uid="{D4937751-5F33-4EB5-A7AC-F6A048D12921}"/>
    <cellStyle name="Normální 5 18 4 2 3" xfId="19980" xr:uid="{97BDB9DB-39D3-471E-AA18-6F033E43C918}"/>
    <cellStyle name="Normální 5 18 4 2 4" xfId="24349" xr:uid="{2BC15776-01FA-4823-8ADB-8537D930E276}"/>
    <cellStyle name="Normální 5 18 4 2 5" xfId="28608" xr:uid="{4577B8D2-7593-40E6-B33B-665C3840675F}"/>
    <cellStyle name="Normální 5 18 4 2 6" xfId="32420" xr:uid="{155FDF4D-877F-4E54-B093-996808371E8A}"/>
    <cellStyle name="Normální 5 18 4 2 7" xfId="35501" xr:uid="{EAAA5B07-452D-47B7-BD58-BAC6AE32769B}"/>
    <cellStyle name="Normální 5 18 4 2 8" xfId="37740" xr:uid="{5992DC76-EBAD-4285-B970-E096A5A94318}"/>
    <cellStyle name="Normální 5 18 4 3" xfId="6523" xr:uid="{13E764FD-F31D-4C50-91AF-2B589969A938}"/>
    <cellStyle name="Normální 5 18 4 4" xfId="13047" xr:uid="{449C45F0-C5AE-4A53-8363-D1E181625020}"/>
    <cellStyle name="Normální 5 18 4 5" xfId="18730" xr:uid="{8E71EC00-3705-4778-9AE1-B2E61F2DAC53}"/>
    <cellStyle name="Normální 5 18 4 6" xfId="23192" xr:uid="{62745150-739E-4F7B-BD56-84685289676C}"/>
    <cellStyle name="Normální 5 18 4 7" xfId="27498" xr:uid="{8D998E19-FD88-4FCE-B7C1-029A968EEC55}"/>
    <cellStyle name="Normální 5 18 4 8" xfId="31347" xr:uid="{8C77F92F-85C7-423D-B98E-B32CB3600C9E}"/>
    <cellStyle name="Normální 5 18 4 9" xfId="34643" xr:uid="{57859B31-BC81-4E7A-8169-5FE034CC9D7A}"/>
    <cellStyle name="Normální 5 18 5" xfId="3913" xr:uid="{619328FB-050B-43BB-BCBF-116079D0D32C}"/>
    <cellStyle name="Normální 5 18 5 10" xfId="36999" xr:uid="{A21EB6E6-0D8B-4386-9F74-F06CB07B1C6E}"/>
    <cellStyle name="Normální 5 18 5 11" xfId="41118" xr:uid="{936083B7-874F-4429-BE72-51CF9173D605}"/>
    <cellStyle name="Normální 5 18 5 12" xfId="45887" xr:uid="{15B3E740-B957-4BD9-84E7-DD77E7B084F5}"/>
    <cellStyle name="Normální 5 18 5 13" xfId="49563" xr:uid="{632BB086-1D54-42FD-A5E8-DD20EE9EC517}"/>
    <cellStyle name="Normální 5 18 5 14" xfId="52050" xr:uid="{9908C7C1-A88F-412E-A77B-72D1C2F664E8}"/>
    <cellStyle name="Normální 5 18 5 15" xfId="54292" xr:uid="{7B62B0D1-7F72-4CC4-AE5E-C3934B639C31}"/>
    <cellStyle name="Normální 5 18 5 16" xfId="56121" xr:uid="{99578521-B846-4E5E-9DB2-BF991ED193C8}"/>
    <cellStyle name="Normální 5 18 5 17" xfId="57456" xr:uid="{2B7A5BAB-D489-44FF-8712-D62DC058001E}"/>
    <cellStyle name="Normální 5 18 5 2" xfId="8880" xr:uid="{C93458ED-8366-437C-B413-40D78FB2B201}"/>
    <cellStyle name="Normální 5 18 5 2 2" xfId="14580" xr:uid="{0F3390D2-3D63-47BD-9DD1-FF88ACF36F3D}"/>
    <cellStyle name="Normální 5 18 5 2 3" xfId="19981" xr:uid="{6DA42524-3B94-4F89-A198-9C32EDD4CA6F}"/>
    <cellStyle name="Normální 5 18 5 2 4" xfId="24350" xr:uid="{560303DB-B211-4852-B5D0-B809C11305B7}"/>
    <cellStyle name="Normální 5 18 5 2 5" xfId="28609" xr:uid="{C2831CC3-25DC-42B7-A582-0F61D7E4C607}"/>
    <cellStyle name="Normální 5 18 5 2 6" xfId="32421" xr:uid="{D3E69416-BA82-4C08-90F0-71055476EE9D}"/>
    <cellStyle name="Normální 5 18 5 2 7" xfId="35502" xr:uid="{F39074DA-318C-4493-A84B-904AA1E5E9F4}"/>
    <cellStyle name="Normální 5 18 5 2 8" xfId="37741" xr:uid="{CBF5DEFD-9CFE-41AC-9A53-73C132F65088}"/>
    <cellStyle name="Normální 5 18 5 3" xfId="6524" xr:uid="{CC2019A4-1625-4EED-9BC4-0033D5FD96F1}"/>
    <cellStyle name="Normální 5 18 5 4" xfId="13048" xr:uid="{3508FCC1-C5D2-4275-978A-737A8BEFA73A}"/>
    <cellStyle name="Normální 5 18 5 5" xfId="18731" xr:uid="{ACD44AF9-9B1E-42BE-B376-468C961C9745}"/>
    <cellStyle name="Normální 5 18 5 6" xfId="23193" xr:uid="{321AE4DC-9119-4E0F-91D3-A8B02876E18A}"/>
    <cellStyle name="Normální 5 18 5 7" xfId="27499" xr:uid="{4AD2D474-9457-4F57-AA0B-58638685155B}"/>
    <cellStyle name="Normální 5 18 5 8" xfId="31348" xr:uid="{0EA8A462-289F-4D72-B47B-8B9E3CDB406B}"/>
    <cellStyle name="Normální 5 18 5 9" xfId="34644" xr:uid="{5F2387B0-377F-4A60-A411-A40D6822A2A0}"/>
    <cellStyle name="Normální 5 18 6" xfId="4267" xr:uid="{44C704D3-E1F6-41B4-80CF-AD3B3E673123}"/>
    <cellStyle name="Normální 5 18 6 10" xfId="37000" xr:uid="{D1A2170D-DC56-4151-8DFA-6B08C8064C79}"/>
    <cellStyle name="Normální 5 18 6 11" xfId="41377" xr:uid="{20E59FE6-94F9-49E4-A0A9-B433D61EE37F}"/>
    <cellStyle name="Normální 5 18 6 12" xfId="46181" xr:uid="{ED97BA95-8DBB-4CFF-91D6-54674A7D28D7}"/>
    <cellStyle name="Normální 5 18 6 13" xfId="49762" xr:uid="{70DCE2E2-4107-4680-BA29-2D0D649D940E}"/>
    <cellStyle name="Normální 5 18 6 14" xfId="52272" xr:uid="{3EF61E52-0C8F-4FD3-8E00-4051ADAC5C80}"/>
    <cellStyle name="Normální 5 18 6 15" xfId="54470" xr:uid="{0A7F95B2-1D5B-402A-993A-FA17519BE9F2}"/>
    <cellStyle name="Normální 5 18 6 16" xfId="56357" xr:uid="{A0F1826D-8289-4DC7-84D2-96CECF28F73C}"/>
    <cellStyle name="Normální 5 18 6 17" xfId="57607" xr:uid="{D6BDFC5B-398D-493E-B492-A3893EDF8B03}"/>
    <cellStyle name="Normální 5 18 6 2" xfId="8881" xr:uid="{DC811418-BFF5-4724-B48C-30911086A8D9}"/>
    <cellStyle name="Normální 5 18 6 2 2" xfId="14581" xr:uid="{6FAFE64D-333A-483F-9141-C76016205188}"/>
    <cellStyle name="Normální 5 18 6 2 3" xfId="19982" xr:uid="{88B4A495-BAAE-484D-B26E-B5AEE45D27B4}"/>
    <cellStyle name="Normální 5 18 6 2 4" xfId="24351" xr:uid="{5BFE3D07-6EFE-48BB-BD7B-FD6D62D69513}"/>
    <cellStyle name="Normální 5 18 6 2 5" xfId="28610" xr:uid="{9A15EF0E-0384-4FCA-835B-7D34C78DA1CF}"/>
    <cellStyle name="Normální 5 18 6 2 6" xfId="32422" xr:uid="{049F03AB-3068-4242-B383-0AA963746D21}"/>
    <cellStyle name="Normální 5 18 6 2 7" xfId="35503" xr:uid="{A9B71681-E0FA-4BD8-A701-A295CACFC342}"/>
    <cellStyle name="Normální 5 18 6 2 8" xfId="37742" xr:uid="{395172C1-FDE9-4811-B299-523210B485EB}"/>
    <cellStyle name="Normální 5 18 6 3" xfId="6525" xr:uid="{80EAE704-95B3-4F08-9AF1-FF2F8B062C73}"/>
    <cellStyle name="Normální 5 18 6 4" xfId="13049" xr:uid="{242FC62A-E613-4FCE-BDC6-E4B8AB407DBF}"/>
    <cellStyle name="Normální 5 18 6 5" xfId="18732" xr:uid="{4786DC89-C8EB-413A-9F5D-829A9D28C7DA}"/>
    <cellStyle name="Normální 5 18 6 6" xfId="23194" xr:uid="{A1903FE4-DDA1-47A4-B070-EC2A4BC62758}"/>
    <cellStyle name="Normální 5 18 6 7" xfId="27500" xr:uid="{BE71420B-68BB-4135-ADC5-B451BF928D81}"/>
    <cellStyle name="Normální 5 18 6 8" xfId="31349" xr:uid="{A734C5B9-8E7C-4568-A98F-348B1411506F}"/>
    <cellStyle name="Normální 5 18 6 9" xfId="34645" xr:uid="{405C8B36-B9AB-48C0-ADAA-38F684D7F347}"/>
    <cellStyle name="Normální 5 18 7" xfId="4543" xr:uid="{09CD54EC-820E-41AE-BA01-A97DFD4D475E}"/>
    <cellStyle name="Normální 5 18 7 10" xfId="37001" xr:uid="{BD176730-7057-43AA-AE87-1E8CC3A4C588}"/>
    <cellStyle name="Normální 5 18 7 11" xfId="41600" xr:uid="{EACE35E0-8A8A-4D8B-9896-655BB117E101}"/>
    <cellStyle name="Normální 5 18 7 12" xfId="46385" xr:uid="{7741B910-051D-4A45-8B92-5E32A6348DC2}"/>
    <cellStyle name="Normální 5 18 7 13" xfId="49931" xr:uid="{D1C7A5FA-2B59-4E1D-B5A3-66AC43F10CE6}"/>
    <cellStyle name="Normální 5 18 7 14" xfId="52446" xr:uid="{1541173D-2887-4764-A61F-9821281569E7}"/>
    <cellStyle name="Normální 5 18 7 15" xfId="54630" xr:uid="{7472C7D3-5959-4946-A13C-EA9138D7C239}"/>
    <cellStyle name="Normální 5 18 7 16" xfId="56523" xr:uid="{B944E200-69FC-4F5B-A754-A0F47F6A0488}"/>
    <cellStyle name="Normální 5 18 7 17" xfId="57745" xr:uid="{198F4C38-EF1E-402F-9990-81901F13DDC6}"/>
    <cellStyle name="Normální 5 18 7 2" xfId="8882" xr:uid="{6B7B489C-94D5-4B8F-8B99-33CB359FE3A5}"/>
    <cellStyle name="Normální 5 18 7 2 2" xfId="14582" xr:uid="{23F50ECA-634E-4673-BF6E-34A651D3561A}"/>
    <cellStyle name="Normální 5 18 7 2 3" xfId="19983" xr:uid="{86419328-C599-4E0D-ACFD-A19E075E0295}"/>
    <cellStyle name="Normální 5 18 7 2 4" xfId="24352" xr:uid="{3D1FDBD4-CD79-4D9B-859D-C9AFE11BC52D}"/>
    <cellStyle name="Normální 5 18 7 2 5" xfId="28611" xr:uid="{0C86CBB7-3C3D-4AF1-B02D-487831292B4C}"/>
    <cellStyle name="Normální 5 18 7 2 6" xfId="32423" xr:uid="{0FFA8C9D-F05C-4E0E-8266-BEF1C6D5A00D}"/>
    <cellStyle name="Normální 5 18 7 2 7" xfId="35504" xr:uid="{73500F68-6E7E-4189-BF21-552EE300E8F5}"/>
    <cellStyle name="Normální 5 18 7 2 8" xfId="37743" xr:uid="{7198C2D6-547D-41C2-9E32-1B628DAF1C7A}"/>
    <cellStyle name="Normální 5 18 7 3" xfId="6526" xr:uid="{EE298DB1-CAA4-4A88-9FE0-EC2ED84CDB22}"/>
    <cellStyle name="Normální 5 18 7 4" xfId="13050" xr:uid="{559E716E-2F66-44D2-80D9-C82C22C5AE33}"/>
    <cellStyle name="Normální 5 18 7 5" xfId="18733" xr:uid="{C85C94F9-A708-404E-B416-8887C20AB6EC}"/>
    <cellStyle name="Normální 5 18 7 6" xfId="23195" xr:uid="{35BE2CCE-FDE6-46FA-865B-606A0D6A348E}"/>
    <cellStyle name="Normální 5 18 7 7" xfId="27501" xr:uid="{24E6EAD5-5EA9-495E-92E4-233C3D42902B}"/>
    <cellStyle name="Normální 5 18 7 8" xfId="31350" xr:uid="{87697DB0-A6F3-4847-9F33-9CF2127B105A}"/>
    <cellStyle name="Normální 5 18 7 9" xfId="34646" xr:uid="{D639F004-B4AF-4D2E-A8FC-D25214825ECD}"/>
    <cellStyle name="Normální 5 18 8" xfId="8883" xr:uid="{1494C608-E3F0-4CCC-A379-96BB19A07747}"/>
    <cellStyle name="Normální 5 18 8 2" xfId="14583" xr:uid="{F83CBCF2-C5EA-44B8-B087-CA60CC49B9CE}"/>
    <cellStyle name="Normální 5 18 8 3" xfId="19984" xr:uid="{84F21B19-61CB-4CE6-AFF0-19181BD6E174}"/>
    <cellStyle name="Normální 5 18 8 4" xfId="24353" xr:uid="{6FB228EE-EEFE-4B46-B244-355622A90C23}"/>
    <cellStyle name="Normální 5 18 8 5" xfId="28612" xr:uid="{A64E4149-D17A-43AF-80CD-5DEE359B1CB3}"/>
    <cellStyle name="Normální 5 18 8 6" xfId="32424" xr:uid="{028A6617-CFBF-4C4F-97D1-602E7B945A1C}"/>
    <cellStyle name="Normální 5 18 8 7" xfId="35505" xr:uid="{AA2AD7D2-DE19-451A-B346-F622B4AF7B5D}"/>
    <cellStyle name="Normální 5 18 8 8" xfId="37744" xr:uid="{7D68F4D1-B2E8-40F3-9782-20EDB6767A10}"/>
    <cellStyle name="Normální 5 18 9" xfId="9680" xr:uid="{ECB0CDCD-3675-4814-9413-85F6A8013C50}"/>
    <cellStyle name="Normální 5 18 9 2" xfId="15357" xr:uid="{562ABACD-E747-4AE1-8C82-46C5191C3571}"/>
    <cellStyle name="Normální 5 18 9 3" xfId="20692" xr:uid="{EF4A8E82-D072-4CC6-BC73-76BCF65210A7}"/>
    <cellStyle name="Normální 5 18 9 4" xfId="25064" xr:uid="{FD568D86-32F8-4537-976F-6B6592CE11F1}"/>
    <cellStyle name="Normální 5 18 9 5" xfId="29317" xr:uid="{3CCEA9FC-1726-4EA1-ABCE-9CD0A83AF41D}"/>
    <cellStyle name="Normální 5 18 9 6" xfId="33121" xr:uid="{3128D823-35B3-459E-8BF5-57BB31585AF7}"/>
    <cellStyle name="Normální 5 18 9 7" xfId="36185" xr:uid="{1DB1342F-E6DA-4301-8CE8-BFD9114C1A47}"/>
    <cellStyle name="Normální 5 18 9 8" xfId="38417" xr:uid="{E881412E-58E4-4715-8396-4873C81FB40B}"/>
    <cellStyle name="Normální 5 180" xfId="10585" xr:uid="{77CB0A25-A5CF-4B7B-B589-BAFF04B51A79}"/>
    <cellStyle name="Normální 5 181" xfId="10503" xr:uid="{E828B23B-FF96-4572-8838-3A9A434A9482}"/>
    <cellStyle name="Normální 5 182" xfId="10322" xr:uid="{636B7CC2-7843-4FCB-B247-7EB557AA04EF}"/>
    <cellStyle name="Normální 5 183" xfId="4674" xr:uid="{4DB4A25C-6DC3-4CFC-A18C-A4FD1C4E2C6B}"/>
    <cellStyle name="Normální 5 184" xfId="10458" xr:uid="{A9BAEC2E-3C92-4773-A839-D2071F86AD48}"/>
    <cellStyle name="Normální 5 185" xfId="10871" xr:uid="{5217DEDF-503E-4FA4-B1FD-F33412547637}"/>
    <cellStyle name="Normální 5 186" xfId="10894" xr:uid="{6018A7E8-3E00-445F-8ECA-495AE62AB69B}"/>
    <cellStyle name="Normální 5 187" xfId="4740" xr:uid="{99724B3D-4408-4831-9E5C-C5F9EC0712B2}"/>
    <cellStyle name="Normální 5 188" xfId="9924" xr:uid="{810AD319-8C21-4857-A63D-56431CEAFBDE}"/>
    <cellStyle name="Normální 5 189" xfId="10618" xr:uid="{E0B481AA-DAE3-44BF-AF3D-B2AD6ABA8943}"/>
    <cellStyle name="Normální 5 19" xfId="1611" xr:uid="{5C088965-50CD-468D-95E8-696F10CEC8FB}"/>
    <cellStyle name="Normální 5 19 10" xfId="4837" xr:uid="{35E7A2C6-2466-42E2-BCB0-F189BC88ABBB}"/>
    <cellStyle name="Normální 5 19 11" xfId="11263" xr:uid="{FDC2817C-3D4B-4420-9306-0981E94A0FD6}"/>
    <cellStyle name="Normální 5 19 12" xfId="17253" xr:uid="{FC48CDC6-27D1-4609-B92C-4CE2FD5F8D7E}"/>
    <cellStyle name="Normální 5 19 13" xfId="21971" xr:uid="{8BD0829B-E58D-44CB-96AB-A66FB83C0C5F}"/>
    <cellStyle name="Normální 5 19 14" xfId="26372" xr:uid="{5C698612-C6DD-4ED3-8E64-5E014645E578}"/>
    <cellStyle name="Normální 5 19 15" xfId="30256" xr:uid="{5EE29AA6-D15B-4EE2-989C-C605D63E561B}"/>
    <cellStyle name="Normální 5 19 16" xfId="33939" xr:uid="{52E69267-78A3-485B-A537-E8E9EAB91DC8}"/>
    <cellStyle name="Normální 5 19 17" xfId="36482" xr:uid="{656D31F1-0AD9-4FB5-B3FE-3AC34C625EEE}"/>
    <cellStyle name="Normální 5 19 18" xfId="39480" xr:uid="{1E80B8B2-CA44-42D0-A76D-738EFF0BB1D7}"/>
    <cellStyle name="Normální 5 19 19" xfId="44415" xr:uid="{D5F6E270-B491-4A49-9AB2-B0C2F520CED3}"/>
    <cellStyle name="Normální 5 19 2" xfId="2465" xr:uid="{232A0117-C6C6-436C-9673-CB454DDCE7D5}"/>
    <cellStyle name="Normální 5 19 2 10" xfId="36577" xr:uid="{4AF6B6E8-4CD3-43B6-B412-297C7C4B62F8}"/>
    <cellStyle name="Normální 5 19 2 11" xfId="40047" xr:uid="{637D360B-0BB9-4E2A-9C2B-427BC3E0981E}"/>
    <cellStyle name="Normální 5 19 2 12" xfId="44903" xr:uid="{97504223-AF4D-4252-9D1B-833FEE3B8C78}"/>
    <cellStyle name="Normální 5 19 2 13" xfId="48688" xr:uid="{DA4A4FFA-C801-456C-B15C-D1581BD9C48F}"/>
    <cellStyle name="Normální 5 19 2 14" xfId="51258" xr:uid="{36FB8A87-4C6F-4274-A534-CF1F5975A0A0}"/>
    <cellStyle name="Normální 5 19 2 15" xfId="53475" xr:uid="{4AB19E42-CDE4-4161-9F8E-5191A5100975}"/>
    <cellStyle name="Normální 5 19 2 16" xfId="55262" xr:uid="{E08CAE0B-93F2-429D-ABFE-E0E9C788E70F}"/>
    <cellStyle name="Normální 5 19 2 17" xfId="56811" xr:uid="{9764A619-34C8-40A6-A347-896FF7979DB6}"/>
    <cellStyle name="Normální 5 19 2 2" xfId="8884" xr:uid="{CE475692-5F21-4BDE-ACBE-5D7BF8C47083}"/>
    <cellStyle name="Normální 5 19 2 2 2" xfId="14584" xr:uid="{5A058A7C-418A-40B1-AAD9-95E3A8881109}"/>
    <cellStyle name="Normální 5 19 2 2 3" xfId="19985" xr:uid="{918E3DAC-3C32-421A-8142-A1D490F68DCF}"/>
    <cellStyle name="Normální 5 19 2 2 4" xfId="24354" xr:uid="{13E8C59B-51B6-4BE7-8876-3BE9B959DD96}"/>
    <cellStyle name="Normální 5 19 2 2 5" xfId="28613" xr:uid="{53E81C1D-D986-42E2-B0CD-BCF0275EB5D5}"/>
    <cellStyle name="Normální 5 19 2 2 6" xfId="32425" xr:uid="{C9D6E403-1813-4872-9795-2613149BF886}"/>
    <cellStyle name="Normální 5 19 2 2 7" xfId="35506" xr:uid="{D2D56F43-823D-4DEB-9DE6-CCD4CD16FD6B}"/>
    <cellStyle name="Normální 5 19 2 2 8" xfId="37745" xr:uid="{90892A04-8929-430A-B429-00510C232F6D}"/>
    <cellStyle name="Normální 5 19 2 3" xfId="5433" xr:uid="{6F3BA701-CE9C-46C5-BF46-5C7783DB5CE5}"/>
    <cellStyle name="Normální 5 19 2 4" xfId="12032" xr:uid="{F01A4BD0-73BE-4449-93D8-5505ADBA118E}"/>
    <cellStyle name="Normální 5 19 2 5" xfId="17967" xr:uid="{227F58F8-9A59-406B-9B66-F3942DCB572A}"/>
    <cellStyle name="Normální 5 19 2 6" xfId="22506" xr:uid="{FC8AB6A2-C140-41FC-8AE5-2241E4DA4A9A}"/>
    <cellStyle name="Normální 5 19 2 7" xfId="26838" xr:uid="{1B2F0EC9-028E-4E92-95D7-6B32A90464F0}"/>
    <cellStyle name="Normální 5 19 2 8" xfId="30723" xr:uid="{59B8C174-7D25-4490-88A5-81D9FACE49A7}"/>
    <cellStyle name="Normální 5 19 2 9" xfId="34155" xr:uid="{22F8E988-7EF3-414D-B635-747552B039E4}"/>
    <cellStyle name="Normální 5 19 20" xfId="48341" xr:uid="{61536B6F-CC3A-402E-AEDC-239A2D9F7049}"/>
    <cellStyle name="Normální 5 19 21" xfId="50968" xr:uid="{628863BD-985D-4422-8CEC-B9D8C1F3301F}"/>
    <cellStyle name="Normální 5 19 22" xfId="53252" xr:uid="{3A7095DF-D3A8-4732-8B15-9C3E1BC55D29}"/>
    <cellStyle name="Normální 5 19 23" xfId="55102" xr:uid="{485CDB7E-E708-467E-9048-DDDA67811A37}"/>
    <cellStyle name="Normální 5 19 24" xfId="56646" xr:uid="{1F2A721C-1BB4-47D8-9B32-3E0F23FAFFD2}"/>
    <cellStyle name="Normální 5 19 3" xfId="2886" xr:uid="{535F4888-7503-44ED-8BB0-C2CCB41C775E}"/>
    <cellStyle name="Normální 5 19 3 10" xfId="36668" xr:uid="{AB4FC391-D3CF-49E2-9CC9-CA93D1740920}"/>
    <cellStyle name="Normální 5 19 3 11" xfId="40366" xr:uid="{17D92517-B2C2-4AE2-9340-9B752E92CE0C}"/>
    <cellStyle name="Normální 5 19 3 12" xfId="45186" xr:uid="{5A2DCF6B-2CE8-43F4-8DD1-289505832204}"/>
    <cellStyle name="Normální 5 19 3 13" xfId="48946" xr:uid="{3E6FD93A-F078-4676-85AB-236A5C3CFD84}"/>
    <cellStyle name="Normální 5 19 3 14" xfId="51466" xr:uid="{DD235F5E-3BCF-435B-AE33-3853D52BF828}"/>
    <cellStyle name="Normální 5 19 3 15" xfId="53756" xr:uid="{F506645F-A335-4892-8BEC-D8BB6D4340F3}"/>
    <cellStyle name="Normální 5 19 3 16" xfId="55531" xr:uid="{9987EE3B-E83B-4C27-B2A6-44347F896AC8}"/>
    <cellStyle name="Normální 5 19 3 17" xfId="57089" xr:uid="{501D925A-2446-4F0D-9E5C-93DE41D035EB}"/>
    <cellStyle name="Normální 5 19 3 2" xfId="8885" xr:uid="{A7BA9C13-224F-4CB3-8A77-A3483403C2A4}"/>
    <cellStyle name="Normální 5 19 3 2 2" xfId="14585" xr:uid="{46E6864D-123F-4AAB-85D5-BCDF3D7DAD74}"/>
    <cellStyle name="Normální 5 19 3 2 3" xfId="19986" xr:uid="{709AC2C6-8D75-484A-B120-69C630F23683}"/>
    <cellStyle name="Normální 5 19 3 2 4" xfId="24355" xr:uid="{E6CACD18-A262-46FE-9FCD-605D5DEF4AB2}"/>
    <cellStyle name="Normální 5 19 3 2 5" xfId="28614" xr:uid="{3074575E-165A-4F03-AC81-87B88B7E2076}"/>
    <cellStyle name="Normální 5 19 3 2 6" xfId="32426" xr:uid="{B15ACD8F-5B0D-402A-A472-8BDA455152B2}"/>
    <cellStyle name="Normální 5 19 3 2 7" xfId="35507" xr:uid="{077D0B6F-DCC6-4F9C-BE1C-2520886B1CD6}"/>
    <cellStyle name="Normální 5 19 3 2 8" xfId="37746" xr:uid="{D327B3C9-EB5A-4F3D-9F3C-0FCC02A6C2CF}"/>
    <cellStyle name="Normální 5 19 3 3" xfId="5583" xr:uid="{682E94B0-3562-4AF9-A4B6-45BF3A9643C8}"/>
    <cellStyle name="Normální 5 19 3 4" xfId="12171" xr:uid="{D99FE918-A80C-4907-BC79-0902BE562AF0}"/>
    <cellStyle name="Normální 5 19 3 5" xfId="18085" xr:uid="{38B5FF16-5817-469B-90E3-833CC189B847}"/>
    <cellStyle name="Normální 5 19 3 6" xfId="22619" xr:uid="{C4F41E55-7E2A-40AB-A97A-5DAF8EED239D}"/>
    <cellStyle name="Normální 5 19 3 7" xfId="26946" xr:uid="{1BE572A4-ADB5-4745-AEB5-D36DC849BA67}"/>
    <cellStyle name="Normální 5 19 3 8" xfId="30833" xr:uid="{2F6149DE-4A9B-4766-B83D-F706595FC4D7}"/>
    <cellStyle name="Normální 5 19 3 9" xfId="34249" xr:uid="{5C5BC66F-14E2-4881-8017-14036ACD9589}"/>
    <cellStyle name="Normální 5 19 4" xfId="3410" xr:uid="{2A790614-8C01-4651-B964-C5D8B31C5AC5}"/>
    <cellStyle name="Normální 5 19 4 10" xfId="37002" xr:uid="{E421D161-CB4A-4C7D-84F5-46EADFB20A50}"/>
    <cellStyle name="Normální 5 19 4 11" xfId="40751" xr:uid="{6455EA16-CE1B-443E-8949-0242E805F9CB}"/>
    <cellStyle name="Normální 5 19 4 12" xfId="45507" xr:uid="{06172F71-FC84-4DBA-B095-04BBD4E7CFE4}"/>
    <cellStyle name="Normální 5 19 4 13" xfId="49263" xr:uid="{EC8B1495-3D77-413C-B050-9AE803A2BDF0}"/>
    <cellStyle name="Normální 5 19 4 14" xfId="51733" xr:uid="{77C3F27B-88F0-43CF-86F6-43A3C212E4E8}"/>
    <cellStyle name="Normální 5 19 4 15" xfId="54045" xr:uid="{A185326F-CADB-454A-9DD3-E9E030B2FDD2}"/>
    <cellStyle name="Normální 5 19 4 16" xfId="55805" xr:uid="{1D3EF9F1-95AE-4C7D-BB35-B3DD951162E0}"/>
    <cellStyle name="Normální 5 19 4 17" xfId="57290" xr:uid="{631B6BFD-C040-4010-BE72-BC3612C58EA5}"/>
    <cellStyle name="Normální 5 19 4 2" xfId="8886" xr:uid="{E52D3DCE-AD44-4E9D-9220-DA9A5D2F210E}"/>
    <cellStyle name="Normální 5 19 4 2 2" xfId="14586" xr:uid="{EA7D77A5-D194-496D-8D74-EBD3113D3F81}"/>
    <cellStyle name="Normální 5 19 4 2 3" xfId="19987" xr:uid="{765055C4-7CB7-4677-8133-C63581631960}"/>
    <cellStyle name="Normální 5 19 4 2 4" xfId="24356" xr:uid="{C49ED2B9-54B6-45F6-8C9D-E5882E18AC42}"/>
    <cellStyle name="Normální 5 19 4 2 5" xfId="28615" xr:uid="{5E3F5577-A30F-44BC-B2BF-24CE62009A41}"/>
    <cellStyle name="Normální 5 19 4 2 6" xfId="32427" xr:uid="{589A168A-F962-4122-8C14-0FD94B8F8D56}"/>
    <cellStyle name="Normální 5 19 4 2 7" xfId="35508" xr:uid="{79EA4DD1-51BF-4674-BD50-D1F92EF158BC}"/>
    <cellStyle name="Normální 5 19 4 2 8" xfId="37747" xr:uid="{69D01751-EF94-4467-9AAB-6C947EEF3FA6}"/>
    <cellStyle name="Normální 5 19 4 3" xfId="6527" xr:uid="{C37F1062-A010-435A-951F-C9A117B2B273}"/>
    <cellStyle name="Normální 5 19 4 4" xfId="13051" xr:uid="{F588FC7A-02DE-4743-9B9A-B489432418CB}"/>
    <cellStyle name="Normální 5 19 4 5" xfId="18734" xr:uid="{1D288A18-6823-465D-BBCF-A3EAFD3F54F3}"/>
    <cellStyle name="Normální 5 19 4 6" xfId="23196" xr:uid="{C2700D7D-0936-4491-A20E-0594DC14F84B}"/>
    <cellStyle name="Normální 5 19 4 7" xfId="27502" xr:uid="{D4804D7A-54A7-4442-BBE5-012223C8B48D}"/>
    <cellStyle name="Normální 5 19 4 8" xfId="31351" xr:uid="{02E40C37-B2A3-4E73-9AA9-877453E86FA2}"/>
    <cellStyle name="Normální 5 19 4 9" xfId="34647" xr:uid="{31263C97-4832-403A-B9C2-03E4243202B5}"/>
    <cellStyle name="Normální 5 19 5" xfId="3914" xr:uid="{D39671BD-15CF-4866-97E3-B090CFA79655}"/>
    <cellStyle name="Normální 5 19 5 10" xfId="37003" xr:uid="{E0815A88-AA36-4EF1-ACA3-926DC5F029BA}"/>
    <cellStyle name="Normální 5 19 5 11" xfId="41119" xr:uid="{8C0BC05C-27DC-47AA-97D2-BB06CC5631FA}"/>
    <cellStyle name="Normální 5 19 5 12" xfId="45888" xr:uid="{53F47370-9115-48B0-88B0-21D2C99F596A}"/>
    <cellStyle name="Normální 5 19 5 13" xfId="49564" xr:uid="{F1849C25-9DF2-433C-B8B9-4FD33A59A054}"/>
    <cellStyle name="Normální 5 19 5 14" xfId="52051" xr:uid="{E8F5870A-9CDF-4A13-A798-CF3D6E1907F2}"/>
    <cellStyle name="Normální 5 19 5 15" xfId="54293" xr:uid="{DF6BC608-CDBF-45FB-834D-2DDADBAF38F6}"/>
    <cellStyle name="Normální 5 19 5 16" xfId="56122" xr:uid="{4C72C139-070E-47EB-BAF2-9A7F9B65E727}"/>
    <cellStyle name="Normální 5 19 5 17" xfId="57457" xr:uid="{C99739C6-1D67-4B05-AA78-68C294F5723C}"/>
    <cellStyle name="Normální 5 19 5 2" xfId="8887" xr:uid="{99F2FB08-0B45-42A9-9061-D2BB5AC1436B}"/>
    <cellStyle name="Normální 5 19 5 2 2" xfId="14587" xr:uid="{949FEF6B-33FE-4A28-B913-2F43976326A7}"/>
    <cellStyle name="Normální 5 19 5 2 3" xfId="19988" xr:uid="{8393B3D0-D6AE-4CF5-AE19-23B1F4F65264}"/>
    <cellStyle name="Normální 5 19 5 2 4" xfId="24357" xr:uid="{0AE5F0DC-2F23-4DF6-998C-1CBC1522398D}"/>
    <cellStyle name="Normální 5 19 5 2 5" xfId="28616" xr:uid="{086E3372-D3E6-4326-B446-A2465CA2530A}"/>
    <cellStyle name="Normální 5 19 5 2 6" xfId="32428" xr:uid="{95508BF5-F914-400D-9C61-79602D538E4C}"/>
    <cellStyle name="Normální 5 19 5 2 7" xfId="35509" xr:uid="{700BD0FB-A41D-48E2-9695-95900F0B43C2}"/>
    <cellStyle name="Normální 5 19 5 2 8" xfId="37748" xr:uid="{C1C2F182-38CF-4F23-90D2-AEF73858E0A0}"/>
    <cellStyle name="Normální 5 19 5 3" xfId="6528" xr:uid="{40AA5CD4-6422-4291-BCE1-0C0781220768}"/>
    <cellStyle name="Normální 5 19 5 4" xfId="13052" xr:uid="{32C5385A-F0C0-42DD-A75C-70F7917DE80C}"/>
    <cellStyle name="Normální 5 19 5 5" xfId="18735" xr:uid="{D5B0F5BB-1707-4C90-A197-0CC7A5B952EF}"/>
    <cellStyle name="Normální 5 19 5 6" xfId="23197" xr:uid="{EA60D258-8BD9-4050-B95B-78E958231FCA}"/>
    <cellStyle name="Normální 5 19 5 7" xfId="27503" xr:uid="{B4AA4663-073E-4F24-9E95-FFF87A6AC25C}"/>
    <cellStyle name="Normální 5 19 5 8" xfId="31352" xr:uid="{7E08CDEC-4D9E-410C-ABAD-D2D6164C14A7}"/>
    <cellStyle name="Normální 5 19 5 9" xfId="34648" xr:uid="{30B2A74A-12D2-416A-9312-E2A5556FF87A}"/>
    <cellStyle name="Normální 5 19 6" xfId="4268" xr:uid="{73C28666-ABF6-4F05-8C62-62A7B7D6A4D0}"/>
    <cellStyle name="Normální 5 19 6 10" xfId="37004" xr:uid="{19CB538A-8537-4D17-B92B-C3C18027417D}"/>
    <cellStyle name="Normální 5 19 6 11" xfId="41378" xr:uid="{613F5D1E-64E1-4D19-967A-CBCD29CF476C}"/>
    <cellStyle name="Normální 5 19 6 12" xfId="46182" xr:uid="{DEB14E36-8058-45B0-B0B5-15AAB869F4AA}"/>
    <cellStyle name="Normální 5 19 6 13" xfId="49763" xr:uid="{B88727EF-B350-465F-BB39-F68D7737345F}"/>
    <cellStyle name="Normální 5 19 6 14" xfId="52273" xr:uid="{F0C7862B-0D01-45A8-85FC-4BC369941C41}"/>
    <cellStyle name="Normální 5 19 6 15" xfId="54471" xr:uid="{89C1D0D8-FBB4-41B0-AC65-721C062FF935}"/>
    <cellStyle name="Normální 5 19 6 16" xfId="56358" xr:uid="{36855B80-BA34-4002-ABA3-786776DBDBE6}"/>
    <cellStyle name="Normální 5 19 6 17" xfId="57608" xr:uid="{FCC1D37F-B87C-4214-9C7E-866C38E0EB0C}"/>
    <cellStyle name="Normální 5 19 6 2" xfId="8888" xr:uid="{8B087271-4B49-43E6-B787-41D025E93AD0}"/>
    <cellStyle name="Normální 5 19 6 2 2" xfId="14588" xr:uid="{01E3E3B3-BF31-4927-B752-C86D445A9E55}"/>
    <cellStyle name="Normální 5 19 6 2 3" xfId="19989" xr:uid="{99A3CDC8-5262-4AF0-8D85-DF06E2850F5E}"/>
    <cellStyle name="Normální 5 19 6 2 4" xfId="24358" xr:uid="{ED616053-6187-4720-B204-194B72378318}"/>
    <cellStyle name="Normální 5 19 6 2 5" xfId="28617" xr:uid="{47070825-D234-41BA-9EF4-42B8BDD07958}"/>
    <cellStyle name="Normální 5 19 6 2 6" xfId="32429" xr:uid="{3A691761-5B1F-4B09-8701-021BC2A6F2B8}"/>
    <cellStyle name="Normální 5 19 6 2 7" xfId="35510" xr:uid="{E82FF45B-5005-4745-A671-9BCEC9064B94}"/>
    <cellStyle name="Normální 5 19 6 2 8" xfId="37749" xr:uid="{40E47C1B-2DB7-49EB-A9AF-396C18F6CD69}"/>
    <cellStyle name="Normální 5 19 6 3" xfId="6529" xr:uid="{72E8C672-EC12-4FFA-82F4-A372B25B7E7E}"/>
    <cellStyle name="Normální 5 19 6 4" xfId="13053" xr:uid="{9113CF01-5930-456E-8D34-818A5AD8B481}"/>
    <cellStyle name="Normální 5 19 6 5" xfId="18736" xr:uid="{B2AB6233-2500-49B9-AC17-183EAFD1638B}"/>
    <cellStyle name="Normální 5 19 6 6" xfId="23198" xr:uid="{5A980FAC-03BE-4FCB-A13E-F7547379F189}"/>
    <cellStyle name="Normální 5 19 6 7" xfId="27504" xr:uid="{B93F7F20-AC46-444E-B1F7-46ECC6286126}"/>
    <cellStyle name="Normální 5 19 6 8" xfId="31353" xr:uid="{69C0E163-8381-4D72-9BD0-C31FE70E13B1}"/>
    <cellStyle name="Normální 5 19 6 9" xfId="34649" xr:uid="{7A6129A2-85E4-4DF3-AAB9-87201BB8BA30}"/>
    <cellStyle name="Normální 5 19 7" xfId="4544" xr:uid="{32FC16E5-2D09-4A32-9193-30C52C9F531E}"/>
    <cellStyle name="Normální 5 19 7 10" xfId="37005" xr:uid="{151542C5-5093-4FA4-9307-779E887BED27}"/>
    <cellStyle name="Normální 5 19 7 11" xfId="41601" xr:uid="{1258734A-46E3-46D4-A5DD-02320C271A41}"/>
    <cellStyle name="Normální 5 19 7 12" xfId="46386" xr:uid="{C7FBBCCF-FBA7-467F-97E4-D06D09AFCA72}"/>
    <cellStyle name="Normální 5 19 7 13" xfId="49932" xr:uid="{8FE2CA7F-7077-440B-82B5-F8373C36B74B}"/>
    <cellStyle name="Normální 5 19 7 14" xfId="52447" xr:uid="{0C64F02B-5AAB-42D8-B1E1-9C14B9C3495E}"/>
    <cellStyle name="Normální 5 19 7 15" xfId="54631" xr:uid="{215E4321-7278-47D8-BCD9-3568FF9D45C4}"/>
    <cellStyle name="Normální 5 19 7 16" xfId="56524" xr:uid="{F9A0A2DC-942E-45E9-85F5-400D21F1B24B}"/>
    <cellStyle name="Normální 5 19 7 17" xfId="57746" xr:uid="{9C214A75-CAD3-4E00-9B0F-34F54BB1AB96}"/>
    <cellStyle name="Normální 5 19 7 2" xfId="8889" xr:uid="{1BD820CD-0876-456C-9BF8-47EEA1BE1A67}"/>
    <cellStyle name="Normální 5 19 7 2 2" xfId="14589" xr:uid="{E4BB5BEC-FC6E-4611-9B82-AEBBC51B5BDE}"/>
    <cellStyle name="Normální 5 19 7 2 3" xfId="19990" xr:uid="{AE78F322-D224-415D-99A1-68838755CF49}"/>
    <cellStyle name="Normální 5 19 7 2 4" xfId="24359" xr:uid="{28BBD31D-8290-477C-A6CF-FCBE5854C3D1}"/>
    <cellStyle name="Normální 5 19 7 2 5" xfId="28618" xr:uid="{C556798E-7FE3-43AC-AD3B-421C090E4EA2}"/>
    <cellStyle name="Normální 5 19 7 2 6" xfId="32430" xr:uid="{A0E0A9D9-A15E-46BF-AEF3-DF565C9880E2}"/>
    <cellStyle name="Normální 5 19 7 2 7" xfId="35511" xr:uid="{D42F535E-4E48-4287-A55F-A611EF84C116}"/>
    <cellStyle name="Normální 5 19 7 2 8" xfId="37750" xr:uid="{59B2E838-C6B4-4EBD-AC38-4B9B729AAA48}"/>
    <cellStyle name="Normální 5 19 7 3" xfId="6530" xr:uid="{134BC39B-09D2-453B-A214-E8F6C7688DAB}"/>
    <cellStyle name="Normální 5 19 7 4" xfId="13054" xr:uid="{E9DCF04C-0CE3-435B-B76B-C4A65014DC0A}"/>
    <cellStyle name="Normální 5 19 7 5" xfId="18737" xr:uid="{B6F17270-3666-4C40-8828-C266B467EB49}"/>
    <cellStyle name="Normální 5 19 7 6" xfId="23199" xr:uid="{048DB63D-679D-4382-8239-2371D27A8FE0}"/>
    <cellStyle name="Normální 5 19 7 7" xfId="27505" xr:uid="{3B150BCE-3BD7-471D-95E3-2C5ACE082674}"/>
    <cellStyle name="Normální 5 19 7 8" xfId="31354" xr:uid="{55C60789-93A9-4649-9C67-026D9F92598A}"/>
    <cellStyle name="Normální 5 19 7 9" xfId="34650" xr:uid="{0B1FBA8A-E366-4AD9-86FE-FDDF4D14A5FA}"/>
    <cellStyle name="Normální 5 19 8" xfId="8890" xr:uid="{0BBE769F-8E8A-45A7-B2E4-C69CE04633A6}"/>
    <cellStyle name="Normální 5 19 8 2" xfId="14590" xr:uid="{8C3E816C-7A9D-4FA1-A7D5-9A184F9EE6CA}"/>
    <cellStyle name="Normální 5 19 8 3" xfId="19991" xr:uid="{F5B99014-C8DF-4CE6-AACB-521E2AD455BC}"/>
    <cellStyle name="Normální 5 19 8 4" xfId="24360" xr:uid="{088621B9-D556-4052-BADC-32FAED00EA4C}"/>
    <cellStyle name="Normální 5 19 8 5" xfId="28619" xr:uid="{1042C6AC-1DB3-46FE-A27B-FFF7BF88B3B1}"/>
    <cellStyle name="Normální 5 19 8 6" xfId="32431" xr:uid="{7585B8F8-1E58-4C5B-86C8-FF789AF3D322}"/>
    <cellStyle name="Normální 5 19 8 7" xfId="35512" xr:uid="{A4FA9FEE-D35C-4F27-B53C-B259FBA03ADE}"/>
    <cellStyle name="Normální 5 19 8 8" xfId="37751" xr:uid="{BA9E8E16-AF4C-45DA-8693-8A2CF3D454BD}"/>
    <cellStyle name="Normální 5 19 9" xfId="9681" xr:uid="{4A672E60-6318-4427-9DF6-4B21B301A104}"/>
    <cellStyle name="Normální 5 19 9 2" xfId="15358" xr:uid="{7AD94220-19DF-40D4-8B78-A9F3240B1E40}"/>
    <cellStyle name="Normální 5 19 9 3" xfId="20693" xr:uid="{1AA3B9F2-B5AB-4B6D-A271-824531F9EB91}"/>
    <cellStyle name="Normální 5 19 9 4" xfId="25065" xr:uid="{398AEB46-A424-4E55-B332-634681339830}"/>
    <cellStyle name="Normální 5 19 9 5" xfId="29318" xr:uid="{5AC34396-C049-483F-AC8B-2EDA8CD76D06}"/>
    <cellStyle name="Normální 5 19 9 6" xfId="33122" xr:uid="{12E10920-8866-4238-A760-73CAEA98F99D}"/>
    <cellStyle name="Normální 5 19 9 7" xfId="36186" xr:uid="{E3AC99BB-ED61-4D26-BBCF-607A933F951B}"/>
    <cellStyle name="Normální 5 19 9 8" xfId="38418" xr:uid="{1503DA26-0074-48CD-9D7B-55C7742D7137}"/>
    <cellStyle name="Normální 5 190" xfId="10022" xr:uid="{B18E280E-425B-4645-A45F-E86FFC3129D7}"/>
    <cellStyle name="Normální 5 191" xfId="4806" xr:uid="{33C63706-9DD1-46C0-80F1-2DB8B36F5D21}"/>
    <cellStyle name="Normální 5 192" xfId="10941" xr:uid="{EAC8F84D-2D31-4130-A61B-A5CF9DA5FD06}"/>
    <cellStyle name="Normální 5 193" xfId="10202" xr:uid="{25B66589-50E8-4A05-975C-EAD7912CBC44}"/>
    <cellStyle name="Normální 5 194" xfId="10333" xr:uid="{85FE5BAA-3510-4B8E-A55B-5462D14E4203}"/>
    <cellStyle name="Normální 5 195" xfId="5046" xr:uid="{EB1DE2DE-1937-425F-B3E8-3187155B1E4A}"/>
    <cellStyle name="Normální 5 196" xfId="5135" xr:uid="{21C125F8-5FAB-48C1-ABB7-0D1819BC96A6}"/>
    <cellStyle name="Normální 5 197" xfId="10085" xr:uid="{C321EF1B-BE63-4F9B-9092-3D2F7DE41C71}"/>
    <cellStyle name="Normální 5 198" xfId="10974" xr:uid="{65D7CF34-51A8-4A7E-AAFC-7631A3BB4229}"/>
    <cellStyle name="Normální 5 199" xfId="9951" xr:uid="{131103A3-CD47-4E8B-BEE5-71338E281830}"/>
    <cellStyle name="Normální 5 2" xfId="80" xr:uid="{B70F2C1F-44D6-424C-B593-A0B9E9AF20BE}"/>
    <cellStyle name="normální 5 2 10" xfId="3600" xr:uid="{504E066F-BC61-43A2-9080-5B64477F6D39}"/>
    <cellStyle name="Normální 5 2 100" xfId="16272" xr:uid="{BFEABA4A-DCBE-4CAD-8ABC-C2ACD71F7E9D}"/>
    <cellStyle name="Normální 5 2 101" xfId="11955" xr:uid="{8ECE9802-307B-4232-99C8-32166F656213}"/>
    <cellStyle name="Normální 5 2 102" xfId="15509" xr:uid="{2380E921-DCCB-4634-9B7F-E571FDD0B060}"/>
    <cellStyle name="Normální 5 2 103" xfId="12797" xr:uid="{B5698102-F2FE-43F8-A7FF-6216A1BD6690}"/>
    <cellStyle name="Normální 5 2 104" xfId="11624" xr:uid="{16B6E6A8-D6F5-410D-9BE4-613CD31238F0}"/>
    <cellStyle name="Normální 5 2 105" xfId="16366" xr:uid="{A4D5DFB3-F62E-41AC-8AAD-AE041B18268A}"/>
    <cellStyle name="Normální 5 2 106" xfId="11175" xr:uid="{A96B8A40-97C0-4F52-8FA0-EF60CF4E66F5}"/>
    <cellStyle name="Normální 5 2 107" xfId="16546" xr:uid="{8BFDB065-4628-4466-9408-BDE189FC1909}"/>
    <cellStyle name="Normální 5 2 108" xfId="16609" xr:uid="{F57063EC-F4B2-4DED-A15D-189304D542CC}"/>
    <cellStyle name="Normální 5 2 109" xfId="16356" xr:uid="{B585B57F-C0AB-41FD-BF82-17E3662C28D1}"/>
    <cellStyle name="Normální 5 2 11" xfId="3732" xr:uid="{3D27FF29-77B0-445A-9819-0116AF40AF3C}"/>
    <cellStyle name="Normální 5 2 11 10" xfId="37006" xr:uid="{40263D76-C0FD-431C-A37E-89B6F381AE30}"/>
    <cellStyle name="Normální 5 2 11 11" xfId="40982" xr:uid="{252FE553-BC63-459F-A156-37DC1B4582BE}"/>
    <cellStyle name="Normální 5 2 11 12" xfId="45726" xr:uid="{1E30C9F0-C497-41A6-9611-E36B0B01DDE7}"/>
    <cellStyle name="Normální 5 2 11 13" xfId="49467" xr:uid="{723AEBB2-AADE-457E-AAB0-A230412D5CFE}"/>
    <cellStyle name="Normální 5 2 11 14" xfId="51928" xr:uid="{7F4B5198-1B8B-44E1-BF26-20BEF70182AA}"/>
    <cellStyle name="Normální 5 2 11 15" xfId="54213" xr:uid="{85DA9058-B4DD-452E-8B3B-FFA5CD74D0D9}"/>
    <cellStyle name="Normální 5 2 11 16" xfId="55976" xr:uid="{57237432-D61A-4BB6-8AAE-2F6BCA125CB8}"/>
    <cellStyle name="Normální 5 2 11 17" xfId="57410" xr:uid="{CA11E2A5-2ED9-46FF-8FE9-1B0D8410E838}"/>
    <cellStyle name="Normální 5 2 11 2" xfId="8891" xr:uid="{BB70FF76-8B06-434C-9876-02940DA1AD96}"/>
    <cellStyle name="Normální 5 2 11 2 2" xfId="14591" xr:uid="{302261CC-2BFC-4852-96D0-4165D37E14E5}"/>
    <cellStyle name="Normální 5 2 11 2 3" xfId="19992" xr:uid="{BFBCCF5B-A4E6-478E-A131-7C73A2E8C632}"/>
    <cellStyle name="Normální 5 2 11 2 4" xfId="24361" xr:uid="{556F1528-A5FB-4664-B427-504BB496AE43}"/>
    <cellStyle name="Normální 5 2 11 2 5" xfId="28620" xr:uid="{AD423DCB-7501-46AB-B5DB-001D2C184173}"/>
    <cellStyle name="Normální 5 2 11 2 6" xfId="32432" xr:uid="{2E3A07B9-0FC2-4307-B490-D62971A59873}"/>
    <cellStyle name="Normální 5 2 11 2 7" xfId="35513" xr:uid="{25911B99-D1B3-41AB-B2E9-A2A816854073}"/>
    <cellStyle name="Normální 5 2 11 2 8" xfId="37752" xr:uid="{9278404A-C58C-4D74-9280-9D91D4D7DC71}"/>
    <cellStyle name="Normální 5 2 11 3" xfId="6531" xr:uid="{2293CB59-90D5-4862-9060-99D1D9B4E91B}"/>
    <cellStyle name="Normální 5 2 11 4" xfId="13055" xr:uid="{58DA4431-05A6-42A8-9024-63EB32B4F2E4}"/>
    <cellStyle name="Normální 5 2 11 5" xfId="18738" xr:uid="{E0C4CC4F-D9F1-468C-9BE4-78A7472C38BF}"/>
    <cellStyle name="Normální 5 2 11 6" xfId="23200" xr:uid="{4763BFA5-4465-4BED-ADF2-F88028F4F7C9}"/>
    <cellStyle name="Normální 5 2 11 7" xfId="27506" xr:uid="{B59540C5-7F70-4D37-8793-6C1F739F7ED3}"/>
    <cellStyle name="Normální 5 2 11 8" xfId="31355" xr:uid="{A8635860-0BBC-4237-995D-4C9C23BE3424}"/>
    <cellStyle name="Normální 5 2 11 9" xfId="34651" xr:uid="{B066C3AD-6184-4E9B-82E6-D128B0D99680}"/>
    <cellStyle name="Normální 5 2 110" xfId="16023" xr:uid="{D58C64A8-F45D-4A65-B34E-7701681CE257}"/>
    <cellStyle name="Normální 5 2 111" xfId="15946" xr:uid="{1D97528C-BA2A-4CB8-90B4-7675B9E08675}"/>
    <cellStyle name="Normální 5 2 112" xfId="16101" xr:uid="{EF55F1E2-22EB-468A-9FFD-F48C4FF538DE}"/>
    <cellStyle name="Normální 5 2 113" xfId="15903" xr:uid="{C8AA0971-187C-4317-9D60-6D67D99F75AA}"/>
    <cellStyle name="Normální 5 2 114" xfId="14056" xr:uid="{BF1973F6-E6A2-4ACC-94D9-508CCED38624}"/>
    <cellStyle name="Normální 5 2 115" xfId="16717" xr:uid="{C652797E-65B4-4F57-B7F5-8E8580446260}"/>
    <cellStyle name="Normální 5 2 116" xfId="16740" xr:uid="{B9079315-F41B-4E94-BF11-F559E92D7D9B}"/>
    <cellStyle name="Normální 5 2 117" xfId="15491" xr:uid="{C65537A7-8564-4982-8B23-8F8D419DCD07}"/>
    <cellStyle name="Normální 5 2 118" xfId="12740" xr:uid="{B3872755-2806-43D4-8BC3-44FB8C199EC8}"/>
    <cellStyle name="Normální 5 2 119" xfId="14129" xr:uid="{75EFCA5D-7EF8-4834-921F-1B5CA8C2326F}"/>
    <cellStyle name="Normální 5 2 12" xfId="4016" xr:uid="{24B8876A-9247-47CA-AAB7-AB96E022AC32}"/>
    <cellStyle name="Normální 5 2 12 10" xfId="37007" xr:uid="{64B860A3-33C2-47C5-A50A-DAC3C9551993}"/>
    <cellStyle name="Normální 5 2 12 11" xfId="41197" xr:uid="{8293C9CF-216A-4437-8EDF-2AC7ABD5D305}"/>
    <cellStyle name="Normální 5 2 12 12" xfId="45972" xr:uid="{A08685C2-BCF3-46C3-9DAA-9E1F461ED3D2}"/>
    <cellStyle name="Normální 5 2 12 13" xfId="49623" xr:uid="{5E22F871-EE0F-49F3-BB8A-AE11285190D8}"/>
    <cellStyle name="Normální 5 2 12 14" xfId="52117" xr:uid="{84B003E0-892C-48B4-8DE7-F7CDFBC80DBA}"/>
    <cellStyle name="Normální 5 2 12 15" xfId="54349" xr:uid="{E3A29F7C-07E3-4A57-BEFD-9CFB3118337A}"/>
    <cellStyle name="Normální 5 2 12 16" xfId="56194" xr:uid="{4C0E6372-9FED-48C8-9173-78CB78DEE8E8}"/>
    <cellStyle name="Normální 5 2 12 17" xfId="57504" xr:uid="{8A95B59A-A4BB-49DC-812E-F99891536102}"/>
    <cellStyle name="Normální 5 2 12 2" xfId="8892" xr:uid="{819A4E2F-AED6-47AA-8721-81C26CFB51F7}"/>
    <cellStyle name="Normální 5 2 12 2 2" xfId="14592" xr:uid="{2F830E4D-DCA0-4F09-8BF3-42F3BC670924}"/>
    <cellStyle name="Normální 5 2 12 2 3" xfId="19993" xr:uid="{D4CA68B8-B4B1-4B7C-A72F-03EA42C88337}"/>
    <cellStyle name="Normální 5 2 12 2 4" xfId="24362" xr:uid="{D063FF0B-1C70-497D-B484-F4819CEC212F}"/>
    <cellStyle name="Normální 5 2 12 2 5" xfId="28621" xr:uid="{0413F1B1-0B54-4020-B657-2BDE181D297F}"/>
    <cellStyle name="Normální 5 2 12 2 6" xfId="32433" xr:uid="{04EB25AA-33B9-4FD0-8BD6-84AF10C63C80}"/>
    <cellStyle name="Normální 5 2 12 2 7" xfId="35514" xr:uid="{D0CBFD55-4551-4CA4-8721-7D380841C5D2}"/>
    <cellStyle name="Normální 5 2 12 2 8" xfId="37753" xr:uid="{87265D9B-63A0-4FFA-ADA1-95778BD0C16F}"/>
    <cellStyle name="Normální 5 2 12 3" xfId="6532" xr:uid="{E4B77EA2-7DE0-4102-8689-1DB6FA1B7EDB}"/>
    <cellStyle name="Normální 5 2 12 4" xfId="13056" xr:uid="{209F8B21-5036-4BED-868A-472CE5718277}"/>
    <cellStyle name="Normální 5 2 12 5" xfId="18739" xr:uid="{CB91F5D1-CD08-48A0-A5D0-95191024EA07}"/>
    <cellStyle name="Normální 5 2 12 6" xfId="23201" xr:uid="{37CBBA26-68C8-4581-B8DA-D52B23A07F4D}"/>
    <cellStyle name="Normální 5 2 12 7" xfId="27507" xr:uid="{CB44EA0D-6332-415E-855B-94659974625B}"/>
    <cellStyle name="Normální 5 2 12 8" xfId="31356" xr:uid="{19574DA9-0B33-4A14-A704-3DB27138A2D1}"/>
    <cellStyle name="Normální 5 2 12 9" xfId="34652" xr:uid="{050D18CC-A650-4DA7-ACA0-F05B6F9FDF3B}"/>
    <cellStyle name="Normální 5 2 120" xfId="15709" xr:uid="{8E9DC410-E970-499D-9624-2A8C5D6DF220}"/>
    <cellStyle name="Normální 5 2 121" xfId="15831" xr:uid="{7D42873B-B853-4848-9A6D-CEE4F02C2E14}"/>
    <cellStyle name="Normální 5 2 122" xfId="11304" xr:uid="{2BE0A06D-296D-4749-9CE8-8C0A5BBF8A50}"/>
    <cellStyle name="Normální 5 2 123" xfId="13702" xr:uid="{8F3C9C3B-B68A-4C5D-AE5F-758C1B19490C}"/>
    <cellStyle name="Normální 5 2 124" xfId="16789" xr:uid="{F0544680-4761-4F71-9D06-0FC513637B02}"/>
    <cellStyle name="Normální 5 2 125" xfId="16855" xr:uid="{38F4D6E6-B15B-42AA-9938-6FA3458FE045}"/>
    <cellStyle name="Normální 5 2 126" xfId="11596" xr:uid="{C83FF971-CE34-4453-B1BC-3AE364DDA9A6}"/>
    <cellStyle name="Normální 5 2 127" xfId="12427" xr:uid="{C40E41AD-676E-4E2C-A852-B56C0763415C}"/>
    <cellStyle name="Normální 5 2 128" xfId="13795" xr:uid="{412625B9-4D7F-48AE-BB2B-D72CB8897272}"/>
    <cellStyle name="Normální 5 2 129" xfId="16903" xr:uid="{AFF22E3F-8892-48F1-B855-DEFDB218D868}"/>
    <cellStyle name="Normální 5 2 13" xfId="3825" xr:uid="{5E97975D-0255-465D-BBC8-B734B458F130}"/>
    <cellStyle name="Normální 5 2 13 10" xfId="37008" xr:uid="{2E98A4E6-9F24-485F-84BA-87BEF98D09BF}"/>
    <cellStyle name="Normální 5 2 13 11" xfId="41050" xr:uid="{E3A2F1F1-CD9F-4E62-8744-FAE7A515B9BB}"/>
    <cellStyle name="Normální 5 2 13 12" xfId="45811" xr:uid="{C0CA4E98-9556-47A3-A4DF-333AEF564981}"/>
    <cellStyle name="Normální 5 2 13 13" xfId="49522" xr:uid="{F7810E47-0052-4A0C-94BA-E286D33A0E6D}"/>
    <cellStyle name="Normální 5 2 13 14" xfId="51997" xr:uid="{65F9BA6B-73CF-43F8-9D38-D74A7B8A9528}"/>
    <cellStyle name="Normální 5 2 13 15" xfId="54261" xr:uid="{56791BC3-24BF-45D0-A018-A1A6EAF48C99}"/>
    <cellStyle name="Normální 5 2 13 16" xfId="56057" xr:uid="{78E5EADA-0481-4321-B6F2-598ECF375D45}"/>
    <cellStyle name="Normální 5 2 13 17" xfId="57447" xr:uid="{19682362-6E51-4EC7-A36D-009409D9A289}"/>
    <cellStyle name="Normální 5 2 13 2" xfId="8893" xr:uid="{CE38411C-F9AA-4A8F-8D5F-8E06DFAA2C46}"/>
    <cellStyle name="Normální 5 2 13 2 2" xfId="14593" xr:uid="{E72373D4-819B-44FD-A50F-79051504324A}"/>
    <cellStyle name="Normální 5 2 13 2 3" xfId="19994" xr:uid="{D322FB4B-D673-4E2F-815A-2E0F543AC70E}"/>
    <cellStyle name="Normální 5 2 13 2 4" xfId="24363" xr:uid="{5C08F0B7-B3A3-42E6-958B-EF56359518B9}"/>
    <cellStyle name="Normální 5 2 13 2 5" xfId="28622" xr:uid="{5652F39F-9BA2-48D3-AF31-36B4F1A9989F}"/>
    <cellStyle name="Normální 5 2 13 2 6" xfId="32434" xr:uid="{19D3CDE6-56FD-43ED-8DD0-960FF43C8064}"/>
    <cellStyle name="Normální 5 2 13 2 7" xfId="35515" xr:uid="{9EAEBF71-B0E1-481F-9213-C00AF8DB8BCD}"/>
    <cellStyle name="Normální 5 2 13 2 8" xfId="37754" xr:uid="{EF84A0A0-16C5-4C41-9D13-DC57D45FA240}"/>
    <cellStyle name="Normální 5 2 13 3" xfId="6533" xr:uid="{20905348-B983-4D2B-A44E-49A8EBD7019F}"/>
    <cellStyle name="Normální 5 2 13 4" xfId="13057" xr:uid="{EB2EF50D-4EA9-43B3-9267-72A0D0F539C3}"/>
    <cellStyle name="Normální 5 2 13 5" xfId="18740" xr:uid="{6648B5E0-6687-42C1-90C3-7896E17C22AB}"/>
    <cellStyle name="Normální 5 2 13 6" xfId="23202" xr:uid="{AE9259B0-C65A-44EF-B60E-67AC9E4D2EE7}"/>
    <cellStyle name="Normální 5 2 13 7" xfId="27508" xr:uid="{8DC2907C-F463-4485-ADCB-0B7CCF07BA2D}"/>
    <cellStyle name="Normální 5 2 13 8" xfId="31357" xr:uid="{8F62B524-CB18-4FB7-A8A0-2A8086C6A525}"/>
    <cellStyle name="Normální 5 2 13 9" xfId="34653" xr:uid="{9ECC5AED-3B13-4FEA-A81E-4733C32019D3}"/>
    <cellStyle name="Normální 5 2 130" xfId="16125" xr:uid="{B2B07086-CB65-4FD3-B32F-9B2046740AA5}"/>
    <cellStyle name="Normální 5 2 131" xfId="15730" xr:uid="{31C6D1CB-2A5D-4905-AC28-47DBBB478C83}"/>
    <cellStyle name="Normální 5 2 132" xfId="11788" xr:uid="{B3C2DC80-FB27-48C6-8602-1A5FE829C54B}"/>
    <cellStyle name="Normální 5 2 133" xfId="16746" xr:uid="{1D37A6F0-4572-42BD-9750-FAF0302CEC67}"/>
    <cellStyle name="Normální 5 2 134" xfId="14014" xr:uid="{6A3E4A15-20D3-4C44-83C9-A1365CECEF0A}"/>
    <cellStyle name="Normální 5 2 135" xfId="16956" xr:uid="{69621521-4F91-4905-82CA-3108581CDD3C}"/>
    <cellStyle name="Normální 5 2 136" xfId="16526" xr:uid="{F3F0C200-CE60-4933-AD5A-132D9870CF08}"/>
    <cellStyle name="Normální 5 2 137" xfId="16976" xr:uid="{9F1CE310-DFD3-4F31-A239-F336AB39BAD1}"/>
    <cellStyle name="Normální 5 2 138" xfId="12561" xr:uid="{98138D71-A59A-495F-874C-B0BC72EAA422}"/>
    <cellStyle name="Normální 5 2 139" xfId="13830" xr:uid="{53BE07E9-B7DF-46A8-B8DD-32FBA6B460DF}"/>
    <cellStyle name="Normální 5 2 14" xfId="3797" xr:uid="{C31B6FC3-48AD-452F-B0CA-8CAA255D4CF1}"/>
    <cellStyle name="Normální 5 2 14 10" xfId="37009" xr:uid="{012857BF-EB91-4C39-B5CB-4BFD6A7C404C}"/>
    <cellStyle name="Normální 5 2 14 11" xfId="41032" xr:uid="{CFD27D5E-6FFD-4402-9879-6442E2032C9F}"/>
    <cellStyle name="Normální 5 2 14 12" xfId="45786" xr:uid="{7FD1F096-F623-4B18-B5E3-796633FCBDED}"/>
    <cellStyle name="Normální 5 2 14 13" xfId="49508" xr:uid="{918CCA66-F0AF-47D7-B094-60B6D075C636}"/>
    <cellStyle name="Normální 5 2 14 14" xfId="51980" xr:uid="{EC05B4A6-5564-4C17-87AA-6D3F26AF2F1B}"/>
    <cellStyle name="Normální 5 2 14 15" xfId="54247" xr:uid="{2A7AC9B3-6FA8-4724-B5CC-AF91C0610E67}"/>
    <cellStyle name="Normální 5 2 14 16" xfId="56034" xr:uid="{7C4C9B17-F5D6-4E12-8056-81B7665EAFB1}"/>
    <cellStyle name="Normální 5 2 14 17" xfId="57438" xr:uid="{AA5D0CDC-8996-4E91-8E4E-30690092FCC5}"/>
    <cellStyle name="Normální 5 2 14 2" xfId="8894" xr:uid="{64804FD9-D4F1-4AE5-A8D3-50940334EDA7}"/>
    <cellStyle name="Normální 5 2 14 2 2" xfId="14594" xr:uid="{4EC12201-6084-450D-A5E9-23B120434A7D}"/>
    <cellStyle name="Normální 5 2 14 2 3" xfId="19995" xr:uid="{AC454365-46F6-4BB7-A3FF-B4F448A28B26}"/>
    <cellStyle name="Normální 5 2 14 2 4" xfId="24364" xr:uid="{CCFFF552-92A7-433D-BB57-FCDDD8AB3304}"/>
    <cellStyle name="Normální 5 2 14 2 5" xfId="28623" xr:uid="{12CBBF9A-F833-4DBE-B87F-79380603B2A5}"/>
    <cellStyle name="Normální 5 2 14 2 6" xfId="32435" xr:uid="{E2C0B29B-774E-498B-93E3-C7B899F4335B}"/>
    <cellStyle name="Normální 5 2 14 2 7" xfId="35516" xr:uid="{95FEC25D-9974-4BE9-B69A-96FB829408D1}"/>
    <cellStyle name="Normální 5 2 14 2 8" xfId="37755" xr:uid="{19870D02-ACF2-430A-BACA-C37D8543F93C}"/>
    <cellStyle name="Normální 5 2 14 3" xfId="6534" xr:uid="{238DC175-EA03-43D9-9FF9-F8997792277E}"/>
    <cellStyle name="Normální 5 2 14 4" xfId="13058" xr:uid="{CBC7410C-6F71-4C54-8B58-F7ED3F17B798}"/>
    <cellStyle name="Normální 5 2 14 5" xfId="18741" xr:uid="{1644B9FC-87EA-464A-938B-3E7320AF7038}"/>
    <cellStyle name="Normální 5 2 14 6" xfId="23203" xr:uid="{72DD499D-60CA-442C-8CD9-AA1FAB140489}"/>
    <cellStyle name="Normální 5 2 14 7" xfId="27509" xr:uid="{1F06E590-B6E9-4652-BFC4-0F1760A8ECCA}"/>
    <cellStyle name="Normální 5 2 14 8" xfId="31358" xr:uid="{465E3649-A381-42A9-837E-12832DAAE8C5}"/>
    <cellStyle name="Normální 5 2 14 9" xfId="34654" xr:uid="{6CF75823-6852-4DCB-B037-F8BA0175E26E}"/>
    <cellStyle name="Normální 5 2 140" xfId="11074" xr:uid="{3A49AFEA-6DEB-47C6-87C4-72642E33CDD2}"/>
    <cellStyle name="Normální 5 2 141" xfId="11812" xr:uid="{3E7B6F6D-FC61-4A98-ADD0-8837F70DDA1E}"/>
    <cellStyle name="Normální 5 2 142" xfId="14228" xr:uid="{889DAAEC-3FD7-43FE-99C8-414CD9447F3F}"/>
    <cellStyle name="Normální 5 2 143" xfId="16728" xr:uid="{04E54D82-F925-4E0B-A463-6A8DB811D3A0}"/>
    <cellStyle name="Normální 5 2 144" xfId="15755" xr:uid="{D6208634-327E-4347-BE18-89926C090AB8}"/>
    <cellStyle name="Normální 5 2 145" xfId="17040" xr:uid="{91B26A83-2BC6-419D-A9B8-6272DDEB272F}"/>
    <cellStyle name="Normální 5 2 146" xfId="17046" xr:uid="{D8591C76-2FF2-493B-A45B-E2B600E78691}"/>
    <cellStyle name="Normální 5 2 147" xfId="11613" xr:uid="{7F14B74A-5D0C-4CDA-8ED8-5FFE4429639C}"/>
    <cellStyle name="Normální 5 2 148" xfId="17056" xr:uid="{B88FB628-E9F7-4440-BC9F-148319A0A56C}"/>
    <cellStyle name="Normální 5 2 149" xfId="15733" xr:uid="{A82655B1-1051-402A-9475-B793A7779D0F}"/>
    <cellStyle name="Normální 5 2 15" xfId="4018" xr:uid="{DF15970B-EE20-4BCA-BF69-02D466D5E11C}"/>
    <cellStyle name="Normální 5 2 15 10" xfId="37010" xr:uid="{2C5DF33F-C448-4EA2-93D9-2A9991B897D5}"/>
    <cellStyle name="Normální 5 2 15 11" xfId="41199" xr:uid="{9DCCB636-367A-4366-B590-74FC3B7130B0}"/>
    <cellStyle name="Normální 5 2 15 12" xfId="45974" xr:uid="{2F3A958F-FC87-4F37-9B05-698E18EE8A12}"/>
    <cellStyle name="Normální 5 2 15 13" xfId="49625" xr:uid="{903759E8-F0E0-414C-AAEF-973045B773AE}"/>
    <cellStyle name="Normální 5 2 15 14" xfId="52119" xr:uid="{2900C914-5B27-4967-80DF-7E1D9FDD7EBD}"/>
    <cellStyle name="Normální 5 2 15 15" xfId="54351" xr:uid="{731188AE-F6F3-43EC-866D-1368C7DC628F}"/>
    <cellStyle name="Normální 5 2 15 16" xfId="56196" xr:uid="{7C01C054-A6C9-449E-B2A3-B994044BC96B}"/>
    <cellStyle name="Normální 5 2 15 17" xfId="57506" xr:uid="{0B7BCF78-D1FF-4890-AA38-DBC4970F142B}"/>
    <cellStyle name="Normální 5 2 15 2" xfId="8895" xr:uid="{A0C606D3-27B4-4C0B-B995-BC8D01D8ACCC}"/>
    <cellStyle name="Normální 5 2 15 2 2" xfId="14595" xr:uid="{2C1BDE3D-AF7B-4985-B619-8A965B0E4A31}"/>
    <cellStyle name="Normální 5 2 15 2 3" xfId="19996" xr:uid="{7CA45551-EC97-4514-8368-BC6469CD9136}"/>
    <cellStyle name="Normální 5 2 15 2 4" xfId="24365" xr:uid="{456D0F70-19DE-4F17-8072-B00BE99C0543}"/>
    <cellStyle name="Normální 5 2 15 2 5" xfId="28624" xr:uid="{9F83BC55-B898-45B9-BFDE-8DCCE87A8EB8}"/>
    <cellStyle name="Normální 5 2 15 2 6" xfId="32436" xr:uid="{4BEC7F76-D688-4B90-B1EA-C02F5E5C11D1}"/>
    <cellStyle name="Normální 5 2 15 2 7" xfId="35517" xr:uid="{F0F38D6E-126B-43FB-883B-740F8917CBF2}"/>
    <cellStyle name="Normální 5 2 15 2 8" xfId="37756" xr:uid="{84782EEA-8A29-4B38-90E0-AE3AD27CBB05}"/>
    <cellStyle name="Normální 5 2 15 3" xfId="6535" xr:uid="{55922F10-178E-4591-A53B-9C3AF3D3143D}"/>
    <cellStyle name="Normální 5 2 15 4" xfId="13059" xr:uid="{392B9901-53CB-467D-A9AE-BB8F8CECCFF5}"/>
    <cellStyle name="Normální 5 2 15 5" xfId="18742" xr:uid="{AB49AFAB-C625-45A4-8290-AC855353022F}"/>
    <cellStyle name="Normální 5 2 15 6" xfId="23204" xr:uid="{860F0C5A-91A1-420D-83CC-800B435F1E9C}"/>
    <cellStyle name="Normální 5 2 15 7" xfId="27510" xr:uid="{7123D4E8-06C4-427A-835C-D58F05A464C8}"/>
    <cellStyle name="Normální 5 2 15 8" xfId="31359" xr:uid="{C864A1AD-3DA7-4381-A01C-F5474864A0F8}"/>
    <cellStyle name="Normální 5 2 15 9" xfId="34655" xr:uid="{B9DD4F71-D025-4E7F-9B47-DEF4E8D0D3A2}"/>
    <cellStyle name="Normální 5 2 150" xfId="16883" xr:uid="{C8C53DE8-C313-475E-B81E-C0FDFB01160F}"/>
    <cellStyle name="Normální 5 2 151" xfId="16982" xr:uid="{42C23138-AFD3-47E1-AEE3-228BECD6D1C4}"/>
    <cellStyle name="Normální 5 2 152" xfId="13707" xr:uid="{B8429EA2-B193-419A-9FBD-7055CDDB9608}"/>
    <cellStyle name="Normální 5 2 153" xfId="17073" xr:uid="{FEFC72C9-F7E8-4A68-8AB9-B5B87A3B825A}"/>
    <cellStyle name="Normální 5 2 154" xfId="17838" xr:uid="{356991C1-8FAB-44DA-B4C9-40CD9B1C0DDD}"/>
    <cellStyle name="Normální 5 2 155" xfId="17608" xr:uid="{2B50DDF8-5F9D-4F62-B123-E8FD8D5DF8A0}"/>
    <cellStyle name="Normální 5 2 156" xfId="21175" xr:uid="{0C85BE53-8D2E-49F3-87BF-256E43502CA8}"/>
    <cellStyle name="Normální 5 2 157" xfId="19155" xr:uid="{A43B069E-A0BD-48AB-B836-207DE69179D4}"/>
    <cellStyle name="Normální 5 2 158" xfId="17338" xr:uid="{1948EF29-C624-47DC-84E6-93EF73157718}"/>
    <cellStyle name="Normální 5 2 159" xfId="17953" xr:uid="{A6BEF19D-E1B3-4CE8-AAB8-803E6AA15B70}"/>
    <cellStyle name="Normální 5 2 16" xfId="3879" xr:uid="{60C56C10-F77D-4F63-94C2-1D361BAF1C3B}"/>
    <cellStyle name="Normální 5 2 16 10" xfId="37011" xr:uid="{BAD1E97B-1D69-4AB2-A671-D731614C76A1}"/>
    <cellStyle name="Normální 5 2 16 11" xfId="41090" xr:uid="{5BB182BA-7D13-4DBC-A492-0553DE84E23B}"/>
    <cellStyle name="Normální 5 2 16 12" xfId="45860" xr:uid="{9C7079DC-2A7C-4F9E-8CAC-68A8C834851D}"/>
    <cellStyle name="Normální 5 2 16 13" xfId="49546" xr:uid="{490602DD-C504-40BA-9DF6-4A90C2C40EAB}"/>
    <cellStyle name="Normální 5 2 16 14" xfId="52027" xr:uid="{3541CEA8-92D9-40E4-A0F3-599FF5AB0308}"/>
    <cellStyle name="Normální 5 2 16 15" xfId="54274" xr:uid="{868ED96C-CF1A-4F5A-B18E-14CE0BEB67C2}"/>
    <cellStyle name="Normální 5 2 16 16" xfId="56095" xr:uid="{76DF1EEB-B10B-459C-B91C-667411CAC830}"/>
    <cellStyle name="Normální 5 2 16 17" xfId="57451" xr:uid="{5FA8B6B4-2533-489E-A9DA-CE2D5115F189}"/>
    <cellStyle name="Normální 5 2 16 2" xfId="8896" xr:uid="{D72770B3-803A-48A1-BEFC-2485679EC9D3}"/>
    <cellStyle name="Normální 5 2 16 2 2" xfId="14596" xr:uid="{C51F9425-FF87-40CF-86A2-E68668CC7E57}"/>
    <cellStyle name="Normální 5 2 16 2 3" xfId="19997" xr:uid="{BCC1F261-6870-4261-B608-014D7BDBD788}"/>
    <cellStyle name="Normální 5 2 16 2 4" xfId="24366" xr:uid="{109E5750-FE00-40E7-B1FD-2C49C8F84759}"/>
    <cellStyle name="Normální 5 2 16 2 5" xfId="28625" xr:uid="{098BDC80-0A6E-4A6B-9299-3668C0CB7280}"/>
    <cellStyle name="Normální 5 2 16 2 6" xfId="32437" xr:uid="{B372ECFF-E14B-441F-B388-3D95DC885314}"/>
    <cellStyle name="Normální 5 2 16 2 7" xfId="35518" xr:uid="{7FA6364C-C274-4575-BA6F-CC04BF216F57}"/>
    <cellStyle name="Normální 5 2 16 2 8" xfId="37757" xr:uid="{763F53ED-CF20-48B6-B1BB-F6614687A7C5}"/>
    <cellStyle name="Normální 5 2 16 3" xfId="6536" xr:uid="{90EE0444-7730-4A0E-951E-4BA487A959E0}"/>
    <cellStyle name="Normální 5 2 16 4" xfId="13060" xr:uid="{E098C271-BB2E-4271-B7AA-343A4204C955}"/>
    <cellStyle name="Normální 5 2 16 5" xfId="18743" xr:uid="{A6FA5A2D-1ECB-4F60-B0E1-E4F99CF80E0E}"/>
    <cellStyle name="Normální 5 2 16 6" xfId="23205" xr:uid="{BE924A8D-764D-46FC-9CA1-D28F79DD5F45}"/>
    <cellStyle name="Normální 5 2 16 7" xfId="27511" xr:uid="{6FE738A3-34F4-41AD-A8CA-155B2F2DF236}"/>
    <cellStyle name="Normální 5 2 16 8" xfId="31360" xr:uid="{592EB261-5C8D-4F4A-9B77-4A9005A1FD3E}"/>
    <cellStyle name="Normální 5 2 16 9" xfId="34656" xr:uid="{1BF1B3B1-B56E-4CA0-BB40-7DA1E70920E2}"/>
    <cellStyle name="Normální 5 2 160" xfId="17375" xr:uid="{80E37EA0-7252-49C3-91CE-FBACCBE371EB}"/>
    <cellStyle name="Normální 5 2 161" xfId="21260" xr:uid="{5758C934-50C1-4888-B23D-62392C5EE29A}"/>
    <cellStyle name="Normální 5 2 162" xfId="19160" xr:uid="{37CDB688-C059-4D5F-900E-CBBB5FCD7463}"/>
    <cellStyle name="Normální 5 2 163" xfId="17513" xr:uid="{DAB994A7-2BBD-48AC-B598-320D536715B9}"/>
    <cellStyle name="Normální 5 2 164" xfId="19530" xr:uid="{54556CFD-4E54-4B91-B3B4-DF7FD43F1B0F}"/>
    <cellStyle name="Normální 5 2 165" xfId="18254" xr:uid="{CBE8A725-7780-4533-8237-F67D7DD8919D}"/>
    <cellStyle name="Normální 5 2 166" xfId="20964" xr:uid="{CFC5B023-D149-4A9D-A860-03A7D50D14F6}"/>
    <cellStyle name="Normální 5 2 167" xfId="17392" xr:uid="{201B880F-B72D-4B7D-A924-8E6799678C17}"/>
    <cellStyle name="Normální 5 2 168" xfId="21027" xr:uid="{95B255D6-3067-4B92-9532-5F94B34DBCCB}"/>
    <cellStyle name="Normální 5 2 169" xfId="20847" xr:uid="{ECB23F21-E1D2-49D7-BE50-28F4071D857B}"/>
    <cellStyle name="Normální 5 2 17" xfId="3773" xr:uid="{62FAE520-A03D-41EA-B02D-B10477AE704E}"/>
    <cellStyle name="Normální 5 2 17 10" xfId="37012" xr:uid="{2D6E5256-4E2E-4AA2-80ED-D889302F8ACE}"/>
    <cellStyle name="Normální 5 2 17 11" xfId="41014" xr:uid="{C8BC451C-BDAB-4116-8F73-CD68734F5E9E}"/>
    <cellStyle name="Normální 5 2 17 12" xfId="45763" xr:uid="{FC9DC6CD-5682-468D-876F-8B6903388F74}"/>
    <cellStyle name="Normální 5 2 17 13" xfId="49492" xr:uid="{B0347761-3E40-451E-85DB-9EEFED15BA31}"/>
    <cellStyle name="Normální 5 2 17 14" xfId="51958" xr:uid="{D306BD18-0A30-4D30-B221-A4814BD9867C}"/>
    <cellStyle name="Normální 5 2 17 15" xfId="54234" xr:uid="{3DE9B569-34D1-4957-9D80-E4D248AFCC09}"/>
    <cellStyle name="Normální 5 2 17 16" xfId="56012" xr:uid="{CBD8EF48-CC2E-4E68-92DA-FFF16E68E708}"/>
    <cellStyle name="Normální 5 2 17 17" xfId="57425" xr:uid="{B75D14AD-0946-4751-B57C-6243A3CFDF59}"/>
    <cellStyle name="Normální 5 2 17 2" xfId="8897" xr:uid="{872F1DAB-7191-4039-B210-7783BC5F096A}"/>
    <cellStyle name="Normální 5 2 17 2 2" xfId="14597" xr:uid="{24127600-B798-4C97-B803-BB23850C17E9}"/>
    <cellStyle name="Normální 5 2 17 2 3" xfId="19998" xr:uid="{F3C12C98-EB20-421B-A659-66CCCF87FC8A}"/>
    <cellStyle name="Normální 5 2 17 2 4" xfId="24367" xr:uid="{3BB013BA-520E-4A69-ADF4-C1D819B8D3C7}"/>
    <cellStyle name="Normální 5 2 17 2 5" xfId="28626" xr:uid="{F5C91CD1-B8A5-4A6F-B9C2-0A6DBBD67684}"/>
    <cellStyle name="Normální 5 2 17 2 6" xfId="32438" xr:uid="{78B1B826-8DB3-4A45-838A-8086E85B818E}"/>
    <cellStyle name="Normální 5 2 17 2 7" xfId="35519" xr:uid="{30647560-487D-4E5D-9D87-75F655011CF3}"/>
    <cellStyle name="Normální 5 2 17 2 8" xfId="37758" xr:uid="{B3231153-BE66-49C4-A681-91AD7710CD34}"/>
    <cellStyle name="Normální 5 2 17 3" xfId="6537" xr:uid="{83854CD4-7ACC-4DEE-A6C4-0BCFD6B9A122}"/>
    <cellStyle name="Normální 5 2 17 4" xfId="13061" xr:uid="{C2AAE36F-187C-4273-A36E-B92F04E51EF6}"/>
    <cellStyle name="Normální 5 2 17 5" xfId="18744" xr:uid="{967DA611-254A-4628-8DDF-775CEDFBB72D}"/>
    <cellStyle name="Normální 5 2 17 6" xfId="23206" xr:uid="{48942F95-8ED3-4958-AA15-0B2A5D836505}"/>
    <cellStyle name="Normální 5 2 17 7" xfId="27512" xr:uid="{A239C05E-FD66-4C45-A94B-6E26E7F3DBB3}"/>
    <cellStyle name="Normální 5 2 17 8" xfId="31361" xr:uid="{567132B7-8765-4E9A-B070-19922197CEFF}"/>
    <cellStyle name="Normální 5 2 17 9" xfId="34657" xr:uid="{F9DD6BBA-97E0-47F6-9858-7C7A26C330A0}"/>
    <cellStyle name="Normální 5 2 170" xfId="17956" xr:uid="{549E38E4-891F-45C7-8CBB-8EEEDDF6F16A}"/>
    <cellStyle name="Normální 5 2 171" xfId="21564" xr:uid="{B778E934-BC4B-49D9-BD95-E1DB5978A503}"/>
    <cellStyle name="Normální 5 2 172" xfId="17750" xr:uid="{6F022581-1BD0-4887-9ED5-FAFEEEFDC9DB}"/>
    <cellStyle name="Normální 5 2 173" xfId="19476" xr:uid="{1E770F1D-4281-449F-B317-F410265A9A13}"/>
    <cellStyle name="Normální 5 2 174" xfId="18583" xr:uid="{7168C201-7DA9-4609-8B2A-7A804B59A9A7}"/>
    <cellStyle name="Normální 5 2 175" xfId="17578" xr:uid="{8EB7F03D-73FF-4F0A-8D29-7BA725C5EF24}"/>
    <cellStyle name="Normální 5 2 176" xfId="21126" xr:uid="{96DF573A-1B19-4E8A-8163-93351550E852}"/>
    <cellStyle name="Normální 5 2 177" xfId="20780" xr:uid="{1E97F3E0-BF97-43D5-8D40-2173C68B79A1}"/>
    <cellStyle name="Normální 5 2 178" xfId="21634" xr:uid="{A759806C-11A4-4609-9FF4-D99E444BF905}"/>
    <cellStyle name="Normální 5 2 179" xfId="21424" xr:uid="{980F0C83-D976-4527-828B-B2BA06A6CFD0}"/>
    <cellStyle name="Normální 5 2 18" xfId="4109" xr:uid="{9EE0CE6A-6AA8-4064-9903-120CF7FE8C94}"/>
    <cellStyle name="Normální 5 2 18 10" xfId="37013" xr:uid="{D2011433-4140-454D-8F88-275C4F76542E}"/>
    <cellStyle name="Normální 5 2 18 11" xfId="41268" xr:uid="{6A6C2E92-A1E0-4171-94A8-7BDBA776F8CD}"/>
    <cellStyle name="Normální 5 2 18 12" xfId="46053" xr:uid="{AD6FEBF7-D4C7-4B53-82D5-36175DF8EBA3}"/>
    <cellStyle name="Normální 5 2 18 13" xfId="49681" xr:uid="{AADF0C05-AC8F-4E72-848A-1200307F9B8C}"/>
    <cellStyle name="Normální 5 2 18 14" xfId="52182" xr:uid="{AD7E6529-5D9C-42DC-BC8F-B984FA0A61BA}"/>
    <cellStyle name="Normální 5 2 18 15" xfId="54399" xr:uid="{33CE426E-DEBE-4643-A1EF-740986D4DF33}"/>
    <cellStyle name="Normální 5 2 18 16" xfId="56274" xr:uid="{71B5774D-E419-4B91-A0E2-9713648846CF}"/>
    <cellStyle name="Normální 5 2 18 17" xfId="57538" xr:uid="{F40F8254-0E32-44B1-9724-670930F113A1}"/>
    <cellStyle name="Normální 5 2 18 2" xfId="8898" xr:uid="{EB298620-D278-412E-970F-0DCBD961BFC9}"/>
    <cellStyle name="Normální 5 2 18 2 2" xfId="14598" xr:uid="{54F8EA2D-8553-4C17-B20A-F3D71042FF89}"/>
    <cellStyle name="Normální 5 2 18 2 3" xfId="19999" xr:uid="{06F0FD46-9B85-43C4-BCD0-7672DCCF3248}"/>
    <cellStyle name="Normální 5 2 18 2 4" xfId="24368" xr:uid="{3438E5C1-223A-4F93-B096-20B02491D984}"/>
    <cellStyle name="Normální 5 2 18 2 5" xfId="28627" xr:uid="{BE35EFFB-04C3-48AD-9DD9-B74F9C34832E}"/>
    <cellStyle name="Normální 5 2 18 2 6" xfId="32439" xr:uid="{F476D9BB-755B-4F8E-9E69-08F0C15D99C9}"/>
    <cellStyle name="Normální 5 2 18 2 7" xfId="35520" xr:uid="{BB9999BF-EE1D-40D2-A2E9-2D2186AE632D}"/>
    <cellStyle name="Normální 5 2 18 2 8" xfId="37759" xr:uid="{B7D278ED-8917-4012-947F-524CE7E6061B}"/>
    <cellStyle name="Normální 5 2 18 3" xfId="6538" xr:uid="{F1D417FF-50A1-4E12-A4F2-952E5CF7F013}"/>
    <cellStyle name="Normální 5 2 18 4" xfId="13062" xr:uid="{C62ACFB3-6BC6-4E2E-BE61-623BEC3226DA}"/>
    <cellStyle name="Normální 5 2 18 5" xfId="18745" xr:uid="{1B893F3D-2D49-4EF5-90DD-25D1C11DAD7B}"/>
    <cellStyle name="Normální 5 2 18 6" xfId="23207" xr:uid="{08ECB6A3-DC92-4C3B-AC01-413053699D57}"/>
    <cellStyle name="Normální 5 2 18 7" xfId="27513" xr:uid="{F272B092-3741-406E-96F2-E5E73F743B01}"/>
    <cellStyle name="Normální 5 2 18 8" xfId="31362" xr:uid="{F524872B-0062-4703-A3D1-888D490DD51B}"/>
    <cellStyle name="Normální 5 2 18 9" xfId="34658" xr:uid="{2BEAD588-039C-4C0B-969B-F7E317515AB5}"/>
    <cellStyle name="Normální 5 2 180" xfId="21296" xr:uid="{8FA2BB6E-7220-4323-960D-C93A2F23E607}"/>
    <cellStyle name="Normální 5 2 181" xfId="21283" xr:uid="{6FBCE6CF-8D08-4C70-8DD1-3D4FD4EB1D0D}"/>
    <cellStyle name="Normální 5 2 182" xfId="17459" xr:uid="{FA6484CC-ABBA-42E3-9376-5D29F4130BEB}"/>
    <cellStyle name="Normální 5 2 183" xfId="21293" xr:uid="{189D9F36-35FB-4ECD-B573-6137C738B056}"/>
    <cellStyle name="Normální 5 2 184" xfId="17615" xr:uid="{E0CD493F-8E80-45F5-92FB-5FE67C8BF61B}"/>
    <cellStyle name="Normální 5 2 185" xfId="20959" xr:uid="{60541F21-0A7C-480A-8ACC-9C82A9863D9F}"/>
    <cellStyle name="Normální 5 2 186" xfId="19113" xr:uid="{990C3F13-0058-4CF1-B6C8-FEAB17CB71C3}"/>
    <cellStyle name="Normální 5 2 187" xfId="21573" xr:uid="{152A8E03-588B-4426-8A2C-C5B35D8322AB}"/>
    <cellStyle name="Normální 5 2 188" xfId="21699" xr:uid="{76E3FD41-BD9C-4DDB-AA0B-D05CA5663484}"/>
    <cellStyle name="Normální 5 2 189" xfId="17523" xr:uid="{181C9DE3-9542-4D0D-987A-8E71203E1B22}"/>
    <cellStyle name="Normální 5 2 19" xfId="4343" xr:uid="{3F14DDFB-E1A5-452C-B46C-A9F541A9250A}"/>
    <cellStyle name="Normální 5 2 19 10" xfId="37014" xr:uid="{E8CF150B-2DBB-4C50-B5CA-F57C04649402}"/>
    <cellStyle name="Normální 5 2 19 11" xfId="41443" xr:uid="{EA620A6C-13FD-483D-9144-74670720C085}"/>
    <cellStyle name="Normální 5 2 19 12" xfId="46247" xr:uid="{1033B3E1-816D-4453-BB54-652788E9CDBF}"/>
    <cellStyle name="Normální 5 2 19 13" xfId="49819" xr:uid="{339082FC-3792-44A7-B09E-7B60112E1B89}"/>
    <cellStyle name="Normální 5 2 19 14" xfId="52329" xr:uid="{8126EDA7-7B8A-4F3C-BC29-2DA30FFC16AB}"/>
    <cellStyle name="Normální 5 2 19 15" xfId="54524" xr:uid="{A30797DD-95FB-461D-8EBE-B483DC1ADB6B}"/>
    <cellStyle name="Normální 5 2 19 16" xfId="56413" xr:uid="{B2B0B65C-12F9-4F74-813E-859282DA436C}"/>
    <cellStyle name="Normální 5 2 19 17" xfId="57660" xr:uid="{6578DD76-2D6A-44CF-A85B-F2DD694EC033}"/>
    <cellStyle name="Normální 5 2 19 2" xfId="8899" xr:uid="{089C3C6F-503A-4916-867E-EC77ECAB6549}"/>
    <cellStyle name="Normální 5 2 19 2 2" xfId="14599" xr:uid="{B16F8639-FE57-4AD5-8AC3-D2D2562BE5A3}"/>
    <cellStyle name="Normální 5 2 19 2 3" xfId="20000" xr:uid="{CF82CAD7-71FC-4A6E-9F54-DEBD703FE211}"/>
    <cellStyle name="Normální 5 2 19 2 4" xfId="24369" xr:uid="{C3460BF2-4095-4949-9771-611B9064521C}"/>
    <cellStyle name="Normální 5 2 19 2 5" xfId="28628" xr:uid="{3572C491-C954-4446-A1D0-EA75934B6681}"/>
    <cellStyle name="Normální 5 2 19 2 6" xfId="32440" xr:uid="{8ACC896B-79B4-42D1-80C1-80C869ABAC03}"/>
    <cellStyle name="Normální 5 2 19 2 7" xfId="35521" xr:uid="{7C16BABD-89CA-40C1-93C1-C827FBD2D8FF}"/>
    <cellStyle name="Normální 5 2 19 2 8" xfId="37760" xr:uid="{473573F5-9BF8-4AD8-9890-5CF9C36D17BA}"/>
    <cellStyle name="Normální 5 2 19 3" xfId="6539" xr:uid="{6265B462-EEBC-403E-91B2-DC6AE08875B1}"/>
    <cellStyle name="Normální 5 2 19 4" xfId="13063" xr:uid="{8881B506-B577-42BB-8D91-ED705291E8B3}"/>
    <cellStyle name="Normální 5 2 19 5" xfId="18746" xr:uid="{5E3C1705-A9F1-4685-B4E4-587BC945B9F2}"/>
    <cellStyle name="Normální 5 2 19 6" xfId="23208" xr:uid="{CCAE0441-07CD-40C9-88D7-3E04F24800F7}"/>
    <cellStyle name="Normální 5 2 19 7" xfId="27514" xr:uid="{55EA8E5E-0789-44FB-AC19-C0A87BE3D18A}"/>
    <cellStyle name="Normální 5 2 19 8" xfId="31363" xr:uid="{B700F23C-B883-48C7-A81F-E546A9D4C33D}"/>
    <cellStyle name="Normální 5 2 19 9" xfId="34659" xr:uid="{D1A2B2B1-84BF-4F6C-9541-0EBA4F0F1FE8}"/>
    <cellStyle name="Normální 5 2 190" xfId="21602" xr:uid="{1873F6CC-233C-4EEC-8A04-84576335FD5E}"/>
    <cellStyle name="Normální 5 2 191" xfId="20600" xr:uid="{6B98A681-F459-4159-A1C6-2DFC51C9B4D1}"/>
    <cellStyle name="Normální 5 2 192" xfId="21774" xr:uid="{E7DB539B-5934-4AC3-9033-B87B918C262C}"/>
    <cellStyle name="Normální 5 2 193" xfId="21671" xr:uid="{918B8329-9759-4004-8F60-F1B2DB0795C0}"/>
    <cellStyle name="Normální 5 2 194" xfId="19424" xr:uid="{C434524F-0020-49A4-A110-B3FED716CCAB}"/>
    <cellStyle name="Normální 5 2 195" xfId="17678" xr:uid="{2A71104A-DB04-4BD1-B324-BED2F314642C}"/>
    <cellStyle name="Normální 5 2 196" xfId="18497" xr:uid="{5EE7E8D1-FA39-4656-8604-CCC1ADE22FE9}"/>
    <cellStyle name="Normální 5 2 197" xfId="17774" xr:uid="{46EE5DE2-2230-4A0F-A384-99674CD463D1}"/>
    <cellStyle name="Normální 5 2 198" xfId="21262" xr:uid="{0F345B35-D267-4A61-9521-B6E8C379966F}"/>
    <cellStyle name="Normální 5 2 199" xfId="21441" xr:uid="{C83BDB0E-B549-414F-8E36-3B9DCD3EA0CF}"/>
    <cellStyle name="Normální 5 2 2" xfId="325" xr:uid="{2E7DCC38-4651-4C48-95BB-70CF7A59C42A}"/>
    <cellStyle name="Normální 5 2 2 10" xfId="9602" xr:uid="{2E164314-585D-48A9-9D59-944FE9F00DF7}"/>
    <cellStyle name="Normální 5 2 2 10 2" xfId="15287" xr:uid="{CCFFBAB6-414B-49D3-8A40-EC0C74736DF0}"/>
    <cellStyle name="Normální 5 2 2 10 3" xfId="20647" xr:uid="{C7D72A31-432C-466D-B64A-5B7ACCF97B44}"/>
    <cellStyle name="Normální 5 2 2 10 4" xfId="25017" xr:uid="{CADC9397-63E9-46B3-81FA-239262AA03AE}"/>
    <cellStyle name="Normální 5 2 2 10 5" xfId="29275" xr:uid="{599F3589-E18B-48F3-A706-F13B2E105839}"/>
    <cellStyle name="Normální 5 2 2 10 6" xfId="33079" xr:uid="{312675A3-1728-4E60-AA96-2D11A9CDF569}"/>
    <cellStyle name="Normální 5 2 2 10 7" xfId="36149" xr:uid="{DFFE11DB-ED20-4AFE-BAC5-F7ABAC93542B}"/>
    <cellStyle name="Normální 5 2 2 10 8" xfId="38383" xr:uid="{F7191A45-F783-4198-AD52-BC941CA1A284}"/>
    <cellStyle name="Normální 5 2 2 11" xfId="4670" xr:uid="{A0D79294-BE12-4831-BBE8-6E7805B5D05B}"/>
    <cellStyle name="Normální 5 2 2 12" xfId="11048" xr:uid="{9819E9CB-36A8-4CC9-BC79-EE92F096F5B2}"/>
    <cellStyle name="Normální 5 2 2 13" xfId="17078" xr:uid="{D21C3F89-660B-4C57-9520-73C2453E60DB}"/>
    <cellStyle name="Normální 5 2 2 14" xfId="21817" xr:uid="{016155B0-F0BF-463D-8F4E-BBBDBE50AAA0}"/>
    <cellStyle name="Normální 5 2 2 15" xfId="26221" xr:uid="{B28B45C3-C04E-440F-A866-E75BB7109B38}"/>
    <cellStyle name="Normální 5 2 2 16" xfId="30130" xr:uid="{B81F1CCE-A877-4AE1-8E97-5B9AEE914741}"/>
    <cellStyle name="Normální 5 2 2 17" xfId="33857" xr:uid="{B7F797D1-1BDC-4FA5-93EC-E09BA5E8404A}"/>
    <cellStyle name="Normální 5 2 2 18" xfId="36436" xr:uid="{A1413BCA-58A8-4D49-8C2A-F0239DBB3657}"/>
    <cellStyle name="Normální 5 2 2 19" xfId="38640" xr:uid="{45E46AD1-5007-4151-B778-A5FC953C5667}"/>
    <cellStyle name="Normální 5 2 2 2" xfId="524" xr:uid="{9F839069-2AB3-41A2-91BA-E033D9227F17}"/>
    <cellStyle name="Normální 5 2 2 2 10" xfId="4796" xr:uid="{67BD4D5C-D071-4311-96B1-155BE57CFA4C}"/>
    <cellStyle name="Normální 5 2 2 2 11" xfId="11215" xr:uid="{200382AB-74CF-4F55-B033-25D11A992237}"/>
    <cellStyle name="Normální 5 2 2 2 12" xfId="17214" xr:uid="{238B7042-3B32-485E-9AB9-CE62E7214747}"/>
    <cellStyle name="Normální 5 2 2 2 13" xfId="21943" xr:uid="{8AE9B57D-1FE1-484C-A25A-5CE92105311A}"/>
    <cellStyle name="Normální 5 2 2 2 14" xfId="26340" xr:uid="{9C356DD3-CE37-4B07-88E2-D5A84999577A}"/>
    <cellStyle name="Normální 5 2 2 2 15" xfId="30234" xr:uid="{393ECAA9-DF99-4509-B634-82A4031A68B8}"/>
    <cellStyle name="Normální 5 2 2 2 16" xfId="33926" xr:uid="{0652CD76-A550-4B13-B2BC-C5BF729712F0}"/>
    <cellStyle name="Normální 5 2 2 2 17" xfId="36473" xr:uid="{28533AC4-781D-415E-836D-54F526EB6557}"/>
    <cellStyle name="Normální 5 2 2 2 18" xfId="38775" xr:uid="{D897BE53-40A9-4A47-8187-EEEFA43EAF9E}"/>
    <cellStyle name="Normální 5 2 2 2 19" xfId="43805" xr:uid="{23D0D05A-28F4-4654-8C01-5F61D80145B6}"/>
    <cellStyle name="Normální 5 2 2 2 2" xfId="2401" xr:uid="{39CF3C9D-13E3-40A4-8CD6-8B16C0DC6ACD}"/>
    <cellStyle name="Normální 5 2 2 2 2 10" xfId="36563" xr:uid="{92261284-CF54-44B8-AC80-1152D958E58A}"/>
    <cellStyle name="Normální 5 2 2 2 2 11" xfId="39996" xr:uid="{17F6C500-A0D4-4F18-9439-FB484B815A75}"/>
    <cellStyle name="Normální 5 2 2 2 2 12" xfId="44864" xr:uid="{AF103CCB-DA70-4D17-85F9-C5AA6EBFB175}"/>
    <cellStyle name="Normální 5 2 2 2 2 13" xfId="48646" xr:uid="{E46AFEDB-9222-4A62-96E9-614E7BD4B944}"/>
    <cellStyle name="Normální 5 2 2 2 2 14" xfId="51221" xr:uid="{654AB995-665D-4AF1-90E8-454BEA731B0E}"/>
    <cellStyle name="Normální 5 2 2 2 2 15" xfId="53435" xr:uid="{27DD6724-F911-479F-AA00-31B349B9D2AD}"/>
    <cellStyle name="Normální 5 2 2 2 2 16" xfId="55219" xr:uid="{C6EBEE29-516F-4E17-8834-EE881F25E1C8}"/>
    <cellStyle name="Normální 5 2 2 2 2 17" xfId="56765" xr:uid="{F95A8D05-2BFC-4767-AC11-DCA49DFE9204}"/>
    <cellStyle name="Normální 5 2 2 2 2 2" xfId="8900" xr:uid="{566EFC60-7DEF-4776-99B4-09EE702D33B9}"/>
    <cellStyle name="Normální 5 2 2 2 2 2 2" xfId="14600" xr:uid="{E115BFE1-8EE8-4038-BA07-026C666415DC}"/>
    <cellStyle name="Normální 5 2 2 2 2 2 3" xfId="20001" xr:uid="{6256118E-B970-4185-A290-51E42C7B6D6A}"/>
    <cellStyle name="Normální 5 2 2 2 2 2 4" xfId="24370" xr:uid="{C6D5DC43-6FFD-4E5F-BAFE-397E3CA727FA}"/>
    <cellStyle name="Normální 5 2 2 2 2 2 5" xfId="28629" xr:uid="{D73C6AF7-F19E-478B-8E04-5A832D0D225E}"/>
    <cellStyle name="Normální 5 2 2 2 2 2 6" xfId="32441" xr:uid="{C2561C87-051D-416B-B899-BA35E68251EC}"/>
    <cellStyle name="Normální 5 2 2 2 2 2 7" xfId="35522" xr:uid="{2D2C6141-EAD6-4EED-BAE0-051B9CCD238A}"/>
    <cellStyle name="Normální 5 2 2 2 2 2 8" xfId="37761" xr:uid="{46AB9E85-2080-46E7-A749-63E42B16C857}"/>
    <cellStyle name="Normální 5 2 2 2 2 3" xfId="5386" xr:uid="{18BA2A0C-7CD7-415A-ABDA-04ED2372C95A}"/>
    <cellStyle name="Normální 5 2 2 2 2 4" xfId="11991" xr:uid="{3D9F8AF6-6C36-4345-A86C-BFC370F93604}"/>
    <cellStyle name="Normální 5 2 2 2 2 5" xfId="17939" xr:uid="{D427A2FB-CF27-434C-A90B-2958FCCB3016}"/>
    <cellStyle name="Normální 5 2 2 2 2 6" xfId="22482" xr:uid="{B68E91D0-E4EB-4089-A2FD-15F216CD685A}"/>
    <cellStyle name="Normální 5 2 2 2 2 7" xfId="26816" xr:uid="{F6C1BB00-A303-41D0-85A6-F4CC5130BD43}"/>
    <cellStyle name="Normální 5 2 2 2 2 8" xfId="30701" xr:uid="{EFE91495-7DA1-4307-975F-8A959933DDF0}"/>
    <cellStyle name="Normální 5 2 2 2 2 9" xfId="34138" xr:uid="{C8AE7BF5-50AA-4A73-A5B7-7CC5E0865EED}"/>
    <cellStyle name="Normální 5 2 2 2 20" xfId="48031" xr:uid="{8CB528C6-E227-4220-A485-48D64A8EC330}"/>
    <cellStyle name="Normální 5 2 2 2 21" xfId="50701" xr:uid="{B8EDB9A5-5681-46F5-8334-AC04F868B2E9}"/>
    <cellStyle name="Normální 5 2 2 2 22" xfId="53031" xr:uid="{825750D1-B7FC-4B08-8046-D38FA2577F72}"/>
    <cellStyle name="Normální 5 2 2 2 23" xfId="55083" xr:uid="{94D7D501-7EC5-4031-B12B-331411E59280}"/>
    <cellStyle name="Normální 5 2 2 2 24" xfId="56630" xr:uid="{DDB335AA-25D4-464E-8F72-61C1601FE6C1}"/>
    <cellStyle name="Normální 5 2 2 2 3" xfId="2782" xr:uid="{785265E5-5313-4EE4-B307-518EA620D965}"/>
    <cellStyle name="Normální 5 2 2 2 3 10" xfId="36659" xr:uid="{60AA3D52-8B46-4557-B204-DFFC68FF869B}"/>
    <cellStyle name="Normální 5 2 2 2 3 11" xfId="40294" xr:uid="{94587E22-C74A-4BE3-94E8-CB177EBB309E}"/>
    <cellStyle name="Normální 5 2 2 2 3 12" xfId="45124" xr:uid="{230C540C-55A8-4711-8D41-CAA3FF0675E3}"/>
    <cellStyle name="Normální 5 2 2 2 3 13" xfId="48900" xr:uid="{B1411DB4-B234-4FDA-BB58-720A79B059B5}"/>
    <cellStyle name="Normální 5 2 2 2 3 14" xfId="51429" xr:uid="{0BE17ED5-0997-45C1-81D1-F8D49708C0F1}"/>
    <cellStyle name="Normální 5 2 2 2 3 15" xfId="53688" xr:uid="{22B0B38E-69B5-40F5-BD96-5A521C581F05}"/>
    <cellStyle name="Normální 5 2 2 2 3 16" xfId="55466" xr:uid="{E4BD9FA9-B4D9-49E1-85B6-9362E87BD09B}"/>
    <cellStyle name="Normální 5 2 2 2 3 17" xfId="57024" xr:uid="{4DD8320D-021C-4BDE-BA30-106FDE0F11FA}"/>
    <cellStyle name="Normální 5 2 2 2 3 2" xfId="8901" xr:uid="{0E7112EF-10E5-41F9-8996-259E6A8BA2CD}"/>
    <cellStyle name="Normální 5 2 2 2 3 2 2" xfId="14601" xr:uid="{1F475D34-9C08-41EB-B9C7-E0AD299E873C}"/>
    <cellStyle name="Normální 5 2 2 2 3 2 3" xfId="20002" xr:uid="{D663C2ED-B8D6-4F5E-A680-BA25BC257EA1}"/>
    <cellStyle name="Normální 5 2 2 2 3 2 4" xfId="24371" xr:uid="{262B0792-5E59-485A-B9C4-CC35D80D132E}"/>
    <cellStyle name="Normální 5 2 2 2 3 2 5" xfId="28630" xr:uid="{E8A83D5E-48C7-4E80-976A-0AB3B43041E5}"/>
    <cellStyle name="Normální 5 2 2 2 3 2 6" xfId="32442" xr:uid="{F44A3776-E1EF-4D54-9F4F-6EE8D6D87AE5}"/>
    <cellStyle name="Normální 5 2 2 2 3 2 7" xfId="35523" xr:uid="{1CF2D17E-3BF9-4DD0-A39F-EF57F7274FD3}"/>
    <cellStyle name="Normální 5 2 2 2 3 2 8" xfId="37762" xr:uid="{44428D3F-EB49-41FD-AB24-2C40CD4EA38B}"/>
    <cellStyle name="Normální 5 2 2 2 3 3" xfId="5570" xr:uid="{CA1B0EBA-FB82-4CFC-94CC-48C78145945C}"/>
    <cellStyle name="Normální 5 2 2 2 3 4" xfId="12159" xr:uid="{6EF0BD2A-775E-4C5F-B283-8943276D14F5}"/>
    <cellStyle name="Normální 5 2 2 2 3 5" xfId="18074" xr:uid="{5E11EB3D-B0CC-4F87-B016-42D0095A6C02}"/>
    <cellStyle name="Normální 5 2 2 2 3 6" xfId="22608" xr:uid="{EA4677E3-9834-4020-A429-468BDE6B8B16}"/>
    <cellStyle name="Normální 5 2 2 2 3 7" xfId="26936" xr:uid="{FD0777B0-8606-4292-BE35-C5BDFDC1B082}"/>
    <cellStyle name="Normální 5 2 2 2 3 8" xfId="30824" xr:uid="{6B49450C-0DA3-491F-BDCF-6D7D7439B780}"/>
    <cellStyle name="Normální 5 2 2 2 3 9" xfId="34240" xr:uid="{BEBC9098-7A41-4768-A584-6B8B8AFD2B36}"/>
    <cellStyle name="Normální 5 2 2 2 4" xfId="3412" xr:uid="{2B1A16FD-252A-48A1-8E6B-EFC62620DE04}"/>
    <cellStyle name="Normální 5 2 2 2 4 10" xfId="37015" xr:uid="{F66B5B72-9AF6-42B3-ADE2-3C565AE7B351}"/>
    <cellStyle name="Normální 5 2 2 2 4 11" xfId="40753" xr:uid="{3C2227A7-4CA7-4E0C-8ADB-3CF6B00E6198}"/>
    <cellStyle name="Normální 5 2 2 2 4 12" xfId="45509" xr:uid="{3ADCE217-40E1-4135-A8D6-17905952E6D0}"/>
    <cellStyle name="Normální 5 2 2 2 4 13" xfId="49265" xr:uid="{308EFB37-3FE0-42C6-BD59-4CBB2BF65F18}"/>
    <cellStyle name="Normální 5 2 2 2 4 14" xfId="51735" xr:uid="{537B2FC5-5272-4DA6-9056-5C7E4E280EEB}"/>
    <cellStyle name="Normální 5 2 2 2 4 15" xfId="54047" xr:uid="{02A280E8-D3FB-4204-8EDF-BEDF4138BA37}"/>
    <cellStyle name="Normální 5 2 2 2 4 16" xfId="55807" xr:uid="{7F2859D6-6F61-4188-AB9B-3FE176E0F309}"/>
    <cellStyle name="Normální 5 2 2 2 4 17" xfId="57292" xr:uid="{EA601A12-FF88-4BCB-B685-06A9A2B60556}"/>
    <cellStyle name="Normální 5 2 2 2 4 2" xfId="8902" xr:uid="{606AAACD-7ADF-4975-8C6E-B7345152D5E1}"/>
    <cellStyle name="Normální 5 2 2 2 4 2 2" xfId="14602" xr:uid="{1B06F7CA-F9EB-4E5C-ADD6-8BBBD7F872BC}"/>
    <cellStyle name="Normální 5 2 2 2 4 2 3" xfId="20003" xr:uid="{ED9F561A-1D34-4464-96EA-E30B874BCAD6}"/>
    <cellStyle name="Normální 5 2 2 2 4 2 4" xfId="24372" xr:uid="{955FBA51-54AE-4BB3-ACE7-E59576A7D224}"/>
    <cellStyle name="Normální 5 2 2 2 4 2 5" xfId="28631" xr:uid="{9C4369CD-F0D9-4716-BE01-BCCF045B85E0}"/>
    <cellStyle name="Normální 5 2 2 2 4 2 6" xfId="32443" xr:uid="{4B0FEFC7-EB9D-42C4-96D1-782E438640E0}"/>
    <cellStyle name="Normální 5 2 2 2 4 2 7" xfId="35524" xr:uid="{DA2CEB0F-226E-4CBE-9204-801B4603FF73}"/>
    <cellStyle name="Normální 5 2 2 2 4 2 8" xfId="37763" xr:uid="{4BAC8A04-1B2B-48FD-98EA-FEA8AD36611A}"/>
    <cellStyle name="Normální 5 2 2 2 4 3" xfId="6540" xr:uid="{67C67866-BF58-4761-BBA7-0BCEBB23B7FC}"/>
    <cellStyle name="Normální 5 2 2 2 4 4" xfId="13064" xr:uid="{1689C82C-99A7-4472-BDA1-E3B416FC5F90}"/>
    <cellStyle name="Normální 5 2 2 2 4 5" xfId="18747" xr:uid="{ACB95395-EE87-4A68-9977-BE2CF230C249}"/>
    <cellStyle name="Normální 5 2 2 2 4 6" xfId="23209" xr:uid="{FFE66130-6D9F-487A-8500-6014610CB15A}"/>
    <cellStyle name="Normální 5 2 2 2 4 7" xfId="27515" xr:uid="{06945A0C-97A2-4312-BEFA-EAA0324A97D7}"/>
    <cellStyle name="Normální 5 2 2 2 4 8" xfId="31364" xr:uid="{9DD2022A-A9C8-4099-968D-BF809F4C1982}"/>
    <cellStyle name="Normální 5 2 2 2 4 9" xfId="34660" xr:uid="{9CB2E849-A5AC-4A2B-BF6F-BC9C4F6150C1}"/>
    <cellStyle name="Normální 5 2 2 2 5" xfId="3792" xr:uid="{00A584C4-50E8-4E2E-BF49-F50315AB1814}"/>
    <cellStyle name="Normální 5 2 2 2 5 10" xfId="37016" xr:uid="{27BA302A-4151-494A-8747-65DC87140B55}"/>
    <cellStyle name="Normální 5 2 2 2 5 11" xfId="41027" xr:uid="{F59E8A05-6A13-4D62-830B-8064A7D823AE}"/>
    <cellStyle name="Normální 5 2 2 2 5 12" xfId="45781" xr:uid="{CA355B4C-4737-4176-8FBC-D316DBEA0879}"/>
    <cellStyle name="Normální 5 2 2 2 5 13" xfId="49504" xr:uid="{3CACFDD3-731F-4479-BFCD-29853A5AC5CE}"/>
    <cellStyle name="Normální 5 2 2 2 5 14" xfId="51975" xr:uid="{EC5728A0-0CF2-47D0-8C50-28EE0B196E96}"/>
    <cellStyle name="Normální 5 2 2 2 5 15" xfId="54243" xr:uid="{13FB5F07-20BB-46FF-9859-F84C523F624C}"/>
    <cellStyle name="Normální 5 2 2 2 5 16" xfId="56029" xr:uid="{747E64C2-7277-486A-9E59-54580C435B8C}"/>
    <cellStyle name="Normální 5 2 2 2 5 17" xfId="57434" xr:uid="{2FCE5B1D-10D7-4E2A-B3A0-BB70DCDF1348}"/>
    <cellStyle name="Normální 5 2 2 2 5 2" xfId="8903" xr:uid="{9679E4A1-F1F1-4C69-82A5-445C99E3DE29}"/>
    <cellStyle name="Normální 5 2 2 2 5 2 2" xfId="14603" xr:uid="{9F68FA3B-0E35-4242-8718-2EE132C1D401}"/>
    <cellStyle name="Normální 5 2 2 2 5 2 3" xfId="20004" xr:uid="{EED39B63-37FF-47B2-B3FD-526172721E3A}"/>
    <cellStyle name="Normální 5 2 2 2 5 2 4" xfId="24373" xr:uid="{31E27ABC-5BE3-44AD-9991-43289D0AD3FD}"/>
    <cellStyle name="Normální 5 2 2 2 5 2 5" xfId="28632" xr:uid="{ABDDBC9A-47D0-405B-B562-C281C8B061C7}"/>
    <cellStyle name="Normální 5 2 2 2 5 2 6" xfId="32444" xr:uid="{77DE8351-32F7-46F6-BE2B-5B50861AB95D}"/>
    <cellStyle name="Normální 5 2 2 2 5 2 7" xfId="35525" xr:uid="{ABBDAD40-8B4B-4CAB-868C-C72CC6B4864D}"/>
    <cellStyle name="Normální 5 2 2 2 5 2 8" xfId="37764" xr:uid="{0E2DA9BD-EE35-4E25-A3ED-1281C358A8E2}"/>
    <cellStyle name="Normální 5 2 2 2 5 3" xfId="6541" xr:uid="{4A5F2819-D11E-452A-A821-831CBC0E1BA7}"/>
    <cellStyle name="Normální 5 2 2 2 5 4" xfId="13065" xr:uid="{13EBA80E-D21F-4CA8-8136-2338AD41CEC4}"/>
    <cellStyle name="Normální 5 2 2 2 5 5" xfId="18748" xr:uid="{98F0D491-D626-47EB-A125-A7DA09D1BD4B}"/>
    <cellStyle name="Normální 5 2 2 2 5 6" xfId="23210" xr:uid="{76A53786-5080-42F2-8B6A-ED928BBFD4FE}"/>
    <cellStyle name="Normální 5 2 2 2 5 7" xfId="27516" xr:uid="{9DE4BC48-F4B5-4B4A-8A9B-72017341603B}"/>
    <cellStyle name="Normální 5 2 2 2 5 8" xfId="31365" xr:uid="{575E5539-B065-4E8C-A459-BA06768C6793}"/>
    <cellStyle name="Normální 5 2 2 2 5 9" xfId="34661" xr:uid="{893B8656-3400-45A0-97C9-BFB561502D95}"/>
    <cellStyle name="Normální 5 2 2 2 6" xfId="4170" xr:uid="{48DC8A17-7339-4FAE-8A15-DFA8F2E5F847}"/>
    <cellStyle name="Normální 5 2 2 2 6 10" xfId="37017" xr:uid="{12000F10-46D6-46FA-A01C-B17E76875C6A}"/>
    <cellStyle name="Normální 5 2 2 2 6 11" xfId="41309" xr:uid="{9C73D75E-53BF-4DA8-901D-C6774C5EFE03}"/>
    <cellStyle name="Normální 5 2 2 2 6 12" xfId="46103" xr:uid="{51A45EAF-A513-4132-BD96-BA4A5A187336}"/>
    <cellStyle name="Normální 5 2 2 2 6 13" xfId="49717" xr:uid="{2BB81543-1EC6-4BA7-98F5-560C782EDEA8}"/>
    <cellStyle name="Normální 5 2 2 2 6 14" xfId="52220" xr:uid="{FAB189D9-114A-482C-9E5E-7C04171F6EF2}"/>
    <cellStyle name="Normální 5 2 2 2 6 15" xfId="54429" xr:uid="{D789F295-DEF6-4CB3-BCA1-1E7DFEEC55D2}"/>
    <cellStyle name="Normální 5 2 2 2 6 16" xfId="56308" xr:uid="{6507CAEB-4FAE-4329-82F0-81CE37CCF184}"/>
    <cellStyle name="Normální 5 2 2 2 6 17" xfId="57568" xr:uid="{3BA6B12F-B5A1-4720-9503-9363F95D22A8}"/>
    <cellStyle name="Normální 5 2 2 2 6 2" xfId="8904" xr:uid="{DD1C4E94-9227-450D-949D-BE0E619AC8B0}"/>
    <cellStyle name="Normální 5 2 2 2 6 2 2" xfId="14604" xr:uid="{E2448F15-5EB5-42EE-A36D-6BF05BA50257}"/>
    <cellStyle name="Normální 5 2 2 2 6 2 3" xfId="20005" xr:uid="{61C1F20D-9C38-4452-BCBF-711ED0C1A688}"/>
    <cellStyle name="Normální 5 2 2 2 6 2 4" xfId="24374" xr:uid="{7241F7F4-9388-494F-9FA3-B0654157DEAC}"/>
    <cellStyle name="Normální 5 2 2 2 6 2 5" xfId="28633" xr:uid="{D731619D-5A7A-4D77-B730-63CD7C4E3E25}"/>
    <cellStyle name="Normální 5 2 2 2 6 2 6" xfId="32445" xr:uid="{FCD05EE2-4740-41AE-80CA-028BAA7A3BA0}"/>
    <cellStyle name="Normální 5 2 2 2 6 2 7" xfId="35526" xr:uid="{F4E6CE9E-167B-4019-A1CE-5FE8D20C7260}"/>
    <cellStyle name="Normální 5 2 2 2 6 2 8" xfId="37765" xr:uid="{91892E1D-A6CA-4829-BA11-2EEB9492D966}"/>
    <cellStyle name="Normální 5 2 2 2 6 3" xfId="6542" xr:uid="{C4104BDA-E350-4C9D-BE57-F2E8D7E59381}"/>
    <cellStyle name="Normální 5 2 2 2 6 4" xfId="13066" xr:uid="{FA9DFBFE-AAD7-48EB-8714-663A52D85E6A}"/>
    <cellStyle name="Normální 5 2 2 2 6 5" xfId="18749" xr:uid="{AC867883-0ECC-4C8F-9A92-78D88AFEFAE6}"/>
    <cellStyle name="Normální 5 2 2 2 6 6" xfId="23211" xr:uid="{DB467D9F-8FD8-41F2-A19B-3E0DBA024FF6}"/>
    <cellStyle name="Normální 5 2 2 2 6 7" xfId="27517" xr:uid="{EFFA82BD-A8F8-4241-B4C8-E3AE52B9959E}"/>
    <cellStyle name="Normální 5 2 2 2 6 8" xfId="31366" xr:uid="{44536960-4B9A-4BE5-80F0-319AB56DD7DC}"/>
    <cellStyle name="Normální 5 2 2 2 6 9" xfId="34662" xr:uid="{19A0307C-08D7-4AA5-92A4-7BA7319E1F70}"/>
    <cellStyle name="Normální 5 2 2 2 7" xfId="4470" xr:uid="{571E95BC-4495-4BAB-876D-E70EF1F3A6A7}"/>
    <cellStyle name="Normální 5 2 2 2 7 10" xfId="37018" xr:uid="{C0D7DA27-95D1-48C1-AEC6-FAB60893E0FF}"/>
    <cellStyle name="Normální 5 2 2 2 7 11" xfId="41550" xr:uid="{C993B0CF-1554-4661-A99C-30DE44445756}"/>
    <cellStyle name="Normální 5 2 2 2 7 12" xfId="46341" xr:uid="{26E82111-749D-405C-BC56-6C91E31145BE}"/>
    <cellStyle name="Normální 5 2 2 2 7 13" xfId="49895" xr:uid="{A138A161-E627-4B03-B40E-D38717629CAA}"/>
    <cellStyle name="Normální 5 2 2 2 7 14" xfId="52411" xr:uid="{15018EDF-DD89-4D3F-94A6-3F1178DF4E72}"/>
    <cellStyle name="Normální 5 2 2 2 7 15" xfId="54600" xr:uid="{D724C9D6-E00D-4F05-82BC-BB493F7E3043}"/>
    <cellStyle name="Normální 5 2 2 2 7 16" xfId="56491" xr:uid="{1988DDEE-5FD7-4AB1-B152-5A45003DE754}"/>
    <cellStyle name="Normální 5 2 2 2 7 17" xfId="57726" xr:uid="{8BFF5111-0F6B-4E54-BA58-AFA1B0818C50}"/>
    <cellStyle name="Normální 5 2 2 2 7 2" xfId="8905" xr:uid="{B632A7C6-8A75-4569-ABD2-B86DB45D8141}"/>
    <cellStyle name="Normální 5 2 2 2 7 2 2" xfId="14605" xr:uid="{8ACA862D-C7F9-4D0D-8215-904AB8854A37}"/>
    <cellStyle name="Normální 5 2 2 2 7 2 3" xfId="20006" xr:uid="{63196F81-EE5B-4D1E-AED9-D6F9A88666C8}"/>
    <cellStyle name="Normální 5 2 2 2 7 2 4" xfId="24375" xr:uid="{C26C3D39-F58B-4563-B00D-B71864359279}"/>
    <cellStyle name="Normální 5 2 2 2 7 2 5" xfId="28634" xr:uid="{2FC99C0E-A3FF-45AF-9C25-B84DF1958E7F}"/>
    <cellStyle name="Normální 5 2 2 2 7 2 6" xfId="32446" xr:uid="{4796D093-E71B-4C65-A6A3-8159D48B62F8}"/>
    <cellStyle name="Normální 5 2 2 2 7 2 7" xfId="35527" xr:uid="{B7F673AA-FDED-4D93-9325-02B0B38A4D6E}"/>
    <cellStyle name="Normální 5 2 2 2 7 2 8" xfId="37766" xr:uid="{D6692D60-8969-487B-91F6-6899E4476D6C}"/>
    <cellStyle name="Normální 5 2 2 2 7 3" xfId="6543" xr:uid="{211BD6FB-9CAA-4DFC-A74A-F1D1219CD8C8}"/>
    <cellStyle name="Normální 5 2 2 2 7 4" xfId="13067" xr:uid="{F2DB05A5-B6FD-4FB1-A985-71B41009301C}"/>
    <cellStyle name="Normální 5 2 2 2 7 5" xfId="18750" xr:uid="{8200A9F2-C1A9-429D-849E-50A0CA87482D}"/>
    <cellStyle name="Normální 5 2 2 2 7 6" xfId="23212" xr:uid="{74A2D3C3-FDF6-4C08-94B8-E33348B5A2A9}"/>
    <cellStyle name="Normální 5 2 2 2 7 7" xfId="27518" xr:uid="{F397869B-3438-4643-BB71-B0B2EEE733F9}"/>
    <cellStyle name="Normální 5 2 2 2 7 8" xfId="31367" xr:uid="{178CC0EF-3D47-48AB-93EC-C2BA5D065F0F}"/>
    <cellStyle name="Normální 5 2 2 2 7 9" xfId="34663" xr:uid="{4917D255-D3B8-4602-B5EB-CC48DB7CEF16}"/>
    <cellStyle name="Normální 5 2 2 2 8" xfId="8906" xr:uid="{00E0586B-EC66-4EBE-A4D5-9B37123CAF33}"/>
    <cellStyle name="Normální 5 2 2 2 8 2" xfId="14606" xr:uid="{A1F39C82-B31D-4312-AB5C-8414F48A21D5}"/>
    <cellStyle name="Normální 5 2 2 2 8 3" xfId="20007" xr:uid="{AD711021-C465-4E36-842C-CE11B970CAC6}"/>
    <cellStyle name="Normální 5 2 2 2 8 4" xfId="24376" xr:uid="{4DF8C9A9-43C1-436E-A040-2F8DF04A0903}"/>
    <cellStyle name="Normální 5 2 2 2 8 5" xfId="28635" xr:uid="{3F28D838-10DC-484F-B6D8-2465BB1A028D}"/>
    <cellStyle name="Normální 5 2 2 2 8 6" xfId="32447" xr:uid="{7339A8DD-5878-4CA0-B79A-4ACDBEA9535A}"/>
    <cellStyle name="Normální 5 2 2 2 8 7" xfId="35528" xr:uid="{530279A8-1F00-41AD-A0A1-92449D929F13}"/>
    <cellStyle name="Normální 5 2 2 2 8 8" xfId="37767" xr:uid="{1EB55A51-986A-4CE9-A1F7-2BF735E28305}"/>
    <cellStyle name="Normální 5 2 2 2 9" xfId="9630" xr:uid="{4453EED7-63D6-4E8E-806F-8457E79AE624}"/>
    <cellStyle name="Normální 5 2 2 2 9 2" xfId="15314" xr:uid="{EE3143B4-5701-4350-A528-8A991574C2A8}"/>
    <cellStyle name="Normální 5 2 2 2 9 3" xfId="20666" xr:uid="{CBC212EE-152C-4037-B468-D22C34D1C0B6}"/>
    <cellStyle name="Normální 5 2 2 2 9 4" xfId="25038" xr:uid="{8AE0D882-AF39-4C56-8D39-C34AEBE376E1}"/>
    <cellStyle name="Normální 5 2 2 2 9 5" xfId="29294" xr:uid="{EAB80567-F22C-4131-922B-599A4A53DD8D}"/>
    <cellStyle name="Normální 5 2 2 2 9 6" xfId="33097" xr:uid="{0BE89FCA-F892-4C82-A095-3ADCB63B071F}"/>
    <cellStyle name="Normální 5 2 2 2 9 7" xfId="36168" xr:uid="{F737F072-3EC3-4047-85EC-3B6936C121FB}"/>
    <cellStyle name="Normální 5 2 2 2 9 8" xfId="38401" xr:uid="{315491C2-E41A-45CC-AFF4-FBCB2A2BB7BB}"/>
    <cellStyle name="Normální 5 2 2 20" xfId="43691" xr:uid="{BBBB05D3-76AD-4B9B-A0A8-4168C0B23FD6}"/>
    <cellStyle name="Normální 5 2 2 21" xfId="47969" xr:uid="{1F6C054B-36C2-4E5C-836C-3D9B3DDBF79D}"/>
    <cellStyle name="Normální 5 2 2 22" xfId="50649" xr:uid="{12AD3867-961C-4B05-BF30-1FFFB782C7CE}"/>
    <cellStyle name="Normální 5 2 2 23" xfId="53002" xr:uid="{F4804C1A-4119-4795-8CE2-532D547321BA}"/>
    <cellStyle name="Normální 5 2 2 24" xfId="55065" xr:uid="{B105523D-6242-4242-AA28-94F43A492D0D}"/>
    <cellStyle name="Normální 5 2 2 25" xfId="56612" xr:uid="{D80CEED7-C1D1-4641-B930-D2F4206D6922}"/>
    <cellStyle name="Normální 5 2 2 3" xfId="2354" xr:uid="{6F45918D-F76E-4616-AB7E-ADFBF71A467F}"/>
    <cellStyle name="Normální 5 2 2 3 10" xfId="36545" xr:uid="{4EF70707-AF89-41A0-9D19-68F82557677D}"/>
    <cellStyle name="Normální 5 2 2 3 11" xfId="39967" xr:uid="{CF3C0319-50EC-427C-9418-78B4C08CDA48}"/>
    <cellStyle name="Normální 5 2 2 3 12" xfId="44835" xr:uid="{0045B6C7-F84A-4717-8005-CECE7F038B07}"/>
    <cellStyle name="Normální 5 2 2 3 13" xfId="48616" xr:uid="{EF0F76DA-28FD-40D4-B4ED-F90BF8A0277F}"/>
    <cellStyle name="Normální 5 2 2 3 14" xfId="51195" xr:uid="{9CC775E8-F6A0-41AE-8473-B0D282753B48}"/>
    <cellStyle name="Normální 5 2 2 3 15" xfId="53411" xr:uid="{ABE19FC4-534B-4503-A4D1-A4A0FDCEEDF3}"/>
    <cellStyle name="Normální 5 2 2 3 16" xfId="55197" xr:uid="{A4B5B809-B7F2-45C0-86B5-4BCD31CB1D06}"/>
    <cellStyle name="Normální 5 2 2 3 17" xfId="56742" xr:uid="{DB070AAC-7577-4B82-965E-E204E62E02F3}"/>
    <cellStyle name="Normální 5 2 2 3 2" xfId="8907" xr:uid="{48C126DD-4763-4104-A8E6-61BF52068F5A}"/>
    <cellStyle name="Normální 5 2 2 3 2 2" xfId="14607" xr:uid="{5F1D19E5-CC60-4BCD-95A4-76D55FD234C3}"/>
    <cellStyle name="Normální 5 2 2 3 2 3" xfId="20008" xr:uid="{516E93E6-FB43-4568-B929-90FE2C5A1582}"/>
    <cellStyle name="Normální 5 2 2 3 2 4" xfId="24377" xr:uid="{C7BD38DA-E984-43F4-92BD-8C66C525D7B5}"/>
    <cellStyle name="Normální 5 2 2 3 2 5" xfId="28636" xr:uid="{826653DD-ED8B-49DE-9D4D-5BEE2CC62AF0}"/>
    <cellStyle name="Normální 5 2 2 3 2 6" xfId="32448" xr:uid="{5F82E2D6-A6BA-436A-8E15-F345929AE891}"/>
    <cellStyle name="Normální 5 2 2 3 2 7" xfId="35529" xr:uid="{86F0D6F0-0345-45BB-B3C4-DBD4561669BA}"/>
    <cellStyle name="Normální 5 2 2 3 2 8" xfId="37768" xr:uid="{02DF77A2-8CF6-476D-AD36-2B0B09845CCE}"/>
    <cellStyle name="Normální 5 2 2 3 3" xfId="5360" xr:uid="{A0722053-96F8-40BF-8606-B73913217718}"/>
    <cellStyle name="Normální 5 2 2 3 4" xfId="11956" xr:uid="{D1F939D9-FFBE-434D-BC75-1F403C203CD6}"/>
    <cellStyle name="Normální 5 2 2 3 5" xfId="17906" xr:uid="{B2A98F84-68BE-45A5-987B-F4C12C5C6696}"/>
    <cellStyle name="Normální 5 2 2 3 6" xfId="22459" xr:uid="{0262A0F5-AD62-4DFE-9CD4-EB5010F5F738}"/>
    <cellStyle name="Normální 5 2 2 3 7" xfId="26795" xr:uid="{257FB875-6078-4865-B9B8-8A642C6D97D8}"/>
    <cellStyle name="Normální 5 2 2 3 8" xfId="30679" xr:uid="{8F061316-5FBE-428F-9505-161DBFB9B779}"/>
    <cellStyle name="Normální 5 2 2 3 9" xfId="34118" xr:uid="{E04625D9-901B-483D-AA8E-EA4CA215A33F}"/>
    <cellStyle name="Normální 5 2 2 4" xfId="2729" xr:uid="{0A79B6DA-5F83-4E68-AE1F-3C305D246BB5}"/>
    <cellStyle name="Normální 5 2 2 4 10" xfId="36624" xr:uid="{3180819E-8688-4453-A459-CF4B2DAF8B80}"/>
    <cellStyle name="Normální 5 2 2 4 11" xfId="40255" xr:uid="{9A8D0892-F414-40A0-A384-200E0B4B186B}"/>
    <cellStyle name="Normální 5 2 2 4 12" xfId="45089" xr:uid="{1FB170D6-6A6F-4553-955C-6DD1B3E952D9}"/>
    <cellStyle name="Normální 5 2 2 4 13" xfId="48869" xr:uid="{9BD9E610-DC4B-4365-965B-54C47F80EDF3}"/>
    <cellStyle name="Normální 5 2 2 4 14" xfId="51405" xr:uid="{26DBEC82-7772-4CA0-88A5-83400E0DFD5A}"/>
    <cellStyle name="Normální 5 2 2 4 15" xfId="53661" xr:uid="{0E85316D-8054-4CB5-BA86-206FD921EC7D}"/>
    <cellStyle name="Normální 5 2 2 4 16" xfId="55441" xr:uid="{0AF26429-C93D-4B73-8682-BDA06FE79BDB}"/>
    <cellStyle name="Normální 5 2 2 4 17" xfId="56998" xr:uid="{3B0F5CA1-C7C8-4B17-8962-474617D17B04}"/>
    <cellStyle name="Normální 5 2 2 4 2" xfId="8908" xr:uid="{127EEF9C-2961-4CEF-B21E-2597653EE0F7}"/>
    <cellStyle name="Normální 5 2 2 4 2 2" xfId="14608" xr:uid="{1F0446E8-A3B6-4647-9B3A-D6DF81A4C325}"/>
    <cellStyle name="Normální 5 2 2 4 2 3" xfId="20009" xr:uid="{7CE77600-B580-4096-B63C-810BB56C0ABA}"/>
    <cellStyle name="Normální 5 2 2 4 2 4" xfId="24378" xr:uid="{6068316C-8C7C-41AA-986A-8C517D92BE67}"/>
    <cellStyle name="Normální 5 2 2 4 2 5" xfId="28637" xr:uid="{83DF61DB-197B-4215-9DB5-F38FA4F7BDF7}"/>
    <cellStyle name="Normální 5 2 2 4 2 6" xfId="32449" xr:uid="{9BB9DC91-E6F7-48BD-89BB-707846EAC8AA}"/>
    <cellStyle name="Normální 5 2 2 4 2 7" xfId="35530" xr:uid="{C9268176-1499-475E-80E5-FF2F7D8E3857}"/>
    <cellStyle name="Normální 5 2 2 4 2 8" xfId="37769" xr:uid="{BEACBDCE-FCDC-4727-849E-B76EF1881229}"/>
    <cellStyle name="Normální 5 2 2 4 3" xfId="5518" xr:uid="{8B3A1B02-22A9-480F-8AE4-2381232187A0}"/>
    <cellStyle name="Normální 5 2 2 4 4" xfId="12109" xr:uid="{C9E3CA62-7B17-4011-BF8C-E762D08201B7}"/>
    <cellStyle name="Normální 5 2 2 4 5" xfId="18028" xr:uid="{FF3B71BD-C775-4A84-B7C0-DE403669287D}"/>
    <cellStyle name="Normální 5 2 2 4 6" xfId="22563" xr:uid="{7CC99BEF-8EF4-45A1-BBE0-39F94EE99672}"/>
    <cellStyle name="Normální 5 2 2 4 7" xfId="26897" xr:uid="{6A8B7126-F4D1-4C33-BE09-1E4A01E49FD0}"/>
    <cellStyle name="Normální 5 2 2 4 8" xfId="30782" xr:uid="{33855C33-05D4-43F8-9822-9EFA5DE974A2}"/>
    <cellStyle name="Normální 5 2 2 4 9" xfId="34203" xr:uid="{2EB834AC-A2E9-459D-9C64-B5852F57F850}"/>
    <cellStyle name="Normální 5 2 2 5" xfId="3411" xr:uid="{FA54DB4E-D2DD-4CE0-B860-B7158BBBBB2B}"/>
    <cellStyle name="Normální 5 2 2 5 10" xfId="37019" xr:uid="{F6F52226-3B7B-49C5-B35B-C47E2AFC29D7}"/>
    <cellStyle name="Normální 5 2 2 5 11" xfId="40752" xr:uid="{1873D9E1-FB7F-4EA3-9DA8-A245E2D13A1F}"/>
    <cellStyle name="Normální 5 2 2 5 12" xfId="45508" xr:uid="{03EC8DF4-7080-4A5A-B453-71EBD18D3756}"/>
    <cellStyle name="Normální 5 2 2 5 13" xfId="49264" xr:uid="{5A7B46D6-4B7A-44BB-9E5B-DBD1AC0A0CCB}"/>
    <cellStyle name="Normální 5 2 2 5 14" xfId="51734" xr:uid="{FA55116E-91C1-4CCE-8B7C-F76D0812D2DD}"/>
    <cellStyle name="Normální 5 2 2 5 15" xfId="54046" xr:uid="{8EA5F20F-7C51-4568-838C-12550B36D70A}"/>
    <cellStyle name="Normální 5 2 2 5 16" xfId="55806" xr:uid="{0EA67E48-2C84-4BA9-A2B9-52FBBB8DF22A}"/>
    <cellStyle name="Normální 5 2 2 5 17" xfId="57291" xr:uid="{03C6BA7A-A86E-45D3-AB9E-B67359F20AAC}"/>
    <cellStyle name="Normální 5 2 2 5 2" xfId="8909" xr:uid="{2C5CEFC5-D137-41BD-AFE0-EDBA0B3FFEEE}"/>
    <cellStyle name="Normální 5 2 2 5 2 2" xfId="14609" xr:uid="{923059EA-41EA-43EC-BB27-ACFC60C093CC}"/>
    <cellStyle name="Normální 5 2 2 5 2 3" xfId="20010" xr:uid="{2C75A997-E251-49E6-912D-8B3596147E8F}"/>
    <cellStyle name="Normální 5 2 2 5 2 4" xfId="24379" xr:uid="{D07061EE-7A80-45BA-85A0-24AAE6491914}"/>
    <cellStyle name="Normální 5 2 2 5 2 5" xfId="28638" xr:uid="{1480B074-C326-469D-8A58-B93343A1BC50}"/>
    <cellStyle name="Normální 5 2 2 5 2 6" xfId="32450" xr:uid="{A76BDD0E-1471-4804-B3D3-95C92A8FD9CE}"/>
    <cellStyle name="Normální 5 2 2 5 2 7" xfId="35531" xr:uid="{6DDFE347-5FA3-4A8D-9A61-4064B21B6A63}"/>
    <cellStyle name="Normální 5 2 2 5 2 8" xfId="37770" xr:uid="{91C341CC-03A1-4A9E-89AA-C84EFAC1C7A9}"/>
    <cellStyle name="Normální 5 2 2 5 3" xfId="6544" xr:uid="{CBA9AD2A-3BC7-4E3B-9A47-1A93EAC60EF0}"/>
    <cellStyle name="Normální 5 2 2 5 4" xfId="13068" xr:uid="{333AAB03-E5D8-43DF-9714-50B10ADCB4E3}"/>
    <cellStyle name="Normální 5 2 2 5 5" xfId="18751" xr:uid="{B04C45DC-3B59-4D0F-9319-EB3522B0DEEE}"/>
    <cellStyle name="Normální 5 2 2 5 6" xfId="23213" xr:uid="{3DE4D428-621C-457D-BE28-3336913A4D04}"/>
    <cellStyle name="Normální 5 2 2 5 7" xfId="27519" xr:uid="{F6927956-5347-467F-8901-D7ED663C7E9F}"/>
    <cellStyle name="Normální 5 2 2 5 8" xfId="31368" xr:uid="{00AE989E-A3B5-46F5-B633-104C2EF67670}"/>
    <cellStyle name="Normální 5 2 2 5 9" xfId="34664" xr:uid="{D6286B65-0E5D-4F26-B93F-CB017A8058A4}"/>
    <cellStyle name="Normální 5 2 2 6" xfId="3755" xr:uid="{0D5261FA-E307-4BC5-B121-2C883824011F}"/>
    <cellStyle name="Normální 5 2 2 6 10" xfId="37020" xr:uid="{2AB46484-AEFF-4574-B623-03AE495E53AC}"/>
    <cellStyle name="Normální 5 2 2 6 11" xfId="40999" xr:uid="{0D26556A-EF58-465A-8302-8A82F47FA84E}"/>
    <cellStyle name="Normální 5 2 2 6 12" xfId="45746" xr:uid="{5D516B20-D49A-4CCC-86A9-88396255E3A2}"/>
    <cellStyle name="Normální 5 2 2 6 13" xfId="49478" xr:uid="{F816AF1C-8CF8-445F-AFE2-8743B42990A5}"/>
    <cellStyle name="Normální 5 2 2 6 14" xfId="51942" xr:uid="{DA5ADDF1-5D29-4C73-97DE-CA2DBD61020E}"/>
    <cellStyle name="Normální 5 2 2 6 15" xfId="54222" xr:uid="{206B1AEE-7654-4479-9E88-01C6B0F95B86}"/>
    <cellStyle name="Normální 5 2 2 6 16" xfId="55996" xr:uid="{00BB9085-E518-499A-8E93-E24ED209A55A}"/>
    <cellStyle name="Normální 5 2 2 6 17" xfId="57414" xr:uid="{82A51E9F-7EE6-4783-9179-7D2105EAC610}"/>
    <cellStyle name="Normální 5 2 2 6 2" xfId="8910" xr:uid="{F14F549B-0B95-4F91-A18E-954045AB7F85}"/>
    <cellStyle name="Normální 5 2 2 6 2 2" xfId="14610" xr:uid="{14D65E57-07A4-4864-9F41-5B7A3B603D97}"/>
    <cellStyle name="Normální 5 2 2 6 2 3" xfId="20011" xr:uid="{0BC27902-34E2-42D5-BA14-B5BA64FD7D1E}"/>
    <cellStyle name="Normální 5 2 2 6 2 4" xfId="24380" xr:uid="{FE8C8A58-0610-4FF7-BF84-7A4EE0A8547C}"/>
    <cellStyle name="Normální 5 2 2 6 2 5" xfId="28639" xr:uid="{80121941-6E5B-46CF-B744-474210DDE294}"/>
    <cellStyle name="Normální 5 2 2 6 2 6" xfId="32451" xr:uid="{633B8C83-D114-4E92-88D1-79D61BBC9373}"/>
    <cellStyle name="Normální 5 2 2 6 2 7" xfId="35532" xr:uid="{3E117A5C-9396-4F19-9584-2B837F19B127}"/>
    <cellStyle name="Normální 5 2 2 6 2 8" xfId="37771" xr:uid="{FE300A70-36F5-4EAE-99EC-421B28BD89B2}"/>
    <cellStyle name="Normální 5 2 2 6 3" xfId="6545" xr:uid="{DA0E9563-F6CA-45B8-B5CC-AB31BCD8BC32}"/>
    <cellStyle name="Normální 5 2 2 6 4" xfId="13069" xr:uid="{7929FECA-5AA4-4272-A291-FA90995E3B76}"/>
    <cellStyle name="Normální 5 2 2 6 5" xfId="18752" xr:uid="{AC09B994-F65D-418C-8EE7-A1BB77D3FF2B}"/>
    <cellStyle name="Normální 5 2 2 6 6" xfId="23214" xr:uid="{728FEEC5-551E-4569-AAA0-9E3442814A42}"/>
    <cellStyle name="Normální 5 2 2 6 7" xfId="27520" xr:uid="{76CF0BC5-5F4D-4162-8551-545023AC6249}"/>
    <cellStyle name="Normální 5 2 2 6 8" xfId="31369" xr:uid="{3623F8A9-1121-489F-8F6A-0C8491025C04}"/>
    <cellStyle name="Normální 5 2 2 6 9" xfId="34665" xr:uid="{056CD904-14B3-4F1E-B91C-2636E0F24473}"/>
    <cellStyle name="Normální 5 2 2 7" xfId="4140" xr:uid="{FE2986A0-5D3D-4818-8293-8D6BE275F975}"/>
    <cellStyle name="Normální 5 2 2 7 10" xfId="37021" xr:uid="{9CEE010C-8041-454E-8B5C-47BB4F687A7B}"/>
    <cellStyle name="Normální 5 2 2 7 11" xfId="41287" xr:uid="{B65CBF7A-8880-4975-B69D-B645793770B0}"/>
    <cellStyle name="Normální 5 2 2 7 12" xfId="46075" xr:uid="{0946BB34-68E0-4AC7-AD49-CD99916BC650}"/>
    <cellStyle name="Normální 5 2 2 7 13" xfId="49695" xr:uid="{3AEF7317-688D-420A-A316-0F26E24B1C5F}"/>
    <cellStyle name="Normální 5 2 2 7 14" xfId="52198" xr:uid="{31D0C0FC-E2F3-49D2-85CC-E62E34439E9C}"/>
    <cellStyle name="Normální 5 2 2 7 15" xfId="54410" xr:uid="{E6405898-73BC-46A7-B8F2-7AAC4BD94CD3}"/>
    <cellStyle name="Normální 5 2 2 7 16" xfId="56287" xr:uid="{874ADA81-A456-4741-BA69-6AC205901799}"/>
    <cellStyle name="Normální 5 2 2 7 17" xfId="57549" xr:uid="{E839C1C6-9627-4B01-BF38-11D4915182AD}"/>
    <cellStyle name="Normální 5 2 2 7 2" xfId="8911" xr:uid="{93F93D6C-69D8-41B1-9587-1C14DD7DE577}"/>
    <cellStyle name="Normální 5 2 2 7 2 2" xfId="14611" xr:uid="{F7CD661D-9B6C-4B03-9D37-ED21D0599D83}"/>
    <cellStyle name="Normální 5 2 2 7 2 3" xfId="20012" xr:uid="{12B87D76-44B2-42C1-9FF6-6A4082447906}"/>
    <cellStyle name="Normální 5 2 2 7 2 4" xfId="24381" xr:uid="{FF1A8AFD-3A34-4186-BB00-D98BB5E27876}"/>
    <cellStyle name="Normální 5 2 2 7 2 5" xfId="28640" xr:uid="{6D8B05E5-C36E-4128-873B-57E7F9718731}"/>
    <cellStyle name="Normální 5 2 2 7 2 6" xfId="32452" xr:uid="{72366F9C-0A37-480E-8AA2-53AD11A339AD}"/>
    <cellStyle name="Normální 5 2 2 7 2 7" xfId="35533" xr:uid="{A4AA0A08-4FF2-4814-BC92-EBE4F89D446B}"/>
    <cellStyle name="Normální 5 2 2 7 2 8" xfId="37772" xr:uid="{4088FA98-CA61-47A3-9E8B-4EC16403C5DE}"/>
    <cellStyle name="Normální 5 2 2 7 3" xfId="6546" xr:uid="{D1B14D63-9D6A-4E71-A6D8-ADC7D8FC8C6D}"/>
    <cellStyle name="Normální 5 2 2 7 4" xfId="13070" xr:uid="{3DF38503-8BFE-4687-9152-BBF16A6BC3A2}"/>
    <cellStyle name="Normální 5 2 2 7 5" xfId="18753" xr:uid="{9B9FAF18-E567-4C3D-8507-1BD09C381AA0}"/>
    <cellStyle name="Normální 5 2 2 7 6" xfId="23215" xr:uid="{CE3FD197-F069-40ED-A3A8-373CA753D38C}"/>
    <cellStyle name="Normální 5 2 2 7 7" xfId="27521" xr:uid="{3BCE6A7B-BA87-4F22-8309-F3BA417D0F01}"/>
    <cellStyle name="Normální 5 2 2 7 8" xfId="31370" xr:uid="{00D39490-1D8C-4DEB-9A5B-9CE2E09737B5}"/>
    <cellStyle name="Normální 5 2 2 7 9" xfId="34666" xr:uid="{AC30381E-99EA-4A35-8643-F3879F032470}"/>
    <cellStyle name="Normální 5 2 2 8" xfId="4445" xr:uid="{5A92E082-58E0-4B82-802C-BAB870577B23}"/>
    <cellStyle name="Normální 5 2 2 8 10" xfId="37022" xr:uid="{7B41BF82-9D1C-4F66-B769-DF0F1A8D0A5D}"/>
    <cellStyle name="Normální 5 2 2 8 11" xfId="41527" xr:uid="{C768BE4C-2C3A-4419-9E2B-E1BFBD212FBF}"/>
    <cellStyle name="Normální 5 2 2 8 12" xfId="46321" xr:uid="{7A8BE672-DAED-4E25-96CF-0597183FF9FA}"/>
    <cellStyle name="Normální 5 2 2 8 13" xfId="49875" xr:uid="{1767C1DE-9448-4E6E-B386-1F9E7D750CA9}"/>
    <cellStyle name="Normální 5 2 2 8 14" xfId="52391" xr:uid="{19521402-12D4-474A-8A5A-46103CC78A47}"/>
    <cellStyle name="Normální 5 2 2 8 15" xfId="54580" xr:uid="{022EB582-C05C-4A4D-B299-560903BD129C}"/>
    <cellStyle name="Normální 5 2 2 8 16" xfId="56471" xr:uid="{4BD00DF7-F38E-41F6-B26A-8655E7FA3BB9}"/>
    <cellStyle name="Normální 5 2 2 8 17" xfId="57707" xr:uid="{99E3B747-674F-45A0-A345-9A4516B1CE07}"/>
    <cellStyle name="Normální 5 2 2 8 2" xfId="8912" xr:uid="{7DD85EDF-5D7F-4B0D-8EED-D670E4043AAA}"/>
    <cellStyle name="Normální 5 2 2 8 2 2" xfId="14612" xr:uid="{443B6AA0-7706-4DE3-B961-B67F0DBAB77B}"/>
    <cellStyle name="Normální 5 2 2 8 2 3" xfId="20013" xr:uid="{6DC4A5A6-FB80-45D2-AC7F-7F08CB7B0B1C}"/>
    <cellStyle name="Normální 5 2 2 8 2 4" xfId="24382" xr:uid="{4A1C0ADB-3C77-4CCB-8532-1FB6E227DCE4}"/>
    <cellStyle name="Normální 5 2 2 8 2 5" xfId="28641" xr:uid="{53A030CA-C6B5-4E3A-91C4-A7B8526244FA}"/>
    <cellStyle name="Normální 5 2 2 8 2 6" xfId="32453" xr:uid="{AD204B04-CB5F-4B5B-856E-9AB88FAF5226}"/>
    <cellStyle name="Normální 5 2 2 8 2 7" xfId="35534" xr:uid="{D5F99342-57D5-40E1-9F06-09BF584654DD}"/>
    <cellStyle name="Normální 5 2 2 8 2 8" xfId="37773" xr:uid="{450519C9-15D9-45D5-98C5-473E4B41F708}"/>
    <cellStyle name="Normální 5 2 2 8 3" xfId="6547" xr:uid="{126EF97B-3CE8-4B8F-AD59-1B717F48EBAA}"/>
    <cellStyle name="Normální 5 2 2 8 4" xfId="13071" xr:uid="{F89A45F3-2BC1-4AC9-BBE2-4F90F49069C6}"/>
    <cellStyle name="Normální 5 2 2 8 5" xfId="18754" xr:uid="{DEBAFE7F-0009-446B-AA25-8C048A0FB4D8}"/>
    <cellStyle name="Normální 5 2 2 8 6" xfId="23216" xr:uid="{4AC4D6CE-BDD8-4BFD-874B-415964D504E8}"/>
    <cellStyle name="Normální 5 2 2 8 7" xfId="27522" xr:uid="{A09EEC21-129F-4504-B4DF-3068FB562D1A}"/>
    <cellStyle name="Normální 5 2 2 8 8" xfId="31371" xr:uid="{664A2DAC-10EE-4D63-8A75-8A23A74C61C2}"/>
    <cellStyle name="Normální 5 2 2 8 9" xfId="34667" xr:uid="{6BBDD115-CA72-4F6B-8C56-9F001C8E31C3}"/>
    <cellStyle name="Normální 5 2 2 9" xfId="8913" xr:uid="{69FA36CB-4423-498E-95D3-E98CE1B19947}"/>
    <cellStyle name="Normální 5 2 2 9 2" xfId="14613" xr:uid="{7A0B1344-74C6-447E-BA1B-3FC881701141}"/>
    <cellStyle name="Normální 5 2 2 9 3" xfId="20014" xr:uid="{18804420-62E4-4D57-906A-301480026620}"/>
    <cellStyle name="Normální 5 2 2 9 4" xfId="24383" xr:uid="{FB2B7C0C-CE20-4367-A9AD-2D91D24B1749}"/>
    <cellStyle name="Normální 5 2 2 9 5" xfId="28642" xr:uid="{372211A9-404E-4D3F-A8BB-49C9696693C3}"/>
    <cellStyle name="Normální 5 2 2 9 6" xfId="32454" xr:uid="{F155ECC6-049B-42FF-844D-A5D4FCAE58B0}"/>
    <cellStyle name="Normální 5 2 2 9 7" xfId="35535" xr:uid="{D7911550-71EE-47CC-A753-E0E9CE2FB61B}"/>
    <cellStyle name="Normální 5 2 2 9 8" xfId="37774" xr:uid="{9A65C911-E148-4120-82CA-79854AE9F137}"/>
    <cellStyle name="Normální 5 2 20" xfId="4202" xr:uid="{FEF45CD3-2493-4844-8750-904578F8000F}"/>
    <cellStyle name="Normální 5 2 20 10" xfId="37023" xr:uid="{A725FDB4-89C7-4968-A041-223ED1A62EA2}"/>
    <cellStyle name="Normální 5 2 20 11" xfId="41335" xr:uid="{98DE51A9-DF64-41FA-879E-EB7C97360FC3}"/>
    <cellStyle name="Normální 5 2 20 12" xfId="46133" xr:uid="{96748896-66CD-45CC-BF16-3B51EA2DF1BA}"/>
    <cellStyle name="Normální 5 2 20 13" xfId="49736" xr:uid="{03384B15-BA6E-46F5-88DC-A9C821BAD497}"/>
    <cellStyle name="Normální 5 2 20 14" xfId="52242" xr:uid="{96F1DB23-D694-41CC-824F-784D6DF66002}"/>
    <cellStyle name="Normální 5 2 20 15" xfId="54448" xr:uid="{CA83CC08-FF3A-4A30-8951-88C7626A9CA6}"/>
    <cellStyle name="Normální 5 2 20 16" xfId="56328" xr:uid="{877FF322-4594-4FA9-9824-9FA0791582A5}"/>
    <cellStyle name="Normální 5 2 20 17" xfId="57587" xr:uid="{165B4F51-3980-42C3-AA79-6829FF5CF1EA}"/>
    <cellStyle name="Normální 5 2 20 2" xfId="8914" xr:uid="{F9A798C8-0938-4B8D-9F39-C0FC5D634BA6}"/>
    <cellStyle name="Normální 5 2 20 2 2" xfId="14614" xr:uid="{8A6461CC-2B6F-4138-9DA3-0A7A5A634F27}"/>
    <cellStyle name="Normální 5 2 20 2 3" xfId="20015" xr:uid="{44B98A8E-048D-4465-A1F8-84F1C331AC90}"/>
    <cellStyle name="Normální 5 2 20 2 4" xfId="24384" xr:uid="{AF322C83-6584-4267-B312-A2CAF143D08E}"/>
    <cellStyle name="Normální 5 2 20 2 5" xfId="28643" xr:uid="{87FF0556-5F45-4C40-86CA-55306FA5227E}"/>
    <cellStyle name="Normální 5 2 20 2 6" xfId="32455" xr:uid="{F3610E43-DCCF-4F4D-9501-85E9808D2BCA}"/>
    <cellStyle name="Normální 5 2 20 2 7" xfId="35536" xr:uid="{6F02AD00-356E-4310-BC62-91B62610534D}"/>
    <cellStyle name="Normální 5 2 20 2 8" xfId="37775" xr:uid="{76F5C08F-BC20-4C08-BF1C-BF181891CC63}"/>
    <cellStyle name="Normální 5 2 20 3" xfId="6548" xr:uid="{083E196A-1F37-467D-BD38-EAB09C4FE142}"/>
    <cellStyle name="Normální 5 2 20 4" xfId="13072" xr:uid="{50BF4939-5EEC-4E95-9D1A-4269F1A872ED}"/>
    <cellStyle name="Normální 5 2 20 5" xfId="18755" xr:uid="{5E6C7A53-1B56-41DB-A959-D40C45B1A4EE}"/>
    <cellStyle name="Normální 5 2 20 6" xfId="23217" xr:uid="{94105868-04CC-47C3-9EE2-E97601A0A59E}"/>
    <cellStyle name="Normální 5 2 20 7" xfId="27523" xr:uid="{A3D40E4F-6846-4A5D-AEA5-9BB2EDDAFAA1}"/>
    <cellStyle name="Normální 5 2 20 8" xfId="31372" xr:uid="{D8732B6D-A81C-4CC3-9542-7EC1894CF5A2}"/>
    <cellStyle name="Normální 5 2 20 9" xfId="34668" xr:uid="{22F000C6-06F6-4DD6-85E2-5BEEA9EA935A}"/>
    <cellStyle name="Normální 5 2 200" xfId="21801" xr:uid="{2E2718A2-04BB-43B4-ACFF-BEB63675FF33}"/>
    <cellStyle name="Normální 5 2 201" xfId="21408" xr:uid="{2541D523-B0B4-49B2-97AD-58B3E10465A7}"/>
    <cellStyle name="Normální 5 2 202" xfId="21813" xr:uid="{CB278D8A-4B24-4A30-BAB6-8D3E89BD6339}"/>
    <cellStyle name="Normální 5 2 203" xfId="22406" xr:uid="{975D8FDD-CBF8-4774-9A8D-D650D84F977E}"/>
    <cellStyle name="Normální 5 2 204" xfId="22234" xr:uid="{F50840AC-4C11-415F-8DA2-A8A45959F6CA}"/>
    <cellStyle name="Normální 5 2 205" xfId="25465" xr:uid="{D50F196B-366F-4C96-AC14-B635A854605F}"/>
    <cellStyle name="Normální 5 2 206" xfId="23600" xr:uid="{376649BE-06AE-4CEC-9C55-A4EF8B43EB87}"/>
    <cellStyle name="Normální 5 2 207" xfId="22033" xr:uid="{A92839D1-033D-49C1-AF28-7D0F53576DC5}"/>
    <cellStyle name="Normální 5 2 208" xfId="22727" xr:uid="{9EEFF0B9-AE1A-415C-8A9E-C64B2D0349C7}"/>
    <cellStyle name="Normální 5 2 209" xfId="25558" xr:uid="{A9BFC12A-32DD-436E-92AA-ECA266876C99}"/>
    <cellStyle name="Normální 5 2 21" xfId="4185" xr:uid="{1FF603AE-3C2D-42E7-880F-8E0C84BC7E41}"/>
    <cellStyle name="Normální 5 2 21 10" xfId="37024" xr:uid="{53456A7F-4388-4BA6-B3DF-CDFFC91ECF98}"/>
    <cellStyle name="Normální 5 2 21 11" xfId="41321" xr:uid="{8C6B0CBD-3CF8-4FD8-A853-81AB3006002A}"/>
    <cellStyle name="Normální 5 2 21 12" xfId="46118" xr:uid="{6913E962-E6E1-4154-9B95-BA34831F8371}"/>
    <cellStyle name="Normální 5 2 21 13" xfId="49726" xr:uid="{FF9F7298-22EE-4C9C-A6B6-69860A8F6C09}"/>
    <cellStyle name="Normální 5 2 21 14" xfId="52231" xr:uid="{BAF61A4B-E310-4AB0-A14B-89B5D2919420}"/>
    <cellStyle name="Normální 5 2 21 15" xfId="54438" xr:uid="{0A1D904A-25B7-4A18-87E0-DE6B91DF4AD0}"/>
    <cellStyle name="Normální 5 2 21 16" xfId="56318" xr:uid="{91584D04-CF86-41FE-AB7F-718B2B6F4218}"/>
    <cellStyle name="Normální 5 2 21 17" xfId="57577" xr:uid="{73D078C7-8942-4E9F-9B61-AD5AF3AB9E6A}"/>
    <cellStyle name="Normální 5 2 21 2" xfId="8915" xr:uid="{84ABADF5-2CAE-431E-8589-EFDE29E1BB1A}"/>
    <cellStyle name="Normální 5 2 21 2 2" xfId="14615" xr:uid="{221C708E-516B-42C4-92B1-4C13A0EEDB99}"/>
    <cellStyle name="Normální 5 2 21 2 3" xfId="20016" xr:uid="{9164CBAD-E7E6-4101-AA84-A97FACC87F48}"/>
    <cellStyle name="Normální 5 2 21 2 4" xfId="24385" xr:uid="{4BFDE623-2981-49CC-AA3B-F8236A172CE1}"/>
    <cellStyle name="Normální 5 2 21 2 5" xfId="28644" xr:uid="{6F7243DC-7F7F-4675-802F-576C71C9458F}"/>
    <cellStyle name="Normální 5 2 21 2 6" xfId="32456" xr:uid="{CBBB24F9-812F-4738-9072-077320057199}"/>
    <cellStyle name="Normální 5 2 21 2 7" xfId="35537" xr:uid="{E6060B9F-5EC4-4D5B-BA2F-3D09720F37CE}"/>
    <cellStyle name="Normální 5 2 21 2 8" xfId="37776" xr:uid="{161501E9-C8D3-4451-BC82-0F381488FE5E}"/>
    <cellStyle name="Normální 5 2 21 3" xfId="6549" xr:uid="{E12B458F-1A0B-4356-B86F-1F41569DEE15}"/>
    <cellStyle name="Normální 5 2 21 4" xfId="13073" xr:uid="{74C36456-6177-410C-ADE6-00274C761C03}"/>
    <cellStyle name="Normální 5 2 21 5" xfId="18756" xr:uid="{84A1D6DD-80BC-4C63-A60A-61ABA0536294}"/>
    <cellStyle name="Normální 5 2 21 6" xfId="23218" xr:uid="{154C4540-EE63-44E1-9ABA-55A8670A7349}"/>
    <cellStyle name="Normální 5 2 21 7" xfId="27524" xr:uid="{7E4F743F-DD7D-412C-B7B3-E928FCD797F2}"/>
    <cellStyle name="Normální 5 2 21 8" xfId="31373" xr:uid="{5395D88B-1663-4F15-AB35-CDE2EABB0957}"/>
    <cellStyle name="Normální 5 2 21 9" xfId="34669" xr:uid="{26CE164D-2571-4470-B2DD-A3E7DACBA557}"/>
    <cellStyle name="Normální 5 2 210" xfId="25530" xr:uid="{1BBF148E-BEC8-4466-A71D-F630E746B24E}"/>
    <cellStyle name="Normální 5 2 211" xfId="25438" xr:uid="{6499CFA5-8A3B-40DE-B999-1045D7741B3A}"/>
    <cellStyle name="Normální 5 2 212" xfId="23916" xr:uid="{FD9873E5-7690-48E5-9225-79637A6368CA}"/>
    <cellStyle name="Normální 5 2 213" xfId="23897" xr:uid="{42BAA98A-6DFF-452A-83F9-E7C2CB7BBB71}"/>
    <cellStyle name="Normální 5 2 214" xfId="25343" xr:uid="{9269EE8C-038D-4A6F-B7C4-32CCD14D9ABF}"/>
    <cellStyle name="Normální 5 2 215" xfId="21829" xr:uid="{7C84C700-E57C-4EBE-8E8E-C749F4B4BEF4}"/>
    <cellStyle name="Normální 5 2 216" xfId="25904" xr:uid="{2B2C3724-0AF7-4321-A564-DDF4BDDD0ED6}"/>
    <cellStyle name="Normální 5 2 217" xfId="23883" xr:uid="{71A23434-364D-4C1C-81B4-CCA1206AC928}"/>
    <cellStyle name="Normální 5 2 218" xfId="22811" xr:uid="{9EFBD07D-B1FB-400F-8104-783CB09537E5}"/>
    <cellStyle name="Normální 5 2 219" xfId="22424" xr:uid="{97F946CA-4083-4666-8C3E-4022A8E882C7}"/>
    <cellStyle name="Normální 5 2 22" xfId="4224" xr:uid="{A5070AB3-7729-4676-8DCF-DD76DA092CB0}"/>
    <cellStyle name="Normální 5 2 22 10" xfId="37025" xr:uid="{D8648F68-CAEB-462E-834A-F01811EDC180}"/>
    <cellStyle name="Normální 5 2 22 11" xfId="41349" xr:uid="{F892574B-CC92-4872-B7AF-E3E87DD12E16}"/>
    <cellStyle name="Normální 5 2 22 12" xfId="46150" xr:uid="{E90BC35E-33B4-4D6E-A5EF-032C9D9D1993}"/>
    <cellStyle name="Normální 5 2 22 13" xfId="49743" xr:uid="{205504EF-8175-4EC5-AA7F-1DF1E7AD610F}"/>
    <cellStyle name="Normální 5 2 22 14" xfId="52250" xr:uid="{C7D0BE22-A47C-4D4B-8DF7-BCC0C6182D22}"/>
    <cellStyle name="Normální 5 2 22 15" xfId="54455" xr:uid="{E23D9AC4-3B63-4F72-90EE-AAAF8A435C86}"/>
    <cellStyle name="Normální 5 2 22 16" xfId="56335" xr:uid="{7471DB39-FBAB-457A-A356-CC336B4ABE56}"/>
    <cellStyle name="Normální 5 2 22 17" xfId="57593" xr:uid="{510A5C2C-F699-4ACD-AD4E-FCBF9485D972}"/>
    <cellStyle name="Normální 5 2 22 2" xfId="8916" xr:uid="{4E71464B-6611-4EFC-A548-BA2F1F68C9C4}"/>
    <cellStyle name="Normální 5 2 22 2 2" xfId="14616" xr:uid="{2A12D644-432F-47F6-BF90-10D5FCCC5BBE}"/>
    <cellStyle name="Normální 5 2 22 2 3" xfId="20017" xr:uid="{AB704EB8-EF78-4D8B-AFDA-F8369CFD475F}"/>
    <cellStyle name="Normální 5 2 22 2 4" xfId="24386" xr:uid="{9147E95D-CDD4-477C-9980-6539691167B6}"/>
    <cellStyle name="Normální 5 2 22 2 5" xfId="28645" xr:uid="{A95DC010-508C-487E-ABFC-83B308BAFDEE}"/>
    <cellStyle name="Normální 5 2 22 2 6" xfId="32457" xr:uid="{36FFA268-3C87-4EF0-84D8-D19A23A41035}"/>
    <cellStyle name="Normální 5 2 22 2 7" xfId="35538" xr:uid="{7938780A-84EC-4A78-A162-79F201D72F0E}"/>
    <cellStyle name="Normální 5 2 22 2 8" xfId="37777" xr:uid="{70109953-AAD1-49FB-98EF-81DA347283AA}"/>
    <cellStyle name="Normální 5 2 22 3" xfId="6550" xr:uid="{9D92F1DF-49D1-460F-90E7-CF498F46B16F}"/>
    <cellStyle name="Normální 5 2 22 4" xfId="13074" xr:uid="{43E6786C-4C74-456A-8F68-5306AA15FE11}"/>
    <cellStyle name="Normální 5 2 22 5" xfId="18757" xr:uid="{920EF5E6-657F-4A24-941E-6D5B3CC22DA7}"/>
    <cellStyle name="Normální 5 2 22 6" xfId="23219" xr:uid="{5F1FB32B-D4F7-40EB-9853-C3A3D97033F4}"/>
    <cellStyle name="Normální 5 2 22 7" xfId="27525" xr:uid="{4CED44F2-EF65-42BC-A83F-5E88A2610DD6}"/>
    <cellStyle name="Normální 5 2 22 8" xfId="31374" xr:uid="{A8F98FDD-1F52-4B6A-AB32-61B3D34A29AA}"/>
    <cellStyle name="Normální 5 2 22 9" xfId="34670" xr:uid="{6E59B59A-88C8-462E-B21D-46430D19E5D1}"/>
    <cellStyle name="Normální 5 2 220" xfId="22051" xr:uid="{3C8B6B97-20FF-4A27-B183-89C2C8EB32B2}"/>
    <cellStyle name="Normální 5 2 221" xfId="25912" xr:uid="{F02F38D3-A1F9-4241-AA06-CB59D6BFEF46}"/>
    <cellStyle name="Normální 5 2 222" xfId="22191" xr:uid="{B2A44C27-AFFC-4D2F-8AD6-DA6549F091ED}"/>
    <cellStyle name="Normální 5 2 223" xfId="25183" xr:uid="{D98831B1-1C87-4C30-BBB3-837D208FE6CA}"/>
    <cellStyle name="Normální 5 2 224" xfId="22762" xr:uid="{9546472F-4FE6-428D-83F5-04B604A3BEA5}"/>
    <cellStyle name="Normální 5 2 225" xfId="22031" xr:uid="{3CDBA689-F7F6-4D2F-AC08-58777D85F969}"/>
    <cellStyle name="Normální 5 2 226" xfId="25991" xr:uid="{1A84759F-19D6-4E32-AC21-2916B71AE81A}"/>
    <cellStyle name="Normální 5 2 227" xfId="21956" xr:uid="{1D99ED5D-A040-49D7-A512-CAC28F572687}"/>
    <cellStyle name="Normální 5 2 228" xfId="22395" xr:uid="{4A5FB1AE-89F4-4B09-9DB4-0BC3224B9D99}"/>
    <cellStyle name="Normální 5 2 229" xfId="22822" xr:uid="{443E2159-978E-4202-BD0F-2113632DCDE9}"/>
    <cellStyle name="Normální 5 2 23" xfId="4199" xr:uid="{507E7377-763E-4CF2-BAA6-311AFE8DE770}"/>
    <cellStyle name="Normální 5 2 23 10" xfId="37026" xr:uid="{861B5CD7-62F5-4889-82E9-7F571C91AFDB}"/>
    <cellStyle name="Normální 5 2 23 11" xfId="41332" xr:uid="{2E1BD746-8EBF-46FC-9DC9-4C7B9F0EDB81}"/>
    <cellStyle name="Normální 5 2 23 12" xfId="46130" xr:uid="{397EFA99-620B-4DDA-899D-AAF220DE39C3}"/>
    <cellStyle name="Normální 5 2 23 13" xfId="49734" xr:uid="{B85367EF-789F-4ACB-B466-64C39EEE677E}"/>
    <cellStyle name="Normální 5 2 23 14" xfId="52240" xr:uid="{EDEFD10E-77E9-44BF-9CAC-A701257E92F6}"/>
    <cellStyle name="Normální 5 2 23 15" xfId="54446" xr:uid="{5067934A-94DA-4B86-A686-A4CAFC1F4D8B}"/>
    <cellStyle name="Normální 5 2 23 16" xfId="56326" xr:uid="{7ECA0809-7F8E-4908-B955-3DB60CF3F3EF}"/>
    <cellStyle name="Normální 5 2 23 17" xfId="57585" xr:uid="{BF91190C-AC29-49D2-9AAE-A513143EA96A}"/>
    <cellStyle name="Normální 5 2 23 2" xfId="8917" xr:uid="{8CAD6901-AADA-4F09-8BC1-F8A26CE33E0D}"/>
    <cellStyle name="Normální 5 2 23 2 2" xfId="14617" xr:uid="{7A83A676-DBE0-4016-A296-291B2C33A527}"/>
    <cellStyle name="Normální 5 2 23 2 3" xfId="20018" xr:uid="{4F8E2305-B907-44C0-8796-78C527E180EE}"/>
    <cellStyle name="Normální 5 2 23 2 4" xfId="24387" xr:uid="{1B5FF2CB-0C30-4254-98DC-59BBAF2E08FD}"/>
    <cellStyle name="Normální 5 2 23 2 5" xfId="28646" xr:uid="{87764B94-C480-45FB-8366-627452AE9AE0}"/>
    <cellStyle name="Normální 5 2 23 2 6" xfId="32458" xr:uid="{3DBD762C-72CD-4574-A7A6-3F8B72A53FA0}"/>
    <cellStyle name="Normální 5 2 23 2 7" xfId="35539" xr:uid="{82941A9A-8649-4879-A984-F0A0AA13CB9C}"/>
    <cellStyle name="Normální 5 2 23 2 8" xfId="37778" xr:uid="{5F5ED6A2-C401-41AB-AD51-4ECB306FBD79}"/>
    <cellStyle name="Normální 5 2 23 3" xfId="6551" xr:uid="{52524ECA-E93A-4757-9B52-ECEE5EA972D8}"/>
    <cellStyle name="Normální 5 2 23 4" xfId="13075" xr:uid="{D4C8817A-B955-4F4A-A018-A75E2A5318C6}"/>
    <cellStyle name="Normální 5 2 23 5" xfId="18758" xr:uid="{6C96501E-0765-4379-9799-82C44E718FC8}"/>
    <cellStyle name="Normální 5 2 23 6" xfId="23220" xr:uid="{4BEEA433-1DA1-4DEF-A78F-E0516A013E06}"/>
    <cellStyle name="Normální 5 2 23 7" xfId="27526" xr:uid="{3DA3BC25-8CD7-4623-AA11-6103A434C4B6}"/>
    <cellStyle name="Normální 5 2 23 8" xfId="31375" xr:uid="{83ECD00F-9789-4FB4-8084-0CAFFF715CD8}"/>
    <cellStyle name="Normální 5 2 23 9" xfId="34671" xr:uid="{CB513498-A88B-40C1-B5F4-499FBB0DC8B6}"/>
    <cellStyle name="Normální 5 2 230" xfId="26010" xr:uid="{F4099620-3B28-4EB0-8A7D-D5D3EF570BB1}"/>
    <cellStyle name="Normální 5 2 231" xfId="25694" xr:uid="{0305638D-AC03-4B44-8C98-C11EAB1D17CA}"/>
    <cellStyle name="Normální 5 2 232" xfId="26042" xr:uid="{55CC0D27-058A-4842-B342-26BFFF1764DD}"/>
    <cellStyle name="Normální 5 2 233" xfId="23754" xr:uid="{B3E7FB04-8192-4AC8-93BA-3D7943F7DEAB}"/>
    <cellStyle name="Normální 5 2 234" xfId="22941" xr:uid="{C960E0C9-225E-4242-81EB-ABBA90E13439}"/>
    <cellStyle name="Normální 5 2 235" xfId="22023" xr:uid="{B4362423-DA9B-47D2-A9A4-25A0EB3B5DAF}"/>
    <cellStyle name="Normální 5 2 236" xfId="22388" xr:uid="{3AA82963-CF4E-4D89-868C-22656D0D47AE}"/>
    <cellStyle name="Normální 5 2 237" xfId="25529" xr:uid="{CD9E0FF7-3A23-45EB-B8A9-1F0EC5CA6DFA}"/>
    <cellStyle name="Normální 5 2 238" xfId="22781" xr:uid="{B2EA3993-810C-49B7-BA94-EC9758ACAF11}"/>
    <cellStyle name="Normální 5 2 239" xfId="22464" xr:uid="{E6E68EBB-378E-4646-9495-FA84AE8214EA}"/>
    <cellStyle name="Normální 5 2 24" xfId="4233" xr:uid="{EE7D7FE7-F610-42BC-A86B-36B8A32B62D2}"/>
    <cellStyle name="Normální 5 2 24 10" xfId="37027" xr:uid="{5F05F6D5-E946-4C05-8D6D-3A560B83F528}"/>
    <cellStyle name="Normální 5 2 24 11" xfId="41353" xr:uid="{1DDCB5FA-D134-42F7-BF4B-173A7819E095}"/>
    <cellStyle name="Normální 5 2 24 12" xfId="46158" xr:uid="{BDFB35E6-0C04-4D2C-B336-D01E564585B0}"/>
    <cellStyle name="Normální 5 2 24 13" xfId="49746" xr:uid="{9CF763F2-B453-4DC8-A61E-5B16D4DD3A22}"/>
    <cellStyle name="Normální 5 2 24 14" xfId="52256" xr:uid="{4619E6D4-D904-4739-9389-76D154724A68}"/>
    <cellStyle name="Normální 5 2 24 15" xfId="54457" xr:uid="{E69A1642-ECEE-4FFE-9703-913D0A708E0F}"/>
    <cellStyle name="Normální 5 2 24 16" xfId="56341" xr:uid="{4EDCCFF5-01D0-42B1-AF1D-BDBAF0366EB6}"/>
    <cellStyle name="Normální 5 2 24 17" xfId="57595" xr:uid="{08A2784C-21BD-4108-814D-781A0A9FC369}"/>
    <cellStyle name="Normální 5 2 24 2" xfId="8918" xr:uid="{747A8C87-6849-4E0E-9CA4-25781ED0E56F}"/>
    <cellStyle name="Normální 5 2 24 2 2" xfId="14618" xr:uid="{5531C355-4878-4B58-926B-8AD30A530BFA}"/>
    <cellStyle name="Normální 5 2 24 2 3" xfId="20019" xr:uid="{A60AD5B8-2A55-4050-9958-D95F4AC0F821}"/>
    <cellStyle name="Normální 5 2 24 2 4" xfId="24388" xr:uid="{82075050-D476-464B-8D2E-4C7D2A321DAD}"/>
    <cellStyle name="Normální 5 2 24 2 5" xfId="28647" xr:uid="{05623BEB-6E3E-414E-B0D6-6563DEB9DA4E}"/>
    <cellStyle name="Normální 5 2 24 2 6" xfId="32459" xr:uid="{125CF68B-8B79-4DF6-BF0F-829F65AB10A6}"/>
    <cellStyle name="Normální 5 2 24 2 7" xfId="35540" xr:uid="{325E8816-E31C-4D64-A68F-221D149B9D9E}"/>
    <cellStyle name="Normální 5 2 24 2 8" xfId="37779" xr:uid="{CD36F830-CBB6-4EA9-BB1F-D0E28442A3D7}"/>
    <cellStyle name="Normální 5 2 24 3" xfId="6552" xr:uid="{E7AFFAA3-0AC6-4964-A700-754BB5618AF0}"/>
    <cellStyle name="Normální 5 2 24 4" xfId="13076" xr:uid="{6F9F4730-1439-4894-AACB-A96E11B79403}"/>
    <cellStyle name="Normální 5 2 24 5" xfId="18759" xr:uid="{2E07A258-10EB-44FD-8909-1D47ADC30F56}"/>
    <cellStyle name="Normální 5 2 24 6" xfId="23221" xr:uid="{68D3E928-6DA4-48F5-8A28-5B8A6457FA6C}"/>
    <cellStyle name="Normální 5 2 24 7" xfId="27527" xr:uid="{B9A4ED29-5E3D-480D-BF1F-7E1F5A8F1A8E}"/>
    <cellStyle name="Normální 5 2 24 8" xfId="31376" xr:uid="{ED7B939C-A2C9-4443-ACE7-BEE66218ADB8}"/>
    <cellStyle name="Normální 5 2 24 9" xfId="34672" xr:uid="{425F87F7-74E7-4730-8319-1BD83CFE294F}"/>
    <cellStyle name="Normální 5 2 240" xfId="25841" xr:uid="{2D9219CF-583C-48B3-8DF5-6C877FE2CBF2}"/>
    <cellStyle name="Normální 5 2 241" xfId="23657" xr:uid="{C48A0BF7-51F3-4F91-A0D9-EFF3BAC12720}"/>
    <cellStyle name="Normální 5 2 242" xfId="22005" xr:uid="{F4FF09C6-2991-45E3-87D2-22EBE89FDC4C}"/>
    <cellStyle name="Normální 5 2 243" xfId="26218" xr:uid="{E3C9BB53-4091-41ED-8038-5F41CBFACB70}"/>
    <cellStyle name="Normální 5 2 244" xfId="26754" xr:uid="{2EE36F51-E9D7-4675-9F31-39230579D13B}"/>
    <cellStyle name="Normální 5 2 245" xfId="26597" xr:uid="{08BB5170-8631-4DFB-91D8-D29DF4A4A971}"/>
    <cellStyle name="Normální 5 2 246" xfId="26791" xr:uid="{37C99870-391F-439B-A25B-9C9E4450CE53}"/>
    <cellStyle name="Normální 5 2 247" xfId="28167" xr:uid="{92B942E2-F0B6-4C64-B7BE-934C46376F3A}"/>
    <cellStyle name="Normální 5 2 248" xfId="26349" xr:uid="{5A1CDEC3-8A52-4F9E-9C32-3957328DFF7D}"/>
    <cellStyle name="Normální 5 2 249" xfId="29222" xr:uid="{4BAD8015-1A8D-4DCC-9E10-DDAA7DB542A9}"/>
    <cellStyle name="Normální 5 2 25" xfId="4339" xr:uid="{D4708622-7D3E-46D5-8E6A-DDE2C341B66E}"/>
    <cellStyle name="Normální 5 2 25 10" xfId="37028" xr:uid="{7143CB6A-C906-4DB8-B614-B1ADB3E50FA8}"/>
    <cellStyle name="Normální 5 2 25 11" xfId="41440" xr:uid="{803F647A-EFEC-45F7-85A5-693535FCF0A4}"/>
    <cellStyle name="Normální 5 2 25 12" xfId="46243" xr:uid="{F9BEFDE7-7A13-4145-97EC-26533DEE9AB3}"/>
    <cellStyle name="Normální 5 2 25 13" xfId="49816" xr:uid="{5DFD2D83-0F6D-4552-91A6-9C8CCB52930E}"/>
    <cellStyle name="Normální 5 2 25 14" xfId="52327" xr:uid="{1C25630D-F542-4AAA-B79C-206500E5A14B}"/>
    <cellStyle name="Normální 5 2 25 15" xfId="54522" xr:uid="{2EA1A72C-F462-4C15-80D2-A6287225B525}"/>
    <cellStyle name="Normální 5 2 25 16" xfId="56411" xr:uid="{7BE3BD27-BD8F-43F9-A25B-DE6F8F4C4B69}"/>
    <cellStyle name="Normální 5 2 25 17" xfId="57658" xr:uid="{A87EC1A8-F2D7-4C28-ADED-51CDD0E9A80E}"/>
    <cellStyle name="Normální 5 2 25 2" xfId="8919" xr:uid="{4B778F62-24C6-4691-B95F-02E927C4EAFF}"/>
    <cellStyle name="Normální 5 2 25 2 2" xfId="14619" xr:uid="{2C96A120-0489-4009-9EDF-CEBB7AD9D402}"/>
    <cellStyle name="Normální 5 2 25 2 3" xfId="20020" xr:uid="{3A383806-1EE9-4A3D-B128-C12454156AEE}"/>
    <cellStyle name="Normální 5 2 25 2 4" xfId="24389" xr:uid="{FA39A74F-6C2D-4F36-B2BC-CBD4A4A225E0}"/>
    <cellStyle name="Normální 5 2 25 2 5" xfId="28648" xr:uid="{EF2A30C6-6203-4B8B-B131-D62D894F3181}"/>
    <cellStyle name="Normální 5 2 25 2 6" xfId="32460" xr:uid="{B2AF46C2-BA58-42F8-9883-E73D7C4B56F8}"/>
    <cellStyle name="Normální 5 2 25 2 7" xfId="35541" xr:uid="{49A7DE78-AE89-4E46-943A-6B3EC6F6D032}"/>
    <cellStyle name="Normální 5 2 25 2 8" xfId="37780" xr:uid="{7DA6BA96-6AC8-4718-BDD5-5E037A7456E2}"/>
    <cellStyle name="Normální 5 2 25 3" xfId="6553" xr:uid="{56E99F8D-4720-45DE-94A3-208195976D18}"/>
    <cellStyle name="Normální 5 2 25 4" xfId="13077" xr:uid="{A4C60C1B-4D34-4AB2-AB13-9A7F22059CF4}"/>
    <cellStyle name="Normální 5 2 25 5" xfId="18760" xr:uid="{42413C1C-1DC9-4103-9E9C-E150B31ADE81}"/>
    <cellStyle name="Normální 5 2 25 6" xfId="23222" xr:uid="{A5D92A4B-0986-4342-90CF-35CDFDA2F9F0}"/>
    <cellStyle name="Normální 5 2 25 7" xfId="27528" xr:uid="{E8A19C8D-C512-4B71-BB1A-60558541E434}"/>
    <cellStyle name="Normální 5 2 25 8" xfId="31377" xr:uid="{5BA1F685-0DAD-4E8A-93FD-23F37E0F1F56}"/>
    <cellStyle name="Normální 5 2 25 9" xfId="34673" xr:uid="{A2516808-4218-453C-94FA-B6616A1C6441}"/>
    <cellStyle name="Normální 5 2 250" xfId="26455" xr:uid="{FD0B0C8B-3E34-499D-B2A2-E2457FDE9313}"/>
    <cellStyle name="Normální 5 2 251" xfId="26506" xr:uid="{72C764DB-F893-43DF-9BF2-31D9742C5E68}"/>
    <cellStyle name="Normální 5 2 252" xfId="28190" xr:uid="{6822A108-DCAA-42FC-8892-EFC587B9B67B}"/>
    <cellStyle name="Normální 5 2 253" xfId="26982" xr:uid="{109472A7-C8EC-44D3-958D-BF055BE6463A}"/>
    <cellStyle name="Normální 5 2 254" xfId="29590" xr:uid="{C3174550-7A6F-4482-B547-871099345A01}"/>
    <cellStyle name="Normální 5 2 255" xfId="29413" xr:uid="{2F51B93B-9512-49EE-A9F0-2734341FD26C}"/>
    <cellStyle name="Normální 5 2 256" xfId="26700" xr:uid="{9B1929DB-88E7-4F1E-ACFF-ED107E077CFE}"/>
    <cellStyle name="Normální 5 2 257" xfId="28103" xr:uid="{B62AD4A2-1A07-462E-BAE0-90086D9FA006}"/>
    <cellStyle name="Normální 5 2 258" xfId="29562" xr:uid="{7FAF498D-5E19-45BD-BF37-F48C932E0DA4}"/>
    <cellStyle name="Normální 5 2 259" xfId="29446" xr:uid="{B7EF35FC-70E7-436D-97F6-36119F5EC17D}"/>
    <cellStyle name="Normální 5 2 26" xfId="4207" xr:uid="{81FC660D-9374-44F5-8FCE-9B19CD83EE64}"/>
    <cellStyle name="Normální 5 2 26 10" xfId="37029" xr:uid="{9130637F-14C3-4DAE-A32B-BC0FE1B7D6DC}"/>
    <cellStyle name="Normální 5 2 26 11" xfId="41339" xr:uid="{9A9274DB-52EF-4CEF-9A72-FA3E09645926}"/>
    <cellStyle name="Normální 5 2 26 12" xfId="46137" xr:uid="{AB922336-E966-4F88-A02A-F4734B4C72DB}"/>
    <cellStyle name="Normální 5 2 26 13" xfId="49739" xr:uid="{6FA1ECD5-72CC-4109-90F7-B7677565B6AD}"/>
    <cellStyle name="Normální 5 2 26 14" xfId="52245" xr:uid="{7ABD4ACD-5A8B-4E76-8802-C121191D3F27}"/>
    <cellStyle name="Normální 5 2 26 15" xfId="54451" xr:uid="{C44B696C-E594-4B52-B8D0-A646E897D7DD}"/>
    <cellStyle name="Normální 5 2 26 16" xfId="56331" xr:uid="{17D70D18-86E4-4232-BE56-EE9E14B4CC91}"/>
    <cellStyle name="Normální 5 2 26 17" xfId="57590" xr:uid="{296EE554-0A46-49E1-885B-EC4F8620B3E6}"/>
    <cellStyle name="Normální 5 2 26 2" xfId="8920" xr:uid="{E5311F99-7E90-440C-8F37-0820E8C27541}"/>
    <cellStyle name="Normální 5 2 26 2 2" xfId="14620" xr:uid="{560450D5-B863-42CC-84F7-DD8C14873981}"/>
    <cellStyle name="Normální 5 2 26 2 3" xfId="20021" xr:uid="{4DD4AE78-8CC5-42AA-92A4-A12E01F9FB2B}"/>
    <cellStyle name="Normální 5 2 26 2 4" xfId="24390" xr:uid="{6A5D2EE4-2314-4E66-8353-ECED581D183B}"/>
    <cellStyle name="Normální 5 2 26 2 5" xfId="28649" xr:uid="{A2C5D098-25EE-45CD-AED5-5F7F4FCCFEFA}"/>
    <cellStyle name="Normální 5 2 26 2 6" xfId="32461" xr:uid="{7EB50D3B-CC69-4660-9F2F-02B0EA7D3E96}"/>
    <cellStyle name="Normální 5 2 26 2 7" xfId="35542" xr:uid="{A82FCA30-EB60-42B2-B6BF-5C846D847476}"/>
    <cellStyle name="Normální 5 2 26 2 8" xfId="37781" xr:uid="{A4270E41-D5A9-430F-A87D-7C542735C3FD}"/>
    <cellStyle name="Normální 5 2 26 3" xfId="6554" xr:uid="{59A19492-D287-4D49-B682-DDD8E15CB0E3}"/>
    <cellStyle name="Normální 5 2 26 4" xfId="13078" xr:uid="{7E6D0311-B224-4308-BF91-AD2498D72268}"/>
    <cellStyle name="Normální 5 2 26 5" xfId="18761" xr:uid="{57D0C546-CDF9-4998-B9B4-9C81C92378AF}"/>
    <cellStyle name="Normální 5 2 26 6" xfId="23223" xr:uid="{C88830F4-E306-4308-9C2E-9E1C16CFB36D}"/>
    <cellStyle name="Normální 5 2 26 7" xfId="27529" xr:uid="{C36A86C9-312D-4881-A495-3DF0E83BFF18}"/>
    <cellStyle name="Normální 5 2 26 8" xfId="31378" xr:uid="{C80CF781-E107-435D-B147-D205B47C11A0}"/>
    <cellStyle name="Normální 5 2 26 9" xfId="34674" xr:uid="{243541BD-97FC-4B72-A9E8-17C9C52865D6}"/>
    <cellStyle name="Normální 5 2 260" xfId="26543" xr:uid="{F2523644-0BF7-4C28-BE5A-5DCDCE8D867E}"/>
    <cellStyle name="Normální 5 2 261" xfId="29645" xr:uid="{7544341D-6B6D-48B2-9F9E-434EDF12C390}"/>
    <cellStyle name="Normální 5 2 262" xfId="29407" xr:uid="{18B12A91-0481-4E82-AC64-2A55FAB83B05}"/>
    <cellStyle name="Normální 5 2 263" xfId="26222" xr:uid="{C6500706-F5AF-4B22-AE31-FA17A54C9023}"/>
    <cellStyle name="Normální 5 2 264" xfId="26633" xr:uid="{D246CFA6-9EB8-47ED-B108-D37B4E1880F8}"/>
    <cellStyle name="Normální 5 2 265" xfId="29209" xr:uid="{F32C984D-259B-4DBB-ABF1-513C45B1EDF7}"/>
    <cellStyle name="Normální 5 2 266" xfId="29825" xr:uid="{DE26352C-2576-42BB-94E1-2C7B266A2EB3}"/>
    <cellStyle name="Normální 5 2 267" xfId="28188" xr:uid="{95F5227C-FAD1-42E1-89DC-D3A604894649}"/>
    <cellStyle name="Normální 5 2 268" xfId="29687" xr:uid="{A893A8B8-E855-4446-A127-E70A45A51C72}"/>
    <cellStyle name="Normální 5 2 269" xfId="26980" xr:uid="{82BBB8AA-3AEA-4DD5-BC7C-26EA41D1C8D8}"/>
    <cellStyle name="Normální 5 2 27" xfId="4196" xr:uid="{FA691295-8175-4005-AFDB-8BEFF9BCD2DF}"/>
    <cellStyle name="Normální 5 2 27 10" xfId="37030" xr:uid="{ED3FB81F-8E01-4CE8-8533-5CE54195EE08}"/>
    <cellStyle name="Normální 5 2 27 11" xfId="41330" xr:uid="{4E5F33E2-A227-46BC-A8D2-078FB2BBF0C9}"/>
    <cellStyle name="Normální 5 2 27 12" xfId="46128" xr:uid="{5F9986BE-8469-4D87-AD56-3A5F2BC3879C}"/>
    <cellStyle name="Normální 5 2 27 13" xfId="49733" xr:uid="{FA1EF48B-AD33-4B1D-BACA-4D0834C782EC}"/>
    <cellStyle name="Normální 5 2 27 14" xfId="52239" xr:uid="{524B1209-31E0-4DA6-8BE4-8ABB32B2DF15}"/>
    <cellStyle name="Normální 5 2 27 15" xfId="54445" xr:uid="{39AF61C2-03B8-44AF-8E1B-C16CA2E9F697}"/>
    <cellStyle name="Normální 5 2 27 16" xfId="56325" xr:uid="{D426C2BE-496A-4D86-9404-647A18881F88}"/>
    <cellStyle name="Normální 5 2 27 17" xfId="57584" xr:uid="{83A4EE55-CA31-4A7D-9C28-C629E7374C34}"/>
    <cellStyle name="Normální 5 2 27 2" xfId="8921" xr:uid="{7F1C8933-2ADB-4154-8256-363E27DD439C}"/>
    <cellStyle name="Normální 5 2 27 2 2" xfId="14621" xr:uid="{DA4EF573-0FCD-4304-BA67-565C65792206}"/>
    <cellStyle name="Normální 5 2 27 2 3" xfId="20022" xr:uid="{ED8A56B9-B5B1-40D3-880E-A94BC048CD93}"/>
    <cellStyle name="Normální 5 2 27 2 4" xfId="24391" xr:uid="{5FCB354B-D605-44AA-8BCF-A0EB7EB10ECE}"/>
    <cellStyle name="Normální 5 2 27 2 5" xfId="28650" xr:uid="{BB645FC0-CF2E-4E59-8BCE-7E599B95E4F6}"/>
    <cellStyle name="Normální 5 2 27 2 6" xfId="32462" xr:uid="{0F302A6F-49C5-4830-9354-716DDD0F027F}"/>
    <cellStyle name="Normální 5 2 27 2 7" xfId="35543" xr:uid="{5AA3F2A8-B66C-4DB7-9C9E-B480146FCB68}"/>
    <cellStyle name="Normální 5 2 27 2 8" xfId="37782" xr:uid="{EBFBB6D8-8DDD-4519-A910-E2F453B5569C}"/>
    <cellStyle name="Normální 5 2 27 3" xfId="6555" xr:uid="{258A9C17-E25A-417D-AF38-9DAA672ECDB5}"/>
    <cellStyle name="Normální 5 2 27 4" xfId="13079" xr:uid="{3BD89200-3025-48FE-8A2F-3C385EC8CA1E}"/>
    <cellStyle name="Normální 5 2 27 5" xfId="18762" xr:uid="{1C57A9A2-DDB3-4846-9584-BF3433081E21}"/>
    <cellStyle name="Normální 5 2 27 6" xfId="23224" xr:uid="{A59221C0-6373-4B87-8B2B-65993679EBB3}"/>
    <cellStyle name="Normální 5 2 27 7" xfId="27530" xr:uid="{B8D19CAE-3C6C-4AD1-AEA0-BBDE3D6565B1}"/>
    <cellStyle name="Normální 5 2 27 8" xfId="31379" xr:uid="{E2F982D3-9D16-4C5D-BC50-09C1E1DB0C93}"/>
    <cellStyle name="Normální 5 2 27 9" xfId="34675" xr:uid="{C2AD4812-D98E-4062-8289-9A919EF2999F}"/>
    <cellStyle name="Normální 5 2 270" xfId="26466" xr:uid="{759EAFD2-89B6-4569-B388-9CC191F6EB69}"/>
    <cellStyle name="Normální 5 2 271" xfId="28077" xr:uid="{0F6A04A0-FD9C-470E-A5EB-8A93ACC5B476}"/>
    <cellStyle name="Normální 5 2 272" xfId="29580" xr:uid="{F8E45DB3-F247-4D5F-9F04-5E0A7EF4B69B}"/>
    <cellStyle name="Normální 5 2 273" xfId="29509" xr:uid="{C792324A-3EF0-40C2-BEA0-9750F3A8F8AA}"/>
    <cellStyle name="Normální 5 2 274" xfId="28114" xr:uid="{2110CA24-84AD-45CA-98A1-AA666E98D338}"/>
    <cellStyle name="Normální 5 2 275" xfId="27253" xr:uid="{8288BE84-0BA4-4510-A7EC-0D339174CAEC}"/>
    <cellStyle name="Normální 5 2 276" xfId="29906" xr:uid="{77EC59D5-0B53-4E5B-9D1C-47BFD5CE66A5}"/>
    <cellStyle name="Normální 5 2 277" xfId="30059" xr:uid="{036074A0-8554-4B27-8E10-5A27403309CC}"/>
    <cellStyle name="Normální 5 2 278" xfId="28089" xr:uid="{5BEA68DB-73BE-4B42-855C-064CC654BBDC}"/>
    <cellStyle name="Normální 5 2 279" xfId="30126" xr:uid="{89D7D76C-1FE1-41FB-AADA-E467B5955E3F}"/>
    <cellStyle name="Normální 5 2 28" xfId="4247" xr:uid="{0530AD5C-C07D-4914-9FEA-EFACEB2B0048}"/>
    <cellStyle name="Normální 5 2 28 10" xfId="37031" xr:uid="{EC30F290-995C-4187-943E-7DD85F4EF4BE}"/>
    <cellStyle name="Normální 5 2 28 11" xfId="41360" xr:uid="{692D6409-F91B-465D-B74C-3571384E7325}"/>
    <cellStyle name="Normální 5 2 28 12" xfId="46167" xr:uid="{89711021-3C44-40DB-BE9B-81B21BC83BBC}"/>
    <cellStyle name="Normální 5 2 28 13" xfId="49750" xr:uid="{A82CDFBB-33C6-4440-9D50-9B150C31DE64}"/>
    <cellStyle name="Normální 5 2 28 14" xfId="52260" xr:uid="{2230822A-8664-4C5D-AD35-958CEE349B15}"/>
    <cellStyle name="Normální 5 2 28 15" xfId="54461" xr:uid="{1BE271A8-EC82-441F-B7FE-8A9625D970CC}"/>
    <cellStyle name="Normální 5 2 28 16" xfId="56345" xr:uid="{C63FD237-9918-4470-8A8D-3333EC27C56C}"/>
    <cellStyle name="Normální 5 2 28 17" xfId="57598" xr:uid="{B7978D9A-736F-4B63-891B-D03A4559288B}"/>
    <cellStyle name="Normální 5 2 28 2" xfId="8922" xr:uid="{92BCAF7B-3CE5-4B82-9C01-BC50F5771477}"/>
    <cellStyle name="Normální 5 2 28 2 2" xfId="14622" xr:uid="{8D3F9530-540E-48FF-AB41-11AC57883D57}"/>
    <cellStyle name="Normální 5 2 28 2 3" xfId="20023" xr:uid="{AA5D29D4-F8D6-43D6-9192-975FE8B2F63B}"/>
    <cellStyle name="Normální 5 2 28 2 4" xfId="24392" xr:uid="{C80A3953-0F4D-4D8B-A9CF-1FF701FFEEFF}"/>
    <cellStyle name="Normální 5 2 28 2 5" xfId="28651" xr:uid="{17B38823-B037-4B78-B071-E7858CEBF404}"/>
    <cellStyle name="Normální 5 2 28 2 6" xfId="32463" xr:uid="{2F787F88-E804-410A-A7EB-5C7813D4C9A4}"/>
    <cellStyle name="Normální 5 2 28 2 7" xfId="35544" xr:uid="{031CBD64-8998-4C29-9AC1-70576564F690}"/>
    <cellStyle name="Normální 5 2 28 2 8" xfId="37783" xr:uid="{0A9FC841-67D0-4E6B-B7E7-1B8C9ED44169}"/>
    <cellStyle name="Normální 5 2 28 3" xfId="6556" xr:uid="{6D5E5135-1A1E-4A79-A660-5D11D414DF0B}"/>
    <cellStyle name="Normální 5 2 28 4" xfId="13080" xr:uid="{0CFC34B2-200B-470A-96F8-CC6C6DA2B62F}"/>
    <cellStyle name="Normální 5 2 28 5" xfId="18763" xr:uid="{377DC8EF-AD26-432E-B477-7368B289A059}"/>
    <cellStyle name="Normální 5 2 28 6" xfId="23225" xr:uid="{4504F654-5339-40AD-A5F2-8E9588B50369}"/>
    <cellStyle name="Normální 5 2 28 7" xfId="27531" xr:uid="{22124AB3-F225-43C2-8550-7B1F0D446713}"/>
    <cellStyle name="Normální 5 2 28 8" xfId="31380" xr:uid="{E6CCD6C2-0088-4DC8-8E57-D880E4588381}"/>
    <cellStyle name="Normální 5 2 28 9" xfId="34676" xr:uid="{08DECAD9-9E35-41E7-B6A8-0E64AE102FBB}"/>
    <cellStyle name="Normální 5 2 280" xfId="30627" xr:uid="{C192EAF4-2F9B-408E-A103-95A577F455A0}"/>
    <cellStyle name="Normální 5 2 281" xfId="30480" xr:uid="{CD796CB7-5D89-41F8-8C3B-97387ED1660F}"/>
    <cellStyle name="Normální 5 2 282" xfId="30676" xr:uid="{2EFE14D7-AEC1-4F46-AFD6-1A83B0485990}"/>
    <cellStyle name="Normální 5 2 283" xfId="31982" xr:uid="{641088BD-F987-4548-9FC9-7A05EE4F8F65}"/>
    <cellStyle name="Normální 5 2 284" xfId="30366" xr:uid="{3DC2E108-A7EF-4775-BAEA-F1995588EAEB}"/>
    <cellStyle name="Normální 5 2 285" xfId="33034" xr:uid="{471BEED9-7149-43FD-BEE0-66454E87C55F}"/>
    <cellStyle name="Normální 5 2 286" xfId="30340" xr:uid="{F4611CA9-790D-4ED1-A247-EE5A293A05D3}"/>
    <cellStyle name="Normální 5 2 287" xfId="30392" xr:uid="{7D6FC517-D52F-406E-A522-72A4F828AA20}"/>
    <cellStyle name="Normální 5 2 288" xfId="32008" xr:uid="{6A3FF154-C20B-499A-A695-70DD3F2CA001}"/>
    <cellStyle name="Normální 5 2 289" xfId="30929" xr:uid="{F973E904-9CF5-4980-9D0D-8F196A96F844}"/>
    <cellStyle name="Normální 5 2 29" xfId="4129" xr:uid="{B21743A6-B005-409E-975B-4D026A4ECA7C}"/>
    <cellStyle name="Normální 5 2 29 10" xfId="37032" xr:uid="{B3E31A3D-9CCD-482A-8455-D68693C3C8E6}"/>
    <cellStyle name="Normální 5 2 29 11" xfId="41280" xr:uid="{409A8613-3584-49BA-A455-3D7853799B86}"/>
    <cellStyle name="Normální 5 2 29 12" xfId="46065" xr:uid="{37B06668-235F-4A18-AAA0-4FD3B548F63A}"/>
    <cellStyle name="Normální 5 2 29 13" xfId="49689" xr:uid="{8ED7C85E-E27E-4474-B559-8A7502B37F0B}"/>
    <cellStyle name="Normální 5 2 29 14" xfId="52192" xr:uid="{CE910D3E-CCEE-45F9-8CBC-00699A16E844}"/>
    <cellStyle name="Normální 5 2 29 15" xfId="54405" xr:uid="{61791A23-9EB8-4F04-8EAF-AD956A090A38}"/>
    <cellStyle name="Normální 5 2 29 16" xfId="56282" xr:uid="{5E7638D8-379A-4C05-A1FF-15A15BA7B406}"/>
    <cellStyle name="Normální 5 2 29 17" xfId="57544" xr:uid="{59E7F23F-2FE1-43BC-9670-013336058572}"/>
    <cellStyle name="Normální 5 2 29 2" xfId="8923" xr:uid="{98037F17-F74D-4EE3-9C21-C49A1543FD72}"/>
    <cellStyle name="Normální 5 2 29 2 2" xfId="14623" xr:uid="{284E1F46-5E90-4D75-A1A6-DDF7D347EF59}"/>
    <cellStyle name="Normální 5 2 29 2 3" xfId="20024" xr:uid="{C3AD1F3E-FA6C-4F0F-BDF0-EBB47BFD7BC8}"/>
    <cellStyle name="Normální 5 2 29 2 4" xfId="24393" xr:uid="{5109E99B-DDF4-4C79-A446-A6834DCB4DDB}"/>
    <cellStyle name="Normální 5 2 29 2 5" xfId="28652" xr:uid="{44C13220-78FA-4202-A4D6-042798205305}"/>
    <cellStyle name="Normální 5 2 29 2 6" xfId="32464" xr:uid="{9B85651C-4558-4FBD-8F40-D7F37575D9C7}"/>
    <cellStyle name="Normální 5 2 29 2 7" xfId="35545" xr:uid="{8D9D0C96-6F07-4EA6-A0C7-401F3002D3C3}"/>
    <cellStyle name="Normální 5 2 29 2 8" xfId="37784" xr:uid="{00C7153F-E4C5-4FB3-B7FD-C5C5C3D1F1DE}"/>
    <cellStyle name="Normální 5 2 29 3" xfId="6557" xr:uid="{5FC537A6-0A35-4101-927A-EEFB9C93CCAB}"/>
    <cellStyle name="Normální 5 2 29 4" xfId="13081" xr:uid="{5C7B8EF2-AE4D-42F1-94A8-A843BB3251D6}"/>
    <cellStyle name="Normální 5 2 29 5" xfId="18764" xr:uid="{84960B82-1552-4534-BBA5-8E60C38E2F78}"/>
    <cellStyle name="Normální 5 2 29 6" xfId="23226" xr:uid="{74365ED9-510A-437A-9905-3FE0CAA3D08F}"/>
    <cellStyle name="Normální 5 2 29 7" xfId="27532" xr:uid="{145B5B89-ACEB-4024-A76D-429A02AF01E5}"/>
    <cellStyle name="Normální 5 2 29 8" xfId="31381" xr:uid="{0E2C8475-5984-4603-ACF6-9D0BD365D542}"/>
    <cellStyle name="Normální 5 2 29 9" xfId="34677" xr:uid="{17514E69-A8DB-48C9-B313-62843A1CE62D}"/>
    <cellStyle name="Normální 5 2 290" xfId="33386" xr:uid="{95FDFBBB-37D8-4D87-9A10-F52BB9C7A580}"/>
    <cellStyle name="Normální 5 2 291" xfId="33216" xr:uid="{52DDE1C7-55F6-400A-8B7B-A2B23D1EDEE8}"/>
    <cellStyle name="Normální 5 2 292" xfId="33312" xr:uid="{5C1F4431-9AFF-4883-B132-D39B64696537}"/>
    <cellStyle name="Normální 5 2 293" xfId="31927" xr:uid="{7207DA61-339F-46FE-A0AD-2CAFD04B32AC}"/>
    <cellStyle name="Normální 5 2 294" xfId="33362" xr:uid="{4B937A10-2486-43DF-B910-D2D62F5A0B2C}"/>
    <cellStyle name="Normální 5 2 295" xfId="33243" xr:uid="{E4BA7356-BBDC-4AF0-AFA4-2E40CCD1F509}"/>
    <cellStyle name="Normální 5 2 296" xfId="30442" xr:uid="{C799590C-0E73-44DF-8232-C31F0FDAFEA1}"/>
    <cellStyle name="Normální 5 2 297" xfId="30774" xr:uid="{2B5168FE-9CDB-4DEA-A4F7-003B2942E60E}"/>
    <cellStyle name="Normální 5 2 298" xfId="33308" xr:uid="{899F233A-6310-4F7E-A7BE-D38DB6BE69D9}"/>
    <cellStyle name="Normální 5 2 299" xfId="30388" xr:uid="{C204270F-698F-4A70-A46C-0B9D5ACD2542}"/>
    <cellStyle name="Normální 5 2 3" xfId="397" xr:uid="{CA4416B1-64ED-4077-A1A4-0E231E29CCEA}"/>
    <cellStyle name="Normální 5 2 3 10" xfId="9610" xr:uid="{84B61EEC-BFEA-4243-B202-7AC437704421}"/>
    <cellStyle name="Normální 5 2 3 10 2" xfId="15295" xr:uid="{F0E54E06-DD18-4797-90FE-0F303D3474DE}"/>
    <cellStyle name="Normální 5 2 3 10 3" xfId="20655" xr:uid="{46BB02E7-C513-4380-8B6A-811DC795813E}"/>
    <cellStyle name="Normální 5 2 3 10 4" xfId="25025" xr:uid="{4649C549-6C0F-4CFA-B371-704737CFF4F4}"/>
    <cellStyle name="Normální 5 2 3 10 5" xfId="29283" xr:uid="{E0D8F7D6-C947-436E-9DC8-43FD370603E6}"/>
    <cellStyle name="Normální 5 2 3 10 6" xfId="33087" xr:uid="{1635C6FA-2F88-4711-8537-835F6ACEC01A}"/>
    <cellStyle name="Normální 5 2 3 10 7" xfId="36157" xr:uid="{69331485-B18C-401B-9919-6B81D5A2636D}"/>
    <cellStyle name="Normální 5 2 3 10 8" xfId="38391" xr:uid="{4728253C-B822-4B00-97BC-295F2BE63214}"/>
    <cellStyle name="Normální 5 2 3 11" xfId="4748" xr:uid="{7060F184-7C98-492F-93F0-6C74E11BAD00}"/>
    <cellStyle name="Normální 5 2 3 12" xfId="11164" xr:uid="{AEF7FC6F-4A22-45AB-8141-20360A7002F2}"/>
    <cellStyle name="Normální 5 2 3 13" xfId="17168" xr:uid="{9B42C67B-D028-4E6A-AEAC-7B42F2E531AE}"/>
    <cellStyle name="Normální 5 2 3 14" xfId="21898" xr:uid="{919772A9-F6E1-46CF-8542-9CFA2696A0C5}"/>
    <cellStyle name="Normální 5 2 3 15" xfId="26301" xr:uid="{977099CC-5247-4315-B5F8-920D53BB2EF0}"/>
    <cellStyle name="Normální 5 2 3 16" xfId="30201" xr:uid="{BC5F9B2C-C0A2-4157-8D30-C6A9E26522EA}"/>
    <cellStyle name="Normální 5 2 3 17" xfId="33896" xr:uid="{7CEC6C40-08A3-4620-804A-6B5AA3792355}"/>
    <cellStyle name="Normální 5 2 3 18" xfId="36448" xr:uid="{61BC4A8E-A74F-417B-A698-9BB25967D8AF}"/>
    <cellStyle name="Normální 5 2 3 19" xfId="38691" xr:uid="{49970BF1-4B0E-4A90-B2C5-2B95C12E1CEC}"/>
    <cellStyle name="Normální 5 2 3 2" xfId="572" xr:uid="{E7C45CB6-6C75-4290-A7F3-B8F62CE6D4E1}"/>
    <cellStyle name="Normální 5 2 3 2 10" xfId="5163" xr:uid="{5C76EFE1-C40C-46E2-ACDE-F7C940FE8D1A}"/>
    <cellStyle name="Normální 5 2 3 2 11" xfId="11712" xr:uid="{59D15720-0578-4027-9EF3-8A5DDFEC4D9E}"/>
    <cellStyle name="Normální 5 2 3 2 12" xfId="17705" xr:uid="{DD8B6205-3A36-4F64-B130-F8D88AF5D66E}"/>
    <cellStyle name="Normální 5 2 3 2 13" xfId="22307" xr:uid="{28725606-F68D-4A79-B271-169A07148D74}"/>
    <cellStyle name="Normální 5 2 3 2 14" xfId="26667" xr:uid="{23F1CE23-9FE6-425F-B5FB-6342223FA1FC}"/>
    <cellStyle name="Normální 5 2 3 2 15" xfId="30540" xr:uid="{4AF6929A-D936-4C18-B920-415FA02588A4}"/>
    <cellStyle name="Normální 5 2 3 2 16" xfId="34063" xr:uid="{6F61349B-CCB1-43AE-A035-961E671AFD9B}"/>
    <cellStyle name="Normální 5 2 3 2 17" xfId="36517" xr:uid="{A2F2BBA8-2A10-45A5-86F9-21FF5BC07D0E}"/>
    <cellStyle name="Normální 5 2 3 2 18" xfId="38806" xr:uid="{98D480E7-694C-4AFF-ACA9-AEA1E3087F06}"/>
    <cellStyle name="Normální 5 2 3 2 19" xfId="43836" xr:uid="{15A30BF7-AF90-4733-90C3-8E492F9ABCCC}"/>
    <cellStyle name="Normální 5 2 3 2 2" xfId="2408" xr:uid="{E8EE101B-840B-47DB-885B-50E90B6CB7DE}"/>
    <cellStyle name="Normální 5 2 3 2 2 10" xfId="36568" xr:uid="{BDCA81A7-4FF1-4E77-8444-582FB953C279}"/>
    <cellStyle name="Normální 5 2 3 2 2 11" xfId="40003" xr:uid="{8E9A4E99-6CCB-45B4-A620-1CBB3DADF5F5}"/>
    <cellStyle name="Normální 5 2 3 2 2 12" xfId="44870" xr:uid="{E9522433-554E-486C-A281-CBBE24D10A4F}"/>
    <cellStyle name="Normální 5 2 3 2 2 13" xfId="48651" xr:uid="{A7C1993A-E05C-40B1-B964-97F4BF84D5AB}"/>
    <cellStyle name="Normální 5 2 3 2 2 14" xfId="51226" xr:uid="{3D81138A-2BAD-4FF9-A3D3-FAA8999024FA}"/>
    <cellStyle name="Normální 5 2 3 2 2 15" xfId="53441" xr:uid="{EDC63121-4D55-490B-BC23-69DC913FCCAF}"/>
    <cellStyle name="Normální 5 2 3 2 2 16" xfId="55224" xr:uid="{2746AF45-AC92-4665-89A3-DF8B3F469DA7}"/>
    <cellStyle name="Normální 5 2 3 2 2 17" xfId="56770" xr:uid="{209B64E1-7E5A-4DD7-B0FE-5039C4E9C802}"/>
    <cellStyle name="Normální 5 2 3 2 2 2" xfId="8924" xr:uid="{FBE17BD1-713B-43F7-8462-1ED13355158B}"/>
    <cellStyle name="Normální 5 2 3 2 2 2 2" xfId="14624" xr:uid="{D3288434-4116-4864-AED4-E4F8CB24C071}"/>
    <cellStyle name="Normální 5 2 3 2 2 2 3" xfId="20025" xr:uid="{3B347F43-389A-4140-AA4A-29564476ED82}"/>
    <cellStyle name="Normální 5 2 3 2 2 2 4" xfId="24394" xr:uid="{910D5028-0F7D-4A85-864E-0525B61F1322}"/>
    <cellStyle name="Normální 5 2 3 2 2 2 5" xfId="28653" xr:uid="{5B0D0334-BF52-420A-9CA0-A9377688EC3E}"/>
    <cellStyle name="Normální 5 2 3 2 2 2 6" xfId="32465" xr:uid="{472EFC60-312E-459B-BF8E-7B6627E15123}"/>
    <cellStyle name="Normální 5 2 3 2 2 2 7" xfId="35546" xr:uid="{A1E5B23D-4364-4155-BD25-8CEC5B262B88}"/>
    <cellStyle name="Normální 5 2 3 2 2 2 8" xfId="37785" xr:uid="{B1F36622-D6BF-4F64-B282-2021F21AA9BE}"/>
    <cellStyle name="Normální 5 2 3 2 2 3" xfId="5392" xr:uid="{6323B9DC-F036-4A18-84BC-97F1CB4B4765}"/>
    <cellStyle name="Normální 5 2 3 2 2 4" xfId="11996" xr:uid="{B47EDAA5-A247-458A-93C9-D2124A8AAE0B}"/>
    <cellStyle name="Normální 5 2 3 2 2 5" xfId="17944" xr:uid="{58497539-A4D9-4D9C-8205-9252F95D398B}"/>
    <cellStyle name="Normální 5 2 3 2 2 6" xfId="22487" xr:uid="{D01139F6-22E9-490A-8F55-7032FE68C3DF}"/>
    <cellStyle name="Normální 5 2 3 2 2 7" xfId="26821" xr:uid="{56BA2504-0EEE-4B86-8131-D5303002AECC}"/>
    <cellStyle name="Normální 5 2 3 2 2 8" xfId="30706" xr:uid="{19ED50F7-5D60-491C-8B12-C9FFE506111D}"/>
    <cellStyle name="Normální 5 2 3 2 2 9" xfId="34143" xr:uid="{10DE577E-110A-4E2D-83C4-8647F52D3317}"/>
    <cellStyle name="Normální 5 2 3 2 20" xfId="48042" xr:uid="{3B3EC5B1-4A45-4575-8EAA-10858576D0F8}"/>
    <cellStyle name="Normální 5 2 3 2 21" xfId="50715" xr:uid="{B19EC045-F88F-40B0-94DC-554C0B703CED}"/>
    <cellStyle name="Normální 5 2 3 2 22" xfId="53037" xr:uid="{C9D617DE-3747-43B1-9E67-AF2E9FDBED6A}"/>
    <cellStyle name="Normální 5 2 3 2 23" xfId="55088" xr:uid="{FACC24BA-A37B-442B-9A02-0F39CB99052C}"/>
    <cellStyle name="Normální 5 2 3 2 24" xfId="56635" xr:uid="{F4A44A4F-43FB-482C-B3D1-A6C5FA2215FF}"/>
    <cellStyle name="Normální 5 2 3 2 3" xfId="2788" xr:uid="{A9444C4C-40DA-453C-8005-A138BBB749C8}"/>
    <cellStyle name="Normální 5 2 3 2 3 10" xfId="36707" xr:uid="{BB94F77C-20C8-4156-A517-8C255F223300}"/>
    <cellStyle name="Normální 5 2 3 2 3 11" xfId="40299" xr:uid="{527F1D73-44A8-4556-8B96-424F919263F3}"/>
    <cellStyle name="Normální 5 2 3 2 3 12" xfId="45130" xr:uid="{A72BEF3A-0E83-4812-8081-082F8C412647}"/>
    <cellStyle name="Normální 5 2 3 2 3 13" xfId="48905" xr:uid="{1544A510-0876-4656-9150-4C7317EFFE69}"/>
    <cellStyle name="Normální 5 2 3 2 3 14" xfId="51434" xr:uid="{F365FB23-9C2E-441A-9AF5-5405E20165AD}"/>
    <cellStyle name="Normální 5 2 3 2 3 15" xfId="53694" xr:uid="{92468617-C501-4BE6-AA4C-B1A0BBB14117}"/>
    <cellStyle name="Normální 5 2 3 2 3 16" xfId="55472" xr:uid="{472A98E9-F6A3-4C96-8DC9-BE5DA196FE14}"/>
    <cellStyle name="Normální 5 2 3 2 3 17" xfId="57030" xr:uid="{66A08FEA-38CD-4AA2-9615-A4A151CF494F}"/>
    <cellStyle name="Normální 5 2 3 2 3 2" xfId="8925" xr:uid="{53BF568D-9D46-4C6B-A60B-A9D138E65ADA}"/>
    <cellStyle name="Normální 5 2 3 2 3 2 2" xfId="14625" xr:uid="{2DC1FD4F-B0B1-48F9-8327-C52100AEA9A2}"/>
    <cellStyle name="Normální 5 2 3 2 3 2 3" xfId="20026" xr:uid="{FA6A3B2A-BC9C-4D2A-919B-ADC7C1C7648D}"/>
    <cellStyle name="Normální 5 2 3 2 3 2 4" xfId="24395" xr:uid="{D049B741-108F-4DBE-9E0C-8ACE99C21C7B}"/>
    <cellStyle name="Normální 5 2 3 2 3 2 5" xfId="28654" xr:uid="{B94D3C2A-A7A1-46A2-B3F2-A40E84AD897B}"/>
    <cellStyle name="Normální 5 2 3 2 3 2 6" xfId="32466" xr:uid="{E3490B82-03BC-4624-9DD1-F557D5FFF1E0}"/>
    <cellStyle name="Normální 5 2 3 2 3 2 7" xfId="35547" xr:uid="{8476FDF0-F815-426E-9A2C-DFE8D41CE5FC}"/>
    <cellStyle name="Normální 5 2 3 2 3 2 8" xfId="37786" xr:uid="{9318D63B-E208-4C73-B9D1-F808A594B5C1}"/>
    <cellStyle name="Normální 5 2 3 2 3 3" xfId="5657" xr:uid="{E6BA6807-434A-41FD-99DE-35DD9F1BAAF9}"/>
    <cellStyle name="Normální 5 2 3 2 3 4" xfId="12239" xr:uid="{AABE256A-DF0D-41FB-B816-EAF26B9CBF43}"/>
    <cellStyle name="Normální 5 2 3 2 3 5" xfId="18135" xr:uid="{CC7BEBEE-0479-40D2-A2DA-D25379B6B179}"/>
    <cellStyle name="Normální 5 2 3 2 3 6" xfId="22668" xr:uid="{5F632146-7741-4A63-ACA6-CFD2B04B9A42}"/>
    <cellStyle name="Normální 5 2 3 2 3 7" xfId="26988" xr:uid="{D129317F-D516-4B65-BEFB-A4175B5CCB00}"/>
    <cellStyle name="Normální 5 2 3 2 3 8" xfId="30881" xr:uid="{E89BFAD6-8FA2-4009-9573-A512F821F11F}"/>
    <cellStyle name="Normální 5 2 3 2 3 9" xfId="34291" xr:uid="{0DFC3740-8119-4355-A2A8-8CC762A0560F}"/>
    <cellStyle name="Normální 5 2 3 2 4" xfId="3414" xr:uid="{8D6810B1-A704-4E44-A0AC-D060BF920227}"/>
    <cellStyle name="Normální 5 2 3 2 4 10" xfId="37033" xr:uid="{C93D8813-C0E0-47D8-85C7-124FECD2941D}"/>
    <cellStyle name="Normální 5 2 3 2 4 11" xfId="40755" xr:uid="{9EB07921-2B14-477C-BE46-79B49BCBECF9}"/>
    <cellStyle name="Normální 5 2 3 2 4 12" xfId="45511" xr:uid="{CFC25E69-CCB4-401C-9474-9AE5CD8F55A2}"/>
    <cellStyle name="Normální 5 2 3 2 4 13" xfId="49267" xr:uid="{1701B38B-ACE4-405C-BDE5-0F909389AD60}"/>
    <cellStyle name="Normální 5 2 3 2 4 14" xfId="51737" xr:uid="{8870DC50-695F-4E4E-A575-7FA94C387BF5}"/>
    <cellStyle name="Normální 5 2 3 2 4 15" xfId="54049" xr:uid="{2EE31755-6931-4426-ABBC-214A011A0E89}"/>
    <cellStyle name="Normální 5 2 3 2 4 16" xfId="55809" xr:uid="{4753EFD5-953F-47B4-8592-A8A7BFBF5A5C}"/>
    <cellStyle name="Normální 5 2 3 2 4 17" xfId="57294" xr:uid="{1CFC98E1-90E0-4FBF-B4A3-17C0AD4C835B}"/>
    <cellStyle name="Normální 5 2 3 2 4 2" xfId="8926" xr:uid="{D7EA1266-F8ED-42B4-872F-843547AD3811}"/>
    <cellStyle name="Normální 5 2 3 2 4 2 2" xfId="14626" xr:uid="{CE079892-D7D8-420B-9F20-A63A76976517}"/>
    <cellStyle name="Normální 5 2 3 2 4 2 3" xfId="20027" xr:uid="{267388D3-0087-4425-B70A-2DCE4BA1BB83}"/>
    <cellStyle name="Normální 5 2 3 2 4 2 4" xfId="24396" xr:uid="{B130A7DD-8E1A-4722-A548-182EEFDE8E53}"/>
    <cellStyle name="Normální 5 2 3 2 4 2 5" xfId="28655" xr:uid="{DFC3A39E-C2A7-4D0C-9382-FEC7CC4904BD}"/>
    <cellStyle name="Normální 5 2 3 2 4 2 6" xfId="32467" xr:uid="{C8C0FB07-9484-4305-B100-A2755AF44462}"/>
    <cellStyle name="Normální 5 2 3 2 4 2 7" xfId="35548" xr:uid="{3A8BBEBF-CA69-48C8-838E-D6EC3EBA8D56}"/>
    <cellStyle name="Normální 5 2 3 2 4 2 8" xfId="37787" xr:uid="{59978D0B-A4D4-4FC8-9A0C-AC098BCD45B3}"/>
    <cellStyle name="Normální 5 2 3 2 4 3" xfId="6558" xr:uid="{BB239C52-A714-41FA-8D33-C379A58E9E65}"/>
    <cellStyle name="Normální 5 2 3 2 4 4" xfId="13082" xr:uid="{2DCB4294-9E5D-43BA-AF86-A5C7D7AB51F7}"/>
    <cellStyle name="Normální 5 2 3 2 4 5" xfId="18765" xr:uid="{52913C8B-DF34-478F-AE7A-ED143816815F}"/>
    <cellStyle name="Normální 5 2 3 2 4 6" xfId="23227" xr:uid="{372C9E58-6603-4E61-9B12-B15D4ADD4F87}"/>
    <cellStyle name="Normální 5 2 3 2 4 7" xfId="27533" xr:uid="{F9F844D9-61B4-4EDB-9C6E-BA17A4E3A4C0}"/>
    <cellStyle name="Normální 5 2 3 2 4 8" xfId="31382" xr:uid="{FAB2E63A-94F7-4B5B-A0DF-006E8EC531E7}"/>
    <cellStyle name="Normální 5 2 3 2 4 9" xfId="34678" xr:uid="{0842322C-0C1C-4BDD-859E-E18B9135EC65}"/>
    <cellStyle name="Normální 5 2 3 2 5" xfId="3800" xr:uid="{7D85350A-8A72-4511-8879-86E2E34441CC}"/>
    <cellStyle name="Normální 5 2 3 2 5 10" xfId="37034" xr:uid="{85F8DFBD-A7F7-42C6-A59A-9AAC17C4D85D}"/>
    <cellStyle name="Normální 5 2 3 2 5 11" xfId="41035" xr:uid="{00C31014-35E1-417A-A2A1-12B50FDF6B9E}"/>
    <cellStyle name="Normální 5 2 3 2 5 12" xfId="45789" xr:uid="{4B20C80A-C481-4010-A320-0B9969BBD434}"/>
    <cellStyle name="Normální 5 2 3 2 5 13" xfId="49511" xr:uid="{5BA9AE9A-8D2D-43DC-9E27-BAF239CC9FA1}"/>
    <cellStyle name="Normální 5 2 3 2 5 14" xfId="51983" xr:uid="{58644318-4B77-43DE-928C-3FA6209089C7}"/>
    <cellStyle name="Normální 5 2 3 2 5 15" xfId="54250" xr:uid="{20953B68-7797-46D8-92A8-9E4E30300901}"/>
    <cellStyle name="Normální 5 2 3 2 5 16" xfId="56037" xr:uid="{67682387-DBFB-408D-9290-B418E8D31454}"/>
    <cellStyle name="Normální 5 2 3 2 5 17" xfId="57441" xr:uid="{43D4E0C8-EA78-477E-99DB-DF23A7452A62}"/>
    <cellStyle name="Normální 5 2 3 2 5 2" xfId="8927" xr:uid="{7D80173A-A9EB-492B-A7F1-BEFAEE277D92}"/>
    <cellStyle name="Normální 5 2 3 2 5 2 2" xfId="14627" xr:uid="{8AD6D90A-263F-490C-AABE-2C8058F66D7A}"/>
    <cellStyle name="Normální 5 2 3 2 5 2 3" xfId="20028" xr:uid="{688CBC7B-3148-42F8-8FFA-A8A7A92C56DB}"/>
    <cellStyle name="Normální 5 2 3 2 5 2 4" xfId="24397" xr:uid="{ED56541D-D13D-47B2-AEE4-36A30784268C}"/>
    <cellStyle name="Normální 5 2 3 2 5 2 5" xfId="28656" xr:uid="{880920CB-CFF2-4198-98CD-BFEC7D4512C8}"/>
    <cellStyle name="Normální 5 2 3 2 5 2 6" xfId="32468" xr:uid="{225395FB-E226-4140-8F91-DB0847EE2021}"/>
    <cellStyle name="Normální 5 2 3 2 5 2 7" xfId="35549" xr:uid="{861162F6-48F8-48EC-BD5A-7EF47E150799}"/>
    <cellStyle name="Normální 5 2 3 2 5 2 8" xfId="37788" xr:uid="{05A62CD1-BD6D-4778-B12D-331F85166C0C}"/>
    <cellStyle name="Normální 5 2 3 2 5 3" xfId="6559" xr:uid="{53D8F338-E17D-4C17-AC3F-989D2159179F}"/>
    <cellStyle name="Normální 5 2 3 2 5 4" xfId="13083" xr:uid="{B0E1AD4E-3189-421B-B708-3FD06BF217BD}"/>
    <cellStyle name="Normální 5 2 3 2 5 5" xfId="18766" xr:uid="{35B6DB3E-BA81-4DF9-A9C0-B16BBD7C03C5}"/>
    <cellStyle name="Normální 5 2 3 2 5 6" xfId="23228" xr:uid="{F1F203E9-8B81-44DC-B013-13595D828336}"/>
    <cellStyle name="Normální 5 2 3 2 5 7" xfId="27534" xr:uid="{F8889991-1B61-4BEE-9A26-5470E51AC522}"/>
    <cellStyle name="Normální 5 2 3 2 5 8" xfId="31383" xr:uid="{0EC2F05D-5351-4034-A69C-223CDA967C33}"/>
    <cellStyle name="Normální 5 2 3 2 5 9" xfId="34679" xr:uid="{AAF3C9AF-8810-4E44-802F-EAF11474DE9D}"/>
    <cellStyle name="Normální 5 2 3 2 6" xfId="4180" xr:uid="{2DC8ECC3-572E-4C6A-97BE-4D433D6C585D}"/>
    <cellStyle name="Normální 5 2 3 2 6 10" xfId="37035" xr:uid="{49C314E4-BA25-4106-B5F8-A09CC8D5F9BD}"/>
    <cellStyle name="Normální 5 2 3 2 6 11" xfId="41317" xr:uid="{53E717AC-C8AB-4367-A892-79D856C66CA8}"/>
    <cellStyle name="Normální 5 2 3 2 6 12" xfId="46113" xr:uid="{4A08D180-64C2-4CF0-BBE3-17F355D79D0E}"/>
    <cellStyle name="Normální 5 2 3 2 6 13" xfId="49723" xr:uid="{498936C7-2E7C-4F79-BF73-BBB103B03A3A}"/>
    <cellStyle name="Normální 5 2 3 2 6 14" xfId="52227" xr:uid="{FDBDEDC3-0772-447F-9BBF-12609AD4E7FB}"/>
    <cellStyle name="Normální 5 2 3 2 6 15" xfId="54435" xr:uid="{AFD03451-4C3C-4789-BA1C-4677E6EFEA95}"/>
    <cellStyle name="Normální 5 2 3 2 6 16" xfId="56314" xr:uid="{8C64C96E-7741-4E5F-89F5-79444DED9E8F}"/>
    <cellStyle name="Normální 5 2 3 2 6 17" xfId="57574" xr:uid="{82344686-94D3-49A7-8CBA-9F78A6650FDE}"/>
    <cellStyle name="Normální 5 2 3 2 6 2" xfId="8928" xr:uid="{610B7A3C-90CF-4062-B7BA-E73DE9C51CD8}"/>
    <cellStyle name="Normální 5 2 3 2 6 2 2" xfId="14628" xr:uid="{CBA310FC-FDC3-4FA3-8FF9-249A337D1BD3}"/>
    <cellStyle name="Normální 5 2 3 2 6 2 3" xfId="20029" xr:uid="{E33F8053-A537-4AD8-96A0-E8CEF5C54276}"/>
    <cellStyle name="Normální 5 2 3 2 6 2 4" xfId="24398" xr:uid="{85250CC8-816B-499F-82E3-131182ECD157}"/>
    <cellStyle name="Normální 5 2 3 2 6 2 5" xfId="28657" xr:uid="{CC5B36E0-A1CE-4FDC-9158-D513473912E7}"/>
    <cellStyle name="Normální 5 2 3 2 6 2 6" xfId="32469" xr:uid="{65EDD48C-14D8-4125-AEF0-D2B192126718}"/>
    <cellStyle name="Normální 5 2 3 2 6 2 7" xfId="35550" xr:uid="{F6F65A97-40C8-4E99-B175-02A8B95A4205}"/>
    <cellStyle name="Normální 5 2 3 2 6 2 8" xfId="37789" xr:uid="{224C23C9-EDAC-4B64-948D-16C52CE61B82}"/>
    <cellStyle name="Normální 5 2 3 2 6 3" xfId="6560" xr:uid="{CB1A8BD2-6F36-42EA-B2F2-080CB4714F20}"/>
    <cellStyle name="Normální 5 2 3 2 6 4" xfId="13084" xr:uid="{BBF14571-0146-4791-AE4F-04605A5327C5}"/>
    <cellStyle name="Normální 5 2 3 2 6 5" xfId="18767" xr:uid="{D0DA8F0B-AF06-47CA-A26B-72446EE3C6F0}"/>
    <cellStyle name="Normální 5 2 3 2 6 6" xfId="23229" xr:uid="{8323EBBE-4458-4904-B96B-21DD28B8A4E6}"/>
    <cellStyle name="Normální 5 2 3 2 6 7" xfId="27535" xr:uid="{0E73E997-5015-4955-A856-44F2D1AC5F4C}"/>
    <cellStyle name="Normální 5 2 3 2 6 8" xfId="31384" xr:uid="{9D2AF600-0D17-472D-96D9-98B5FF5E9D94}"/>
    <cellStyle name="Normální 5 2 3 2 6 9" xfId="34680" xr:uid="{AA892A70-5CAA-44C0-96BE-E441E03FF7FE}"/>
    <cellStyle name="Normální 5 2 3 2 7" xfId="4477" xr:uid="{01709D36-D88E-4251-90FA-503245C3ECB0}"/>
    <cellStyle name="Normální 5 2 3 2 7 10" xfId="37036" xr:uid="{35D553D8-421B-42B1-87E4-499FD95A6D75}"/>
    <cellStyle name="Normální 5 2 3 2 7 11" xfId="41556" xr:uid="{B5C7963F-059B-48E6-91D3-BC43309777AB}"/>
    <cellStyle name="Normální 5 2 3 2 7 12" xfId="46346" xr:uid="{B687AB1A-48D8-4BD0-B4C4-BEB9FF1B1E51}"/>
    <cellStyle name="Normální 5 2 3 2 7 13" xfId="49901" xr:uid="{D5E3BA4F-9512-4942-993A-47CD92969CD4}"/>
    <cellStyle name="Normální 5 2 3 2 7 14" xfId="52416" xr:uid="{A72DDF64-4019-4E54-84DE-A3D4B3620D12}"/>
    <cellStyle name="Normální 5 2 3 2 7 15" xfId="54605" xr:uid="{C7CB8C97-357A-474E-84D6-6FB6C6B5A418}"/>
    <cellStyle name="Normální 5 2 3 2 7 16" xfId="56496" xr:uid="{B3CA634B-3349-49CF-9989-62F670B84DB9}"/>
    <cellStyle name="Normální 5 2 3 2 7 17" xfId="57731" xr:uid="{A32C4765-AAE2-4A3B-878F-AEEBCE1FA6D7}"/>
    <cellStyle name="Normální 5 2 3 2 7 2" xfId="8929" xr:uid="{267AC82F-00CF-4E43-911D-E489B2DCB840}"/>
    <cellStyle name="Normální 5 2 3 2 7 2 2" xfId="14629" xr:uid="{B05F8E50-6A94-46AB-BC85-72A9294B63CD}"/>
    <cellStyle name="Normální 5 2 3 2 7 2 3" xfId="20030" xr:uid="{264744C8-E236-4B34-98DF-903E339DA000}"/>
    <cellStyle name="Normální 5 2 3 2 7 2 4" xfId="24399" xr:uid="{7A61C3D1-A721-4BE3-ADE6-DEB914DADACE}"/>
    <cellStyle name="Normální 5 2 3 2 7 2 5" xfId="28658" xr:uid="{7D3A5A31-BDA6-4C84-84D4-E59F37ED199C}"/>
    <cellStyle name="Normální 5 2 3 2 7 2 6" xfId="32470" xr:uid="{9F553647-D4FF-49F7-8FC6-19AB8F95010C}"/>
    <cellStyle name="Normální 5 2 3 2 7 2 7" xfId="35551" xr:uid="{59A46A18-E617-4072-92EE-D163D709770A}"/>
    <cellStyle name="Normální 5 2 3 2 7 2 8" xfId="37790" xr:uid="{F0FB2678-8C4D-4A77-8F3F-73DB6A26B5E9}"/>
    <cellStyle name="Normální 5 2 3 2 7 3" xfId="6561" xr:uid="{2748193C-DB9A-4ABE-85DA-0E9F1E7A729C}"/>
    <cellStyle name="Normální 5 2 3 2 7 4" xfId="13085" xr:uid="{A1A67834-8F39-4F75-8F05-46BC6DD6BDEA}"/>
    <cellStyle name="Normální 5 2 3 2 7 5" xfId="18768" xr:uid="{0825AD5F-31F6-48D7-ACD4-9603B980BAB6}"/>
    <cellStyle name="Normální 5 2 3 2 7 6" xfId="23230" xr:uid="{43ABB15F-02AA-4F76-8971-C503FA79AA1E}"/>
    <cellStyle name="Normální 5 2 3 2 7 7" xfId="27536" xr:uid="{A9C4E605-AF39-4DC6-BCBC-EC5EE72A0FED}"/>
    <cellStyle name="Normální 5 2 3 2 7 8" xfId="31385" xr:uid="{D673939A-4FE0-4379-98FC-F1757DB772FC}"/>
    <cellStyle name="Normální 5 2 3 2 7 9" xfId="34681" xr:uid="{28686238-C85B-4B25-BFDC-29E646B1D661}"/>
    <cellStyle name="Normální 5 2 3 2 8" xfId="8930" xr:uid="{1CFBC124-76BD-4089-BF54-C8432568DC13}"/>
    <cellStyle name="Normální 5 2 3 2 8 2" xfId="14630" xr:uid="{2328383B-E267-4FD3-96C9-5E67DB6A0588}"/>
    <cellStyle name="Normální 5 2 3 2 8 3" xfId="20031" xr:uid="{E8B7C85C-0A76-4756-9000-CF9241D82A76}"/>
    <cellStyle name="Normální 5 2 3 2 8 4" xfId="24400" xr:uid="{2909976E-BF2C-4F87-B039-87AC9F95AC35}"/>
    <cellStyle name="Normální 5 2 3 2 8 5" xfId="28659" xr:uid="{D41A8FDA-4F5F-4D42-8C0B-5CB1209CDFE6}"/>
    <cellStyle name="Normální 5 2 3 2 8 6" xfId="32471" xr:uid="{9F6E7E9B-1717-43B6-BF87-0BDA850777B8}"/>
    <cellStyle name="Normální 5 2 3 2 8 7" xfId="35552" xr:uid="{1E6FF848-8E12-4333-966E-4296C3A32D73}"/>
    <cellStyle name="Normální 5 2 3 2 8 8" xfId="37791" xr:uid="{DDC96E35-9F1F-4C14-BCCE-632D3096BB06}"/>
    <cellStyle name="Normální 5 2 3 2 9" xfId="9635" xr:uid="{7DD94982-C818-4697-B047-F1EC78912BC8}"/>
    <cellStyle name="Normální 5 2 3 2 9 2" xfId="15319" xr:uid="{C60B77B3-75DE-4DA6-B02D-568A311821BF}"/>
    <cellStyle name="Normální 5 2 3 2 9 3" xfId="20671" xr:uid="{F7123037-81E0-4681-9E17-29DA81311678}"/>
    <cellStyle name="Normální 5 2 3 2 9 4" xfId="25043" xr:uid="{53EBDB23-1730-4B65-BD42-D74F1030BDF7}"/>
    <cellStyle name="Normální 5 2 3 2 9 5" xfId="29299" xr:uid="{F3A6839E-37CB-439A-B16F-DF94D59D7580}"/>
    <cellStyle name="Normální 5 2 3 2 9 6" xfId="33102" xr:uid="{78207DCF-7780-42D7-85B0-E911654B498B}"/>
    <cellStyle name="Normální 5 2 3 2 9 7" xfId="36173" xr:uid="{9536AD01-96BA-414A-9521-0F60521B5D5B}"/>
    <cellStyle name="Normální 5 2 3 2 9 8" xfId="38406" xr:uid="{3DDBA192-C6D4-452C-83C6-A69ABD716FA5}"/>
    <cellStyle name="Normální 5 2 3 20" xfId="43731" xr:uid="{2BB8C7B3-FE61-435A-B24B-DE88E30723DC}"/>
    <cellStyle name="Normální 5 2 3 21" xfId="47990" xr:uid="{E3B42A7F-D5C2-4BCD-96AD-1DEAE7F283D9}"/>
    <cellStyle name="Normální 5 2 3 22" xfId="50669" xr:uid="{651913B9-B027-4CBC-8EE6-7AE03FEF4F20}"/>
    <cellStyle name="Normální 5 2 3 23" xfId="53011" xr:uid="{4C546623-169C-427D-A200-5400140B3D9C}"/>
    <cellStyle name="Normální 5 2 3 24" xfId="55073" xr:uid="{48104CD0-183D-4361-B117-63646957504B}"/>
    <cellStyle name="Normální 5 2 3 25" xfId="56620" xr:uid="{D45C7499-B697-41BD-82A1-A0B9CD668996}"/>
    <cellStyle name="Normální 5 2 3 3" xfId="2382" xr:uid="{BB3C8B0E-63A1-425D-89D3-E18AB5402829}"/>
    <cellStyle name="Normální 5 2 3 3 10" xfId="36553" xr:uid="{EB887186-1EAD-4F7E-A269-F9DE757563D0}"/>
    <cellStyle name="Normální 5 2 3 3 11" xfId="39983" xr:uid="{F07C86E6-05B8-4FA9-89A6-DBF07CF6DEAB}"/>
    <cellStyle name="Normální 5 2 3 3 12" xfId="44848" xr:uid="{F2393DC7-3EFF-4DD4-8F46-C331A21D8F89}"/>
    <cellStyle name="Normální 5 2 3 3 13" xfId="48632" xr:uid="{76ABB9A9-910A-4384-A96A-04F716347417}"/>
    <cellStyle name="Normální 5 2 3 3 14" xfId="51209" xr:uid="{79F7FC44-418E-4D30-8D16-9A470C2C7C28}"/>
    <cellStyle name="Normální 5 2 3 3 15" xfId="53420" xr:uid="{0E8256A6-1EFC-4F74-9366-CA87B9105DB5}"/>
    <cellStyle name="Normální 5 2 3 3 16" xfId="55205" xr:uid="{3D7FF2AE-2A1E-4FB2-ADAB-30F542081EF9}"/>
    <cellStyle name="Normální 5 2 3 3 17" xfId="56750" xr:uid="{EBBA99F3-750E-4893-A357-6DFE86156BEC}"/>
    <cellStyle name="Normální 5 2 3 3 2" xfId="8931" xr:uid="{7ECA3EC4-D531-417B-B875-63CB859300A9}"/>
    <cellStyle name="Normální 5 2 3 3 2 2" xfId="14631" xr:uid="{60208D07-EC00-4EA2-BA34-08EB3685F5F7}"/>
    <cellStyle name="Normální 5 2 3 3 2 3" xfId="20032" xr:uid="{508DF04D-B176-4A42-B655-0AE8B2A31CFE}"/>
    <cellStyle name="Normální 5 2 3 3 2 4" xfId="24401" xr:uid="{2EDBA10A-531B-48D6-BE92-03E4809220EE}"/>
    <cellStyle name="Normální 5 2 3 3 2 5" xfId="28660" xr:uid="{A561D42D-58FB-4EE9-BEDB-97E5CB98F83B}"/>
    <cellStyle name="Normální 5 2 3 3 2 6" xfId="32472" xr:uid="{830CE5F5-5F06-4F13-A1C5-806F9E7EFE49}"/>
    <cellStyle name="Normální 5 2 3 3 2 7" xfId="35553" xr:uid="{B9B23EB4-7A08-45F1-8953-D9B18B501BFB}"/>
    <cellStyle name="Normální 5 2 3 3 2 8" xfId="37792" xr:uid="{AF31F91A-E522-4FDE-B3F2-D9ADE3CAFAFF}"/>
    <cellStyle name="Normální 5 2 3 3 3" xfId="5371" xr:uid="{C8FF78C2-6778-4FE2-8500-559E6434A4FA}"/>
    <cellStyle name="Normální 5 2 3 3 4" xfId="11975" xr:uid="{565E68E9-F7E2-4679-802F-82CC3D3164DF}"/>
    <cellStyle name="Normální 5 2 3 3 5" xfId="17927" xr:uid="{D8711971-EF91-46DB-9AA4-12F5C15FA48A}"/>
    <cellStyle name="Normální 5 2 3 3 6" xfId="22471" xr:uid="{F5037F7A-1D83-467A-9103-CEAA00005B62}"/>
    <cellStyle name="Normální 5 2 3 3 7" xfId="26805" xr:uid="{9E0FA868-62EB-4A17-9CFA-82F47D9C5496}"/>
    <cellStyle name="Normální 5 2 3 3 8" xfId="30690" xr:uid="{81E4A3B0-003C-41B7-8620-96A9C04D8421}"/>
    <cellStyle name="Normální 5 2 3 3 9" xfId="34128" xr:uid="{D3CF14BB-F46B-4A9D-B3B1-19A57E91E990}"/>
    <cellStyle name="Normální 5 2 3 4" xfId="2761" xr:uid="{8C121BA9-7F61-427F-AE4D-4DE260724317}"/>
    <cellStyle name="Normální 5 2 3 4 10" xfId="36633" xr:uid="{67072444-CAD5-46A1-8542-39B86671EF99}"/>
    <cellStyle name="Normální 5 2 3 4 11" xfId="40279" xr:uid="{1839D8F9-4092-4A71-B6F1-DE7EAFF63E3E}"/>
    <cellStyle name="Normální 5 2 3 4 12" xfId="45112" xr:uid="{D1EE9406-A42B-4B82-BDEE-EEFEC24E9D27}"/>
    <cellStyle name="Normální 5 2 3 4 13" xfId="48884" xr:uid="{6D296E43-2238-496D-9661-69FEFCB9FA5F}"/>
    <cellStyle name="Normální 5 2 3 4 14" xfId="51417" xr:uid="{0971BBF4-FCA2-48A7-8DB0-F2D377862C38}"/>
    <cellStyle name="Normální 5 2 3 4 15" xfId="53672" xr:uid="{58FC81D7-0D2A-4E3C-8129-8D752C7E26E5}"/>
    <cellStyle name="Normální 5 2 3 4 16" xfId="55451" xr:uid="{B5FAF1AC-7981-4C46-B678-8F34EAC98321}"/>
    <cellStyle name="Normální 5 2 3 4 17" xfId="57008" xr:uid="{BC6C5B8B-A91B-424C-BE37-41852DF4EA06}"/>
    <cellStyle name="Normální 5 2 3 4 2" xfId="8932" xr:uid="{F4398F2F-130A-4523-8F73-D372489F820B}"/>
    <cellStyle name="Normální 5 2 3 4 2 2" xfId="14632" xr:uid="{13910E1E-FF66-4D7D-9C1B-7D45F0D4A720}"/>
    <cellStyle name="Normální 5 2 3 4 2 3" xfId="20033" xr:uid="{5D45897E-D577-4D3A-942F-8F9547157C93}"/>
    <cellStyle name="Normální 5 2 3 4 2 4" xfId="24402" xr:uid="{FAE540D4-6DE9-40D6-839A-C949A01ACE73}"/>
    <cellStyle name="Normální 5 2 3 4 2 5" xfId="28661" xr:uid="{82C1F137-103B-4997-93F8-AC86E2A0A8CC}"/>
    <cellStyle name="Normální 5 2 3 4 2 6" xfId="32473" xr:uid="{22EB1819-19D8-4E87-89E3-5D812E88573C}"/>
    <cellStyle name="Normální 5 2 3 4 2 7" xfId="35554" xr:uid="{63A88911-BAD7-486C-938C-2929C7B1900F}"/>
    <cellStyle name="Normální 5 2 3 4 2 8" xfId="37793" xr:uid="{79C69A09-DF1E-40AE-9D3E-0293859E9830}"/>
    <cellStyle name="Normální 5 2 3 4 3" xfId="5541" xr:uid="{0424CE94-333A-4B0F-94D5-DA44520A89E4}"/>
    <cellStyle name="Normální 5 2 3 4 4" xfId="12129" xr:uid="{298DBB0A-CDC1-435E-98E0-F3C900B461C1}"/>
    <cellStyle name="Normální 5 2 3 4 5" xfId="18046" xr:uid="{8A3F57D4-C099-4FE7-AB13-C71BE8FD9879}"/>
    <cellStyle name="Normální 5 2 3 4 6" xfId="22578" xr:uid="{874E7685-2F17-423F-8558-EF659ABA74FB}"/>
    <cellStyle name="Normální 5 2 3 4 7" xfId="26910" xr:uid="{518A7EC7-E713-46B2-BD4D-E31C978E165E}"/>
    <cellStyle name="Normální 5 2 3 4 8" xfId="30796" xr:uid="{41839434-BB37-4EE1-95E7-BD66346EF36E}"/>
    <cellStyle name="Normální 5 2 3 4 9" xfId="34214" xr:uid="{C37F8746-7D3C-4441-836C-07A72ADB8CE2}"/>
    <cellStyle name="Normální 5 2 3 5" xfId="3413" xr:uid="{C0403EBD-8E7E-4B55-ACB9-25CB04262501}"/>
    <cellStyle name="Normální 5 2 3 5 10" xfId="37037" xr:uid="{AED800F0-C0E0-458B-A8D1-E5E1CDA0CE85}"/>
    <cellStyle name="Normální 5 2 3 5 11" xfId="40754" xr:uid="{27A4654A-8C02-496C-8D27-DB6DC30E8758}"/>
    <cellStyle name="Normální 5 2 3 5 12" xfId="45510" xr:uid="{9DD4FFBF-6543-44A8-9D47-08444C67E1E3}"/>
    <cellStyle name="Normální 5 2 3 5 13" xfId="49266" xr:uid="{74DCE87A-F604-4105-A867-F0C2DE185EDF}"/>
    <cellStyle name="Normální 5 2 3 5 14" xfId="51736" xr:uid="{73BC4B6E-8F49-4516-8FAE-CB1A63278A4F}"/>
    <cellStyle name="Normální 5 2 3 5 15" xfId="54048" xr:uid="{4AC2B794-4BEB-43E3-9FDE-676CFD68625F}"/>
    <cellStyle name="Normální 5 2 3 5 16" xfId="55808" xr:uid="{7B3DF0C7-A227-4FF1-AA39-82DE41BC0B2E}"/>
    <cellStyle name="Normální 5 2 3 5 17" xfId="57293" xr:uid="{4ABC7222-D8AB-425C-ADF6-2A8E8AD7B698}"/>
    <cellStyle name="Normální 5 2 3 5 2" xfId="8933" xr:uid="{27C14804-C52B-4C28-A50E-DEFB8E824FFB}"/>
    <cellStyle name="Normální 5 2 3 5 2 2" xfId="14633" xr:uid="{D68AFD5B-6BAA-48AD-A95E-B613E6B8B86E}"/>
    <cellStyle name="Normální 5 2 3 5 2 3" xfId="20034" xr:uid="{5FE6C319-EFEB-49B0-B078-9FC8BE993494}"/>
    <cellStyle name="Normální 5 2 3 5 2 4" xfId="24403" xr:uid="{9D171F99-842B-4420-A4E6-04F886A2F265}"/>
    <cellStyle name="Normální 5 2 3 5 2 5" xfId="28662" xr:uid="{940A732E-E3CD-4DEC-8AA5-665A87D3CE0D}"/>
    <cellStyle name="Normální 5 2 3 5 2 6" xfId="32474" xr:uid="{BFF84F08-8DF1-4794-92DB-1DA477729842}"/>
    <cellStyle name="Normální 5 2 3 5 2 7" xfId="35555" xr:uid="{24D2A55F-473C-4CFD-A09B-31F28F7D4E0D}"/>
    <cellStyle name="Normální 5 2 3 5 2 8" xfId="37794" xr:uid="{654C07C1-FD6C-4F7D-B0BD-A564AADE8BFB}"/>
    <cellStyle name="Normální 5 2 3 5 3" xfId="6562" xr:uid="{746FC9F7-F017-479D-9AA5-D6EEFDD4D44C}"/>
    <cellStyle name="Normální 5 2 3 5 4" xfId="13086" xr:uid="{89AA4A97-8939-4EDC-8D8F-01ED13386AAE}"/>
    <cellStyle name="Normální 5 2 3 5 5" xfId="18769" xr:uid="{456D8E57-BDF8-467B-A398-4C5017F63746}"/>
    <cellStyle name="Normální 5 2 3 5 6" xfId="23231" xr:uid="{1C183FD8-CEEC-420D-991D-5B1722159795}"/>
    <cellStyle name="Normální 5 2 3 5 7" xfId="27537" xr:uid="{066890DE-3C5D-49FE-BD65-E4646D2C7A02}"/>
    <cellStyle name="Normální 5 2 3 5 8" xfId="31386" xr:uid="{689BD04F-DBEE-4C9D-AD3E-1F71E321A2AE}"/>
    <cellStyle name="Normální 5 2 3 5 9" xfId="34682" xr:uid="{84D62DEE-2898-4F89-B905-A2EE69989E96}"/>
    <cellStyle name="Normální 5 2 3 6" xfId="3767" xr:uid="{8BE577F9-9740-410D-A229-7AE25D843ACC}"/>
    <cellStyle name="Normální 5 2 3 6 10" xfId="37038" xr:uid="{88EA8058-2F2E-40F1-AF41-41D9C6A0BBFE}"/>
    <cellStyle name="Normální 5 2 3 6 11" xfId="41010" xr:uid="{00D55FB2-EA9B-46AE-9A9C-0ED838981692}"/>
    <cellStyle name="Normální 5 2 3 6 12" xfId="45757" xr:uid="{470DEE9E-DF9C-43AC-815B-BAB5E697DF67}"/>
    <cellStyle name="Normální 5 2 3 6 13" xfId="49488" xr:uid="{E1D16B34-B508-4E4A-85C2-7AE9E49E391F}"/>
    <cellStyle name="Normální 5 2 3 6 14" xfId="51953" xr:uid="{503D4038-34F8-4E84-8341-D417D777388D}"/>
    <cellStyle name="Normální 5 2 3 6 15" xfId="54231" xr:uid="{4664475C-98BA-4E1B-B993-E18CF1C18E84}"/>
    <cellStyle name="Normální 5 2 3 6 16" xfId="56006" xr:uid="{5CF1B486-9E34-4FB2-8B1A-0085E648396F}"/>
    <cellStyle name="Normální 5 2 3 6 17" xfId="57422" xr:uid="{430DCA7E-769A-42A5-A8E8-85AD522CCEEF}"/>
    <cellStyle name="Normální 5 2 3 6 2" xfId="8934" xr:uid="{45EE2169-DFB9-4A1E-8604-7367814C0FDF}"/>
    <cellStyle name="Normální 5 2 3 6 2 2" xfId="14634" xr:uid="{475B082B-DDBF-4E26-AFB5-C36744EECA16}"/>
    <cellStyle name="Normální 5 2 3 6 2 3" xfId="20035" xr:uid="{5DB8387B-55AC-4B07-BCC3-427E1BD08E98}"/>
    <cellStyle name="Normální 5 2 3 6 2 4" xfId="24404" xr:uid="{A8F01FFB-B3E1-4A29-8B4A-2B8E043D7689}"/>
    <cellStyle name="Normální 5 2 3 6 2 5" xfId="28663" xr:uid="{8A636926-F433-4380-82C7-9175839187B5}"/>
    <cellStyle name="Normální 5 2 3 6 2 6" xfId="32475" xr:uid="{EC08881C-9012-43ED-8443-61B00762349A}"/>
    <cellStyle name="Normální 5 2 3 6 2 7" xfId="35556" xr:uid="{9A523CBA-71CD-45D0-81EB-1F970F64E053}"/>
    <cellStyle name="Normální 5 2 3 6 2 8" xfId="37795" xr:uid="{3BFC50F1-B1B6-4825-92AA-B0E8CEE78FC6}"/>
    <cellStyle name="Normální 5 2 3 6 3" xfId="6563" xr:uid="{4FBEB2FC-1A6B-42BD-A7BC-5299904DD218}"/>
    <cellStyle name="Normální 5 2 3 6 4" xfId="13087" xr:uid="{9C6B5E13-A7BD-47BB-AF01-F91F1A4E4D36}"/>
    <cellStyle name="Normální 5 2 3 6 5" xfId="18770" xr:uid="{A0046370-F62F-4D36-A386-DC84097036CF}"/>
    <cellStyle name="Normální 5 2 3 6 6" xfId="23232" xr:uid="{28479E7A-87FA-4BE1-A09F-F78785AD4180}"/>
    <cellStyle name="Normální 5 2 3 6 7" xfId="27538" xr:uid="{6B12D10A-FC17-45CC-862D-01E092172FC6}"/>
    <cellStyle name="Normální 5 2 3 6 8" xfId="31387" xr:uid="{BD11ECAA-DFF5-4CFA-B73D-702DC5B4FF95}"/>
    <cellStyle name="Normální 5 2 3 6 9" xfId="34683" xr:uid="{125AB332-709C-4112-B8FF-71EDDA1CDC57}"/>
    <cellStyle name="Normální 5 2 3 7" xfId="4154" xr:uid="{9D1BC629-5C63-40C4-B3DB-1E3542D94892}"/>
    <cellStyle name="Normální 5 2 3 7 10" xfId="37039" xr:uid="{6E1BF9C2-CC8B-443E-AA2A-37F1C45BD1A8}"/>
    <cellStyle name="Normální 5 2 3 7 11" xfId="41295" xr:uid="{5DF39B30-73D7-45F1-8767-C9BD02504C21}"/>
    <cellStyle name="Normální 5 2 3 7 12" xfId="46088" xr:uid="{AC0F6856-ABC0-4E7A-8069-DD4D3699AEDE}"/>
    <cellStyle name="Normální 5 2 3 7 13" xfId="49704" xr:uid="{97AE9C3A-BA21-4C07-8B61-B151AF7EDD60}"/>
    <cellStyle name="Normální 5 2 3 7 14" xfId="52208" xr:uid="{5CEBAD0E-3010-43E4-BA71-99E055C4D008}"/>
    <cellStyle name="Normální 5 2 3 7 15" xfId="54418" xr:uid="{884CA055-75DD-4201-ACC3-2F3CD6BE35F6}"/>
    <cellStyle name="Normální 5 2 3 7 16" xfId="56297" xr:uid="{245BC4EB-97A2-4EB1-9CCE-0196857D8E78}"/>
    <cellStyle name="Normální 5 2 3 7 17" xfId="57557" xr:uid="{0AFF2440-015E-40E9-8FE9-AF63EABBF3C9}"/>
    <cellStyle name="Normální 5 2 3 7 2" xfId="8935" xr:uid="{ED400FE6-B02A-42BB-A532-0C345AC8143B}"/>
    <cellStyle name="Normální 5 2 3 7 2 2" xfId="14635" xr:uid="{D7545853-1A74-4CDD-A972-C638E84A0B19}"/>
    <cellStyle name="Normální 5 2 3 7 2 3" xfId="20036" xr:uid="{93288769-9499-42D6-AAC0-5B6F42432634}"/>
    <cellStyle name="Normální 5 2 3 7 2 4" xfId="24405" xr:uid="{48F871B7-8D71-4DA8-8C5E-5862ACE94DBB}"/>
    <cellStyle name="Normální 5 2 3 7 2 5" xfId="28664" xr:uid="{6D0622DB-4ED4-4836-80AA-C2FF91470401}"/>
    <cellStyle name="Normální 5 2 3 7 2 6" xfId="32476" xr:uid="{4BD065EB-3F2E-4F29-8BF2-E7A49C375C03}"/>
    <cellStyle name="Normální 5 2 3 7 2 7" xfId="35557" xr:uid="{BA110ACB-D5C9-4CAD-8DA5-892709028CE7}"/>
    <cellStyle name="Normální 5 2 3 7 2 8" xfId="37796" xr:uid="{4B515A40-FB74-4E98-B193-385C7A0C3178}"/>
    <cellStyle name="Normální 5 2 3 7 3" xfId="6564" xr:uid="{FAFFD4F2-737A-4E3B-B4DB-0C00078E010F}"/>
    <cellStyle name="Normální 5 2 3 7 4" xfId="13088" xr:uid="{288F0F51-66E4-458F-898D-EF9ABEE1E609}"/>
    <cellStyle name="Normální 5 2 3 7 5" xfId="18771" xr:uid="{01BD9066-CF4F-4932-95C2-200669E18AD2}"/>
    <cellStyle name="Normální 5 2 3 7 6" xfId="23233" xr:uid="{26DD1EF3-BDC0-4616-9CFA-CDF67A7A56AC}"/>
    <cellStyle name="Normální 5 2 3 7 7" xfId="27539" xr:uid="{E1A7D9E2-99E7-4D49-A4FD-A8C5F50E0AB2}"/>
    <cellStyle name="Normální 5 2 3 7 8" xfId="31388" xr:uid="{882AA333-C61C-4A0F-B0E8-42603652AC7E}"/>
    <cellStyle name="Normální 5 2 3 7 9" xfId="34684" xr:uid="{1EFB156B-DE52-4309-B7CB-A865CC2197A5}"/>
    <cellStyle name="Normální 5 2 3 8" xfId="4458" xr:uid="{416F2461-2EEA-476C-B4AD-AA8B9B8CC2F3}"/>
    <cellStyle name="Normální 5 2 3 8 10" xfId="37040" xr:uid="{22554A5D-1AEF-4B82-AE6B-E62F31655C7F}"/>
    <cellStyle name="Normální 5 2 3 8 11" xfId="41538" xr:uid="{28AF48B4-ED43-4F00-9DD5-DF412D93DAB0}"/>
    <cellStyle name="Normální 5 2 3 8 12" xfId="46330" xr:uid="{563BF2C5-5175-4B5D-A563-668974CB0B30}"/>
    <cellStyle name="Normální 5 2 3 8 13" xfId="49884" xr:uid="{E5FE3901-A926-473E-9B3A-064AED13F91C}"/>
    <cellStyle name="Normální 5 2 3 8 14" xfId="52400" xr:uid="{BB77E518-94BD-4FF2-9FF7-C920E2D41430}"/>
    <cellStyle name="Normální 5 2 3 8 15" xfId="54590" xr:uid="{77B065AE-D81C-4046-8447-821DCDF3BC8A}"/>
    <cellStyle name="Normální 5 2 3 8 16" xfId="56480" xr:uid="{BFBB41D4-392A-4799-B6DA-EF4DDE5D9918}"/>
    <cellStyle name="Normální 5 2 3 8 17" xfId="57715" xr:uid="{005E5FE6-9E8D-467A-9910-51EF9F9DAF79}"/>
    <cellStyle name="Normální 5 2 3 8 2" xfId="8936" xr:uid="{6EB00CB8-7FCA-4F4C-BD95-41A561343A22}"/>
    <cellStyle name="Normální 5 2 3 8 2 2" xfId="14636" xr:uid="{98A3A174-EDD0-4BB3-B2BF-BEAC01ED1AAE}"/>
    <cellStyle name="Normální 5 2 3 8 2 3" xfId="20037" xr:uid="{05A4C0FE-2A90-4154-95B3-D9300B978BAB}"/>
    <cellStyle name="Normální 5 2 3 8 2 4" xfId="24406" xr:uid="{8398EEFB-6CE0-49D9-A54A-D43BEAB37E22}"/>
    <cellStyle name="Normální 5 2 3 8 2 5" xfId="28665" xr:uid="{2E9C971F-15C7-4994-B44E-FF24FC998828}"/>
    <cellStyle name="Normální 5 2 3 8 2 6" xfId="32477" xr:uid="{9C3737A8-2406-463E-88E4-DA2A48863CEF}"/>
    <cellStyle name="Normální 5 2 3 8 2 7" xfId="35558" xr:uid="{000AECE7-4884-4535-BE53-8CED3755BA88}"/>
    <cellStyle name="Normální 5 2 3 8 2 8" xfId="37797" xr:uid="{B8DC87A5-790C-496A-99AA-3BB2DEB3C761}"/>
    <cellStyle name="Normální 5 2 3 8 3" xfId="6565" xr:uid="{24936187-BA24-417D-89CB-6F39E6C4DEE1}"/>
    <cellStyle name="Normální 5 2 3 8 4" xfId="13089" xr:uid="{BA48EC9B-787D-4581-B841-4774D8C162CA}"/>
    <cellStyle name="Normální 5 2 3 8 5" xfId="18772" xr:uid="{8605C3A1-A70C-4793-967A-063819D36587}"/>
    <cellStyle name="Normální 5 2 3 8 6" xfId="23234" xr:uid="{48CD81C7-6871-4CB9-ADBC-28E632F04B9F}"/>
    <cellStyle name="Normální 5 2 3 8 7" xfId="27540" xr:uid="{22A221E0-197E-4DF0-82D7-2BA536692A7F}"/>
    <cellStyle name="Normální 5 2 3 8 8" xfId="31389" xr:uid="{9149F014-BACA-4B9D-8CDB-46C6F39895C4}"/>
    <cellStyle name="Normální 5 2 3 8 9" xfId="34685" xr:uid="{E0EBCFBB-FED4-452B-B624-FA2BDA25C46F}"/>
    <cellStyle name="Normální 5 2 3 9" xfId="8937" xr:uid="{51278F60-7C25-43A6-B5C7-35028498F921}"/>
    <cellStyle name="Normální 5 2 3 9 2" xfId="14637" xr:uid="{C7286D28-33DE-4ABF-9266-F55B2DF70264}"/>
    <cellStyle name="Normální 5 2 3 9 3" xfId="20038" xr:uid="{FB5AED5D-59A0-4813-84C8-3E9F1FE35D65}"/>
    <cellStyle name="Normální 5 2 3 9 4" xfId="24407" xr:uid="{70D28856-48B6-4C4D-AE9E-311A823F387B}"/>
    <cellStyle name="Normální 5 2 3 9 5" xfId="28666" xr:uid="{4FEE3F22-25FC-4C48-88C0-9D0A70727629}"/>
    <cellStyle name="Normální 5 2 3 9 6" xfId="32478" xr:uid="{BA803ACD-20A1-4598-9DB7-6D7575132688}"/>
    <cellStyle name="Normální 5 2 3 9 7" xfId="35559" xr:uid="{0CF0F030-267F-42DD-AEA4-CFE1E20D4715}"/>
    <cellStyle name="Normální 5 2 3 9 8" xfId="37798" xr:uid="{6A55A048-561B-4FBC-9CF1-30B3F137FAD0}"/>
    <cellStyle name="Normální 5 2 30" xfId="4362" xr:uid="{11CA9975-5183-408D-9C98-59AB7AF3C258}"/>
    <cellStyle name="Normální 5 2 30 10" xfId="37041" xr:uid="{5874FADB-F169-4AD5-9CC1-F19DE2E3794C}"/>
    <cellStyle name="Normální 5 2 30 11" xfId="41457" xr:uid="{19F1EE45-A187-4B35-8FF0-C37B4B1ED316}"/>
    <cellStyle name="Normální 5 2 30 12" xfId="46261" xr:uid="{262C6AD4-BF78-4445-88AF-64D4175A27F6}"/>
    <cellStyle name="Normální 5 2 30 13" xfId="49825" xr:uid="{1EED21AC-95B7-4DE0-A214-8160A2F21DE7}"/>
    <cellStyle name="Normální 5 2 30 14" xfId="52338" xr:uid="{BF0165EB-817E-49FD-89A5-B22DC7470394}"/>
    <cellStyle name="Normální 5 2 30 15" xfId="54531" xr:uid="{C994884C-66F5-4F17-BD2B-B1E0A2D3404D}"/>
    <cellStyle name="Normální 5 2 30 16" xfId="56421" xr:uid="{F21B3A77-7E34-40B2-A891-0622140E0DA8}"/>
    <cellStyle name="Normální 5 2 30 17" xfId="57666" xr:uid="{3BC0DDB9-A074-4073-A3FB-B65FD0FD4065}"/>
    <cellStyle name="Normální 5 2 30 2" xfId="8938" xr:uid="{9B4C3DA5-3A3D-4925-978B-A100568907A6}"/>
    <cellStyle name="Normální 5 2 30 2 2" xfId="14638" xr:uid="{A3F88B44-5753-436B-AF51-B48E289AA2A4}"/>
    <cellStyle name="Normální 5 2 30 2 3" xfId="20039" xr:uid="{3CD7F1D8-15DB-4DEE-815C-C0EB4C14CF80}"/>
    <cellStyle name="Normální 5 2 30 2 4" xfId="24408" xr:uid="{FE220172-2C7D-48BC-93DC-8A9E502ECE7A}"/>
    <cellStyle name="Normální 5 2 30 2 5" xfId="28667" xr:uid="{BEE9BE2F-339E-4E46-84D3-A1B1405E63BF}"/>
    <cellStyle name="Normální 5 2 30 2 6" xfId="32479" xr:uid="{15B7C1B8-5DD0-473F-A23A-D09F1514DDA6}"/>
    <cellStyle name="Normální 5 2 30 2 7" xfId="35560" xr:uid="{018DC509-6509-46B7-A417-E72646689963}"/>
    <cellStyle name="Normální 5 2 30 2 8" xfId="37799" xr:uid="{AC51029F-1A87-4BB1-939A-8A22EB8F6FA9}"/>
    <cellStyle name="Normální 5 2 30 3" xfId="6566" xr:uid="{112CB736-F9FD-4106-A9DC-E9C0F2F7A374}"/>
    <cellStyle name="Normální 5 2 30 4" xfId="13090" xr:uid="{961BB638-7C70-40F9-B85D-3199FB368721}"/>
    <cellStyle name="Normální 5 2 30 5" xfId="18773" xr:uid="{0CCF8DA6-668F-49C8-A036-6BCC5BB3D805}"/>
    <cellStyle name="Normální 5 2 30 6" xfId="23235" xr:uid="{6CA3C88D-3C90-44B0-8BBE-BC47BE4A400E}"/>
    <cellStyle name="Normální 5 2 30 7" xfId="27541" xr:uid="{27012677-E917-4D29-8EAB-84A359F18DC4}"/>
    <cellStyle name="Normální 5 2 30 8" xfId="31390" xr:uid="{27173973-0C22-47B3-8420-8AC47AE91DEE}"/>
    <cellStyle name="Normální 5 2 30 9" xfId="34686" xr:uid="{A7AA4629-CF7C-48AC-ADEB-A966BD0FA45E}"/>
    <cellStyle name="Normální 5 2 300" xfId="32005" xr:uid="{0D14FEAC-71FA-49A5-BEFC-AE704D204926}"/>
    <cellStyle name="Normální 5 2 301" xfId="31830" xr:uid="{F7248846-55AF-46F5-97EA-5B51F1F6A16D}"/>
    <cellStyle name="Normální 5 2 302" xfId="30415" xr:uid="{05DE9F1A-E7F3-44FF-9705-798F16C9BC24}"/>
    <cellStyle name="Normální 5 2 303" xfId="31959" xr:uid="{8E5653B0-6237-4E88-B1BD-9E691140414C}"/>
    <cellStyle name="Normální 5 2 304" xfId="31842" xr:uid="{B2EF0063-69B8-4C0D-8980-99CEC9299493}"/>
    <cellStyle name="Normální 5 2 305" xfId="33180" xr:uid="{06980E20-2580-471E-92CB-CFA9963052F5}"/>
    <cellStyle name="Normální 5 2 306" xfId="33549" xr:uid="{98EF98F7-A85E-4B1E-B848-EE6FEAC4CB08}"/>
    <cellStyle name="Normální 5 2 307" xfId="33545" xr:uid="{F0913B1A-505C-432D-8884-53D129E0E28A}"/>
    <cellStyle name="Normální 5 2 308" xfId="33209" xr:uid="{6849DF03-DCE5-45D2-8C05-05F6DA3FDDFE}"/>
    <cellStyle name="Normální 5 2 309" xfId="33855" xr:uid="{F1702DD6-C1F2-44BF-9663-AA5B679182C8}"/>
    <cellStyle name="Normální 5 2 31" xfId="4112" xr:uid="{55A6BC90-2867-46F7-82A1-00910E947DFD}"/>
    <cellStyle name="Normální 5 2 31 10" xfId="37042" xr:uid="{030C6895-56FA-46FD-8987-015E94E46611}"/>
    <cellStyle name="Normální 5 2 31 11" xfId="41269" xr:uid="{EFAC78C3-A75D-460A-8886-B4E83CBFFE33}"/>
    <cellStyle name="Normální 5 2 31 12" xfId="46054" xr:uid="{18F1AB4D-CF93-4A4E-9296-E10FADBF5F40}"/>
    <cellStyle name="Normální 5 2 31 13" xfId="49682" xr:uid="{77B6D567-9A5E-4254-B2A2-ACBB2648C411}"/>
    <cellStyle name="Normální 5 2 31 14" xfId="52184" xr:uid="{7BC3922F-FDE6-4299-A0A2-7175D2FB2452}"/>
    <cellStyle name="Normální 5 2 31 15" xfId="54400" xr:uid="{9F2CA75C-0F96-4637-83FA-DCE70B2B4723}"/>
    <cellStyle name="Normální 5 2 31 16" xfId="56275" xr:uid="{4E177921-1542-41F3-BA9F-AF1094A21122}"/>
    <cellStyle name="Normální 5 2 31 17" xfId="57539" xr:uid="{946B5473-8878-4C30-A0DB-170836AB5458}"/>
    <cellStyle name="Normální 5 2 31 2" xfId="8939" xr:uid="{BB53B2B0-CD8B-4D7D-8669-62E99BC19B82}"/>
    <cellStyle name="Normální 5 2 31 2 2" xfId="14639" xr:uid="{6E82D90C-6288-4810-A1C5-472F86E86731}"/>
    <cellStyle name="Normální 5 2 31 2 3" xfId="20040" xr:uid="{73F0A2B0-5D7E-47FB-9321-88C074FCF0E6}"/>
    <cellStyle name="Normální 5 2 31 2 4" xfId="24409" xr:uid="{C7AC0710-BC1C-4FFB-AD7E-80B069ED29DE}"/>
    <cellStyle name="Normální 5 2 31 2 5" xfId="28668" xr:uid="{9B7EB441-DBC9-4D9C-8970-FEA5A5C8E728}"/>
    <cellStyle name="Normální 5 2 31 2 6" xfId="32480" xr:uid="{5EA7064F-3F7E-4324-A6F4-25E619F359CE}"/>
    <cellStyle name="Normální 5 2 31 2 7" xfId="35561" xr:uid="{79599BE8-50F3-4525-843E-15C8E944867C}"/>
    <cellStyle name="Normální 5 2 31 2 8" xfId="37800" xr:uid="{245A8ACE-D15A-4756-BC1C-42FD402EC280}"/>
    <cellStyle name="Normální 5 2 31 3" xfId="6567" xr:uid="{BBCC4B2C-935F-49D4-A5F5-97B330589177}"/>
    <cellStyle name="Normální 5 2 31 4" xfId="13091" xr:uid="{D36EE592-59D7-43D0-A2B8-0489F7379F37}"/>
    <cellStyle name="Normální 5 2 31 5" xfId="18774" xr:uid="{62485D5F-4228-41D2-B7AE-EE7020D5B8ED}"/>
    <cellStyle name="Normální 5 2 31 6" xfId="23236" xr:uid="{74B56FA1-7652-4E64-A8CC-9D2CC9E8459F}"/>
    <cellStyle name="Normální 5 2 31 7" xfId="27542" xr:uid="{426EB70C-7941-4FD3-9883-150A7F5E85F9}"/>
    <cellStyle name="Normální 5 2 31 8" xfId="31391" xr:uid="{9E60108C-4E6C-4E08-8B4E-9785B45CDC55}"/>
    <cellStyle name="Normální 5 2 31 9" xfId="34687" xr:uid="{E34D6D0A-881B-4770-B569-5E421E55C711}"/>
    <cellStyle name="Normální 5 2 310" xfId="34095" xr:uid="{38068759-9B8D-43EB-8846-A5382CEB51E7}"/>
    <cellStyle name="Normální 5 2 311" xfId="35029" xr:uid="{2F830A59-D5F1-4961-8939-5D583BC277ED}"/>
    <cellStyle name="Normální 5 2 312" xfId="35110" xr:uid="{45A9380A-5E6C-4509-8F19-F14F175BDCD0}"/>
    <cellStyle name="Normální 5 2 313" xfId="36405" xr:uid="{75270634-8B3A-402D-9563-97C7A361CB35}"/>
    <cellStyle name="Normální 5 2 314" xfId="33974" xr:uid="{DCDF7871-3FFF-450E-8EA9-3012E720A313}"/>
    <cellStyle name="Normální 5 2 315" xfId="34084" xr:uid="{17C849A8-6092-4478-B98C-FEDC750F4341}"/>
    <cellStyle name="Normální 5 2 316" xfId="36278" xr:uid="{56DDAD95-C7EE-4347-AFA5-23FFCD4B20DE}"/>
    <cellStyle name="Normální 5 2 317" xfId="33867" xr:uid="{F0256201-ACA2-4625-ADE9-787999E46464}"/>
    <cellStyle name="Normální 5 2 318" xfId="34352" xr:uid="{971FFFD5-9860-4795-A3D5-3E601AE5A710}"/>
    <cellStyle name="Normální 5 2 319" xfId="36434" xr:uid="{33063A14-2694-43C6-BBC7-FDB0B3A5EFFB}"/>
    <cellStyle name="Normální 5 2 32" xfId="4203" xr:uid="{317E0A73-314D-4153-B978-4BAEA1122708}"/>
    <cellStyle name="Normální 5 2 32 10" xfId="37043" xr:uid="{DA8D5747-08D5-440A-A5BC-DA9A209AA07A}"/>
    <cellStyle name="Normální 5 2 32 11" xfId="41336" xr:uid="{EF810E96-8154-4446-9AAB-F5BBF8027D5F}"/>
    <cellStyle name="Normální 5 2 32 12" xfId="46134" xr:uid="{733508C1-15E6-4E71-AC8E-75ED2EE62A2E}"/>
    <cellStyle name="Normální 5 2 32 13" xfId="49737" xr:uid="{7D1940F5-1F01-49BE-A3F0-33CAC1850E0C}"/>
    <cellStyle name="Normální 5 2 32 14" xfId="52243" xr:uid="{D3E354A7-360C-4791-94FF-96229A9DE50C}"/>
    <cellStyle name="Normální 5 2 32 15" xfId="54449" xr:uid="{1202C119-243B-41F9-A59E-5C603BE76E60}"/>
    <cellStyle name="Normální 5 2 32 16" xfId="56329" xr:uid="{F493B06E-8EB4-4760-B686-AA37E702D61A}"/>
    <cellStyle name="Normální 5 2 32 17" xfId="57588" xr:uid="{65EB9EDB-5162-413C-945D-C553A7550A9F}"/>
    <cellStyle name="Normální 5 2 32 2" xfId="8940" xr:uid="{82BD5BAE-2BED-4C33-8430-FCB23DA8FBA3}"/>
    <cellStyle name="Normální 5 2 32 2 2" xfId="14640" xr:uid="{C49BE0D4-A75C-4119-9976-5ED719C69F4E}"/>
    <cellStyle name="Normální 5 2 32 2 3" xfId="20041" xr:uid="{BB769CF9-BA26-4DA8-8F54-A2ECA2599921}"/>
    <cellStyle name="Normální 5 2 32 2 4" xfId="24410" xr:uid="{EEB8412B-458E-49D3-B76E-785C191E080A}"/>
    <cellStyle name="Normální 5 2 32 2 5" xfId="28669" xr:uid="{277735BC-858E-4626-BC17-560A7795BF35}"/>
    <cellStyle name="Normální 5 2 32 2 6" xfId="32481" xr:uid="{3052122C-2DD5-4145-928F-EB836FCA3624}"/>
    <cellStyle name="Normální 5 2 32 2 7" xfId="35562" xr:uid="{D15BF4EE-995C-4955-9854-E64818E0F087}"/>
    <cellStyle name="Normální 5 2 32 2 8" xfId="37801" xr:uid="{786EE3D7-C7FB-499F-ADC0-A80D6218E84E}"/>
    <cellStyle name="Normální 5 2 32 3" xfId="6568" xr:uid="{906205AC-8E6B-4A30-9DA9-AEBC0844BE13}"/>
    <cellStyle name="Normální 5 2 32 4" xfId="13092" xr:uid="{5B656AA7-0C4A-46BC-BBCF-D7BC057C68D8}"/>
    <cellStyle name="Normální 5 2 32 5" xfId="18775" xr:uid="{44128C0C-A538-4C53-A7D4-E5C0A4C1593C}"/>
    <cellStyle name="Normální 5 2 32 6" xfId="23237" xr:uid="{A187A384-BE69-4011-94D4-AC575659ECC5}"/>
    <cellStyle name="Normální 5 2 32 7" xfId="27543" xr:uid="{03969DB0-BC3D-4B0A-B1AA-809B287F9A64}"/>
    <cellStyle name="Normální 5 2 32 8" xfId="31392" xr:uid="{3990DFAF-A94B-4B56-B339-AD280289E467}"/>
    <cellStyle name="Normální 5 2 32 9" xfId="34688" xr:uid="{BC398C9A-0A88-4B8C-A81A-86F23A472A4F}"/>
    <cellStyle name="Normální 5 2 320" xfId="38483" xr:uid="{00D2B807-5EE7-44F8-A107-F28C00ACCCF5}"/>
    <cellStyle name="Normální 5 2 321" xfId="39700" xr:uid="{FA00E839-2222-45CD-8581-37CF634CCB60}"/>
    <cellStyle name="Normální 5 2 322" xfId="40586" xr:uid="{32E8002C-CF25-4A53-BC1D-172D7DB32827}"/>
    <cellStyle name="Normální 5 2 323" xfId="39612" xr:uid="{541465E5-44CE-49F0-B6D5-D0DD2133D26D}"/>
    <cellStyle name="Normální 5 2 324" xfId="38504" xr:uid="{1395FB75-1B2B-4FBC-BAE6-2C87D938102E}"/>
    <cellStyle name="Normální 5 2 325" xfId="39907" xr:uid="{0C42CB6A-8460-4228-BAAE-6299199E2B6D}"/>
    <cellStyle name="Normální 5 2 326" xfId="42947" xr:uid="{78A3C420-3F58-4272-A804-287FB0DF6950}"/>
    <cellStyle name="Normální 5 2 327" xfId="39755" xr:uid="{16A0AA06-00E4-4A28-9741-9C691812DF31}"/>
    <cellStyle name="Normální 5 2 328" xfId="39814" xr:uid="{789CA050-F4FA-4C5B-9999-A7AC21EFCC9B}"/>
    <cellStyle name="Normální 5 2 329" xfId="38821" xr:uid="{D3847B04-FB5A-479F-8C14-400FE71E3EAF}"/>
    <cellStyle name="Normální 5 2 33" xfId="4390" xr:uid="{7BF67118-19AC-4042-89AE-A01924543A72}"/>
    <cellStyle name="Normální 5 2 33 10" xfId="37044" xr:uid="{02A7BA16-76BB-4B33-80DF-84A1A5E3A79E}"/>
    <cellStyle name="Normální 5 2 33 11" xfId="41485" xr:uid="{C8370117-7B01-4C23-A8F1-1C861B929F48}"/>
    <cellStyle name="Normální 5 2 33 12" xfId="46288" xr:uid="{B354DFBA-DFEE-4C37-9199-C5756B16543A}"/>
    <cellStyle name="Normální 5 2 33 13" xfId="49848" xr:uid="{271255DE-0087-4541-815D-326F507D86CB}"/>
    <cellStyle name="Normální 5 2 33 14" xfId="52363" xr:uid="{5B3CD604-9299-429D-975E-9183788B799B}"/>
    <cellStyle name="Normální 5 2 33 15" xfId="54554" xr:uid="{6431CB5F-32C9-4E95-AF4F-1E6118729A84}"/>
    <cellStyle name="Normální 5 2 33 16" xfId="56445" xr:uid="{2F905087-12BC-4366-A0CF-2D462EDF2E7E}"/>
    <cellStyle name="Normální 5 2 33 17" xfId="57688" xr:uid="{D91A099B-9ABE-4297-BD0D-D01EAC44023D}"/>
    <cellStyle name="Normální 5 2 33 2" xfId="8941" xr:uid="{3C25FB4F-1EBD-4649-8068-69390D8A525C}"/>
    <cellStyle name="Normální 5 2 33 2 2" xfId="14641" xr:uid="{6438ABA4-6173-4561-B549-9F867556EE3F}"/>
    <cellStyle name="Normální 5 2 33 2 3" xfId="20042" xr:uid="{64C1EFF4-3F96-4EDB-A21B-755998D843BE}"/>
    <cellStyle name="Normální 5 2 33 2 4" xfId="24411" xr:uid="{9985C0DA-312F-4F74-9347-AB8A36406D56}"/>
    <cellStyle name="Normální 5 2 33 2 5" xfId="28670" xr:uid="{BF4D3106-362A-4905-B0AB-A2F2754BAA8B}"/>
    <cellStyle name="Normální 5 2 33 2 6" xfId="32482" xr:uid="{E7F5CE1E-520F-42DF-80BF-736A372DD140}"/>
    <cellStyle name="Normální 5 2 33 2 7" xfId="35563" xr:uid="{B88D790C-40C9-4350-86B2-D033BD91678B}"/>
    <cellStyle name="Normální 5 2 33 2 8" xfId="37802" xr:uid="{CE699986-D527-4EF9-9339-74E631A56B85}"/>
    <cellStyle name="Normální 5 2 33 3" xfId="6569" xr:uid="{5A1B2089-BF04-46B4-9119-3ECFBEAD251B}"/>
    <cellStyle name="Normální 5 2 33 4" xfId="13093" xr:uid="{4C638E50-98AD-42C3-B489-A912BEB1FF86}"/>
    <cellStyle name="Normální 5 2 33 5" xfId="18776" xr:uid="{3F2A563F-3CDB-4AA2-ACA1-5E364625353C}"/>
    <cellStyle name="Normální 5 2 33 6" xfId="23238" xr:uid="{6792DE29-40DF-4152-AFB5-57F139A0A983}"/>
    <cellStyle name="Normální 5 2 33 7" xfId="27544" xr:uid="{3DE149CE-1549-4479-A90E-E15F55FED9C9}"/>
    <cellStyle name="Normální 5 2 33 8" xfId="31393" xr:uid="{3C60F7B9-CEB4-426B-B9FF-84D07499A61B}"/>
    <cellStyle name="Normální 5 2 33 9" xfId="34689" xr:uid="{0380E447-E8EB-4331-AE5B-366AE21C9A65}"/>
    <cellStyle name="Normální 5 2 330" xfId="43561" xr:uid="{1AF88CEF-269C-4CCD-8380-94C925C9351C}"/>
    <cellStyle name="Normální 5 2 331" xfId="44607" xr:uid="{FDC8B8A0-3DD0-46D9-A62E-C12F3C2C59B3}"/>
    <cellStyle name="Normální 5 2 332" xfId="45232" xr:uid="{F4CFA9BF-54C3-40A1-82D9-96F44570472A}"/>
    <cellStyle name="Normální 5 2 333" xfId="45683" xr:uid="{9E80A55B-EDEC-497C-B3A0-A89DA673EAB6}"/>
    <cellStyle name="Normální 5 2 334" xfId="46357" xr:uid="{D3D62F56-48B7-4181-AD61-86189E69A112}"/>
    <cellStyle name="Normální 5 2 335" xfId="44035" xr:uid="{159BE7EE-2D76-465D-B831-23AC719CEC05}"/>
    <cellStyle name="Normální 5 2 336" xfId="44162" xr:uid="{A5C0C939-697E-4F4F-A16D-123ACC60695E}"/>
    <cellStyle name="Normální 5 2 337" xfId="47891" xr:uid="{3498FC44-C5D9-4AE0-8B03-8592400B5871}"/>
    <cellStyle name="Normální 5 2 338" xfId="48470" xr:uid="{963DE853-7305-47FA-B0B6-8E15C2C6BDE4}"/>
    <cellStyle name="Normální 5 2 339" xfId="48312" xr:uid="{AD456FC3-9999-44FC-AD11-8ABC0C5E2EE8}"/>
    <cellStyle name="Normální 5 2 34" xfId="4138" xr:uid="{0792EBA9-3800-4361-9321-B135775BAB43}"/>
    <cellStyle name="Normální 5 2 34 10" xfId="37045" xr:uid="{070F1508-7B00-4BA2-B704-07EEAD089A5E}"/>
    <cellStyle name="Normální 5 2 34 11" xfId="41286" xr:uid="{37953467-5C76-4399-B286-AE9D98BC8977}"/>
    <cellStyle name="Normální 5 2 34 12" xfId="46073" xr:uid="{D5927ECF-B8A3-4B33-B3AE-9A20FF402300}"/>
    <cellStyle name="Normální 5 2 34 13" xfId="49694" xr:uid="{38253A12-8F96-4F90-8F8A-3B7FE03FEA75}"/>
    <cellStyle name="Normální 5 2 34 14" xfId="52197" xr:uid="{4E82942C-26F7-4F67-A7CF-915396E30E28}"/>
    <cellStyle name="Normální 5 2 34 15" xfId="54409" xr:uid="{F5614CB3-2871-4D79-9C5E-6E816C1728E7}"/>
    <cellStyle name="Normální 5 2 34 16" xfId="56286" xr:uid="{9CAF7065-CC89-4373-83F2-76555463C5A1}"/>
    <cellStyle name="Normální 5 2 34 17" xfId="57548" xr:uid="{EE8EBCC8-95DF-4F87-AA46-4DCF18FAFFC1}"/>
    <cellStyle name="Normální 5 2 34 2" xfId="8942" xr:uid="{B65487E2-6676-4A96-B5EF-3DF5B9DA380B}"/>
    <cellStyle name="Normální 5 2 34 2 2" xfId="14642" xr:uid="{7CA2A5C1-684E-4396-8321-B7DFE450833A}"/>
    <cellStyle name="Normální 5 2 34 2 3" xfId="20043" xr:uid="{307AB94B-5DBB-4586-A7AC-96D6CAE3A723}"/>
    <cellStyle name="Normální 5 2 34 2 4" xfId="24412" xr:uid="{C164E832-2D64-4979-A54A-6D038FD336F9}"/>
    <cellStyle name="Normální 5 2 34 2 5" xfId="28671" xr:uid="{EE9E97B1-24A9-4F80-BFC0-A011119379C8}"/>
    <cellStyle name="Normální 5 2 34 2 6" xfId="32483" xr:uid="{EF451BEA-6BD5-411B-9240-D3104DE7D10F}"/>
    <cellStyle name="Normální 5 2 34 2 7" xfId="35564" xr:uid="{60060DD9-5C04-49F5-99FF-3CDC26023308}"/>
    <cellStyle name="Normální 5 2 34 2 8" xfId="37803" xr:uid="{6157AFEB-FA4D-4D5B-A7E0-9C15388B6E4B}"/>
    <cellStyle name="Normální 5 2 34 3" xfId="6570" xr:uid="{9D6C1B79-7408-4F7E-9390-11D1A0E71048}"/>
    <cellStyle name="Normální 5 2 34 4" xfId="13094" xr:uid="{F8E2A546-8575-4455-9E97-7F0E82409A9C}"/>
    <cellStyle name="Normální 5 2 34 5" xfId="18777" xr:uid="{73D98AE2-3CF7-4637-8464-F1FEC5F94E7A}"/>
    <cellStyle name="Normální 5 2 34 6" xfId="23239" xr:uid="{9C01F3FA-9103-4FC9-901A-C1DB1179E02B}"/>
    <cellStyle name="Normální 5 2 34 7" xfId="27545" xr:uid="{D07FD5FE-D11B-4690-97A0-2F5ADDFD8208}"/>
    <cellStyle name="Normální 5 2 34 8" xfId="31394" xr:uid="{D5AF3ED0-A428-4528-9603-5DE03D27F94D}"/>
    <cellStyle name="Normální 5 2 34 9" xfId="34690" xr:uid="{4F2B29EA-EA7E-49F7-8279-CAA1B502E5FF}"/>
    <cellStyle name="Normální 5 2 340" xfId="48411" xr:uid="{B438A725-0AC7-403C-8871-CBA295D292CF}"/>
    <cellStyle name="Normální 5 2 341" xfId="48100" xr:uid="{ADD719A6-6015-4C8B-AC63-6420F6A3E401}"/>
    <cellStyle name="Normální 5 2 342" xfId="50602" xr:uid="{CF2D93AE-E855-4A64-9FD0-D4BF5FE1D49E}"/>
    <cellStyle name="Normální 5 2 343" xfId="51071" xr:uid="{BB074E7A-22A2-43EF-BD29-90DC6897E445}"/>
    <cellStyle name="Normální 5 2 344" xfId="51815" xr:uid="{2FEC40A0-C5BD-4D01-A456-91BB66E7B276}"/>
    <cellStyle name="Normální 5 2 345" xfId="52980" xr:uid="{88FD8A2B-E9F3-40CC-800B-0DEEBDA48FC2}"/>
    <cellStyle name="Normální 5 2 346" xfId="53304" xr:uid="{A16BBB6A-4CB4-45E0-9478-380F7D3B2421}"/>
    <cellStyle name="Normální 5 2 347" xfId="55059" xr:uid="{2294232A-6E99-4F16-880E-2DD9308F4520}"/>
    <cellStyle name="Normální 5 2 348" xfId="56606" xr:uid="{AE1B1A2A-0AC6-4DDA-9B36-EB61458F9B97}"/>
    <cellStyle name="Normální 5 2 35" xfId="4215" xr:uid="{2A7530F5-AD72-42B3-8859-E080DEC32E34}"/>
    <cellStyle name="Normální 5 2 35 10" xfId="37046" xr:uid="{CB3C5245-CA49-4D94-961D-186077F13C33}"/>
    <cellStyle name="Normální 5 2 35 11" xfId="41343" xr:uid="{F0F3DCDA-0B5E-4150-8539-2970A3CD162D}"/>
    <cellStyle name="Normální 5 2 35 12" xfId="46143" xr:uid="{C5AA8E3C-3F5D-4DB3-A2BB-254CD4B991DD}"/>
    <cellStyle name="Normální 5 2 35 13" xfId="49741" xr:uid="{B9752E23-1F05-4C9E-846C-D67CD7A961B8}"/>
    <cellStyle name="Normální 5 2 35 14" xfId="52247" xr:uid="{A82666EA-1329-42A4-A975-AF003BE90A76}"/>
    <cellStyle name="Normální 5 2 35 15" xfId="54453" xr:uid="{502924E6-D96F-4621-B903-47F683AB1CDE}"/>
    <cellStyle name="Normální 5 2 35 16" xfId="56333" xr:uid="{2944EF14-B98C-4709-A9F6-C004A32B8341}"/>
    <cellStyle name="Normální 5 2 35 17" xfId="57591" xr:uid="{B99D093D-F7BE-4671-A63C-662CF2A4F602}"/>
    <cellStyle name="Normální 5 2 35 2" xfId="8943" xr:uid="{1C48ADBF-D4B4-4BDA-91F5-B70FF228C218}"/>
    <cellStyle name="Normální 5 2 35 2 2" xfId="14643" xr:uid="{FB750D5F-71DE-4D6D-B255-8C2DAF29CE3B}"/>
    <cellStyle name="Normální 5 2 35 2 3" xfId="20044" xr:uid="{2DB62D03-9B63-4FB9-A2EF-AC8A9796D7EC}"/>
    <cellStyle name="Normální 5 2 35 2 4" xfId="24413" xr:uid="{ACE6ECE3-9C21-4C28-8945-D9C6E939BD79}"/>
    <cellStyle name="Normální 5 2 35 2 5" xfId="28672" xr:uid="{9A7BAE9E-3C9D-48E1-8469-A4D8E5458064}"/>
    <cellStyle name="Normální 5 2 35 2 6" xfId="32484" xr:uid="{7AC9E748-B9AC-48FC-8692-9952BE67F99B}"/>
    <cellStyle name="Normální 5 2 35 2 7" xfId="35565" xr:uid="{BB58F781-74A5-4A70-A17A-293F38195952}"/>
    <cellStyle name="Normální 5 2 35 2 8" xfId="37804" xr:uid="{D0F34736-5BE5-4515-AF47-29EB0EC3B531}"/>
    <cellStyle name="Normální 5 2 35 3" xfId="6571" xr:uid="{783005D4-4A83-4EC9-9328-17C540AD9A95}"/>
    <cellStyle name="Normální 5 2 35 4" xfId="13095" xr:uid="{C9B8B2E0-901C-4F37-9B8E-FF91C5046893}"/>
    <cellStyle name="Normální 5 2 35 5" xfId="18778" xr:uid="{98939003-97C3-4832-AB37-FB87043F9FFB}"/>
    <cellStyle name="Normální 5 2 35 6" xfId="23240" xr:uid="{A0A520FB-8CBB-46B9-81A4-DA92B7E82D3C}"/>
    <cellStyle name="Normální 5 2 35 7" xfId="27546" xr:uid="{30E4143A-8B56-4838-95D2-AC0FE46388DC}"/>
    <cellStyle name="Normální 5 2 35 8" xfId="31395" xr:uid="{6C1F5F3D-FA45-40BB-9694-E52D8E0B3A56}"/>
    <cellStyle name="Normální 5 2 35 9" xfId="34691" xr:uid="{4C6082B3-A1F9-49A6-A547-1D3F1BADCF62}"/>
    <cellStyle name="Normální 5 2 36" xfId="4190" xr:uid="{0FAF5698-CD43-408F-8753-9D7D05D35167}"/>
    <cellStyle name="Normální 5 2 36 10" xfId="37047" xr:uid="{F8D015DF-1586-42AE-A406-D90898F527A1}"/>
    <cellStyle name="Normální 5 2 36 11" xfId="41326" xr:uid="{CFE01394-BA78-44B7-A991-6AD35EAA26CC}"/>
    <cellStyle name="Normální 5 2 36 12" xfId="46123" xr:uid="{DA73965E-D9BE-4F85-8BEF-75C4D6393120}"/>
    <cellStyle name="Normální 5 2 36 13" xfId="49731" xr:uid="{96DAA0CE-BC03-42F5-98A3-019B93CF23F7}"/>
    <cellStyle name="Normální 5 2 36 14" xfId="52236" xr:uid="{1C50402A-88D6-40AE-96C5-BBBDB967F736}"/>
    <cellStyle name="Normální 5 2 36 15" xfId="54443" xr:uid="{4F0626B4-CF5D-491C-A1AE-E87B66E05BA1}"/>
    <cellStyle name="Normální 5 2 36 16" xfId="56323" xr:uid="{8F2250A6-3C3A-4AD4-AC4B-CF46B7924935}"/>
    <cellStyle name="Normální 5 2 36 17" xfId="57582" xr:uid="{DC77351D-575F-448B-A56A-C2B294883F99}"/>
    <cellStyle name="Normální 5 2 36 2" xfId="8944" xr:uid="{0E70A862-4574-485D-8E44-8BCD01A6CFCF}"/>
    <cellStyle name="Normální 5 2 36 2 2" xfId="14644" xr:uid="{903D9190-13C5-4D05-9033-29D4436A03F4}"/>
    <cellStyle name="Normální 5 2 36 2 3" xfId="20045" xr:uid="{20CEEF56-A7D8-4EA5-85A4-8DDD37B03534}"/>
    <cellStyle name="Normální 5 2 36 2 4" xfId="24414" xr:uid="{A2C95C91-6D69-4F5A-A7E9-C00E10290ED8}"/>
    <cellStyle name="Normální 5 2 36 2 5" xfId="28673" xr:uid="{FC99DBC9-C03B-4824-A565-900B9F3B915E}"/>
    <cellStyle name="Normální 5 2 36 2 6" xfId="32485" xr:uid="{7E447980-361A-4589-A982-981421814A62}"/>
    <cellStyle name="Normální 5 2 36 2 7" xfId="35566" xr:uid="{7AD84DD7-B014-43D7-8DFA-A4F0BACACACD}"/>
    <cellStyle name="Normální 5 2 36 2 8" xfId="37805" xr:uid="{AC801A35-8130-44F7-8BAA-5EE41D9C300D}"/>
    <cellStyle name="Normální 5 2 36 3" xfId="6572" xr:uid="{ACD7F55E-C82B-45F0-BA99-B8EA9129FBBD}"/>
    <cellStyle name="Normální 5 2 36 4" xfId="13096" xr:uid="{F0CCDFDA-4F01-4E57-8A43-5998F581D02D}"/>
    <cellStyle name="Normální 5 2 36 5" xfId="18779" xr:uid="{4AC5BB38-5692-4DF8-BB92-CD195CE55D60}"/>
    <cellStyle name="Normální 5 2 36 6" xfId="23241" xr:uid="{A87B2A4C-D0C2-4596-8911-EFD376A2599F}"/>
    <cellStyle name="Normální 5 2 36 7" xfId="27547" xr:uid="{77D44F47-9CB2-406B-9A3B-62ED831A4CEF}"/>
    <cellStyle name="Normální 5 2 36 8" xfId="31396" xr:uid="{DA767142-0C42-4ACE-B490-F25456E1AA80}"/>
    <cellStyle name="Normální 5 2 36 9" xfId="34692" xr:uid="{925CFD62-9A6E-4FB4-8C4A-00143E15EF89}"/>
    <cellStyle name="Normální 5 2 37" xfId="4127" xr:uid="{EACF361D-5861-4464-A568-672297A0E41C}"/>
    <cellStyle name="Normální 5 2 37 10" xfId="37048" xr:uid="{31B1CBBC-86CB-47AE-B9B8-46039371CD06}"/>
    <cellStyle name="Normální 5 2 37 11" xfId="41279" xr:uid="{34EC2F4F-4ECC-48A7-AACF-8D0251F1431D}"/>
    <cellStyle name="Normální 5 2 37 12" xfId="46064" xr:uid="{E1B80B9C-7C13-4CC3-BA3C-C43B0356E6B5}"/>
    <cellStyle name="Normální 5 2 37 13" xfId="49688" xr:uid="{31E62DCE-B6D7-4ABB-A812-1D38B949BBE3}"/>
    <cellStyle name="Normální 5 2 37 14" xfId="52191" xr:uid="{80F29FBF-4F17-4B51-B975-DB5FB3784AAA}"/>
    <cellStyle name="Normální 5 2 37 15" xfId="54404" xr:uid="{4C5BCA1E-A347-497A-8467-18D9C373AD36}"/>
    <cellStyle name="Normální 5 2 37 16" xfId="56281" xr:uid="{31822255-C817-4D2B-9CC9-1FD487CAF2BC}"/>
    <cellStyle name="Normální 5 2 37 17" xfId="57543" xr:uid="{26DF67F1-29BB-49F3-8D54-3F0B4AC3D5D2}"/>
    <cellStyle name="Normální 5 2 37 2" xfId="8945" xr:uid="{F3C9AA0E-96F9-4BC0-8792-3BEE01A1B94D}"/>
    <cellStyle name="Normální 5 2 37 2 2" xfId="14645" xr:uid="{189C27A1-C480-4A98-8A61-E7F951454E0F}"/>
    <cellStyle name="Normální 5 2 37 2 3" xfId="20046" xr:uid="{9144424F-A291-4283-A130-E912566B534C}"/>
    <cellStyle name="Normální 5 2 37 2 4" xfId="24415" xr:uid="{0F3243D4-EA02-40D2-97EC-16614F5FAFB2}"/>
    <cellStyle name="Normální 5 2 37 2 5" xfId="28674" xr:uid="{22FBCFEC-73B0-46E8-A80A-B5C2DA37E641}"/>
    <cellStyle name="Normální 5 2 37 2 6" xfId="32486" xr:uid="{72ADC3D1-07EB-4C6A-AF1E-C9A5971064A2}"/>
    <cellStyle name="Normální 5 2 37 2 7" xfId="35567" xr:uid="{4E0B9489-F2D6-4E9D-AD97-D0A0FC0E7B28}"/>
    <cellStyle name="Normální 5 2 37 2 8" xfId="37806" xr:uid="{DC56F6EE-F3AE-4EF3-A22B-BD1BE0B8F964}"/>
    <cellStyle name="Normální 5 2 37 3" xfId="6573" xr:uid="{E5EA2E81-90C3-4099-BFCE-CA1894BAD509}"/>
    <cellStyle name="Normální 5 2 37 4" xfId="13097" xr:uid="{AF0FB727-8A84-40D1-9C5F-4DE3FA9110D0}"/>
    <cellStyle name="Normální 5 2 37 5" xfId="18780" xr:uid="{431CF33F-B98F-4E2D-8C24-F3E27596CC17}"/>
    <cellStyle name="Normální 5 2 37 6" xfId="23242" xr:uid="{69420B1F-0740-49CF-A447-DA8C377209C0}"/>
    <cellStyle name="Normální 5 2 37 7" xfId="27548" xr:uid="{EB1629C0-289E-4187-9AFD-63EE322344F5}"/>
    <cellStyle name="Normální 5 2 37 8" xfId="31397" xr:uid="{11C1184A-519F-4A3C-9D7E-68E56C8B8D74}"/>
    <cellStyle name="Normální 5 2 37 9" xfId="34693" xr:uid="{72B020AC-FFAF-4AF3-A356-42880AA0C662}"/>
    <cellStyle name="Normální 5 2 38" xfId="4249" xr:uid="{47B89EB0-C140-4A5A-A55A-EA97B5914FA3}"/>
    <cellStyle name="Normální 5 2 38 10" xfId="37049" xr:uid="{CE24A22E-DBEB-4BED-857A-7A39262A4902}"/>
    <cellStyle name="Normální 5 2 38 11" xfId="41361" xr:uid="{9A079925-427B-44EF-BD92-0BADF7C732C9}"/>
    <cellStyle name="Normální 5 2 38 12" xfId="46168" xr:uid="{FE8FE1E2-9EFF-48DB-8DF1-9023AE4036BA}"/>
    <cellStyle name="Normální 5 2 38 13" xfId="49752" xr:uid="{29C0A180-08F3-4A63-9C59-270D6854CE40}"/>
    <cellStyle name="Normální 5 2 38 14" xfId="52261" xr:uid="{D66A7825-C6BF-4980-A61A-AA3EA8E5C489}"/>
    <cellStyle name="Normální 5 2 38 15" xfId="54462" xr:uid="{6494C7B5-BCBE-466F-868B-73D02F1949CF}"/>
    <cellStyle name="Normální 5 2 38 16" xfId="56346" xr:uid="{4661CCB7-AB27-4990-86B4-BB2615ED2903}"/>
    <cellStyle name="Normální 5 2 38 17" xfId="57599" xr:uid="{25483A3E-523A-424C-AC41-1E1858BFE6E2}"/>
    <cellStyle name="Normální 5 2 38 2" xfId="8946" xr:uid="{BC6D1DCC-A9E5-40DC-8677-F58EDDC3D6DD}"/>
    <cellStyle name="Normální 5 2 38 2 2" xfId="14646" xr:uid="{E98028FD-7A0A-47D3-A55F-7BA3960A8AC7}"/>
    <cellStyle name="Normální 5 2 38 2 3" xfId="20047" xr:uid="{209557A2-8A8A-4E7F-9842-0BDCA2557DFF}"/>
    <cellStyle name="Normální 5 2 38 2 4" xfId="24416" xr:uid="{83C6F0F1-4462-4FAD-BA74-61A3761F3672}"/>
    <cellStyle name="Normální 5 2 38 2 5" xfId="28675" xr:uid="{86F90DA3-72F7-4388-8B45-5DECB03FF22D}"/>
    <cellStyle name="Normální 5 2 38 2 6" xfId="32487" xr:uid="{3AE81F86-F847-47D6-94F1-53E8DB569B7F}"/>
    <cellStyle name="Normální 5 2 38 2 7" xfId="35568" xr:uid="{3B0B83B2-7B41-4887-A7BC-6042241C43F5}"/>
    <cellStyle name="Normální 5 2 38 2 8" xfId="37807" xr:uid="{31028213-12BC-41E6-9296-77F2EDC6DE71}"/>
    <cellStyle name="Normální 5 2 38 3" xfId="6574" xr:uid="{E9550A17-E5E9-46EB-9C6B-605F3977EDF0}"/>
    <cellStyle name="Normální 5 2 38 4" xfId="13098" xr:uid="{07651DE1-31E0-402C-933A-23C4F0DB3F07}"/>
    <cellStyle name="Normální 5 2 38 5" xfId="18781" xr:uid="{73160559-A167-4052-94E3-C6FA6DFF5D00}"/>
    <cellStyle name="Normální 5 2 38 6" xfId="23243" xr:uid="{4BB8AB8D-274D-4F2C-843A-216888582F5B}"/>
    <cellStyle name="Normální 5 2 38 7" xfId="27549" xr:uid="{EB65A113-9D26-4C70-8D57-CCF896B6BCB4}"/>
    <cellStyle name="Normální 5 2 38 8" xfId="31398" xr:uid="{88CDA8D1-F9E2-46FA-B7B6-EA2DC14B5C37}"/>
    <cellStyle name="Normální 5 2 38 9" xfId="34694" xr:uid="{B271744E-477D-44DA-8C1A-AFA4C6FC226F}"/>
    <cellStyle name="Normální 5 2 39" xfId="4342" xr:uid="{EEECDEC9-ED57-4BFF-A255-D289207C7BDC}"/>
    <cellStyle name="Normální 5 2 39 10" xfId="37050" xr:uid="{989BABF5-5032-478A-9280-8DE6C6AAFDE9}"/>
    <cellStyle name="Normální 5 2 39 11" xfId="41442" xr:uid="{C87CF598-EB3A-4693-98EF-71E3FFDD9E10}"/>
    <cellStyle name="Normální 5 2 39 12" xfId="46246" xr:uid="{B08D9AB4-BFDA-43F4-844A-41DA26539BA7}"/>
    <cellStyle name="Normální 5 2 39 13" xfId="49818" xr:uid="{EB90DFF8-972C-41B8-9A2A-DDA8C3EAE976}"/>
    <cellStyle name="Normální 5 2 39 14" xfId="52328" xr:uid="{19D88450-3F10-4E78-B4FA-A9D1025085C7}"/>
    <cellStyle name="Normální 5 2 39 15" xfId="54523" xr:uid="{477EB3B0-9EEF-44B8-B481-78233DE3887C}"/>
    <cellStyle name="Normální 5 2 39 16" xfId="56412" xr:uid="{3F32D6F1-808C-4DC0-9555-E4A5970D15DA}"/>
    <cellStyle name="Normální 5 2 39 17" xfId="57659" xr:uid="{DC992331-866E-4635-B761-79B45A2F6403}"/>
    <cellStyle name="Normální 5 2 39 2" xfId="8947" xr:uid="{1727D642-03DB-4D9A-B854-789A5421E2FE}"/>
    <cellStyle name="Normální 5 2 39 2 2" xfId="14647" xr:uid="{CEE88B00-DC05-4CB0-BD50-17C18BD8BF8C}"/>
    <cellStyle name="Normální 5 2 39 2 3" xfId="20048" xr:uid="{F47220BB-443E-4BAA-82CD-500CB668D65E}"/>
    <cellStyle name="Normální 5 2 39 2 4" xfId="24417" xr:uid="{5DD91F1E-1FD8-4A9A-B0C2-BCE68D6C45D5}"/>
    <cellStyle name="Normální 5 2 39 2 5" xfId="28676" xr:uid="{E629B03E-17AD-4A7C-9242-4ABE516558C5}"/>
    <cellStyle name="Normální 5 2 39 2 6" xfId="32488" xr:uid="{C468E7BC-DE30-4F9A-A3DC-C96A694AA2E4}"/>
    <cellStyle name="Normální 5 2 39 2 7" xfId="35569" xr:uid="{E023719F-3A8A-4AE8-BE6A-C02EC2B56E91}"/>
    <cellStyle name="Normální 5 2 39 2 8" xfId="37808" xr:uid="{2C6E9C49-E465-4002-B885-271EDB1A825C}"/>
    <cellStyle name="Normální 5 2 39 3" xfId="6575" xr:uid="{14F00712-E948-4168-8C2C-6B4DB5DFD00E}"/>
    <cellStyle name="Normální 5 2 39 4" xfId="13099" xr:uid="{2C9E8C80-57BE-49FB-B0A8-A9AE755C9413}"/>
    <cellStyle name="Normální 5 2 39 5" xfId="18782" xr:uid="{CBEB1210-9227-4AF9-8F9D-8E7BD36021BE}"/>
    <cellStyle name="Normální 5 2 39 6" xfId="23244" xr:uid="{329BF935-2AF1-4833-A439-79E52BF31554}"/>
    <cellStyle name="Normální 5 2 39 7" xfId="27550" xr:uid="{6282E63A-A79B-4E8C-9969-71A90274614C}"/>
    <cellStyle name="Normální 5 2 39 8" xfId="31399" xr:uid="{0EA5B3A5-0F79-406F-BFA5-180B956AB1F3}"/>
    <cellStyle name="Normální 5 2 39 9" xfId="34695" xr:uid="{564D033E-6545-41A5-A492-419659349E74}"/>
    <cellStyle name="normální 5 2 4" xfId="2193" xr:uid="{0F2CBF26-5E3A-4B06-887A-8354C3D7AC97}"/>
    <cellStyle name="Normální 5 2 40" xfId="4415" xr:uid="{4CAF67C0-C030-4D43-8AF7-7EA363F0043D}"/>
    <cellStyle name="Normální 5 2 40 10" xfId="37051" xr:uid="{0F6CEE3F-444C-46C2-8692-11A002AEE73A}"/>
    <cellStyle name="Normální 5 2 40 11" xfId="41507" xr:uid="{B4C30C67-ADFD-4A2E-AC2D-D011EA530AD8}"/>
    <cellStyle name="Normální 5 2 40 12" xfId="46308" xr:uid="{21CA2537-5C8B-4C70-9FD0-39547B6629EA}"/>
    <cellStyle name="Normální 5 2 40 13" xfId="49863" xr:uid="{BF296FE5-E585-4BAD-B05C-A48E906A61CF}"/>
    <cellStyle name="Normální 5 2 40 14" xfId="52379" xr:uid="{6131E299-3DE7-4063-B4CF-BDD43DC090EF}"/>
    <cellStyle name="Normální 5 2 40 15" xfId="54569" xr:uid="{997DF1D6-48C6-46A2-8C5E-F455A7BB8A3A}"/>
    <cellStyle name="Normální 5 2 40 16" xfId="56460" xr:uid="{13B9893C-1791-4961-9F43-2911992CEB49}"/>
    <cellStyle name="Normální 5 2 40 17" xfId="57702" xr:uid="{59D6AF18-3103-4660-97B6-9952B428D2B9}"/>
    <cellStyle name="Normální 5 2 40 2" xfId="8948" xr:uid="{85FA7151-B9DC-4D8C-9258-1D167E8BBB6E}"/>
    <cellStyle name="Normální 5 2 40 2 2" xfId="14648" xr:uid="{CF0A6456-DC21-4758-B19C-50D1F7759F13}"/>
    <cellStyle name="Normální 5 2 40 2 3" xfId="20049" xr:uid="{11DD0283-0E11-4D8B-9AFD-A3A76529B796}"/>
    <cellStyle name="Normální 5 2 40 2 4" xfId="24418" xr:uid="{EDA363AE-04DA-4A35-A59D-41262A46BC88}"/>
    <cellStyle name="Normální 5 2 40 2 5" xfId="28677" xr:uid="{CF7EBAA5-036C-4637-9F1B-B308E7EFFF12}"/>
    <cellStyle name="Normální 5 2 40 2 6" xfId="32489" xr:uid="{AA79B183-C517-4388-A3BE-BB8DD23FB306}"/>
    <cellStyle name="Normální 5 2 40 2 7" xfId="35570" xr:uid="{DA15F1E5-B27A-4E2C-83C0-B5FD5AD3DD6D}"/>
    <cellStyle name="Normální 5 2 40 2 8" xfId="37809" xr:uid="{D122EE1D-F4DE-4D29-8F01-6A03949BF1F9}"/>
    <cellStyle name="Normální 5 2 40 3" xfId="6576" xr:uid="{175B219D-29B4-450F-99A2-8A05F5A4ADF5}"/>
    <cellStyle name="Normální 5 2 40 4" xfId="13100" xr:uid="{9B5E2905-45FC-442F-AAF3-8A779D3DC591}"/>
    <cellStyle name="Normální 5 2 40 5" xfId="18783" xr:uid="{5E948653-CEBE-4F47-8FB0-24724369051A}"/>
    <cellStyle name="Normální 5 2 40 6" xfId="23245" xr:uid="{732168D7-537B-4DA4-9893-2DE981AE2359}"/>
    <cellStyle name="Normální 5 2 40 7" xfId="27551" xr:uid="{C97C0A45-6715-4948-B592-2A66A57D4E1B}"/>
    <cellStyle name="Normální 5 2 40 8" xfId="31400" xr:uid="{8EB60633-7203-4983-89AC-5203A657C2E4}"/>
    <cellStyle name="Normální 5 2 40 9" xfId="34696" xr:uid="{A9B223D5-26C6-4A7D-84C7-14A65941403F}"/>
    <cellStyle name="Normální 5 2 41" xfId="4419" xr:uid="{BACB0C6F-D3C3-47A1-9E7F-7A3A27BE32E3}"/>
    <cellStyle name="Normální 5 2 41 10" xfId="37052" xr:uid="{E61DA9CE-4578-4C73-A8EA-686690043FD5}"/>
    <cellStyle name="Normální 5 2 41 11" xfId="41511" xr:uid="{1D4E86C7-3F4F-469D-869A-69D0B104355F}"/>
    <cellStyle name="Normální 5 2 41 12" xfId="46311" xr:uid="{516013E7-7145-4323-9CDA-154B824CC9E2}"/>
    <cellStyle name="Normální 5 2 41 13" xfId="49865" xr:uid="{0F0F8D4C-1E2B-495F-9D3D-EAAA519B2A67}"/>
    <cellStyle name="Normální 5 2 41 14" xfId="52382" xr:uid="{9E83DA20-506F-4BC1-86BB-57D6AF6D60FE}"/>
    <cellStyle name="Normální 5 2 41 15" xfId="54571" xr:uid="{6CDAE1C8-4538-42D5-A116-35C55CA664EF}"/>
    <cellStyle name="Normální 5 2 41 16" xfId="56463" xr:uid="{DD6DC65E-D7B0-42F8-B651-D519414D5AD1}"/>
    <cellStyle name="Normální 5 2 41 17" xfId="57704" xr:uid="{94AE308B-9FD9-4207-8C56-B3767A55EB85}"/>
    <cellStyle name="Normální 5 2 41 2" xfId="8949" xr:uid="{A4E0002E-DE22-46EA-AD28-4315E73B1453}"/>
    <cellStyle name="Normální 5 2 41 2 2" xfId="14649" xr:uid="{FED9AD92-EC03-4C47-92D6-12F5BA597B0A}"/>
    <cellStyle name="Normální 5 2 41 2 3" xfId="20050" xr:uid="{AF7B65E8-4875-4F3C-9883-244DA3311D12}"/>
    <cellStyle name="Normální 5 2 41 2 4" xfId="24419" xr:uid="{2085E239-AFA0-4548-A4E6-A627B45EECDD}"/>
    <cellStyle name="Normální 5 2 41 2 5" xfId="28678" xr:uid="{C4365FA2-333C-4A4A-A9A5-750A5DC7FC0F}"/>
    <cellStyle name="Normální 5 2 41 2 6" xfId="32490" xr:uid="{D17A00B2-B3BB-49E1-91B5-8995140FE0F8}"/>
    <cellStyle name="Normální 5 2 41 2 7" xfId="35571" xr:uid="{212AE0E4-673D-4FD8-AD9A-4F5003410AA5}"/>
    <cellStyle name="Normální 5 2 41 2 8" xfId="37810" xr:uid="{ECB1B65F-3CB1-4248-9791-C374E01AFA23}"/>
    <cellStyle name="Normální 5 2 41 3" xfId="6577" xr:uid="{E297EA2A-3E92-48FA-933B-C006E800D336}"/>
    <cellStyle name="Normální 5 2 41 4" xfId="13101" xr:uid="{EE04C07E-1D1F-4119-AAD3-2C09259BAC28}"/>
    <cellStyle name="Normální 5 2 41 5" xfId="18784" xr:uid="{5D7061F7-277F-4C5A-ADA5-F9DE42937C08}"/>
    <cellStyle name="Normální 5 2 41 6" xfId="23246" xr:uid="{2A485DD3-6359-469D-85B8-E57104F06584}"/>
    <cellStyle name="Normální 5 2 41 7" xfId="27552" xr:uid="{0454DFE0-83BA-4D48-8D4E-CC070D75164D}"/>
    <cellStyle name="Normální 5 2 41 8" xfId="31401" xr:uid="{5D92FD21-758B-4257-9F6D-7A0D9E68AA30}"/>
    <cellStyle name="Normální 5 2 41 9" xfId="34697" xr:uid="{8DCB186A-347B-4037-939D-61DDF8C3346B}"/>
    <cellStyle name="Normální 5 2 42" xfId="4610" xr:uid="{7AFEA0CF-7B22-46D0-98B6-23D3C94836E5}"/>
    <cellStyle name="Normální 5 2 42 10" xfId="37053" xr:uid="{B3217689-89D2-4CB9-9A8B-5B64C28C1AC9}"/>
    <cellStyle name="Normální 5 2 42 11" xfId="41660" xr:uid="{1710E66C-B80C-4848-9D92-A47491779AAE}"/>
    <cellStyle name="Normální 5 2 42 12" xfId="46443" xr:uid="{7A912985-83D6-467F-90DA-7436CD665E2C}"/>
    <cellStyle name="Normální 5 2 42 13" xfId="49985" xr:uid="{DFB6D138-93EE-43E3-B375-78432AE7D2C9}"/>
    <cellStyle name="Normální 5 2 42 14" xfId="52501" xr:uid="{0CD8CA76-DDAA-4B15-9FA4-4A65DFD86694}"/>
    <cellStyle name="Normální 5 2 42 15" xfId="54683" xr:uid="{B01F5C76-9385-4532-8CD5-7A13F70A9A11}"/>
    <cellStyle name="Normální 5 2 42 16" xfId="56576" xr:uid="{3A556DA6-5726-4FAD-B700-5A73953F0077}"/>
    <cellStyle name="Normální 5 2 42 17" xfId="57792" xr:uid="{0C4921B4-6073-41B6-B8DB-BF8A0C10A376}"/>
    <cellStyle name="Normální 5 2 42 2" xfId="8950" xr:uid="{38ADC07E-81B8-4FA8-84C0-C175C81DE638}"/>
    <cellStyle name="Normální 5 2 42 2 2" xfId="14650" xr:uid="{E06E6265-141B-4737-8212-0F48BBC1859B}"/>
    <cellStyle name="Normální 5 2 42 2 3" xfId="20051" xr:uid="{491CF8CA-4161-4A6C-8D74-9DED5383B3A3}"/>
    <cellStyle name="Normální 5 2 42 2 4" xfId="24420" xr:uid="{5A2E8677-2F09-4067-9F0A-548F14674042}"/>
    <cellStyle name="Normální 5 2 42 2 5" xfId="28679" xr:uid="{07849968-642D-4CE6-BA4B-A6EEA8094749}"/>
    <cellStyle name="Normální 5 2 42 2 6" xfId="32491" xr:uid="{9655DE3C-30E7-433D-BF6E-154241BD6928}"/>
    <cellStyle name="Normální 5 2 42 2 7" xfId="35572" xr:uid="{B241F050-83AE-4252-A998-4288F3180DA4}"/>
    <cellStyle name="Normální 5 2 42 2 8" xfId="37811" xr:uid="{5E77B337-6B0F-4787-A35F-34CF03074F17}"/>
    <cellStyle name="Normální 5 2 42 3" xfId="6578" xr:uid="{ED7E4CA6-8EBC-44FD-8640-B908D1FD2CD5}"/>
    <cellStyle name="Normální 5 2 42 4" xfId="13102" xr:uid="{243E94C1-E355-4134-85AC-435DC6511CFC}"/>
    <cellStyle name="Normální 5 2 42 5" xfId="18785" xr:uid="{983E426F-074A-40BC-91FA-D888FE463743}"/>
    <cellStyle name="Normální 5 2 42 6" xfId="23247" xr:uid="{2993BD9B-F29A-4DE4-AB54-E3008E799201}"/>
    <cellStyle name="Normální 5 2 42 7" xfId="27553" xr:uid="{184946E0-7B74-42A7-BD96-3B313CD84CB7}"/>
    <cellStyle name="Normální 5 2 42 8" xfId="31402" xr:uid="{CD9FC37A-0370-4627-BBB6-6869AE33FE87}"/>
    <cellStyle name="Normální 5 2 42 9" xfId="34698" xr:uid="{567FEF19-7CDE-4320-893D-BA88E504F7C1}"/>
    <cellStyle name="Normální 5 2 43" xfId="4619" xr:uid="{7CA53897-F1D8-487F-B348-01CA5F119EF4}"/>
    <cellStyle name="Normální 5 2 43 10" xfId="37054" xr:uid="{8A7A46EB-A70F-4401-AD85-1588C6035A87}"/>
    <cellStyle name="Normální 5 2 43 11" xfId="41666" xr:uid="{CB94979A-14C5-4C52-A42F-BA4412A8073B}"/>
    <cellStyle name="Normální 5 2 43 12" xfId="46448" xr:uid="{D7F3A913-EEC6-410F-B02F-B22D584862F6}"/>
    <cellStyle name="Normální 5 2 43 13" xfId="49987" xr:uid="{D16D8E29-6F33-4D64-9B06-F9AAC057D90A}"/>
    <cellStyle name="Normální 5 2 43 14" xfId="52504" xr:uid="{5FA059F6-990E-4A06-958F-2055F161B29B}"/>
    <cellStyle name="Normální 5 2 43 15" xfId="54685" xr:uid="{72FA847B-B9E0-4CE6-9C14-5BE1D96F5FA4}"/>
    <cellStyle name="Normální 5 2 43 16" xfId="56578" xr:uid="{FA5C9B97-997D-4603-9D79-941DA03BD0FE}"/>
    <cellStyle name="Normální 5 2 43 17" xfId="57794" xr:uid="{0692D9F6-A797-4B53-8B5B-1EE17F16A4E3}"/>
    <cellStyle name="Normální 5 2 43 2" xfId="8951" xr:uid="{837264AB-4A25-416B-8300-AACB04A1E511}"/>
    <cellStyle name="Normální 5 2 43 2 2" xfId="14651" xr:uid="{308DB5F0-905D-48EE-8CE4-DAB53CC123F4}"/>
    <cellStyle name="Normální 5 2 43 2 3" xfId="20052" xr:uid="{D1CAD67F-0096-45CD-ABF0-1FEEAE86E5A6}"/>
    <cellStyle name="Normální 5 2 43 2 4" xfId="24421" xr:uid="{974F74BA-2BB5-4F7E-8CBA-ED6A1A70062F}"/>
    <cellStyle name="Normální 5 2 43 2 5" xfId="28680" xr:uid="{5A743C08-CE35-4EBE-8895-457B559C4396}"/>
    <cellStyle name="Normální 5 2 43 2 6" xfId="32492" xr:uid="{BF2FE1A7-5BBA-4FF6-AC01-F550DB2CC346}"/>
    <cellStyle name="Normální 5 2 43 2 7" xfId="35573" xr:uid="{7576C218-AB0A-4A2F-8893-7406E3C2F4D6}"/>
    <cellStyle name="Normální 5 2 43 2 8" xfId="37812" xr:uid="{88BBB13B-1E32-4F9E-9BF7-ECBC3C6A6EB2}"/>
    <cellStyle name="Normální 5 2 43 3" xfId="6579" xr:uid="{6D3FFD45-3F6C-4C4D-93F3-A59A5D0E085B}"/>
    <cellStyle name="Normální 5 2 43 4" xfId="13103" xr:uid="{A5A45103-A66C-46E5-9E52-311B42E785C4}"/>
    <cellStyle name="Normální 5 2 43 5" xfId="18786" xr:uid="{3F05A1D7-D3FD-48A6-9977-0FE7846D020E}"/>
    <cellStyle name="Normální 5 2 43 6" xfId="23248" xr:uid="{F08EACB9-D9CA-41A4-8255-738ABAF9BFA8}"/>
    <cellStyle name="Normální 5 2 43 7" xfId="27554" xr:uid="{6D00EDB9-FC6D-4C52-85A1-1B751465DE76}"/>
    <cellStyle name="Normální 5 2 43 8" xfId="31403" xr:uid="{5B6FE706-3112-412A-A72B-3A15A5D3C60E}"/>
    <cellStyle name="Normální 5 2 43 9" xfId="34699" xr:uid="{BE8BCE0C-4714-4334-870C-61E23BE9944E}"/>
    <cellStyle name="Normální 5 2 44" xfId="4623" xr:uid="{0FA37D1E-7721-4DDD-8214-B727D9DE2118}"/>
    <cellStyle name="Normální 5 2 44 10" xfId="37055" xr:uid="{0F7EFB15-02FA-448E-956E-E73B59B41C54}"/>
    <cellStyle name="Normální 5 2 44 11" xfId="41669" xr:uid="{AD3ECD7E-5816-491E-99C5-6A4B630B6DD8}"/>
    <cellStyle name="Normální 5 2 44 12" xfId="46450" xr:uid="{6B015785-09BF-4DE0-936A-59FD764C4F05}"/>
    <cellStyle name="Normální 5 2 44 13" xfId="49989" xr:uid="{CE02ECB4-D613-4B40-9EAF-A429DC3FAFD0}"/>
    <cellStyle name="Normální 5 2 44 14" xfId="52507" xr:uid="{0AF79231-985E-4ACC-9A04-FBD412C9FB5A}"/>
    <cellStyle name="Normální 5 2 44 15" xfId="54687" xr:uid="{39F4EA27-277E-4038-B542-97881AB115AF}"/>
    <cellStyle name="Normální 5 2 44 16" xfId="56580" xr:uid="{87CAE282-1262-457B-8376-9BF23328FBC0}"/>
    <cellStyle name="Normální 5 2 44 17" xfId="57796" xr:uid="{652810E0-3C29-45E9-848F-EF4A0DB7B40C}"/>
    <cellStyle name="Normální 5 2 44 2" xfId="8952" xr:uid="{A929380A-3402-4F63-B3F2-E8CE1C32EF3B}"/>
    <cellStyle name="Normální 5 2 44 2 2" xfId="14652" xr:uid="{F393950D-6658-44C7-9BF6-67CCC5BCA691}"/>
    <cellStyle name="Normální 5 2 44 2 3" xfId="20053" xr:uid="{DC04572C-39BA-41D8-95F7-F818D6F4DE97}"/>
    <cellStyle name="Normální 5 2 44 2 4" xfId="24422" xr:uid="{39646EDE-38D5-46B0-95A3-EA7D3B95C27D}"/>
    <cellStyle name="Normální 5 2 44 2 5" xfId="28681" xr:uid="{591E6C93-17B6-4EE5-9457-6E269B6A44A4}"/>
    <cellStyle name="Normální 5 2 44 2 6" xfId="32493" xr:uid="{1F80121C-AD60-4586-B14F-EF5096AC1FDB}"/>
    <cellStyle name="Normální 5 2 44 2 7" xfId="35574" xr:uid="{7FE92523-8BDF-4CE0-9C70-CFFD3A355AA3}"/>
    <cellStyle name="Normální 5 2 44 2 8" xfId="37813" xr:uid="{5357CEF2-9681-40EE-A085-B43B877729F4}"/>
    <cellStyle name="Normální 5 2 44 3" xfId="6580" xr:uid="{F10A1FF7-61F6-46AE-9255-EFE1B5A89029}"/>
    <cellStyle name="Normální 5 2 44 4" xfId="13104" xr:uid="{1B5CF9FC-8F64-436E-BEE1-74087297A84D}"/>
    <cellStyle name="Normální 5 2 44 5" xfId="18787" xr:uid="{91E4F34F-283D-4208-8D4E-3E463DA892A6}"/>
    <cellStyle name="Normální 5 2 44 6" xfId="23249" xr:uid="{8FC40FF1-A6F4-4883-8CDA-ED7B1C4328EC}"/>
    <cellStyle name="Normální 5 2 44 7" xfId="27555" xr:uid="{1E918AF9-D99A-42EE-BB5A-1AE7F3126D0F}"/>
    <cellStyle name="Normální 5 2 44 8" xfId="31404" xr:uid="{5309DF8E-D227-4B56-8B9F-94F72C8D4F84}"/>
    <cellStyle name="Normální 5 2 44 9" xfId="34700" xr:uid="{AE55473B-96A3-45F2-9C5A-09460C3F2B10}"/>
    <cellStyle name="Normální 5 2 45" xfId="4500" xr:uid="{B3A61427-21BB-46D7-A8B5-B19F4FDF8608}"/>
    <cellStyle name="Normální 5 2 45 10" xfId="37056" xr:uid="{5C1E94AB-5746-4B32-B47D-D8902971FC79}"/>
    <cellStyle name="Normální 5 2 45 11" xfId="41572" xr:uid="{A167F5D2-2B87-4594-8BB3-7BF1723015DA}"/>
    <cellStyle name="Normální 5 2 45 12" xfId="46360" xr:uid="{DFF40E23-975E-4F3E-88EE-1A52352D685C}"/>
    <cellStyle name="Normální 5 2 45 13" xfId="49910" xr:uid="{5AE2B678-6A1D-4C48-B9F6-F9BA7EAC519E}"/>
    <cellStyle name="Normální 5 2 45 14" xfId="52425" xr:uid="{80E4E4BC-25E3-4AD9-826C-28E628ABCE5B}"/>
    <cellStyle name="Normální 5 2 45 15" xfId="54613" xr:uid="{02CFFF1D-1DAE-44FD-88AF-50D26979CF26}"/>
    <cellStyle name="Normální 5 2 45 16" xfId="56504" xr:uid="{148A1341-804D-4435-8563-E6399CA7B699}"/>
    <cellStyle name="Normální 5 2 45 17" xfId="57737" xr:uid="{41EE698A-4826-4CA6-B472-52E30329DBFA}"/>
    <cellStyle name="Normální 5 2 45 2" xfId="8953" xr:uid="{2289D334-FCDB-4D43-9D9C-C055BAB285D2}"/>
    <cellStyle name="Normální 5 2 45 2 2" xfId="14653" xr:uid="{5A9F70BD-7730-41BF-A3AF-C0469E9CBB20}"/>
    <cellStyle name="Normální 5 2 45 2 3" xfId="20054" xr:uid="{A66E2089-0482-4D5F-8BC8-50CCBBFA2FBF}"/>
    <cellStyle name="Normální 5 2 45 2 4" xfId="24423" xr:uid="{5176A548-E13C-405E-B7EA-9F0DFA538F0A}"/>
    <cellStyle name="Normální 5 2 45 2 5" xfId="28682" xr:uid="{5DAB8FF3-ED54-4155-8698-5DF317524E1B}"/>
    <cellStyle name="Normální 5 2 45 2 6" xfId="32494" xr:uid="{02A38123-5B28-4A8F-B1A0-895C14DDA717}"/>
    <cellStyle name="Normální 5 2 45 2 7" xfId="35575" xr:uid="{0DF9EC99-0C39-4BCA-B6E7-ABFFB4FC5540}"/>
    <cellStyle name="Normální 5 2 45 2 8" xfId="37814" xr:uid="{9D54F55C-F861-4689-BFC3-B7928711D515}"/>
    <cellStyle name="Normální 5 2 45 3" xfId="6581" xr:uid="{7AB5992A-7AED-42D9-ABF7-7EF2CAB329B5}"/>
    <cellStyle name="Normální 5 2 45 4" xfId="13105" xr:uid="{21C9FA0D-14FB-4DE7-AF26-9559947EEFC4}"/>
    <cellStyle name="Normální 5 2 45 5" xfId="18788" xr:uid="{14CAEFBE-FC0C-4284-92CA-DAE09F728A35}"/>
    <cellStyle name="Normální 5 2 45 6" xfId="23250" xr:uid="{FB67B3AF-82D0-4696-A4C9-950C15B61C77}"/>
    <cellStyle name="Normální 5 2 45 7" xfId="27556" xr:uid="{92A314A0-3AD3-4869-82C2-3B24B52BE3D7}"/>
    <cellStyle name="Normální 5 2 45 8" xfId="31405" xr:uid="{4D421B9F-AC9A-4579-B203-6661346BFBE5}"/>
    <cellStyle name="Normální 5 2 45 9" xfId="34701" xr:uid="{A7656AF0-865A-4006-8F12-D71EB68D348B}"/>
    <cellStyle name="Normální 5 2 46" xfId="4629" xr:uid="{DBD81793-EEF9-4C03-A98C-D8C41F61B7DF}"/>
    <cellStyle name="Normální 5 2 46 10" xfId="37057" xr:uid="{45FD96C8-16BE-46AF-A0B2-B242FE3A2DA1}"/>
    <cellStyle name="Normální 5 2 46 11" xfId="41673" xr:uid="{81226573-9316-45BE-B285-A33F4C02F42F}"/>
    <cellStyle name="Normální 5 2 46 12" xfId="46454" xr:uid="{1E3D7779-8F31-4F59-85C0-63993EC6104C}"/>
    <cellStyle name="Normální 5 2 46 13" xfId="49993" xr:uid="{564433F2-5086-40E6-AC96-3FCCA3845CC3}"/>
    <cellStyle name="Normální 5 2 46 14" xfId="52512" xr:uid="{9E8703D1-4864-454F-AA05-420DF92D6D5E}"/>
    <cellStyle name="Normální 5 2 46 15" xfId="54690" xr:uid="{446F68ED-CD02-4247-BCF4-14B0A35B7CD5}"/>
    <cellStyle name="Normální 5 2 46 16" xfId="56583" xr:uid="{7C54D413-78EC-437E-9DA9-89AB8DF75603}"/>
    <cellStyle name="Normální 5 2 46 17" xfId="57799" xr:uid="{3F4C7277-BFE1-4E38-BF48-7E252DBBEC44}"/>
    <cellStyle name="Normální 5 2 46 2" xfId="8954" xr:uid="{87A02802-A409-4725-BA29-80DBF9347298}"/>
    <cellStyle name="Normální 5 2 46 2 2" xfId="14654" xr:uid="{0889A3F2-290F-44D3-9709-20DB9871AD2B}"/>
    <cellStyle name="Normální 5 2 46 2 3" xfId="20055" xr:uid="{2DEDC084-0697-4A39-A870-705BBF51BCBF}"/>
    <cellStyle name="Normální 5 2 46 2 4" xfId="24424" xr:uid="{6612FA4F-741B-4449-958C-E2957728A347}"/>
    <cellStyle name="Normální 5 2 46 2 5" xfId="28683" xr:uid="{7695A060-3C01-4EAD-9D82-7749599E9177}"/>
    <cellStyle name="Normální 5 2 46 2 6" xfId="32495" xr:uid="{03A6D301-DA14-4D14-99FC-6B3220364F33}"/>
    <cellStyle name="Normální 5 2 46 2 7" xfId="35576" xr:uid="{363C51ED-0B65-43FB-8952-17BD1140CBCE}"/>
    <cellStyle name="Normální 5 2 46 2 8" xfId="37815" xr:uid="{1CB1F26A-9683-4489-935D-68EB8F5AA11F}"/>
    <cellStyle name="Normální 5 2 46 3" xfId="6582" xr:uid="{2FC3BF1F-8A1D-472B-9597-61B2A7F24333}"/>
    <cellStyle name="Normální 5 2 46 4" xfId="13106" xr:uid="{B0F681D7-0EF6-4649-9437-272D3A7EE6D8}"/>
    <cellStyle name="Normální 5 2 46 5" xfId="18789" xr:uid="{48E32DAA-C912-413A-8A6B-55F88AD4B75D}"/>
    <cellStyle name="Normální 5 2 46 6" xfId="23251" xr:uid="{26674313-A132-434F-AA34-9209B9AA75BF}"/>
    <cellStyle name="Normální 5 2 46 7" xfId="27557" xr:uid="{8971FE16-1696-4A38-92F1-F45DA92BEA25}"/>
    <cellStyle name="Normální 5 2 46 8" xfId="31406" xr:uid="{B8B3BBFD-BF19-4D37-B154-4076D21A76B8}"/>
    <cellStyle name="Normální 5 2 46 9" xfId="34702" xr:uid="{0245FBF8-F1BF-4509-949B-8994C1F4E9F1}"/>
    <cellStyle name="Normální 5 2 47" xfId="4632" xr:uid="{8692EE2C-4320-48A1-835A-8F12E55FB7C5}"/>
    <cellStyle name="Normální 5 2 47 10" xfId="37058" xr:uid="{BB724C3F-9902-4C96-9A6C-69A1224606C9}"/>
    <cellStyle name="Normální 5 2 47 11" xfId="41675" xr:uid="{BAFC88AB-32D9-4850-B9BE-E6F3CE4DD9CD}"/>
    <cellStyle name="Normální 5 2 47 12" xfId="46456" xr:uid="{EBD1369F-B617-4928-BC51-B0E56C58E9C5}"/>
    <cellStyle name="Normální 5 2 47 13" xfId="49995" xr:uid="{4E74727B-B239-4A8E-97C9-D8B22859D457}"/>
    <cellStyle name="Normální 5 2 47 14" xfId="52515" xr:uid="{255D74D0-FB31-4B60-9D61-7A7DF05CFD47}"/>
    <cellStyle name="Normální 5 2 47 15" xfId="54692" xr:uid="{9598392D-758B-4A73-9C88-9AEEA361DC57}"/>
    <cellStyle name="Normální 5 2 47 16" xfId="56585" xr:uid="{A71F3C04-9DD4-406D-A705-37372EE2C880}"/>
    <cellStyle name="Normální 5 2 47 17" xfId="57801" xr:uid="{27F82909-B0FE-4F26-BF04-FDF05088A378}"/>
    <cellStyle name="Normální 5 2 47 2" xfId="8955" xr:uid="{4E75F397-3973-4BB0-B5D8-EF9BD9065F67}"/>
    <cellStyle name="Normální 5 2 47 2 2" xfId="14655" xr:uid="{725C408A-148F-4465-9015-D3D53E41171B}"/>
    <cellStyle name="Normální 5 2 47 2 3" xfId="20056" xr:uid="{8DB11B22-7C81-4EB1-9F97-4F7DBA527363}"/>
    <cellStyle name="Normální 5 2 47 2 4" xfId="24425" xr:uid="{BA3D93EE-10D3-4920-8FE9-9CF99814F341}"/>
    <cellStyle name="Normální 5 2 47 2 5" xfId="28684" xr:uid="{9F6BD620-439A-4A1D-B5FA-C59EB1044315}"/>
    <cellStyle name="Normální 5 2 47 2 6" xfId="32496" xr:uid="{86E8847D-8CE5-4830-8630-D08E7A390ABF}"/>
    <cellStyle name="Normální 5 2 47 2 7" xfId="35577" xr:uid="{633F9EB2-CB05-427D-8900-5AF22B36BCAD}"/>
    <cellStyle name="Normální 5 2 47 2 8" xfId="37816" xr:uid="{7E9568C3-8F9E-47DE-B117-8D9024ADE420}"/>
    <cellStyle name="Normální 5 2 47 3" xfId="6583" xr:uid="{86DBDB07-8DB0-455E-97DD-0AE9A7C02069}"/>
    <cellStyle name="Normální 5 2 47 4" xfId="13107" xr:uid="{C137D86A-105D-49B7-BE20-64D2FCE85FFF}"/>
    <cellStyle name="Normální 5 2 47 5" xfId="18790" xr:uid="{689D6436-BC1D-4A85-9C55-91BD5E00A436}"/>
    <cellStyle name="Normální 5 2 47 6" xfId="23252" xr:uid="{A7ED0D5B-2660-4C75-8D73-D4867308EEF3}"/>
    <cellStyle name="Normální 5 2 47 7" xfId="27558" xr:uid="{6EFB333B-736D-47E4-8105-4A57B4279607}"/>
    <cellStyle name="Normální 5 2 47 8" xfId="31407" xr:uid="{303BC53D-A6F3-4996-BF9A-51831A39BF8C}"/>
    <cellStyle name="Normální 5 2 47 9" xfId="34703" xr:uid="{5188423D-4327-43F3-AA46-DB00FE0E2B1F}"/>
    <cellStyle name="Normální 5 2 48" xfId="4635" xr:uid="{183D37C2-9A8A-468E-A0EC-3A95AD2489A2}"/>
    <cellStyle name="Normální 5 2 48 10" xfId="37059" xr:uid="{ADCDF97A-0F94-4B80-8F8B-018E3A10A996}"/>
    <cellStyle name="Normální 5 2 48 11" xfId="41678" xr:uid="{C42DCD18-4A4A-4DB1-B1BB-57126C1C13CA}"/>
    <cellStyle name="Normální 5 2 48 12" xfId="46458" xr:uid="{64E501B5-0C4D-4238-A9C7-F21D29D9BCAD}"/>
    <cellStyle name="Normální 5 2 48 13" xfId="49997" xr:uid="{E3349C9D-0DD2-4B5B-8276-7D5807FC54D7}"/>
    <cellStyle name="Normální 5 2 48 14" xfId="52518" xr:uid="{3C08F52C-9EAC-4B80-8273-E89041460600}"/>
    <cellStyle name="Normální 5 2 48 15" xfId="54694" xr:uid="{5193CA86-C67E-4663-8109-12097022BEF7}"/>
    <cellStyle name="Normální 5 2 48 16" xfId="56587" xr:uid="{56B3F9F1-1397-4FFB-96F2-EFCC5C721A7E}"/>
    <cellStyle name="Normální 5 2 48 17" xfId="57803" xr:uid="{688B0A7E-2E39-4E1F-BDFD-7CE38F7C02D7}"/>
    <cellStyle name="Normální 5 2 48 2" xfId="8956" xr:uid="{6F9BBA01-DAA6-4B15-91D9-74EAC9E3BF5C}"/>
    <cellStyle name="Normální 5 2 48 2 2" xfId="14656" xr:uid="{00A01F02-E053-44EE-8F96-8A740C6038DD}"/>
    <cellStyle name="Normální 5 2 48 2 3" xfId="20057" xr:uid="{069BD9EA-2826-49BA-A0B7-BAA4284B6066}"/>
    <cellStyle name="Normální 5 2 48 2 4" xfId="24426" xr:uid="{6890D12D-310D-40EF-91DF-8F45CEDFD486}"/>
    <cellStyle name="Normální 5 2 48 2 5" xfId="28685" xr:uid="{E62C3EDB-9E5C-464C-91D3-119D86988C00}"/>
    <cellStyle name="Normální 5 2 48 2 6" xfId="32497" xr:uid="{D38D4311-553E-4CD3-9DF3-8DAC42A9A58C}"/>
    <cellStyle name="Normální 5 2 48 2 7" xfId="35578" xr:uid="{AC582851-2823-4387-AA92-1CDDBADA8663}"/>
    <cellStyle name="Normální 5 2 48 2 8" xfId="37817" xr:uid="{5B22315E-8566-433D-AC02-D275414F57F2}"/>
    <cellStyle name="Normální 5 2 48 3" xfId="6584" xr:uid="{DFB1879C-F45F-4301-B8FB-A78A1FEB69F2}"/>
    <cellStyle name="Normální 5 2 48 4" xfId="13108" xr:uid="{94CB4B97-2FB2-4DEC-AFC1-3CBD7320761C}"/>
    <cellStyle name="Normální 5 2 48 5" xfId="18791" xr:uid="{6141A2C4-D77B-414A-AEA1-A0EA31C04EDD}"/>
    <cellStyle name="Normální 5 2 48 6" xfId="23253" xr:uid="{FCE9459C-2C9F-48C9-90C8-AF2851AB671A}"/>
    <cellStyle name="Normální 5 2 48 7" xfId="27559" xr:uid="{CD98B3DF-5C06-4F5F-A600-7756EBCA6C34}"/>
    <cellStyle name="Normální 5 2 48 8" xfId="31408" xr:uid="{3BD648A6-77E5-4A35-BE18-0D854DCE0752}"/>
    <cellStyle name="Normální 5 2 48 9" xfId="34704" xr:uid="{25637B1F-F7F5-4818-AD7B-9E04B6139BDD}"/>
    <cellStyle name="Normální 5 2 49" xfId="4637" xr:uid="{F48F86C0-7422-4442-870A-C85DE8B0C8CD}"/>
    <cellStyle name="Normální 5 2 49 10" xfId="37060" xr:uid="{48C68B47-6C97-4F52-9F2D-5D3FFCB00DD7}"/>
    <cellStyle name="Normální 5 2 49 11" xfId="41680" xr:uid="{C9C3E6B0-6316-4991-B658-7B2EBB935ED5}"/>
    <cellStyle name="Normální 5 2 49 12" xfId="46460" xr:uid="{3A64D6B0-7D55-439C-9B99-43AE7B55B79D}"/>
    <cellStyle name="Normální 5 2 49 13" xfId="49999" xr:uid="{0518AB97-8706-4BCD-9258-A35F7E39775E}"/>
    <cellStyle name="Normální 5 2 49 14" xfId="52520" xr:uid="{B717A3C2-380B-477D-842C-F927F0ACDEF2}"/>
    <cellStyle name="Normální 5 2 49 15" xfId="54696" xr:uid="{59342DD1-5D79-4D8E-804D-376DC2E41E6A}"/>
    <cellStyle name="Normální 5 2 49 16" xfId="56589" xr:uid="{AE387685-F86D-4E4F-B78A-B92A004A95C6}"/>
    <cellStyle name="Normální 5 2 49 17" xfId="57805" xr:uid="{4F285448-427C-451B-9FA1-5DE286C5956B}"/>
    <cellStyle name="Normální 5 2 49 2" xfId="8957" xr:uid="{5EA074A7-FD84-4727-B439-7B73F0097B01}"/>
    <cellStyle name="Normální 5 2 49 2 2" xfId="14657" xr:uid="{86D92D81-223F-4419-819B-A02347F3D821}"/>
    <cellStyle name="Normální 5 2 49 2 3" xfId="20058" xr:uid="{4B2AF31F-F779-4E96-A61A-85743CE8763F}"/>
    <cellStyle name="Normální 5 2 49 2 4" xfId="24427" xr:uid="{53C9DB36-97D9-4614-B448-E75D39F4839C}"/>
    <cellStyle name="Normální 5 2 49 2 5" xfId="28686" xr:uid="{915C14F1-8443-4B8B-AA18-75FDC5387312}"/>
    <cellStyle name="Normální 5 2 49 2 6" xfId="32498" xr:uid="{02834F82-E8AA-4E99-8B2A-B1FB83087C67}"/>
    <cellStyle name="Normální 5 2 49 2 7" xfId="35579" xr:uid="{86B710F0-352C-43D4-BF80-742BE84D6582}"/>
    <cellStyle name="Normální 5 2 49 2 8" xfId="37818" xr:uid="{215DEB1D-7F55-45E9-8DB6-1A6F0BB7E48C}"/>
    <cellStyle name="Normální 5 2 49 3" xfId="6585" xr:uid="{F008B87E-A00F-4C42-896B-5AC733A3FC96}"/>
    <cellStyle name="Normální 5 2 49 4" xfId="13109" xr:uid="{62F191F0-2065-4474-B613-3E7A05DFB8F3}"/>
    <cellStyle name="Normální 5 2 49 5" xfId="18792" xr:uid="{DDDB2B35-F682-449A-A929-30BA6822AC1D}"/>
    <cellStyle name="Normální 5 2 49 6" xfId="23254" xr:uid="{A4D1325D-D741-4560-82C7-3E611AB795C7}"/>
    <cellStyle name="Normální 5 2 49 7" xfId="27560" xr:uid="{CC0DEB7A-EB1D-45E3-B42B-A60BE1B6A737}"/>
    <cellStyle name="Normální 5 2 49 8" xfId="31409" xr:uid="{D19F384E-1320-4922-A5A7-B44B4311424F}"/>
    <cellStyle name="Normální 5 2 49 9" xfId="34705" xr:uid="{FBE59805-1222-470C-B857-288ADC21DD92}"/>
    <cellStyle name="normální 5 2 5" xfId="2194" xr:uid="{0C733A96-61A1-4513-AF6F-F077D3B633F8}"/>
    <cellStyle name="Normální 5 2 50" xfId="4640" xr:uid="{D68952F8-5C2A-4622-A7F8-B153B3E01807}"/>
    <cellStyle name="Normální 5 2 50 10" xfId="37061" xr:uid="{320C766E-8D39-4C5E-9210-25D8C22CBECC}"/>
    <cellStyle name="Normální 5 2 50 11" xfId="41683" xr:uid="{A0439ECF-297E-4224-B6ED-4D90C3167A7F}"/>
    <cellStyle name="Normální 5 2 50 12" xfId="46463" xr:uid="{92EB4F82-48F8-4853-A8F6-83223DA140E0}"/>
    <cellStyle name="Normální 5 2 50 13" xfId="50002" xr:uid="{EE761304-193E-4004-9410-F0D6D1A1FDE1}"/>
    <cellStyle name="Normální 5 2 50 14" xfId="52522" xr:uid="{087415C0-D7E9-4DDC-AB70-2D8AEA94E419}"/>
    <cellStyle name="Normální 5 2 50 15" xfId="54698" xr:uid="{45375DC1-B5AA-41D6-B79D-DF0485A51C38}"/>
    <cellStyle name="Normální 5 2 50 16" xfId="56591" xr:uid="{DD985C42-B79B-4785-98E0-C18F54877B4E}"/>
    <cellStyle name="Normální 5 2 50 17" xfId="57807" xr:uid="{A82DE83C-A0B5-47EE-B105-18A742C9C643}"/>
    <cellStyle name="Normální 5 2 50 2" xfId="8958" xr:uid="{75CC976D-698F-4FE5-97E4-7A8F54E4F634}"/>
    <cellStyle name="Normální 5 2 50 2 2" xfId="14658" xr:uid="{D8866E09-C085-4614-8DB6-EDD81B119F1E}"/>
    <cellStyle name="Normální 5 2 50 2 3" xfId="20059" xr:uid="{B7F23CA3-FE40-4F35-8B00-B1233AC35582}"/>
    <cellStyle name="Normální 5 2 50 2 4" xfId="24428" xr:uid="{DA9858DF-93AA-44F5-92FA-2090EAB4E496}"/>
    <cellStyle name="Normální 5 2 50 2 5" xfId="28687" xr:uid="{B6F1CD10-2C49-4114-AD4D-DB000E3F0EFA}"/>
    <cellStyle name="Normální 5 2 50 2 6" xfId="32499" xr:uid="{6B348486-92FE-4038-BFC6-45EA0920FD22}"/>
    <cellStyle name="Normální 5 2 50 2 7" xfId="35580" xr:uid="{CF97D50B-DA59-4AA6-8D1D-D7038064F3FC}"/>
    <cellStyle name="Normální 5 2 50 2 8" xfId="37819" xr:uid="{1A3CA32C-3357-4DF3-A2D9-9B5F567411E6}"/>
    <cellStyle name="Normální 5 2 50 3" xfId="6586" xr:uid="{9E778A31-FB38-4B49-9D67-8448D713B26A}"/>
    <cellStyle name="Normální 5 2 50 4" xfId="13110" xr:uid="{43BF22D3-3930-4B6C-BBB2-6BDA1670F770}"/>
    <cellStyle name="Normální 5 2 50 5" xfId="18793" xr:uid="{A256C38F-B596-4555-A6E7-7A4397C55B01}"/>
    <cellStyle name="Normální 5 2 50 6" xfId="23255" xr:uid="{057D4237-C94E-4C73-A7BE-87A3BDE38946}"/>
    <cellStyle name="Normální 5 2 50 7" xfId="27561" xr:uid="{C8BA2E1F-52D5-4E97-927D-D4E6EAF88050}"/>
    <cellStyle name="Normální 5 2 50 8" xfId="31410" xr:uid="{2C3BADB4-6097-4F14-BE8A-FF1E72E6041C}"/>
    <cellStyle name="Normální 5 2 50 9" xfId="34706" xr:uid="{16FA3BDA-62A8-4C8B-81B7-E4CC02BBD69C}"/>
    <cellStyle name="Normální 5 2 51" xfId="4489" xr:uid="{2E42CD3A-D316-46DE-A615-34F9D309170C}"/>
    <cellStyle name="Normální 5 2 51 10" xfId="37062" xr:uid="{F1B518B5-66DC-454E-AC6D-FE6DEBAB00FB}"/>
    <cellStyle name="Normální 5 2 51 11" xfId="41566" xr:uid="{49B2EBA5-B15B-4D9A-AE83-8B3E214149D4}"/>
    <cellStyle name="Normální 5 2 51 12" xfId="46355" xr:uid="{0C4EF506-5223-4899-B2DB-B92D49034D2B}"/>
    <cellStyle name="Normální 5 2 51 13" xfId="49906" xr:uid="{39EAF26E-755D-4963-8112-599BEA312FC0}"/>
    <cellStyle name="Normální 5 2 51 14" xfId="52422" xr:uid="{61C2735C-494F-4C8D-8B88-7C1C2474BAEB}"/>
    <cellStyle name="Normální 5 2 51 15" xfId="54610" xr:uid="{B19A4ACC-B41D-4F9A-A8EB-36BBA1E7E93A}"/>
    <cellStyle name="Normální 5 2 51 16" xfId="56501" xr:uid="{97521DA0-8950-4038-B4CF-B66C0183F7C0}"/>
    <cellStyle name="Normální 5 2 51 17" xfId="57736" xr:uid="{9E76768F-FB6A-45F8-85EB-F7D0ACBD43BE}"/>
    <cellStyle name="Normální 5 2 51 2" xfId="8959" xr:uid="{7D6026D1-D4AF-46C2-9992-00926805CCEB}"/>
    <cellStyle name="Normální 5 2 51 2 2" xfId="14659" xr:uid="{239BBBDE-9AAA-4DF3-8FBD-DB38BBAF7B90}"/>
    <cellStyle name="Normální 5 2 51 2 3" xfId="20060" xr:uid="{FF21EA3B-ED3D-4C4B-A689-D77F58826412}"/>
    <cellStyle name="Normální 5 2 51 2 4" xfId="24429" xr:uid="{8197FDDE-12E4-478C-B78E-A20A0637FE5F}"/>
    <cellStyle name="Normální 5 2 51 2 5" xfId="28688" xr:uid="{4C616450-BB0F-48CA-9562-37669AD65C43}"/>
    <cellStyle name="Normální 5 2 51 2 6" xfId="32500" xr:uid="{55D75048-3E31-4712-8A36-E4F98A95B414}"/>
    <cellStyle name="Normální 5 2 51 2 7" xfId="35581" xr:uid="{1921225E-94E1-4E62-95EB-E6DE2B08C607}"/>
    <cellStyle name="Normální 5 2 51 2 8" xfId="37820" xr:uid="{A8DC297E-9254-468B-B91B-58F2AB166FDC}"/>
    <cellStyle name="Normální 5 2 51 3" xfId="6587" xr:uid="{6A5626B0-3A84-4E06-8C42-60C72CFD6EFA}"/>
    <cellStyle name="Normální 5 2 51 4" xfId="13111" xr:uid="{2E6699EC-040C-45D4-86C3-56DF8C2EDF23}"/>
    <cellStyle name="Normální 5 2 51 5" xfId="18794" xr:uid="{7C1BA7D4-314A-4F1D-8F8E-A5649E8EFD9B}"/>
    <cellStyle name="Normální 5 2 51 6" xfId="23256" xr:uid="{CEAB186C-7889-4344-8F3F-CE95A35026A0}"/>
    <cellStyle name="Normální 5 2 51 7" xfId="27562" xr:uid="{5A50033C-7A94-4865-93C4-AB6097BB1D32}"/>
    <cellStyle name="Normální 5 2 51 8" xfId="31411" xr:uid="{22BF8895-C30C-404C-A568-53861057FF49}"/>
    <cellStyle name="Normální 5 2 51 9" xfId="34707" xr:uid="{BB267606-1788-4D56-AA8E-A7C9F9220157}"/>
    <cellStyle name="Normální 5 2 52" xfId="4521" xr:uid="{34F47822-6841-4377-B342-6261ECC573A6}"/>
    <cellStyle name="Normální 5 2 52 10" xfId="37063" xr:uid="{27D4FFEB-37F7-4084-A7AE-CB96E1C2F6FB}"/>
    <cellStyle name="Normální 5 2 52 11" xfId="41588" xr:uid="{EDE6AE3C-36F7-4BC4-B733-439F98C3393E}"/>
    <cellStyle name="Normální 5 2 52 12" xfId="46370" xr:uid="{F2741BB3-3846-418D-BF5E-718FE37D44B6}"/>
    <cellStyle name="Normální 5 2 52 13" xfId="49921" xr:uid="{415C3CD1-323B-42AF-A075-A1472DAB2CCE}"/>
    <cellStyle name="Normální 5 2 52 14" xfId="52435" xr:uid="{816068FD-B6EE-4775-B2BF-83FDBEA9247A}"/>
    <cellStyle name="Normální 5 2 52 15" xfId="54623" xr:uid="{1FFFD79E-448A-430B-927C-15C6FA4BDC9B}"/>
    <cellStyle name="Normální 5 2 52 16" xfId="56513" xr:uid="{E507534D-BF5B-480E-8289-8ED91E84C0C5}"/>
    <cellStyle name="Normální 5 2 52 17" xfId="57738" xr:uid="{E66114BA-2E84-459D-820F-1CBE77E4E67D}"/>
    <cellStyle name="Normální 5 2 52 2" xfId="8960" xr:uid="{5EB65B9F-B993-48BD-B161-5A14132C88C2}"/>
    <cellStyle name="Normální 5 2 52 2 2" xfId="14660" xr:uid="{A22EC33B-2646-466D-89E8-2352D1281BB2}"/>
    <cellStyle name="Normální 5 2 52 2 3" xfId="20061" xr:uid="{6C49975B-9CEA-4155-B94D-D0301E818933}"/>
    <cellStyle name="Normální 5 2 52 2 4" xfId="24430" xr:uid="{7D3FF0D2-4811-42FE-9594-2AA5B0AC9253}"/>
    <cellStyle name="Normální 5 2 52 2 5" xfId="28689" xr:uid="{6D1F2D13-3B42-4C10-9548-34A14BC56E7D}"/>
    <cellStyle name="Normální 5 2 52 2 6" xfId="32501" xr:uid="{3FB91F63-F703-4F19-A7BB-FE092A24C812}"/>
    <cellStyle name="Normální 5 2 52 2 7" xfId="35582" xr:uid="{2DD5FACD-B02B-4134-90F1-D8BD70ED7286}"/>
    <cellStyle name="Normální 5 2 52 2 8" xfId="37821" xr:uid="{80311828-E33B-4A0B-B8F4-257D93F05E04}"/>
    <cellStyle name="Normální 5 2 52 3" xfId="6588" xr:uid="{3F8C14BD-63D8-41C0-B73E-44B8AF15A1EE}"/>
    <cellStyle name="Normální 5 2 52 4" xfId="13112" xr:uid="{68ACD310-4FA5-4077-9AFD-2DF4CDA45388}"/>
    <cellStyle name="Normální 5 2 52 5" xfId="18795" xr:uid="{96C123C3-E9C2-4591-9BB6-A20FC9DDF559}"/>
    <cellStyle name="Normální 5 2 52 6" xfId="23257" xr:uid="{054884BB-8EFD-4231-8E85-7876F095125A}"/>
    <cellStyle name="Normální 5 2 52 7" xfId="27563" xr:uid="{BAD46449-ED75-48DE-BDC4-F5DB5857A738}"/>
    <cellStyle name="Normální 5 2 52 8" xfId="31412" xr:uid="{1C455056-0E10-4B3A-9E3C-AE0EEBDAC7B7}"/>
    <cellStyle name="Normální 5 2 52 9" xfId="34708" xr:uid="{6808D28E-373A-4F3C-92CE-1373413BDE43}"/>
    <cellStyle name="Normální 5 2 53" xfId="4647" xr:uid="{7288D854-AAB7-4CA3-9D0D-2F7E73236E2C}"/>
    <cellStyle name="Normální 5 2 53 10" xfId="37064" xr:uid="{9D352D56-F384-4651-B5CF-892942351D36}"/>
    <cellStyle name="Normální 5 2 53 11" xfId="41689" xr:uid="{D033905A-8A86-45CF-B7F5-12D6F2BFA146}"/>
    <cellStyle name="Normální 5 2 53 12" xfId="46467" xr:uid="{B205CAC4-5767-49FF-881A-DBBE547CC2E5}"/>
    <cellStyle name="Normální 5 2 53 13" xfId="50006" xr:uid="{58352F79-6319-457B-87FD-3479ED8B8E4E}"/>
    <cellStyle name="Normální 5 2 53 14" xfId="52526" xr:uid="{7827D720-2291-45A4-90E3-0F66DE0DC886}"/>
    <cellStyle name="Normální 5 2 53 15" xfId="54702" xr:uid="{B47A4624-DD9A-48B0-9CB4-E63D26D58EA3}"/>
    <cellStyle name="Normální 5 2 53 16" xfId="56595" xr:uid="{6C962E4A-C86D-415D-927A-8E8606926D20}"/>
    <cellStyle name="Normální 5 2 53 17" xfId="57811" xr:uid="{CF202E9C-02CC-4836-B228-808D1BEDF849}"/>
    <cellStyle name="Normální 5 2 53 2" xfId="8961" xr:uid="{654EB7B0-B9CC-497B-A183-D014E556D8C6}"/>
    <cellStyle name="Normální 5 2 53 2 2" xfId="14661" xr:uid="{C4BF9B44-B1F9-4E2D-A768-902EF0265E69}"/>
    <cellStyle name="Normální 5 2 53 2 3" xfId="20062" xr:uid="{F51141D4-8E3D-496F-9562-A85667AF965C}"/>
    <cellStyle name="Normální 5 2 53 2 4" xfId="24431" xr:uid="{F4F6DC7D-7B9D-4648-940D-901609DA4411}"/>
    <cellStyle name="Normální 5 2 53 2 5" xfId="28690" xr:uid="{EC44A0C0-6685-433B-8D18-867EEFCDB1FC}"/>
    <cellStyle name="Normální 5 2 53 2 6" xfId="32502" xr:uid="{E16B8141-C51D-48C6-9FF1-6FD7ED95AB11}"/>
    <cellStyle name="Normální 5 2 53 2 7" xfId="35583" xr:uid="{7DA57A94-98C0-4C90-A26A-FA033B3E22E4}"/>
    <cellStyle name="Normální 5 2 53 2 8" xfId="37822" xr:uid="{431C7B9B-4CAE-4351-93C0-558F77346207}"/>
    <cellStyle name="Normální 5 2 53 3" xfId="6589" xr:uid="{835FBAAD-D22C-46CA-AF4B-D2C9A17E992F}"/>
    <cellStyle name="Normální 5 2 53 4" xfId="13113" xr:uid="{F68B452C-2819-4672-97D7-16DA992A1F9C}"/>
    <cellStyle name="Normální 5 2 53 5" xfId="18796" xr:uid="{F04D5FE3-BB11-458D-9C6C-66C5F81B3DEE}"/>
    <cellStyle name="Normální 5 2 53 6" xfId="23258" xr:uid="{4BC0D9C7-0258-4D58-B4BD-9CA25F4A64EC}"/>
    <cellStyle name="Normální 5 2 53 7" xfId="27564" xr:uid="{2D944EEF-A566-4F53-8921-339205FC5D0F}"/>
    <cellStyle name="Normální 5 2 53 8" xfId="31413" xr:uid="{2FEAD0EE-A372-4CD6-8E5F-DA5708D28F67}"/>
    <cellStyle name="Normální 5 2 53 9" xfId="34709" xr:uid="{7B98FDD5-8E72-4A44-BDA6-83E60C8A563F}"/>
    <cellStyle name="Normální 5 2 54" xfId="4650" xr:uid="{8D71CCF9-AAD0-4BD4-8926-D37D2BD53AA2}"/>
    <cellStyle name="Normální 5 2 54 10" xfId="37065" xr:uid="{0CE26471-8F29-43AE-ACE8-23CE46854B5A}"/>
    <cellStyle name="Normální 5 2 54 11" xfId="41691" xr:uid="{A2415402-AC3E-4BC8-BEBF-C64796082057}"/>
    <cellStyle name="Normální 5 2 54 12" xfId="46470" xr:uid="{091820B6-7781-4676-B83D-69B3FD6194FF}"/>
    <cellStyle name="Normální 5 2 54 13" xfId="50008" xr:uid="{1DD81063-5D05-4F5D-B6C9-853BB109D627}"/>
    <cellStyle name="Normální 5 2 54 14" xfId="52528" xr:uid="{EAA295AB-CEE7-4ADA-A9D3-800AD9C4FAE1}"/>
    <cellStyle name="Normální 5 2 54 15" xfId="54704" xr:uid="{9E4B5028-B5BA-49B2-9393-F345F237E675}"/>
    <cellStyle name="Normální 5 2 54 16" xfId="56597" xr:uid="{2EC3D409-6D0E-4450-B479-80EF78B58718}"/>
    <cellStyle name="Normální 5 2 54 17" xfId="57813" xr:uid="{60B81C22-FFA7-4E70-B390-533AD2520FC7}"/>
    <cellStyle name="Normální 5 2 54 2" xfId="8962" xr:uid="{5D0CF7FC-E995-4F16-A40A-B0FC2F2A75C6}"/>
    <cellStyle name="Normální 5 2 54 2 2" xfId="14662" xr:uid="{D756D571-E002-4E09-947C-D32A2AFFC0AB}"/>
    <cellStyle name="Normální 5 2 54 2 3" xfId="20063" xr:uid="{26E38178-31AB-48BD-8BB6-96C07F3F8756}"/>
    <cellStyle name="Normální 5 2 54 2 4" xfId="24432" xr:uid="{2CE2B760-827B-4657-BD7C-70D2930795E8}"/>
    <cellStyle name="Normální 5 2 54 2 5" xfId="28691" xr:uid="{A6534E99-8826-4912-9E6B-A6DE7BC3E5EF}"/>
    <cellStyle name="Normální 5 2 54 2 6" xfId="32503" xr:uid="{552D6A6D-2CA0-403C-8241-E46C47159DC8}"/>
    <cellStyle name="Normální 5 2 54 2 7" xfId="35584" xr:uid="{702E0C77-3BD4-44D4-8BE4-E6E549D2EA66}"/>
    <cellStyle name="Normální 5 2 54 2 8" xfId="37823" xr:uid="{CE40DEF1-5D4E-46C1-BB21-475E1992C59F}"/>
    <cellStyle name="Normální 5 2 54 3" xfId="6590" xr:uid="{5FDD6737-58DE-4E9D-8FD1-E9FB123DA48E}"/>
    <cellStyle name="Normální 5 2 54 4" xfId="13114" xr:uid="{EDED2BE9-C7D8-4DB5-B4BE-B3E108753D08}"/>
    <cellStyle name="Normální 5 2 54 5" xfId="18797" xr:uid="{220DD9C5-047D-4E3D-BAED-C1D9EFBFB5FD}"/>
    <cellStyle name="Normální 5 2 54 6" xfId="23259" xr:uid="{9AA01EA1-752B-44B0-B399-145EA7251AE8}"/>
    <cellStyle name="Normální 5 2 54 7" xfId="27565" xr:uid="{3647DA61-BCE8-4973-AAEF-F3A5697D15E5}"/>
    <cellStyle name="Normální 5 2 54 8" xfId="31414" xr:uid="{198A9270-7F26-40BF-9454-C4DB4E9E8999}"/>
    <cellStyle name="Normální 5 2 54 9" xfId="34710" xr:uid="{C77EB87B-BEC2-4AED-B5B6-090651B3C937}"/>
    <cellStyle name="Normální 5 2 55" xfId="4653" xr:uid="{30BA779F-AD39-48C2-912D-E61A2058D059}"/>
    <cellStyle name="Normální 5 2 55 10" xfId="37066" xr:uid="{52CA81C5-4F62-4197-A4E4-CAC302D88411}"/>
    <cellStyle name="Normální 5 2 55 11" xfId="41693" xr:uid="{E53F6D4B-AF2C-4927-AD0B-301857C59DD7}"/>
    <cellStyle name="Normální 5 2 55 12" xfId="46473" xr:uid="{E3AB43F3-B234-4108-A267-C3299DEBC2BF}"/>
    <cellStyle name="Normální 5 2 55 13" xfId="50010" xr:uid="{130DD032-0116-4DF9-8A8D-924E305B8BC6}"/>
    <cellStyle name="Normální 5 2 55 14" xfId="52530" xr:uid="{1DB14DB1-E8F9-4F70-A29D-E9D8EF06CD87}"/>
    <cellStyle name="Normální 5 2 55 15" xfId="54706" xr:uid="{D54FB219-AF99-4528-B4B3-62576EA84E90}"/>
    <cellStyle name="Normální 5 2 55 16" xfId="56599" xr:uid="{215205ED-4F03-4B36-A48C-A198E05BD83B}"/>
    <cellStyle name="Normální 5 2 55 17" xfId="57815" xr:uid="{1FA26025-B96C-4287-BFB2-8795C5D773EC}"/>
    <cellStyle name="Normální 5 2 55 2" xfId="8963" xr:uid="{2DEC8798-AF20-4D1B-801F-58BB25BE3FED}"/>
    <cellStyle name="Normální 5 2 55 2 2" xfId="14663" xr:uid="{230BE72B-933F-44C6-9A1F-45FF01D2127D}"/>
    <cellStyle name="Normální 5 2 55 2 3" xfId="20064" xr:uid="{CA96D25B-C3F9-4E87-9E9D-DEFE60CCE6A8}"/>
    <cellStyle name="Normální 5 2 55 2 4" xfId="24433" xr:uid="{F61BA6E1-5791-4013-8806-9A00513C1E11}"/>
    <cellStyle name="Normální 5 2 55 2 5" xfId="28692" xr:uid="{BBBA669B-14DF-48B6-A80E-129C764DB829}"/>
    <cellStyle name="Normální 5 2 55 2 6" xfId="32504" xr:uid="{C4251868-644E-4601-ADF4-85264A797864}"/>
    <cellStyle name="Normální 5 2 55 2 7" xfId="35585" xr:uid="{91A52339-F96B-4122-8CA3-C04FD8EFE971}"/>
    <cellStyle name="Normální 5 2 55 2 8" xfId="37824" xr:uid="{14BB9A3B-EE9B-42F2-9A57-9B561A318892}"/>
    <cellStyle name="Normální 5 2 55 3" xfId="6591" xr:uid="{A5BA798E-7457-478B-B1B5-B7AEF2EB7A50}"/>
    <cellStyle name="Normální 5 2 55 4" xfId="13115" xr:uid="{F3893200-FFCD-4969-BA50-06E55FAD62F4}"/>
    <cellStyle name="Normální 5 2 55 5" xfId="18798" xr:uid="{4602C843-E02D-4BE2-8C15-FF9435C2B999}"/>
    <cellStyle name="Normální 5 2 55 6" xfId="23260" xr:uid="{14418D12-BA37-48FB-9EB4-49DD7E838219}"/>
    <cellStyle name="Normální 5 2 55 7" xfId="27566" xr:uid="{80DDAE80-F6A2-41C5-AF5C-C31E5932B16F}"/>
    <cellStyle name="Normální 5 2 55 8" xfId="31415" xr:uid="{88B5B19A-E9D7-4BE0-9C43-D1866840E49A}"/>
    <cellStyle name="Normální 5 2 55 9" xfId="34711" xr:uid="{B842DFDD-2376-4D47-8691-8E6A936D27D3}"/>
    <cellStyle name="Normální 5 2 56" xfId="4656" xr:uid="{AAA9AFB4-6D8A-4221-9EFF-5CCA23573483}"/>
    <cellStyle name="Normální 5 2 56 10" xfId="37067" xr:uid="{CCDAC4C8-1FE2-4528-9847-275EF5E5620E}"/>
    <cellStyle name="Normální 5 2 56 11" xfId="41695" xr:uid="{42B7FE3A-7FEE-4407-90A1-A6B83818D2AA}"/>
    <cellStyle name="Normální 5 2 56 12" xfId="46476" xr:uid="{8D25CE44-35DA-407F-8BBB-2BFF21E41E38}"/>
    <cellStyle name="Normální 5 2 56 13" xfId="50012" xr:uid="{857D4B46-9925-452B-8D30-CC136F65F909}"/>
    <cellStyle name="Normální 5 2 56 14" xfId="52532" xr:uid="{EDC0D075-5D8C-4436-8C77-5C0D5A0FE9FA}"/>
    <cellStyle name="Normální 5 2 56 15" xfId="54708" xr:uid="{2B0AA5D5-3AAD-432E-849D-5EAA83FF35A2}"/>
    <cellStyle name="Normální 5 2 56 16" xfId="56601" xr:uid="{2E95547E-44E4-4CC7-A812-B1F292CE87A0}"/>
    <cellStyle name="Normální 5 2 56 17" xfId="57817" xr:uid="{474F94A9-3D7A-4275-9F86-CBB534A48E0C}"/>
    <cellStyle name="Normální 5 2 56 2" xfId="8964" xr:uid="{3713C57A-B37D-45D5-94E2-465CE2CA1E0B}"/>
    <cellStyle name="Normální 5 2 56 2 2" xfId="14664" xr:uid="{0EBCCF49-722F-4730-82D0-9FB2A7D5BB42}"/>
    <cellStyle name="Normální 5 2 56 2 3" xfId="20065" xr:uid="{2151C82A-E5CF-4D25-B9A1-5820B1B60A28}"/>
    <cellStyle name="Normální 5 2 56 2 4" xfId="24434" xr:uid="{2A96FD5C-20B6-41E0-ADD0-43CBE130C729}"/>
    <cellStyle name="Normální 5 2 56 2 5" xfId="28693" xr:uid="{2C707FC0-DFC7-4015-B325-47540B506F00}"/>
    <cellStyle name="Normální 5 2 56 2 6" xfId="32505" xr:uid="{7CE19314-1556-41CE-A6C3-B96E09973535}"/>
    <cellStyle name="Normální 5 2 56 2 7" xfId="35586" xr:uid="{4D2354E5-6DCE-4D91-8399-BFE0D580164E}"/>
    <cellStyle name="Normální 5 2 56 2 8" xfId="37825" xr:uid="{CFBBBFB9-F268-4885-9A3A-9E8C4E656B7C}"/>
    <cellStyle name="Normální 5 2 56 3" xfId="6592" xr:uid="{D11092D8-E72F-407E-BD51-57F3A20B57C0}"/>
    <cellStyle name="Normální 5 2 56 4" xfId="13116" xr:uid="{B4115682-C7AE-4FE9-812D-EE5B8EF9A49A}"/>
    <cellStyle name="Normální 5 2 56 5" xfId="18799" xr:uid="{CDE5CFB0-07C0-482B-A872-2D9E9013D9E2}"/>
    <cellStyle name="Normální 5 2 56 6" xfId="23261" xr:uid="{1FBF7F9D-F001-43CE-9854-96DA29B7F51F}"/>
    <cellStyle name="Normální 5 2 56 7" xfId="27567" xr:uid="{423A3041-2540-4A85-AA53-B37D148114A9}"/>
    <cellStyle name="Normální 5 2 56 8" xfId="31416" xr:uid="{9C882DE8-7395-48A1-8214-FC8FC34397C4}"/>
    <cellStyle name="Normální 5 2 56 9" xfId="34712" xr:uid="{DD8D1C73-7532-42C5-8AEB-15FFDE00842F}"/>
    <cellStyle name="Normální 5 2 57" xfId="8965" xr:uid="{74B7B9E5-F6D5-4DC8-8AD4-8CB87D41E0BC}"/>
    <cellStyle name="Normální 5 2 57 2" xfId="14665" xr:uid="{237EF77D-14A3-4FE2-AA3E-B38F6F16BA2F}"/>
    <cellStyle name="Normální 5 2 57 3" xfId="20066" xr:uid="{B3426ED0-0EA5-44EE-930F-05661E7222ED}"/>
    <cellStyle name="Normální 5 2 57 4" xfId="24435" xr:uid="{035E1BD1-83A3-4C23-88CC-3B1BB3DDCCD1}"/>
    <cellStyle name="Normální 5 2 57 5" xfId="28694" xr:uid="{D6D48503-66AE-45A5-86FC-672965BF1E20}"/>
    <cellStyle name="Normální 5 2 57 6" xfId="32506" xr:uid="{09145201-E7E2-4439-8DF1-905D9E12A2A6}"/>
    <cellStyle name="Normální 5 2 57 7" xfId="35587" xr:uid="{403F340B-CAC4-4E10-9647-FBED6F9C6DF6}"/>
    <cellStyle name="Normální 5 2 57 8" xfId="37826" xr:uid="{3B063B86-0EEB-49AC-85F1-B3B0D7B70CA5}"/>
    <cellStyle name="Normální 5 2 58" xfId="9580" xr:uid="{6F07955D-B3D9-492A-8C2A-2A5E4F028283}"/>
    <cellStyle name="Normální 5 2 58 2" xfId="15269" xr:uid="{BC596336-2880-4246-AD44-A947F034AF1F}"/>
    <cellStyle name="Normální 5 2 58 3" xfId="20638" xr:uid="{F4955E55-AC2A-45FD-AFC9-0794A6DE68CB}"/>
    <cellStyle name="Normální 5 2 58 4" xfId="25010" xr:uid="{0FF3FB41-F105-4E81-BDD9-AA717F676C6E}"/>
    <cellStyle name="Normální 5 2 58 5" xfId="29266" xr:uid="{52F3EF5F-8197-4A28-909C-7E2F4330493D}"/>
    <cellStyle name="Normální 5 2 58 6" xfId="33072" xr:uid="{2AAAF843-35E1-4173-8221-06311B52AADB}"/>
    <cellStyle name="Normální 5 2 58 7" xfId="36143" xr:uid="{328C3100-FB6F-4877-9775-1B312D9001CF}"/>
    <cellStyle name="Normální 5 2 58 8" xfId="38377" xr:uid="{C6565259-876D-46C3-9230-FBF6E80665EF}"/>
    <cellStyle name="Normální 5 2 59" xfId="9764" xr:uid="{DA6795E5-20FD-49EF-8E89-61E6D9D8F6EB}"/>
    <cellStyle name="Normální 5 2 59 2" xfId="15440" xr:uid="{0DF8742A-AD7D-4819-89C0-EF62A13DA906}"/>
    <cellStyle name="Normální 5 2 59 3" xfId="20751" xr:uid="{0AEEF57F-C13D-498B-B202-5105BC902C87}"/>
    <cellStyle name="Normální 5 2 59 4" xfId="25121" xr:uid="{C201F62D-4F0C-4F87-A1F7-E4D2484BC5B8}"/>
    <cellStyle name="Normální 5 2 59 5" xfId="29372" xr:uid="{729018B8-09D7-46E4-BD6F-0CBCC8A3BD48}"/>
    <cellStyle name="Normální 5 2 59 6" xfId="33175" xr:uid="{F330EDD1-1F6E-4127-B863-B5648011731E}"/>
    <cellStyle name="Normální 5 2 59 7" xfId="36235" xr:uid="{35A78F69-E1B0-4D62-B46A-916322DC27C9}"/>
    <cellStyle name="Normální 5 2 59 8" xfId="38466" xr:uid="{91DED9B3-E251-42AA-BB0D-CF4251C8DB45}"/>
    <cellStyle name="Normální 5 2 6" xfId="2324" xr:uid="{95988681-EE5A-4629-B8E6-C6974BCD5585}"/>
    <cellStyle name="Normální 5 2 6 10" xfId="36542" xr:uid="{825A14F4-61B7-4E79-8804-88848298ED1A}"/>
    <cellStyle name="Normální 5 2 6 11" xfId="39949" xr:uid="{B064A93A-E492-412E-B014-481776E99BA5}"/>
    <cellStyle name="Normální 5 2 6 12" xfId="44817" xr:uid="{363A5AE1-569E-4826-A078-FD1BDB43FDA6}"/>
    <cellStyle name="Normální 5 2 6 13" xfId="48600" xr:uid="{449751D8-E0EB-4F5A-8914-D21444EE8662}"/>
    <cellStyle name="Normální 5 2 6 14" xfId="51184" xr:uid="{2131E761-C075-4DE0-A1CD-A20E31F0FA4D}"/>
    <cellStyle name="Normální 5 2 6 15" xfId="53395" xr:uid="{B43812D9-8D1B-4054-8F4F-968769874931}"/>
    <cellStyle name="Normální 5 2 6 16" xfId="55182" xr:uid="{9CDA9C2D-8EFF-407B-B0D3-65DB69EC51CC}"/>
    <cellStyle name="Normální 5 2 6 17" xfId="56724" xr:uid="{DDABAC65-B26F-489F-80CE-DDADE334AEF1}"/>
    <cellStyle name="Normální 5 2 6 2" xfId="8966" xr:uid="{86619B4C-1DB1-474A-9993-74DBE439BAFF}"/>
    <cellStyle name="Normální 5 2 6 2 2" xfId="14666" xr:uid="{2E0F6662-298C-48FC-95CB-69E1E016362C}"/>
    <cellStyle name="Normální 5 2 6 2 3" xfId="20067" xr:uid="{61FC1A88-F0F7-45E1-99DE-EFCBA877C1A3}"/>
    <cellStyle name="Normální 5 2 6 2 4" xfId="24436" xr:uid="{89F622EB-A610-4E29-A4E9-F325D3D64855}"/>
    <cellStyle name="Normální 5 2 6 2 5" xfId="28695" xr:uid="{ABC66272-E6B3-456E-953B-C8AF4283217D}"/>
    <cellStyle name="Normální 5 2 6 2 6" xfId="32507" xr:uid="{9EE25A9B-9FF6-4030-8F59-C4F9E54805C2}"/>
    <cellStyle name="Normální 5 2 6 2 7" xfId="35588" xr:uid="{351AA59A-B094-4B9D-BCF2-074AE629E6EE}"/>
    <cellStyle name="Normální 5 2 6 2 8" xfId="37827" xr:uid="{06358302-C0F5-4238-B5EF-32A971B77577}"/>
    <cellStyle name="Normální 5 2 6 3" xfId="5344" xr:uid="{C3C8257C-1A8D-4CB7-8515-54FD93F63B26}"/>
    <cellStyle name="Normální 5 2 6 4" xfId="11937" xr:uid="{1DAEAE28-E0F9-434D-ABCC-155707F8FC49}"/>
    <cellStyle name="Normální 5 2 6 5" xfId="17894" xr:uid="{4EA83FFB-98D8-447F-958A-DE304E2FACCD}"/>
    <cellStyle name="Normální 5 2 6 6" xfId="22453" xr:uid="{7EE7EE43-9B55-4A6F-A845-1B5CBD7A6E0A}"/>
    <cellStyle name="Normální 5 2 6 7" xfId="26788" xr:uid="{7FB00B3D-1BFE-46B4-8FE0-72E49ADABB25}"/>
    <cellStyle name="Normální 5 2 6 8" xfId="30673" xr:uid="{E955C108-BE5F-4499-AD14-3BE3C79E3CE5}"/>
    <cellStyle name="Normální 5 2 6 9" xfId="34115" xr:uid="{28BD9F7D-93B4-43B3-B962-4DF8287C8A88}"/>
    <cellStyle name="Normální 5 2 60" xfId="9797" xr:uid="{070E5620-47AC-4D66-8D8E-E197BFCD61E4}"/>
    <cellStyle name="Normální 5 2 60 2" xfId="15473" xr:uid="{5AA08B0E-5829-4441-925D-CF988FC14788}"/>
    <cellStyle name="Normální 5 2 60 3" xfId="20763" xr:uid="{BE7D5A73-F9BD-4B51-94BE-15CA85D7B843}"/>
    <cellStyle name="Normální 5 2 60 4" xfId="25132" xr:uid="{33C1C1FF-0B62-4615-A99E-F69BFD181FFE}"/>
    <cellStyle name="Normální 5 2 60 5" xfId="29381" xr:uid="{DBF4608A-F9F1-4C3A-A9BA-FABD55608169}"/>
    <cellStyle name="Normální 5 2 60 6" xfId="33185" xr:uid="{AF39A649-4836-49AF-9F0E-0478B54444E2}"/>
    <cellStyle name="Normální 5 2 60 7" xfId="36239" xr:uid="{BC2E98C4-EC0B-4387-8225-12FC7C5914D4}"/>
    <cellStyle name="Normální 5 2 60 8" xfId="38469" xr:uid="{65BD47AD-683B-4B9F-81DF-F939BC3D0155}"/>
    <cellStyle name="Normální 5 2 61" xfId="9800" xr:uid="{C3E4BB34-8028-4EA1-B0FC-3EE6406FB3FD}"/>
    <cellStyle name="Normální 5 2 61 2" xfId="15476" xr:uid="{4CD54D1D-C78C-4DAF-BB61-42FE62D17032}"/>
    <cellStyle name="Normální 5 2 61 3" xfId="20766" xr:uid="{FCC99363-E81E-4FCD-8A02-97048891131D}"/>
    <cellStyle name="Normální 5 2 61 4" xfId="25134" xr:uid="{42DB284E-AA93-4645-91F4-DD4412E1E7F5}"/>
    <cellStyle name="Normální 5 2 61 5" xfId="29383" xr:uid="{2058DAB0-BD75-4040-8762-7BF7CD1F9B53}"/>
    <cellStyle name="Normální 5 2 61 6" xfId="33187" xr:uid="{6D344894-A3B5-4714-9AE6-B29E6D7948DC}"/>
    <cellStyle name="Normální 5 2 61 7" xfId="36241" xr:uid="{0C0B3F1A-2528-4A73-B450-935DCA9B7541}"/>
    <cellStyle name="Normální 5 2 61 8" xfId="38471" xr:uid="{13013D59-4881-4B4E-A0E1-018920725126}"/>
    <cellStyle name="Normální 5 2 62" xfId="9641" xr:uid="{9046358E-5DFF-4C8D-BAE3-FF289FAAB709}"/>
    <cellStyle name="Normální 5 2 62 2" xfId="15325" xr:uid="{6FAD3DEA-97BE-424B-949C-5B3F252D19DA}"/>
    <cellStyle name="Normální 5 2 62 3" xfId="20676" xr:uid="{6F648312-E04B-4724-9EE1-441D08388927}"/>
    <cellStyle name="Normální 5 2 62 4" xfId="25048" xr:uid="{9C1D338C-4728-4370-B29D-EF578940D04F}"/>
    <cellStyle name="Normální 5 2 62 5" xfId="29304" xr:uid="{9BCD80D4-6B89-4B2D-9884-9EDFFE46B4B5}"/>
    <cellStyle name="Normální 5 2 62 6" xfId="33107" xr:uid="{E2E33241-73A5-4CCA-9E9A-06728FAA65A5}"/>
    <cellStyle name="Normální 5 2 62 7" xfId="36178" xr:uid="{99D10E11-F124-43A8-83F8-0C43307477CA}"/>
    <cellStyle name="Normální 5 2 62 8" xfId="38411" xr:uid="{E27A27FD-9B0C-47E2-AF6C-5C104B1EAF1E}"/>
    <cellStyle name="Normální 5 2 63" xfId="9671" xr:uid="{A8EF088E-5A54-4EDD-85B4-3853F02F2DC1}"/>
    <cellStyle name="Normální 5 2 63 2" xfId="15350" xr:uid="{33DA1846-6D8F-4664-8268-F82714CEE7DB}"/>
    <cellStyle name="Normální 5 2 63 3" xfId="20685" xr:uid="{FCD00382-53AB-4F26-9B27-F383A60438BE}"/>
    <cellStyle name="Normální 5 2 63 4" xfId="25058" xr:uid="{AF14D4A8-6EDA-4221-9D05-57978F8548BC}"/>
    <cellStyle name="Normální 5 2 63 5" xfId="29311" xr:uid="{22B67253-63FD-4FBD-BEE7-B7384AF09058}"/>
    <cellStyle name="Normální 5 2 63 6" xfId="33116" xr:uid="{7C08694A-FC45-4187-9291-8726D164E18D}"/>
    <cellStyle name="Normální 5 2 63 7" xfId="36180" xr:uid="{B38899BB-A4C5-4C89-BFF6-94CCD526BC3E}"/>
    <cellStyle name="Normální 5 2 63 8" xfId="38412" xr:uid="{34FD048A-CCBB-4C39-AAF8-6485861C97B0}"/>
    <cellStyle name="Normální 5 2 64" xfId="9796" xr:uid="{4736D8FB-2ECD-4B1A-B9EF-07AE1F6C7EE7}"/>
    <cellStyle name="Normální 5 2 64 2" xfId="15472" xr:uid="{052560D8-FACE-4DAD-8D4F-F17128A1F491}"/>
    <cellStyle name="Normální 5 2 64 3" xfId="20762" xr:uid="{1165EBA7-19B2-4CD7-A34E-225CA84A86D0}"/>
    <cellStyle name="Normální 5 2 64 4" xfId="25131" xr:uid="{811E2998-4CA4-41C9-85A7-B2FBEA40C396}"/>
    <cellStyle name="Normální 5 2 64 5" xfId="29380" xr:uid="{B9F95D22-3F85-42A5-83E6-9727CC764508}"/>
    <cellStyle name="Normální 5 2 64 6" xfId="33184" xr:uid="{E5E59956-232C-412B-ACE1-A5AF454F6EFD}"/>
    <cellStyle name="Normální 5 2 64 7" xfId="36238" xr:uid="{ED519CF9-EADA-4746-B5A6-EC1FFC868FD9}"/>
    <cellStyle name="Normální 5 2 64 8" xfId="38468" xr:uid="{6BA989CD-E86F-404E-84B3-715D086FBF09}"/>
    <cellStyle name="Normální 5 2 65" xfId="4665" xr:uid="{05657C99-12A8-4021-BBCA-75D758BA1AD8}"/>
    <cellStyle name="Normální 5 2 66" xfId="5292" xr:uid="{E26821DB-5742-4B04-B92B-51FA5CBA81DE}"/>
    <cellStyle name="Normální 5 2 67" xfId="4983" xr:uid="{040CBDF6-2D03-48B5-B2B2-70DE5C505F94}"/>
    <cellStyle name="Normální 5 2 68" xfId="4920" xr:uid="{D1E48E54-0E35-42FD-BB57-166AC9CF193B}"/>
    <cellStyle name="Normální 5 2 69" xfId="9870" xr:uid="{B10E9849-5BC4-42B9-8CD5-0A8D563BBEB6}"/>
    <cellStyle name="Normální 5 2 7" xfId="2693" xr:uid="{45EFCCCE-6F0E-4A85-86C9-C40A9E826ADB}"/>
    <cellStyle name="Normální 5 2 7 10" xfId="37068" xr:uid="{5269671C-9E30-45E5-B28B-6B4EE8FF0B22}"/>
    <cellStyle name="Normální 5 2 7 11" xfId="40234" xr:uid="{0EE435A5-82D7-47BD-AC2E-381B4A2AA76A}"/>
    <cellStyle name="Normální 5 2 7 12" xfId="45068" xr:uid="{41FF736F-E386-4A7F-BF26-5BBB27C56B84}"/>
    <cellStyle name="Normální 5 2 7 13" xfId="48857" xr:uid="{A1F63D74-EF99-4F75-AFF8-4CC1037826FD}"/>
    <cellStyle name="Normální 5 2 7 14" xfId="51394" xr:uid="{6E7304E3-1143-4626-876A-925F4B5A128C}"/>
    <cellStyle name="Normální 5 2 7 15" xfId="53643" xr:uid="{CFD715C0-DA88-4F38-A284-66848EE08432}"/>
    <cellStyle name="Normální 5 2 7 16" xfId="55425" xr:uid="{521BCD28-D2EA-421A-BAC4-A2049ACDE421}"/>
    <cellStyle name="Normální 5 2 7 17" xfId="56981" xr:uid="{CCE0795F-6925-4469-B388-BFE602E81CCF}"/>
    <cellStyle name="Normální 5 2 7 2" xfId="8967" xr:uid="{D05009C8-652F-4B92-97F5-1DDCADC3F8BF}"/>
    <cellStyle name="Normální 5 2 7 2 2" xfId="14667" xr:uid="{03E31BF3-5BFC-488F-901D-0DB53A05C0F5}"/>
    <cellStyle name="Normální 5 2 7 2 3" xfId="20068" xr:uid="{9A22ACC6-EA89-4DBF-AFAF-0F514414C47D}"/>
    <cellStyle name="Normální 5 2 7 2 4" xfId="24437" xr:uid="{3CAAA3D3-0607-4915-92CD-7125BE8C09D0}"/>
    <cellStyle name="Normální 5 2 7 2 5" xfId="28696" xr:uid="{FE565336-E1F7-4B5A-BBAB-2CAC785CA859}"/>
    <cellStyle name="Normální 5 2 7 2 6" xfId="32508" xr:uid="{60969975-B9C1-4C48-A38F-11E4F26F8410}"/>
    <cellStyle name="Normální 5 2 7 2 7" xfId="35589" xr:uid="{E982DD3E-224F-476F-B5A2-CA96B6D574BB}"/>
    <cellStyle name="Normální 5 2 7 2 8" xfId="37828" xr:uid="{23F2972A-7749-4FCD-84AF-659917EAF21B}"/>
    <cellStyle name="Normální 5 2 7 3" xfId="6593" xr:uid="{175CEB28-53E0-4812-BEE6-FB356494D400}"/>
    <cellStyle name="Normální 5 2 7 4" xfId="13117" xr:uid="{C4B875A2-8344-4056-B179-7AECC51EFD13}"/>
    <cellStyle name="Normální 5 2 7 5" xfId="18800" xr:uid="{EE1FF141-ED83-43E4-899A-69AEC0FDDBEC}"/>
    <cellStyle name="Normální 5 2 7 6" xfId="23262" xr:uid="{AB93A9B2-A726-4DF0-AC9D-38944B0ECEC0}"/>
    <cellStyle name="Normální 5 2 7 7" xfId="27568" xr:uid="{3D99A19F-3225-43B1-95D7-2983CBF0565F}"/>
    <cellStyle name="Normální 5 2 7 8" xfId="31417" xr:uid="{EDD5F4EA-A9FA-435C-8B66-F42A4BC48535}"/>
    <cellStyle name="Normální 5 2 7 9" xfId="34713" xr:uid="{D3F23645-1817-49B9-8254-370F50778457}"/>
    <cellStyle name="Normální 5 2 70" xfId="10171" xr:uid="{D45DD81D-2FF8-40D0-AF63-091C56C35ACB}"/>
    <cellStyle name="Normální 5 2 71" xfId="5219" xr:uid="{11B6B147-1C11-4C37-9037-BFF454FA9A71}"/>
    <cellStyle name="Normální 5 2 72" xfId="10854" xr:uid="{6A467441-849D-4E4C-8DB0-5EF12D1C77AA}"/>
    <cellStyle name="Normální 5 2 73" xfId="10292" xr:uid="{84AB10F9-2FB2-430F-9DE3-8B7F9739605D}"/>
    <cellStyle name="Normální 5 2 74" xfId="10789" xr:uid="{30B10873-A669-4FC2-9581-BF9A73B80E73}"/>
    <cellStyle name="Normální 5 2 75" xfId="10641" xr:uid="{F70D25A2-AA96-4949-9976-8356B6B42A0D}"/>
    <cellStyle name="Normální 5 2 76" xfId="4874" xr:uid="{B7B688C2-ECDE-432D-A262-9F4A27BDDBD3}"/>
    <cellStyle name="Normální 5 2 77" xfId="10124" xr:uid="{9900CE27-C9BA-4287-A879-536993E4C4F0}"/>
    <cellStyle name="Normální 5 2 78" xfId="10003" xr:uid="{11519381-657D-4EC3-BB62-4E2A00ACD425}"/>
    <cellStyle name="Normální 5 2 79" xfId="10843" xr:uid="{5D289400-8F61-41D9-852D-2966836AA0A0}"/>
    <cellStyle name="normální 5 2 8" xfId="3103" xr:uid="{F1B25824-5A50-4C7E-8E2C-6369286993B8}"/>
    <cellStyle name="Normální 5 2 80" xfId="4888" xr:uid="{326D4AE5-D79C-4B13-8206-3E4EC38778E0}"/>
    <cellStyle name="Normální 5 2 81" xfId="9844" xr:uid="{232D1B0E-5F2F-4834-8DE2-C4511DB18ECA}"/>
    <cellStyle name="Normální 5 2 82" xfId="10306" xr:uid="{C8F62107-967B-4041-9052-2200E0C76CBC}"/>
    <cellStyle name="Normální 5 2 83" xfId="9945" xr:uid="{23EF4882-14D0-4E72-817A-6AB64C2B787B}"/>
    <cellStyle name="Normální 5 2 84" xfId="10314" xr:uid="{62666FE0-38CD-4864-A7B8-7D0E13C981CF}"/>
    <cellStyle name="Normální 5 2 85" xfId="10829" xr:uid="{64738345-62DA-4108-A21E-C334F8B3AFF0}"/>
    <cellStyle name="Normální 5 2 86" xfId="10848" xr:uid="{12D06458-8FEB-4514-81F9-AEDF155B8F53}"/>
    <cellStyle name="Normální 5 2 87" xfId="10115" xr:uid="{739C3813-163B-4B8B-99F1-3D7F59F57797}"/>
    <cellStyle name="Normální 5 2 88" xfId="4990" xr:uid="{1FA818E1-9FEC-4997-9E61-0542F10E599A}"/>
    <cellStyle name="Normální 5 2 89" xfId="10825" xr:uid="{AEE2DE0F-771B-4D9D-988F-F1CFE38FB53B}"/>
    <cellStyle name="normální 5 2 9" xfId="3546" xr:uid="{B5B68083-3D19-402D-A1E8-1A4B65384004}"/>
    <cellStyle name="Normální 5 2 90" xfId="5074" xr:uid="{11526E8F-1159-4B6D-9D03-4065D6CE71D3}"/>
    <cellStyle name="Normální 5 2 91" xfId="6127" xr:uid="{64A2B46A-4EC6-42C6-8A4C-A4513DBEDC37}"/>
    <cellStyle name="Normální 5 2 92" xfId="6280" xr:uid="{7B360F25-4FD2-4EF1-8518-60475F784114}"/>
    <cellStyle name="Normální 5 2 93" xfId="10276" xr:uid="{5CB2DD0E-FFAF-4BB5-803A-DCB51ACCF4CA}"/>
    <cellStyle name="Normální 5 2 94" xfId="10826" xr:uid="{DCFDFA91-DF67-4E2F-B6FB-002713F1CC79}"/>
    <cellStyle name="Normální 5 2 95" xfId="10169" xr:uid="{05D2A447-D5CA-4962-B916-858E74EA3D00}"/>
    <cellStyle name="Normální 5 2 96" xfId="11005" xr:uid="{03F5450A-966B-46F0-92A3-12D3D1E45632}"/>
    <cellStyle name="Normální 5 2 97" xfId="11043" xr:uid="{CE9A8E4B-9500-42CD-87BB-8A7057D6CF84}"/>
    <cellStyle name="Normální 5 2 98" xfId="11868" xr:uid="{E30A1364-F026-4034-A722-4A3560B18A48}"/>
    <cellStyle name="Normální 5 2 99" xfId="14208" xr:uid="{8365B1D2-68DB-446B-A490-CA6F2460EE59}"/>
    <cellStyle name="Normální 5 20" xfId="1612" xr:uid="{F3FA850C-85C8-4A13-A36F-7624F8CAD02F}"/>
    <cellStyle name="Normální 5 20 10" xfId="4772" xr:uid="{FE7EC3AA-5BD6-475E-AB20-4CE4418C3AEA}"/>
    <cellStyle name="Normální 5 20 11" xfId="11187" xr:uid="{58323446-5D51-45AA-963C-AED1698472DA}"/>
    <cellStyle name="Normální 5 20 12" xfId="17189" xr:uid="{47A6833D-3A9B-4C48-A36B-E2182CDA440A}"/>
    <cellStyle name="Normální 5 20 13" xfId="21915" xr:uid="{97FC4B78-0CB6-421B-9C1C-833C6239EFE4}"/>
    <cellStyle name="Normální 5 20 14" xfId="26319" xr:uid="{FB90F901-7356-404A-B0CF-9E1080E8171A}"/>
    <cellStyle name="Normální 5 20 15" xfId="30215" xr:uid="{EA695C47-B13C-4ACE-BFBA-16A27DDC0D9F}"/>
    <cellStyle name="Normální 5 20 16" xfId="33907" xr:uid="{719F8F48-64E4-4AFD-A9C9-1FAF8BAEB8EF}"/>
    <cellStyle name="Normální 5 20 17" xfId="36456" xr:uid="{FC95B2AE-8BA5-4B07-B8DA-823718BC0DB3}"/>
    <cellStyle name="Normální 5 20 18" xfId="39481" xr:uid="{994AE475-2EAD-471F-81A2-57BADD47F914}"/>
    <cellStyle name="Normální 5 20 19" xfId="44416" xr:uid="{846D1CD6-26E1-45CB-A4F8-A56A25165D03}"/>
    <cellStyle name="Normální 5 20 2" xfId="2466" xr:uid="{A213A7D6-107E-4410-9C96-892DA9E5EF1E}"/>
    <cellStyle name="Normální 5 20 2 10" xfId="36578" xr:uid="{D3371880-3B74-487D-BC4B-1327D0519DC5}"/>
    <cellStyle name="Normální 5 20 2 11" xfId="40048" xr:uid="{43020890-6CEE-449C-B2FC-437DE0636689}"/>
    <cellStyle name="Normální 5 20 2 12" xfId="44904" xr:uid="{CE89700F-CBB4-4CD4-8B85-35CD300AE4CE}"/>
    <cellStyle name="Normální 5 20 2 13" xfId="48689" xr:uid="{60FA23B8-279F-4D78-AC03-8AA648164B66}"/>
    <cellStyle name="Normální 5 20 2 14" xfId="51259" xr:uid="{2B7DC2FA-B9AC-4DB9-ADE1-6739B15AEBBB}"/>
    <cellStyle name="Normální 5 20 2 15" xfId="53476" xr:uid="{70FDDEC0-F4B1-46EE-92C3-AB87B8637B72}"/>
    <cellStyle name="Normální 5 20 2 16" xfId="55263" xr:uid="{1EB6713C-64D3-4CBD-9EAD-794871921411}"/>
    <cellStyle name="Normální 5 20 2 17" xfId="56812" xr:uid="{AB876ABC-9DCA-49B4-95EB-F2F879E5651E}"/>
    <cellStyle name="Normální 5 20 2 2" xfId="8968" xr:uid="{7A0C4447-83F1-4F55-97C0-042D5890FD2F}"/>
    <cellStyle name="Normální 5 20 2 2 2" xfId="14668" xr:uid="{F5E12CC0-844C-4038-8347-A60123D34855}"/>
    <cellStyle name="Normální 5 20 2 2 3" xfId="20069" xr:uid="{D774080E-1FF9-4ABD-AA00-462EDB0ED68B}"/>
    <cellStyle name="Normální 5 20 2 2 4" xfId="24438" xr:uid="{FE74EC77-974B-4189-BD0A-757959540B5E}"/>
    <cellStyle name="Normální 5 20 2 2 5" xfId="28697" xr:uid="{323AEEC5-19B7-41CC-912A-6BD260D8B6B2}"/>
    <cellStyle name="Normální 5 20 2 2 6" xfId="32509" xr:uid="{570FB81E-1444-4744-B14D-5D0BA264BFF0}"/>
    <cellStyle name="Normální 5 20 2 2 7" xfId="35590" xr:uid="{BC5F2149-D486-4A4F-82E1-EAAD42143307}"/>
    <cellStyle name="Normální 5 20 2 2 8" xfId="37829" xr:uid="{B40A623E-B266-4145-8B42-9B61DEFBD5D2}"/>
    <cellStyle name="Normální 5 20 2 3" xfId="5434" xr:uid="{86604F73-08F6-4A14-8992-C88AF9A35118}"/>
    <cellStyle name="Normální 5 20 2 4" xfId="12033" xr:uid="{3CC5FBF0-39BB-48A9-9053-2CA612F5F645}"/>
    <cellStyle name="Normální 5 20 2 5" xfId="17968" xr:uid="{76FCE975-5638-45D1-9B87-35E2407504AB}"/>
    <cellStyle name="Normální 5 20 2 6" xfId="22507" xr:uid="{24CD01A2-60A8-4EBA-8980-80F3226C2379}"/>
    <cellStyle name="Normální 5 20 2 7" xfId="26839" xr:uid="{36A64759-A4F0-4C2C-B7D6-220EAFFBEA87}"/>
    <cellStyle name="Normální 5 20 2 8" xfId="30724" xr:uid="{0511D303-BFA4-45E5-9F4B-FDD4BC1D4F5D}"/>
    <cellStyle name="Normální 5 20 2 9" xfId="34156" xr:uid="{9DBC7DE8-F5A9-4390-B14B-B31EA306429F}"/>
    <cellStyle name="Normální 5 20 20" xfId="48342" xr:uid="{CC629B7C-11F1-48FD-82C6-E3504705572C}"/>
    <cellStyle name="Normální 5 20 21" xfId="50969" xr:uid="{1ACEBBE1-F00A-42F6-9777-83136F45B4E2}"/>
    <cellStyle name="Normální 5 20 22" xfId="53253" xr:uid="{2C53E379-11CB-4EA5-9674-34D6C7CD2CDE}"/>
    <cellStyle name="Normální 5 20 23" xfId="55103" xr:uid="{698BCBAF-2CAC-4099-8D30-CD0C1FAC8CE5}"/>
    <cellStyle name="Normální 5 20 24" xfId="56647" xr:uid="{1EA68133-7F1B-4310-BBC2-A142FA00B18C}"/>
    <cellStyle name="Normální 5 20 3" xfId="2887" xr:uid="{9544FAE6-B039-49BA-B64E-B7BF900D6E0F}"/>
    <cellStyle name="Normální 5 20 3 10" xfId="36642" xr:uid="{931F87E5-05C3-4690-8FF2-76D3D4DF4F06}"/>
    <cellStyle name="Normální 5 20 3 11" xfId="40367" xr:uid="{17F641F9-00C8-409E-AAB8-25E47FCCFF1F}"/>
    <cellStyle name="Normální 5 20 3 12" xfId="45187" xr:uid="{36B368B0-4E2F-40AC-BF52-41AC90D4002E}"/>
    <cellStyle name="Normální 5 20 3 13" xfId="48947" xr:uid="{35BF0570-EDD5-4DC1-8126-1A8AB5F0A787}"/>
    <cellStyle name="Normální 5 20 3 14" xfId="51467" xr:uid="{8F478ECE-C6A1-437F-AEDF-745BAC20CBC5}"/>
    <cellStyle name="Normální 5 20 3 15" xfId="53757" xr:uid="{202CCF64-C86E-41FC-9270-0D3237E6D8E2}"/>
    <cellStyle name="Normální 5 20 3 16" xfId="55532" xr:uid="{F53986E5-9F2C-4A0A-8748-7194F0A4FE8D}"/>
    <cellStyle name="Normální 5 20 3 17" xfId="57090" xr:uid="{20524743-3FEB-49BA-B713-4FABE7C88854}"/>
    <cellStyle name="Normální 5 20 3 2" xfId="8969" xr:uid="{D1B08564-DA58-4E78-8FB8-75ED5B008E03}"/>
    <cellStyle name="Normální 5 20 3 2 2" xfId="14669" xr:uid="{DEA83976-4AC1-4225-A0EC-1E0D393FEC7B}"/>
    <cellStyle name="Normální 5 20 3 2 3" xfId="20070" xr:uid="{635EB27E-9477-43F1-A1A8-29A7843370BF}"/>
    <cellStyle name="Normální 5 20 3 2 4" xfId="24439" xr:uid="{FAF81A71-85CB-4918-A4C6-50814E8B8BD6}"/>
    <cellStyle name="Normální 5 20 3 2 5" xfId="28698" xr:uid="{4D820677-3051-49A2-A24A-0FCE8CF134FC}"/>
    <cellStyle name="Normální 5 20 3 2 6" xfId="32510" xr:uid="{B454A679-5B40-46FA-98EB-3183535B0741}"/>
    <cellStyle name="Normální 5 20 3 2 7" xfId="35591" xr:uid="{71B9CF86-42E2-49AD-9443-DBA4216D19C1}"/>
    <cellStyle name="Normální 5 20 3 2 8" xfId="37830" xr:uid="{49CF7D43-7E2A-47D5-B69D-31D86C10199D}"/>
    <cellStyle name="Normální 5 20 3 3" xfId="5551" xr:uid="{0587BFD0-AD3A-4644-9480-F9DB13A129A5}"/>
    <cellStyle name="Normální 5 20 3 4" xfId="12140" xr:uid="{C722510F-2213-4B20-A835-636BC5FC67BF}"/>
    <cellStyle name="Normální 5 20 3 5" xfId="18056" xr:uid="{9BB9D918-B642-4244-A6DE-EC98A6B422F5}"/>
    <cellStyle name="Normální 5 20 3 6" xfId="22589" xr:uid="{CDFEDEB7-1799-4C6D-B5E8-0CD410E3E2D8}"/>
    <cellStyle name="Normální 5 20 3 7" xfId="26919" xr:uid="{2268773D-D931-47B7-BA7D-3BFF5E848C05}"/>
    <cellStyle name="Normální 5 20 3 8" xfId="30806" xr:uid="{694B5826-7491-4591-BC99-665C8747803B}"/>
    <cellStyle name="Normální 5 20 3 9" xfId="34223" xr:uid="{0B2DB2B6-98B2-45C8-B45E-1B163DE7F582}"/>
    <cellStyle name="Normální 5 20 4" xfId="3415" xr:uid="{9A6D0696-CF81-4CBA-8417-2CEF04CC3536}"/>
    <cellStyle name="Normální 5 20 4 10" xfId="37069" xr:uid="{709EA226-9AB4-416D-AE89-289DE47C3E8F}"/>
    <cellStyle name="Normální 5 20 4 11" xfId="40756" xr:uid="{17F70C41-2646-41B7-AE7F-9F7191C08EBB}"/>
    <cellStyle name="Normální 5 20 4 12" xfId="45512" xr:uid="{334C68B5-5B1B-4943-A006-4777C01BC306}"/>
    <cellStyle name="Normální 5 20 4 13" xfId="49268" xr:uid="{8178D85B-C2C3-46EF-B230-8DD2391C46B5}"/>
    <cellStyle name="Normální 5 20 4 14" xfId="51738" xr:uid="{184B30EB-72A4-4D63-9934-8B1A061E6D48}"/>
    <cellStyle name="Normální 5 20 4 15" xfId="54050" xr:uid="{15D6C1A4-AB71-4ABF-A8AB-DAFCF862EB76}"/>
    <cellStyle name="Normální 5 20 4 16" xfId="55810" xr:uid="{5638D1E4-E4DE-42BA-BF24-69EF845A2DF5}"/>
    <cellStyle name="Normální 5 20 4 17" xfId="57295" xr:uid="{FBBC5265-0577-4EE0-B302-161AFB08C775}"/>
    <cellStyle name="Normální 5 20 4 2" xfId="8970" xr:uid="{3E797878-124D-474E-9AD6-CCE2176C0F08}"/>
    <cellStyle name="Normální 5 20 4 2 2" xfId="14670" xr:uid="{02BC1D50-AEAB-43CB-A996-F2BD9B06B0CE}"/>
    <cellStyle name="Normální 5 20 4 2 3" xfId="20071" xr:uid="{D5E03680-FA5F-4648-B5B2-EAA11F0D9945}"/>
    <cellStyle name="Normální 5 20 4 2 4" xfId="24440" xr:uid="{42AB2494-1717-4194-B1A4-A77BFA81500D}"/>
    <cellStyle name="Normální 5 20 4 2 5" xfId="28699" xr:uid="{C99C9691-CB5D-4FF9-80E2-91152CD863F0}"/>
    <cellStyle name="Normální 5 20 4 2 6" xfId="32511" xr:uid="{552C9C10-0B08-4FA2-BD33-AE802DFD5567}"/>
    <cellStyle name="Normální 5 20 4 2 7" xfId="35592" xr:uid="{BF75D4D3-5E57-4317-8E8A-96667009985C}"/>
    <cellStyle name="Normální 5 20 4 2 8" xfId="37831" xr:uid="{18DB4B0C-A99A-43D2-A84E-31AB9E2177E7}"/>
    <cellStyle name="Normální 5 20 4 3" xfId="6594" xr:uid="{B1A434AD-876A-43DA-A3B3-1D99F9159DAE}"/>
    <cellStyle name="Normální 5 20 4 4" xfId="13119" xr:uid="{69CC4DB7-AD0E-488A-9557-5AD2AB4A76AF}"/>
    <cellStyle name="Normální 5 20 4 5" xfId="18801" xr:uid="{0006FA80-76D8-46FE-910F-48BB55550104}"/>
    <cellStyle name="Normální 5 20 4 6" xfId="23264" xr:uid="{B368977B-84BD-41AF-8061-9A7717D445F1}"/>
    <cellStyle name="Normální 5 20 4 7" xfId="27569" xr:uid="{13F9195C-C5CC-4087-B4D6-8281DF3027A4}"/>
    <cellStyle name="Normální 5 20 4 8" xfId="31419" xr:uid="{027B970C-A465-4FA5-88F1-8F5C9CD2AAF6}"/>
    <cellStyle name="Normální 5 20 4 9" xfId="34714" xr:uid="{35627ED7-9FB1-4185-93D2-08D82D4637A8}"/>
    <cellStyle name="Normální 5 20 5" xfId="3915" xr:uid="{3894B9FC-3D61-47D3-B4C1-E0C8C865F097}"/>
    <cellStyle name="Normální 5 20 5 10" xfId="37070" xr:uid="{54F40F82-FC7A-4C9C-B1A6-48430B34AB8B}"/>
    <cellStyle name="Normální 5 20 5 11" xfId="41120" xr:uid="{249C2372-A9DE-4954-BAC5-AF0D5F9A2163}"/>
    <cellStyle name="Normální 5 20 5 12" xfId="45889" xr:uid="{4BF33012-386A-4174-82BE-BA4596BA3C97}"/>
    <cellStyle name="Normální 5 20 5 13" xfId="49565" xr:uid="{AE88F7EB-6F49-4DFE-87A7-999094BE5935}"/>
    <cellStyle name="Normální 5 20 5 14" xfId="52052" xr:uid="{316D4D9B-A4F1-47CC-8446-E54CA76560F5}"/>
    <cellStyle name="Normální 5 20 5 15" xfId="54294" xr:uid="{9A3B9B66-141F-4DFD-8934-A957CA296AF4}"/>
    <cellStyle name="Normální 5 20 5 16" xfId="56123" xr:uid="{2A0E8B26-1FC8-4F18-B8D7-15181BA076BA}"/>
    <cellStyle name="Normální 5 20 5 17" xfId="57458" xr:uid="{A350411B-DE4F-4BC5-B19A-7A93CC7DC294}"/>
    <cellStyle name="Normální 5 20 5 2" xfId="8971" xr:uid="{A6AE90F2-E4F5-414F-91B0-587189D35C21}"/>
    <cellStyle name="Normální 5 20 5 2 2" xfId="14671" xr:uid="{7B9623B1-33C1-4658-AB69-336DC21FA266}"/>
    <cellStyle name="Normální 5 20 5 2 3" xfId="20072" xr:uid="{3FAEB1C0-5809-4A01-99F8-971D6CB4ED62}"/>
    <cellStyle name="Normální 5 20 5 2 4" xfId="24441" xr:uid="{124FAAC7-B850-4A20-AEF7-05AAC686CDE9}"/>
    <cellStyle name="Normální 5 20 5 2 5" xfId="28700" xr:uid="{9F628CC2-4A34-4293-86F2-506B9F7A46B9}"/>
    <cellStyle name="Normální 5 20 5 2 6" xfId="32512" xr:uid="{1EAC21D0-F780-4AA6-818E-67622A470DD3}"/>
    <cellStyle name="Normální 5 20 5 2 7" xfId="35593" xr:uid="{1C085CFE-3460-43E5-8D5E-F4AC0EA4BEC5}"/>
    <cellStyle name="Normální 5 20 5 2 8" xfId="37832" xr:uid="{4E60CA5B-F27F-46C1-89B6-3C933726914A}"/>
    <cellStyle name="Normální 5 20 5 3" xfId="6595" xr:uid="{06F9BCDF-15C8-43BC-9DB8-08C1B122A102}"/>
    <cellStyle name="Normální 5 20 5 4" xfId="13120" xr:uid="{5A4C37A7-5341-4B63-BC82-F7FF0667DA2B}"/>
    <cellStyle name="Normální 5 20 5 5" xfId="18802" xr:uid="{039973E5-BB78-4154-A70D-BBF5DAE326AA}"/>
    <cellStyle name="Normální 5 20 5 6" xfId="23265" xr:uid="{82823296-2674-430A-B387-E9C0DC56864D}"/>
    <cellStyle name="Normální 5 20 5 7" xfId="27570" xr:uid="{D9E18493-7C85-4F99-9847-CA7C743728A8}"/>
    <cellStyle name="Normální 5 20 5 8" xfId="31420" xr:uid="{5C72471A-078A-4D52-A77D-D3115FAA3461}"/>
    <cellStyle name="Normální 5 20 5 9" xfId="34715" xr:uid="{3DDB4681-F2D0-4CF9-B767-FD6AF5EF8A04}"/>
    <cellStyle name="Normální 5 20 6" xfId="4269" xr:uid="{22407731-FE2A-4F54-8CB2-50F95B1B4DCE}"/>
    <cellStyle name="Normální 5 20 6 10" xfId="37071" xr:uid="{B9765502-C1FA-48BA-B9BE-8BD314FA10FE}"/>
    <cellStyle name="Normální 5 20 6 11" xfId="41379" xr:uid="{5E51017D-38B0-45DF-B92F-B3BA17266CC9}"/>
    <cellStyle name="Normální 5 20 6 12" xfId="46183" xr:uid="{398174BE-AA73-4507-B708-D0DE491FCCA2}"/>
    <cellStyle name="Normální 5 20 6 13" xfId="49764" xr:uid="{894B457B-A7F2-4B0E-8C8E-2101B084D290}"/>
    <cellStyle name="Normální 5 20 6 14" xfId="52274" xr:uid="{A2F8D668-FA07-4731-B8D9-5939EA7AD16E}"/>
    <cellStyle name="Normální 5 20 6 15" xfId="54472" xr:uid="{BA468B31-3185-4A02-ACA0-6177CE454BFF}"/>
    <cellStyle name="Normální 5 20 6 16" xfId="56359" xr:uid="{F6D71C09-9FDF-4A01-B904-3A21E79C335D}"/>
    <cellStyle name="Normální 5 20 6 17" xfId="57609" xr:uid="{C5DE06FC-8869-4039-8AFD-F55242A388BD}"/>
    <cellStyle name="Normální 5 20 6 2" xfId="8972" xr:uid="{5B2F7F26-6F95-4D34-AC27-EAFD20B91920}"/>
    <cellStyle name="Normální 5 20 6 2 2" xfId="14672" xr:uid="{4882A2FC-B15B-42FC-AEDC-61E675CFE5D5}"/>
    <cellStyle name="Normální 5 20 6 2 3" xfId="20073" xr:uid="{4926B180-584C-4C18-AFEB-A2C84D74474C}"/>
    <cellStyle name="Normální 5 20 6 2 4" xfId="24442" xr:uid="{53F507C2-C223-4FA7-8593-AD89EE11DE4D}"/>
    <cellStyle name="Normální 5 20 6 2 5" xfId="28701" xr:uid="{5487EB9D-BE60-4266-9662-772E0E454672}"/>
    <cellStyle name="Normální 5 20 6 2 6" xfId="32513" xr:uid="{7E65598E-EFF0-4314-BC66-BA9F8811CED5}"/>
    <cellStyle name="Normální 5 20 6 2 7" xfId="35594" xr:uid="{D8B8EDAC-07C2-4A9E-93B2-8F8CB86984FD}"/>
    <cellStyle name="Normální 5 20 6 2 8" xfId="37833" xr:uid="{D4A503E0-EC92-439F-8B72-7AD6A1B20C4C}"/>
    <cellStyle name="Normální 5 20 6 3" xfId="6596" xr:uid="{42EBF31C-526C-484E-BD9D-C570D2CAF2E2}"/>
    <cellStyle name="Normální 5 20 6 4" xfId="13121" xr:uid="{52213FB2-41EF-476A-9057-EEA1953E7CD9}"/>
    <cellStyle name="Normální 5 20 6 5" xfId="18803" xr:uid="{B23181FB-0BE4-48DC-8602-CA037F1D98A9}"/>
    <cellStyle name="Normální 5 20 6 6" xfId="23266" xr:uid="{58663E07-2958-40E8-AA34-963DA72D09AF}"/>
    <cellStyle name="Normální 5 20 6 7" xfId="27571" xr:uid="{B8B48B88-BAA9-43FD-8606-C3CA65BD3DB8}"/>
    <cellStyle name="Normální 5 20 6 8" xfId="31421" xr:uid="{020BD2BF-C3E2-4356-8363-02923F3E130E}"/>
    <cellStyle name="Normální 5 20 6 9" xfId="34716" xr:uid="{EF09DD69-CF1A-4F18-802F-1F29949D9DB6}"/>
    <cellStyle name="Normální 5 20 7" xfId="4545" xr:uid="{A5BDAF43-F839-4378-B5D9-AB7DBC83CF86}"/>
    <cellStyle name="Normální 5 20 7 10" xfId="37072" xr:uid="{E5B0AFBF-DBC1-49D7-A824-19F76825D626}"/>
    <cellStyle name="Normální 5 20 7 11" xfId="41602" xr:uid="{F36E505A-CAAC-4A13-844D-AAA4A93924B7}"/>
    <cellStyle name="Normální 5 20 7 12" xfId="46387" xr:uid="{2F454244-09A6-46F9-A2BF-6A7BC90B37AD}"/>
    <cellStyle name="Normální 5 20 7 13" xfId="49933" xr:uid="{74905E04-B47A-4756-B5AB-2901F697487D}"/>
    <cellStyle name="Normální 5 20 7 14" xfId="52448" xr:uid="{3D293039-1D0B-457E-9018-2926EC20ABB4}"/>
    <cellStyle name="Normální 5 20 7 15" xfId="54632" xr:uid="{B75DE760-6045-4EB0-AEC2-0A1DF9F14EE5}"/>
    <cellStyle name="Normální 5 20 7 16" xfId="56525" xr:uid="{B9637222-DDE4-4528-92C4-27988B2AA693}"/>
    <cellStyle name="Normální 5 20 7 17" xfId="57747" xr:uid="{1670CB84-F3FC-4ABA-AB67-EBFB91F84C7C}"/>
    <cellStyle name="Normální 5 20 7 2" xfId="8973" xr:uid="{D17F2744-9DB2-42C8-B36B-409656695997}"/>
    <cellStyle name="Normální 5 20 7 2 2" xfId="14673" xr:uid="{3D98E01C-3941-411A-A852-C87D5E12CCBA}"/>
    <cellStyle name="Normální 5 20 7 2 3" xfId="20074" xr:uid="{7C9A92E5-2DF6-49E1-A147-BBBF15C13461}"/>
    <cellStyle name="Normální 5 20 7 2 4" xfId="24443" xr:uid="{73AEA48F-E718-4B73-B084-009C56761473}"/>
    <cellStyle name="Normální 5 20 7 2 5" xfId="28702" xr:uid="{F1209872-ABE1-44A9-B68C-01B2616873F8}"/>
    <cellStyle name="Normální 5 20 7 2 6" xfId="32514" xr:uid="{82B6B029-DE70-45F8-B16C-D95E28E3E2AA}"/>
    <cellStyle name="Normální 5 20 7 2 7" xfId="35595" xr:uid="{5E4C84E5-683B-412C-A54E-67D557312E7E}"/>
    <cellStyle name="Normální 5 20 7 2 8" xfId="37834" xr:uid="{6621381E-E89D-4870-84AE-86F021C0B5A8}"/>
    <cellStyle name="Normální 5 20 7 3" xfId="6597" xr:uid="{2E9F4504-F2E0-491F-9A50-6E9A93048286}"/>
    <cellStyle name="Normální 5 20 7 4" xfId="13122" xr:uid="{58DFB57B-E32B-44C2-B43E-673A7DADEBB8}"/>
    <cellStyle name="Normální 5 20 7 5" xfId="18804" xr:uid="{D60E437B-C117-4B86-9FD5-650C79654DA8}"/>
    <cellStyle name="Normální 5 20 7 6" xfId="23267" xr:uid="{1488113B-5B66-452B-964C-D86FA10EEA71}"/>
    <cellStyle name="Normální 5 20 7 7" xfId="27572" xr:uid="{CDE4435C-BCC7-4E5F-A95A-A343E83ED0C7}"/>
    <cellStyle name="Normální 5 20 7 8" xfId="31422" xr:uid="{F33D0240-D5F0-4DD5-ACEB-F580B0620FB8}"/>
    <cellStyle name="Normální 5 20 7 9" xfId="34717" xr:uid="{6F0BC424-F553-4315-A317-128FBA4C1852}"/>
    <cellStyle name="Normální 5 20 8" xfId="8974" xr:uid="{42DA7D02-74F7-47A9-AD87-B2B260E249C5}"/>
    <cellStyle name="Normální 5 20 8 2" xfId="14674" xr:uid="{5E9091F4-6A68-4868-865C-0DA233B46F8C}"/>
    <cellStyle name="Normální 5 20 8 3" xfId="20075" xr:uid="{C97C3640-FF9F-4F9E-AEB2-E510A91A9B43}"/>
    <cellStyle name="Normální 5 20 8 4" xfId="24444" xr:uid="{DE2C4A57-D77B-4D1C-9BE2-82D30193007B}"/>
    <cellStyle name="Normální 5 20 8 5" xfId="28703" xr:uid="{7A90A373-D192-4E80-99D7-71C216088FC1}"/>
    <cellStyle name="Normální 5 20 8 6" xfId="32515" xr:uid="{F705D9DD-38CD-4244-A130-5D9E990AFF84}"/>
    <cellStyle name="Normální 5 20 8 7" xfId="35596" xr:uid="{B94C9758-71A5-4F55-97D5-1D62978C09AB}"/>
    <cellStyle name="Normální 5 20 8 8" xfId="37835" xr:uid="{11613BFF-37F5-4AEB-B708-339EE0B64DA3}"/>
    <cellStyle name="Normální 5 20 9" xfId="9682" xr:uid="{A9545AC3-B964-4757-91D5-22662BB7665B}"/>
    <cellStyle name="Normální 5 20 9 2" xfId="15359" xr:uid="{AD988D27-987A-46B1-BE2A-5B658A63CB82}"/>
    <cellStyle name="Normální 5 20 9 3" xfId="20694" xr:uid="{A337A83F-FF0E-4C55-B9DA-B00F130EC685}"/>
    <cellStyle name="Normální 5 20 9 4" xfId="25066" xr:uid="{88671804-ED50-4A58-AE15-2296BCBDCB5B}"/>
    <cellStyle name="Normální 5 20 9 5" xfId="29319" xr:uid="{DF71A77E-ACE6-453F-BE21-CE7C149822AC}"/>
    <cellStyle name="Normální 5 20 9 6" xfId="33123" xr:uid="{BDBF8AC6-E608-44C9-A289-716169108D56}"/>
    <cellStyle name="Normální 5 20 9 7" xfId="36187" xr:uid="{C3ACA77D-BD91-46D5-9E9E-343B7E16A6DA}"/>
    <cellStyle name="Normální 5 20 9 8" xfId="38419" xr:uid="{32209E06-6620-474A-9795-E4EAF4B2EB81}"/>
    <cellStyle name="Normální 5 200" xfId="10728" xr:uid="{B560B25E-9734-4C84-BF82-D52625F8D8FD}"/>
    <cellStyle name="Normální 5 201" xfId="5210" xr:uid="{0B5E1275-904C-4DE5-A222-2420694DCCD6}"/>
    <cellStyle name="Normální 5 202" xfId="10988" xr:uid="{F2F4A04A-DFB6-4A5E-8D6A-F93B33F7A4FF}"/>
    <cellStyle name="Normální 5 203" xfId="10201" xr:uid="{FF58C981-77EE-4D4F-A580-A92A920F39BE}"/>
    <cellStyle name="Normální 5 204" xfId="9940" xr:uid="{A4BFA5C4-F7BD-45D4-94C1-876A14FD6D6A}"/>
    <cellStyle name="Normální 5 205" xfId="11004" xr:uid="{92A332C5-713F-4F9B-B87E-8B354795E778}"/>
    <cellStyle name="Normální 5 206" xfId="10898" xr:uid="{04C9D320-69AE-4044-95F7-362FAC9DCA57}"/>
    <cellStyle name="Normální 5 207" xfId="11046" xr:uid="{466A1C6E-5786-4E18-A6C4-8495977E6AEA}"/>
    <cellStyle name="Normální 5 208" xfId="11866" xr:uid="{870BDC0E-912B-49D5-A3E6-E1D793F43CC0}"/>
    <cellStyle name="Normální 5 209" xfId="11116" xr:uid="{332D2F01-B9C0-4BDD-A932-A50F9E274976}"/>
    <cellStyle name="Normální 5 21" xfId="1613" xr:uid="{22BC11F7-188E-4B1F-BE9E-75E259FD22CC}"/>
    <cellStyle name="Normální 5 21 10" xfId="4867" xr:uid="{94AF1118-A43C-4331-9D0B-E2E8F1D4816D}"/>
    <cellStyle name="Normální 5 21 11" xfId="11292" xr:uid="{5702DF7C-A48C-46A4-AB67-CF3AD393748A}"/>
    <cellStyle name="Normální 5 21 12" xfId="17284" xr:uid="{FC27BA39-DCD2-4FEA-946D-79B15DBB96A9}"/>
    <cellStyle name="Normální 5 21 13" xfId="22002" xr:uid="{D596B049-56EF-45F7-BF0F-BA128A705CA9}"/>
    <cellStyle name="Normální 5 21 14" xfId="26402" xr:uid="{F8F29391-272F-4695-96E1-1D1BE00D4079}"/>
    <cellStyle name="Normální 5 21 15" xfId="30286" xr:uid="{3A1F7C43-670C-47AA-837E-BC23BAF27924}"/>
    <cellStyle name="Normální 5 21 16" xfId="33969" xr:uid="{65CCFDE1-8F38-4641-AD8D-64519649B405}"/>
    <cellStyle name="Normální 5 21 17" xfId="36511" xr:uid="{9F881BD4-12B4-43E7-80F6-A312854B14C7}"/>
    <cellStyle name="Normální 5 21 18" xfId="39482" xr:uid="{2D25C5C2-3F78-4725-9655-604D17C313B2}"/>
    <cellStyle name="Normální 5 21 19" xfId="44417" xr:uid="{04FFFC39-FF06-4B80-92B5-08952CD41445}"/>
    <cellStyle name="Normální 5 21 2" xfId="2467" xr:uid="{F5021E29-9483-4429-90F4-7CC09C00C379}"/>
    <cellStyle name="Normální 5 21 2 10" xfId="36579" xr:uid="{FD5A8F84-ED0A-475B-9099-74C43750430B}"/>
    <cellStyle name="Normální 5 21 2 11" xfId="40049" xr:uid="{E7C0F1E6-3BAB-4D92-BFB9-8241EE3D457E}"/>
    <cellStyle name="Normální 5 21 2 12" xfId="44905" xr:uid="{C0A852AE-8511-4400-8E64-17D7D7B3FE57}"/>
    <cellStyle name="Normální 5 21 2 13" xfId="48690" xr:uid="{7628D8B6-9A83-4B68-BCE2-D0D05A88A505}"/>
    <cellStyle name="Normální 5 21 2 14" xfId="51260" xr:uid="{5E3E2187-59C7-4FFD-A3B4-D4ADED219BD1}"/>
    <cellStyle name="Normální 5 21 2 15" xfId="53477" xr:uid="{08ADBEBC-2A21-479B-9723-990744BD9ED9}"/>
    <cellStyle name="Normální 5 21 2 16" xfId="55264" xr:uid="{8ED3D108-E1CC-4CD6-BA91-798CC8B293A5}"/>
    <cellStyle name="Normální 5 21 2 17" xfId="56813" xr:uid="{F88D59E1-F946-4DF0-ACE6-CAF69869DFE3}"/>
    <cellStyle name="Normální 5 21 2 2" xfId="8975" xr:uid="{57119E88-4E98-4766-A8DD-101255D91D4A}"/>
    <cellStyle name="Normální 5 21 2 2 2" xfId="14675" xr:uid="{BE0D6F8C-F0BE-49DA-95ED-ABD8C5B423E3}"/>
    <cellStyle name="Normální 5 21 2 2 3" xfId="20076" xr:uid="{3CE27119-F270-4162-9888-EA6B44A44D2F}"/>
    <cellStyle name="Normální 5 21 2 2 4" xfId="24445" xr:uid="{4CBA7027-640B-4AF9-B243-CC812862AD04}"/>
    <cellStyle name="Normální 5 21 2 2 5" xfId="28704" xr:uid="{B938C837-4E1D-4159-8430-B6F8DE78DE92}"/>
    <cellStyle name="Normální 5 21 2 2 6" xfId="32516" xr:uid="{71CA1DA7-FD1E-4CE3-B726-263FC1E8DA45}"/>
    <cellStyle name="Normální 5 21 2 2 7" xfId="35597" xr:uid="{6F8FEF3D-C076-465A-9E5D-0249937F139C}"/>
    <cellStyle name="Normální 5 21 2 2 8" xfId="37836" xr:uid="{F0AAE575-BF95-4080-AEB6-B41911FEADCE}"/>
    <cellStyle name="Normální 5 21 2 3" xfId="5435" xr:uid="{708C414C-5DD1-4724-BDAB-D5A14767EC32}"/>
    <cellStyle name="Normální 5 21 2 4" xfId="12034" xr:uid="{6E009492-C7AC-4575-AA33-6C4BF8502622}"/>
    <cellStyle name="Normální 5 21 2 5" xfId="17969" xr:uid="{B57A534D-BDB5-4D0D-ACA9-BF84F70811FA}"/>
    <cellStyle name="Normální 5 21 2 6" xfId="22508" xr:uid="{60BC3C40-DD36-4D0D-88F8-63A2270C513C}"/>
    <cellStyle name="Normální 5 21 2 7" xfId="26840" xr:uid="{B0F6749B-DC50-4658-8F69-AD94C55CA73F}"/>
    <cellStyle name="Normální 5 21 2 8" xfId="30725" xr:uid="{F5C2C192-1687-49FD-8F19-09CAA1BFB66F}"/>
    <cellStyle name="Normální 5 21 2 9" xfId="34157" xr:uid="{D760DBF0-8004-4FFB-8628-8036C7D34D1B}"/>
    <cellStyle name="Normální 5 21 20" xfId="48343" xr:uid="{4243BCF7-B56E-4CF6-9C9E-03C0A4EA5FC4}"/>
    <cellStyle name="Normální 5 21 21" xfId="50970" xr:uid="{92C63352-7D41-4C73-BCBD-A3F0A8BB82CC}"/>
    <cellStyle name="Normální 5 21 22" xfId="53254" xr:uid="{397C2A77-23A1-4CEE-86D3-BE7FA433DEC4}"/>
    <cellStyle name="Normální 5 21 23" xfId="55104" xr:uid="{6317AB2A-C40A-4416-A951-AFD54AC86CBB}"/>
    <cellStyle name="Normální 5 21 24" xfId="56648" xr:uid="{ED977182-B997-49EF-8E2F-37DC18E3F74D}"/>
    <cellStyle name="Normální 5 21 3" xfId="2888" xr:uid="{0DC67956-ACD6-430A-AEE3-8F90B70BD5DA}"/>
    <cellStyle name="Normální 5 21 3 10" xfId="36697" xr:uid="{A2746988-68BA-4FDE-B140-A21C88E06868}"/>
    <cellStyle name="Normální 5 21 3 11" xfId="40368" xr:uid="{8A83C2C9-E7AD-48CA-90EE-CD075CBE53F6}"/>
    <cellStyle name="Normální 5 21 3 12" xfId="45188" xr:uid="{228EA145-241F-4BCD-9AEA-87C7509DDDBD}"/>
    <cellStyle name="Normální 5 21 3 13" xfId="48948" xr:uid="{CD975B3C-C58D-43EC-AACE-87916BB96908}"/>
    <cellStyle name="Normální 5 21 3 14" xfId="51468" xr:uid="{184CEA63-ABEF-4BA7-8966-DF2BDA66A6CB}"/>
    <cellStyle name="Normální 5 21 3 15" xfId="53758" xr:uid="{7BE7A6D0-FCCE-425B-BC19-351912BB1E76}"/>
    <cellStyle name="Normální 5 21 3 16" xfId="55533" xr:uid="{26B79CF6-470F-4F4E-80F4-10254BD59209}"/>
    <cellStyle name="Normální 5 21 3 17" xfId="57091" xr:uid="{18042566-D45C-40AB-90F8-962E2E4E2299}"/>
    <cellStyle name="Normální 5 21 3 2" xfId="8976" xr:uid="{DEF0B21D-0EB7-4A4E-8B68-0EE4E913840C}"/>
    <cellStyle name="Normální 5 21 3 2 2" xfId="14676" xr:uid="{3B296888-2B19-4249-A748-EABBA29C58A3}"/>
    <cellStyle name="Normální 5 21 3 2 3" xfId="20077" xr:uid="{E4AB777E-E5F1-41FA-9190-B02A6C619DBC}"/>
    <cellStyle name="Normální 5 21 3 2 4" xfId="24446" xr:uid="{B3877F88-527A-45CD-9D4F-755EF69B2F75}"/>
    <cellStyle name="Normální 5 21 3 2 5" xfId="28705" xr:uid="{597CE53C-4EA1-493F-AA3E-C80721FC60C1}"/>
    <cellStyle name="Normální 5 21 3 2 6" xfId="32517" xr:uid="{5AF4E123-E5A3-4B44-9659-EF8541E26EA3}"/>
    <cellStyle name="Normální 5 21 3 2 7" xfId="35598" xr:uid="{FE18494B-0A86-4FC9-A7EC-A3A0CA7BC615}"/>
    <cellStyle name="Normální 5 21 3 2 8" xfId="37837" xr:uid="{DA30B695-7091-4F1C-AFFC-2B532D8D0D8E}"/>
    <cellStyle name="Normální 5 21 3 3" xfId="5612" xr:uid="{64104EB7-4EC6-494E-BDC7-9777B902E300}"/>
    <cellStyle name="Normální 5 21 3 4" xfId="12200" xr:uid="{0C51B34B-A6C6-4838-B05D-D675FD5965ED}"/>
    <cellStyle name="Normální 5 21 3 5" xfId="18114" xr:uid="{D8B4D840-D675-4155-8878-CE2EF98A75D6}"/>
    <cellStyle name="Normální 5 21 3 6" xfId="22648" xr:uid="{7830665E-D10B-4F24-8A76-15546D6C91D3}"/>
    <cellStyle name="Normální 5 21 3 7" xfId="26975" xr:uid="{847C7754-20D4-4145-9B35-AE6FBD448D35}"/>
    <cellStyle name="Normální 5 21 3 8" xfId="30862" xr:uid="{12564068-CC17-4E0E-87AB-9F4283416355}"/>
    <cellStyle name="Normální 5 21 3 9" xfId="34278" xr:uid="{C9F73213-90E9-4023-9D99-5428573CE005}"/>
    <cellStyle name="Normální 5 21 4" xfId="3416" xr:uid="{01C32A86-BBF2-4351-9977-638904A0C57E}"/>
    <cellStyle name="Normální 5 21 4 10" xfId="37073" xr:uid="{92049865-B353-4B7E-BFD5-3B752DC84070}"/>
    <cellStyle name="Normální 5 21 4 11" xfId="40757" xr:uid="{30527A3D-7DFB-4DC3-BBB5-708898BA2941}"/>
    <cellStyle name="Normální 5 21 4 12" xfId="45513" xr:uid="{7F811A83-3FD4-4DD0-B2F6-6936E02B9019}"/>
    <cellStyle name="Normální 5 21 4 13" xfId="49269" xr:uid="{EA695C11-2EA5-4D42-8AB2-4F7C259F87EB}"/>
    <cellStyle name="Normální 5 21 4 14" xfId="51739" xr:uid="{333B4E17-8EF7-4A64-B657-E2A31D8F7288}"/>
    <cellStyle name="Normální 5 21 4 15" xfId="54051" xr:uid="{D285D4E4-041A-488F-9560-C82D81273717}"/>
    <cellStyle name="Normální 5 21 4 16" xfId="55811" xr:uid="{FC928FF3-4A4A-4FAF-B3CC-32A0C3D4AADF}"/>
    <cellStyle name="Normální 5 21 4 17" xfId="57296" xr:uid="{B480E1BB-6F23-4A2B-9DED-E84E2E931BFB}"/>
    <cellStyle name="Normální 5 21 4 2" xfId="8977" xr:uid="{EA6134B3-4338-448D-A08F-968CE9764E95}"/>
    <cellStyle name="Normální 5 21 4 2 2" xfId="14677" xr:uid="{FFDB56FB-E5E8-4BA5-B5EA-F23205A3FE40}"/>
    <cellStyle name="Normální 5 21 4 2 3" xfId="20078" xr:uid="{1627513E-4CEB-4AE5-B754-F06EEC738957}"/>
    <cellStyle name="Normální 5 21 4 2 4" xfId="24447" xr:uid="{A837D154-77D3-4D55-A3DD-E2C3FE3EFFEA}"/>
    <cellStyle name="Normální 5 21 4 2 5" xfId="28706" xr:uid="{B7D73790-DC71-4BD0-9030-98B1883FDB43}"/>
    <cellStyle name="Normální 5 21 4 2 6" xfId="32518" xr:uid="{77748503-7610-4CF5-9481-43C00A3CBAB6}"/>
    <cellStyle name="Normální 5 21 4 2 7" xfId="35599" xr:uid="{5D900673-9941-4F2B-8188-0D58360C85FE}"/>
    <cellStyle name="Normální 5 21 4 2 8" xfId="37838" xr:uid="{FEB07D88-4C9E-44E9-89DC-D4F344C30323}"/>
    <cellStyle name="Normální 5 21 4 3" xfId="6598" xr:uid="{B1379049-59B7-4643-8E27-85049D44D468}"/>
    <cellStyle name="Normální 5 21 4 4" xfId="13123" xr:uid="{F41FDBA9-251F-44FA-B62C-4DE9FAF24A0A}"/>
    <cellStyle name="Normální 5 21 4 5" xfId="18805" xr:uid="{99EF8FAD-827E-413C-86A7-05F1C0933B61}"/>
    <cellStyle name="Normální 5 21 4 6" xfId="23268" xr:uid="{3F56EEB8-ACE7-498E-8136-BA7F6207ABA5}"/>
    <cellStyle name="Normální 5 21 4 7" xfId="27573" xr:uid="{2D514C3D-A768-4C31-9C05-2B5665DEB4B0}"/>
    <cellStyle name="Normální 5 21 4 8" xfId="31423" xr:uid="{6F637087-65F4-421A-A363-CB75FCEF372C}"/>
    <cellStyle name="Normální 5 21 4 9" xfId="34718" xr:uid="{52A2C6E2-9C79-433B-91A7-4AAC4F4E1C19}"/>
    <cellStyle name="Normální 5 21 5" xfId="3916" xr:uid="{056A6BAA-0EB4-419D-941E-CD393B4205BF}"/>
    <cellStyle name="Normální 5 21 5 10" xfId="37074" xr:uid="{40830A63-6FDF-401C-9E9B-C9A4F20E6A71}"/>
    <cellStyle name="Normální 5 21 5 11" xfId="41121" xr:uid="{3B44F8F9-FECE-4C17-83BE-1DEFA03E463A}"/>
    <cellStyle name="Normální 5 21 5 12" xfId="45890" xr:uid="{517FD4C1-E18B-4F3B-ADEE-BE8E0179C0FD}"/>
    <cellStyle name="Normální 5 21 5 13" xfId="49566" xr:uid="{2D4941B8-684F-4CDD-B124-CB5F74C10BC1}"/>
    <cellStyle name="Normální 5 21 5 14" xfId="52053" xr:uid="{CC2939BD-DE30-4868-8E18-4184EBE4BC8A}"/>
    <cellStyle name="Normální 5 21 5 15" xfId="54295" xr:uid="{02CF9985-FC7E-4FFE-8396-20F4CB68B3C6}"/>
    <cellStyle name="Normální 5 21 5 16" xfId="56124" xr:uid="{52F418FE-F5AE-4558-85F3-1351119BB6AF}"/>
    <cellStyle name="Normální 5 21 5 17" xfId="57459" xr:uid="{F5C15F1A-D1D8-4B0A-BA13-4A5EB92F6DCE}"/>
    <cellStyle name="Normální 5 21 5 2" xfId="8978" xr:uid="{986EE3EE-176B-4665-8590-9CBD7E5BD6BC}"/>
    <cellStyle name="Normální 5 21 5 2 2" xfId="14678" xr:uid="{FB10FD35-917A-41B5-92AE-0A2A94F0A1E2}"/>
    <cellStyle name="Normální 5 21 5 2 3" xfId="20079" xr:uid="{7A96EF5D-7F00-44D5-B052-3FEA259C26D7}"/>
    <cellStyle name="Normální 5 21 5 2 4" xfId="24448" xr:uid="{C8D48794-FDD4-4D75-91ED-7169AB982CA8}"/>
    <cellStyle name="Normální 5 21 5 2 5" xfId="28707" xr:uid="{CF674766-4975-4168-ACB4-7EEDA22D9CC7}"/>
    <cellStyle name="Normální 5 21 5 2 6" xfId="32519" xr:uid="{FC71A867-3AE8-4908-9C69-6552836932EB}"/>
    <cellStyle name="Normální 5 21 5 2 7" xfId="35600" xr:uid="{56712ABD-CE23-4883-AE94-58164276C6AF}"/>
    <cellStyle name="Normální 5 21 5 2 8" xfId="37839" xr:uid="{0CD39BA6-1F6E-46A4-BA5B-AC73B0B904A2}"/>
    <cellStyle name="Normální 5 21 5 3" xfId="6599" xr:uid="{567C8BEA-0F41-4801-97E7-AA07C6F3351B}"/>
    <cellStyle name="Normální 5 21 5 4" xfId="13124" xr:uid="{B590CD8A-89C6-460B-9976-5B3CB02EDAC2}"/>
    <cellStyle name="Normální 5 21 5 5" xfId="18806" xr:uid="{87CA396A-58EC-4F7C-B393-2DE1497D15A0}"/>
    <cellStyle name="Normální 5 21 5 6" xfId="23269" xr:uid="{95B30D23-1262-4448-8BE0-7D77CB81EA9A}"/>
    <cellStyle name="Normální 5 21 5 7" xfId="27574" xr:uid="{35CA70A2-C28C-4867-8CB1-E7DA1B8DEDB3}"/>
    <cellStyle name="Normální 5 21 5 8" xfId="31424" xr:uid="{020A904C-F6C7-4D1F-9D04-CA9BC4D4CD75}"/>
    <cellStyle name="Normální 5 21 5 9" xfId="34719" xr:uid="{18F7C8B8-08F5-41AB-A479-1F36DDD0E5DD}"/>
    <cellStyle name="Normální 5 21 6" xfId="4270" xr:uid="{27D3F4BE-05F8-4537-8AD4-F050E5291331}"/>
    <cellStyle name="Normální 5 21 6 10" xfId="37075" xr:uid="{8EEB37CC-9FBF-443B-B706-672E46030AB4}"/>
    <cellStyle name="Normální 5 21 6 11" xfId="41380" xr:uid="{FB7BF25E-2F63-4775-B9CC-2ADE127580E3}"/>
    <cellStyle name="Normální 5 21 6 12" xfId="46184" xr:uid="{649F72E7-C7C8-4376-AF18-952BE80D5F1A}"/>
    <cellStyle name="Normální 5 21 6 13" xfId="49765" xr:uid="{6DA1912D-8EEF-4E94-9942-67F9B38E1C55}"/>
    <cellStyle name="Normální 5 21 6 14" xfId="52275" xr:uid="{0FE07EC1-A9CD-4E18-A66C-CE3D8A3789AE}"/>
    <cellStyle name="Normální 5 21 6 15" xfId="54473" xr:uid="{6B3FA845-C453-465B-B2C8-0786F1A0EED3}"/>
    <cellStyle name="Normální 5 21 6 16" xfId="56360" xr:uid="{3ECCE2FE-B2E6-4BD1-941B-BE9D4455685D}"/>
    <cellStyle name="Normální 5 21 6 17" xfId="57610" xr:uid="{AFE22456-A631-4F21-A418-4BF698834A39}"/>
    <cellStyle name="Normální 5 21 6 2" xfId="8979" xr:uid="{97E2B4B6-38E5-4E1C-8A8A-07C0448D57AA}"/>
    <cellStyle name="Normální 5 21 6 2 2" xfId="14679" xr:uid="{F5FB445E-25A4-46D9-B3E2-C7C912893101}"/>
    <cellStyle name="Normální 5 21 6 2 3" xfId="20080" xr:uid="{DA8FEFE0-6A9B-4617-8837-44F1754E42FD}"/>
    <cellStyle name="Normální 5 21 6 2 4" xfId="24449" xr:uid="{2D36C3CF-7B21-41EE-8C23-F4C05C07107F}"/>
    <cellStyle name="Normální 5 21 6 2 5" xfId="28708" xr:uid="{9E0BFDCE-D372-4D05-A970-17C6D10E266D}"/>
    <cellStyle name="Normální 5 21 6 2 6" xfId="32520" xr:uid="{C766D5B8-AC4D-4A78-B6CF-0AAC10EE0EF1}"/>
    <cellStyle name="Normální 5 21 6 2 7" xfId="35601" xr:uid="{7B5A1E44-8049-4AC7-9D32-CB43A6E5B1BF}"/>
    <cellStyle name="Normální 5 21 6 2 8" xfId="37840" xr:uid="{DE96D623-F057-40CA-B686-19E1A300059D}"/>
    <cellStyle name="Normální 5 21 6 3" xfId="6600" xr:uid="{CBDC8715-32A2-465A-A26C-C136F662C530}"/>
    <cellStyle name="Normální 5 21 6 4" xfId="13125" xr:uid="{2C88E674-38D4-43CA-8542-89E477AE5D19}"/>
    <cellStyle name="Normální 5 21 6 5" xfId="18807" xr:uid="{85C21C0A-6ECA-49E8-8166-A77AB1912929}"/>
    <cellStyle name="Normální 5 21 6 6" xfId="23270" xr:uid="{B695146D-3108-40C5-A48D-D42FDB70654E}"/>
    <cellStyle name="Normální 5 21 6 7" xfId="27575" xr:uid="{F6C610FC-0E42-4EAB-8450-B5E13C815BA6}"/>
    <cellStyle name="Normální 5 21 6 8" xfId="31425" xr:uid="{D13548DE-A583-4C4B-B530-E9B55865137A}"/>
    <cellStyle name="Normální 5 21 6 9" xfId="34720" xr:uid="{9057B162-EFF8-4AF0-82F9-6DFB12515D42}"/>
    <cellStyle name="Normální 5 21 7" xfId="4546" xr:uid="{0BBDAB7E-808B-4EA5-86ED-CADA0C6E7933}"/>
    <cellStyle name="Normální 5 21 7 10" xfId="37076" xr:uid="{5035EE9D-CCB3-4117-B5A8-FECCC384445F}"/>
    <cellStyle name="Normální 5 21 7 11" xfId="41603" xr:uid="{782C71C7-6F27-4B91-B284-EB6CE927C2A2}"/>
    <cellStyle name="Normální 5 21 7 12" xfId="46388" xr:uid="{7AEDFD9D-10C8-4EBA-B71A-3CF731635158}"/>
    <cellStyle name="Normální 5 21 7 13" xfId="49934" xr:uid="{447AB1D4-198B-43B8-860F-265DCCCB2F77}"/>
    <cellStyle name="Normální 5 21 7 14" xfId="52449" xr:uid="{93C0527C-A339-42B7-BABD-E4456669D4DD}"/>
    <cellStyle name="Normální 5 21 7 15" xfId="54633" xr:uid="{E8055E70-8141-4B2A-A792-5F6A9158E22C}"/>
    <cellStyle name="Normální 5 21 7 16" xfId="56526" xr:uid="{C51DB22C-E72A-4C8A-A8E4-CC2D0E0E7503}"/>
    <cellStyle name="Normální 5 21 7 17" xfId="57748" xr:uid="{24470F13-1654-4350-AB09-FA822F2F96F3}"/>
    <cellStyle name="Normální 5 21 7 2" xfId="8980" xr:uid="{A5CC3AFE-70A5-402C-BDD0-06DA2A35A593}"/>
    <cellStyle name="Normální 5 21 7 2 2" xfId="14680" xr:uid="{BCF1CCE1-65CA-4189-B763-0BD682649462}"/>
    <cellStyle name="Normální 5 21 7 2 3" xfId="20081" xr:uid="{A6EBA1A0-69BB-4DA4-81A5-9584A69ECAC4}"/>
    <cellStyle name="Normální 5 21 7 2 4" xfId="24450" xr:uid="{7E884AF2-9085-4B00-9AD5-363CF239427B}"/>
    <cellStyle name="Normální 5 21 7 2 5" xfId="28709" xr:uid="{2CDBD07E-3F0E-4B46-B5E0-A328E9FF86CD}"/>
    <cellStyle name="Normální 5 21 7 2 6" xfId="32521" xr:uid="{80C65CEB-6DEA-49CB-834A-26CD63EB05BA}"/>
    <cellStyle name="Normální 5 21 7 2 7" xfId="35602" xr:uid="{DAF9B2F9-91E7-4409-92CD-B26162A39A63}"/>
    <cellStyle name="Normální 5 21 7 2 8" xfId="37841" xr:uid="{6D1EDDB8-DCFB-450E-90C4-35CCE7D0A1FB}"/>
    <cellStyle name="Normální 5 21 7 3" xfId="6601" xr:uid="{44A1C33A-C70B-448F-AA31-626F5E12466E}"/>
    <cellStyle name="Normální 5 21 7 4" xfId="13126" xr:uid="{CE6641E4-BC69-4E3A-B70A-435E771E3900}"/>
    <cellStyle name="Normální 5 21 7 5" xfId="18808" xr:uid="{FC8DFB21-DC56-4BC1-AEBC-3FD4FA7C9FB4}"/>
    <cellStyle name="Normální 5 21 7 6" xfId="23271" xr:uid="{A1DC8E40-4BE6-4C79-9A98-ABBAA1E93402}"/>
    <cellStyle name="Normální 5 21 7 7" xfId="27576" xr:uid="{0C51B243-8D6C-4D21-9154-B77431CBD955}"/>
    <cellStyle name="Normální 5 21 7 8" xfId="31426" xr:uid="{908B6420-C7AD-4C88-B229-B19402D45578}"/>
    <cellStyle name="Normální 5 21 7 9" xfId="34721" xr:uid="{4189EA14-1344-4058-8DF2-45596787F1A0}"/>
    <cellStyle name="Normální 5 21 8" xfId="8981" xr:uid="{B69D0B65-DA49-493F-990F-4B75F97414BC}"/>
    <cellStyle name="Normální 5 21 8 2" xfId="14681" xr:uid="{98BD1134-F138-45D1-A1E9-F2084A4D5D65}"/>
    <cellStyle name="Normální 5 21 8 3" xfId="20082" xr:uid="{423D388C-9DFF-4234-A8B6-B91627A0E05A}"/>
    <cellStyle name="Normální 5 21 8 4" xfId="24451" xr:uid="{4564D1CE-90B0-49BB-B507-29136F4541AB}"/>
    <cellStyle name="Normální 5 21 8 5" xfId="28710" xr:uid="{1AE20AEC-082B-41BA-9666-6C3F9761A8EE}"/>
    <cellStyle name="Normální 5 21 8 6" xfId="32522" xr:uid="{CB97782C-0A7A-4690-8233-987BF229EA20}"/>
    <cellStyle name="Normální 5 21 8 7" xfId="35603" xr:uid="{842DC37C-A223-45CC-B82B-B10D88ABAD0E}"/>
    <cellStyle name="Normální 5 21 8 8" xfId="37842" xr:uid="{1E5D7183-84A6-47B2-95FE-1D840FD50B0E}"/>
    <cellStyle name="Normální 5 21 9" xfId="9683" xr:uid="{82485273-4F5F-48EB-A534-1DA21F0F7F02}"/>
    <cellStyle name="Normální 5 21 9 2" xfId="15360" xr:uid="{DBCA0C70-C569-4CD5-AE39-BBDABCE5E7E4}"/>
    <cellStyle name="Normální 5 21 9 3" xfId="20695" xr:uid="{B182C9A2-B083-41A3-A867-9B5DD450ABEE}"/>
    <cellStyle name="Normální 5 21 9 4" xfId="25067" xr:uid="{C4B0F7A6-34FD-4120-AFDE-46E8964E644B}"/>
    <cellStyle name="Normální 5 21 9 5" xfId="29320" xr:uid="{60087F27-F389-4D57-9904-5BBF9A5E848B}"/>
    <cellStyle name="Normální 5 21 9 6" xfId="33124" xr:uid="{08C73E88-C887-4A76-ACD7-1E496761C817}"/>
    <cellStyle name="Normální 5 21 9 7" xfId="36188" xr:uid="{5AE47F51-5F70-45E2-B140-5E4080A3A0BF}"/>
    <cellStyle name="Normální 5 21 9 8" xfId="38420" xr:uid="{A3A700D0-2C66-4272-A70C-B0460412E43E}"/>
    <cellStyle name="Normální 5 210" xfId="13763" xr:uid="{69C4820A-B0D6-4FE8-A391-058FC892F8FD}"/>
    <cellStyle name="Normální 5 211" xfId="13914" xr:uid="{D451714D-F4FA-4CAC-A5BC-BA71F67E945E}"/>
    <cellStyle name="Normální 5 212" xfId="11557" xr:uid="{247DC54F-816D-45D6-AE0F-CC6B704B9B47}"/>
    <cellStyle name="Normální 5 213" xfId="16269" xr:uid="{19E7D2C7-3E55-4C7E-9F86-88EBDFB0A93D}"/>
    <cellStyle name="Normální 5 214" xfId="11173" xr:uid="{CBECC7AE-7EE6-42DC-B55E-C931FF4BAED1}"/>
    <cellStyle name="Normální 5 215" xfId="15508" xr:uid="{ACF8F4CB-3C2D-481F-A463-F82CFD9A06CF}"/>
    <cellStyle name="Normální 5 216" xfId="12796" xr:uid="{E18ADA82-471C-4D6F-A6DB-4496F236A74F}"/>
    <cellStyle name="Normální 5 217" xfId="12283" xr:uid="{644C57BD-A656-4F25-AE59-A0E3F5E036D4}"/>
    <cellStyle name="Normální 5 218" xfId="15552" xr:uid="{3E986927-55C3-4463-B3F8-D9890A18E421}"/>
    <cellStyle name="Normální 5 219" xfId="16082" xr:uid="{81748E56-392C-4C1F-975E-9D70F9259B2B}"/>
    <cellStyle name="Normální 5 22" xfId="1614" xr:uid="{4D12CE01-98A4-4497-A51A-513151732D35}"/>
    <cellStyle name="Normální 5 22 10" xfId="4801" xr:uid="{36BF044F-46AB-4312-B54F-8A5E85CC1F11}"/>
    <cellStyle name="Normální 5 22 11" xfId="11220" xr:uid="{02FC044F-4438-45EE-979D-592C90A8DA7E}"/>
    <cellStyle name="Normální 5 22 12" xfId="17217" xr:uid="{368B40F3-FE80-44E0-A38D-6726FB50F733}"/>
    <cellStyle name="Normální 5 22 13" xfId="21946" xr:uid="{4AF2CD26-6A82-4D0B-9935-4C8C036E8C3A}"/>
    <cellStyle name="Normální 5 22 14" xfId="26344" xr:uid="{3E118F3F-C096-4622-89C2-13132C09FB10}"/>
    <cellStyle name="Normální 5 22 15" xfId="30238" xr:uid="{EF1D7375-1187-4DA5-B393-1A88E7B861C3}"/>
    <cellStyle name="Normální 5 22 16" xfId="33928" xr:uid="{C824BA33-C8E9-4C50-A020-81305412C5CB}"/>
    <cellStyle name="Normální 5 22 17" xfId="36475" xr:uid="{3EA7EF4B-B7E6-4783-8B54-861C7F1CC260}"/>
    <cellStyle name="Normální 5 22 18" xfId="39483" xr:uid="{8D30E8DD-1296-4382-B1F6-8F914C6C986D}"/>
    <cellStyle name="Normální 5 22 19" xfId="44418" xr:uid="{82260EE0-BEA9-4903-8F81-0E869E895D8C}"/>
    <cellStyle name="Normální 5 22 2" xfId="2468" xr:uid="{37B20F41-9F2A-4D0E-A62B-885D3207E9F3}"/>
    <cellStyle name="Normální 5 22 2 10" xfId="36580" xr:uid="{054D43C1-B926-4A1A-B58C-89920F8952CE}"/>
    <cellStyle name="Normální 5 22 2 11" xfId="40050" xr:uid="{1710B457-9882-4524-A89D-5CAD3CD6F2CD}"/>
    <cellStyle name="Normální 5 22 2 12" xfId="44906" xr:uid="{8B0F6189-7B0B-4ADA-A08D-08FDFCF4DAAB}"/>
    <cellStyle name="Normální 5 22 2 13" xfId="48691" xr:uid="{3C95FC53-4EAC-4F52-9AAB-E2CAFB817263}"/>
    <cellStyle name="Normální 5 22 2 14" xfId="51261" xr:uid="{B01D40A2-F3CF-485E-B99A-41730AB0F37D}"/>
    <cellStyle name="Normální 5 22 2 15" xfId="53478" xr:uid="{4BD6E200-64D2-43B3-BA4E-F740F190A902}"/>
    <cellStyle name="Normální 5 22 2 16" xfId="55265" xr:uid="{261F3571-EBD7-41C3-8E98-C216F7AED126}"/>
    <cellStyle name="Normální 5 22 2 17" xfId="56814" xr:uid="{A170D42A-1E46-47DD-87B8-0DD1D47E463D}"/>
    <cellStyle name="Normální 5 22 2 2" xfId="8982" xr:uid="{511C093A-E5B7-4298-A26C-3CAC25EF1E6C}"/>
    <cellStyle name="Normální 5 22 2 2 2" xfId="14682" xr:uid="{F7636324-520D-4C35-847B-42D861237FF6}"/>
    <cellStyle name="Normální 5 22 2 2 3" xfId="20083" xr:uid="{05582A7A-FC15-4FC7-8DE5-964669F456B2}"/>
    <cellStyle name="Normální 5 22 2 2 4" xfId="24452" xr:uid="{882F286B-5F7B-4ADA-8517-035C89B0975F}"/>
    <cellStyle name="Normální 5 22 2 2 5" xfId="28711" xr:uid="{87E21A63-BE1F-48E6-9981-2D56C450CBFC}"/>
    <cellStyle name="Normální 5 22 2 2 6" xfId="32523" xr:uid="{D72EC061-0F0C-44DA-9107-A9D9D8F7BE4D}"/>
    <cellStyle name="Normální 5 22 2 2 7" xfId="35604" xr:uid="{B01CB068-8AE2-43AE-8CC7-C0B7185CB925}"/>
    <cellStyle name="Normální 5 22 2 2 8" xfId="37843" xr:uid="{5D41BCAD-4784-4848-8227-291F1C30BAAA}"/>
    <cellStyle name="Normální 5 22 2 3" xfId="5436" xr:uid="{EF833C8F-7A51-42DA-9425-3ABDCD1E8B94}"/>
    <cellStyle name="Normální 5 22 2 4" xfId="12035" xr:uid="{B8574CE0-740D-46B2-BA94-A5976442073E}"/>
    <cellStyle name="Normální 5 22 2 5" xfId="17970" xr:uid="{2CEE2E53-E299-49EE-AB15-B90735C110EE}"/>
    <cellStyle name="Normální 5 22 2 6" xfId="22509" xr:uid="{A23400EF-2B85-4207-80A9-4FBF494ABB56}"/>
    <cellStyle name="Normální 5 22 2 7" xfId="26841" xr:uid="{70864358-B1CD-43BB-90A3-25CA7D839F73}"/>
    <cellStyle name="Normální 5 22 2 8" xfId="30726" xr:uid="{F0000AF9-6C5A-4042-BA0C-5B4261E75DCC}"/>
    <cellStyle name="Normální 5 22 2 9" xfId="34158" xr:uid="{6180D6B1-A71D-419F-BCE8-8BEB9AA0FB53}"/>
    <cellStyle name="Normální 5 22 20" xfId="48344" xr:uid="{E3D44B95-C484-4B7D-AB6E-E66034D16E65}"/>
    <cellStyle name="Normální 5 22 21" xfId="50971" xr:uid="{8BE34898-E94E-4B96-8441-8D579C6C5C51}"/>
    <cellStyle name="Normální 5 22 22" xfId="53255" xr:uid="{917803F4-3F23-4F7E-9049-01D3BDB9E289}"/>
    <cellStyle name="Normální 5 22 23" xfId="55105" xr:uid="{7579BA96-27A9-4EAF-91C5-7B90A64452A3}"/>
    <cellStyle name="Normální 5 22 24" xfId="56649" xr:uid="{A686A20B-8BE3-4FAF-B9E3-30B26A00940A}"/>
    <cellStyle name="Normální 5 22 3" xfId="2889" xr:uid="{FC714CBD-61CF-4D0F-B50A-DC5D754DCE90}"/>
    <cellStyle name="Normální 5 22 3 10" xfId="36661" xr:uid="{BCBA128B-2F57-4961-BEB9-B87E7B7B6F9A}"/>
    <cellStyle name="Normální 5 22 3 11" xfId="40369" xr:uid="{A19D3E7B-9AB4-4297-9DF1-728955F1CC9F}"/>
    <cellStyle name="Normální 5 22 3 12" xfId="45189" xr:uid="{A4842BFB-FEBE-47F3-B640-9017404FD4EB}"/>
    <cellStyle name="Normální 5 22 3 13" xfId="48949" xr:uid="{BBBD9A47-4C4E-4F96-88D8-888CE1A6C110}"/>
    <cellStyle name="Normální 5 22 3 14" xfId="51469" xr:uid="{55DC2524-B15E-435D-9C04-93B83C407B7D}"/>
    <cellStyle name="Normální 5 22 3 15" xfId="53759" xr:uid="{8250E627-C48C-433B-852B-D197105DFC39}"/>
    <cellStyle name="Normální 5 22 3 16" xfId="55534" xr:uid="{39E8BEEB-3B35-4FFE-A5A8-9F501FDE2E21}"/>
    <cellStyle name="Normální 5 22 3 17" xfId="57092" xr:uid="{D0E3E76E-8CF6-4DD6-9947-679451AA24D1}"/>
    <cellStyle name="Normální 5 22 3 2" xfId="8983" xr:uid="{D7ECA8C9-DDF4-41C7-B15F-C5BA51F36F68}"/>
    <cellStyle name="Normální 5 22 3 2 2" xfId="14683" xr:uid="{606613F5-CDBC-415D-8B1B-E29AE9F4BD3B}"/>
    <cellStyle name="Normální 5 22 3 2 3" xfId="20084" xr:uid="{8626DA30-D81C-426E-9D99-39B876A2C2E1}"/>
    <cellStyle name="Normální 5 22 3 2 4" xfId="24453" xr:uid="{98EFBF35-CC0D-496E-A690-D955EA189D40}"/>
    <cellStyle name="Normální 5 22 3 2 5" xfId="28712" xr:uid="{9309CB5B-8AB2-4294-B17B-CEAFB378E23A}"/>
    <cellStyle name="Normální 5 22 3 2 6" xfId="32524" xr:uid="{4A3AAB4B-AB8E-4F76-9D9A-B55FF4D826C0}"/>
    <cellStyle name="Normální 5 22 3 2 7" xfId="35605" xr:uid="{4ACE50B3-FA38-4F79-9856-B881CF1BC7FE}"/>
    <cellStyle name="Normální 5 22 3 2 8" xfId="37844" xr:uid="{61258CCD-C2E1-47FB-ADCA-B5D9E64F2F19}"/>
    <cellStyle name="Normální 5 22 3 3" xfId="5572" xr:uid="{9FFE522F-1B94-46EA-B6BE-C6575874125F}"/>
    <cellStyle name="Normální 5 22 3 4" xfId="12161" xr:uid="{00D450D7-0F8B-4382-A180-B975C87BF9C6}"/>
    <cellStyle name="Normální 5 22 3 5" xfId="18076" xr:uid="{72E85758-7750-4D75-9D5D-9AB0F761298A}"/>
    <cellStyle name="Normální 5 22 3 6" xfId="22610" xr:uid="{B1CCC3DD-631B-40B6-80BE-26D9C9D2D18D}"/>
    <cellStyle name="Normální 5 22 3 7" xfId="26938" xr:uid="{FB7310FA-C6D9-4FBA-8AEA-0579B9B56304}"/>
    <cellStyle name="Normální 5 22 3 8" xfId="30826" xr:uid="{6EE2BD8A-6E6D-49DB-A5AD-1F3AC4CA2833}"/>
    <cellStyle name="Normální 5 22 3 9" xfId="34242" xr:uid="{0F8F4090-61B9-4EDA-806D-F0C4B91C5815}"/>
    <cellStyle name="Normální 5 22 4" xfId="3417" xr:uid="{2DBDEB1F-8A7C-4BC5-A8AE-390AC4B2B865}"/>
    <cellStyle name="Normální 5 22 4 10" xfId="37077" xr:uid="{A42B3C45-55CA-40B6-805D-8ABA74B91288}"/>
    <cellStyle name="Normální 5 22 4 11" xfId="40758" xr:uid="{6454B103-4EE0-4C0D-8CBC-535B21B242EB}"/>
    <cellStyle name="Normální 5 22 4 12" xfId="45514" xr:uid="{7A741306-228C-431D-9616-5870B3C92BC6}"/>
    <cellStyle name="Normální 5 22 4 13" xfId="49270" xr:uid="{42790200-38AE-4427-A733-95ABA13CFBEE}"/>
    <cellStyle name="Normální 5 22 4 14" xfId="51740" xr:uid="{69E77704-6414-4AEA-9CF1-3ADB2FA5AA2E}"/>
    <cellStyle name="Normální 5 22 4 15" xfId="54052" xr:uid="{77C02738-C8EE-4C5F-95E8-92D9F5D9093D}"/>
    <cellStyle name="Normální 5 22 4 16" xfId="55812" xr:uid="{B32B44E7-356B-44A6-8BEF-A4895C4A72FC}"/>
    <cellStyle name="Normální 5 22 4 17" xfId="57297" xr:uid="{70B8B7BF-9AC6-438C-A288-FA7543D6809A}"/>
    <cellStyle name="Normální 5 22 4 2" xfId="8984" xr:uid="{4DFE7174-961B-4EC5-AF91-FE952A59F407}"/>
    <cellStyle name="Normální 5 22 4 2 2" xfId="14684" xr:uid="{5CD19FCF-A1EA-4630-BB2D-CAE5C976DC16}"/>
    <cellStyle name="Normální 5 22 4 2 3" xfId="20085" xr:uid="{BD546C6B-5356-4DBD-8414-E29C93B383C5}"/>
    <cellStyle name="Normální 5 22 4 2 4" xfId="24454" xr:uid="{57E62AA4-AA99-4310-BBAB-A17015797AB2}"/>
    <cellStyle name="Normální 5 22 4 2 5" xfId="28713" xr:uid="{2A247E29-1B35-44C1-A9AF-1608F34358BB}"/>
    <cellStyle name="Normální 5 22 4 2 6" xfId="32525" xr:uid="{39E1D3E5-46FA-4D3B-B6CA-4FF7EC0E6349}"/>
    <cellStyle name="Normální 5 22 4 2 7" xfId="35606" xr:uid="{DE954FB9-8F38-4295-A091-D5A16DE93A25}"/>
    <cellStyle name="Normální 5 22 4 2 8" xfId="37845" xr:uid="{2C8026A9-6C79-4A3D-8EB0-0D67B18EC5F8}"/>
    <cellStyle name="Normální 5 22 4 3" xfId="6602" xr:uid="{DC19976E-658C-4541-BD02-EA8F9B78D2E1}"/>
    <cellStyle name="Normální 5 22 4 4" xfId="13127" xr:uid="{004978BE-7BFE-4588-B9EF-EDACF5C35FC4}"/>
    <cellStyle name="Normální 5 22 4 5" xfId="18809" xr:uid="{D761B458-77E6-43BC-AE4C-09F21A31F16A}"/>
    <cellStyle name="Normální 5 22 4 6" xfId="23272" xr:uid="{A76EFD00-EF0E-48B4-AD75-EAC143AE497B}"/>
    <cellStyle name="Normální 5 22 4 7" xfId="27577" xr:uid="{7365C630-6275-4679-938D-EDBF3B58FA05}"/>
    <cellStyle name="Normální 5 22 4 8" xfId="31427" xr:uid="{C259EC20-C1A9-4079-AE9C-ED3BEEAD56E1}"/>
    <cellStyle name="Normální 5 22 4 9" xfId="34722" xr:uid="{52BE0668-7006-4D29-A168-B00885FBD6F1}"/>
    <cellStyle name="Normální 5 22 5" xfId="3917" xr:uid="{0DB2BD1B-CBC9-4913-8599-8224CC3050A1}"/>
    <cellStyle name="Normální 5 22 5 10" xfId="37078" xr:uid="{9C3500BF-1C11-457D-BD9C-CA45D4BB35E1}"/>
    <cellStyle name="Normální 5 22 5 11" xfId="41122" xr:uid="{85DDD1E9-054A-432F-9D2D-0B35EE1A6781}"/>
    <cellStyle name="Normální 5 22 5 12" xfId="45891" xr:uid="{F07FA5B4-3C35-4E2D-B8D6-AEB14E8CAF1E}"/>
    <cellStyle name="Normální 5 22 5 13" xfId="49567" xr:uid="{08756752-33C5-4B67-8976-A4BA8379648D}"/>
    <cellStyle name="Normální 5 22 5 14" xfId="52054" xr:uid="{54870BCE-47CE-45B5-AD23-5FC25D4E7133}"/>
    <cellStyle name="Normální 5 22 5 15" xfId="54296" xr:uid="{FFBDE353-068F-43BE-97DC-1CAA246145F5}"/>
    <cellStyle name="Normální 5 22 5 16" xfId="56125" xr:uid="{952754FA-E358-4ADB-B202-7ADB3471E493}"/>
    <cellStyle name="Normální 5 22 5 17" xfId="57460" xr:uid="{9C6A4AB4-8419-4675-929C-BC13C312877D}"/>
    <cellStyle name="Normální 5 22 5 2" xfId="8985" xr:uid="{8DBCFC47-1079-4324-9498-B38C3C5DE89D}"/>
    <cellStyle name="Normální 5 22 5 2 2" xfId="14685" xr:uid="{1F68A1F1-DE44-4347-9FAF-C3BE0698D982}"/>
    <cellStyle name="Normální 5 22 5 2 3" xfId="20086" xr:uid="{B83EAAA6-4964-4241-9466-D416AA3132B0}"/>
    <cellStyle name="Normální 5 22 5 2 4" xfId="24455" xr:uid="{D47F3647-81AB-4357-9347-34D946B0B5B4}"/>
    <cellStyle name="Normální 5 22 5 2 5" xfId="28714" xr:uid="{6E10335C-773E-488C-A587-F1F8F1AD61C2}"/>
    <cellStyle name="Normální 5 22 5 2 6" xfId="32526" xr:uid="{E55EF544-A068-422C-B15B-03E33FC17F65}"/>
    <cellStyle name="Normální 5 22 5 2 7" xfId="35607" xr:uid="{228891BD-2789-47F2-BE26-4BFA2EE8B73D}"/>
    <cellStyle name="Normální 5 22 5 2 8" xfId="37846" xr:uid="{DE127268-DA94-4BF1-B27F-7B14FA98EEA9}"/>
    <cellStyle name="Normální 5 22 5 3" xfId="6603" xr:uid="{1DB6EC69-D20E-4124-BE14-D4F8AAEF3095}"/>
    <cellStyle name="Normální 5 22 5 4" xfId="13128" xr:uid="{871016E5-673B-4D9B-8236-0C94887DF797}"/>
    <cellStyle name="Normální 5 22 5 5" xfId="18810" xr:uid="{80C0FA10-A791-477E-B071-98CCC08FC591}"/>
    <cellStyle name="Normální 5 22 5 6" xfId="23273" xr:uid="{14DD5734-0336-4DA2-B32F-59C8B08698CD}"/>
    <cellStyle name="Normální 5 22 5 7" xfId="27578" xr:uid="{302EBD29-49AF-4FCE-8F95-F6896B8108A5}"/>
    <cellStyle name="Normální 5 22 5 8" xfId="31428" xr:uid="{44E29715-E8D7-4A28-A5A0-AD14499CD7B4}"/>
    <cellStyle name="Normální 5 22 5 9" xfId="34723" xr:uid="{7B37601C-6900-4E88-ABC4-88252B2DA2AE}"/>
    <cellStyle name="Normální 5 22 6" xfId="4271" xr:uid="{8F4F75C4-3C21-4240-83F8-A18B9F26CD12}"/>
    <cellStyle name="Normální 5 22 6 10" xfId="37079" xr:uid="{F90763D9-7935-4A10-BEFE-02DFBEF403BA}"/>
    <cellStyle name="Normální 5 22 6 11" xfId="41381" xr:uid="{8F709CE2-444F-490F-B0E3-DBBCACE70F8A}"/>
    <cellStyle name="Normální 5 22 6 12" xfId="46185" xr:uid="{D22CEDC2-6C8C-44EA-BC82-6844656BE7F6}"/>
    <cellStyle name="Normální 5 22 6 13" xfId="49766" xr:uid="{DD40F993-A598-4786-9AAF-9E2B592D034C}"/>
    <cellStyle name="Normální 5 22 6 14" xfId="52276" xr:uid="{DAFF94E8-AC6A-4627-957E-0A66B9E8466A}"/>
    <cellStyle name="Normální 5 22 6 15" xfId="54474" xr:uid="{9AF5B629-82E6-4510-8195-DEA0618D9D5B}"/>
    <cellStyle name="Normální 5 22 6 16" xfId="56361" xr:uid="{155AE36E-5C6B-40D1-B7BC-EE4E57DEA0B5}"/>
    <cellStyle name="Normální 5 22 6 17" xfId="57611" xr:uid="{23C1861A-5A11-48EB-A05F-C92C1316B597}"/>
    <cellStyle name="Normální 5 22 6 2" xfId="8986" xr:uid="{3CD6360E-7685-4E3B-BFEC-7B6494E722F4}"/>
    <cellStyle name="Normální 5 22 6 2 2" xfId="14686" xr:uid="{AB3953B2-CE98-465D-B01F-EC0DD64F608E}"/>
    <cellStyle name="Normální 5 22 6 2 3" xfId="20087" xr:uid="{18AA4134-4FCB-498B-ABB8-509F6D663DE1}"/>
    <cellStyle name="Normální 5 22 6 2 4" xfId="24456" xr:uid="{3A8B23E5-4DF9-4E9F-B25C-41D3422FCE48}"/>
    <cellStyle name="Normální 5 22 6 2 5" xfId="28715" xr:uid="{948EE7DA-61C9-4196-AD65-5C8F1EF6DCEC}"/>
    <cellStyle name="Normální 5 22 6 2 6" xfId="32527" xr:uid="{5F23BDE9-29DD-4618-A4AA-8E9AFA611DF4}"/>
    <cellStyle name="Normální 5 22 6 2 7" xfId="35608" xr:uid="{A6569013-10AB-4474-84CB-57FAD640F5BD}"/>
    <cellStyle name="Normální 5 22 6 2 8" xfId="37847" xr:uid="{94216C4B-ED29-4EC8-8F92-A550C446C789}"/>
    <cellStyle name="Normální 5 22 6 3" xfId="6604" xr:uid="{ADC68B79-2844-41F6-B6D1-5A28A636AF62}"/>
    <cellStyle name="Normální 5 22 6 4" xfId="13129" xr:uid="{054702CA-D6A2-4E8D-A599-EC8DB26BC578}"/>
    <cellStyle name="Normální 5 22 6 5" xfId="18811" xr:uid="{9FC3F564-585A-4E45-8419-F2BB1E18FFEB}"/>
    <cellStyle name="Normální 5 22 6 6" xfId="23274" xr:uid="{20F6C933-96F0-40E5-9B79-83C9845A0776}"/>
    <cellStyle name="Normální 5 22 6 7" xfId="27579" xr:uid="{C0CB1A88-78A4-4A50-9836-A00AD902A6AA}"/>
    <cellStyle name="Normální 5 22 6 8" xfId="31429" xr:uid="{AB4FB9D6-45A2-4AE5-8571-A1488240C9B3}"/>
    <cellStyle name="Normální 5 22 6 9" xfId="34724" xr:uid="{206F4B67-8696-4BCF-8F75-677312584354}"/>
    <cellStyle name="Normální 5 22 7" xfId="4547" xr:uid="{1C237A6F-9B8D-4EE8-A3AC-48EF556611EE}"/>
    <cellStyle name="Normální 5 22 7 10" xfId="37080" xr:uid="{56D1EEAD-0A39-4EBB-A2A7-D9A91E4AFF52}"/>
    <cellStyle name="Normální 5 22 7 11" xfId="41604" xr:uid="{F17507BE-D485-4330-BD52-818BB939620D}"/>
    <cellStyle name="Normální 5 22 7 12" xfId="46389" xr:uid="{0DC7BF72-C0ED-4D81-8CA2-9424A0A59791}"/>
    <cellStyle name="Normální 5 22 7 13" xfId="49935" xr:uid="{F8AF7843-C2BF-4C31-9A37-1D269C4C4E08}"/>
    <cellStyle name="Normální 5 22 7 14" xfId="52450" xr:uid="{96CA9420-2137-4EAE-A299-808660BEC164}"/>
    <cellStyle name="Normální 5 22 7 15" xfId="54634" xr:uid="{45E4E223-687F-45DC-84B4-0A6C3EF78693}"/>
    <cellStyle name="Normální 5 22 7 16" xfId="56527" xr:uid="{A9E42253-4EED-45A2-8C5A-C1B54F3187D3}"/>
    <cellStyle name="Normální 5 22 7 17" xfId="57749" xr:uid="{3A0C454D-7BDA-4065-84CF-51D35C262511}"/>
    <cellStyle name="Normální 5 22 7 2" xfId="8987" xr:uid="{6691A704-0A64-4355-BC53-7D424CF606EF}"/>
    <cellStyle name="Normální 5 22 7 2 2" xfId="14687" xr:uid="{4EF5BAAB-210D-45E0-A869-990684B0519F}"/>
    <cellStyle name="Normální 5 22 7 2 3" xfId="20088" xr:uid="{65559138-103B-4F8C-8D0E-CCBC9F526C3C}"/>
    <cellStyle name="Normální 5 22 7 2 4" xfId="24457" xr:uid="{AF31C49D-DA9E-4F6C-974E-94B5EC3230B2}"/>
    <cellStyle name="Normální 5 22 7 2 5" xfId="28716" xr:uid="{1C3644A8-70A3-4693-A0CA-A38EC50D7BE9}"/>
    <cellStyle name="Normální 5 22 7 2 6" xfId="32528" xr:uid="{78DE4C6E-1F0C-4760-AAAD-A946EF1A46A9}"/>
    <cellStyle name="Normální 5 22 7 2 7" xfId="35609" xr:uid="{E76FE0F2-2E13-43EE-98F6-B73DCEA0B7D9}"/>
    <cellStyle name="Normální 5 22 7 2 8" xfId="37848" xr:uid="{BD8F8C3A-92F5-4884-B76D-6698D9E3488B}"/>
    <cellStyle name="Normální 5 22 7 3" xfId="6605" xr:uid="{277C72DB-693D-4D00-8F88-45A67DD07C8F}"/>
    <cellStyle name="Normální 5 22 7 4" xfId="13130" xr:uid="{0C4EB04A-797F-4196-AE29-405836F55E25}"/>
    <cellStyle name="Normální 5 22 7 5" xfId="18812" xr:uid="{06B03F50-7EC0-4C22-AB0F-2EF52A151A05}"/>
    <cellStyle name="Normální 5 22 7 6" xfId="23275" xr:uid="{5BB7EF95-DD63-4946-A1E5-1FDD195F89B2}"/>
    <cellStyle name="Normální 5 22 7 7" xfId="27580" xr:uid="{CCE3AF38-BAB9-465F-833B-CF3FCA109AD1}"/>
    <cellStyle name="Normální 5 22 7 8" xfId="31430" xr:uid="{43852673-6F49-4939-BD4E-09400FA6EFD5}"/>
    <cellStyle name="Normální 5 22 7 9" xfId="34725" xr:uid="{7CC72DFC-0506-4103-934E-56C9D204A4EB}"/>
    <cellStyle name="Normální 5 22 8" xfId="8988" xr:uid="{C02B17D0-773A-4224-8AD4-A26FCFE801C3}"/>
    <cellStyle name="Normální 5 22 8 2" xfId="14688" xr:uid="{54DA4B20-7EC4-4419-AE87-AE789243E372}"/>
    <cellStyle name="Normální 5 22 8 3" xfId="20089" xr:uid="{5FEFFEB5-639F-4253-B498-67277242E2AE}"/>
    <cellStyle name="Normální 5 22 8 4" xfId="24458" xr:uid="{3ACC8BC3-F7D7-4AAA-80A4-FBFEFA4FFF39}"/>
    <cellStyle name="Normální 5 22 8 5" xfId="28717" xr:uid="{01E10579-AF8B-49BA-A01C-9998A19B9293}"/>
    <cellStyle name="Normální 5 22 8 6" xfId="32529" xr:uid="{66E2234A-ED42-4363-AC97-F77E31BA3DDD}"/>
    <cellStyle name="Normální 5 22 8 7" xfId="35610" xr:uid="{BC813C99-3106-4459-BB38-6169676387EC}"/>
    <cellStyle name="Normální 5 22 8 8" xfId="37849" xr:uid="{B966327B-9D77-472A-8EFE-11E251B7EE81}"/>
    <cellStyle name="Normální 5 22 9" xfId="9684" xr:uid="{AE3E5130-BCC4-4969-A317-F56722A039B3}"/>
    <cellStyle name="Normální 5 22 9 2" xfId="15361" xr:uid="{0E94E4B4-C5FB-4A4D-93FF-B09229A8934D}"/>
    <cellStyle name="Normální 5 22 9 3" xfId="20696" xr:uid="{9AFC9636-718E-41F1-A7D4-C787CC83EA4C}"/>
    <cellStyle name="Normální 5 22 9 4" xfId="25068" xr:uid="{EBC4029A-6D39-4C66-A3B7-D70D1057D1A9}"/>
    <cellStyle name="Normální 5 22 9 5" xfId="29321" xr:uid="{BF7E03D9-216B-485A-8889-F4983BF7AA59}"/>
    <cellStyle name="Normální 5 22 9 6" xfId="33125" xr:uid="{4B1BC3EC-A15D-4341-AA7D-D7D8FA637E6C}"/>
    <cellStyle name="Normální 5 22 9 7" xfId="36189" xr:uid="{10FDCE4D-21E8-49FC-A0DF-B3E052CB82ED}"/>
    <cellStyle name="Normální 5 22 9 8" xfId="38421" xr:uid="{5CA139D8-5ADB-43FA-9EC4-D29A0998C41D}"/>
    <cellStyle name="Normální 5 220" xfId="11689" xr:uid="{5BEE98E8-DF19-469F-A11A-F1C38BE8B405}"/>
    <cellStyle name="Normální 5 221" xfId="12295" xr:uid="{9758EE25-B667-4475-B033-8C977DFA9558}"/>
    <cellStyle name="Normální 5 222" xfId="15952" xr:uid="{F60D68FD-AB51-4ABA-93C7-02AAE75F2C87}"/>
    <cellStyle name="Normální 5 223" xfId="12585" xr:uid="{495DA1C9-8F18-4BAF-98FA-A2C1733B293E}"/>
    <cellStyle name="Normální 5 224" xfId="16304" xr:uid="{D8F26262-E31C-4971-BF70-E35B5A9BCBFE}"/>
    <cellStyle name="Normální 5 225" xfId="15804" xr:uid="{45130F7A-AD42-4371-A648-8E19C8CB8E69}"/>
    <cellStyle name="Normální 5 226" xfId="11145" xr:uid="{9CCEF615-3FEE-45D2-A9F2-52A42861E16F}"/>
    <cellStyle name="Normální 5 227" xfId="11432" xr:uid="{070ABD4B-F73A-44F2-859A-F7BD7BF5BF09}"/>
    <cellStyle name="Normální 5 228" xfId="15539" xr:uid="{2E8E79BC-14F1-4EF5-8BFB-6EB4A8D658AB}"/>
    <cellStyle name="Normální 5 229" xfId="15780" xr:uid="{CB0C73E3-919D-48DE-88A4-3ECBDD8E83B5}"/>
    <cellStyle name="Normální 5 23" xfId="1615" xr:uid="{DC2F04EE-58A9-4291-B0A0-A0E8492ED24A}"/>
    <cellStyle name="Normální 5 23 10" xfId="4838" xr:uid="{EDC542D0-B99B-432D-BAFE-31FF383BBC9F}"/>
    <cellStyle name="Normální 5 23 11" xfId="11264" xr:uid="{3EA464E3-795B-4588-8909-650A91D4AC2F}"/>
    <cellStyle name="Normální 5 23 12" xfId="17254" xr:uid="{2A62C9A4-E686-44DD-A051-082CD44CFEA7}"/>
    <cellStyle name="Normální 5 23 13" xfId="21972" xr:uid="{4C111E46-6EEB-4923-86A6-787550FA0078}"/>
    <cellStyle name="Normální 5 23 14" xfId="26373" xr:uid="{BF9DC058-71E0-468B-B537-1C7ADDE30805}"/>
    <cellStyle name="Normální 5 23 15" xfId="30257" xr:uid="{00DC12FF-3677-474A-AB9F-0BA2DA5616CF}"/>
    <cellStyle name="Normální 5 23 16" xfId="33940" xr:uid="{58168F3D-D803-4FCA-9B79-5A10AA82FD93}"/>
    <cellStyle name="Normální 5 23 17" xfId="36483" xr:uid="{14C49136-5C6E-4111-B004-A1CCD85CC92E}"/>
    <cellStyle name="Normální 5 23 18" xfId="39484" xr:uid="{D02D5996-12BF-4FC6-AEF3-643F6442C4D3}"/>
    <cellStyle name="Normální 5 23 19" xfId="44419" xr:uid="{36EDD6EC-5E3C-449D-8830-DE42950EAA81}"/>
    <cellStyle name="Normální 5 23 2" xfId="2469" xr:uid="{43061DB6-4CAF-4FE6-A66E-D0BE1A64AED2}"/>
    <cellStyle name="Normální 5 23 2 10" xfId="36581" xr:uid="{E5CEFCDF-BF80-4AA2-ACD9-F31A2E52A1D2}"/>
    <cellStyle name="Normální 5 23 2 11" xfId="40051" xr:uid="{550C8807-B8BA-4D1E-8D4B-DFE1CA3E53C9}"/>
    <cellStyle name="Normální 5 23 2 12" xfId="44907" xr:uid="{623C1BBF-C721-4639-ADCE-5CEF65F610FD}"/>
    <cellStyle name="Normální 5 23 2 13" xfId="48692" xr:uid="{616CE2D7-F4A4-4CE8-9316-729D30E2D91D}"/>
    <cellStyle name="Normální 5 23 2 14" xfId="51262" xr:uid="{282CF5FF-905D-4A3E-AC57-0C58B90A4E45}"/>
    <cellStyle name="Normální 5 23 2 15" xfId="53479" xr:uid="{8B850D1C-2202-4186-8D0F-35D3D5B044A6}"/>
    <cellStyle name="Normální 5 23 2 16" xfId="55266" xr:uid="{205E0D2A-23D5-43ED-92A3-7E0B4453121C}"/>
    <cellStyle name="Normální 5 23 2 17" xfId="56815" xr:uid="{57676AAC-A5DE-4960-A045-63BA83F91E05}"/>
    <cellStyle name="Normální 5 23 2 2" xfId="8989" xr:uid="{6C9B4B6E-FDED-4B11-8419-510646CFE7E7}"/>
    <cellStyle name="Normální 5 23 2 2 2" xfId="14689" xr:uid="{05CBEEB5-A0B6-4AC0-9F6C-1C32E73D36FE}"/>
    <cellStyle name="Normální 5 23 2 2 3" xfId="20090" xr:uid="{CAC966B3-A99A-4E5D-B88C-F663CFE39361}"/>
    <cellStyle name="Normální 5 23 2 2 4" xfId="24459" xr:uid="{D5A90F23-CAE9-4E0F-AA81-9C068DDB2FA3}"/>
    <cellStyle name="Normální 5 23 2 2 5" xfId="28718" xr:uid="{D10025C2-1715-44E1-BCFA-D40A90834129}"/>
    <cellStyle name="Normální 5 23 2 2 6" xfId="32530" xr:uid="{F51674B5-F4F6-4A3D-ADA1-33CA15CFFCB2}"/>
    <cellStyle name="Normální 5 23 2 2 7" xfId="35611" xr:uid="{8880BE65-AEC0-4F93-B3B9-83999C90F34C}"/>
    <cellStyle name="Normální 5 23 2 2 8" xfId="37850" xr:uid="{2CD91D96-A190-4BEF-BEAB-C6445B19E6AD}"/>
    <cellStyle name="Normální 5 23 2 3" xfId="5437" xr:uid="{90FDA4EA-7840-426F-94FD-537EE70E24AB}"/>
    <cellStyle name="Normální 5 23 2 4" xfId="12036" xr:uid="{EAB4DEFC-2F68-4708-858A-1E68B9409A89}"/>
    <cellStyle name="Normální 5 23 2 5" xfId="17971" xr:uid="{8351008A-FD9E-4521-92FA-15BBB2F83F59}"/>
    <cellStyle name="Normální 5 23 2 6" xfId="22510" xr:uid="{D1E79644-477E-4C63-989C-689E932FD945}"/>
    <cellStyle name="Normální 5 23 2 7" xfId="26842" xr:uid="{8A53142A-4A64-4547-97CB-B91ADEAF3876}"/>
    <cellStyle name="Normální 5 23 2 8" xfId="30727" xr:uid="{445E4BC4-B12C-4E06-9117-BB84FF4FF043}"/>
    <cellStyle name="Normální 5 23 2 9" xfId="34159" xr:uid="{B4230ECA-85BE-4BB4-9AFE-6F0A9E6C700D}"/>
    <cellStyle name="Normální 5 23 20" xfId="48345" xr:uid="{DC6149EB-E9A8-4B84-8034-99745C94575C}"/>
    <cellStyle name="Normální 5 23 21" xfId="50972" xr:uid="{1772A0B6-8E49-4173-AE0E-D7C147746B09}"/>
    <cellStyle name="Normální 5 23 22" xfId="53256" xr:uid="{E39FBDCD-418D-4C61-8358-1D41F42D0E1D}"/>
    <cellStyle name="Normální 5 23 23" xfId="55106" xr:uid="{0CF179C4-FCDA-43DC-A7D0-BE58FFF969D3}"/>
    <cellStyle name="Normální 5 23 24" xfId="56650" xr:uid="{9D447AB2-31AD-4B2D-B727-B1035B551059}"/>
    <cellStyle name="Normální 5 23 3" xfId="2890" xr:uid="{46C41498-BBB3-44EA-A229-5F0208428DB4}"/>
    <cellStyle name="Normální 5 23 3 10" xfId="36669" xr:uid="{451436B2-77B1-4841-8E6F-FF33B9060F56}"/>
    <cellStyle name="Normální 5 23 3 11" xfId="40370" xr:uid="{751C19C4-416D-401B-BF58-DA6AD4518261}"/>
    <cellStyle name="Normální 5 23 3 12" xfId="45190" xr:uid="{9CC1EB84-F235-4F85-948D-264D26F53731}"/>
    <cellStyle name="Normální 5 23 3 13" xfId="48950" xr:uid="{C5A9426A-9F56-4B23-A3F3-0CDCFB32A384}"/>
    <cellStyle name="Normální 5 23 3 14" xfId="51470" xr:uid="{C59298C7-8363-4F5A-A10D-285D90ED0575}"/>
    <cellStyle name="Normální 5 23 3 15" xfId="53760" xr:uid="{1DA4C6A7-6064-49AF-8C33-14AEC475EE48}"/>
    <cellStyle name="Normální 5 23 3 16" xfId="55535" xr:uid="{E20B9416-3A8E-4E6A-8472-46C4ECBE17C7}"/>
    <cellStyle name="Normální 5 23 3 17" xfId="57093" xr:uid="{C4BBDC22-A25E-451E-9D18-035DFF2B9A6D}"/>
    <cellStyle name="Normální 5 23 3 2" xfId="8990" xr:uid="{8CAB4CC4-94F3-4F8E-9E7F-FEF9048E1207}"/>
    <cellStyle name="Normální 5 23 3 2 2" xfId="14690" xr:uid="{A9BF45D3-9D90-4B90-A520-3EA07ACE7D9A}"/>
    <cellStyle name="Normální 5 23 3 2 3" xfId="20091" xr:uid="{DECC0123-35E0-4ED6-82DD-11BBEE8A2264}"/>
    <cellStyle name="Normální 5 23 3 2 4" xfId="24460" xr:uid="{F0676F13-D25E-408E-8620-176007416BC7}"/>
    <cellStyle name="Normální 5 23 3 2 5" xfId="28719" xr:uid="{E02600AC-4A9F-4A94-A16A-EF6195070C25}"/>
    <cellStyle name="Normální 5 23 3 2 6" xfId="32531" xr:uid="{479C0A30-BFA4-478E-9711-85EDEFF7B517}"/>
    <cellStyle name="Normální 5 23 3 2 7" xfId="35612" xr:uid="{41C625B0-66D4-47AD-83F7-7EE13610892F}"/>
    <cellStyle name="Normální 5 23 3 2 8" xfId="37851" xr:uid="{8BB06CEA-6599-4A0A-AE0B-F9F19C628C63}"/>
    <cellStyle name="Normální 5 23 3 3" xfId="5584" xr:uid="{0B009E2D-4B68-4F66-9C32-7B2DBC411AE2}"/>
    <cellStyle name="Normální 5 23 3 4" xfId="12172" xr:uid="{66D87A2A-0703-4E28-99B2-C7CBE7AA4456}"/>
    <cellStyle name="Normální 5 23 3 5" xfId="18086" xr:uid="{8C470E0F-55E5-4A34-8B69-B90832A04F8E}"/>
    <cellStyle name="Normální 5 23 3 6" xfId="22620" xr:uid="{33754B8D-F95C-4F1A-A960-753E328647F4}"/>
    <cellStyle name="Normální 5 23 3 7" xfId="26947" xr:uid="{B03CC275-1A0A-437D-8131-94D13CF4EEB1}"/>
    <cellStyle name="Normální 5 23 3 8" xfId="30834" xr:uid="{9EB77B07-C787-452C-AFB9-800FD298E691}"/>
    <cellStyle name="Normální 5 23 3 9" xfId="34250" xr:uid="{2D32B502-7DE5-4EC3-9AAF-B35FC63F6DF1}"/>
    <cellStyle name="Normální 5 23 4" xfId="3418" xr:uid="{9DF5FB01-67A4-4647-9CF8-70D3E4491D57}"/>
    <cellStyle name="Normální 5 23 4 10" xfId="37081" xr:uid="{561B47F9-6BB3-49ED-B164-5C4A3DED3AD0}"/>
    <cellStyle name="Normální 5 23 4 11" xfId="40759" xr:uid="{7A304055-89AA-40AB-AEE4-833C613B6A53}"/>
    <cellStyle name="Normální 5 23 4 12" xfId="45515" xr:uid="{E363FA31-2701-4863-BE6F-9D9FE9A6AD75}"/>
    <cellStyle name="Normální 5 23 4 13" xfId="49271" xr:uid="{228A91AB-B9AA-49AA-AF78-6E63B5FFF31B}"/>
    <cellStyle name="Normální 5 23 4 14" xfId="51741" xr:uid="{071F3E2F-A305-4578-9114-1735E06725FE}"/>
    <cellStyle name="Normální 5 23 4 15" xfId="54053" xr:uid="{28D5ECA6-F9F9-4AE4-8312-C1CC421C6882}"/>
    <cellStyle name="Normální 5 23 4 16" xfId="55813" xr:uid="{06EE0ABB-444E-499A-8C05-90EBCCA02C94}"/>
    <cellStyle name="Normální 5 23 4 17" xfId="57298" xr:uid="{B5F36EA3-73DF-4A28-BDE4-02CB4F3E74BA}"/>
    <cellStyle name="Normální 5 23 4 2" xfId="8991" xr:uid="{7A5C3DEE-4BA7-45D1-B13A-3B2F15A5D5AE}"/>
    <cellStyle name="Normální 5 23 4 2 2" xfId="14691" xr:uid="{492B043F-EE58-40CB-A9B2-F4B8B4FAEB0D}"/>
    <cellStyle name="Normální 5 23 4 2 3" xfId="20092" xr:uid="{6C4C5010-617B-4C80-A83E-DF4A256C00BF}"/>
    <cellStyle name="Normální 5 23 4 2 4" xfId="24461" xr:uid="{7FC11D10-69FA-4FD8-97A3-851D7AE0C54C}"/>
    <cellStyle name="Normální 5 23 4 2 5" xfId="28720" xr:uid="{D1552D0B-1E61-4752-BA43-1E69A1E2DD85}"/>
    <cellStyle name="Normální 5 23 4 2 6" xfId="32532" xr:uid="{728A8F93-D802-4345-B6D9-12E9CEA722DA}"/>
    <cellStyle name="Normální 5 23 4 2 7" xfId="35613" xr:uid="{9F803B0B-46C1-4544-9840-B8F8FF6CA858}"/>
    <cellStyle name="Normální 5 23 4 2 8" xfId="37852" xr:uid="{82E16FD5-EFB8-4651-A2ED-F5EFEA5C5F06}"/>
    <cellStyle name="Normální 5 23 4 3" xfId="6606" xr:uid="{E0023632-C35A-4C5E-8FCE-4C76E9A28372}"/>
    <cellStyle name="Normální 5 23 4 4" xfId="13131" xr:uid="{086636F9-BC79-4D47-841B-C396ED839D9E}"/>
    <cellStyle name="Normální 5 23 4 5" xfId="18813" xr:uid="{0CBDA0B1-C475-4A96-B60F-2EA4F1D708E0}"/>
    <cellStyle name="Normální 5 23 4 6" xfId="23276" xr:uid="{18BDE578-F098-4C33-AB1D-D8FD521DD2F0}"/>
    <cellStyle name="Normální 5 23 4 7" xfId="27581" xr:uid="{53392CF6-DED8-464E-8ABD-BA91DA7D42C0}"/>
    <cellStyle name="Normální 5 23 4 8" xfId="31431" xr:uid="{D42A3350-21D9-4A36-8D9A-2B1415258BF5}"/>
    <cellStyle name="Normální 5 23 4 9" xfId="34726" xr:uid="{C3ACFF7C-C37D-4724-AE9B-3293B90AE401}"/>
    <cellStyle name="Normální 5 23 5" xfId="3918" xr:uid="{F7E2F820-3B4E-411D-ACA7-0B98CB4A05E6}"/>
    <cellStyle name="Normální 5 23 5 10" xfId="37082" xr:uid="{BCD84630-452F-41AE-9175-3CA8BCF0A90D}"/>
    <cellStyle name="Normální 5 23 5 11" xfId="41123" xr:uid="{A22A392A-E780-47E3-809D-D9FBA0AC3C7C}"/>
    <cellStyle name="Normální 5 23 5 12" xfId="45892" xr:uid="{194217D7-FE11-4020-872C-8029CF0569F4}"/>
    <cellStyle name="Normální 5 23 5 13" xfId="49568" xr:uid="{EFC81CF7-77FA-4F0B-95A3-FA1EB395F4B4}"/>
    <cellStyle name="Normální 5 23 5 14" xfId="52055" xr:uid="{B6130604-C7A6-46E7-B4B8-306D4644384E}"/>
    <cellStyle name="Normální 5 23 5 15" xfId="54297" xr:uid="{D94B8EC8-8AF9-4979-88C7-2A03C6B6E43C}"/>
    <cellStyle name="Normální 5 23 5 16" xfId="56126" xr:uid="{B0E86025-E684-47A3-8DB3-4D6C849697A3}"/>
    <cellStyle name="Normální 5 23 5 17" xfId="57461" xr:uid="{954F3277-A89B-4EB9-9D2A-CC2A26CDADEE}"/>
    <cellStyle name="Normální 5 23 5 2" xfId="8992" xr:uid="{0C0729B3-B708-46AA-BF12-8C3C7F7FB423}"/>
    <cellStyle name="Normální 5 23 5 2 2" xfId="14692" xr:uid="{E2B7653F-CDAE-4207-BE26-B7A980A09BB4}"/>
    <cellStyle name="Normální 5 23 5 2 3" xfId="20093" xr:uid="{8DC53100-0A5A-4949-BE57-C048892C7D47}"/>
    <cellStyle name="Normální 5 23 5 2 4" xfId="24462" xr:uid="{61C2BBCF-848C-47BE-80DE-1CC1BA79DDF8}"/>
    <cellStyle name="Normální 5 23 5 2 5" xfId="28721" xr:uid="{75EABDFF-1D86-4D08-A491-5EA6C03A7C2E}"/>
    <cellStyle name="Normální 5 23 5 2 6" xfId="32533" xr:uid="{A86B1DB1-3936-4FD0-8108-6A66844404D7}"/>
    <cellStyle name="Normální 5 23 5 2 7" xfId="35614" xr:uid="{391D18E7-4060-438E-B198-068F7A710747}"/>
    <cellStyle name="Normální 5 23 5 2 8" xfId="37853" xr:uid="{5CE38FF5-2056-4005-85A0-120B9EEF19F4}"/>
    <cellStyle name="Normální 5 23 5 3" xfId="6607" xr:uid="{B97279C8-C1D3-4022-B9F9-B080B3F14795}"/>
    <cellStyle name="Normální 5 23 5 4" xfId="13132" xr:uid="{C4043B5D-17E3-41D6-A019-38645005AE48}"/>
    <cellStyle name="Normální 5 23 5 5" xfId="18814" xr:uid="{628E95DA-6E67-4B42-BE78-BCF915E4B6D7}"/>
    <cellStyle name="Normální 5 23 5 6" xfId="23277" xr:uid="{E0A7EA03-F0DB-4A31-A1B0-BB60A49868F3}"/>
    <cellStyle name="Normální 5 23 5 7" xfId="27582" xr:uid="{968A4E2B-AED6-466D-BB97-0259D68A5F67}"/>
    <cellStyle name="Normální 5 23 5 8" xfId="31432" xr:uid="{CB4A4A59-35D9-4998-9ED0-DB473562983E}"/>
    <cellStyle name="Normální 5 23 5 9" xfId="34727" xr:uid="{00BA6F4D-4FE5-4000-83F6-84E9A9EC5408}"/>
    <cellStyle name="Normální 5 23 6" xfId="4272" xr:uid="{CC21E831-53F7-4C50-97C4-1B6D08367367}"/>
    <cellStyle name="Normální 5 23 6 10" xfId="37083" xr:uid="{5F9FE036-4468-4A00-8BF3-F0D40C177802}"/>
    <cellStyle name="Normální 5 23 6 11" xfId="41382" xr:uid="{7CA0C98A-3AE7-4763-9883-1E028ADF26E8}"/>
    <cellStyle name="Normální 5 23 6 12" xfId="46186" xr:uid="{38F3342B-1EEA-41AF-9590-C80139A164A7}"/>
    <cellStyle name="Normální 5 23 6 13" xfId="49767" xr:uid="{60829C54-9FF3-4CBC-8D9E-52276C797776}"/>
    <cellStyle name="Normální 5 23 6 14" xfId="52277" xr:uid="{7DD54ED8-9B8A-482E-B0FB-5C597AC75628}"/>
    <cellStyle name="Normální 5 23 6 15" xfId="54475" xr:uid="{CEC05CE9-BB36-4DA7-88F9-C35F69CA1E87}"/>
    <cellStyle name="Normální 5 23 6 16" xfId="56362" xr:uid="{87016E28-A3C4-4DCE-B78B-FD655C859CFC}"/>
    <cellStyle name="Normální 5 23 6 17" xfId="57612" xr:uid="{21A48192-6D04-4CA7-BDF6-DB31570E210B}"/>
    <cellStyle name="Normální 5 23 6 2" xfId="8993" xr:uid="{B8251562-6938-4D21-921E-73E662BBBE6E}"/>
    <cellStyle name="Normální 5 23 6 2 2" xfId="14693" xr:uid="{BBF4195C-4D62-44F1-8AB6-25B529F13956}"/>
    <cellStyle name="Normální 5 23 6 2 3" xfId="20094" xr:uid="{EE7AB0F4-4DEA-4BBB-AAE1-E38BBCC1B1E8}"/>
    <cellStyle name="Normální 5 23 6 2 4" xfId="24463" xr:uid="{84D7AE87-53AD-4C76-956E-DA2B4B08897C}"/>
    <cellStyle name="Normální 5 23 6 2 5" xfId="28722" xr:uid="{B162381F-0408-46D4-AEC4-678C61E5427C}"/>
    <cellStyle name="Normální 5 23 6 2 6" xfId="32534" xr:uid="{1A7286A2-C8B7-42AB-A8E2-ABC9B5B5B810}"/>
    <cellStyle name="Normální 5 23 6 2 7" xfId="35615" xr:uid="{B5370276-8A5F-4116-9E7C-C2494F944A0A}"/>
    <cellStyle name="Normální 5 23 6 2 8" xfId="37854" xr:uid="{F80A6B76-1880-44FB-B7DF-0598B74DD812}"/>
    <cellStyle name="Normální 5 23 6 3" xfId="6608" xr:uid="{AF4C956C-A8B7-48DD-9AA1-931049BCEDA1}"/>
    <cellStyle name="Normální 5 23 6 4" xfId="13133" xr:uid="{4AE294E7-59E1-4A74-BCF3-D90AA7257763}"/>
    <cellStyle name="Normální 5 23 6 5" xfId="18815" xr:uid="{FF2C4EB4-94D8-481A-B7BF-53319823D2D8}"/>
    <cellStyle name="Normální 5 23 6 6" xfId="23278" xr:uid="{01B44E51-D5D5-43CF-B733-43707012D278}"/>
    <cellStyle name="Normální 5 23 6 7" xfId="27583" xr:uid="{DD32CE1B-5C2F-48D7-A1EB-6F7E75CC115B}"/>
    <cellStyle name="Normální 5 23 6 8" xfId="31433" xr:uid="{392BA19B-6791-4877-85A3-614DAFCAABA0}"/>
    <cellStyle name="Normální 5 23 6 9" xfId="34728" xr:uid="{E61F2162-9CEC-40FC-83D8-A170F478B601}"/>
    <cellStyle name="Normální 5 23 7" xfId="4548" xr:uid="{0D972CE2-24A5-4EBC-987F-FD7798BD3479}"/>
    <cellStyle name="Normální 5 23 7 10" xfId="37084" xr:uid="{858C8377-4E1C-4A2F-B5E8-62198FB3D3EE}"/>
    <cellStyle name="Normální 5 23 7 11" xfId="41605" xr:uid="{31F43044-C8D9-45B3-BC92-0CEA8E8EE98F}"/>
    <cellStyle name="Normální 5 23 7 12" xfId="46390" xr:uid="{C44B4E50-4065-47F2-90A2-3783130DC837}"/>
    <cellStyle name="Normální 5 23 7 13" xfId="49936" xr:uid="{9ED94329-1CB9-40EF-8B68-1871AA5C18A9}"/>
    <cellStyle name="Normální 5 23 7 14" xfId="52451" xr:uid="{1DE7CDA0-026B-425C-AC02-3F51B6B60150}"/>
    <cellStyle name="Normální 5 23 7 15" xfId="54635" xr:uid="{99150A52-EC27-4682-B530-993146B1C472}"/>
    <cellStyle name="Normální 5 23 7 16" xfId="56528" xr:uid="{490912DB-3913-40B3-BB76-F402C347F2B0}"/>
    <cellStyle name="Normální 5 23 7 17" xfId="57750" xr:uid="{9A50B2D9-A837-4CAE-B9DE-E768F3CD8DA7}"/>
    <cellStyle name="Normální 5 23 7 2" xfId="8994" xr:uid="{7EFBBC9E-8F9C-40D0-ABBC-142FBC0B1AEB}"/>
    <cellStyle name="Normální 5 23 7 2 2" xfId="14694" xr:uid="{18534366-7B5E-4D47-8B83-074554379078}"/>
    <cellStyle name="Normální 5 23 7 2 3" xfId="20095" xr:uid="{311EAAFB-5A85-47CB-84C2-BBC8D463ED13}"/>
    <cellStyle name="Normální 5 23 7 2 4" xfId="24464" xr:uid="{695252EA-EF6E-4017-9045-8D39F0840884}"/>
    <cellStyle name="Normální 5 23 7 2 5" xfId="28723" xr:uid="{3186B6F0-BED5-4E3B-BAA1-10A3AD17BDC1}"/>
    <cellStyle name="Normální 5 23 7 2 6" xfId="32535" xr:uid="{3F01DF7A-4D6F-438B-BB32-7C579ADA02C1}"/>
    <cellStyle name="Normální 5 23 7 2 7" xfId="35616" xr:uid="{A2AB6DF4-7087-4C1A-818C-70F6EA48E75C}"/>
    <cellStyle name="Normální 5 23 7 2 8" xfId="37855" xr:uid="{DB4B75E5-603D-45F4-80AF-BF7BD2F7D9D6}"/>
    <cellStyle name="Normální 5 23 7 3" xfId="6609" xr:uid="{90ADA555-EBF1-4C60-A218-6D5B19FD69EB}"/>
    <cellStyle name="Normální 5 23 7 4" xfId="13134" xr:uid="{811D32C2-1335-4A7F-9E44-A22C5A9F41AB}"/>
    <cellStyle name="Normální 5 23 7 5" xfId="18816" xr:uid="{6C075534-6C62-44AE-A41E-43195C294BC1}"/>
    <cellStyle name="Normální 5 23 7 6" xfId="23279" xr:uid="{848AC79B-FE90-4A47-B752-1E43D87C3543}"/>
    <cellStyle name="Normální 5 23 7 7" xfId="27584" xr:uid="{7A5E99FF-6C62-426F-B855-4DE22222F711}"/>
    <cellStyle name="Normální 5 23 7 8" xfId="31434" xr:uid="{3314FD08-6FDE-463E-94DE-1B4B0106CDCA}"/>
    <cellStyle name="Normální 5 23 7 9" xfId="34729" xr:uid="{C467EFBD-4F41-42DB-BD3F-9B170B83C6C8}"/>
    <cellStyle name="Normální 5 23 8" xfId="8995" xr:uid="{E0FD1229-20E7-439A-8616-E319CC98B071}"/>
    <cellStyle name="Normální 5 23 8 2" xfId="14695" xr:uid="{28DE792F-765A-4978-9D92-3EEB7A98D51F}"/>
    <cellStyle name="Normální 5 23 8 3" xfId="20096" xr:uid="{816EA433-5D9E-43B6-98D0-5DDCA956F268}"/>
    <cellStyle name="Normální 5 23 8 4" xfId="24465" xr:uid="{5A989DA5-04EF-4B2D-B80E-02FCEA932FC1}"/>
    <cellStyle name="Normální 5 23 8 5" xfId="28724" xr:uid="{EE381AD3-5DC7-4710-A2C8-50EE2430EF59}"/>
    <cellStyle name="Normální 5 23 8 6" xfId="32536" xr:uid="{0E1CBE71-8F26-4946-8A24-632D63FCDFA2}"/>
    <cellStyle name="Normální 5 23 8 7" xfId="35617" xr:uid="{C7785207-5AA3-40E2-8660-19D85D7A1866}"/>
    <cellStyle name="Normální 5 23 8 8" xfId="37856" xr:uid="{DB4457CE-2312-4429-AF1F-8EB0CD62D963}"/>
    <cellStyle name="Normální 5 23 9" xfId="9685" xr:uid="{ACD32290-3E0A-4298-82A0-03DC4826C4B5}"/>
    <cellStyle name="Normální 5 23 9 2" xfId="15362" xr:uid="{3B54354F-6907-4703-BF3B-35CF4759F23B}"/>
    <cellStyle name="Normální 5 23 9 3" xfId="20697" xr:uid="{DBAA2A79-1F74-4B8B-8C51-99BB3331630F}"/>
    <cellStyle name="Normální 5 23 9 4" xfId="25069" xr:uid="{EC9B5059-744F-4789-B731-864A5AAB4116}"/>
    <cellStyle name="Normální 5 23 9 5" xfId="29322" xr:uid="{3EB203FA-5D00-4C88-8DCE-D6F5FB2230D2}"/>
    <cellStyle name="Normální 5 23 9 6" xfId="33126" xr:uid="{8AB74F70-9F23-4383-AF4B-8F2A8B7A1873}"/>
    <cellStyle name="Normální 5 23 9 7" xfId="36190" xr:uid="{263E0D64-559B-4DA7-8B43-4B992B3955B9}"/>
    <cellStyle name="Normální 5 23 9 8" xfId="38422" xr:uid="{8D944040-E7BE-48B4-B8BB-3E396706156D}"/>
    <cellStyle name="Normální 5 230" xfId="11426" xr:uid="{84CAF008-242A-4BC0-8306-F0A856E1CB98}"/>
    <cellStyle name="Normální 5 231" xfId="16612" xr:uid="{C62E1AB0-C32B-476B-BD09-12B9C2FB4EFE}"/>
    <cellStyle name="Normální 5 232" xfId="12568" xr:uid="{6AAA6C09-DDEA-43A7-BCF2-A17930D3296B}"/>
    <cellStyle name="Normální 5 233" xfId="16730" xr:uid="{36A60FFE-FB17-4EE1-A2DB-348DF22E35F8}"/>
    <cellStyle name="Normální 5 234" xfId="11320" xr:uid="{120C9520-BD2B-4EA3-A29D-46EFE368929B}"/>
    <cellStyle name="Normální 5 235" xfId="15887" xr:uid="{6057B8F2-E1AE-44EC-94F4-01ABED44AA6B}"/>
    <cellStyle name="Normální 5 236" xfId="12748" xr:uid="{EDED4608-7CE2-45B6-8990-3AA28C4B3A4D}"/>
    <cellStyle name="Normální 5 237" xfId="16794" xr:uid="{0543BFC7-D1F1-4456-B5F8-1B34BF504EA4}"/>
    <cellStyle name="Normální 5 238" xfId="14028" xr:uid="{2A625410-767E-42CF-88F2-7EEAF1EF2718}"/>
    <cellStyle name="Normální 5 239" xfId="16655" xr:uid="{9D6624CF-B6B7-4E74-8687-C8748141107C}"/>
    <cellStyle name="Normální 5 24" xfId="1616" xr:uid="{43D6B6A7-6655-45E6-A617-8A8E60DC730C}"/>
    <cellStyle name="Normální 5 24 10" xfId="4859" xr:uid="{92300DAE-33DC-4CD4-AD81-825DE56CA898}"/>
    <cellStyle name="Normální 5 24 11" xfId="11284" xr:uid="{E0F00ECD-66FD-4098-99BF-D38D1A7C4E60}"/>
    <cellStyle name="Normální 5 24 12" xfId="17276" xr:uid="{8E591119-BFB6-4603-A385-416102B9E9D6}"/>
    <cellStyle name="Normální 5 24 13" xfId="21994" xr:uid="{316054A1-4351-436F-A6C8-0CC6934B4E11}"/>
    <cellStyle name="Normální 5 24 14" xfId="26394" xr:uid="{F53A9639-5125-4699-AB3B-E3386577269C}"/>
    <cellStyle name="Normální 5 24 15" xfId="30278" xr:uid="{FF8BA2E2-B484-4985-84ED-7933A167D1D5}"/>
    <cellStyle name="Normální 5 24 16" xfId="33961" xr:uid="{8887A298-865A-44E3-A483-50A1170C9CBB}"/>
    <cellStyle name="Normální 5 24 17" xfId="36503" xr:uid="{97E43FDF-F455-405C-A28E-58F51803E5F6}"/>
    <cellStyle name="Normální 5 24 18" xfId="39485" xr:uid="{7B050D64-8261-41FB-AECE-C61848271B1E}"/>
    <cellStyle name="Normální 5 24 19" xfId="44420" xr:uid="{0C67A20D-C7CD-4332-9D6A-C360D59B29D9}"/>
    <cellStyle name="Normální 5 24 2" xfId="2470" xr:uid="{9A3819DF-9A98-4821-88FA-AA57013764CC}"/>
    <cellStyle name="Normální 5 24 2 10" xfId="36582" xr:uid="{824FB435-9233-410D-BC4E-DAC8375F02E8}"/>
    <cellStyle name="Normální 5 24 2 11" xfId="40052" xr:uid="{92DE20C3-583B-4DDA-BC51-3AB428399811}"/>
    <cellStyle name="Normální 5 24 2 12" xfId="44908" xr:uid="{2A1AC5BD-67AB-49FD-9B15-FF8BBE1B51D5}"/>
    <cellStyle name="Normální 5 24 2 13" xfId="48693" xr:uid="{D8A0BD8C-F609-4008-9F19-5CCAAEF1650A}"/>
    <cellStyle name="Normální 5 24 2 14" xfId="51263" xr:uid="{D5641C8D-7A29-4DBB-ADDC-2282B0C8CB43}"/>
    <cellStyle name="Normální 5 24 2 15" xfId="53480" xr:uid="{DCF8251D-9C7A-448E-8AF9-C04BA1752F91}"/>
    <cellStyle name="Normální 5 24 2 16" xfId="55267" xr:uid="{AF4DFB27-949B-416A-891D-C73C7C94D15E}"/>
    <cellStyle name="Normální 5 24 2 17" xfId="56816" xr:uid="{D56B8DDF-0474-450A-BCEE-890B0BF44671}"/>
    <cellStyle name="Normální 5 24 2 2" xfId="8996" xr:uid="{A9658E2C-B26B-46AE-963E-CE016037649A}"/>
    <cellStyle name="Normální 5 24 2 2 2" xfId="14696" xr:uid="{0CCB81A9-3587-4F4D-9CFE-6CF112C12460}"/>
    <cellStyle name="Normální 5 24 2 2 3" xfId="20097" xr:uid="{B87A593A-3B7F-4644-AE1F-5EB53B2C9CCB}"/>
    <cellStyle name="Normální 5 24 2 2 4" xfId="24466" xr:uid="{5FC9081B-6519-4403-9254-4FFC6CE385AF}"/>
    <cellStyle name="Normální 5 24 2 2 5" xfId="28725" xr:uid="{E96FC4D0-F5DF-4EA2-B51C-F98E6A43B85F}"/>
    <cellStyle name="Normální 5 24 2 2 6" xfId="32537" xr:uid="{431AD7B5-8D13-4E1C-B2CC-F5A539A349E3}"/>
    <cellStyle name="Normální 5 24 2 2 7" xfId="35618" xr:uid="{7619F7E3-CDE3-4859-BC71-9B95B648B583}"/>
    <cellStyle name="Normální 5 24 2 2 8" xfId="37857" xr:uid="{F7B8D568-1EC8-4C5A-AB0D-14E82BA0DF15}"/>
    <cellStyle name="Normální 5 24 2 3" xfId="5438" xr:uid="{31D2C21F-114A-4A68-A077-3D86B5678A0E}"/>
    <cellStyle name="Normální 5 24 2 4" xfId="12037" xr:uid="{72081936-E70D-4063-B7D9-279B58C20AE4}"/>
    <cellStyle name="Normální 5 24 2 5" xfId="17972" xr:uid="{A0BBEC6A-2A32-446A-AC74-14F47B2F7D2F}"/>
    <cellStyle name="Normální 5 24 2 6" xfId="22511" xr:uid="{FAAED298-A0E9-4B0E-BD64-992EBFB22554}"/>
    <cellStyle name="Normální 5 24 2 7" xfId="26843" xr:uid="{E71513B7-F25F-4527-9002-3D12F70A08CF}"/>
    <cellStyle name="Normální 5 24 2 8" xfId="30728" xr:uid="{5BE92119-C82A-4C7C-866C-0816B860DBAE}"/>
    <cellStyle name="Normální 5 24 2 9" xfId="34160" xr:uid="{341DD5CA-3307-473A-B350-FF5378363230}"/>
    <cellStyle name="Normální 5 24 20" xfId="48346" xr:uid="{6E023E17-3467-4744-B708-7AE53DC1CE70}"/>
    <cellStyle name="Normální 5 24 21" xfId="50973" xr:uid="{3DF8C0F4-B716-4C96-B075-2693D6EAF429}"/>
    <cellStyle name="Normální 5 24 22" xfId="53257" xr:uid="{A1AA575C-B8EF-47C3-AE2D-FE5EE5729584}"/>
    <cellStyle name="Normální 5 24 23" xfId="55107" xr:uid="{76A307B5-61A6-48BD-B7EB-C5A569B35797}"/>
    <cellStyle name="Normální 5 24 24" xfId="56651" xr:uid="{17EF49F5-8C61-4000-82CB-200694AF8F6E}"/>
    <cellStyle name="Normální 5 24 3" xfId="2891" xr:uid="{27308A02-5521-4778-BC86-4A49CAF04D08}"/>
    <cellStyle name="Normální 5 24 3 10" xfId="36689" xr:uid="{E7A0ECA1-FF28-4AE8-8BB3-D473AD18DD56}"/>
    <cellStyle name="Normální 5 24 3 11" xfId="40371" xr:uid="{B9C0E480-C60D-453F-85AB-AC8253DC0BD7}"/>
    <cellStyle name="Normální 5 24 3 12" xfId="45191" xr:uid="{4A43E6DB-9E85-48D9-95FF-DE015158C4E4}"/>
    <cellStyle name="Normální 5 24 3 13" xfId="48951" xr:uid="{3FDC180B-18AD-4774-854F-1607A0A6C0F6}"/>
    <cellStyle name="Normální 5 24 3 14" xfId="51471" xr:uid="{2E0EC9CF-9F33-425A-B86B-234DB33DABFA}"/>
    <cellStyle name="Normální 5 24 3 15" xfId="53761" xr:uid="{21E67136-E353-4BB1-AEDC-83E65943DFAC}"/>
    <cellStyle name="Normální 5 24 3 16" xfId="55536" xr:uid="{0CB551DE-21E0-4DB7-A2AF-D4972871945E}"/>
    <cellStyle name="Normální 5 24 3 17" xfId="57094" xr:uid="{CE56E5F7-99BC-4C2B-9914-CA43BB515B1E}"/>
    <cellStyle name="Normální 5 24 3 2" xfId="8997" xr:uid="{A3334F26-E398-443A-B2E8-DA0107930DC1}"/>
    <cellStyle name="Normální 5 24 3 2 2" xfId="14697" xr:uid="{C2541CD4-4E78-4711-82A6-A5AAFECAA758}"/>
    <cellStyle name="Normální 5 24 3 2 3" xfId="20098" xr:uid="{7D6482ED-1A45-4D8E-9B61-258CBFC40C98}"/>
    <cellStyle name="Normální 5 24 3 2 4" xfId="24467" xr:uid="{BA7C57D4-7B8A-4231-B16B-00F773988CA4}"/>
    <cellStyle name="Normální 5 24 3 2 5" xfId="28726" xr:uid="{442DE82F-523D-4737-9B96-9D3DF7488500}"/>
    <cellStyle name="Normální 5 24 3 2 6" xfId="32538" xr:uid="{9E2890F5-9108-414C-A261-0A01FF11597C}"/>
    <cellStyle name="Normální 5 24 3 2 7" xfId="35619" xr:uid="{303CC572-2FAB-46FD-9AE7-1F9C69943F91}"/>
    <cellStyle name="Normální 5 24 3 2 8" xfId="37858" xr:uid="{D5BFD65F-C86B-4318-BADB-2884621F7419}"/>
    <cellStyle name="Normální 5 24 3 3" xfId="5604" xr:uid="{AE36F42C-55C1-4584-80E8-62F6DCD3E3A4}"/>
    <cellStyle name="Normální 5 24 3 4" xfId="12192" xr:uid="{31CC5056-16A6-402F-82CC-4809FA81DC21}"/>
    <cellStyle name="Normální 5 24 3 5" xfId="18106" xr:uid="{87C632FF-DFB3-4DE8-A584-D7321A126278}"/>
    <cellStyle name="Normální 5 24 3 6" xfId="22640" xr:uid="{26653AAE-2069-4E4A-9A93-2AE5EE769071}"/>
    <cellStyle name="Normální 5 24 3 7" xfId="26967" xr:uid="{7A7F8C82-4088-4DED-81CE-A33FFBF21739}"/>
    <cellStyle name="Normální 5 24 3 8" xfId="30854" xr:uid="{49B47F19-9882-437F-A3CF-2B95DB680C7A}"/>
    <cellStyle name="Normální 5 24 3 9" xfId="34270" xr:uid="{E99EFEEB-4E56-49F0-B7D6-C488FD11FF6F}"/>
    <cellStyle name="Normální 5 24 4" xfId="3419" xr:uid="{056D150E-3251-42AA-B19D-E313C0DE60D1}"/>
    <cellStyle name="Normální 5 24 4 10" xfId="37085" xr:uid="{E424C8C3-D085-42D5-A179-A0A175635532}"/>
    <cellStyle name="Normální 5 24 4 11" xfId="40760" xr:uid="{EE85F807-7595-436E-A5C7-408573680D72}"/>
    <cellStyle name="Normální 5 24 4 12" xfId="45516" xr:uid="{AB026634-21AA-4333-B5E7-45C4DB382E16}"/>
    <cellStyle name="Normální 5 24 4 13" xfId="49272" xr:uid="{0EB67843-4671-4821-AAD5-3F7DBD669495}"/>
    <cellStyle name="Normální 5 24 4 14" xfId="51742" xr:uid="{0E416786-400C-4E2F-B536-698BF2BAFFA5}"/>
    <cellStyle name="Normální 5 24 4 15" xfId="54054" xr:uid="{D4F35C5C-E8D2-4BBE-83E1-8116E2FA40B9}"/>
    <cellStyle name="Normální 5 24 4 16" xfId="55814" xr:uid="{3E57450B-B904-4167-A601-3FA1191DFB2B}"/>
    <cellStyle name="Normální 5 24 4 17" xfId="57299" xr:uid="{B66B86EA-9CC1-41D4-8EFD-F79D0AAB282A}"/>
    <cellStyle name="Normální 5 24 4 2" xfId="8998" xr:uid="{579B0695-B5D7-4184-8414-81D1387E1AE4}"/>
    <cellStyle name="Normální 5 24 4 2 2" xfId="14698" xr:uid="{11CD2739-6F76-4C37-BD4F-85E3C8EC2D0B}"/>
    <cellStyle name="Normální 5 24 4 2 3" xfId="20099" xr:uid="{DAA5C65B-21E1-4B18-8C3E-60B59CC63D6F}"/>
    <cellStyle name="Normální 5 24 4 2 4" xfId="24468" xr:uid="{8D02D9D1-423B-4316-8472-C19D5BB7F9D1}"/>
    <cellStyle name="Normální 5 24 4 2 5" xfId="28727" xr:uid="{1D27291D-0C7C-4592-92F7-C2F71CD3A08C}"/>
    <cellStyle name="Normální 5 24 4 2 6" xfId="32539" xr:uid="{653ACAD6-9478-407F-99B8-939AEFDA5144}"/>
    <cellStyle name="Normální 5 24 4 2 7" xfId="35620" xr:uid="{52BAFC2B-32B0-4C7E-B649-114980E8DED7}"/>
    <cellStyle name="Normální 5 24 4 2 8" xfId="37859" xr:uid="{3420B52F-5224-4095-BFF4-E954C8DF428D}"/>
    <cellStyle name="Normální 5 24 4 3" xfId="6610" xr:uid="{93A60E90-0208-41A0-8FE5-49616EBD50DB}"/>
    <cellStyle name="Normální 5 24 4 4" xfId="13135" xr:uid="{D0FDD741-0305-4E94-A318-CD1867D149F7}"/>
    <cellStyle name="Normální 5 24 4 5" xfId="18817" xr:uid="{6945B6FB-123E-4FF5-A476-9534BBEE9CAD}"/>
    <cellStyle name="Normální 5 24 4 6" xfId="23280" xr:uid="{75D39AD6-C747-4EC7-B239-F7B96840DC30}"/>
    <cellStyle name="Normální 5 24 4 7" xfId="27585" xr:uid="{9975AA27-D029-492C-9B64-8213A5B63F66}"/>
    <cellStyle name="Normální 5 24 4 8" xfId="31435" xr:uid="{6F2332F2-64F2-4017-9A77-E633E6A09D5F}"/>
    <cellStyle name="Normální 5 24 4 9" xfId="34730" xr:uid="{A3D2EEB1-9052-4ED3-9D36-8974F75275F4}"/>
    <cellStyle name="Normální 5 24 5" xfId="3919" xr:uid="{476CDE76-813B-4F50-BF0A-1DB8ABB87C6F}"/>
    <cellStyle name="Normální 5 24 5 10" xfId="37086" xr:uid="{300684CC-629A-47F7-9708-68416DC9FDF6}"/>
    <cellStyle name="Normální 5 24 5 11" xfId="41124" xr:uid="{D4613863-9362-4A2F-B326-78BAE1D05DFA}"/>
    <cellStyle name="Normální 5 24 5 12" xfId="45893" xr:uid="{3F7DFAD8-E410-41FB-B2F5-96F4AF00050D}"/>
    <cellStyle name="Normální 5 24 5 13" xfId="49569" xr:uid="{EB21229A-1000-4D1B-99FF-79105CEDAE76}"/>
    <cellStyle name="Normální 5 24 5 14" xfId="52056" xr:uid="{6D7469D6-CC94-411F-B703-1662C844E0B4}"/>
    <cellStyle name="Normální 5 24 5 15" xfId="54298" xr:uid="{9A771328-A19E-4CA5-A572-6695A2D46F1D}"/>
    <cellStyle name="Normální 5 24 5 16" xfId="56127" xr:uid="{F3627F84-3A52-4DDE-8BD7-18676F6F7989}"/>
    <cellStyle name="Normální 5 24 5 17" xfId="57462" xr:uid="{D5D1B885-9163-48CA-BA51-A110A85F543E}"/>
    <cellStyle name="Normální 5 24 5 2" xfId="8999" xr:uid="{22351887-BA29-488A-A10D-C0170642DEF3}"/>
    <cellStyle name="Normální 5 24 5 2 2" xfId="14699" xr:uid="{B0B40B92-5ED4-4BDD-A964-A1BC391B9DD9}"/>
    <cellStyle name="Normální 5 24 5 2 3" xfId="20100" xr:uid="{F4467DED-9A6C-45E2-9D90-F49DCA9FAF29}"/>
    <cellStyle name="Normální 5 24 5 2 4" xfId="24469" xr:uid="{2F70DFEC-AD41-47F8-8448-69689EB17FBA}"/>
    <cellStyle name="Normální 5 24 5 2 5" xfId="28728" xr:uid="{A9B6E5F5-702E-40DE-8F0F-E9C5CD184CB8}"/>
    <cellStyle name="Normální 5 24 5 2 6" xfId="32540" xr:uid="{DE8222A5-2224-41ED-9359-484DDEBB03B3}"/>
    <cellStyle name="Normální 5 24 5 2 7" xfId="35621" xr:uid="{E71043B6-3B6B-41EE-B464-5DE561699EB1}"/>
    <cellStyle name="Normální 5 24 5 2 8" xfId="37860" xr:uid="{6D212AEF-5BB3-47F1-88BD-B675731F7DDC}"/>
    <cellStyle name="Normální 5 24 5 3" xfId="6611" xr:uid="{C667B822-5870-4205-8C3A-B0A56E45766F}"/>
    <cellStyle name="Normální 5 24 5 4" xfId="13136" xr:uid="{F089B053-FE2B-482E-A347-C78BCFE70D6E}"/>
    <cellStyle name="Normální 5 24 5 5" xfId="18818" xr:uid="{07140BCA-9F0B-42EF-B37F-40A183EEFA90}"/>
    <cellStyle name="Normální 5 24 5 6" xfId="23281" xr:uid="{007F9474-95C9-4D92-B2E3-7B14BE5062BD}"/>
    <cellStyle name="Normální 5 24 5 7" xfId="27586" xr:uid="{C32E419C-F0E9-478D-9415-40FFF76EE8A4}"/>
    <cellStyle name="Normální 5 24 5 8" xfId="31436" xr:uid="{6D86307B-F367-470C-A30E-D87BDFDB5AAE}"/>
    <cellStyle name="Normální 5 24 5 9" xfId="34731" xr:uid="{70D56936-DEF9-4CCA-8FAE-727C3805F3A5}"/>
    <cellStyle name="Normální 5 24 6" xfId="4273" xr:uid="{72C2093F-919F-4C18-94F7-6DFD319F1178}"/>
    <cellStyle name="Normální 5 24 6 10" xfId="37087" xr:uid="{DF383149-AAE8-433D-9E3F-3D158984B9E2}"/>
    <cellStyle name="Normální 5 24 6 11" xfId="41383" xr:uid="{45051E7B-B74D-422F-A30F-8C0CB68B1D36}"/>
    <cellStyle name="Normální 5 24 6 12" xfId="46187" xr:uid="{5AE9FCC1-5E38-4816-B101-9290BDC154A4}"/>
    <cellStyle name="Normální 5 24 6 13" xfId="49768" xr:uid="{8BC3C745-1231-4A67-872F-9B6CC8FD0A89}"/>
    <cellStyle name="Normální 5 24 6 14" xfId="52278" xr:uid="{E449A10C-8454-4FE0-B636-DC796B9937C4}"/>
    <cellStyle name="Normální 5 24 6 15" xfId="54476" xr:uid="{9417739C-EAEA-40D0-9090-DCE38219B80B}"/>
    <cellStyle name="Normální 5 24 6 16" xfId="56363" xr:uid="{2750B16D-945B-4411-A133-CB1AD9B5ABBE}"/>
    <cellStyle name="Normální 5 24 6 17" xfId="57613" xr:uid="{1FBDC9BF-95D7-4223-B01A-78CAB6089583}"/>
    <cellStyle name="Normální 5 24 6 2" xfId="9000" xr:uid="{C8A4C1EA-6B61-49FE-BD7C-C13BA8C42309}"/>
    <cellStyle name="Normální 5 24 6 2 2" xfId="14700" xr:uid="{67B84761-3F6E-4995-8EA3-65551B8D50EC}"/>
    <cellStyle name="Normální 5 24 6 2 3" xfId="20101" xr:uid="{A97D01C8-11A0-48A6-9421-4AE0C5D5EF0A}"/>
    <cellStyle name="Normální 5 24 6 2 4" xfId="24470" xr:uid="{0A97F858-5058-471F-AA66-3C66C3F06EAD}"/>
    <cellStyle name="Normální 5 24 6 2 5" xfId="28729" xr:uid="{9955991B-9742-4E5D-B93B-90C18F0ECA72}"/>
    <cellStyle name="Normální 5 24 6 2 6" xfId="32541" xr:uid="{1675D8D2-41E9-4E08-A898-1E4AC6B33697}"/>
    <cellStyle name="Normální 5 24 6 2 7" xfId="35622" xr:uid="{8803CD5F-460F-4D97-9934-4E7C41AEFA46}"/>
    <cellStyle name="Normální 5 24 6 2 8" xfId="37861" xr:uid="{14AA1F5A-5DF9-48F2-A3CE-23BEEDF4B528}"/>
    <cellStyle name="Normální 5 24 6 3" xfId="6612" xr:uid="{FD7901DF-BE18-4500-93CD-C257D7AC7974}"/>
    <cellStyle name="Normální 5 24 6 4" xfId="13137" xr:uid="{034ED434-F161-49D5-842C-0C380F010A41}"/>
    <cellStyle name="Normální 5 24 6 5" xfId="18819" xr:uid="{E3BA0C71-8757-492C-B4B8-48FF902F2CCD}"/>
    <cellStyle name="Normální 5 24 6 6" xfId="23282" xr:uid="{03F2FD85-4228-4517-9C9C-5CA441EEA80F}"/>
    <cellStyle name="Normální 5 24 6 7" xfId="27587" xr:uid="{2BAEB57F-937A-400A-AC05-FFDBF294C248}"/>
    <cellStyle name="Normální 5 24 6 8" xfId="31437" xr:uid="{9553B1B8-4A23-4516-A7EA-2097E5006842}"/>
    <cellStyle name="Normální 5 24 6 9" xfId="34732" xr:uid="{A4CE6D41-B0C4-42AE-851C-77552BC6A19D}"/>
    <cellStyle name="Normální 5 24 7" xfId="4549" xr:uid="{B56ED4D4-12B0-4E3D-B9B7-DD26D0E3C932}"/>
    <cellStyle name="Normální 5 24 7 10" xfId="37088" xr:uid="{61F44BA7-B4D8-4E4C-8CF5-83E92B2BB074}"/>
    <cellStyle name="Normální 5 24 7 11" xfId="41606" xr:uid="{6D844D66-3963-4E2B-83AD-A59FD9C5D583}"/>
    <cellStyle name="Normální 5 24 7 12" xfId="46391" xr:uid="{6845E1E9-21FA-4B00-81E4-207A21B99287}"/>
    <cellStyle name="Normální 5 24 7 13" xfId="49937" xr:uid="{31C97F1D-B3F7-4BC8-9B25-F1FFFBC3178B}"/>
    <cellStyle name="Normální 5 24 7 14" xfId="52452" xr:uid="{AF734EE5-8D0C-41ED-9E7B-A549A29E31A7}"/>
    <cellStyle name="Normální 5 24 7 15" xfId="54636" xr:uid="{286F1570-26CE-47A4-9C09-599340BE044C}"/>
    <cellStyle name="Normální 5 24 7 16" xfId="56529" xr:uid="{61CDF7EC-0A92-4DD2-80E3-7B7350B7CD83}"/>
    <cellStyle name="Normální 5 24 7 17" xfId="57751" xr:uid="{6D2F4D80-6A25-4F6C-819D-E656C3D26A46}"/>
    <cellStyle name="Normální 5 24 7 2" xfId="9001" xr:uid="{86A893A0-0053-4E3A-8A89-F8320B3F838B}"/>
    <cellStyle name="Normální 5 24 7 2 2" xfId="14701" xr:uid="{2B4ACF19-406E-4784-809B-C9B793B54DDA}"/>
    <cellStyle name="Normální 5 24 7 2 3" xfId="20102" xr:uid="{B451E37C-F167-4DB1-8DF7-6303AC4B0C00}"/>
    <cellStyle name="Normální 5 24 7 2 4" xfId="24471" xr:uid="{78B924E9-D957-4EB4-8968-0645C1CC04BC}"/>
    <cellStyle name="Normální 5 24 7 2 5" xfId="28730" xr:uid="{B813A0E7-1E87-435E-A874-77FD284266F7}"/>
    <cellStyle name="Normální 5 24 7 2 6" xfId="32542" xr:uid="{3F8542BB-DAC2-4C61-9D3C-1B8CE930EC77}"/>
    <cellStyle name="Normální 5 24 7 2 7" xfId="35623" xr:uid="{FA8847F5-A9AD-47A6-96C7-44D4C9539E66}"/>
    <cellStyle name="Normální 5 24 7 2 8" xfId="37862" xr:uid="{5E67BB6C-9297-44FB-97DB-C2C3BCCDC104}"/>
    <cellStyle name="Normální 5 24 7 3" xfId="6613" xr:uid="{EA643173-2A72-44A7-978A-15C022A745BF}"/>
    <cellStyle name="Normální 5 24 7 4" xfId="13138" xr:uid="{B4A13D2D-EA29-4E8E-A7FC-70337B8E0232}"/>
    <cellStyle name="Normální 5 24 7 5" xfId="18820" xr:uid="{97A204E0-FC19-40F3-BE25-04BC7A2AB980}"/>
    <cellStyle name="Normální 5 24 7 6" xfId="23283" xr:uid="{93FE44ED-7DEE-461D-90D9-2C5A3C732F91}"/>
    <cellStyle name="Normální 5 24 7 7" xfId="27588" xr:uid="{B1E8AAAD-DF4C-4322-B13D-AD65A07A67FA}"/>
    <cellStyle name="Normální 5 24 7 8" xfId="31438" xr:uid="{22814357-0B96-47BD-930D-14F338089838}"/>
    <cellStyle name="Normální 5 24 7 9" xfId="34733" xr:uid="{86CE7012-4C62-4C1B-A163-C9C41C2867D6}"/>
    <cellStyle name="Normální 5 24 8" xfId="9002" xr:uid="{5C06A6B0-ADA0-4885-AB9B-48BE0CACCB6A}"/>
    <cellStyle name="Normální 5 24 8 2" xfId="14702" xr:uid="{3239B28B-9971-4B8F-B0C5-EFE57F64AF49}"/>
    <cellStyle name="Normální 5 24 8 3" xfId="20103" xr:uid="{CFAF717C-1EA0-4E8C-91E7-C16D9B772DBF}"/>
    <cellStyle name="Normální 5 24 8 4" xfId="24472" xr:uid="{0AFE45CE-77E1-45E2-A70A-AF7A87C93B23}"/>
    <cellStyle name="Normální 5 24 8 5" xfId="28731" xr:uid="{4C8D2110-8877-4BA5-A9D5-B4ACF4E20822}"/>
    <cellStyle name="Normální 5 24 8 6" xfId="32543" xr:uid="{C368C1EE-F8A4-46B0-AAE4-C13F8901FC3B}"/>
    <cellStyle name="Normální 5 24 8 7" xfId="35624" xr:uid="{D8A5C919-DC1E-4AFE-A0D9-11B3F0BB1681}"/>
    <cellStyle name="Normální 5 24 8 8" xfId="37863" xr:uid="{1D4D15D2-3E69-46C5-A0C8-F3B5B40FF639}"/>
    <cellStyle name="Normální 5 24 9" xfId="9686" xr:uid="{3BB5900D-9DA2-4668-AAF5-182C29FB0600}"/>
    <cellStyle name="Normální 5 24 9 2" xfId="15363" xr:uid="{E16BA085-6200-4A91-AE81-92AE4032CA53}"/>
    <cellStyle name="Normální 5 24 9 3" xfId="20698" xr:uid="{EF31F595-A2BC-4D38-A2AE-3B52AF3D37DB}"/>
    <cellStyle name="Normální 5 24 9 4" xfId="25070" xr:uid="{2EFACEDB-B02C-4D36-8D38-7838FAEE1624}"/>
    <cellStyle name="Normální 5 24 9 5" xfId="29323" xr:uid="{90965EF8-688B-4644-8CB5-4536F18A952D}"/>
    <cellStyle name="Normální 5 24 9 6" xfId="33127" xr:uid="{9453C8AF-6550-4B77-ABD3-D2927C967885}"/>
    <cellStyle name="Normální 5 24 9 7" xfId="36191" xr:uid="{CBBCE537-E9AD-4607-B896-C0EE1865C905}"/>
    <cellStyle name="Normální 5 24 9 8" xfId="38423" xr:uid="{3C478D8D-CDDA-4058-85F2-2C8BBC172457}"/>
    <cellStyle name="Normální 5 240" xfId="16143" xr:uid="{3CB5C48C-C857-4428-8FE1-E5354B2E5494}"/>
    <cellStyle name="Normální 5 241" xfId="11323" xr:uid="{73FEABA0-15E3-4AFD-A140-16EFA331CCA4}"/>
    <cellStyle name="Normální 5 242" xfId="15785" xr:uid="{28EA0745-0326-41E9-8E73-64DAE61D5A22}"/>
    <cellStyle name="Normální 5 243" xfId="16864" xr:uid="{25A645F3-D177-4722-812C-3EECFAA05E9E}"/>
    <cellStyle name="Normální 5 244" xfId="15880" xr:uid="{C33880E3-350E-4EDF-9821-BABE843E71B7}"/>
    <cellStyle name="Normální 5 245" xfId="16652" xr:uid="{0C60304D-8EB8-4D16-B054-C9D359965C55}"/>
    <cellStyle name="Normální 5 246" xfId="16898" xr:uid="{E6394CA4-B21E-49E1-A41A-524948FC7FAB}"/>
    <cellStyle name="Normální 5 247" xfId="16587" xr:uid="{9F246947-2E0F-42D2-BE04-35C5E135D216}"/>
    <cellStyle name="Normální 5 248" xfId="12262" xr:uid="{A2158724-A7BD-48A4-AB4B-0A1B4EF7F72B}"/>
    <cellStyle name="Normální 5 249" xfId="12293" xr:uid="{620F1F7F-4732-4A4D-9918-05541043673A}"/>
    <cellStyle name="Normální 5 25" xfId="1617" xr:uid="{4167C7D4-B4EA-4745-A05B-0F1006205AC9}"/>
    <cellStyle name="Normální 5 25 10" xfId="4862" xr:uid="{05E7ECC4-BDCF-4A69-887C-48E88287A7B4}"/>
    <cellStyle name="Normální 5 25 11" xfId="11287" xr:uid="{044248A9-7963-4B0D-A9E9-AA6B24B84E4B}"/>
    <cellStyle name="Normální 5 25 12" xfId="17279" xr:uid="{F55F3D5A-641B-4AEF-91E6-5FDB5F41CE94}"/>
    <cellStyle name="Normální 5 25 13" xfId="21997" xr:uid="{EF955F79-DFD6-40AA-9CCC-4D623AE97BDF}"/>
    <cellStyle name="Normální 5 25 14" xfId="26397" xr:uid="{EC5AFF30-BA0A-46E6-8EB2-908065553D27}"/>
    <cellStyle name="Normální 5 25 15" xfId="30281" xr:uid="{CC7948C8-03F3-47A4-85A7-0290D93318E7}"/>
    <cellStyle name="Normální 5 25 16" xfId="33964" xr:uid="{7FD825C7-B3E1-4AB8-8A14-473A0F9B882E}"/>
    <cellStyle name="Normální 5 25 17" xfId="36506" xr:uid="{37F920C8-4BDC-48AE-B024-EDE3D81FE459}"/>
    <cellStyle name="Normální 5 25 18" xfId="39486" xr:uid="{95DF185A-87B8-4AE5-8959-305F5312D78A}"/>
    <cellStyle name="Normální 5 25 19" xfId="44421" xr:uid="{37D201D0-93F3-45C2-9918-C36F4C9B0995}"/>
    <cellStyle name="Normální 5 25 2" xfId="2471" xr:uid="{BD2E68E8-5711-4F3B-9406-4492E4B6B7B6}"/>
    <cellStyle name="Normální 5 25 2 10" xfId="36583" xr:uid="{BBED9029-E8D0-4328-A275-96E677544649}"/>
    <cellStyle name="Normální 5 25 2 11" xfId="40053" xr:uid="{91BBE2D3-2826-4390-B74C-78D1A6B478DF}"/>
    <cellStyle name="Normální 5 25 2 12" xfId="44909" xr:uid="{9DE75397-F206-4BF9-93F8-2F786E54FC3A}"/>
    <cellStyle name="Normální 5 25 2 13" xfId="48694" xr:uid="{E9E09A5F-C1BE-42A6-B9D3-C7E704824424}"/>
    <cellStyle name="Normální 5 25 2 14" xfId="51264" xr:uid="{AFD28805-792D-495D-A6CF-AB8A3D61D401}"/>
    <cellStyle name="Normální 5 25 2 15" xfId="53481" xr:uid="{AD8BAC91-2E30-4E97-B8AA-D791F38C026D}"/>
    <cellStyle name="Normální 5 25 2 16" xfId="55268" xr:uid="{1890CA02-BE62-4AB8-B39E-B7458C09ABE9}"/>
    <cellStyle name="Normální 5 25 2 17" xfId="56817" xr:uid="{BCE8A53E-5770-4259-BC0E-40206894681F}"/>
    <cellStyle name="Normální 5 25 2 2" xfId="9003" xr:uid="{ABD90A7D-2CD2-4DA6-9DD4-0A75CD339497}"/>
    <cellStyle name="Normální 5 25 2 2 2" xfId="14703" xr:uid="{60EBA8DE-3DFE-4E11-AE51-3026D3EE6104}"/>
    <cellStyle name="Normální 5 25 2 2 3" xfId="20104" xr:uid="{E164CF67-77D6-4EC0-8A19-F422C1AF42B5}"/>
    <cellStyle name="Normální 5 25 2 2 4" xfId="24473" xr:uid="{218190A1-1632-413F-B66A-BCBED365C3A0}"/>
    <cellStyle name="Normální 5 25 2 2 5" xfId="28732" xr:uid="{1664BC2E-9E37-4D05-8068-EAB3E3A0BDF7}"/>
    <cellStyle name="Normální 5 25 2 2 6" xfId="32544" xr:uid="{C70293D3-241B-473C-8714-ACD0B9156BBF}"/>
    <cellStyle name="Normální 5 25 2 2 7" xfId="35625" xr:uid="{C56DD12E-F873-46A5-965E-D60246FCC810}"/>
    <cellStyle name="Normální 5 25 2 2 8" xfId="37864" xr:uid="{1401CF52-8D5A-4494-9395-6C521B052479}"/>
    <cellStyle name="Normální 5 25 2 3" xfId="5439" xr:uid="{B067829A-CCC8-4883-8051-E1EEE87CD566}"/>
    <cellStyle name="Normální 5 25 2 4" xfId="12038" xr:uid="{5FB85E37-564A-4869-A085-968D4A5BA12D}"/>
    <cellStyle name="Normální 5 25 2 5" xfId="17973" xr:uid="{8371019A-4DD0-437D-96A6-4BBADB0B1F14}"/>
    <cellStyle name="Normální 5 25 2 6" xfId="22512" xr:uid="{F247E548-1C62-4A61-9F96-7587702D5B4C}"/>
    <cellStyle name="Normální 5 25 2 7" xfId="26844" xr:uid="{DF32176F-E049-46C2-9B95-AFACCCE3B82D}"/>
    <cellStyle name="Normální 5 25 2 8" xfId="30729" xr:uid="{DCDF11B3-E903-4576-82D2-0879DBB2D7DF}"/>
    <cellStyle name="Normální 5 25 2 9" xfId="34161" xr:uid="{FFC5118B-9714-493C-A67B-F78036C86887}"/>
    <cellStyle name="Normální 5 25 20" xfId="48347" xr:uid="{11928ADF-49B7-43EE-A266-76DAE3C22B21}"/>
    <cellStyle name="Normální 5 25 21" xfId="50974" xr:uid="{051E12C7-66A1-43E7-A23D-C1EF22837F03}"/>
    <cellStyle name="Normální 5 25 22" xfId="53258" xr:uid="{36A81E49-6FE2-4633-845C-C8392D82FDC6}"/>
    <cellStyle name="Normální 5 25 23" xfId="55108" xr:uid="{7C4C1523-EB68-4539-8A22-912B85D9EA22}"/>
    <cellStyle name="Normální 5 25 24" xfId="56652" xr:uid="{5FB3C26E-405A-4E6C-846C-F7F4BACE8B40}"/>
    <cellStyle name="Normální 5 25 3" xfId="2892" xr:uid="{108F7A04-3BF1-4EC7-932D-6D68AB954201}"/>
    <cellStyle name="Normální 5 25 3 10" xfId="36692" xr:uid="{7E3B2F97-BB94-4548-88E0-18A4BC6E81BE}"/>
    <cellStyle name="Normální 5 25 3 11" xfId="40372" xr:uid="{2E8FBB60-4383-4AF6-83E4-98D7668DC2C6}"/>
    <cellStyle name="Normální 5 25 3 12" xfId="45192" xr:uid="{3F82AC96-2A17-44A4-9ABE-6304E9AAE238}"/>
    <cellStyle name="Normální 5 25 3 13" xfId="48952" xr:uid="{4720E8DE-2BE8-4F57-8D8C-BE563D6E8689}"/>
    <cellStyle name="Normální 5 25 3 14" xfId="51472" xr:uid="{744171D4-4C79-4B30-9D2C-E4BD40F2E775}"/>
    <cellStyle name="Normální 5 25 3 15" xfId="53762" xr:uid="{807CBF3E-F3A4-40A8-AF81-0ED0125E3FC2}"/>
    <cellStyle name="Normální 5 25 3 16" xfId="55537" xr:uid="{88CF46B1-1898-4EF4-AB9B-865F52A8EE5C}"/>
    <cellStyle name="Normální 5 25 3 17" xfId="57095" xr:uid="{AF335F63-A242-4C5B-8C0F-4D8FE6A49A02}"/>
    <cellStyle name="Normální 5 25 3 2" xfId="9004" xr:uid="{4369766A-A9A0-4D29-AE4E-CB9D011746F4}"/>
    <cellStyle name="Normální 5 25 3 2 2" xfId="14704" xr:uid="{25CC3C41-C72F-474E-BC4C-058AF3F1EC16}"/>
    <cellStyle name="Normální 5 25 3 2 3" xfId="20105" xr:uid="{D705C03A-E9F0-43FF-B0DA-7D49A4D4D27F}"/>
    <cellStyle name="Normální 5 25 3 2 4" xfId="24474" xr:uid="{2EEA1AD2-479C-4BEB-956B-19D11BD6F86C}"/>
    <cellStyle name="Normální 5 25 3 2 5" xfId="28733" xr:uid="{31FF86CB-E78D-4ABA-91DD-0866299287B0}"/>
    <cellStyle name="Normální 5 25 3 2 6" xfId="32545" xr:uid="{605AAEAD-45EC-4CE8-87D6-EB1F03B691C5}"/>
    <cellStyle name="Normální 5 25 3 2 7" xfId="35626" xr:uid="{93E3E7B6-4308-4725-A635-7ACE369709EE}"/>
    <cellStyle name="Normální 5 25 3 2 8" xfId="37865" xr:uid="{A2ECC2FE-FD46-44AB-B78D-437A1D061D82}"/>
    <cellStyle name="Normální 5 25 3 3" xfId="5607" xr:uid="{3C48068C-699E-47EA-AC47-A1C1960EC51D}"/>
    <cellStyle name="Normální 5 25 3 4" xfId="12195" xr:uid="{03AC6094-61CE-49D3-98D9-02CCDDD5E2D1}"/>
    <cellStyle name="Normální 5 25 3 5" xfId="18109" xr:uid="{6FC10BD3-A828-4CE2-8655-5B9E1E5DFD42}"/>
    <cellStyle name="Normální 5 25 3 6" xfId="22643" xr:uid="{46C6452B-1573-4033-82C0-B8002F95EAD8}"/>
    <cellStyle name="Normální 5 25 3 7" xfId="26970" xr:uid="{FDBA8EB2-1403-432F-A1AD-FB6866B22D47}"/>
    <cellStyle name="Normální 5 25 3 8" xfId="30857" xr:uid="{FA6779F6-7BF3-4384-A100-FA86E2C7F381}"/>
    <cellStyle name="Normální 5 25 3 9" xfId="34273" xr:uid="{611FFA6C-B0FF-4A1A-9552-AD0D3E5F6E6D}"/>
    <cellStyle name="Normální 5 25 4" xfId="3420" xr:uid="{1E2B790F-4B0E-4926-9F1C-0802921780BF}"/>
    <cellStyle name="Normální 5 25 4 10" xfId="37089" xr:uid="{600DD755-06AF-457E-993F-C568FEC7592F}"/>
    <cellStyle name="Normální 5 25 4 11" xfId="40761" xr:uid="{DEAEBFA0-9A69-4342-BA9F-A71226DE27D9}"/>
    <cellStyle name="Normální 5 25 4 12" xfId="45517" xr:uid="{C3341CB8-A19C-4F0B-B49D-C9797F2E31CF}"/>
    <cellStyle name="Normální 5 25 4 13" xfId="49273" xr:uid="{A788D8B4-CEB1-4199-A1AF-C1AC4C3FBA6B}"/>
    <cellStyle name="Normální 5 25 4 14" xfId="51743" xr:uid="{8BADA803-CD57-4E75-AA5D-E70C2D559EA5}"/>
    <cellStyle name="Normální 5 25 4 15" xfId="54055" xr:uid="{F6879F3E-86D4-4B0B-94B8-82DDCD05C3B7}"/>
    <cellStyle name="Normální 5 25 4 16" xfId="55815" xr:uid="{309715D9-31C4-4E30-8266-298334527756}"/>
    <cellStyle name="Normální 5 25 4 17" xfId="57300" xr:uid="{A615C046-8F26-488F-822E-2CD0E244090B}"/>
    <cellStyle name="Normální 5 25 4 2" xfId="9005" xr:uid="{444D019A-3012-49D3-9258-0176D725F994}"/>
    <cellStyle name="Normální 5 25 4 2 2" xfId="14705" xr:uid="{CA7C133D-87E7-441D-A7E6-D769170B64F7}"/>
    <cellStyle name="Normální 5 25 4 2 3" xfId="20106" xr:uid="{B877F513-3D4B-4C24-A33D-6DCCDA2EE349}"/>
    <cellStyle name="Normální 5 25 4 2 4" xfId="24475" xr:uid="{D16239FB-C7ED-4056-8CE4-9A06BCA5FC5F}"/>
    <cellStyle name="Normální 5 25 4 2 5" xfId="28734" xr:uid="{04628827-5183-45AE-9E56-230A601A8B0C}"/>
    <cellStyle name="Normální 5 25 4 2 6" xfId="32546" xr:uid="{78BE8BC4-762B-4EA2-8E7E-955855973C4F}"/>
    <cellStyle name="Normální 5 25 4 2 7" xfId="35627" xr:uid="{A4BAACE4-5696-420F-9D52-118ED88E5CD3}"/>
    <cellStyle name="Normální 5 25 4 2 8" xfId="37866" xr:uid="{E2587211-465D-4486-BEF8-6E8D0FF0DEEB}"/>
    <cellStyle name="Normální 5 25 4 3" xfId="6614" xr:uid="{16394D20-0D1C-4EFD-889B-710808D46A97}"/>
    <cellStyle name="Normální 5 25 4 4" xfId="13139" xr:uid="{1B49F29F-FA7A-450A-AADC-EF566A5A43DC}"/>
    <cellStyle name="Normální 5 25 4 5" xfId="18821" xr:uid="{B643C290-25BA-4637-8B13-389A98652C31}"/>
    <cellStyle name="Normální 5 25 4 6" xfId="23284" xr:uid="{04FBECC6-1CBB-4514-B08F-F3EEF049EF85}"/>
    <cellStyle name="Normální 5 25 4 7" xfId="27589" xr:uid="{0C0898BC-1D93-43FD-AD27-9208B60E30D0}"/>
    <cellStyle name="Normální 5 25 4 8" xfId="31439" xr:uid="{3B8D9A5D-5380-47E0-B0BD-A8800E753014}"/>
    <cellStyle name="Normální 5 25 4 9" xfId="34734" xr:uid="{E0DFA784-5BE1-4D5E-A2DE-81D4B907AB68}"/>
    <cellStyle name="Normální 5 25 5" xfId="3920" xr:uid="{326DB3D0-17E3-4FA7-B8AA-039C52B408E6}"/>
    <cellStyle name="Normální 5 25 5 10" xfId="37090" xr:uid="{656D459E-BB0D-4CEB-8165-E075AE2BDA8D}"/>
    <cellStyle name="Normální 5 25 5 11" xfId="41125" xr:uid="{5B3012E2-A992-4696-BEEA-C7C4AB956A9F}"/>
    <cellStyle name="Normální 5 25 5 12" xfId="45894" xr:uid="{2CB9D752-3AA3-41FF-862B-7FDA07569471}"/>
    <cellStyle name="Normální 5 25 5 13" xfId="49570" xr:uid="{7185A54E-8FCB-4CE4-9DC3-1900B459C900}"/>
    <cellStyle name="Normální 5 25 5 14" xfId="52057" xr:uid="{BE1DDA76-5C34-460B-B218-92E8BF2B5B33}"/>
    <cellStyle name="Normální 5 25 5 15" xfId="54299" xr:uid="{2D227413-7BC8-476B-A7B4-5E4783B6826E}"/>
    <cellStyle name="Normální 5 25 5 16" xfId="56128" xr:uid="{22DDDDD3-CDFC-408A-A674-36A54BFBA7F7}"/>
    <cellStyle name="Normální 5 25 5 17" xfId="57463" xr:uid="{FD3AB127-9528-4AAF-B1AE-6B01C70CF086}"/>
    <cellStyle name="Normální 5 25 5 2" xfId="9006" xr:uid="{62789E77-43CC-4FF2-8C5C-C8C7BD65F2D9}"/>
    <cellStyle name="Normální 5 25 5 2 2" xfId="14706" xr:uid="{BE549D73-00F1-4816-BA59-86779FA5DC2B}"/>
    <cellStyle name="Normální 5 25 5 2 3" xfId="20107" xr:uid="{0F8C8286-5BC6-4C9C-AD11-ECDFD298CD47}"/>
    <cellStyle name="Normální 5 25 5 2 4" xfId="24476" xr:uid="{56FC7B01-24E2-4CBF-A193-1418B8A99A4B}"/>
    <cellStyle name="Normální 5 25 5 2 5" xfId="28735" xr:uid="{808C659A-8ED6-4E85-8D45-E57E5E750CAD}"/>
    <cellStyle name="Normální 5 25 5 2 6" xfId="32547" xr:uid="{AA999363-8B35-41DE-BE2A-1A98B6282B86}"/>
    <cellStyle name="Normální 5 25 5 2 7" xfId="35628" xr:uid="{EADD7A57-29F7-4D62-A007-B3FE70D682D7}"/>
    <cellStyle name="Normální 5 25 5 2 8" xfId="37867" xr:uid="{13ED9472-A9BE-4076-9B7E-10950B363E19}"/>
    <cellStyle name="Normální 5 25 5 3" xfId="6615" xr:uid="{354CD80E-DFC3-4DBF-BB7F-09565612FFE4}"/>
    <cellStyle name="Normální 5 25 5 4" xfId="13140" xr:uid="{06754CB3-3135-45CF-AEA8-BD5D069DE206}"/>
    <cellStyle name="Normální 5 25 5 5" xfId="18822" xr:uid="{842AA736-787B-4D1B-B615-F81CCD578A70}"/>
    <cellStyle name="Normální 5 25 5 6" xfId="23285" xr:uid="{F015658B-48B8-4DF0-8917-3B3A7CC7AA1C}"/>
    <cellStyle name="Normální 5 25 5 7" xfId="27590" xr:uid="{B141E1CE-88D8-42CF-A7FD-4E069F87D244}"/>
    <cellStyle name="Normální 5 25 5 8" xfId="31440" xr:uid="{640D88B6-95B5-40EB-921F-0F825370BD1A}"/>
    <cellStyle name="Normální 5 25 5 9" xfId="34735" xr:uid="{D6716D99-D469-4688-B742-4C8FE068A708}"/>
    <cellStyle name="Normální 5 25 6" xfId="4274" xr:uid="{DFD1B7E5-6F89-49C2-857A-8BB07EED2372}"/>
    <cellStyle name="Normální 5 25 6 10" xfId="37091" xr:uid="{DDFA78A6-10B6-4E30-97F8-5BE92782F88B}"/>
    <cellStyle name="Normální 5 25 6 11" xfId="41384" xr:uid="{821FF9CF-6CEF-4CFA-B34F-9C092C12FD9A}"/>
    <cellStyle name="Normální 5 25 6 12" xfId="46188" xr:uid="{BA050FD4-6AFB-4488-90DB-3C2E41303C21}"/>
    <cellStyle name="Normální 5 25 6 13" xfId="49769" xr:uid="{C6FB95F7-E714-439D-AA50-07D408D3C022}"/>
    <cellStyle name="Normální 5 25 6 14" xfId="52279" xr:uid="{DE4BA2CB-CAEF-4BD9-AFC7-627CE89754CB}"/>
    <cellStyle name="Normální 5 25 6 15" xfId="54477" xr:uid="{5F80FA90-31CA-4F43-8BA7-846E2E4655E9}"/>
    <cellStyle name="Normální 5 25 6 16" xfId="56364" xr:uid="{4EBE5130-9E11-4F94-8DD5-7D05D5C4A3C5}"/>
    <cellStyle name="Normální 5 25 6 17" xfId="57614" xr:uid="{5EE83DE2-4AD4-404B-8EDA-E636D4F628AE}"/>
    <cellStyle name="Normální 5 25 6 2" xfId="9007" xr:uid="{010DB390-8052-4022-82CC-197C781FBF98}"/>
    <cellStyle name="Normální 5 25 6 2 2" xfId="14707" xr:uid="{00CA3882-C067-454D-927C-330B0899BE98}"/>
    <cellStyle name="Normální 5 25 6 2 3" xfId="20108" xr:uid="{E8A32D9A-805E-47BB-928D-62C18A4A7305}"/>
    <cellStyle name="Normální 5 25 6 2 4" xfId="24477" xr:uid="{1DFC21E4-8C31-4466-A86A-3346722C8B4E}"/>
    <cellStyle name="Normální 5 25 6 2 5" xfId="28736" xr:uid="{66C324A7-C6A7-46C6-810D-FBB5FC051626}"/>
    <cellStyle name="Normální 5 25 6 2 6" xfId="32548" xr:uid="{ADC2BC42-7495-4FA7-ABE3-4DE58680EAD4}"/>
    <cellStyle name="Normální 5 25 6 2 7" xfId="35629" xr:uid="{E7E97925-592A-4EC5-B43E-7821940BE866}"/>
    <cellStyle name="Normální 5 25 6 2 8" xfId="37868" xr:uid="{F65B8BED-CC95-458D-8C0E-11B28185C5AA}"/>
    <cellStyle name="Normální 5 25 6 3" xfId="6616" xr:uid="{5E1F7E92-5CF9-47FB-8E2F-A36C864CE1E9}"/>
    <cellStyle name="Normální 5 25 6 4" xfId="13141" xr:uid="{3EF69B74-8025-43F2-BCD2-F77898C27090}"/>
    <cellStyle name="Normální 5 25 6 5" xfId="18823" xr:uid="{44C21BB6-FB10-439C-9111-28BD76828A79}"/>
    <cellStyle name="Normální 5 25 6 6" xfId="23286" xr:uid="{CA15279C-26A5-4E09-B740-29C864A3F438}"/>
    <cellStyle name="Normální 5 25 6 7" xfId="27591" xr:uid="{D2ABC92F-4DDA-413A-AAA7-107AC8AD8220}"/>
    <cellStyle name="Normální 5 25 6 8" xfId="31441" xr:uid="{DC341623-0EDF-450C-AD46-2477D1863B27}"/>
    <cellStyle name="Normální 5 25 6 9" xfId="34736" xr:uid="{B44AB4BC-59A4-46FA-BE33-B745F32C2984}"/>
    <cellStyle name="Normální 5 25 7" xfId="4550" xr:uid="{025C5231-BA60-49E0-8024-9BC951D76045}"/>
    <cellStyle name="Normální 5 25 7 10" xfId="37092" xr:uid="{7DDA42B9-8B6C-45B2-96C3-3D7A4AEDBAC6}"/>
    <cellStyle name="Normální 5 25 7 11" xfId="41607" xr:uid="{756747A2-F2FB-492D-A182-46510BCB113D}"/>
    <cellStyle name="Normální 5 25 7 12" xfId="46392" xr:uid="{58E07DC9-C592-441A-A745-8E946252A8D9}"/>
    <cellStyle name="Normální 5 25 7 13" xfId="49938" xr:uid="{F8114E16-6FA5-4DE6-8436-2DC93E05D013}"/>
    <cellStyle name="Normální 5 25 7 14" xfId="52453" xr:uid="{69E81386-997B-4F14-B6A0-4D481142645F}"/>
    <cellStyle name="Normální 5 25 7 15" xfId="54637" xr:uid="{385B05BD-88DF-43B0-A247-624F922CAC91}"/>
    <cellStyle name="Normální 5 25 7 16" xfId="56530" xr:uid="{9D551682-EEE7-4A0B-BE52-829339CD9B08}"/>
    <cellStyle name="Normální 5 25 7 17" xfId="57752" xr:uid="{94F6C967-A175-4F95-ACAC-7ABCCAD8A41F}"/>
    <cellStyle name="Normální 5 25 7 2" xfId="9008" xr:uid="{FADFB681-1232-4ACB-8EB1-8D1ED43B97A3}"/>
    <cellStyle name="Normální 5 25 7 2 2" xfId="14708" xr:uid="{4E7BF72A-B39A-4F1E-ADFE-662916CC2B24}"/>
    <cellStyle name="Normální 5 25 7 2 3" xfId="20109" xr:uid="{99C77388-AFCF-4306-9228-56D4D04F9BC0}"/>
    <cellStyle name="Normální 5 25 7 2 4" xfId="24478" xr:uid="{EB001B99-FFD6-4433-B7A1-8CFB04E06DC0}"/>
    <cellStyle name="Normální 5 25 7 2 5" xfId="28737" xr:uid="{910CF4B7-E23A-4ECB-8CF5-60A12400DD4A}"/>
    <cellStyle name="Normální 5 25 7 2 6" xfId="32549" xr:uid="{868D8DDF-512E-45E9-9EEA-FA08596421DA}"/>
    <cellStyle name="Normální 5 25 7 2 7" xfId="35630" xr:uid="{1028A33F-DE4B-4311-A685-60B7A393AFDE}"/>
    <cellStyle name="Normální 5 25 7 2 8" xfId="37869" xr:uid="{A01CA6C8-C7E3-44C7-96A1-918CE6199C84}"/>
    <cellStyle name="Normální 5 25 7 3" xfId="6617" xr:uid="{58E7927C-A563-4D8B-A564-D9AE596192C2}"/>
    <cellStyle name="Normální 5 25 7 4" xfId="13142" xr:uid="{B1184806-3DEE-444C-AD5E-B1E86FC15331}"/>
    <cellStyle name="Normální 5 25 7 5" xfId="18824" xr:uid="{05EBE7E2-53A4-4DE0-8AAF-2F3904A8371B}"/>
    <cellStyle name="Normální 5 25 7 6" xfId="23287" xr:uid="{5814C0BA-6982-4E7A-AA25-97742C315D28}"/>
    <cellStyle name="Normální 5 25 7 7" xfId="27592" xr:uid="{89C51D13-029B-4A4A-B439-ED28FE6CF68A}"/>
    <cellStyle name="Normální 5 25 7 8" xfId="31442" xr:uid="{6C6D1E88-46B7-4DF2-A329-F40D23EBCFA0}"/>
    <cellStyle name="Normální 5 25 7 9" xfId="34737" xr:uid="{F1D0E7B7-8B9F-40CA-949F-C99B894BED7F}"/>
    <cellStyle name="Normální 5 25 8" xfId="9009" xr:uid="{A7E0E052-A604-4FFC-AFEC-8603A4865586}"/>
    <cellStyle name="Normální 5 25 8 2" xfId="14709" xr:uid="{3D77600C-94E5-4BB0-BCE0-D0B761713CB2}"/>
    <cellStyle name="Normální 5 25 8 3" xfId="20110" xr:uid="{8CA167BE-6D32-4B20-9E51-8EB9FABA1E46}"/>
    <cellStyle name="Normální 5 25 8 4" xfId="24479" xr:uid="{90F6C535-5C0D-44DC-AFD6-16D7D5A499E3}"/>
    <cellStyle name="Normální 5 25 8 5" xfId="28738" xr:uid="{983B6E93-3EA4-4BB6-9C24-FB815A84294D}"/>
    <cellStyle name="Normální 5 25 8 6" xfId="32550" xr:uid="{A20B0B2A-90D2-47AA-B448-EDF21B7F41AF}"/>
    <cellStyle name="Normální 5 25 8 7" xfId="35631" xr:uid="{4E6FD1E6-3764-4787-BF3A-5E7B066D5527}"/>
    <cellStyle name="Normální 5 25 8 8" xfId="37870" xr:uid="{EF451B79-DA46-4F1F-AA89-E0F2F6F4FD80}"/>
    <cellStyle name="Normální 5 25 9" xfId="9687" xr:uid="{BB003C44-5425-4ED1-866C-443CFF2B9866}"/>
    <cellStyle name="Normální 5 25 9 2" xfId="15364" xr:uid="{E77410EE-83DE-431C-A30A-FFBF7AAFDC66}"/>
    <cellStyle name="Normální 5 25 9 3" xfId="20699" xr:uid="{996E004B-B69C-44C2-8E35-C34AC95B8483}"/>
    <cellStyle name="Normální 5 25 9 4" xfId="25071" xr:uid="{B3D88F39-4C9E-47DE-B2F5-AAC163BF8475}"/>
    <cellStyle name="Normální 5 25 9 5" xfId="29324" xr:uid="{6D53D27F-0EFE-4003-BECB-8B7159DB1C0E}"/>
    <cellStyle name="Normální 5 25 9 6" xfId="33128" xr:uid="{D09A5BEA-F9BE-4BB8-9954-B49BA07144B9}"/>
    <cellStyle name="Normální 5 25 9 7" xfId="36192" xr:uid="{C382C056-72AE-472B-9742-1DEBF711F248}"/>
    <cellStyle name="Normální 5 25 9 8" xfId="38424" xr:uid="{39E726B9-67B6-4083-94B9-283CA51527A9}"/>
    <cellStyle name="Normální 5 250" xfId="11443" xr:uid="{28F2461C-BADB-431D-8EE9-A98CE7B76241}"/>
    <cellStyle name="Normální 5 251" xfId="16768" xr:uid="{DFC4A9FA-E8F1-4324-8C52-D99993B31CB4}"/>
    <cellStyle name="Normální 5 252" xfId="11391" xr:uid="{780443F4-C339-436E-BB0B-2A8EAA667202}"/>
    <cellStyle name="Normální 5 253" xfId="16205" xr:uid="{851C51D1-66DC-4A1F-A801-FDCE73F92E3A}"/>
    <cellStyle name="Normální 5 254" xfId="16573" xr:uid="{C3BC52AC-6984-40C6-BBA7-D48CE3CDE475}"/>
    <cellStyle name="Normální 5 255" xfId="16469" xr:uid="{0ADCD4A4-5590-41C3-A739-53804A8ACF79}"/>
    <cellStyle name="Normální 5 256" xfId="16991" xr:uid="{77FE01DB-F704-46D3-8149-139F4DF61A30}"/>
    <cellStyle name="Normální 5 257" xfId="11857" xr:uid="{79D252EA-3893-40D7-A248-1224A319077E}"/>
    <cellStyle name="Normální 5 258" xfId="16370" xr:uid="{E08EB9E7-5A84-4CBD-BA04-AD6836E1FB2A}"/>
    <cellStyle name="Normální 5 259" xfId="11088" xr:uid="{3C21C5B8-4DB2-460F-9919-05D672BE90AD}"/>
    <cellStyle name="Normální 5 26" xfId="1618" xr:uid="{B27EB83C-8F1D-4D13-B7E9-4B2A1A1008A4}"/>
    <cellStyle name="Normální 5 26 10" xfId="4853" xr:uid="{DECDBC5D-9FCE-4269-BF1C-C6D4E2CC00A8}"/>
    <cellStyle name="Normální 5 26 11" xfId="11278" xr:uid="{E691E063-43A0-437C-9DB2-44D0465159D1}"/>
    <cellStyle name="Normální 5 26 12" xfId="17270" xr:uid="{9B94D849-446F-4942-B96F-511DE6817329}"/>
    <cellStyle name="Normální 5 26 13" xfId="21988" xr:uid="{CC331E68-D934-463A-BDB3-E6AAADEF1B8B}"/>
    <cellStyle name="Normální 5 26 14" xfId="26388" xr:uid="{490C227D-65FD-40AA-A257-91713BB347F7}"/>
    <cellStyle name="Normální 5 26 15" xfId="30272" xr:uid="{1E18FC6E-EFEC-4C38-84A3-E7D7A3B3F8EE}"/>
    <cellStyle name="Normální 5 26 16" xfId="33955" xr:uid="{AC4FE16A-9746-4B09-8AB2-CBFA0910D93B}"/>
    <cellStyle name="Normální 5 26 17" xfId="36497" xr:uid="{9D2DFCA1-DD97-4FCE-B670-FA869337DBBC}"/>
    <cellStyle name="Normální 5 26 18" xfId="39487" xr:uid="{2A318C4F-411A-42DC-BDE0-E40F7C6DF0C2}"/>
    <cellStyle name="Normální 5 26 19" xfId="44422" xr:uid="{FDEAD57F-66B2-45E2-950D-A43E9D1AE66F}"/>
    <cellStyle name="Normální 5 26 2" xfId="2472" xr:uid="{DF61A001-7D37-480C-AE6A-EEC659635240}"/>
    <cellStyle name="Normální 5 26 2 10" xfId="36584" xr:uid="{A8994325-EBA8-44DA-852D-6A4F4C96DB50}"/>
    <cellStyle name="Normální 5 26 2 11" xfId="40054" xr:uid="{8D296F67-FB73-40DC-9041-D44C78E83F48}"/>
    <cellStyle name="Normální 5 26 2 12" xfId="44910" xr:uid="{E151FB6E-1009-4725-A268-5018A390B410}"/>
    <cellStyle name="Normální 5 26 2 13" xfId="48695" xr:uid="{B19BD616-284B-4A71-9C4B-1C781EB75070}"/>
    <cellStyle name="Normální 5 26 2 14" xfId="51265" xr:uid="{B011F909-EFCD-43F4-BF0D-0873783EC868}"/>
    <cellStyle name="Normální 5 26 2 15" xfId="53482" xr:uid="{CE59E47A-35B1-40CD-BB6E-14A19F3C0AB5}"/>
    <cellStyle name="Normální 5 26 2 16" xfId="55269" xr:uid="{DEADE6DB-A5F8-45E1-9E99-A8BB6F6BB995}"/>
    <cellStyle name="Normální 5 26 2 17" xfId="56818" xr:uid="{A0CC9BC6-2096-464D-83BB-1564A778CBCC}"/>
    <cellStyle name="Normální 5 26 2 2" xfId="9010" xr:uid="{9364830A-1FB3-4132-B42A-BB710801A23D}"/>
    <cellStyle name="Normální 5 26 2 2 2" xfId="14710" xr:uid="{CC687081-B7C5-4002-9906-32A9F4A8EF3F}"/>
    <cellStyle name="Normální 5 26 2 2 3" xfId="20111" xr:uid="{45AFBEE0-4E59-48B7-9501-958F6AF87D09}"/>
    <cellStyle name="Normální 5 26 2 2 4" xfId="24480" xr:uid="{B02283C1-A6EB-4625-BFBA-A82A96BC3714}"/>
    <cellStyle name="Normální 5 26 2 2 5" xfId="28739" xr:uid="{348BD672-AD3F-4DB9-94C7-31F6084DEEAF}"/>
    <cellStyle name="Normální 5 26 2 2 6" xfId="32551" xr:uid="{3CB96609-29CC-4D0C-9327-8E55A0F0B9FA}"/>
    <cellStyle name="Normální 5 26 2 2 7" xfId="35632" xr:uid="{95CF12AA-2964-42F9-A470-8005F6BC4665}"/>
    <cellStyle name="Normální 5 26 2 2 8" xfId="37871" xr:uid="{990595E9-E7C3-4314-9671-44AE7BA73D44}"/>
    <cellStyle name="Normální 5 26 2 3" xfId="5440" xr:uid="{D5555056-AB2E-4899-BA1B-1528FEEC41F2}"/>
    <cellStyle name="Normální 5 26 2 4" xfId="12039" xr:uid="{E76379DA-269F-4E11-AC8F-EDC17CF67B19}"/>
    <cellStyle name="Normální 5 26 2 5" xfId="17974" xr:uid="{C639227C-0662-44C4-B6A6-DF57C68DDCC0}"/>
    <cellStyle name="Normální 5 26 2 6" xfId="22513" xr:uid="{1E3B953F-4924-442B-9569-4973FD9E05FB}"/>
    <cellStyle name="Normální 5 26 2 7" xfId="26845" xr:uid="{904481D9-B077-419A-A1BC-B352897B3506}"/>
    <cellStyle name="Normální 5 26 2 8" xfId="30730" xr:uid="{47C9CB6D-FB70-40FB-A256-7F6698F3688B}"/>
    <cellStyle name="Normální 5 26 2 9" xfId="34162" xr:uid="{3D2A486B-3333-4C69-8584-3851D79F5B38}"/>
    <cellStyle name="Normální 5 26 20" xfId="48348" xr:uid="{2B78F651-4584-4AAA-AF34-3A021CBE07E1}"/>
    <cellStyle name="Normální 5 26 21" xfId="50975" xr:uid="{9A105B0A-1F4C-4B34-B864-4CE8752ACA08}"/>
    <cellStyle name="Normální 5 26 22" xfId="53259" xr:uid="{39C11B91-826E-438C-B132-7973898CDFD1}"/>
    <cellStyle name="Normální 5 26 23" xfId="55109" xr:uid="{192EFAF3-A77B-49DA-A2D8-8B06EF9E5AEA}"/>
    <cellStyle name="Normální 5 26 24" xfId="56653" xr:uid="{73308021-FE5F-4752-8698-7A1F63E5622E}"/>
    <cellStyle name="Normální 5 26 3" xfId="2893" xr:uid="{78BFC277-B8EE-48CC-8FA3-D6F1326718B5}"/>
    <cellStyle name="Normální 5 26 3 10" xfId="36683" xr:uid="{4236DA78-7E63-45D1-BA23-5DAE11A6E1C8}"/>
    <cellStyle name="Normální 5 26 3 11" xfId="40373" xr:uid="{2B19B40A-1F5C-4D66-B6B3-6D3450E5FA63}"/>
    <cellStyle name="Normální 5 26 3 12" xfId="45193" xr:uid="{80F6CE00-DEAA-4042-A2D9-0D7C31094932}"/>
    <cellStyle name="Normální 5 26 3 13" xfId="48953" xr:uid="{67836401-0C3B-4A91-AD69-A8F6E8E1E267}"/>
    <cellStyle name="Normální 5 26 3 14" xfId="51473" xr:uid="{6B1E3336-4393-4507-BF49-4DA53388D10C}"/>
    <cellStyle name="Normální 5 26 3 15" xfId="53763" xr:uid="{0F244DED-ACB5-4A93-847C-581D57ABA3FE}"/>
    <cellStyle name="Normální 5 26 3 16" xfId="55538" xr:uid="{FC265B89-AF26-4484-B84C-94961615D73E}"/>
    <cellStyle name="Normální 5 26 3 17" xfId="57096" xr:uid="{36CE6AC9-1B5D-44F1-A691-EA9B1CC0544D}"/>
    <cellStyle name="Normální 5 26 3 2" xfId="9011" xr:uid="{105A974E-0107-4E46-A51D-65EDEB88AA8F}"/>
    <cellStyle name="Normální 5 26 3 2 2" xfId="14711" xr:uid="{6DC06FCB-B3D3-472D-B1DF-36585137D23B}"/>
    <cellStyle name="Normální 5 26 3 2 3" xfId="20112" xr:uid="{1E75AF12-30E1-4C86-B364-12286D0E9DD1}"/>
    <cellStyle name="Normální 5 26 3 2 4" xfId="24481" xr:uid="{3BC134B6-2387-47E9-A131-6B7271EA2489}"/>
    <cellStyle name="Normální 5 26 3 2 5" xfId="28740" xr:uid="{F0540C01-D018-4993-915F-BEDBBB69492E}"/>
    <cellStyle name="Normální 5 26 3 2 6" xfId="32552" xr:uid="{3F102305-5712-45B9-A901-4139D9BA2535}"/>
    <cellStyle name="Normální 5 26 3 2 7" xfId="35633" xr:uid="{0097A006-C517-4133-8261-47EFE006A688}"/>
    <cellStyle name="Normální 5 26 3 2 8" xfId="37872" xr:uid="{9EF5415D-80BF-43AC-BA02-FA9838C9E3B1}"/>
    <cellStyle name="Normální 5 26 3 3" xfId="5598" xr:uid="{BE51CE5F-B73A-4BBC-8923-E4B2C8D156DE}"/>
    <cellStyle name="Normální 5 26 3 4" xfId="12186" xr:uid="{D82562D3-C1A1-4B8E-8F28-E84D0963DE53}"/>
    <cellStyle name="Normální 5 26 3 5" xfId="18100" xr:uid="{5EF75996-3144-46BE-853F-7803F5E731F7}"/>
    <cellStyle name="Normální 5 26 3 6" xfId="22634" xr:uid="{4B1016B0-0E5D-4DD4-B13F-B2B44C8CC4FA}"/>
    <cellStyle name="Normální 5 26 3 7" xfId="26961" xr:uid="{507FB2E6-F63B-4112-B230-A172325B1146}"/>
    <cellStyle name="Normální 5 26 3 8" xfId="30848" xr:uid="{5DECA203-25AC-4B56-BC57-A998FCBA371E}"/>
    <cellStyle name="Normální 5 26 3 9" xfId="34264" xr:uid="{7C490344-4B79-4320-B0BD-BB1714C6DB72}"/>
    <cellStyle name="Normální 5 26 4" xfId="3421" xr:uid="{3E503D3B-AD7A-4F14-82ED-5378C5039487}"/>
    <cellStyle name="Normální 5 26 4 10" xfId="37093" xr:uid="{07EA915D-BFA8-4605-92BA-4F2D26957487}"/>
    <cellStyle name="Normální 5 26 4 11" xfId="40762" xr:uid="{13B3BA35-A380-4CDA-BB1E-78CF1C89D20B}"/>
    <cellStyle name="Normální 5 26 4 12" xfId="45518" xr:uid="{5F0AFB9B-06DD-4159-AFBB-37CE774DB173}"/>
    <cellStyle name="Normální 5 26 4 13" xfId="49274" xr:uid="{44EE63E2-D275-40AB-86FE-548B8EBC0593}"/>
    <cellStyle name="Normální 5 26 4 14" xfId="51744" xr:uid="{28A91194-D56C-4C96-A38D-20B973DF1CD4}"/>
    <cellStyle name="Normální 5 26 4 15" xfId="54056" xr:uid="{45F64E6E-27AA-4425-B6E6-ED7775963EE8}"/>
    <cellStyle name="Normální 5 26 4 16" xfId="55816" xr:uid="{2BF13FED-43FD-4541-8C74-23C26BFD9EB4}"/>
    <cellStyle name="Normální 5 26 4 17" xfId="57301" xr:uid="{8AE8E03F-203B-4A39-AC4A-8D4DFF79705D}"/>
    <cellStyle name="Normální 5 26 4 2" xfId="9012" xr:uid="{854A25F6-1108-4BE3-9041-CFE29156C976}"/>
    <cellStyle name="Normální 5 26 4 2 2" xfId="14712" xr:uid="{E63A5889-FC0D-4ACA-89BA-3CDB34027C6A}"/>
    <cellStyle name="Normální 5 26 4 2 3" xfId="20113" xr:uid="{9C0382AC-DC3E-4F98-AB4C-B64570E2E9B7}"/>
    <cellStyle name="Normální 5 26 4 2 4" xfId="24482" xr:uid="{7A66C291-1001-4FE5-8A48-AF237C497F4B}"/>
    <cellStyle name="Normální 5 26 4 2 5" xfId="28741" xr:uid="{F3692037-38D7-4CFB-BCA2-FFE3951AEAEF}"/>
    <cellStyle name="Normální 5 26 4 2 6" xfId="32553" xr:uid="{A7CD9721-A6AD-4A81-B51F-2A2AC23632C4}"/>
    <cellStyle name="Normální 5 26 4 2 7" xfId="35634" xr:uid="{8A80378D-4ED4-49DE-B5B8-3D8FDA71D749}"/>
    <cellStyle name="Normální 5 26 4 2 8" xfId="37873" xr:uid="{42FE4AEE-FD4A-465B-B556-02A1EE96888A}"/>
    <cellStyle name="Normální 5 26 4 3" xfId="6618" xr:uid="{CEB0EC8E-050E-4890-A8CD-AED096600A5A}"/>
    <cellStyle name="Normální 5 26 4 4" xfId="13143" xr:uid="{A35B5033-1E33-46DB-B3BC-9346B28E23E2}"/>
    <cellStyle name="Normální 5 26 4 5" xfId="18825" xr:uid="{4ADA1634-EE2A-4B0D-990F-96FD6BF1CD65}"/>
    <cellStyle name="Normální 5 26 4 6" xfId="23288" xr:uid="{C471D661-F68E-4C8C-82DF-E6E45481A368}"/>
    <cellStyle name="Normální 5 26 4 7" xfId="27593" xr:uid="{16D35FB9-80F8-4356-8A25-B233D6B5312E}"/>
    <cellStyle name="Normální 5 26 4 8" xfId="31443" xr:uid="{FC0D5A93-3732-4B02-B68A-138EB3682600}"/>
    <cellStyle name="Normální 5 26 4 9" xfId="34738" xr:uid="{787B9331-E910-442C-AE59-04DC7DC79EB2}"/>
    <cellStyle name="Normální 5 26 5" xfId="3921" xr:uid="{06C722CD-DBA7-48F4-99B5-869422A3A711}"/>
    <cellStyle name="Normální 5 26 5 10" xfId="37094" xr:uid="{46F5D196-0BB3-431E-B672-AD2F4CF56175}"/>
    <cellStyle name="Normální 5 26 5 11" xfId="41126" xr:uid="{BC896587-514B-49E7-88DE-F5B3D60D812A}"/>
    <cellStyle name="Normální 5 26 5 12" xfId="45895" xr:uid="{B962067A-C34D-4857-A8C5-3FF880C941D2}"/>
    <cellStyle name="Normální 5 26 5 13" xfId="49571" xr:uid="{F9C83AA4-57D0-48DC-B619-151F4B2CB58E}"/>
    <cellStyle name="Normální 5 26 5 14" xfId="52058" xr:uid="{BF044C66-0B2B-471B-9B9B-B106068CB0D3}"/>
    <cellStyle name="Normální 5 26 5 15" xfId="54300" xr:uid="{C2EA561E-3E2C-4816-94AF-25374DCEA885}"/>
    <cellStyle name="Normální 5 26 5 16" xfId="56129" xr:uid="{1AEB4DE2-91BE-4E7A-9F90-275598DD8D0F}"/>
    <cellStyle name="Normální 5 26 5 17" xfId="57464" xr:uid="{D6BAFA7E-E0F3-4A90-9F7E-6E009BB7B5F5}"/>
    <cellStyle name="Normální 5 26 5 2" xfId="9013" xr:uid="{7278636D-FDDA-4D81-A419-F9039679DA0D}"/>
    <cellStyle name="Normální 5 26 5 2 2" xfId="14713" xr:uid="{B589AD71-D51E-4BB3-ADA4-94AC59C1C78E}"/>
    <cellStyle name="Normální 5 26 5 2 3" xfId="20114" xr:uid="{198E5EF2-982B-4456-9C41-519489493F65}"/>
    <cellStyle name="Normální 5 26 5 2 4" xfId="24483" xr:uid="{F582F300-0649-46D1-A47D-788E2E333A0B}"/>
    <cellStyle name="Normální 5 26 5 2 5" xfId="28742" xr:uid="{B9022EEC-5416-456D-90EA-E19108BAAF8A}"/>
    <cellStyle name="Normální 5 26 5 2 6" xfId="32554" xr:uid="{C9CDE6F3-54B2-44DB-8B03-B46660C3399E}"/>
    <cellStyle name="Normální 5 26 5 2 7" xfId="35635" xr:uid="{56773DC2-1756-4AF2-AC1F-C6D532878078}"/>
    <cellStyle name="Normální 5 26 5 2 8" xfId="37874" xr:uid="{B4001DAC-1AE9-49F5-A54B-3ED80809F104}"/>
    <cellStyle name="Normální 5 26 5 3" xfId="6619" xr:uid="{80728748-566B-4051-A624-1A195DFC5ED1}"/>
    <cellStyle name="Normální 5 26 5 4" xfId="13144" xr:uid="{2092881D-9365-487C-843F-1B1CC798C3C0}"/>
    <cellStyle name="Normální 5 26 5 5" xfId="18826" xr:uid="{344B0169-18A0-4136-9312-53920FA2E499}"/>
    <cellStyle name="Normální 5 26 5 6" xfId="23289" xr:uid="{F71CA22E-AE1A-483A-8B6A-C4D35455814A}"/>
    <cellStyle name="Normální 5 26 5 7" xfId="27594" xr:uid="{9AE7656D-72EB-4910-9BF5-C910C337A4C3}"/>
    <cellStyle name="Normální 5 26 5 8" xfId="31444" xr:uid="{B14D3E37-495C-4D8A-83F8-61D152600C65}"/>
    <cellStyle name="Normální 5 26 5 9" xfId="34739" xr:uid="{4BF57860-9DF1-42A7-9BD3-3E1001451AC4}"/>
    <cellStyle name="Normální 5 26 6" xfId="4275" xr:uid="{00E10C0E-70F4-49C0-9C48-24BB01034B9E}"/>
    <cellStyle name="Normální 5 26 6 10" xfId="37095" xr:uid="{067C556D-DF4C-4BAB-94C4-0FE9B31B8F9C}"/>
    <cellStyle name="Normální 5 26 6 11" xfId="41385" xr:uid="{5FBF075D-E3EA-4B89-88AB-A81E1276E360}"/>
    <cellStyle name="Normální 5 26 6 12" xfId="46189" xr:uid="{30C6F738-6595-4D41-8974-4B606910A757}"/>
    <cellStyle name="Normální 5 26 6 13" xfId="49770" xr:uid="{2E988B1D-BD74-425F-A588-8F4B3BE55191}"/>
    <cellStyle name="Normální 5 26 6 14" xfId="52280" xr:uid="{8C8EB301-5612-43B9-9A1B-8793B0D74888}"/>
    <cellStyle name="Normální 5 26 6 15" xfId="54478" xr:uid="{5AC38C5B-79B0-49ED-9F1F-476D530C7A38}"/>
    <cellStyle name="Normální 5 26 6 16" xfId="56365" xr:uid="{C7CE2958-1CBA-4E3F-AA9A-BA5241BE16DA}"/>
    <cellStyle name="Normální 5 26 6 17" xfId="57615" xr:uid="{29A6FCF6-6729-443E-B52E-18F84D70938F}"/>
    <cellStyle name="Normální 5 26 6 2" xfId="9014" xr:uid="{20AC585C-CD6F-4EE3-AAF8-B02C8CF6F452}"/>
    <cellStyle name="Normální 5 26 6 2 2" xfId="14714" xr:uid="{1AD58A81-4FA1-4D73-9D43-1481B40B1EF8}"/>
    <cellStyle name="Normální 5 26 6 2 3" xfId="20115" xr:uid="{5D760FC5-3E38-421A-820B-B1D224CF7B02}"/>
    <cellStyle name="Normální 5 26 6 2 4" xfId="24484" xr:uid="{4F15C7E8-AAC5-4443-AD1E-794A2E121463}"/>
    <cellStyle name="Normální 5 26 6 2 5" xfId="28743" xr:uid="{DED53C57-18B0-407A-9F42-A80BAC49E83B}"/>
    <cellStyle name="Normální 5 26 6 2 6" xfId="32555" xr:uid="{44768B85-DA74-4DCC-801E-5BBF57458DEE}"/>
    <cellStyle name="Normální 5 26 6 2 7" xfId="35636" xr:uid="{98A4C62E-A358-4666-8565-134B87DE509D}"/>
    <cellStyle name="Normální 5 26 6 2 8" xfId="37875" xr:uid="{2C7CFD44-4F5F-40A4-8495-410FF4598B29}"/>
    <cellStyle name="Normální 5 26 6 3" xfId="6620" xr:uid="{320BC4D0-91DA-4C71-9278-4141D282DB5D}"/>
    <cellStyle name="Normální 5 26 6 4" xfId="13145" xr:uid="{78B2F05A-4CFE-4E72-A906-4BCC6DFD304A}"/>
    <cellStyle name="Normální 5 26 6 5" xfId="18827" xr:uid="{C2468C7E-3F6A-48A4-8BFA-C6C235A67458}"/>
    <cellStyle name="Normální 5 26 6 6" xfId="23290" xr:uid="{2014922B-D29A-49F0-A1B9-42ABC43509B3}"/>
    <cellStyle name="Normální 5 26 6 7" xfId="27595" xr:uid="{849F65DC-B1E5-478A-9C56-F032CA215EA2}"/>
    <cellStyle name="Normální 5 26 6 8" xfId="31445" xr:uid="{9C3AC7C2-3921-4144-AC75-B9B9F0FFCD5A}"/>
    <cellStyle name="Normální 5 26 6 9" xfId="34740" xr:uid="{8F22054B-E180-4994-9546-4A3D31967CF7}"/>
    <cellStyle name="Normální 5 26 7" xfId="4551" xr:uid="{B8ABABD2-1A8E-46E6-A7F9-68CF94D193A4}"/>
    <cellStyle name="Normální 5 26 7 10" xfId="37096" xr:uid="{496420C7-25BD-4E3F-8640-ABDE3EBC9284}"/>
    <cellStyle name="Normální 5 26 7 11" xfId="41608" xr:uid="{F184FA74-2D29-4B6C-A4F5-850A6BF3C38E}"/>
    <cellStyle name="Normální 5 26 7 12" xfId="46393" xr:uid="{CB5C4772-1266-418C-80C2-9A80FE2C5AC2}"/>
    <cellStyle name="Normální 5 26 7 13" xfId="49939" xr:uid="{85E7883F-BECE-4E0F-81CC-4583C2036F7D}"/>
    <cellStyle name="Normální 5 26 7 14" xfId="52454" xr:uid="{9E24F9F7-6E8B-4D08-8F2E-F42FAC7DF957}"/>
    <cellStyle name="Normální 5 26 7 15" xfId="54638" xr:uid="{B025BFEF-9177-4766-ACE1-8A9DBF2ED25D}"/>
    <cellStyle name="Normální 5 26 7 16" xfId="56531" xr:uid="{9FD70201-8BF2-4312-9BED-6929A93BCA26}"/>
    <cellStyle name="Normální 5 26 7 17" xfId="57753" xr:uid="{28A550BD-1BBC-40DB-90E6-612ECE885FD0}"/>
    <cellStyle name="Normální 5 26 7 2" xfId="9015" xr:uid="{77D2D4F5-D1CA-45C1-92A7-2F72D017414D}"/>
    <cellStyle name="Normální 5 26 7 2 2" xfId="14715" xr:uid="{C920E703-2FA6-46D0-A34D-4A6E8817C96E}"/>
    <cellStyle name="Normální 5 26 7 2 3" xfId="20116" xr:uid="{8250BC32-1D42-4AE9-B91F-E2E297EE7CBE}"/>
    <cellStyle name="Normální 5 26 7 2 4" xfId="24485" xr:uid="{1E8BA27D-E2CF-44B9-8096-2BD57034B90C}"/>
    <cellStyle name="Normální 5 26 7 2 5" xfId="28744" xr:uid="{27849074-C345-4439-A322-A365CAA081BD}"/>
    <cellStyle name="Normální 5 26 7 2 6" xfId="32556" xr:uid="{10596FC3-E44D-4247-B569-44B8D2A8EC66}"/>
    <cellStyle name="Normální 5 26 7 2 7" xfId="35637" xr:uid="{A2157769-C7F9-404D-BD4E-22A0614E3BFF}"/>
    <cellStyle name="Normální 5 26 7 2 8" xfId="37876" xr:uid="{B4042A41-E59E-476F-B08A-C9D35146F02B}"/>
    <cellStyle name="Normální 5 26 7 3" xfId="6621" xr:uid="{1E2E4DD3-E0BD-4339-A802-0C2330C45F5E}"/>
    <cellStyle name="Normální 5 26 7 4" xfId="13146" xr:uid="{7444ED4E-AD6C-4CE3-8D02-84B42F0774A1}"/>
    <cellStyle name="Normální 5 26 7 5" xfId="18828" xr:uid="{C2965E54-427E-4925-8979-8EE2762CFF69}"/>
    <cellStyle name="Normální 5 26 7 6" xfId="23291" xr:uid="{649F76F0-E706-4D2C-9733-BDE2BD573869}"/>
    <cellStyle name="Normální 5 26 7 7" xfId="27596" xr:uid="{99C53320-6FFD-4DD3-B310-04046F6D6806}"/>
    <cellStyle name="Normální 5 26 7 8" xfId="31446" xr:uid="{8ECE0E2C-B0DE-412D-9357-99615DD9EB2A}"/>
    <cellStyle name="Normální 5 26 7 9" xfId="34741" xr:uid="{8C5E0B33-4001-46E2-A066-47790B45A52F}"/>
    <cellStyle name="Normální 5 26 8" xfId="9016" xr:uid="{7C6D82FF-0ED9-478E-8986-7772DE2942F4}"/>
    <cellStyle name="Normální 5 26 8 2" xfId="14716" xr:uid="{845783C2-3239-4A7B-B8FE-84DD6BDCF013}"/>
    <cellStyle name="Normální 5 26 8 3" xfId="20117" xr:uid="{288FF6F5-2EF9-4999-B0F3-96552AB0DDF3}"/>
    <cellStyle name="Normální 5 26 8 4" xfId="24486" xr:uid="{F813368F-62BE-485E-8123-0CEAC0B7DD84}"/>
    <cellStyle name="Normální 5 26 8 5" xfId="28745" xr:uid="{C91990CC-7AE6-4FFD-BC36-733B2E55A4CD}"/>
    <cellStyle name="Normální 5 26 8 6" xfId="32557" xr:uid="{03643309-4D8E-46C6-B37E-9190A158F33A}"/>
    <cellStyle name="Normální 5 26 8 7" xfId="35638" xr:uid="{ED8F8F99-78E1-4BC3-8B19-C046DD787D74}"/>
    <cellStyle name="Normální 5 26 8 8" xfId="37877" xr:uid="{581C749C-B9B6-42F4-A5AC-C1BCF5163C1F}"/>
    <cellStyle name="Normální 5 26 9" xfId="9688" xr:uid="{4457AD97-3754-460E-B3E2-808E8D3FBA41}"/>
    <cellStyle name="Normální 5 26 9 2" xfId="15365" xr:uid="{7A36EAC0-A44F-43A8-8B61-35FB8CE1C0CE}"/>
    <cellStyle name="Normální 5 26 9 3" xfId="20700" xr:uid="{D4E635E9-D356-43D6-817D-F7EFF44CD4AB}"/>
    <cellStyle name="Normální 5 26 9 4" xfId="25072" xr:uid="{55063EAF-2DA3-4C19-8D39-01BCC348DE1F}"/>
    <cellStyle name="Normální 5 26 9 5" xfId="29325" xr:uid="{4E792CCE-2D9F-482E-AA41-7C84F2125B33}"/>
    <cellStyle name="Normální 5 26 9 6" xfId="33129" xr:uid="{9A784C07-72CB-4F6A-8446-6F9ED7B455BC}"/>
    <cellStyle name="Normální 5 26 9 7" xfId="36193" xr:uid="{7FA2D81B-3BDA-49A4-8681-8B5EA5107598}"/>
    <cellStyle name="Normální 5 26 9 8" xfId="38425" xr:uid="{271B2953-1512-4BD1-BDE4-EFAC988F4EDE}"/>
    <cellStyle name="Normální 5 260" xfId="16800" xr:uid="{D99AB2CB-2A25-4C2D-B2B4-1E9DE76DDD05}"/>
    <cellStyle name="Normální 5 261" xfId="16985" xr:uid="{1B35E42B-C4CD-45C4-8589-2921CEC3BB47}"/>
    <cellStyle name="Normální 5 262" xfId="12772" xr:uid="{659ED8B9-BF34-4D60-A0ED-1AB77A15C1C6}"/>
    <cellStyle name="Normální 5 263" xfId="17075" xr:uid="{0C6FC5D2-255E-4FFA-AC8A-16F572273F07}"/>
    <cellStyle name="Normální 5 264" xfId="17837" xr:uid="{DF518736-633E-4054-B366-9EB3AD9FD834}"/>
    <cellStyle name="Normální 5 265" xfId="18399" xr:uid="{9A157D06-3BE6-4F16-95C5-06F9ED0B48A9}"/>
    <cellStyle name="Normální 5 266" xfId="19474" xr:uid="{115D4ACC-C19D-4744-BC08-85AA043E1618}"/>
    <cellStyle name="Normální 5 267" xfId="17435" xr:uid="{6CF58B2A-CC5B-4332-8316-E7FA3DA20FB7}"/>
    <cellStyle name="Normální 5 268" xfId="18388" xr:uid="{7220D0A3-1732-4253-97F8-3CBB78C10F7E}"/>
    <cellStyle name="Normální 5 269" xfId="21173" xr:uid="{4D2B95EF-6FF1-4DDC-AB09-9BC43EB324FA}"/>
    <cellStyle name="Normální 5 27" xfId="1619" xr:uid="{6C49E9E7-3B6B-4C7B-897E-53D098482E84}"/>
    <cellStyle name="Normální 5 27 10" xfId="4769" xr:uid="{134F20C2-5B7C-41D0-B01E-1BC82579C31A}"/>
    <cellStyle name="Normální 5 27 11" xfId="11184" xr:uid="{314E2BFC-EC0F-45F3-838D-E69B948E5620}"/>
    <cellStyle name="Normální 5 27 12" xfId="17186" xr:uid="{3A3C5F06-3ABD-42C3-902E-37B1A08A355E}"/>
    <cellStyle name="Normální 5 27 13" xfId="21912" xr:uid="{0DD9590E-1F98-480D-8010-1540FE253BE1}"/>
    <cellStyle name="Normální 5 27 14" xfId="26316" xr:uid="{A77E5087-451C-4C62-B223-20FDA7347EED}"/>
    <cellStyle name="Normální 5 27 15" xfId="30212" xr:uid="{1E1E84BD-E215-4F07-8826-822BC3F34F80}"/>
    <cellStyle name="Normální 5 27 16" xfId="33904" xr:uid="{55CE3866-9513-412F-ABAF-118A6E9E17C5}"/>
    <cellStyle name="Normální 5 27 17" xfId="36453" xr:uid="{6BF2D5C1-EF15-4708-9993-F0939410DFDC}"/>
    <cellStyle name="Normální 5 27 18" xfId="39488" xr:uid="{7C35E47F-64B3-4E76-8C49-A51709584677}"/>
    <cellStyle name="Normální 5 27 19" xfId="44423" xr:uid="{3ABEE300-B52E-4798-B428-AC7E8C12D7D7}"/>
    <cellStyle name="Normální 5 27 2" xfId="2473" xr:uid="{0827BAFC-6542-40D8-9972-DEFE6ED054DE}"/>
    <cellStyle name="Normální 5 27 2 10" xfId="36585" xr:uid="{0DA109D7-0DAA-4EDB-8E5A-4E6DBCA6AF94}"/>
    <cellStyle name="Normální 5 27 2 11" xfId="40055" xr:uid="{6B4324F1-4A92-43F4-9287-9BB187C1F322}"/>
    <cellStyle name="Normální 5 27 2 12" xfId="44911" xr:uid="{4DE62947-7051-45C1-BA1D-275C0A13ADFA}"/>
    <cellStyle name="Normální 5 27 2 13" xfId="48696" xr:uid="{6D2014D7-24E8-4BE9-97E0-CCF103C250BF}"/>
    <cellStyle name="Normální 5 27 2 14" xfId="51266" xr:uid="{21E21DAE-372C-4D5A-B0B1-D217C9AF93FF}"/>
    <cellStyle name="Normální 5 27 2 15" xfId="53483" xr:uid="{42473063-A506-433D-A1DF-2AB2574AAE13}"/>
    <cellStyle name="Normální 5 27 2 16" xfId="55270" xr:uid="{38497732-8228-41FC-BD01-19547FD14FC4}"/>
    <cellStyle name="Normální 5 27 2 17" xfId="56819" xr:uid="{9D2688E6-C3E9-4168-AFDA-42A25624CF9F}"/>
    <cellStyle name="Normální 5 27 2 2" xfId="9017" xr:uid="{38767E0F-DEF6-4C69-BC6C-777E44D25493}"/>
    <cellStyle name="Normální 5 27 2 2 2" xfId="14717" xr:uid="{5D042378-DB2B-4931-A233-A829F94AEE61}"/>
    <cellStyle name="Normální 5 27 2 2 3" xfId="20118" xr:uid="{103D4088-2AD9-44A0-8121-83500FA84066}"/>
    <cellStyle name="Normální 5 27 2 2 4" xfId="24487" xr:uid="{BBE95E4E-41F6-402A-ABC8-CC5F5376D434}"/>
    <cellStyle name="Normální 5 27 2 2 5" xfId="28746" xr:uid="{7728B1DD-CEEB-499B-B672-85091F0A7A82}"/>
    <cellStyle name="Normální 5 27 2 2 6" xfId="32558" xr:uid="{46E1BBBF-69F4-4D39-A148-A5982530295D}"/>
    <cellStyle name="Normální 5 27 2 2 7" xfId="35639" xr:uid="{8C92AD24-2835-4747-B079-76565D9DF40D}"/>
    <cellStyle name="Normální 5 27 2 2 8" xfId="37878" xr:uid="{A9716B72-8020-4F28-A9BA-BC6AB691F125}"/>
    <cellStyle name="Normální 5 27 2 3" xfId="5441" xr:uid="{460D0E1C-4EBD-4C8F-A506-52FC5514A92C}"/>
    <cellStyle name="Normální 5 27 2 4" xfId="12040" xr:uid="{746A02D6-45B8-4AFF-A733-FBBF6726A919}"/>
    <cellStyle name="Normální 5 27 2 5" xfId="17975" xr:uid="{9B1CC62E-A098-4EF5-AE45-132AB2830937}"/>
    <cellStyle name="Normální 5 27 2 6" xfId="22514" xr:uid="{CC703B65-445F-4896-9903-B1263FF9F716}"/>
    <cellStyle name="Normální 5 27 2 7" xfId="26846" xr:uid="{7D568754-AB32-417B-9E1E-D402524FA659}"/>
    <cellStyle name="Normální 5 27 2 8" xfId="30731" xr:uid="{D132F6BA-7583-450D-A064-10E5C9C25654}"/>
    <cellStyle name="Normální 5 27 2 9" xfId="34163" xr:uid="{EE85BB2B-EE80-4E4E-8695-98B3A223D6AC}"/>
    <cellStyle name="Normální 5 27 20" xfId="48349" xr:uid="{29A4FF1B-1F18-4237-B2C2-06A6ABBFDFCE}"/>
    <cellStyle name="Normální 5 27 21" xfId="50976" xr:uid="{48E1148C-552E-4283-BFDB-E39303C0E282}"/>
    <cellStyle name="Normální 5 27 22" xfId="53260" xr:uid="{713BB43A-76A8-44F6-A9BF-65113CD2954B}"/>
    <cellStyle name="Normální 5 27 23" xfId="55110" xr:uid="{1CF440CA-8C97-4EDB-AC80-8AC16C972E69}"/>
    <cellStyle name="Normální 5 27 24" xfId="56654" xr:uid="{2A12A152-23BA-481C-A230-2173D5FDA309}"/>
    <cellStyle name="Normální 5 27 3" xfId="2894" xr:uid="{81CD621E-CFBE-4818-972E-CE8E49CDE735}"/>
    <cellStyle name="Normální 5 27 3 10" xfId="36639" xr:uid="{56E23795-23F9-4581-AC63-4C07ADD4A2A2}"/>
    <cellStyle name="Normální 5 27 3 11" xfId="40374" xr:uid="{61359493-4DC5-4A7F-A82A-C1832FDB0799}"/>
    <cellStyle name="Normální 5 27 3 12" xfId="45194" xr:uid="{10C22273-7BD4-4317-9C0E-19D65B8A83B4}"/>
    <cellStyle name="Normální 5 27 3 13" xfId="48954" xr:uid="{30AFD673-A9C7-4759-AD55-A622E8D4C4D4}"/>
    <cellStyle name="Normální 5 27 3 14" xfId="51474" xr:uid="{D378598B-707D-4F38-BD48-297E22A780B8}"/>
    <cellStyle name="Normální 5 27 3 15" xfId="53764" xr:uid="{85A0337C-5F2A-40EB-B02D-9FC56CA2B197}"/>
    <cellStyle name="Normální 5 27 3 16" xfId="55539" xr:uid="{2F4275C6-7A42-4285-A618-1DBB3FEF6DEF}"/>
    <cellStyle name="Normální 5 27 3 17" xfId="57097" xr:uid="{C8842DC7-2BAF-41A9-8CA4-65AD2D7447B3}"/>
    <cellStyle name="Normální 5 27 3 2" xfId="9018" xr:uid="{2F3B8B1B-A0F9-4816-824D-64CDD4E5404A}"/>
    <cellStyle name="Normální 5 27 3 2 2" xfId="14718" xr:uid="{CADA5645-E424-44CF-9479-28F3A14092D2}"/>
    <cellStyle name="Normální 5 27 3 2 3" xfId="20119" xr:uid="{979C878D-B052-4620-BEB1-A089CD583B81}"/>
    <cellStyle name="Normální 5 27 3 2 4" xfId="24488" xr:uid="{4138CFED-D99D-47BB-92CE-C3146D865237}"/>
    <cellStyle name="Normální 5 27 3 2 5" xfId="28747" xr:uid="{78FFBA94-71A2-4E79-B952-7682B7AFD339}"/>
    <cellStyle name="Normální 5 27 3 2 6" xfId="32559" xr:uid="{003E8B61-9213-469C-8631-D9E9D35199FB}"/>
    <cellStyle name="Normální 5 27 3 2 7" xfId="35640" xr:uid="{814396F9-3097-4DF4-AFBF-E3733A0BCE2D}"/>
    <cellStyle name="Normální 5 27 3 2 8" xfId="37879" xr:uid="{344879EC-ABF3-4A7E-B5C6-2866B49A25B2}"/>
    <cellStyle name="Normální 5 27 3 3" xfId="5548" xr:uid="{A1240691-E26F-4BFD-BE79-0FC111DD735B}"/>
    <cellStyle name="Normální 5 27 3 4" xfId="12137" xr:uid="{66400FE4-36A7-4144-B3F6-BFA68930E231}"/>
    <cellStyle name="Normální 5 27 3 5" xfId="18053" xr:uid="{285CE175-783B-4CE1-A2A2-9D4693D44306}"/>
    <cellStyle name="Normální 5 27 3 6" xfId="22586" xr:uid="{3C217E16-07EB-4EAA-84BE-EDCE84799720}"/>
    <cellStyle name="Normální 5 27 3 7" xfId="26916" xr:uid="{E3476DEF-D377-4DF1-B707-B0FFF2D2B3D7}"/>
    <cellStyle name="Normální 5 27 3 8" xfId="30803" xr:uid="{279E1269-11BE-483D-BCFF-4847C4880D7B}"/>
    <cellStyle name="Normální 5 27 3 9" xfId="34220" xr:uid="{9AE9B978-E1EE-47A2-B059-F3961D54119C}"/>
    <cellStyle name="Normální 5 27 4" xfId="3422" xr:uid="{73D032C4-EA75-40EF-AE9D-6373D22890C2}"/>
    <cellStyle name="Normální 5 27 4 10" xfId="37097" xr:uid="{07EE79FB-2D2D-496B-B698-D618BC42AC4E}"/>
    <cellStyle name="Normální 5 27 4 11" xfId="40763" xr:uid="{049D0F02-FFC9-4279-9677-BE4CB1510065}"/>
    <cellStyle name="Normální 5 27 4 12" xfId="45519" xr:uid="{9413B643-4160-40C1-A15C-AD0F77B17F0C}"/>
    <cellStyle name="Normální 5 27 4 13" xfId="49275" xr:uid="{BDF35646-8AD5-4536-96F0-6F1C3DC71F3B}"/>
    <cellStyle name="Normální 5 27 4 14" xfId="51745" xr:uid="{19E59425-8BC1-4461-AF64-B81F39F2EBCE}"/>
    <cellStyle name="Normální 5 27 4 15" xfId="54057" xr:uid="{60C812D8-F009-4B39-AF20-768759EC9A93}"/>
    <cellStyle name="Normální 5 27 4 16" xfId="55817" xr:uid="{7439C32F-73E5-4186-A92B-5E9297887309}"/>
    <cellStyle name="Normální 5 27 4 17" xfId="57302" xr:uid="{68DAF875-345E-4B16-9842-F7CD0C6E23E3}"/>
    <cellStyle name="Normální 5 27 4 2" xfId="9019" xr:uid="{4F435D2B-B21F-4547-93F6-EE83085AA354}"/>
    <cellStyle name="Normální 5 27 4 2 2" xfId="14719" xr:uid="{9E6C84D0-1D18-4310-BAF6-9C9DEB51598D}"/>
    <cellStyle name="Normální 5 27 4 2 3" xfId="20120" xr:uid="{794A551A-25CE-44C1-B60E-A771B8953E67}"/>
    <cellStyle name="Normální 5 27 4 2 4" xfId="24489" xr:uid="{F1D13E9E-4555-4435-AFF0-57895B002982}"/>
    <cellStyle name="Normální 5 27 4 2 5" xfId="28748" xr:uid="{7DF1839C-BB27-4587-88D5-F06D14FC36F0}"/>
    <cellStyle name="Normální 5 27 4 2 6" xfId="32560" xr:uid="{67926778-C40A-4A66-B175-086E0FC01C17}"/>
    <cellStyle name="Normální 5 27 4 2 7" xfId="35641" xr:uid="{DCB134F9-4466-4B85-8C91-F278294D7C8F}"/>
    <cellStyle name="Normální 5 27 4 2 8" xfId="37880" xr:uid="{BF9889D2-80DF-4784-9905-6A6CDCEFB430}"/>
    <cellStyle name="Normální 5 27 4 3" xfId="6622" xr:uid="{BDBB3E21-D890-4511-8A81-A936A96DFB39}"/>
    <cellStyle name="Normální 5 27 4 4" xfId="13147" xr:uid="{C114E7E7-D3BC-4F77-AF37-50898661C845}"/>
    <cellStyle name="Normální 5 27 4 5" xfId="18829" xr:uid="{F0853111-319D-4FCE-AFDB-3F52C48C4961}"/>
    <cellStyle name="Normální 5 27 4 6" xfId="23292" xr:uid="{986DB805-C98E-41F7-AA03-D64291E54C90}"/>
    <cellStyle name="Normální 5 27 4 7" xfId="27597" xr:uid="{86BE1FFC-DC5F-4DFE-AAA1-C01A1A59BB14}"/>
    <cellStyle name="Normální 5 27 4 8" xfId="31447" xr:uid="{80279208-CEF0-46FD-8723-C95912DFFAB3}"/>
    <cellStyle name="Normální 5 27 4 9" xfId="34742" xr:uid="{FB36819D-5E17-4F7C-9182-295F06EDB6AA}"/>
    <cellStyle name="Normální 5 27 5" xfId="3922" xr:uid="{41916ED3-83CE-4078-8B28-0C5AC5B70BEE}"/>
    <cellStyle name="Normální 5 27 5 10" xfId="37098" xr:uid="{0A33B43E-86DF-482A-B058-ED124D42F498}"/>
    <cellStyle name="Normální 5 27 5 11" xfId="41127" xr:uid="{2A0F4845-BFA7-4E8F-9BB4-91C0F9C37AC0}"/>
    <cellStyle name="Normální 5 27 5 12" xfId="45896" xr:uid="{B9182E4E-CF25-4305-9DB5-82C7F83DD679}"/>
    <cellStyle name="Normální 5 27 5 13" xfId="49572" xr:uid="{13D48F16-EEA7-4DB6-8FB7-99CC3334B218}"/>
    <cellStyle name="Normální 5 27 5 14" xfId="52059" xr:uid="{F5077321-BF00-4953-9BAD-C67A34B9466B}"/>
    <cellStyle name="Normální 5 27 5 15" xfId="54301" xr:uid="{F217D5BD-AA74-4DF7-86C0-D33EC47BA19C}"/>
    <cellStyle name="Normální 5 27 5 16" xfId="56130" xr:uid="{A0734B31-9E98-4833-98DE-2B1B58DC8348}"/>
    <cellStyle name="Normální 5 27 5 17" xfId="57465" xr:uid="{881A5A9D-0143-4285-962A-35A9FB7CBBD2}"/>
    <cellStyle name="Normální 5 27 5 2" xfId="9020" xr:uid="{D68B3910-B791-4F92-897F-048F672B55EF}"/>
    <cellStyle name="Normální 5 27 5 2 2" xfId="14720" xr:uid="{360D09E4-C1A5-4533-A16F-AD064DF74502}"/>
    <cellStyle name="Normální 5 27 5 2 3" xfId="20121" xr:uid="{40ED7A71-62BF-4531-B4CC-4A9DE86EB7E3}"/>
    <cellStyle name="Normální 5 27 5 2 4" xfId="24490" xr:uid="{9FB3FF77-AA3E-481C-9551-760672D998CE}"/>
    <cellStyle name="Normální 5 27 5 2 5" xfId="28749" xr:uid="{88ECC71E-B3F2-4167-98E4-D03FED4659D4}"/>
    <cellStyle name="Normální 5 27 5 2 6" xfId="32561" xr:uid="{E97C9A7A-901D-4376-B6DB-7DEF4431D63B}"/>
    <cellStyle name="Normální 5 27 5 2 7" xfId="35642" xr:uid="{DAC94435-1C21-47C7-B63D-426527543764}"/>
    <cellStyle name="Normální 5 27 5 2 8" xfId="37881" xr:uid="{DA837A41-37B2-4F0B-B856-0D1E7FB0EE5C}"/>
    <cellStyle name="Normální 5 27 5 3" xfId="6623" xr:uid="{8DC66824-3E32-4C00-A107-EE15DF1EE5C0}"/>
    <cellStyle name="Normální 5 27 5 4" xfId="13148" xr:uid="{12694171-AB0A-4590-BBF4-C1E0CA8C985C}"/>
    <cellStyle name="Normální 5 27 5 5" xfId="18830" xr:uid="{790B3781-6C99-49CD-9480-7751350A81A4}"/>
    <cellStyle name="Normální 5 27 5 6" xfId="23293" xr:uid="{81258739-C406-42BC-A5F3-CFAC31874D5E}"/>
    <cellStyle name="Normální 5 27 5 7" xfId="27598" xr:uid="{D7F6B6BA-E669-4A6A-A259-FE46B7788F12}"/>
    <cellStyle name="Normální 5 27 5 8" xfId="31448" xr:uid="{C0341E66-FC89-474E-AA8E-A437C7DCE199}"/>
    <cellStyle name="Normální 5 27 5 9" xfId="34743" xr:uid="{DF82B3D3-A16B-429E-AF95-5F7B90E4163B}"/>
    <cellStyle name="Normální 5 27 6" xfId="4276" xr:uid="{0E544B33-00E6-4F1A-8426-21CF987A7F66}"/>
    <cellStyle name="Normální 5 27 6 10" xfId="37099" xr:uid="{FC14AA26-DB78-4F6A-AB95-53EF61707DC4}"/>
    <cellStyle name="Normální 5 27 6 11" xfId="41386" xr:uid="{219751DD-7BA6-4B53-B79D-412A0E3D7512}"/>
    <cellStyle name="Normální 5 27 6 12" xfId="46190" xr:uid="{706AB765-4A24-4312-BEF6-563C3F9B9E46}"/>
    <cellStyle name="Normální 5 27 6 13" xfId="49771" xr:uid="{344C8328-D903-4319-A7EA-942FC3B36B0B}"/>
    <cellStyle name="Normální 5 27 6 14" xfId="52281" xr:uid="{3EE4AEFD-CA0E-4C8F-9E30-9CF5B8A09A33}"/>
    <cellStyle name="Normální 5 27 6 15" xfId="54479" xr:uid="{5BB2350B-FCD8-45D7-AE43-1CF58968C792}"/>
    <cellStyle name="Normální 5 27 6 16" xfId="56366" xr:uid="{E1441089-8A8D-4716-BC7A-EACDD512D283}"/>
    <cellStyle name="Normální 5 27 6 17" xfId="57616" xr:uid="{EC0CC6EF-D7B2-4391-8CCA-D77284F7A79C}"/>
    <cellStyle name="Normální 5 27 6 2" xfId="9021" xr:uid="{AB45A6B2-13C5-4FDC-9193-1B5F273B33D0}"/>
    <cellStyle name="Normální 5 27 6 2 2" xfId="14721" xr:uid="{2842A701-8BB4-4C45-823C-7B2F30A38379}"/>
    <cellStyle name="Normální 5 27 6 2 3" xfId="20122" xr:uid="{48EBD53E-27D5-4231-AA07-0C284A6FB3F0}"/>
    <cellStyle name="Normální 5 27 6 2 4" xfId="24491" xr:uid="{0FA52330-418D-4A1A-A190-BAB3366C71DE}"/>
    <cellStyle name="Normální 5 27 6 2 5" xfId="28750" xr:uid="{6E62D38F-758C-4FC6-BA91-AB943CB14F68}"/>
    <cellStyle name="Normální 5 27 6 2 6" xfId="32562" xr:uid="{1CD817D2-2F58-4125-BFF4-58858635DD13}"/>
    <cellStyle name="Normální 5 27 6 2 7" xfId="35643" xr:uid="{13EE5A23-F5CB-4948-AE9A-E75747E412F7}"/>
    <cellStyle name="Normální 5 27 6 2 8" xfId="37882" xr:uid="{0DCC0CFC-3B54-414D-908A-9724447735A7}"/>
    <cellStyle name="Normální 5 27 6 3" xfId="6624" xr:uid="{F0FEF1FF-F530-4ACE-BCAE-D84BCEDB7226}"/>
    <cellStyle name="Normální 5 27 6 4" xfId="13149" xr:uid="{5CD64B4D-B52B-4B2C-9560-B93E14B58225}"/>
    <cellStyle name="Normální 5 27 6 5" xfId="18831" xr:uid="{FD99CFB3-B6E7-41BC-9750-A1C460710130}"/>
    <cellStyle name="Normální 5 27 6 6" xfId="23294" xr:uid="{66CA2D0B-BA61-42F6-B8F4-A66D86107ABE}"/>
    <cellStyle name="Normální 5 27 6 7" xfId="27599" xr:uid="{EE8F7A2B-8617-4983-B668-90284473637E}"/>
    <cellStyle name="Normální 5 27 6 8" xfId="31449" xr:uid="{389832A7-52A0-4784-9197-5C07C9D8284E}"/>
    <cellStyle name="Normální 5 27 6 9" xfId="34744" xr:uid="{163DC9F0-B065-43E3-BDBE-8AD54175C1E5}"/>
    <cellStyle name="Normální 5 27 7" xfId="4552" xr:uid="{B4024A3A-3413-4C31-BFCF-DCEA86E80B43}"/>
    <cellStyle name="Normální 5 27 7 10" xfId="37100" xr:uid="{6FA62A25-4B3C-4197-BB45-34AD9FF0293C}"/>
    <cellStyle name="Normální 5 27 7 11" xfId="41609" xr:uid="{C1D9F510-7E2D-4480-A111-3F5684ED3DBD}"/>
    <cellStyle name="Normální 5 27 7 12" xfId="46394" xr:uid="{0DF68EB1-730F-4181-81D6-7DFFCFFE9F65}"/>
    <cellStyle name="Normální 5 27 7 13" xfId="49940" xr:uid="{D73E8D7A-BEF5-42C7-8696-88933DE84CCB}"/>
    <cellStyle name="Normální 5 27 7 14" xfId="52455" xr:uid="{87445A51-D0C2-4AD4-947D-27B48A5410C0}"/>
    <cellStyle name="Normální 5 27 7 15" xfId="54639" xr:uid="{F589A771-2BFA-40C3-9080-9527CEC551A8}"/>
    <cellStyle name="Normální 5 27 7 16" xfId="56532" xr:uid="{BB24280B-8065-4B92-BAFF-3263A5872E21}"/>
    <cellStyle name="Normální 5 27 7 17" xfId="57754" xr:uid="{F45B8828-F8C3-4CF0-9E67-2C80CFCC1837}"/>
    <cellStyle name="Normální 5 27 7 2" xfId="9022" xr:uid="{7BE03819-D635-4B69-AC1B-FBA2674DEA44}"/>
    <cellStyle name="Normální 5 27 7 2 2" xfId="14722" xr:uid="{F9699885-898F-4CCA-AAF4-D40085B3C1F7}"/>
    <cellStyle name="Normální 5 27 7 2 3" xfId="20123" xr:uid="{EB5E11AB-4713-49F1-88C2-A921C59DB9A4}"/>
    <cellStyle name="Normální 5 27 7 2 4" xfId="24492" xr:uid="{04DE8F20-3A4E-46C3-A23B-C383A627ECEB}"/>
    <cellStyle name="Normální 5 27 7 2 5" xfId="28751" xr:uid="{546C030A-93B4-48D2-B0C8-0DB8861DF3B9}"/>
    <cellStyle name="Normální 5 27 7 2 6" xfId="32563" xr:uid="{C6E82105-DBF1-4357-A2E5-1FA8D3B7DB84}"/>
    <cellStyle name="Normální 5 27 7 2 7" xfId="35644" xr:uid="{0A0835E2-EB4E-49A6-892F-7E8244231C93}"/>
    <cellStyle name="Normální 5 27 7 2 8" xfId="37883" xr:uid="{DB8B6BC4-8909-4CB3-8059-92724FFF56B8}"/>
    <cellStyle name="Normální 5 27 7 3" xfId="6625" xr:uid="{9B8BA7AA-6C06-4636-B038-1640BB237C1E}"/>
    <cellStyle name="Normální 5 27 7 4" xfId="13150" xr:uid="{E6CCB745-FEEF-4D8C-8E81-D5D0DCA45019}"/>
    <cellStyle name="Normální 5 27 7 5" xfId="18832" xr:uid="{82FC2B26-2A64-4308-B60B-9F353BE11803}"/>
    <cellStyle name="Normální 5 27 7 6" xfId="23295" xr:uid="{2DB7756B-B818-4E05-9D93-4763D3922736}"/>
    <cellStyle name="Normální 5 27 7 7" xfId="27600" xr:uid="{8E1B62E6-D187-489D-90D6-7E74398692E6}"/>
    <cellStyle name="Normální 5 27 7 8" xfId="31450" xr:uid="{119C604B-9E97-4B7A-AC36-4DCC1CAB21DF}"/>
    <cellStyle name="Normální 5 27 7 9" xfId="34745" xr:uid="{88FF53E0-61BB-4074-9CC2-96AF9DFF8D1C}"/>
    <cellStyle name="Normální 5 27 8" xfId="9023" xr:uid="{8A0F259C-2B1B-44EE-AFF9-D11A12B42F79}"/>
    <cellStyle name="Normální 5 27 8 2" xfId="14723" xr:uid="{91F50EEE-971E-449F-AF35-62D3728B6934}"/>
    <cellStyle name="Normální 5 27 8 3" xfId="20124" xr:uid="{B0834EAC-D8CA-4113-AB00-FC26C6E1B8DA}"/>
    <cellStyle name="Normální 5 27 8 4" xfId="24493" xr:uid="{9F9F7E58-9D54-4BED-B6C0-0F1D037907BA}"/>
    <cellStyle name="Normální 5 27 8 5" xfId="28752" xr:uid="{5E81BA6C-9F2F-4EF3-AAFC-5BF63ED43E95}"/>
    <cellStyle name="Normální 5 27 8 6" xfId="32564" xr:uid="{83ACF57E-2A18-4326-99D3-653371F22CBC}"/>
    <cellStyle name="Normální 5 27 8 7" xfId="35645" xr:uid="{1481D171-8B93-46B1-B91C-658FE907633D}"/>
    <cellStyle name="Normální 5 27 8 8" xfId="37884" xr:uid="{3C5BC6BA-997C-4D3D-8FE0-99A0EAA3632B}"/>
    <cellStyle name="Normální 5 27 9" xfId="9689" xr:uid="{A64BE523-359B-4E85-B22C-F16E77A520BD}"/>
    <cellStyle name="Normální 5 27 9 2" xfId="15366" xr:uid="{D66211B5-B075-47E2-890E-705AF9B2D410}"/>
    <cellStyle name="Normální 5 27 9 3" xfId="20701" xr:uid="{9142BA53-DFFE-4848-BE07-BD12FEF7F56D}"/>
    <cellStyle name="Normální 5 27 9 4" xfId="25073" xr:uid="{018E8C11-AD71-47A0-9E7F-D8ED2B8AE490}"/>
    <cellStyle name="Normální 5 27 9 5" xfId="29326" xr:uid="{6E12FE2D-9397-444C-8572-4995B233A28F}"/>
    <cellStyle name="Normální 5 27 9 6" xfId="33130" xr:uid="{F8D549E2-CC0E-425E-BDC9-96CE29F4E2D1}"/>
    <cellStyle name="Normální 5 27 9 7" xfId="36194" xr:uid="{EEC355E0-8CE1-48A3-AEBB-B9FBAA07CBAB}"/>
    <cellStyle name="Normální 5 27 9 8" xfId="38426" xr:uid="{31FC41B8-DFCE-4747-BA02-711E7F2AC586}"/>
    <cellStyle name="Normální 5 270" xfId="19154" xr:uid="{D9D70BEE-C615-45B3-97D4-9E690C84F393}"/>
    <cellStyle name="Normální 5 271" xfId="17339" xr:uid="{31524C58-7A9C-45C9-8EFC-A451CC345C2C}"/>
    <cellStyle name="Normální 5 272" xfId="20680" xr:uid="{A3C7F88C-C01D-4B01-BF23-DC2CB3E9A544}"/>
    <cellStyle name="Normální 5 273" xfId="17910" xr:uid="{C8DAF11D-FEFC-415F-AEE6-F7942963F937}"/>
    <cellStyle name="Normální 5 274" xfId="19385" xr:uid="{BDC4EFD0-35AF-4001-97C1-B2C7094D52A4}"/>
    <cellStyle name="Normální 5 275" xfId="21008" xr:uid="{142580B4-E167-49BB-B476-227ADBF0004D}"/>
    <cellStyle name="Normální 5 276" xfId="20864" xr:uid="{4A7573EA-86F5-40A6-BA46-49C2FEB946A1}"/>
    <cellStyle name="Normální 5 277" xfId="18230" xr:uid="{CDF94434-8BB5-41E5-A473-22E7E8E3E270}"/>
    <cellStyle name="Normální 5 278" xfId="17793" xr:uid="{CABE5E73-5E7B-436C-9DE2-8B9A5355DF0C}"/>
    <cellStyle name="Normální 5 279" xfId="18458" xr:uid="{417A8D76-03A6-4E6D-B6D1-075D6EF1D8E3}"/>
    <cellStyle name="Normální 5 28" xfId="1620" xr:uid="{9F4B5814-0CD4-48BD-A1A1-9F339C1678ED}"/>
    <cellStyle name="Normální 5 28 10" xfId="4850" xr:uid="{C7FBE6DC-CF2B-49B2-9B2B-53F28A1E4495}"/>
    <cellStyle name="Normální 5 28 11" xfId="11275" xr:uid="{6B214268-BEEE-417D-BFA7-95436131EBB7}"/>
    <cellStyle name="Normální 5 28 12" xfId="17267" xr:uid="{278163F1-678D-48FC-B38B-7250BA924AF3}"/>
    <cellStyle name="Normální 5 28 13" xfId="21985" xr:uid="{29F2D77E-D489-465D-9E89-084A490D74EE}"/>
    <cellStyle name="Normální 5 28 14" xfId="26385" xr:uid="{07C2EC2C-5B51-4A59-B7F8-C22455BB8072}"/>
    <cellStyle name="Normální 5 28 15" xfId="30269" xr:uid="{8BBAEE35-45FB-406F-8E8C-ED8257C3023A}"/>
    <cellStyle name="Normální 5 28 16" xfId="33952" xr:uid="{A0D6D49C-0C74-4A80-AC45-8802D902AE15}"/>
    <cellStyle name="Normální 5 28 17" xfId="36494" xr:uid="{2FF9825F-219A-4D68-BDB5-1FFA1DC0F552}"/>
    <cellStyle name="Normální 5 28 18" xfId="39489" xr:uid="{BB96BAFE-0058-4755-AD29-FC8DB95F82D7}"/>
    <cellStyle name="Normální 5 28 19" xfId="44424" xr:uid="{356B1347-55C6-4D74-913C-19F67A2FD0D9}"/>
    <cellStyle name="Normální 5 28 2" xfId="2474" xr:uid="{3FBA88B4-272C-4B3D-887B-ED17F82A683B}"/>
    <cellStyle name="Normální 5 28 2 10" xfId="36586" xr:uid="{3397EAD1-0621-467C-8105-42FB833F33EE}"/>
    <cellStyle name="Normální 5 28 2 11" xfId="40056" xr:uid="{6407F1C7-87C2-4482-B771-8927786BBBA4}"/>
    <cellStyle name="Normální 5 28 2 12" xfId="44912" xr:uid="{BEF87EE5-67F1-46D5-AD45-1453C6773C22}"/>
    <cellStyle name="Normální 5 28 2 13" xfId="48697" xr:uid="{E651A0CD-6013-4DF6-837D-50F69E260863}"/>
    <cellStyle name="Normální 5 28 2 14" xfId="51267" xr:uid="{4B4B0319-C4C2-4628-8F67-FCC37DA65B8F}"/>
    <cellStyle name="Normální 5 28 2 15" xfId="53484" xr:uid="{3D1E9440-EAAE-4AA1-AA75-A7651C01AD5B}"/>
    <cellStyle name="Normální 5 28 2 16" xfId="55271" xr:uid="{48A6A11B-8A4D-4B96-9A62-1DB9EE96E696}"/>
    <cellStyle name="Normální 5 28 2 17" xfId="56820" xr:uid="{3507A17C-9F95-4797-B818-FA9FC4B157FC}"/>
    <cellStyle name="Normální 5 28 2 2" xfId="9024" xr:uid="{375AC4C5-3364-4654-8451-245FB23F1D64}"/>
    <cellStyle name="Normální 5 28 2 2 2" xfId="14724" xr:uid="{0BBD75E2-893F-4072-87FB-D1A7D0BCC882}"/>
    <cellStyle name="Normální 5 28 2 2 3" xfId="20125" xr:uid="{60940AF5-364F-40CB-9580-EC975ECA3FA1}"/>
    <cellStyle name="Normální 5 28 2 2 4" xfId="24494" xr:uid="{580A0B23-924E-438F-BE66-849D663139CF}"/>
    <cellStyle name="Normální 5 28 2 2 5" xfId="28753" xr:uid="{E2F616AC-D97A-4B19-8932-626272E5AD92}"/>
    <cellStyle name="Normální 5 28 2 2 6" xfId="32565" xr:uid="{0C8521FE-AEC7-4516-B096-D743F4CDB8C3}"/>
    <cellStyle name="Normální 5 28 2 2 7" xfId="35646" xr:uid="{F26EA392-E467-48AD-A5CF-5F1445379598}"/>
    <cellStyle name="Normální 5 28 2 2 8" xfId="37885" xr:uid="{B344A97E-4C02-4C36-92B7-60FEA4CF6B6D}"/>
    <cellStyle name="Normální 5 28 2 3" xfId="5442" xr:uid="{B73C580B-1F18-4B8A-876B-FE51FEF90A01}"/>
    <cellStyle name="Normální 5 28 2 4" xfId="12041" xr:uid="{93C1D704-E48C-43C1-9B2B-9E474A5BBE7E}"/>
    <cellStyle name="Normální 5 28 2 5" xfId="17976" xr:uid="{EC8CCA90-4981-4A74-B5EA-199520CA6D6A}"/>
    <cellStyle name="Normální 5 28 2 6" xfId="22515" xr:uid="{BFC8D0E1-CB93-4054-9BE2-87ACB4DBB9E2}"/>
    <cellStyle name="Normální 5 28 2 7" xfId="26847" xr:uid="{8C0021F7-7C65-4D96-B635-9EA1E5741E0E}"/>
    <cellStyle name="Normální 5 28 2 8" xfId="30732" xr:uid="{B3D62A8A-18A5-439B-BB94-110830B48DC8}"/>
    <cellStyle name="Normální 5 28 2 9" xfId="34164" xr:uid="{2368C6DF-F70A-49DF-B610-F88B965F6578}"/>
    <cellStyle name="Normální 5 28 20" xfId="48350" xr:uid="{4E020B54-7BD2-490F-B589-40538C14CBF9}"/>
    <cellStyle name="Normální 5 28 21" xfId="50977" xr:uid="{B6E3BA98-F61F-453F-9B8C-CDB467D71834}"/>
    <cellStyle name="Normální 5 28 22" xfId="53261" xr:uid="{83094978-0AD7-490D-AF1C-AA2DD352DA74}"/>
    <cellStyle name="Normální 5 28 23" xfId="55111" xr:uid="{E83CF326-98C5-4BF5-8458-E924703E4F15}"/>
    <cellStyle name="Normální 5 28 24" xfId="56655" xr:uid="{869C86B0-AA5D-428D-B0FC-5BCB5C75DB12}"/>
    <cellStyle name="Normální 5 28 3" xfId="2895" xr:uid="{C2F741DC-745F-4522-874F-D7E6E030CFA1}"/>
    <cellStyle name="Normální 5 28 3 10" xfId="36680" xr:uid="{072796F1-EF86-431D-AC01-83F2FD863723}"/>
    <cellStyle name="Normální 5 28 3 11" xfId="40375" xr:uid="{46584BB1-1013-4D30-8175-6A5620F1D1BF}"/>
    <cellStyle name="Normální 5 28 3 12" xfId="45195" xr:uid="{C1DF6107-3BAF-4F0A-850C-3FC4628A0B41}"/>
    <cellStyle name="Normální 5 28 3 13" xfId="48955" xr:uid="{6B3F3777-92E6-45D1-AAAA-B981C7486C28}"/>
    <cellStyle name="Normální 5 28 3 14" xfId="51475" xr:uid="{370F9094-993A-4E0A-819E-FA27368BE528}"/>
    <cellStyle name="Normální 5 28 3 15" xfId="53765" xr:uid="{F90288D9-C224-441A-B3E4-40539A374EBE}"/>
    <cellStyle name="Normální 5 28 3 16" xfId="55540" xr:uid="{A83AC071-A483-40BE-A983-F249B94E2A45}"/>
    <cellStyle name="Normální 5 28 3 17" xfId="57098" xr:uid="{740128BA-B787-4016-A6C5-3E352F30EF13}"/>
    <cellStyle name="Normální 5 28 3 2" xfId="9025" xr:uid="{CD438736-0D94-448A-996F-5B0CF66D4209}"/>
    <cellStyle name="Normální 5 28 3 2 2" xfId="14725" xr:uid="{63475F00-5D1C-491A-8B53-BC291C2CA2F0}"/>
    <cellStyle name="Normální 5 28 3 2 3" xfId="20126" xr:uid="{FADCB93D-B695-47E9-BABD-4B34F9F21F06}"/>
    <cellStyle name="Normální 5 28 3 2 4" xfId="24495" xr:uid="{36713465-3317-4B40-8FB3-3D9FBDDC7915}"/>
    <cellStyle name="Normální 5 28 3 2 5" xfId="28754" xr:uid="{E9DD7139-D06B-404C-8997-F95F03807D13}"/>
    <cellStyle name="Normální 5 28 3 2 6" xfId="32566" xr:uid="{FCF1C677-BDBB-4E46-8CDD-6E9D63E5F2AC}"/>
    <cellStyle name="Normální 5 28 3 2 7" xfId="35647" xr:uid="{AAE7177E-2FD7-47C0-8C13-3DDBDA825EB4}"/>
    <cellStyle name="Normální 5 28 3 2 8" xfId="37886" xr:uid="{56378426-ADE4-4356-8ACD-77DEFA5B111A}"/>
    <cellStyle name="Normální 5 28 3 3" xfId="5595" xr:uid="{C817C5D7-0F3D-4787-8778-7D705D68E220}"/>
    <cellStyle name="Normální 5 28 3 4" xfId="12183" xr:uid="{2CF2747B-EBD1-4734-B4D6-542551B70BA6}"/>
    <cellStyle name="Normální 5 28 3 5" xfId="18097" xr:uid="{92C23C0C-AB44-4E6B-B184-1AE966DA0C14}"/>
    <cellStyle name="Normální 5 28 3 6" xfId="22631" xr:uid="{03C4CB42-2561-4BD6-950C-B2DAA67D1819}"/>
    <cellStyle name="Normální 5 28 3 7" xfId="26958" xr:uid="{429EBB5E-4076-43A2-A617-EEE7A97B323C}"/>
    <cellStyle name="Normální 5 28 3 8" xfId="30845" xr:uid="{DAB1A40E-C265-4CBC-9DD6-7F70AADAF58B}"/>
    <cellStyle name="Normální 5 28 3 9" xfId="34261" xr:uid="{F28376C8-5FB2-49B5-868C-26BFE20AC8D9}"/>
    <cellStyle name="Normální 5 28 4" xfId="3423" xr:uid="{F726CB55-5BF7-44ED-A041-BD6A98D8B671}"/>
    <cellStyle name="Normální 5 28 4 10" xfId="37101" xr:uid="{C515D926-AB3C-4871-9418-505C5E5403DF}"/>
    <cellStyle name="Normální 5 28 4 11" xfId="40764" xr:uid="{FFF1233A-1083-4C3C-BAD1-C9D96C353A2A}"/>
    <cellStyle name="Normální 5 28 4 12" xfId="45520" xr:uid="{F94529CF-707A-4988-8448-9C39F1492143}"/>
    <cellStyle name="Normální 5 28 4 13" xfId="49276" xr:uid="{BC908774-70F1-4F92-BE10-DDE09323524B}"/>
    <cellStyle name="Normální 5 28 4 14" xfId="51746" xr:uid="{C906CD7D-FC1D-460A-9C89-366FBFDA45E8}"/>
    <cellStyle name="Normální 5 28 4 15" xfId="54058" xr:uid="{313A18E9-415F-46DD-B926-2ABF9E033B91}"/>
    <cellStyle name="Normální 5 28 4 16" xfId="55818" xr:uid="{EF35A486-BC3F-4A47-80E3-E408659AC1E9}"/>
    <cellStyle name="Normální 5 28 4 17" xfId="57303" xr:uid="{917F6B59-FCFD-489A-A490-1CAAF9F88E16}"/>
    <cellStyle name="Normální 5 28 4 2" xfId="9026" xr:uid="{F34742E8-4F44-4E6D-BA56-1CD96C6844BD}"/>
    <cellStyle name="Normální 5 28 4 2 2" xfId="14726" xr:uid="{D6F62E49-E1E1-4838-9F32-6C5E85EA8F50}"/>
    <cellStyle name="Normální 5 28 4 2 3" xfId="20127" xr:uid="{75BCC212-52DB-4A5E-8B45-2B3AF48A86E5}"/>
    <cellStyle name="Normální 5 28 4 2 4" xfId="24496" xr:uid="{F001744D-8CC9-498C-87D4-9C6DE8638260}"/>
    <cellStyle name="Normální 5 28 4 2 5" xfId="28755" xr:uid="{6DB1CF93-A280-4778-930D-3EF6839BB21E}"/>
    <cellStyle name="Normální 5 28 4 2 6" xfId="32567" xr:uid="{2F3F17AB-CCCB-434F-A885-FA505B985A97}"/>
    <cellStyle name="Normální 5 28 4 2 7" xfId="35648" xr:uid="{6299EBB9-1E1A-405C-B8F2-B11D0DE308E9}"/>
    <cellStyle name="Normální 5 28 4 2 8" xfId="37887" xr:uid="{9F4E7591-D0B9-4190-819F-D4D0E7BCCCB0}"/>
    <cellStyle name="Normální 5 28 4 3" xfId="6626" xr:uid="{AB79A3B8-F01A-49F5-933B-A7E5951BF500}"/>
    <cellStyle name="Normální 5 28 4 4" xfId="13151" xr:uid="{CE4719F1-CFCF-42B2-A76A-6A1A03994A63}"/>
    <cellStyle name="Normální 5 28 4 5" xfId="18833" xr:uid="{59BAA798-4E27-450D-8CAA-A312242EFC05}"/>
    <cellStyle name="Normální 5 28 4 6" xfId="23296" xr:uid="{50874943-D553-4187-B47E-85E4D040FD8A}"/>
    <cellStyle name="Normální 5 28 4 7" xfId="27601" xr:uid="{CD2DFDC4-CEC0-453E-864D-A300FBE8D88D}"/>
    <cellStyle name="Normální 5 28 4 8" xfId="31451" xr:uid="{908897D7-7122-4A3B-B566-4255928048CD}"/>
    <cellStyle name="Normální 5 28 4 9" xfId="34746" xr:uid="{359E8D66-F65E-4004-9BDB-43B38C000568}"/>
    <cellStyle name="Normální 5 28 5" xfId="3923" xr:uid="{56F1491E-2C55-4D5A-9881-39BEA5CC60D8}"/>
    <cellStyle name="Normální 5 28 5 10" xfId="37102" xr:uid="{4CF2E18E-9A7A-4F14-B410-E9FAAF42DC9E}"/>
    <cellStyle name="Normální 5 28 5 11" xfId="41128" xr:uid="{352711CA-F97A-44AE-B5B7-2336EC710A04}"/>
    <cellStyle name="Normální 5 28 5 12" xfId="45897" xr:uid="{6A4082A1-D384-46A7-8168-672F41E48BDE}"/>
    <cellStyle name="Normální 5 28 5 13" xfId="49573" xr:uid="{95580F33-D125-4B09-ACC8-61A3BD2B0925}"/>
    <cellStyle name="Normální 5 28 5 14" xfId="52060" xr:uid="{FC7C7B55-05F9-4FBD-801D-D5086C843429}"/>
    <cellStyle name="Normální 5 28 5 15" xfId="54302" xr:uid="{A278E0D7-5551-4670-AD3C-D660EDCF55F9}"/>
    <cellStyle name="Normální 5 28 5 16" xfId="56131" xr:uid="{CA137323-05A0-4F52-B249-D580E203E120}"/>
    <cellStyle name="Normální 5 28 5 17" xfId="57466" xr:uid="{416B9533-392B-4DEE-B530-11F308976E2E}"/>
    <cellStyle name="Normální 5 28 5 2" xfId="9027" xr:uid="{578004FB-7C28-4F25-BC5A-AFD50A25A89C}"/>
    <cellStyle name="Normální 5 28 5 2 2" xfId="14727" xr:uid="{39F8121C-D08C-4377-8B18-6256A7231AB8}"/>
    <cellStyle name="Normální 5 28 5 2 3" xfId="20128" xr:uid="{5E39533A-72CA-4D8B-BAB1-CC1275D79D56}"/>
    <cellStyle name="Normální 5 28 5 2 4" xfId="24497" xr:uid="{068F7E84-A90E-49FC-B1B2-6838177BB8C3}"/>
    <cellStyle name="Normální 5 28 5 2 5" xfId="28756" xr:uid="{A055A06C-39C2-4046-9E6E-8327BCEC3DE1}"/>
    <cellStyle name="Normální 5 28 5 2 6" xfId="32568" xr:uid="{104A69AA-9056-4CA7-B691-52E32CB055E3}"/>
    <cellStyle name="Normální 5 28 5 2 7" xfId="35649" xr:uid="{4D8A7CF8-C9C3-442A-8D7B-D4D588CA6E25}"/>
    <cellStyle name="Normální 5 28 5 2 8" xfId="37888" xr:uid="{24A26022-1FD5-43F1-BBEC-725CF5665BD0}"/>
    <cellStyle name="Normální 5 28 5 3" xfId="6627" xr:uid="{7050AC84-9E07-4936-B570-DFB8C220E9A0}"/>
    <cellStyle name="Normální 5 28 5 4" xfId="13152" xr:uid="{65EA3E95-54C1-471D-AC6A-C60C52738CFE}"/>
    <cellStyle name="Normální 5 28 5 5" xfId="18834" xr:uid="{C8E55ED8-41E7-4F1E-B5C3-AE1F3C6A99BF}"/>
    <cellStyle name="Normální 5 28 5 6" xfId="23297" xr:uid="{A9FEE1EF-484C-44BB-B3E8-650B98C69119}"/>
    <cellStyle name="Normální 5 28 5 7" xfId="27602" xr:uid="{2E42B3F1-C262-4644-940D-DEF33BE7CC27}"/>
    <cellStyle name="Normální 5 28 5 8" xfId="31452" xr:uid="{33CB2BBD-2AB2-4003-9791-D210951EFB92}"/>
    <cellStyle name="Normální 5 28 5 9" xfId="34747" xr:uid="{4AE6CEF3-1F5C-40BF-99FB-729DDABB7C33}"/>
    <cellStyle name="Normální 5 28 6" xfId="4277" xr:uid="{CBC0557B-44D2-4E2B-811F-BDFFA9883D2D}"/>
    <cellStyle name="Normální 5 28 6 10" xfId="37103" xr:uid="{F3A51FEF-B4A4-4972-BEEC-7C5ED64227B9}"/>
    <cellStyle name="Normální 5 28 6 11" xfId="41387" xr:uid="{849F26C5-89EB-47DE-BC80-DE0C0811C10C}"/>
    <cellStyle name="Normální 5 28 6 12" xfId="46191" xr:uid="{3B0A7FD5-A083-494D-ACF1-CDDAD12CBC63}"/>
    <cellStyle name="Normální 5 28 6 13" xfId="49772" xr:uid="{73B6A2FD-A2EC-4541-9C6B-DDD338ECFFFE}"/>
    <cellStyle name="Normální 5 28 6 14" xfId="52282" xr:uid="{9D469666-3FEE-4B89-AF9C-E5CAB7E43BE9}"/>
    <cellStyle name="Normální 5 28 6 15" xfId="54480" xr:uid="{172E4AB7-C613-40F1-9156-7F09BFB2FCFE}"/>
    <cellStyle name="Normální 5 28 6 16" xfId="56367" xr:uid="{91EC0F36-AA07-4D63-AE4A-5E1C25761E0F}"/>
    <cellStyle name="Normální 5 28 6 17" xfId="57617" xr:uid="{872D772F-B292-4FF1-835F-561A71C708D7}"/>
    <cellStyle name="Normální 5 28 6 2" xfId="9028" xr:uid="{837CDBBD-D38B-40A3-A35D-64C4D5CE33B3}"/>
    <cellStyle name="Normální 5 28 6 2 2" xfId="14728" xr:uid="{70D18C9C-19D2-4913-8424-F0E6C616649A}"/>
    <cellStyle name="Normální 5 28 6 2 3" xfId="20129" xr:uid="{07A41353-3097-41FE-8E95-094C0508A5E7}"/>
    <cellStyle name="Normální 5 28 6 2 4" xfId="24498" xr:uid="{D0D951FD-E0E3-43C3-8097-0CD8B95DEF2C}"/>
    <cellStyle name="Normální 5 28 6 2 5" xfId="28757" xr:uid="{AD04662D-614E-4375-B9AB-3576F13D7419}"/>
    <cellStyle name="Normální 5 28 6 2 6" xfId="32569" xr:uid="{95DBBF66-E607-4D56-B3AB-4A7AD3FF4BD0}"/>
    <cellStyle name="Normální 5 28 6 2 7" xfId="35650" xr:uid="{EFAFFD4A-CE0B-4301-945E-F6B170FD6147}"/>
    <cellStyle name="Normální 5 28 6 2 8" xfId="37889" xr:uid="{4B42025E-1834-43DF-9F8D-7130B0F9BFBF}"/>
    <cellStyle name="Normální 5 28 6 3" xfId="6628" xr:uid="{BA2F237D-0344-460A-A024-D70F89753A60}"/>
    <cellStyle name="Normální 5 28 6 4" xfId="13153" xr:uid="{94078553-4ABA-489B-9272-87A3F73605BE}"/>
    <cellStyle name="Normální 5 28 6 5" xfId="18835" xr:uid="{4396349E-5C42-4FD6-B257-D98AEDE6B122}"/>
    <cellStyle name="Normální 5 28 6 6" xfId="23298" xr:uid="{F1AFE38F-1BEF-4524-80A6-062328B9DBE6}"/>
    <cellStyle name="Normální 5 28 6 7" xfId="27603" xr:uid="{7E964C05-4BAD-476B-84F2-A4863E9BF608}"/>
    <cellStyle name="Normální 5 28 6 8" xfId="31453" xr:uid="{14260143-B89D-47C6-A343-A1C57C101C83}"/>
    <cellStyle name="Normální 5 28 6 9" xfId="34748" xr:uid="{21BEB02C-15AB-4BA8-BA4F-E953705CB232}"/>
    <cellStyle name="Normální 5 28 7" xfId="4553" xr:uid="{9A7366F5-70D7-4021-BE5B-C65329F43E61}"/>
    <cellStyle name="Normální 5 28 7 10" xfId="37104" xr:uid="{99011E0D-C3B1-49B2-AAC9-E7438229FF83}"/>
    <cellStyle name="Normální 5 28 7 11" xfId="41610" xr:uid="{6442CDEF-9FF5-427D-8BC9-E97EF2B2AEC7}"/>
    <cellStyle name="Normální 5 28 7 12" xfId="46395" xr:uid="{369E2FD7-509D-4E4A-8EDB-DF4285F32845}"/>
    <cellStyle name="Normální 5 28 7 13" xfId="49941" xr:uid="{03271F64-3284-4201-B99D-BE77C9699938}"/>
    <cellStyle name="Normální 5 28 7 14" xfId="52456" xr:uid="{C477865D-83E2-4941-AD9B-CA943FB2D9D6}"/>
    <cellStyle name="Normální 5 28 7 15" xfId="54640" xr:uid="{F02F8B56-78EE-45CD-8957-4F7509A8EB3B}"/>
    <cellStyle name="Normální 5 28 7 16" xfId="56533" xr:uid="{B51B6E6B-A0D2-4EC2-8163-3BD08BD1D5DD}"/>
    <cellStyle name="Normální 5 28 7 17" xfId="57755" xr:uid="{426CD269-600A-4AE9-BB12-A18B5AEACC68}"/>
    <cellStyle name="Normální 5 28 7 2" xfId="9029" xr:uid="{99BA51B7-689E-4446-A6D9-0463433FCCC6}"/>
    <cellStyle name="Normální 5 28 7 2 2" xfId="14729" xr:uid="{933B8D1F-5520-43A8-B966-CC20F04B689A}"/>
    <cellStyle name="Normální 5 28 7 2 3" xfId="20130" xr:uid="{ECD89536-BE33-4ABF-9287-5963CB40DAAD}"/>
    <cellStyle name="Normální 5 28 7 2 4" xfId="24499" xr:uid="{E1D20DF8-FE8A-401F-A4F8-19C451E48124}"/>
    <cellStyle name="Normální 5 28 7 2 5" xfId="28758" xr:uid="{3BDBD263-EF17-497C-8C9A-80DEB2F835C0}"/>
    <cellStyle name="Normální 5 28 7 2 6" xfId="32570" xr:uid="{D0152D3A-397F-4D9F-8C91-4AC0DC3B40A3}"/>
    <cellStyle name="Normální 5 28 7 2 7" xfId="35651" xr:uid="{D6469E1A-96A8-4AC5-9462-D6FBB2EF58E0}"/>
    <cellStyle name="Normální 5 28 7 2 8" xfId="37890" xr:uid="{4EE04BFA-BB0C-467C-8879-9D8B8FEF4DD5}"/>
    <cellStyle name="Normální 5 28 7 3" xfId="6629" xr:uid="{1DF9577E-89C4-4FA9-A5BE-78B898457484}"/>
    <cellStyle name="Normální 5 28 7 4" xfId="13154" xr:uid="{D467DCD8-2DB6-4096-98E4-25F9F63E3E0A}"/>
    <cellStyle name="Normální 5 28 7 5" xfId="18836" xr:uid="{706E61C1-B9C2-430C-B698-700F293CC3FF}"/>
    <cellStyle name="Normální 5 28 7 6" xfId="23299" xr:uid="{A0662C20-3760-4045-B98F-5221D3E9B12E}"/>
    <cellStyle name="Normální 5 28 7 7" xfId="27604" xr:uid="{B9B45F1F-35DC-4906-B261-FF71316CBF57}"/>
    <cellStyle name="Normální 5 28 7 8" xfId="31454" xr:uid="{C8B8C808-5FFD-46FF-ACC0-8EDA5377A0CD}"/>
    <cellStyle name="Normální 5 28 7 9" xfId="34749" xr:uid="{D6AC4F48-2E23-47F9-A92B-E3D20700ECFD}"/>
    <cellStyle name="Normální 5 28 8" xfId="9030" xr:uid="{5578F6A5-7814-4D31-AE9E-F829B0F869B7}"/>
    <cellStyle name="Normální 5 28 8 2" xfId="14730" xr:uid="{C7EF1C36-D45F-4BAA-B8E9-043992F91A4F}"/>
    <cellStyle name="Normální 5 28 8 3" xfId="20131" xr:uid="{6988AF20-2C6B-439A-8D6E-4E274F52F5DA}"/>
    <cellStyle name="Normální 5 28 8 4" xfId="24500" xr:uid="{13BD7776-E078-4816-96D9-00C292904B5A}"/>
    <cellStyle name="Normální 5 28 8 5" xfId="28759" xr:uid="{B3054691-14B3-4F7D-8EA1-79E12B424E7A}"/>
    <cellStyle name="Normální 5 28 8 6" xfId="32571" xr:uid="{98F39BD7-A1C7-4024-8814-A93A6EBFE0C9}"/>
    <cellStyle name="Normální 5 28 8 7" xfId="35652" xr:uid="{C4395DE4-A448-4CF5-BDF0-960642A0AD5D}"/>
    <cellStyle name="Normální 5 28 8 8" xfId="37891" xr:uid="{757B085D-5E64-4302-A390-EAF5A0C0E04D}"/>
    <cellStyle name="Normální 5 28 9" xfId="9690" xr:uid="{8527C54E-3786-4338-88A7-C53B58B80F64}"/>
    <cellStyle name="Normální 5 28 9 2" xfId="15367" xr:uid="{DE49CE83-5F72-4E05-8377-3F114297E906}"/>
    <cellStyle name="Normální 5 28 9 3" xfId="20702" xr:uid="{B6A7C7B8-AF63-4F22-BD7C-002072ABE8B2}"/>
    <cellStyle name="Normální 5 28 9 4" xfId="25074" xr:uid="{9745C3C2-CAA8-4DF2-A41B-4E51EB5A4049}"/>
    <cellStyle name="Normální 5 28 9 5" xfId="29327" xr:uid="{01BFBEB7-4802-4D19-AF3C-83510CEC4536}"/>
    <cellStyle name="Normální 5 28 9 6" xfId="33131" xr:uid="{0775CA3F-D7C0-47D4-829A-2FB3C2469D7F}"/>
    <cellStyle name="Normální 5 28 9 7" xfId="36195" xr:uid="{28501E15-DA08-4572-8DF2-B91BB830029D}"/>
    <cellStyle name="Normální 5 28 9 8" xfId="38427" xr:uid="{A239C1A5-F1E4-4A7F-B585-9CC521032665}"/>
    <cellStyle name="Normální 5 280" xfId="20914" xr:uid="{F9AEE5BF-35A8-4B94-AEEB-5F701195D4A3}"/>
    <cellStyle name="Normální 5 281" xfId="17294" xr:uid="{D04DA5F7-5F8F-410C-8E76-F25D1AE37CE3}"/>
    <cellStyle name="Normální 5 282" xfId="17732" xr:uid="{2FAC405D-66E5-432C-8421-E5383807DCA4}"/>
    <cellStyle name="Normální 5 283" xfId="21327" xr:uid="{0AB4EA4F-B6AC-4A1F-9BC1-CCD79C3BA685}"/>
    <cellStyle name="Normální 5 284" xfId="17403" xr:uid="{5B2FC17C-BD1E-4B05-893C-48D03E6FA20F}"/>
    <cellStyle name="Normální 5 285" xfId="19149" xr:uid="{CB4B697F-9FBD-4097-9480-3469484BDAB5}"/>
    <cellStyle name="Normální 5 286" xfId="21534" xr:uid="{E4CA4AB5-C5BE-4540-871B-819070F19625}"/>
    <cellStyle name="Normální 5 287" xfId="21391" xr:uid="{D8B0D632-0893-414D-82B6-A65BE2A718DB}"/>
    <cellStyle name="Normální 5 288" xfId="17900" xr:uid="{B48B826C-B2E2-4DC4-8129-331B794D7EAA}"/>
    <cellStyle name="Normální 5 289" xfId="19463" xr:uid="{EECD7332-D087-497A-A731-582715DB52BC}"/>
    <cellStyle name="Normální 5 29" xfId="1621" xr:uid="{1C914FAE-EE08-4F49-929C-53E46460936F}"/>
    <cellStyle name="Normální 5 29 10" xfId="4835" xr:uid="{A899C288-2319-4AD2-B607-C2D63EFC0128}"/>
    <cellStyle name="Normální 5 29 11" xfId="11261" xr:uid="{AEF799D6-1679-44F5-9495-AFB6CFFD6E4E}"/>
    <cellStyle name="Normální 5 29 12" xfId="17251" xr:uid="{8D88C2BF-A325-43BF-AFB2-03E3B64B91D8}"/>
    <cellStyle name="Normální 5 29 13" xfId="21969" xr:uid="{29F30098-AA03-4EAA-8141-9A8830D50286}"/>
    <cellStyle name="Normální 5 29 14" xfId="26370" xr:uid="{718FB01B-19CC-45EC-8FB8-FF212D285E84}"/>
    <cellStyle name="Normální 5 29 15" xfId="30254" xr:uid="{32249765-D3DE-4CD1-9F27-5C594122FC01}"/>
    <cellStyle name="Normální 5 29 16" xfId="33937" xr:uid="{2305BB27-15A8-4653-B1D3-145ECCE6D368}"/>
    <cellStyle name="Normální 5 29 17" xfId="36480" xr:uid="{734A4A5C-0D97-40BC-B8ED-817EA5165332}"/>
    <cellStyle name="Normální 5 29 18" xfId="39490" xr:uid="{0EB919D3-71A2-4213-AA92-4A72401E6627}"/>
    <cellStyle name="Normální 5 29 19" xfId="44425" xr:uid="{EC3CCDB7-DDA3-41DD-9A2A-E6D533F1686E}"/>
    <cellStyle name="Normální 5 29 2" xfId="2475" xr:uid="{31B3FFA4-6C31-41AD-B674-4A9C69CBBDC5}"/>
    <cellStyle name="Normální 5 29 2 10" xfId="36587" xr:uid="{DE8ABA49-BFED-447E-9EA1-A4A812D5E7DA}"/>
    <cellStyle name="Normální 5 29 2 11" xfId="40057" xr:uid="{D7FFF1E4-0777-4F83-AC46-782050369D27}"/>
    <cellStyle name="Normální 5 29 2 12" xfId="44913" xr:uid="{9FD8F51E-7BF3-4134-8476-B631DE398885}"/>
    <cellStyle name="Normální 5 29 2 13" xfId="48698" xr:uid="{B2FBDD3A-356B-44E5-AA94-E556AB4C47A0}"/>
    <cellStyle name="Normální 5 29 2 14" xfId="51268" xr:uid="{B3D25BA6-5F11-4011-966E-7A888BECBC32}"/>
    <cellStyle name="Normální 5 29 2 15" xfId="53485" xr:uid="{DB9C315B-2035-4AC5-BCAF-003FB8679E15}"/>
    <cellStyle name="Normální 5 29 2 16" xfId="55272" xr:uid="{B8325CF2-D488-484B-B590-50243B30C120}"/>
    <cellStyle name="Normální 5 29 2 17" xfId="56821" xr:uid="{931A42DB-10E2-46A5-B66F-10D4ABA52DA9}"/>
    <cellStyle name="Normální 5 29 2 2" xfId="9031" xr:uid="{F000E831-E771-4AF2-A68B-97DE066AB4EF}"/>
    <cellStyle name="Normální 5 29 2 2 2" xfId="14731" xr:uid="{2F60642C-4C0B-4056-98D8-40AF0D566D09}"/>
    <cellStyle name="Normální 5 29 2 2 3" xfId="20132" xr:uid="{960280CB-5F34-4548-A940-4A171702FD33}"/>
    <cellStyle name="Normální 5 29 2 2 4" xfId="24501" xr:uid="{3FAE3AEF-22FC-407F-8398-33903BEBF5B6}"/>
    <cellStyle name="Normální 5 29 2 2 5" xfId="28760" xr:uid="{2A8999B6-FDCB-45D2-B3DD-D88EA45F9416}"/>
    <cellStyle name="Normální 5 29 2 2 6" xfId="32572" xr:uid="{76292C2B-0CBC-4307-A130-63BD460787F0}"/>
    <cellStyle name="Normální 5 29 2 2 7" xfId="35653" xr:uid="{332B476B-7104-4066-AA93-84AA8BFC4E5B}"/>
    <cellStyle name="Normální 5 29 2 2 8" xfId="37892" xr:uid="{548AB249-5B95-43DB-AF49-62AC5DDF36AB}"/>
    <cellStyle name="Normální 5 29 2 3" xfId="5443" xr:uid="{9D590AD2-247A-441D-B393-87FA1AD78CF4}"/>
    <cellStyle name="Normální 5 29 2 4" xfId="12042" xr:uid="{6CA87071-A2C4-4A13-87B0-91C2B15D604E}"/>
    <cellStyle name="Normální 5 29 2 5" xfId="17977" xr:uid="{51861676-6B41-42C6-89C6-F430FCB66CAA}"/>
    <cellStyle name="Normální 5 29 2 6" xfId="22516" xr:uid="{2D1EC4A0-D67D-4FF3-A540-514648250557}"/>
    <cellStyle name="Normální 5 29 2 7" xfId="26848" xr:uid="{236BCF21-5FF6-4B0A-9203-2F8B6A94B770}"/>
    <cellStyle name="Normální 5 29 2 8" xfId="30733" xr:uid="{FF57BBC6-0DB4-4D19-A52B-0CF012BE6D9D}"/>
    <cellStyle name="Normální 5 29 2 9" xfId="34165" xr:uid="{8EB3E8CF-AB08-4498-9144-B764B584C238}"/>
    <cellStyle name="Normální 5 29 20" xfId="48351" xr:uid="{3C58798E-54FE-4546-ACEF-8270BB58EE47}"/>
    <cellStyle name="Normální 5 29 21" xfId="50978" xr:uid="{9727146D-5BA5-42AE-A5FB-DC64C44CC9BE}"/>
    <cellStyle name="Normální 5 29 22" xfId="53262" xr:uid="{0136B2DA-CC2F-4241-A8D0-C23BBE77FF2D}"/>
    <cellStyle name="Normální 5 29 23" xfId="55112" xr:uid="{BA9A9951-4928-4A16-9080-3FABC129E616}"/>
    <cellStyle name="Normální 5 29 24" xfId="56656" xr:uid="{C42A8B95-8657-4AB4-9E35-6E1D606C0CFF}"/>
    <cellStyle name="Normální 5 29 3" xfId="2896" xr:uid="{70AF138A-91C3-4FFF-AFEC-1A9E446C7324}"/>
    <cellStyle name="Normální 5 29 3 10" xfId="36666" xr:uid="{7B2B8271-A0C4-46D2-9946-5125AE7F2957}"/>
    <cellStyle name="Normální 5 29 3 11" xfId="40376" xr:uid="{D6A0F7A7-C53B-43E5-B8D2-0D8BA91711E3}"/>
    <cellStyle name="Normální 5 29 3 12" xfId="45196" xr:uid="{AD72B82E-A00C-4BA8-BD3F-116A45745EE2}"/>
    <cellStyle name="Normální 5 29 3 13" xfId="48956" xr:uid="{74C9C6C7-355A-442C-B1B7-CF3434CF7572}"/>
    <cellStyle name="Normální 5 29 3 14" xfId="51476" xr:uid="{B4B08ECD-65D3-4487-94EC-9963A031E5E0}"/>
    <cellStyle name="Normální 5 29 3 15" xfId="53766" xr:uid="{91AD7F08-8A1E-4641-8339-3E8FE726FC40}"/>
    <cellStyle name="Normální 5 29 3 16" xfId="55541" xr:uid="{6C154E1B-9585-4D6C-9DF2-5E4A68AF2652}"/>
    <cellStyle name="Normální 5 29 3 17" xfId="57099" xr:uid="{71F6CDBA-5DD9-40D1-8AA1-E35A4CF37C8C}"/>
    <cellStyle name="Normální 5 29 3 2" xfId="9032" xr:uid="{03C52CF6-043A-4907-A644-D92118D9DD57}"/>
    <cellStyle name="Normální 5 29 3 2 2" xfId="14732" xr:uid="{AF8AF204-2462-4C37-A6AE-9F115F86B3EA}"/>
    <cellStyle name="Normální 5 29 3 2 3" xfId="20133" xr:uid="{52593CC8-5D5D-4E0E-8754-79BB4B081C76}"/>
    <cellStyle name="Normální 5 29 3 2 4" xfId="24502" xr:uid="{57C2DB72-B2C7-4F4C-AAAF-065BB4302DF7}"/>
    <cellStyle name="Normální 5 29 3 2 5" xfId="28761" xr:uid="{93D739BA-B0FC-4F0E-BD34-29CDEB0FCAE9}"/>
    <cellStyle name="Normální 5 29 3 2 6" xfId="32573" xr:uid="{2F6EF29E-0AFC-4FBE-8E69-BB763DD69359}"/>
    <cellStyle name="Normální 5 29 3 2 7" xfId="35654" xr:uid="{33B98EBC-12CE-4652-84E0-3170EBA55C75}"/>
    <cellStyle name="Normální 5 29 3 2 8" xfId="37893" xr:uid="{379E7E02-11DF-44CB-A973-340719F9FCD0}"/>
    <cellStyle name="Normální 5 29 3 3" xfId="5581" xr:uid="{B425A698-F354-4D79-83CA-7835B86B6FD2}"/>
    <cellStyle name="Normální 5 29 3 4" xfId="12169" xr:uid="{B16BCF00-94C3-4518-9EC5-ED67B22BF55A}"/>
    <cellStyle name="Normální 5 29 3 5" xfId="18083" xr:uid="{FCE31ED5-845F-415B-AA67-33446C8F828D}"/>
    <cellStyle name="Normální 5 29 3 6" xfId="22617" xr:uid="{AFF74DA5-2FF9-419C-B1E2-E3E866466F7C}"/>
    <cellStyle name="Normální 5 29 3 7" xfId="26944" xr:uid="{C454666C-BCBE-4002-9267-21D8BDB923EB}"/>
    <cellStyle name="Normální 5 29 3 8" xfId="30831" xr:uid="{B2CFD478-8F8A-40A8-A2DE-C3AFCF6930CE}"/>
    <cellStyle name="Normální 5 29 3 9" xfId="34247" xr:uid="{7F659682-9CEF-47F0-9DA7-4ED1B6DDADCD}"/>
    <cellStyle name="Normální 5 29 4" xfId="3424" xr:uid="{B8700837-4778-48B0-AEDB-6BD0753E3300}"/>
    <cellStyle name="Normální 5 29 4 10" xfId="37105" xr:uid="{98553768-D26C-4DA5-A8C2-2CAB65B1C2DB}"/>
    <cellStyle name="Normální 5 29 4 11" xfId="40765" xr:uid="{A5CD2ACC-0569-4BD4-AE89-FDC5E8CFCDD3}"/>
    <cellStyle name="Normální 5 29 4 12" xfId="45521" xr:uid="{E32E8AF3-0D2D-44A1-B5AD-E68B7BE3E17B}"/>
    <cellStyle name="Normální 5 29 4 13" xfId="49277" xr:uid="{6D4C2FB6-DA68-42E7-A23A-385BE8042F6E}"/>
    <cellStyle name="Normální 5 29 4 14" xfId="51747" xr:uid="{21F8DA18-E640-485C-92AE-67071716F209}"/>
    <cellStyle name="Normální 5 29 4 15" xfId="54059" xr:uid="{B38A7B7B-412C-4DD9-B804-A7A9548A1329}"/>
    <cellStyle name="Normální 5 29 4 16" xfId="55819" xr:uid="{017C7D6E-AD40-49A7-95DE-8A2D94EBFD7C}"/>
    <cellStyle name="Normální 5 29 4 17" xfId="57304" xr:uid="{D7CD2DB6-B32A-4E8C-906A-3BD098E9AC96}"/>
    <cellStyle name="Normální 5 29 4 2" xfId="9033" xr:uid="{9652D9B4-617F-4A9D-855B-64B77E4F984D}"/>
    <cellStyle name="Normální 5 29 4 2 2" xfId="14733" xr:uid="{673C8D7E-4F40-4192-9E63-73F72290A3A7}"/>
    <cellStyle name="Normální 5 29 4 2 3" xfId="20134" xr:uid="{F0B6ED6E-E0DB-469E-841B-D49C02021104}"/>
    <cellStyle name="Normální 5 29 4 2 4" xfId="24503" xr:uid="{24F25917-5C7A-4C4B-A3D5-8030A2CA1E5E}"/>
    <cellStyle name="Normální 5 29 4 2 5" xfId="28762" xr:uid="{758FD1BC-46CD-4C1B-BB3A-459A84654A1F}"/>
    <cellStyle name="Normální 5 29 4 2 6" xfId="32574" xr:uid="{B321DCE0-6700-4F2D-80BD-115535BF97FF}"/>
    <cellStyle name="Normální 5 29 4 2 7" xfId="35655" xr:uid="{40424DF5-C19D-458F-BC94-A70D109FA549}"/>
    <cellStyle name="Normální 5 29 4 2 8" xfId="37894" xr:uid="{07A93B71-1E48-45B9-A76B-3136B755DA9B}"/>
    <cellStyle name="Normální 5 29 4 3" xfId="6630" xr:uid="{713C4425-0B1A-4EAF-B362-3BA2C2AE6331}"/>
    <cellStyle name="Normální 5 29 4 4" xfId="13155" xr:uid="{09B272B6-AB26-46B1-9FFA-96BF2CFF9582}"/>
    <cellStyle name="Normální 5 29 4 5" xfId="18837" xr:uid="{4E8570C3-6586-48A4-BAB4-5571D93797C4}"/>
    <cellStyle name="Normální 5 29 4 6" xfId="23300" xr:uid="{34EF41A7-FC45-4118-BE02-343420DA1CF2}"/>
    <cellStyle name="Normální 5 29 4 7" xfId="27605" xr:uid="{C5337B70-3F6B-4BBF-A882-60B21B69F61F}"/>
    <cellStyle name="Normální 5 29 4 8" xfId="31455" xr:uid="{4B4E8C7D-4FD3-4312-9A0D-A8B23A6779FD}"/>
    <cellStyle name="Normální 5 29 4 9" xfId="34750" xr:uid="{02EA3787-0810-4B8F-806F-C1F96720DD84}"/>
    <cellStyle name="Normální 5 29 5" xfId="3924" xr:uid="{EC723292-89EE-453A-A564-AECD8C61CA7A}"/>
    <cellStyle name="Normální 5 29 5 10" xfId="37106" xr:uid="{74FC9FB0-8B1B-432F-B574-AE1C321A0808}"/>
    <cellStyle name="Normální 5 29 5 11" xfId="41129" xr:uid="{0B8E1F54-1949-4F33-9340-9015236C52D6}"/>
    <cellStyle name="Normální 5 29 5 12" xfId="45898" xr:uid="{8B20D6D9-C91A-4AED-AF32-F22125C3A4ED}"/>
    <cellStyle name="Normální 5 29 5 13" xfId="49574" xr:uid="{7FE033EA-A6BA-4C4B-BFA9-652492B4E1D8}"/>
    <cellStyle name="Normální 5 29 5 14" xfId="52061" xr:uid="{95E71C5C-19FE-4727-85F4-340D272BDC92}"/>
    <cellStyle name="Normální 5 29 5 15" xfId="54303" xr:uid="{BA1EA88A-68C9-4D45-8609-824C7A937729}"/>
    <cellStyle name="Normální 5 29 5 16" xfId="56132" xr:uid="{65470C5B-464D-40B8-B839-F83511F56291}"/>
    <cellStyle name="Normální 5 29 5 17" xfId="57467" xr:uid="{65AE2B91-BE3E-4CC8-AA1C-101638D3DE5F}"/>
    <cellStyle name="Normální 5 29 5 2" xfId="9034" xr:uid="{21B71161-502E-425C-9D06-AE64A8E233D5}"/>
    <cellStyle name="Normální 5 29 5 2 2" xfId="14734" xr:uid="{DE70187B-A5B1-4909-8960-306C2AE87C95}"/>
    <cellStyle name="Normální 5 29 5 2 3" xfId="20135" xr:uid="{3A0790BC-6276-4655-BDDD-9B86F5D4271F}"/>
    <cellStyle name="Normální 5 29 5 2 4" xfId="24504" xr:uid="{1BF8CA46-E368-4B3C-8320-FC6C46909B90}"/>
    <cellStyle name="Normální 5 29 5 2 5" xfId="28763" xr:uid="{E4F0B95A-75EE-4EB1-A752-F25ED8322712}"/>
    <cellStyle name="Normální 5 29 5 2 6" xfId="32575" xr:uid="{D5D03C41-9F15-48B2-AB0C-7D3AD794D3E6}"/>
    <cellStyle name="Normální 5 29 5 2 7" xfId="35656" xr:uid="{004B779A-E448-45C0-8052-9EF6BD7198B8}"/>
    <cellStyle name="Normální 5 29 5 2 8" xfId="37895" xr:uid="{D88C6068-7D49-480F-A6F7-FAFDC08C79C1}"/>
    <cellStyle name="Normální 5 29 5 3" xfId="6631" xr:uid="{3F1C3B1D-2EB0-4A49-8AB5-4D5BD3CE7519}"/>
    <cellStyle name="Normální 5 29 5 4" xfId="13156" xr:uid="{B2E3D4C6-87E1-4607-8B67-07EA1600B7E9}"/>
    <cellStyle name="Normální 5 29 5 5" xfId="18838" xr:uid="{559E65FE-FF52-4DB1-87C9-C926F33C54FF}"/>
    <cellStyle name="Normální 5 29 5 6" xfId="23301" xr:uid="{F6D550D6-F09C-45CD-BBAF-D1D8BF74EA1C}"/>
    <cellStyle name="Normální 5 29 5 7" xfId="27606" xr:uid="{9069E334-CE16-4695-9F93-F70F137E61B5}"/>
    <cellStyle name="Normální 5 29 5 8" xfId="31456" xr:uid="{1459BA51-2F03-414A-B9E9-657EE640A365}"/>
    <cellStyle name="Normální 5 29 5 9" xfId="34751" xr:uid="{19C75059-9578-4F71-9A8E-944C5346FD87}"/>
    <cellStyle name="Normální 5 29 6" xfId="4278" xr:uid="{4CF3A207-17DB-40B6-917E-611AADE50421}"/>
    <cellStyle name="Normální 5 29 6 10" xfId="37107" xr:uid="{9F1AA19D-C9E1-4813-B66E-EC8FC2C942AB}"/>
    <cellStyle name="Normální 5 29 6 11" xfId="41388" xr:uid="{7EC64FF9-812B-499B-BEA7-0727F1E80D23}"/>
    <cellStyle name="Normální 5 29 6 12" xfId="46192" xr:uid="{7B9673BE-78C6-4FCA-8545-B7B9AA2C6369}"/>
    <cellStyle name="Normální 5 29 6 13" xfId="49773" xr:uid="{12937438-ECFD-4522-8DF0-C6A77F59AA5A}"/>
    <cellStyle name="Normální 5 29 6 14" xfId="52283" xr:uid="{536AE1B0-898B-468A-BCE3-E6C2BADCA4DA}"/>
    <cellStyle name="Normální 5 29 6 15" xfId="54481" xr:uid="{B5EB119B-8DFB-4D45-B444-2DA40BBC1243}"/>
    <cellStyle name="Normální 5 29 6 16" xfId="56368" xr:uid="{DDA682BE-8975-47F3-B823-BAD518DEEA14}"/>
    <cellStyle name="Normální 5 29 6 17" xfId="57618" xr:uid="{1C14DB8C-23D5-4F2D-84C4-9E6A4D19D3FF}"/>
    <cellStyle name="Normální 5 29 6 2" xfId="9035" xr:uid="{D6D5AA4B-2925-45AA-A475-9E8A822E89F3}"/>
    <cellStyle name="Normální 5 29 6 2 2" xfId="14735" xr:uid="{71A44D43-736C-47A1-8220-EE791FD98F2C}"/>
    <cellStyle name="Normální 5 29 6 2 3" xfId="20136" xr:uid="{DA071711-27C8-4B32-87F7-EEC50FDC3FC3}"/>
    <cellStyle name="Normální 5 29 6 2 4" xfId="24505" xr:uid="{86885BB0-8E37-43B0-93F8-43C0BCB3E83B}"/>
    <cellStyle name="Normální 5 29 6 2 5" xfId="28764" xr:uid="{C88066C8-E809-4C1E-958A-D74E02D0F58A}"/>
    <cellStyle name="Normální 5 29 6 2 6" xfId="32576" xr:uid="{2D98A22B-C4A4-4272-9784-DEB8D2888C0B}"/>
    <cellStyle name="Normální 5 29 6 2 7" xfId="35657" xr:uid="{2C9493C5-B78F-41A4-ADF6-4F6C167E7336}"/>
    <cellStyle name="Normální 5 29 6 2 8" xfId="37896" xr:uid="{358B46DC-A03D-41AD-849E-941BE13EE764}"/>
    <cellStyle name="Normální 5 29 6 3" xfId="6632" xr:uid="{8AE11428-F6D6-4ED3-87CF-5DF20E0AB72F}"/>
    <cellStyle name="Normální 5 29 6 4" xfId="13157" xr:uid="{E685EB5C-1A6A-4896-B3E8-4EFEB510DA11}"/>
    <cellStyle name="Normální 5 29 6 5" xfId="18839" xr:uid="{F6BB0C7C-5FEA-4F0A-85E2-C996A694DA5B}"/>
    <cellStyle name="Normální 5 29 6 6" xfId="23302" xr:uid="{AEE084F5-0667-49F8-8332-71EDAA3133C6}"/>
    <cellStyle name="Normální 5 29 6 7" xfId="27607" xr:uid="{B4BF7780-93BA-4BAA-A725-E1AA13AD89CB}"/>
    <cellStyle name="Normální 5 29 6 8" xfId="31457" xr:uid="{E60F0FE5-82F3-4FD6-8295-EC1F1BC49933}"/>
    <cellStyle name="Normální 5 29 6 9" xfId="34752" xr:uid="{D741008D-38D4-4937-B450-D966CC43DBEF}"/>
    <cellStyle name="Normální 5 29 7" xfId="4554" xr:uid="{29F255A0-7FD3-43E3-918F-91EC5F52AC39}"/>
    <cellStyle name="Normální 5 29 7 10" xfId="37108" xr:uid="{3F9D5597-2463-4FA5-8029-60DEC6A712FA}"/>
    <cellStyle name="Normální 5 29 7 11" xfId="41611" xr:uid="{2B266C76-6FC2-45D4-8752-CB7EF23B931F}"/>
    <cellStyle name="Normální 5 29 7 12" xfId="46396" xr:uid="{F08A5A06-931D-459A-A299-93711F8A9E1C}"/>
    <cellStyle name="Normální 5 29 7 13" xfId="49942" xr:uid="{35F073F6-51AF-4F8B-BA8B-BECEFDABB21B}"/>
    <cellStyle name="Normální 5 29 7 14" xfId="52457" xr:uid="{D071A5A3-EA5C-40B3-A19D-3C5A448258C5}"/>
    <cellStyle name="Normální 5 29 7 15" xfId="54641" xr:uid="{EFC753B3-3C62-407D-9C77-4F3788B955A4}"/>
    <cellStyle name="Normální 5 29 7 16" xfId="56534" xr:uid="{1D0A698F-609C-4F35-ADFE-0BD46657454F}"/>
    <cellStyle name="Normální 5 29 7 17" xfId="57756" xr:uid="{5FB44761-EEA3-4DA7-9999-2C5B5E3F3E99}"/>
    <cellStyle name="Normální 5 29 7 2" xfId="9036" xr:uid="{5628EC34-9BF7-42E5-8F14-237AEC7EF152}"/>
    <cellStyle name="Normální 5 29 7 2 2" xfId="14736" xr:uid="{B63E26A8-C750-4E5F-B73C-A8A0BB3F8547}"/>
    <cellStyle name="Normální 5 29 7 2 3" xfId="20137" xr:uid="{43C144E7-A757-40F7-8046-4209159FFA1F}"/>
    <cellStyle name="Normální 5 29 7 2 4" xfId="24506" xr:uid="{165BBA0D-05F8-4720-936B-EFED71140C56}"/>
    <cellStyle name="Normální 5 29 7 2 5" xfId="28765" xr:uid="{7E8B6F75-A13E-408E-A6AC-74AD324780F7}"/>
    <cellStyle name="Normální 5 29 7 2 6" xfId="32577" xr:uid="{916AF518-915F-478B-8602-C11B3175977F}"/>
    <cellStyle name="Normální 5 29 7 2 7" xfId="35658" xr:uid="{F20981B6-DAA5-4686-876C-963FE7501FB7}"/>
    <cellStyle name="Normální 5 29 7 2 8" xfId="37897" xr:uid="{8B5CA5E9-5369-40D5-B711-87F3651370AA}"/>
    <cellStyle name="Normální 5 29 7 3" xfId="6633" xr:uid="{62C8DFFC-AD4F-4B98-9D48-ECE094C499C2}"/>
    <cellStyle name="Normální 5 29 7 4" xfId="13158" xr:uid="{4C0F8EA7-AF1F-4C09-8B80-142922098155}"/>
    <cellStyle name="Normální 5 29 7 5" xfId="18840" xr:uid="{80343059-9C77-478C-9CA3-B08AE59FAC26}"/>
    <cellStyle name="Normální 5 29 7 6" xfId="23303" xr:uid="{0226ADD6-97C4-464C-AF50-F3D92E1EC853}"/>
    <cellStyle name="Normální 5 29 7 7" xfId="27608" xr:uid="{7BB63A32-A7E6-4079-A9B3-893AE36D00FD}"/>
    <cellStyle name="Normální 5 29 7 8" xfId="31458" xr:uid="{EFD438F0-4AE0-45A7-A4F4-BF60E2D9FEA8}"/>
    <cellStyle name="Normální 5 29 7 9" xfId="34753" xr:uid="{8625371D-B279-4482-8192-2C2FFE65B7A3}"/>
    <cellStyle name="Normální 5 29 8" xfId="9037" xr:uid="{D4E25780-F1A2-4A43-A52B-B01EE02ED7A1}"/>
    <cellStyle name="Normální 5 29 8 2" xfId="14737" xr:uid="{64942D18-C09D-415F-A39E-16ACEE693215}"/>
    <cellStyle name="Normální 5 29 8 3" xfId="20138" xr:uid="{159A6204-2AFB-49DC-9344-628DAE9570A9}"/>
    <cellStyle name="Normální 5 29 8 4" xfId="24507" xr:uid="{26337DE5-9A8B-452C-B2CA-145E268C6753}"/>
    <cellStyle name="Normální 5 29 8 5" xfId="28766" xr:uid="{642F0752-F215-428D-85F1-13401DA5EAB2}"/>
    <cellStyle name="Normální 5 29 8 6" xfId="32578" xr:uid="{93C779AA-B442-4FB9-A00B-C3F1F5C51FF3}"/>
    <cellStyle name="Normální 5 29 8 7" xfId="35659" xr:uid="{98B71891-675A-42ED-BD0D-1DA14D82B338}"/>
    <cellStyle name="Normální 5 29 8 8" xfId="37898" xr:uid="{FDBADF7C-83E4-4B24-A199-971756F18765}"/>
    <cellStyle name="Normální 5 29 9" xfId="9691" xr:uid="{1A01A5EC-6688-4D61-81CF-7652FB15C8EB}"/>
    <cellStyle name="Normální 5 29 9 2" xfId="15368" xr:uid="{0884064E-1655-4798-B797-D7FA4334193E}"/>
    <cellStyle name="Normální 5 29 9 3" xfId="20703" xr:uid="{455150BB-63C2-400C-BE1A-311742ECC581}"/>
    <cellStyle name="Normální 5 29 9 4" xfId="25075" xr:uid="{3BD73092-83FC-4A73-886A-03098E7EDAD4}"/>
    <cellStyle name="Normální 5 29 9 5" xfId="29328" xr:uid="{F8E6E1DD-DC29-434C-97D3-3843D422C187}"/>
    <cellStyle name="Normální 5 29 9 6" xfId="33132" xr:uid="{7F577B44-82FB-4248-954F-EE04F4FB8AD1}"/>
    <cellStyle name="Normální 5 29 9 7" xfId="36196" xr:uid="{2E0BACE7-FB61-4387-820C-FF5BC0023947}"/>
    <cellStyle name="Normální 5 29 9 8" xfId="38428" xr:uid="{CA04B244-DE8F-4FF2-8D89-72AF198C2A00}"/>
    <cellStyle name="Normální 5 290" xfId="18175" xr:uid="{384EB042-FBCB-4C4A-9283-CB069EE76DAD}"/>
    <cellStyle name="Normální 5 291" xfId="18180" xr:uid="{BD0A696B-F6F0-4D83-A71F-2A1492D48481}"/>
    <cellStyle name="Normální 5 292" xfId="17108" xr:uid="{44C5362C-8B58-426E-945D-EE49E51A492E}"/>
    <cellStyle name="Normální 5 293" xfId="17589" xr:uid="{043EA818-53F1-471F-A6EC-71DD2EE1AA65}"/>
    <cellStyle name="Normální 5 294" xfId="19383" xr:uid="{C6129A15-F5D1-40F7-9125-1C80DD014999}"/>
    <cellStyle name="Normální 5 295" xfId="18119" xr:uid="{0FE7645C-3978-4C19-B407-8ABFE171E52A}"/>
    <cellStyle name="Normální 5 296" xfId="21725" xr:uid="{EBCF2DDC-D331-4D36-B076-910113C4803E}"/>
    <cellStyle name="Normální 5 297" xfId="21654" xr:uid="{301027A1-7BBE-43F0-9547-4F7CD8D49DE1}"/>
    <cellStyle name="Normální 5 298" xfId="21632" xr:uid="{B6EE92F4-D01B-454A-9A12-97E51892E28B}"/>
    <cellStyle name="Normální 5 299" xfId="21180" xr:uid="{5FF7B7DA-67B2-4B09-99DA-B854D75CEE4C}"/>
    <cellStyle name="Normální 5 3" xfId="293" xr:uid="{AFE57177-D266-45B8-8956-AEA63F5CE8DF}"/>
    <cellStyle name="Normální 5 3 10" xfId="4134" xr:uid="{70914419-2277-4AC5-983D-0DAA677E7183}"/>
    <cellStyle name="Normální 5 3 10 10" xfId="37109" xr:uid="{03C2CDDB-1F5B-4AC2-B393-FF76E11774EA}"/>
    <cellStyle name="Normální 5 3 10 11" xfId="41284" xr:uid="{3A9E6044-1A94-4AE1-A5C7-3FA2A64D204A}"/>
    <cellStyle name="Normální 5 3 10 12" xfId="46069" xr:uid="{A59519ED-F98E-40D3-A2D3-4784ED22FC35}"/>
    <cellStyle name="Normální 5 3 10 13" xfId="49692" xr:uid="{3840EBD3-C4F5-4CA8-BA43-C38F8457F207}"/>
    <cellStyle name="Normální 5 3 10 14" xfId="52195" xr:uid="{E666F640-EC32-4D3F-BC86-52B0FBA1C43F}"/>
    <cellStyle name="Normální 5 3 10 15" xfId="54407" xr:uid="{B340680C-08E8-4060-AB7C-DCB5E2C58A8D}"/>
    <cellStyle name="Normální 5 3 10 16" xfId="56284" xr:uid="{FD92EAD3-AE6F-4E8A-A3FF-609C243E50F5}"/>
    <cellStyle name="Normální 5 3 10 17" xfId="57546" xr:uid="{91311E5F-731B-48AB-A3AC-0E33F6741CC6}"/>
    <cellStyle name="Normální 5 3 10 2" xfId="9038" xr:uid="{0522C487-A9D2-4160-925F-2B02EC9E9C93}"/>
    <cellStyle name="Normální 5 3 10 2 2" xfId="14738" xr:uid="{B6306A64-AAF9-481F-B5ED-172464788B61}"/>
    <cellStyle name="Normální 5 3 10 2 3" xfId="20139" xr:uid="{BCED4755-F6D0-4322-A8DA-C2B60CD31022}"/>
    <cellStyle name="Normální 5 3 10 2 4" xfId="24508" xr:uid="{6FB3A113-989C-4389-9779-E7F16ECBA077}"/>
    <cellStyle name="Normální 5 3 10 2 5" xfId="28767" xr:uid="{9566D498-7DFE-4773-9100-607E7DFDCADB}"/>
    <cellStyle name="Normální 5 3 10 2 6" xfId="32579" xr:uid="{6511148A-00FF-410A-8BCC-AC9B0E385064}"/>
    <cellStyle name="Normální 5 3 10 2 7" xfId="35660" xr:uid="{9BB37A09-BD43-42CA-9BDD-97D6EDE99F7C}"/>
    <cellStyle name="Normální 5 3 10 2 8" xfId="37899" xr:uid="{C6744B68-2F6F-4C8F-B6F5-1CD2D0E61274}"/>
    <cellStyle name="Normální 5 3 10 3" xfId="6634" xr:uid="{05D308CC-D8CD-4716-BB72-B95551C55E17}"/>
    <cellStyle name="Normální 5 3 10 4" xfId="13159" xr:uid="{0E03C2EB-735F-4C76-B1B8-E26426D99DDC}"/>
    <cellStyle name="Normální 5 3 10 5" xfId="18841" xr:uid="{C7B68877-49A5-43A7-B588-5DA4F941F3B9}"/>
    <cellStyle name="Normální 5 3 10 6" xfId="23304" xr:uid="{144D9899-276B-4093-A6A3-218CD7F299E6}"/>
    <cellStyle name="Normální 5 3 10 7" xfId="27609" xr:uid="{D3F02A5A-F1ED-438D-A558-A880FF7E73AB}"/>
    <cellStyle name="Normální 5 3 10 8" xfId="31459" xr:uid="{FE91789A-36C6-426B-B53C-0499D709D438}"/>
    <cellStyle name="Normální 5 3 10 9" xfId="34754" xr:uid="{ACF6852D-7409-4535-B740-50FD07659BA9}"/>
    <cellStyle name="Normální 5 3 11" xfId="4443" xr:uid="{3CA0F5F8-E772-461B-9829-7DB7C24A8FA9}"/>
    <cellStyle name="Normální 5 3 11 10" xfId="37110" xr:uid="{BC231786-3D21-41A7-B0F4-810EC8E13676}"/>
    <cellStyle name="Normální 5 3 11 11" xfId="41526" xr:uid="{B310B964-1501-4F58-AFDD-0E8052654734}"/>
    <cellStyle name="Normální 5 3 11 12" xfId="46320" xr:uid="{39DC6CD5-1408-4364-AF89-8341DCE0E365}"/>
    <cellStyle name="Normální 5 3 11 13" xfId="49873" xr:uid="{4BA17C19-C724-410E-80D1-C3EF944EAA14}"/>
    <cellStyle name="Normální 5 3 11 14" xfId="52389" xr:uid="{5AB98C51-4D98-47DD-99CC-A3DDB450A776}"/>
    <cellStyle name="Normální 5 3 11 15" xfId="54578" xr:uid="{4629408C-63AF-49FC-84C0-70F5DE0D4AA9}"/>
    <cellStyle name="Normální 5 3 11 16" xfId="56469" xr:uid="{1D6D7547-13C5-4E0F-83B8-476DB726D761}"/>
    <cellStyle name="Normální 5 3 11 17" xfId="57706" xr:uid="{8D5A5643-5BDE-4715-93F0-3A955299E18B}"/>
    <cellStyle name="Normální 5 3 11 2" xfId="9039" xr:uid="{56DA60E9-9991-4948-B5DD-54A0D898F083}"/>
    <cellStyle name="Normální 5 3 11 2 2" xfId="14739" xr:uid="{B7208287-0B3E-45C9-80CF-5C8A542CF235}"/>
    <cellStyle name="Normální 5 3 11 2 3" xfId="20140" xr:uid="{75289D09-51E6-47E6-84A0-A7F6D0DB3E0E}"/>
    <cellStyle name="Normální 5 3 11 2 4" xfId="24509" xr:uid="{6D85F8CD-03EC-48EF-ABEA-22CA78D5E061}"/>
    <cellStyle name="Normální 5 3 11 2 5" xfId="28768" xr:uid="{D29451BC-E12D-4618-AD36-0061928C949C}"/>
    <cellStyle name="Normální 5 3 11 2 6" xfId="32580" xr:uid="{3D16D02E-A93F-4E4F-96B3-8CF375397E9C}"/>
    <cellStyle name="Normální 5 3 11 2 7" xfId="35661" xr:uid="{E71F600B-CD78-48D2-BBE4-0D2F1CD93F8C}"/>
    <cellStyle name="Normální 5 3 11 2 8" xfId="37900" xr:uid="{AE8D5085-6AB8-4354-A76A-2D59DAAB4C68}"/>
    <cellStyle name="Normální 5 3 11 3" xfId="6635" xr:uid="{0DE4C96A-9ACD-4F74-9B2E-F4CDC1A05ED9}"/>
    <cellStyle name="Normální 5 3 11 4" xfId="13160" xr:uid="{344B7619-972A-4ABC-8CD0-BAB0EF555AC0}"/>
    <cellStyle name="Normální 5 3 11 5" xfId="18842" xr:uid="{78FD16D3-8821-4004-B1EC-E5FEDBAA160F}"/>
    <cellStyle name="Normální 5 3 11 6" xfId="23305" xr:uid="{2C76B530-0EE4-41A1-97A0-D584F6AB3977}"/>
    <cellStyle name="Normální 5 3 11 7" xfId="27610" xr:uid="{A4854E3C-8C9A-463A-A4E7-939539D44C6A}"/>
    <cellStyle name="Normální 5 3 11 8" xfId="31460" xr:uid="{D0D64620-ACB9-4665-8D3A-BFDEA07BB32A}"/>
    <cellStyle name="Normální 5 3 11 9" xfId="34755" xr:uid="{12478142-7971-4E01-BCC3-55D5F0523DDF}"/>
    <cellStyle name="Normální 5 3 12" xfId="9040" xr:uid="{275BFC9D-4026-4713-BE3D-D472C4137D5F}"/>
    <cellStyle name="Normální 5 3 12 2" xfId="14740" xr:uid="{1D4E01AF-08BA-4F55-9BB9-6DDEA69F6855}"/>
    <cellStyle name="Normální 5 3 12 3" xfId="20141" xr:uid="{BB90FA9B-4C62-4474-B0B1-2944DF92BEE4}"/>
    <cellStyle name="Normální 5 3 12 4" xfId="24510" xr:uid="{E4A7D5D5-00B6-4CFB-A5C0-66523B8E1F65}"/>
    <cellStyle name="Normální 5 3 12 5" xfId="28769" xr:uid="{E89A59DB-7AA3-4BBF-93CA-5916CA6D4CC4}"/>
    <cellStyle name="Normální 5 3 12 6" xfId="32581" xr:uid="{8716BEA7-D8D6-411C-A0AE-BA26212C991D}"/>
    <cellStyle name="Normální 5 3 12 7" xfId="35662" xr:uid="{E21A2223-A10A-45BE-AD6E-A5912B09C3B4}"/>
    <cellStyle name="Normální 5 3 12 8" xfId="37901" xr:uid="{531F9081-622E-4EBD-B31C-FF4DF2EE51CF}"/>
    <cellStyle name="Normální 5 3 13" xfId="9599" xr:uid="{F6DD2605-1FD0-4BEC-8A2F-80F9424712E7}"/>
    <cellStyle name="Normální 5 3 13 2" xfId="15284" xr:uid="{4EB5C613-0EF8-43E6-AC6C-A055C3D0426C}"/>
    <cellStyle name="Normální 5 3 13 3" xfId="20644" xr:uid="{43484B05-85DA-462C-8B59-2974F8CC939C}"/>
    <cellStyle name="Normální 5 3 13 4" xfId="25015" xr:uid="{F9B5D8E8-1C3A-4334-A5CE-202E4996C958}"/>
    <cellStyle name="Normální 5 3 13 5" xfId="29272" xr:uid="{45ADC629-C89B-4C6D-B64B-7C4722F88D7A}"/>
    <cellStyle name="Normální 5 3 13 6" xfId="33076" xr:uid="{8850B8A7-429D-4B06-B240-2A8127E86150}"/>
    <cellStyle name="Normální 5 3 13 7" xfId="36147" xr:uid="{8B56D572-7CA4-4F61-8AD8-83B0E05E17C4}"/>
    <cellStyle name="Normální 5 3 13 8" xfId="38381" xr:uid="{F92A845C-39EE-4A2F-9830-1D54EEEA3518}"/>
    <cellStyle name="Normální 5 3 14" xfId="4749" xr:uid="{0D7BF7C2-B3BC-4801-8201-EF3A2450681B}"/>
    <cellStyle name="Normální 5 3 15" xfId="11165" xr:uid="{CEFBB0C2-8B97-4D99-B14D-0CBD181FB9F3}"/>
    <cellStyle name="Normální 5 3 16" xfId="17169" xr:uid="{71968F77-B4A2-4DAD-8A76-3DAA5BCA63D2}"/>
    <cellStyle name="Normální 5 3 17" xfId="21899" xr:uid="{46AAD6CE-AAE6-47A9-8464-92BBB93F2C01}"/>
    <cellStyle name="Normální 5 3 18" xfId="26302" xr:uid="{DBE55FF6-C0D8-47D7-9672-53ACFF7295BC}"/>
    <cellStyle name="Normální 5 3 19" xfId="30202" xr:uid="{7A8C0717-735C-4E80-A7EF-F855955B72A7}"/>
    <cellStyle name="Normální 5 3 2" xfId="364" xr:uid="{A58E6285-DF89-4348-8308-EE1A85395ED1}"/>
    <cellStyle name="Normální 5 3 2 10" xfId="9604" xr:uid="{18AB5A68-2CD9-454B-B1EE-4A94DA238074}"/>
    <cellStyle name="Normální 5 3 2 10 2" xfId="15289" xr:uid="{03FA2B4D-6653-4C24-B6BF-F1A51EA18A95}"/>
    <cellStyle name="Normální 5 3 2 10 3" xfId="20649" xr:uid="{7ECBDE59-7E8D-473C-B08B-D446C11FC0E2}"/>
    <cellStyle name="Normální 5 3 2 10 4" xfId="25019" xr:uid="{E62F406F-BD72-4167-BBE7-78467B9D68F7}"/>
    <cellStyle name="Normální 5 3 2 10 5" xfId="29277" xr:uid="{96AACDCF-BBAC-4B91-85B0-0C396CD74EC3}"/>
    <cellStyle name="Normální 5 3 2 10 6" xfId="33081" xr:uid="{388B337A-F7DB-46D6-ABC9-562EACA08204}"/>
    <cellStyle name="Normální 5 3 2 10 7" xfId="36151" xr:uid="{4F2221D7-A4FD-46EC-B7C8-9CECE2ADBA3A}"/>
    <cellStyle name="Normální 5 3 2 10 8" xfId="38385" xr:uid="{D5A045F4-FBBC-4275-9D72-FFBC5DA60E32}"/>
    <cellStyle name="Normální 5 3 2 11" xfId="4750" xr:uid="{7C98A3A4-1C03-42BB-B50A-15ECB577A8F4}"/>
    <cellStyle name="Normální 5 3 2 12" xfId="11166" xr:uid="{0DAB4174-022B-4ADB-B798-C98F2341B73B}"/>
    <cellStyle name="Normální 5 3 2 13" xfId="17170" xr:uid="{7C939795-62A3-46BD-BEF4-185A25F8DF13}"/>
    <cellStyle name="Normální 5 3 2 14" xfId="21900" xr:uid="{5DDDE578-4469-4C0F-923E-A2CDF96C1AC2}"/>
    <cellStyle name="Normální 5 3 2 15" xfId="26303" xr:uid="{B83B0A54-2CB1-48D7-930E-E7CF21DF7261}"/>
    <cellStyle name="Normální 5 3 2 16" xfId="30203" xr:uid="{E77BE4DD-0EE3-4270-A185-19D6D6438D44}"/>
    <cellStyle name="Normální 5 3 2 17" xfId="33898" xr:uid="{BC167BE3-90E2-4D85-8F74-EFC79836B1A1}"/>
    <cellStyle name="Normální 5 3 2 18" xfId="36450" xr:uid="{60AA470A-BCCF-435F-9205-FF443BE39C6E}"/>
    <cellStyle name="Normální 5 3 2 19" xfId="38667" xr:uid="{C6AD24FB-576C-42C1-BAC1-C7488761C731}"/>
    <cellStyle name="Normální 5 3 2 2" xfId="525" xr:uid="{BDB4217D-7BBE-4FF4-B356-236BECCBC9C9}"/>
    <cellStyle name="Normální 5 3 2 2 10" xfId="4866" xr:uid="{A30AC717-A052-43EC-A4BE-F1EFAC0734B6}"/>
    <cellStyle name="Normální 5 3 2 2 11" xfId="11291" xr:uid="{5CA228A3-1D2E-4798-8603-33C93C2E6579}"/>
    <cellStyle name="Normální 5 3 2 2 12" xfId="17283" xr:uid="{4D98EFAA-FD20-4A72-9E3F-034AAB93FC61}"/>
    <cellStyle name="Normální 5 3 2 2 13" xfId="22001" xr:uid="{05BBB43B-E17D-4067-98F8-82D5455B5283}"/>
    <cellStyle name="Normální 5 3 2 2 14" xfId="26401" xr:uid="{3C83021A-2D40-4918-8E72-0DFF99D78804}"/>
    <cellStyle name="Normální 5 3 2 2 15" xfId="30285" xr:uid="{F7A0AA64-01A0-4BB2-A563-4E8EBB1FFDD4}"/>
    <cellStyle name="Normální 5 3 2 2 16" xfId="33968" xr:uid="{99303098-7140-4F5D-BB60-0E98F4BB988A}"/>
    <cellStyle name="Normální 5 3 2 2 17" xfId="36510" xr:uid="{4F7EAAE4-7AC3-4CC2-80B2-552FA2AE3453}"/>
    <cellStyle name="Normální 5 3 2 2 18" xfId="38776" xr:uid="{290254FF-B4D8-46ED-8216-2288AB5B0DAA}"/>
    <cellStyle name="Normální 5 3 2 2 19" xfId="43806" xr:uid="{65EC9241-2616-48DB-BC49-C9A74CC230F4}"/>
    <cellStyle name="Normální 5 3 2 2 2" xfId="2402" xr:uid="{5053540D-B1D8-4542-99C8-F094C8D0B638}"/>
    <cellStyle name="Normální 5 3 2 2 2 10" xfId="36564" xr:uid="{6485D2D4-CF6B-4BB9-A8BB-5D8493212BAA}"/>
    <cellStyle name="Normální 5 3 2 2 2 11" xfId="39997" xr:uid="{E1C002C5-8954-4307-B45A-538C91810399}"/>
    <cellStyle name="Normální 5 3 2 2 2 12" xfId="44865" xr:uid="{75DC39DC-5CEC-4BB0-BD2F-9963FBD81E66}"/>
    <cellStyle name="Normální 5 3 2 2 2 13" xfId="48647" xr:uid="{27F2D5B7-896D-4BEF-BA33-5D0FBAD3A6D5}"/>
    <cellStyle name="Normální 5 3 2 2 2 14" xfId="51222" xr:uid="{7C6A9266-C702-4D9C-8F8A-5B6AAEB85C3C}"/>
    <cellStyle name="Normální 5 3 2 2 2 15" xfId="53436" xr:uid="{97295952-8035-4301-828E-E203F3A5F669}"/>
    <cellStyle name="Normální 5 3 2 2 2 16" xfId="55220" xr:uid="{C75B1243-7FF0-4893-A384-7E49647AFBA9}"/>
    <cellStyle name="Normální 5 3 2 2 2 17" xfId="56766" xr:uid="{817EE42B-4E0B-495E-B5B5-FEDF392A5E6A}"/>
    <cellStyle name="Normální 5 3 2 2 2 2" xfId="9041" xr:uid="{B9371622-3EFA-4001-8F6A-FFF475D07000}"/>
    <cellStyle name="Normální 5 3 2 2 2 2 2" xfId="14741" xr:uid="{79975E58-180F-4D41-B511-510AAFAFE21C}"/>
    <cellStyle name="Normální 5 3 2 2 2 2 3" xfId="20142" xr:uid="{9B20B80D-6D9A-4C07-A709-0BE0D1CAFFEC}"/>
    <cellStyle name="Normální 5 3 2 2 2 2 4" xfId="24511" xr:uid="{CDF46AB2-D690-470E-AA56-EDBABFDD2549}"/>
    <cellStyle name="Normální 5 3 2 2 2 2 5" xfId="28770" xr:uid="{86DEE7C9-C034-43F2-96D2-66B91D96FD78}"/>
    <cellStyle name="Normální 5 3 2 2 2 2 6" xfId="32582" xr:uid="{95F026B5-C030-4884-8CB6-A2FA8F917A26}"/>
    <cellStyle name="Normální 5 3 2 2 2 2 7" xfId="35663" xr:uid="{D2CB2A0F-0797-4AE9-B0D5-9E3F0594D478}"/>
    <cellStyle name="Normální 5 3 2 2 2 2 8" xfId="37902" xr:uid="{0B644EF0-36FE-4F2F-B02D-4FDFE9F66FB3}"/>
    <cellStyle name="Normální 5 3 2 2 2 3" xfId="5387" xr:uid="{7A8B7622-05DD-4BCE-9A9E-3C81B4C60C48}"/>
    <cellStyle name="Normální 5 3 2 2 2 4" xfId="11992" xr:uid="{FE8F4731-C23D-45EA-A3DA-5A8577947980}"/>
    <cellStyle name="Normální 5 3 2 2 2 5" xfId="17940" xr:uid="{3DDD6278-B60E-4149-BAF4-333C8C6E3816}"/>
    <cellStyle name="Normální 5 3 2 2 2 6" xfId="22483" xr:uid="{03712507-8957-4FC2-A225-5E42C4C7BBAF}"/>
    <cellStyle name="Normální 5 3 2 2 2 7" xfId="26817" xr:uid="{3111EA19-7C0D-46CA-9048-AFC29EC385D0}"/>
    <cellStyle name="Normální 5 3 2 2 2 8" xfId="30702" xr:uid="{FF37427A-2411-4C10-A644-F662D76324FA}"/>
    <cellStyle name="Normální 5 3 2 2 2 9" xfId="34139" xr:uid="{A467B431-2B73-45B2-81EE-C1D643126498}"/>
    <cellStyle name="Normální 5 3 2 2 20" xfId="48032" xr:uid="{A304407C-E657-4B8E-A26E-EBE3103E8909}"/>
    <cellStyle name="Normální 5 3 2 2 21" xfId="50702" xr:uid="{17C66019-4BD0-48BC-B1CF-1D2AA9E63623}"/>
    <cellStyle name="Normální 5 3 2 2 22" xfId="53032" xr:uid="{A976D172-072C-4EC1-B0C8-37B5F3DBF67B}"/>
    <cellStyle name="Normální 5 3 2 2 23" xfId="55084" xr:uid="{DDB948CC-D1A8-4CA9-A15E-33F23743884F}"/>
    <cellStyle name="Normální 5 3 2 2 24" xfId="56631" xr:uid="{B70E7E9B-2A50-4EAC-986E-C939C858CFDF}"/>
    <cellStyle name="Normální 5 3 2 2 3" xfId="2783" xr:uid="{C07B9CB6-1FA1-4326-BF72-6B0FB349D083}"/>
    <cellStyle name="Normální 5 3 2 2 3 10" xfId="36696" xr:uid="{BFB0DC9B-1438-456A-9FF9-774158C7FAFF}"/>
    <cellStyle name="Normální 5 3 2 2 3 11" xfId="40295" xr:uid="{53FF2FDD-6776-4152-A187-E882CD5E1368}"/>
    <cellStyle name="Normální 5 3 2 2 3 12" xfId="45125" xr:uid="{CBE29D2F-9296-423E-9459-44173F663D32}"/>
    <cellStyle name="Normální 5 3 2 2 3 13" xfId="48901" xr:uid="{82EB3C78-373A-42CC-B97C-C713514941C1}"/>
    <cellStyle name="Normální 5 3 2 2 3 14" xfId="51430" xr:uid="{43283632-1962-4A55-8A56-6C42417BA701}"/>
    <cellStyle name="Normální 5 3 2 2 3 15" xfId="53689" xr:uid="{4CBAADEC-CE23-4BA0-B7FF-B34DF1A97630}"/>
    <cellStyle name="Normální 5 3 2 2 3 16" xfId="55467" xr:uid="{EC2DBADE-83DD-480C-A5A3-6F7BF15C0CBF}"/>
    <cellStyle name="Normální 5 3 2 2 3 17" xfId="57025" xr:uid="{C953BFF8-DD14-460A-9481-1A670C22BB61}"/>
    <cellStyle name="Normální 5 3 2 2 3 2" xfId="9042" xr:uid="{B2BE53AA-C0AC-4E0B-8C3A-E31232ECEEC3}"/>
    <cellStyle name="Normální 5 3 2 2 3 2 2" xfId="14742" xr:uid="{22BE7EA0-7232-44F4-8349-9C3B7C5F54AA}"/>
    <cellStyle name="Normální 5 3 2 2 3 2 3" xfId="20143" xr:uid="{B9062A1F-456B-41A1-B5FF-B74F82F1C891}"/>
    <cellStyle name="Normální 5 3 2 2 3 2 4" xfId="24512" xr:uid="{2B86D89A-ADAD-4971-BCA9-D095B328165D}"/>
    <cellStyle name="Normální 5 3 2 2 3 2 5" xfId="28771" xr:uid="{A50F141C-6D7D-4EC9-A3DF-BF9678EB9D96}"/>
    <cellStyle name="Normální 5 3 2 2 3 2 6" xfId="32583" xr:uid="{D24F0C06-FA63-4135-B281-8DE1B5E666E2}"/>
    <cellStyle name="Normální 5 3 2 2 3 2 7" xfId="35664" xr:uid="{50B19015-2A1E-4D5C-9D35-C445C5A128FA}"/>
    <cellStyle name="Normální 5 3 2 2 3 2 8" xfId="37903" xr:uid="{547577DF-5E22-4AF4-8FE4-3A03CD334664}"/>
    <cellStyle name="Normální 5 3 2 2 3 3" xfId="5611" xr:uid="{3255B7CA-F4FE-4D74-B62A-12BFF6A84B2D}"/>
    <cellStyle name="Normální 5 3 2 2 3 4" xfId="12199" xr:uid="{63E8174D-EC2B-4507-BC69-0CE5D720D477}"/>
    <cellStyle name="Normální 5 3 2 2 3 5" xfId="18113" xr:uid="{61252683-00D5-408D-AD2D-B11AB7FF8085}"/>
    <cellStyle name="Normální 5 3 2 2 3 6" xfId="22647" xr:uid="{9600B31C-CAC4-4366-8EF6-1BB3CC478EBB}"/>
    <cellStyle name="Normální 5 3 2 2 3 7" xfId="26974" xr:uid="{4DBE7AA0-7564-4265-96E6-5F144B3B0F00}"/>
    <cellStyle name="Normální 5 3 2 2 3 8" xfId="30861" xr:uid="{B2AF5722-7FD0-48BE-8D31-9CD5F9C2C67E}"/>
    <cellStyle name="Normální 5 3 2 2 3 9" xfId="34277" xr:uid="{67C4535C-9AE1-4DF7-A1A7-083ED819C975}"/>
    <cellStyle name="Normální 5 3 2 2 4" xfId="3427" xr:uid="{CD5C8F36-846C-427C-92FE-DC6421ABD4B1}"/>
    <cellStyle name="Normální 5 3 2 2 4 10" xfId="37111" xr:uid="{18A608B2-641B-47AD-B25E-B92A2B2FB112}"/>
    <cellStyle name="Normální 5 3 2 2 4 11" xfId="40768" xr:uid="{7E79CC2D-7F38-4F76-B1AD-846D24DBC61E}"/>
    <cellStyle name="Normální 5 3 2 2 4 12" xfId="45524" xr:uid="{47E000EB-F49C-42DF-83DE-AE1CFF319087}"/>
    <cellStyle name="Normální 5 3 2 2 4 13" xfId="49280" xr:uid="{F385778A-B266-4A27-9CD4-39818D8ED35D}"/>
    <cellStyle name="Normální 5 3 2 2 4 14" xfId="51750" xr:uid="{37E59D64-A283-4287-8AB4-12C10A0594F7}"/>
    <cellStyle name="Normální 5 3 2 2 4 15" xfId="54062" xr:uid="{0488B292-91C2-4EF0-B793-E545347AB591}"/>
    <cellStyle name="Normální 5 3 2 2 4 16" xfId="55822" xr:uid="{0E7D3792-6459-4CF8-B786-3FAF1509840C}"/>
    <cellStyle name="Normální 5 3 2 2 4 17" xfId="57307" xr:uid="{57236F99-86A8-4EC3-A25D-991A57C9058A}"/>
    <cellStyle name="Normální 5 3 2 2 4 2" xfId="9043" xr:uid="{49A171DE-9575-4D80-8F65-C76504467659}"/>
    <cellStyle name="Normální 5 3 2 2 4 2 2" xfId="14743" xr:uid="{1374DF4E-03D7-4ACF-86C4-2E0CEB00D65C}"/>
    <cellStyle name="Normální 5 3 2 2 4 2 3" xfId="20144" xr:uid="{48DA8A4E-B524-453E-BFFE-9ACE46F90841}"/>
    <cellStyle name="Normální 5 3 2 2 4 2 4" xfId="24513" xr:uid="{E279F8B2-AC76-4203-869F-0D3588394032}"/>
    <cellStyle name="Normální 5 3 2 2 4 2 5" xfId="28772" xr:uid="{7860FB78-436C-4962-A618-0D7B9C34C9A9}"/>
    <cellStyle name="Normální 5 3 2 2 4 2 6" xfId="32584" xr:uid="{6ADF7303-8D66-4C8B-A823-39F05F842790}"/>
    <cellStyle name="Normální 5 3 2 2 4 2 7" xfId="35665" xr:uid="{844A5363-7D33-4B18-9D72-238512847A69}"/>
    <cellStyle name="Normální 5 3 2 2 4 2 8" xfId="37904" xr:uid="{9BC51907-1DBD-47B8-9963-385F1BE8E2BE}"/>
    <cellStyle name="Normální 5 3 2 2 4 3" xfId="6636" xr:uid="{B3223418-7EAE-4B62-B686-7F664EC38AB5}"/>
    <cellStyle name="Normální 5 3 2 2 4 4" xfId="13161" xr:uid="{A248BE43-DBC1-4CF8-86E0-20DA134E9B89}"/>
    <cellStyle name="Normální 5 3 2 2 4 5" xfId="18843" xr:uid="{5297852D-1251-4088-9CB6-3CE9BF8793C0}"/>
    <cellStyle name="Normální 5 3 2 2 4 6" xfId="23306" xr:uid="{39291795-E2C6-4401-B167-ABF2E29FAC29}"/>
    <cellStyle name="Normální 5 3 2 2 4 7" xfId="27611" xr:uid="{642EBC11-39DE-4C82-80CD-54C776DA8690}"/>
    <cellStyle name="Normální 5 3 2 2 4 8" xfId="31461" xr:uid="{77F72F58-36AC-43A5-B249-1F26D44B905F}"/>
    <cellStyle name="Normální 5 3 2 2 4 9" xfId="34756" xr:uid="{AF91BC3D-3DAD-445C-8AB5-B9E3A6E641B3}"/>
    <cellStyle name="Normální 5 3 2 2 5" xfId="3793" xr:uid="{40F2C2D0-AE3B-4737-9F0F-B75400A38B61}"/>
    <cellStyle name="Normální 5 3 2 2 5 10" xfId="37112" xr:uid="{A80006BB-59C3-4A44-940F-AAA912BE50D0}"/>
    <cellStyle name="Normální 5 3 2 2 5 11" xfId="41028" xr:uid="{FA7CC6B5-B831-47B2-9FC2-75D4BA8A8409}"/>
    <cellStyle name="Normální 5 3 2 2 5 12" xfId="45782" xr:uid="{C20BBB5A-6AE8-4DDA-8E6D-41C87D4A2763}"/>
    <cellStyle name="Normální 5 3 2 2 5 13" xfId="49505" xr:uid="{FACB9A2A-95E7-4646-973B-6FB58B3B8259}"/>
    <cellStyle name="Normální 5 3 2 2 5 14" xfId="51976" xr:uid="{F4C3CE64-FD8B-4146-8447-119C42AB732D}"/>
    <cellStyle name="Normální 5 3 2 2 5 15" xfId="54244" xr:uid="{BAEF4CB9-7266-48D7-B82D-4A4908A4D0E4}"/>
    <cellStyle name="Normální 5 3 2 2 5 16" xfId="56030" xr:uid="{51C4655C-CDED-49AD-A648-061553813E50}"/>
    <cellStyle name="Normální 5 3 2 2 5 17" xfId="57435" xr:uid="{70BA4780-3A6F-4CFF-AD98-2CE029232235}"/>
    <cellStyle name="Normální 5 3 2 2 5 2" xfId="9044" xr:uid="{8B4A38A4-19DA-4BE6-ACD5-4B417E1CCD5E}"/>
    <cellStyle name="Normální 5 3 2 2 5 2 2" xfId="14744" xr:uid="{F1CAE4F9-7C9F-4998-B0FA-72C8CFA88B78}"/>
    <cellStyle name="Normální 5 3 2 2 5 2 3" xfId="20145" xr:uid="{C3EC7EA0-C6C2-420D-9D41-90AF5C0E259F}"/>
    <cellStyle name="Normální 5 3 2 2 5 2 4" xfId="24514" xr:uid="{5FE075C3-F5FC-4088-B9DA-98C5096E90CC}"/>
    <cellStyle name="Normální 5 3 2 2 5 2 5" xfId="28773" xr:uid="{E3564A28-B761-4282-9898-B6762D4653AF}"/>
    <cellStyle name="Normální 5 3 2 2 5 2 6" xfId="32585" xr:uid="{7FBA541F-B2F3-483B-9821-01EA63BDBF57}"/>
    <cellStyle name="Normální 5 3 2 2 5 2 7" xfId="35666" xr:uid="{DEF79705-4AD9-4016-AB11-0A7B7AEC7941}"/>
    <cellStyle name="Normální 5 3 2 2 5 2 8" xfId="37905" xr:uid="{CF801C0D-2793-4175-A377-168BFCFA30F5}"/>
    <cellStyle name="Normální 5 3 2 2 5 3" xfId="6637" xr:uid="{C1904D98-AD68-40AC-9264-701290AC3621}"/>
    <cellStyle name="Normální 5 3 2 2 5 4" xfId="13162" xr:uid="{CDBDA6CE-8487-4768-8773-F01A389D0413}"/>
    <cellStyle name="Normální 5 3 2 2 5 5" xfId="18844" xr:uid="{2D3DB983-A3EF-4FB5-84A3-2C8A66512E2A}"/>
    <cellStyle name="Normální 5 3 2 2 5 6" xfId="23307" xr:uid="{FEAF95B3-F95A-4689-BBB8-D8D87F67C7D5}"/>
    <cellStyle name="Normální 5 3 2 2 5 7" xfId="27612" xr:uid="{13B2778C-ED9A-4DF2-83F7-EB960A5261F4}"/>
    <cellStyle name="Normální 5 3 2 2 5 8" xfId="31462" xr:uid="{D019243C-B3DB-4ADE-BE1D-0CF0EB9E9954}"/>
    <cellStyle name="Normální 5 3 2 2 5 9" xfId="34757" xr:uid="{836CFC90-F861-4AE1-9DA6-257A943687B5}"/>
    <cellStyle name="Normální 5 3 2 2 6" xfId="4171" xr:uid="{2A082F92-78EA-4D46-91B4-410E55585B31}"/>
    <cellStyle name="Normální 5 3 2 2 6 10" xfId="37113" xr:uid="{75C6891A-DB9C-4043-81A6-8F9A291AA863}"/>
    <cellStyle name="Normální 5 3 2 2 6 11" xfId="41310" xr:uid="{DCA0EE6B-EF90-4ADC-BAEB-45E442573E6B}"/>
    <cellStyle name="Normální 5 3 2 2 6 12" xfId="46104" xr:uid="{39E7F9ED-5F46-48C2-B471-A40DC24C5FE8}"/>
    <cellStyle name="Normální 5 3 2 2 6 13" xfId="49718" xr:uid="{85747D53-EC0D-4EAE-AD66-EC11C38A1B68}"/>
    <cellStyle name="Normální 5 3 2 2 6 14" xfId="52221" xr:uid="{2B16DED3-5276-4F4A-B05E-5FE212A30D92}"/>
    <cellStyle name="Normální 5 3 2 2 6 15" xfId="54430" xr:uid="{4294FC2B-3D51-4471-A4D3-37D1AE23E080}"/>
    <cellStyle name="Normální 5 3 2 2 6 16" xfId="56309" xr:uid="{B7EEB140-ED6D-457D-A14C-C59E04E076D8}"/>
    <cellStyle name="Normální 5 3 2 2 6 17" xfId="57569" xr:uid="{C7CA99EE-2943-4DE7-A197-6DFEE85459EF}"/>
    <cellStyle name="Normální 5 3 2 2 6 2" xfId="9045" xr:uid="{838BC8A2-4B83-4918-8B92-385CF3CCC5A2}"/>
    <cellStyle name="Normální 5 3 2 2 6 2 2" xfId="14745" xr:uid="{35183D12-9746-4A92-9D83-A70C8796B6E2}"/>
    <cellStyle name="Normální 5 3 2 2 6 2 3" xfId="20146" xr:uid="{1DBAFE03-1EC5-4E36-B2FC-08C081FFBBE8}"/>
    <cellStyle name="Normální 5 3 2 2 6 2 4" xfId="24515" xr:uid="{C51432D4-CF03-4953-BB0B-E2C5CF696870}"/>
    <cellStyle name="Normální 5 3 2 2 6 2 5" xfId="28774" xr:uid="{E65285DF-1507-4CEF-B074-3BA24BCA9418}"/>
    <cellStyle name="Normální 5 3 2 2 6 2 6" xfId="32586" xr:uid="{217073DD-A2B2-4B38-A2DC-E1F363F43207}"/>
    <cellStyle name="Normální 5 3 2 2 6 2 7" xfId="35667" xr:uid="{EE5F35DF-B3A6-4B65-8DD0-171DBC20EFE3}"/>
    <cellStyle name="Normální 5 3 2 2 6 2 8" xfId="37906" xr:uid="{7DD0946B-C005-4414-9800-5150ECD4A64A}"/>
    <cellStyle name="Normální 5 3 2 2 6 3" xfId="6638" xr:uid="{AA4E281C-2582-4694-A486-0042311025FB}"/>
    <cellStyle name="Normální 5 3 2 2 6 4" xfId="13163" xr:uid="{25AEE791-7E78-4010-84FD-8FCE4014247B}"/>
    <cellStyle name="Normální 5 3 2 2 6 5" xfId="18845" xr:uid="{F6230C0E-37D0-44B9-B95C-E67130D5590B}"/>
    <cellStyle name="Normální 5 3 2 2 6 6" xfId="23308" xr:uid="{1F04F1FD-AF04-4D9B-982F-5F17A165B0C4}"/>
    <cellStyle name="Normální 5 3 2 2 6 7" xfId="27613" xr:uid="{7D5E5F8E-5C68-4404-9E60-32D3079FEF08}"/>
    <cellStyle name="Normální 5 3 2 2 6 8" xfId="31463" xr:uid="{D295DAED-64A9-498B-8A88-E89CD9FD51CA}"/>
    <cellStyle name="Normální 5 3 2 2 6 9" xfId="34758" xr:uid="{34EEC33A-E9FB-4B32-A4AE-9CE97EF68CD8}"/>
    <cellStyle name="Normální 5 3 2 2 7" xfId="4471" xr:uid="{B3C11E4B-DFFD-436C-9634-B84B14ABE2DE}"/>
    <cellStyle name="Normální 5 3 2 2 7 10" xfId="37114" xr:uid="{8ACBD202-CD31-4A97-B426-0366EB8AA01B}"/>
    <cellStyle name="Normální 5 3 2 2 7 11" xfId="41551" xr:uid="{CB7F35A9-10C9-45BB-93A2-A2D877676F8F}"/>
    <cellStyle name="Normální 5 3 2 2 7 12" xfId="46342" xr:uid="{426355C8-3BD5-4E40-9B0D-D6523FDEC86D}"/>
    <cellStyle name="Normální 5 3 2 2 7 13" xfId="49896" xr:uid="{EDB39BBB-802B-47C3-9196-CC4A07773849}"/>
    <cellStyle name="Normální 5 3 2 2 7 14" xfId="52412" xr:uid="{8890D3FC-3386-4640-B212-90164C55BACC}"/>
    <cellStyle name="Normální 5 3 2 2 7 15" xfId="54601" xr:uid="{85D0DA33-EFAC-448F-95C7-57DE2D9060C3}"/>
    <cellStyle name="Normální 5 3 2 2 7 16" xfId="56492" xr:uid="{807CF991-D64A-4F5F-8990-BBE288D04563}"/>
    <cellStyle name="Normální 5 3 2 2 7 17" xfId="57727" xr:uid="{D174809C-573F-4C64-B316-FE2ED3D5D90E}"/>
    <cellStyle name="Normální 5 3 2 2 7 2" xfId="9046" xr:uid="{D82607C5-35D1-444C-9AEF-2C6489597738}"/>
    <cellStyle name="Normální 5 3 2 2 7 2 2" xfId="14746" xr:uid="{2647DABA-3A6E-4486-883C-B93AEEE4C218}"/>
    <cellStyle name="Normální 5 3 2 2 7 2 3" xfId="20147" xr:uid="{01606A2D-9AE6-4058-BE45-397581C73DE7}"/>
    <cellStyle name="Normální 5 3 2 2 7 2 4" xfId="24516" xr:uid="{E5D4A2A4-E8BC-4B33-A703-0E7A6A4A977F}"/>
    <cellStyle name="Normální 5 3 2 2 7 2 5" xfId="28775" xr:uid="{5EF36CD8-6D8A-491A-A5D3-8FB3ED6FECFB}"/>
    <cellStyle name="Normální 5 3 2 2 7 2 6" xfId="32587" xr:uid="{3D455D26-6F00-4C26-A4B0-3840A38AE572}"/>
    <cellStyle name="Normální 5 3 2 2 7 2 7" xfId="35668" xr:uid="{CB3643F2-EFFB-405F-85CE-8DA8833E9EA0}"/>
    <cellStyle name="Normální 5 3 2 2 7 2 8" xfId="37907" xr:uid="{3CD6AC01-AFF6-401C-98C7-F551970955C6}"/>
    <cellStyle name="Normální 5 3 2 2 7 3" xfId="6639" xr:uid="{F1FB8373-3E97-456B-B67E-6EBD02CB5700}"/>
    <cellStyle name="Normální 5 3 2 2 7 4" xfId="13164" xr:uid="{DA4AF582-8A7D-463E-A0EA-497E821B8B4B}"/>
    <cellStyle name="Normální 5 3 2 2 7 5" xfId="18846" xr:uid="{EEFBF1C9-6AD6-4783-AB60-BB8957124B49}"/>
    <cellStyle name="Normální 5 3 2 2 7 6" xfId="23309" xr:uid="{587F1ED9-E0CE-4A97-8F62-9664ACDA3C1A}"/>
    <cellStyle name="Normální 5 3 2 2 7 7" xfId="27614" xr:uid="{2B422198-9B17-459A-ACD2-7F0C195254D2}"/>
    <cellStyle name="Normální 5 3 2 2 7 8" xfId="31464" xr:uid="{FBD25810-9730-4E32-A312-CB2574EB46D1}"/>
    <cellStyle name="Normální 5 3 2 2 7 9" xfId="34759" xr:uid="{45AA5F13-3FEA-4D75-99CF-7B8834B160FB}"/>
    <cellStyle name="Normální 5 3 2 2 8" xfId="9047" xr:uid="{CD81D5FB-4E73-4171-AADD-07FBFF5A6132}"/>
    <cellStyle name="Normální 5 3 2 2 8 2" xfId="14747" xr:uid="{2653F851-8905-4EA9-AF16-9F3A7D0E4671}"/>
    <cellStyle name="Normální 5 3 2 2 8 3" xfId="20148" xr:uid="{E6C53F49-A071-4672-B4C7-7161BCF133A2}"/>
    <cellStyle name="Normální 5 3 2 2 8 4" xfId="24517" xr:uid="{0B43E07F-411F-47B9-A4DD-BF7FE5A31E77}"/>
    <cellStyle name="Normální 5 3 2 2 8 5" xfId="28776" xr:uid="{EE35CB4D-2C31-4341-9029-419926AA13B6}"/>
    <cellStyle name="Normální 5 3 2 2 8 6" xfId="32588" xr:uid="{1F7F55E8-5B41-4C8D-820D-9819EB586DEA}"/>
    <cellStyle name="Normální 5 3 2 2 8 7" xfId="35669" xr:uid="{211BCCEF-A81A-4470-BB71-5603D401F65E}"/>
    <cellStyle name="Normální 5 3 2 2 8 8" xfId="37908" xr:uid="{481802AC-FAE2-45AE-859C-B93858BDF4B5}"/>
    <cellStyle name="Normální 5 3 2 2 9" xfId="9631" xr:uid="{DE2B0119-AD92-4C23-AAC0-FE019E7D31D9}"/>
    <cellStyle name="Normální 5 3 2 2 9 2" xfId="15315" xr:uid="{E85535D2-26A9-4B03-BD66-CAECF3C109AF}"/>
    <cellStyle name="Normální 5 3 2 2 9 3" xfId="20667" xr:uid="{B4340039-FA21-4248-B119-29A2E4FC4DD3}"/>
    <cellStyle name="Normální 5 3 2 2 9 4" xfId="25039" xr:uid="{49A6B7C8-52DD-4539-84FF-3E9035360CED}"/>
    <cellStyle name="Normální 5 3 2 2 9 5" xfId="29295" xr:uid="{CE86ADE7-8AF1-400A-B28F-A0859F41DC92}"/>
    <cellStyle name="Normální 5 3 2 2 9 6" xfId="33098" xr:uid="{9A5C6C11-93FA-4001-9438-5BD4DB3475F3}"/>
    <cellStyle name="Normální 5 3 2 2 9 7" xfId="36169" xr:uid="{931D7B66-5501-41D6-8B94-F86B508F4079}"/>
    <cellStyle name="Normální 5 3 2 2 9 8" xfId="38402" xr:uid="{09B7BE2A-2BD8-4DE9-B661-FB2BAC09450E}"/>
    <cellStyle name="Normální 5 3 2 20" xfId="43715" xr:uid="{437DBE49-97C8-4B4B-AB1E-EFDCE6D7271B}"/>
    <cellStyle name="Normální 5 3 2 21" xfId="47981" xr:uid="{B46485E9-BA10-46A4-A3D9-BA70B62F0C19}"/>
    <cellStyle name="Normální 5 3 2 22" xfId="50658" xr:uid="{4F68D2B5-0262-4F08-A5CB-2774E3A7E664}"/>
    <cellStyle name="Normální 5 3 2 23" xfId="53005" xr:uid="{634AB21A-EC91-41EC-BAC8-9DF614E05F0A}"/>
    <cellStyle name="Normální 5 3 2 24" xfId="55067" xr:uid="{3CFEA087-D4D3-4974-948D-3837AA55EF51}"/>
    <cellStyle name="Normální 5 3 2 25" xfId="56614" xr:uid="{518987F7-9E4F-4703-8BC4-8BE5DC89E44B}"/>
    <cellStyle name="Normální 5 3 2 3" xfId="2372" xr:uid="{F0BD1ECA-C760-4D74-B921-799B5A7E9959}"/>
    <cellStyle name="Normální 5 3 2 3 10" xfId="36547" xr:uid="{24CF3027-B073-4251-B46A-D744D8971639}"/>
    <cellStyle name="Normální 5 3 2 3 11" xfId="39974" xr:uid="{2BD19DA3-241C-45B1-9E44-C59E6D22518E}"/>
    <cellStyle name="Normální 5 3 2 3 12" xfId="44840" xr:uid="{32196DE0-F354-4398-B21A-043F6B85E1AE}"/>
    <cellStyle name="Normální 5 3 2 3 13" xfId="48625" xr:uid="{76777F59-263C-4EAE-BBE9-DE4E3546CDBC}"/>
    <cellStyle name="Normální 5 3 2 3 14" xfId="51201" xr:uid="{F615986F-84E4-4063-A9D8-F0A342E7B09B}"/>
    <cellStyle name="Normální 5 3 2 3 15" xfId="53414" xr:uid="{3EAC3197-4AB5-403D-A34A-B3040944B30B}"/>
    <cellStyle name="Normální 5 3 2 3 16" xfId="55199" xr:uid="{2C897E59-496D-4B13-A3D3-03F9470C2619}"/>
    <cellStyle name="Normální 5 3 2 3 17" xfId="56744" xr:uid="{A74AB475-D918-428D-AC09-4FA65A476C1F}"/>
    <cellStyle name="Normální 5 3 2 3 2" xfId="9048" xr:uid="{5166316D-EB70-4A98-B01D-1917AE67355B}"/>
    <cellStyle name="Normální 5 3 2 3 2 2" xfId="14748" xr:uid="{535CEB33-FCD4-46BE-9A51-BAEF2DEB752B}"/>
    <cellStyle name="Normální 5 3 2 3 2 3" xfId="20149" xr:uid="{2E2CFB1E-3978-4181-9DEE-4F783918E4EB}"/>
    <cellStyle name="Normální 5 3 2 3 2 4" xfId="24518" xr:uid="{5965AF08-44A4-42B1-B98D-B8365862CEAB}"/>
    <cellStyle name="Normální 5 3 2 3 2 5" xfId="28777" xr:uid="{90B3AE69-2173-43A5-AFF3-83125E841F04}"/>
    <cellStyle name="Normální 5 3 2 3 2 6" xfId="32589" xr:uid="{2B53DA1D-5073-482E-ACCD-23C11E0ABC2D}"/>
    <cellStyle name="Normální 5 3 2 3 2 7" xfId="35670" xr:uid="{C64907AD-141D-423A-8DB8-076F8E774400}"/>
    <cellStyle name="Normální 5 3 2 3 2 8" xfId="37909" xr:uid="{8CFC499C-D068-4885-B3AF-D4229CF11B6D}"/>
    <cellStyle name="Normální 5 3 2 3 3" xfId="5364" xr:uid="{2857A7BA-6FFC-4C30-A110-D3F8C8F21E84}"/>
    <cellStyle name="Normální 5 3 2 3 4" xfId="11967" xr:uid="{C42023AF-73DB-44AF-B718-8B66A780D72A}"/>
    <cellStyle name="Normální 5 3 2 3 5" xfId="17919" xr:uid="{A61D6F81-5B3C-4E2E-8790-73A81A5075A9}"/>
    <cellStyle name="Normální 5 3 2 3 6" xfId="22465" xr:uid="{E103923D-75E9-4830-8EF7-14342584CA63}"/>
    <cellStyle name="Normální 5 3 2 3 7" xfId="26798" xr:uid="{04750FB6-9A3A-46E7-B210-6E2DC8E5103C}"/>
    <cellStyle name="Normální 5 3 2 3 8" xfId="30683" xr:uid="{72E0257B-C164-4480-8F0B-DD451F7452AA}"/>
    <cellStyle name="Normální 5 3 2 3 9" xfId="34121" xr:uid="{38164F86-965D-4A3C-9010-CF3ECE371873}"/>
    <cellStyle name="Normální 5 3 2 4" xfId="2748" xr:uid="{EF246294-4146-41B0-92B8-69F0688185B7}"/>
    <cellStyle name="Normální 5 3 2 4 10" xfId="36635" xr:uid="{D123D948-6434-4D06-AD73-1D4265195B2D}"/>
    <cellStyle name="Normální 5 3 2 4 11" xfId="40266" xr:uid="{8D9B0470-0E88-4C5F-93E7-C51C22868ED3}"/>
    <cellStyle name="Normální 5 3 2 4 12" xfId="45101" xr:uid="{55D45D1D-AA7E-4E08-9661-4941FD066265}"/>
    <cellStyle name="Normální 5 3 2 4 13" xfId="48877" xr:uid="{0E81CA5C-79E0-43A3-8E2D-149C32D4AB26}"/>
    <cellStyle name="Normální 5 3 2 4 14" xfId="51410" xr:uid="{14F77C08-CFB8-46C3-BB57-2C2EEFC9F24A}"/>
    <cellStyle name="Normální 5 3 2 4 15" xfId="53664" xr:uid="{64E59B1B-E663-4C54-B873-9F8315FFDF43}"/>
    <cellStyle name="Normální 5 3 2 4 16" xfId="55443" xr:uid="{AB3CB53A-8465-4B13-AF4A-05C3CE2611DC}"/>
    <cellStyle name="Normální 5 3 2 4 17" xfId="57000" xr:uid="{D8DD00FE-7FB6-409E-AA16-E04576156E07}"/>
    <cellStyle name="Normální 5 3 2 4 2" xfId="9049" xr:uid="{23118C96-B9B1-4CBA-A9C6-AC9C99518703}"/>
    <cellStyle name="Normální 5 3 2 4 2 2" xfId="14749" xr:uid="{729116A0-C8A4-4187-827C-C02CC70AD246}"/>
    <cellStyle name="Normální 5 3 2 4 2 3" xfId="20150" xr:uid="{2060DA03-8F58-46D2-A558-3A07573A66E9}"/>
    <cellStyle name="Normální 5 3 2 4 2 4" xfId="24519" xr:uid="{6A62D4B9-2408-4291-9EB2-9A53FFCEACC8}"/>
    <cellStyle name="Normální 5 3 2 4 2 5" xfId="28778" xr:uid="{5BFF6903-AE0A-496B-BCDA-5FB03D231228}"/>
    <cellStyle name="Normální 5 3 2 4 2 6" xfId="32590" xr:uid="{EBCDA093-3582-4A1A-A28D-0BFA128FC699}"/>
    <cellStyle name="Normální 5 3 2 4 2 7" xfId="35671" xr:uid="{74DC89AD-6CCE-481B-9093-22EEAE471B69}"/>
    <cellStyle name="Normální 5 3 2 4 2 8" xfId="37910" xr:uid="{EEC73ADA-464A-4C52-A63E-13273229B310}"/>
    <cellStyle name="Normální 5 3 2 4 3" xfId="5543" xr:uid="{28E33435-8CE2-406B-8412-A868FF2C5DB0}"/>
    <cellStyle name="Normální 5 3 2 4 4" xfId="12131" xr:uid="{E113A060-6159-4E27-AD26-A085897E7D79}"/>
    <cellStyle name="Normální 5 3 2 4 5" xfId="18048" xr:uid="{D84896FD-6E57-4D15-8154-725FB81B726F}"/>
    <cellStyle name="Normální 5 3 2 4 6" xfId="22580" xr:uid="{3001FD15-C020-49D2-A15A-434C26B78211}"/>
    <cellStyle name="Normální 5 3 2 4 7" xfId="26912" xr:uid="{78FF7E1B-2BDE-4A20-A030-1DFA0DD26389}"/>
    <cellStyle name="Normální 5 3 2 4 8" xfId="30798" xr:uid="{0B925CC9-2764-4455-929B-703F83B86143}"/>
    <cellStyle name="Normální 5 3 2 4 9" xfId="34216" xr:uid="{F2334236-DE04-40F9-91FD-AB0511DCB534}"/>
    <cellStyle name="Normální 5 3 2 5" xfId="3426" xr:uid="{B2C8949B-2A54-4923-8AF1-F2C84285AD83}"/>
    <cellStyle name="Normální 5 3 2 5 10" xfId="37115" xr:uid="{73D7E992-5C51-4163-AACD-A3F529B29F0E}"/>
    <cellStyle name="Normální 5 3 2 5 11" xfId="40767" xr:uid="{CC005194-894C-4172-A444-E8F9DA0FD7C1}"/>
    <cellStyle name="Normální 5 3 2 5 12" xfId="45523" xr:uid="{7C13FAB4-C860-4B15-BEB0-90DD90D8ABB7}"/>
    <cellStyle name="Normální 5 3 2 5 13" xfId="49279" xr:uid="{08A9E11E-4C32-4EE6-B1EE-E632E1D0132F}"/>
    <cellStyle name="Normální 5 3 2 5 14" xfId="51749" xr:uid="{400FB013-F32D-4ECE-A1EB-54BB779122B6}"/>
    <cellStyle name="Normální 5 3 2 5 15" xfId="54061" xr:uid="{2A2CBE4F-750C-4565-8AA7-82F9AE2A24B4}"/>
    <cellStyle name="Normální 5 3 2 5 16" xfId="55821" xr:uid="{97A855BE-456E-4DA6-828F-A42CD5F5DD16}"/>
    <cellStyle name="Normální 5 3 2 5 17" xfId="57306" xr:uid="{3C73946B-0D7C-4B2E-BCB3-9116328CB6DD}"/>
    <cellStyle name="Normální 5 3 2 5 2" xfId="9050" xr:uid="{EF4B47C7-0616-4498-9D7B-569CF47FBEBB}"/>
    <cellStyle name="Normální 5 3 2 5 2 2" xfId="14750" xr:uid="{5405612B-4578-4423-A54E-D8EF083645CB}"/>
    <cellStyle name="Normální 5 3 2 5 2 3" xfId="20151" xr:uid="{952C1A86-A927-490C-9AE8-FCA2F39C5BF8}"/>
    <cellStyle name="Normální 5 3 2 5 2 4" xfId="24520" xr:uid="{5B10C2F6-B9AA-49BA-9325-2145CFCCCE25}"/>
    <cellStyle name="Normální 5 3 2 5 2 5" xfId="28779" xr:uid="{F01A2444-B979-41AF-AD4A-72B27CFFB71D}"/>
    <cellStyle name="Normální 5 3 2 5 2 6" xfId="32591" xr:uid="{A0076E5E-7A04-49D8-B6EA-D41E22DA360A}"/>
    <cellStyle name="Normální 5 3 2 5 2 7" xfId="35672" xr:uid="{3F098C37-2B37-4D56-901B-2FD7D9229860}"/>
    <cellStyle name="Normální 5 3 2 5 2 8" xfId="37911" xr:uid="{30577B3B-E7DC-40CF-B649-03047334F010}"/>
    <cellStyle name="Normální 5 3 2 5 3" xfId="6640" xr:uid="{CFDD50C3-D5BC-49C8-98DF-468595F28A0B}"/>
    <cellStyle name="Normální 5 3 2 5 4" xfId="13165" xr:uid="{21FC48C7-C788-4C2D-A2BD-EBB12FDCC1DC}"/>
    <cellStyle name="Normální 5 3 2 5 5" xfId="18847" xr:uid="{8962EFE7-F492-4768-AC86-2C87F2506AB6}"/>
    <cellStyle name="Normální 5 3 2 5 6" xfId="23310" xr:uid="{40ABEDE6-6946-452A-A47E-69DC070A2612}"/>
    <cellStyle name="Normální 5 3 2 5 7" xfId="27615" xr:uid="{DE6427FE-A35B-4497-A94A-E4370A1798D4}"/>
    <cellStyle name="Normální 5 3 2 5 8" xfId="31465" xr:uid="{1F689571-7F2D-4F81-A48F-8B9F0CD16723}"/>
    <cellStyle name="Normální 5 3 2 5 9" xfId="34760" xr:uid="{4345D815-B613-4702-95B1-E74B9EE402E5}"/>
    <cellStyle name="Normální 5 3 2 6" xfId="3760" xr:uid="{F7EA64C9-322C-4AB2-B766-26867158CDC2}"/>
    <cellStyle name="Normální 5 3 2 6 10" xfId="37116" xr:uid="{A5DEBA9C-D966-47AE-B0EE-990CC812CC7F}"/>
    <cellStyle name="Normální 5 3 2 6 11" xfId="41003" xr:uid="{5219FCAE-A78F-4CB5-A52E-F86AFD829C13}"/>
    <cellStyle name="Normální 5 3 2 6 12" xfId="45750" xr:uid="{7CB1868C-7DDF-4167-AFCE-E9FA3B4B68BE}"/>
    <cellStyle name="Normální 5 3 2 6 13" xfId="49481" xr:uid="{421684A4-9C31-4623-B325-A6FA939FF5A2}"/>
    <cellStyle name="Normální 5 3 2 6 14" xfId="51947" xr:uid="{74FD8A83-8FBB-4E7F-B793-F98843745ED6}"/>
    <cellStyle name="Normální 5 3 2 6 15" xfId="54225" xr:uid="{719F0E53-00A2-4F41-B703-A5B3D50115F4}"/>
    <cellStyle name="Normální 5 3 2 6 16" xfId="56000" xr:uid="{F9AAE136-C635-4D95-B0D2-A96DFA8B82B5}"/>
    <cellStyle name="Normální 5 3 2 6 17" xfId="57416" xr:uid="{C1AE2A10-7D14-4580-A4DC-5ECFF81D38B8}"/>
    <cellStyle name="Normální 5 3 2 6 2" xfId="9051" xr:uid="{BA7140DB-D2AB-4EE6-A3C4-09F78E3F3B01}"/>
    <cellStyle name="Normální 5 3 2 6 2 2" xfId="14751" xr:uid="{55BB30B6-0252-4277-808F-B6F6D323657C}"/>
    <cellStyle name="Normální 5 3 2 6 2 3" xfId="20152" xr:uid="{B276CBB1-95C1-46F6-970E-D27016E68C0E}"/>
    <cellStyle name="Normální 5 3 2 6 2 4" xfId="24521" xr:uid="{BB7681AA-146D-4D1F-8053-2160337ACF02}"/>
    <cellStyle name="Normální 5 3 2 6 2 5" xfId="28780" xr:uid="{BF71F75F-B5E1-4DCD-9C63-BE4AE4C666A6}"/>
    <cellStyle name="Normální 5 3 2 6 2 6" xfId="32592" xr:uid="{5A196850-4C9D-4133-8CD1-3680E45083F9}"/>
    <cellStyle name="Normální 5 3 2 6 2 7" xfId="35673" xr:uid="{3AE31110-26AA-432D-B1A8-B819BF2FF4A9}"/>
    <cellStyle name="Normální 5 3 2 6 2 8" xfId="37912" xr:uid="{721A9CB0-6C63-4B00-BA92-7CF85F8CA4F1}"/>
    <cellStyle name="Normální 5 3 2 6 3" xfId="6641" xr:uid="{1CF0CFDD-1A88-44E8-83EE-3976397C99B3}"/>
    <cellStyle name="Normální 5 3 2 6 4" xfId="13166" xr:uid="{A50CE8B2-77A7-429D-A60C-49394958AECF}"/>
    <cellStyle name="Normální 5 3 2 6 5" xfId="18848" xr:uid="{8D63F60C-0AF6-40D7-8190-1AF468368B65}"/>
    <cellStyle name="Normální 5 3 2 6 6" xfId="23311" xr:uid="{BF0F5C1E-5925-43D4-A093-EDE747291535}"/>
    <cellStyle name="Normální 5 3 2 6 7" xfId="27616" xr:uid="{CDDC40F3-80D2-4551-B3E0-4AF471D2F542}"/>
    <cellStyle name="Normální 5 3 2 6 8" xfId="31466" xr:uid="{7A9A2C10-6764-43DD-BC61-ECF4BE8E0B8E}"/>
    <cellStyle name="Normální 5 3 2 6 9" xfId="34761" xr:uid="{838CF2B0-ED65-4191-B81A-2D16FBC7F18E}"/>
    <cellStyle name="Normální 5 3 2 7" xfId="4146" xr:uid="{69E6F8BB-3E39-4AA1-B23A-DFEAF2A90B3D}"/>
    <cellStyle name="Normální 5 3 2 7 10" xfId="37117" xr:uid="{B4B0B24A-A4E0-438D-95D5-32FBF081B001}"/>
    <cellStyle name="Normální 5 3 2 7 11" xfId="41289" xr:uid="{FB58E4F8-3E9E-49B9-A4F3-E3D4C02E0BFC}"/>
    <cellStyle name="Normální 5 3 2 7 12" xfId="46080" xr:uid="{DB8E1D51-56F0-4F7B-88A3-0942B0027393}"/>
    <cellStyle name="Normální 5 3 2 7 13" xfId="49698" xr:uid="{2B25E615-112A-4499-A25F-9CB7171CDE37}"/>
    <cellStyle name="Normální 5 3 2 7 14" xfId="52202" xr:uid="{629CE7EE-3D66-47A0-B5CB-B76F66F94212}"/>
    <cellStyle name="Normální 5 3 2 7 15" xfId="54412" xr:uid="{6192FDBE-0954-47EF-AC58-0FEC897FA2BF}"/>
    <cellStyle name="Normální 5 3 2 7 16" xfId="56291" xr:uid="{19622667-4647-4895-8560-26FBEC35674E}"/>
    <cellStyle name="Normální 5 3 2 7 17" xfId="57551" xr:uid="{02DB38F0-9E1E-43CD-9174-6B71B740287C}"/>
    <cellStyle name="Normální 5 3 2 7 2" xfId="9052" xr:uid="{B0A227D8-5670-469B-80B2-779B5CAEF08C}"/>
    <cellStyle name="Normální 5 3 2 7 2 2" xfId="14752" xr:uid="{4205BFD8-9198-496A-8F8B-40E3DAB418BA}"/>
    <cellStyle name="Normální 5 3 2 7 2 3" xfId="20153" xr:uid="{1F3102B6-2BC1-4AC8-9773-835D81B0BF16}"/>
    <cellStyle name="Normální 5 3 2 7 2 4" xfId="24522" xr:uid="{27D03CEA-BCAF-4C90-AE0E-F3105AB232FB}"/>
    <cellStyle name="Normální 5 3 2 7 2 5" xfId="28781" xr:uid="{AD8E6228-BC6B-4617-BDA0-707D31CB90B8}"/>
    <cellStyle name="Normální 5 3 2 7 2 6" xfId="32593" xr:uid="{BE26C78B-41C0-402A-94B1-92663C5154E3}"/>
    <cellStyle name="Normální 5 3 2 7 2 7" xfId="35674" xr:uid="{7BFA5C49-8C01-4440-A39E-840BD26170DC}"/>
    <cellStyle name="Normální 5 3 2 7 2 8" xfId="37913" xr:uid="{9F3F4E7E-30E4-4E4F-8DFD-4CD78F86DC5A}"/>
    <cellStyle name="Normální 5 3 2 7 3" xfId="6642" xr:uid="{D125CD9E-6916-4E69-8A4A-C65DF6AD7512}"/>
    <cellStyle name="Normální 5 3 2 7 4" xfId="13167" xr:uid="{C9D30F4D-BF5A-403F-9AF9-D5E81B3D36EE}"/>
    <cellStyle name="Normální 5 3 2 7 5" xfId="18849" xr:uid="{E4843C5C-8560-4236-B719-17B3349444CD}"/>
    <cellStyle name="Normální 5 3 2 7 6" xfId="23312" xr:uid="{99951605-94E4-4732-8DDA-A81727119CFB}"/>
    <cellStyle name="Normální 5 3 2 7 7" xfId="27617" xr:uid="{3A6A0BAF-25CD-43E5-A8D8-93625E593B79}"/>
    <cellStyle name="Normální 5 3 2 7 8" xfId="31467" xr:uid="{D49437CF-3FC0-4068-BB16-3DBFDBEBD58C}"/>
    <cellStyle name="Normální 5 3 2 7 9" xfId="34762" xr:uid="{550C589A-78F9-4806-BCFB-8435C34E0B2F}"/>
    <cellStyle name="Normální 5 3 2 8" xfId="4449" xr:uid="{D445C651-27D9-48A4-A254-78BD449539D5}"/>
    <cellStyle name="Normální 5 3 2 8 10" xfId="37118" xr:uid="{B2819A37-FD05-4B74-B82A-68CAE9634B8C}"/>
    <cellStyle name="Normální 5 3 2 8 11" xfId="41530" xr:uid="{B52C5EEB-D4DE-40E7-B8E8-9E00846444D0}"/>
    <cellStyle name="Normální 5 3 2 8 12" xfId="46323" xr:uid="{FA98D938-E19C-4F8D-9C46-FF791EBD8B93}"/>
    <cellStyle name="Normální 5 3 2 8 13" xfId="49878" xr:uid="{BB891C05-4576-4870-9A4D-A244B43FB557}"/>
    <cellStyle name="Normální 5 3 2 8 14" xfId="52394" xr:uid="{A8759DA8-FBB0-4EF8-B17D-72D9375FAD02}"/>
    <cellStyle name="Normální 5 3 2 8 15" xfId="54584" xr:uid="{5C0020EE-08CD-44F1-91CA-20F43EEAC0A5}"/>
    <cellStyle name="Normální 5 3 2 8 16" xfId="56474" xr:uid="{3446224B-3DE2-4558-B525-32DE5867C7F1}"/>
    <cellStyle name="Normální 5 3 2 8 17" xfId="57709" xr:uid="{6B421975-85C1-490D-8030-FDF8594C10AC}"/>
    <cellStyle name="Normální 5 3 2 8 2" xfId="9053" xr:uid="{1A2A7E05-8ED8-4C19-869F-79EF9BDBD7EC}"/>
    <cellStyle name="Normální 5 3 2 8 2 2" xfId="14753" xr:uid="{8782F6FA-EB64-4E9A-89B1-F5AC229ED537}"/>
    <cellStyle name="Normální 5 3 2 8 2 3" xfId="20154" xr:uid="{17D724B9-E7E0-41BC-855C-C54B25AF338E}"/>
    <cellStyle name="Normální 5 3 2 8 2 4" xfId="24523" xr:uid="{D85C2F33-85B8-4EF9-B97E-41815E541916}"/>
    <cellStyle name="Normální 5 3 2 8 2 5" xfId="28782" xr:uid="{BFC8E4EB-4A72-45F2-8A72-5AE8955D2606}"/>
    <cellStyle name="Normální 5 3 2 8 2 6" xfId="32594" xr:uid="{01D4F7CB-E371-4708-A729-A32A28EF75CA}"/>
    <cellStyle name="Normální 5 3 2 8 2 7" xfId="35675" xr:uid="{DBF26E15-8EA4-4259-9FC9-C94C06035F03}"/>
    <cellStyle name="Normální 5 3 2 8 2 8" xfId="37914" xr:uid="{B0A24DDF-2E31-4D48-B90F-36C7FECDB924}"/>
    <cellStyle name="Normální 5 3 2 8 3" xfId="6643" xr:uid="{9D0A83FF-5A54-4010-8A9C-5BD289AFDBDB}"/>
    <cellStyle name="Normální 5 3 2 8 4" xfId="13168" xr:uid="{978A9A96-4FFD-4287-B543-3FF2FFF41881}"/>
    <cellStyle name="Normální 5 3 2 8 5" xfId="18850" xr:uid="{6AFA5ADE-EF42-40FD-ADE7-51F78E8C9EB5}"/>
    <cellStyle name="Normální 5 3 2 8 6" xfId="23313" xr:uid="{2478DF10-21C7-4BB1-95E3-2264C4B26525}"/>
    <cellStyle name="Normální 5 3 2 8 7" xfId="27618" xr:uid="{76810362-84D2-4D9E-8608-3720E41D903B}"/>
    <cellStyle name="Normální 5 3 2 8 8" xfId="31468" xr:uid="{0769B415-9435-4DAE-981A-31CFBBB1323A}"/>
    <cellStyle name="Normální 5 3 2 8 9" xfId="34763" xr:uid="{39830DE5-C35C-4B18-A2DC-B0B58E7E8D4A}"/>
    <cellStyle name="Normální 5 3 2 9" xfId="9054" xr:uid="{201AC3DC-E27A-4DD4-834B-0F401CAD3DA3}"/>
    <cellStyle name="Normální 5 3 2 9 2" xfId="14754" xr:uid="{6F38EA25-0553-4D57-8D17-5AAB5ADCF650}"/>
    <cellStyle name="Normální 5 3 2 9 3" xfId="20155" xr:uid="{0878B855-A06C-4C9C-96B4-94D8CEB46BDE}"/>
    <cellStyle name="Normální 5 3 2 9 4" xfId="24524" xr:uid="{083F72FC-45DF-43A0-8B98-F38DAE432877}"/>
    <cellStyle name="Normální 5 3 2 9 5" xfId="28783" xr:uid="{B9D8A06D-2D95-442E-8581-D8DB6A490E37}"/>
    <cellStyle name="Normální 5 3 2 9 6" xfId="32595" xr:uid="{4073BC4C-E9F0-44F3-B246-A196E9E5D3A5}"/>
    <cellStyle name="Normální 5 3 2 9 7" xfId="35676" xr:uid="{933B42FF-2977-4F74-86CA-3CD9A604F250}"/>
    <cellStyle name="Normální 5 3 2 9 8" xfId="37915" xr:uid="{204841DB-01F1-4B9A-AA18-75B2E6F22BBF}"/>
    <cellStyle name="Normální 5 3 20" xfId="33897" xr:uid="{75457D1F-1F11-4E14-97C7-79E564344EA5}"/>
    <cellStyle name="Normální 5 3 21" xfId="36449" xr:uid="{606D6CB3-0FB1-4BDF-A342-A81DA330C3F8}"/>
    <cellStyle name="Normální 5 3 22" xfId="38618" xr:uid="{BE9E57DE-5DA3-4A04-80A1-4B0626EDCA7B}"/>
    <cellStyle name="Normální 5 3 23" xfId="43672" xr:uid="{88FB9C96-616C-4DEE-9FAB-4726EE499617}"/>
    <cellStyle name="Normální 5 3 24" xfId="47951" xr:uid="{C92C7895-FF55-40BD-97EA-EE4F80072A56}"/>
    <cellStyle name="Normální 5 3 25" xfId="50639" xr:uid="{362EF444-633B-4BE0-834A-3E8A27D05685}"/>
    <cellStyle name="Normální 5 3 26" xfId="53001" xr:uid="{19D8A19D-D807-49C0-89B0-5AB23303C0C7}"/>
    <cellStyle name="Normální 5 3 27" xfId="55064" xr:uid="{4E6C68C5-16B0-4131-8D8A-5A0E99FA38B8}"/>
    <cellStyle name="Normální 5 3 28" xfId="56611" xr:uid="{E20A325D-F58F-4FC5-A42D-11372E4DE409}"/>
    <cellStyle name="Normální 5 3 3" xfId="526" xr:uid="{2A508525-3CD8-400D-B9BE-2A245D9AD5D5}"/>
    <cellStyle name="Normální 5 3 3 10" xfId="4861" xr:uid="{342955EB-9690-403E-B32F-9A2A2462873A}"/>
    <cellStyle name="Normální 5 3 3 11" xfId="11286" xr:uid="{F1F52E68-9C28-4947-9617-033C08545761}"/>
    <cellStyle name="Normální 5 3 3 12" xfId="17278" xr:uid="{E302248B-CEF8-4409-93CB-06E10A1BCA11}"/>
    <cellStyle name="Normální 5 3 3 13" xfId="21996" xr:uid="{A3467FE2-CC52-467E-AA07-3CEE8DC2C92D}"/>
    <cellStyle name="Normální 5 3 3 14" xfId="26396" xr:uid="{44536C9B-A5E3-42E3-8FB5-B1C3CDCC3BC9}"/>
    <cellStyle name="Normální 5 3 3 15" xfId="30280" xr:uid="{C698D1E9-E31B-4821-89CA-57A98C432D35}"/>
    <cellStyle name="Normální 5 3 3 16" xfId="33963" xr:uid="{574378A9-8B55-4DD7-8ABC-0CE1E0F0C02D}"/>
    <cellStyle name="Normální 5 3 3 17" xfId="36505" xr:uid="{DB127928-0243-442A-A968-CA9AFB9FBD61}"/>
    <cellStyle name="Normální 5 3 3 18" xfId="38777" xr:uid="{F4756932-4DDD-4CBF-9B33-735EF17495F6}"/>
    <cellStyle name="Normální 5 3 3 19" xfId="43807" xr:uid="{B169EF2E-49FF-4696-986C-A3B50D2BF199}"/>
    <cellStyle name="Normální 5 3 3 2" xfId="2403" xr:uid="{CAA94F74-0A03-49E3-9D17-62A64384C36D}"/>
    <cellStyle name="Normální 5 3 3 2 10" xfId="36565" xr:uid="{FA984EEA-E616-47A6-BC74-EB240FBD8F43}"/>
    <cellStyle name="Normální 5 3 3 2 11" xfId="39998" xr:uid="{D61F23B7-4059-44F5-9381-DB064C7CB01A}"/>
    <cellStyle name="Normální 5 3 3 2 12" xfId="44866" xr:uid="{B2D621B7-C983-4675-8843-FC1100A82C8D}"/>
    <cellStyle name="Normální 5 3 3 2 13" xfId="48648" xr:uid="{4C11F35D-DFC4-4A48-9BB5-7B6BAD06EA0C}"/>
    <cellStyle name="Normální 5 3 3 2 14" xfId="51223" xr:uid="{FB2ACE7B-30FA-43F6-B2AF-15B824DE7E31}"/>
    <cellStyle name="Normální 5 3 3 2 15" xfId="53437" xr:uid="{2251784D-47AB-44C7-A5B8-06566A7185D0}"/>
    <cellStyle name="Normální 5 3 3 2 16" xfId="55221" xr:uid="{FC91C676-982D-4A6E-A2E6-E58AC1FD4F8B}"/>
    <cellStyle name="Normální 5 3 3 2 17" xfId="56767" xr:uid="{943E1C04-3613-45FB-8E6E-438DE589442D}"/>
    <cellStyle name="Normální 5 3 3 2 2" xfId="9055" xr:uid="{FD542DF4-EB07-4EDF-A97E-BB2965912EFB}"/>
    <cellStyle name="Normální 5 3 3 2 2 2" xfId="14755" xr:uid="{19171D7E-85C2-47D7-A961-306D66F5933A}"/>
    <cellStyle name="Normální 5 3 3 2 2 3" xfId="20156" xr:uid="{18C7C155-B768-4646-91EB-D83D27F79590}"/>
    <cellStyle name="Normální 5 3 3 2 2 4" xfId="24525" xr:uid="{2C69EB91-E06C-4CD3-9AA9-3ED35C7A0E41}"/>
    <cellStyle name="Normální 5 3 3 2 2 5" xfId="28784" xr:uid="{02702FE9-94BC-440B-8998-7D4DCDAB424F}"/>
    <cellStyle name="Normální 5 3 3 2 2 6" xfId="32596" xr:uid="{C3E78BE6-C342-460B-8848-609F2222303B}"/>
    <cellStyle name="Normální 5 3 3 2 2 7" xfId="35677" xr:uid="{12A2EB99-A434-4B0A-B3B5-49BF5B101B9C}"/>
    <cellStyle name="Normální 5 3 3 2 2 8" xfId="37916" xr:uid="{25EA4563-0D19-4395-A618-221BAE393A66}"/>
    <cellStyle name="Normální 5 3 3 2 3" xfId="5388" xr:uid="{6E9B9A30-1CB1-4448-A3B9-EE4DB42D131D}"/>
    <cellStyle name="Normální 5 3 3 2 4" xfId="11993" xr:uid="{7D3B6C6A-D9C4-46EB-91F9-0F35ACE9D1B6}"/>
    <cellStyle name="Normální 5 3 3 2 5" xfId="17941" xr:uid="{EE528009-F9C6-460F-B9B3-4615EA3596B7}"/>
    <cellStyle name="Normální 5 3 3 2 6" xfId="22484" xr:uid="{BACAC073-C243-46A7-9733-14CF5D086AC3}"/>
    <cellStyle name="Normální 5 3 3 2 7" xfId="26818" xr:uid="{99255142-AC6F-4A14-A477-F4C3CAF0C58D}"/>
    <cellStyle name="Normální 5 3 3 2 8" xfId="30703" xr:uid="{3FEB1F97-D961-4770-B373-42AFF47BD0F7}"/>
    <cellStyle name="Normální 5 3 3 2 9" xfId="34140" xr:uid="{5D8DE836-D605-44C7-B70F-55689C3892F6}"/>
    <cellStyle name="Normální 5 3 3 20" xfId="48033" xr:uid="{B0739F2D-D30F-4D14-9CAB-1A761E771E7D}"/>
    <cellStyle name="Normální 5 3 3 21" xfId="50703" xr:uid="{7B13D537-38E4-436E-B0DB-B34423FD347A}"/>
    <cellStyle name="Normální 5 3 3 22" xfId="53033" xr:uid="{092A0432-71AA-42E5-AF1D-7815FC7D0198}"/>
    <cellStyle name="Normální 5 3 3 23" xfId="55085" xr:uid="{F7D5E596-A89F-402C-9685-AD78EE35A183}"/>
    <cellStyle name="Normální 5 3 3 24" xfId="56632" xr:uid="{E81A23D6-238D-469B-ADDA-644FE6773430}"/>
    <cellStyle name="Normální 5 3 3 3" xfId="2784" xr:uid="{E8FF0F6D-5DD6-45F3-B1BC-89F2AC323AA1}"/>
    <cellStyle name="Normální 5 3 3 3 10" xfId="36691" xr:uid="{18E1E426-025C-49FF-8DC7-65F453A554FC}"/>
    <cellStyle name="Normální 5 3 3 3 11" xfId="40296" xr:uid="{0B964797-7FB0-4B64-A773-58C2ECE6EA6A}"/>
    <cellStyle name="Normální 5 3 3 3 12" xfId="45126" xr:uid="{1DC45C0A-DE01-463E-8BA9-01A75830A2E0}"/>
    <cellStyle name="Normální 5 3 3 3 13" xfId="48902" xr:uid="{7FF4682C-A5A6-4DE2-9496-C634659C3156}"/>
    <cellStyle name="Normální 5 3 3 3 14" xfId="51431" xr:uid="{7756C66D-F611-479F-8E0B-BC1B0E6EA6D6}"/>
    <cellStyle name="Normální 5 3 3 3 15" xfId="53690" xr:uid="{D2BA4E01-B7BD-4147-A4C0-8BADC6C7098D}"/>
    <cellStyle name="Normální 5 3 3 3 16" xfId="55468" xr:uid="{C7E3B92E-7D8A-4D31-BC6E-5640C43392A6}"/>
    <cellStyle name="Normální 5 3 3 3 17" xfId="57026" xr:uid="{B6ADB070-F6A4-4952-9F3A-968094BB0695}"/>
    <cellStyle name="Normální 5 3 3 3 2" xfId="9056" xr:uid="{AE96F02A-8239-4228-94F2-02338AFB757A}"/>
    <cellStyle name="Normální 5 3 3 3 2 2" xfId="14756" xr:uid="{D997AEDB-02C8-4FA5-BDA8-3C7B467E3A0B}"/>
    <cellStyle name="Normální 5 3 3 3 2 3" xfId="20157" xr:uid="{B5A3E59B-7787-40EE-8A03-CBDE43963557}"/>
    <cellStyle name="Normální 5 3 3 3 2 4" xfId="24526" xr:uid="{966F634C-390F-4157-9E32-C4C52EEAAE3A}"/>
    <cellStyle name="Normální 5 3 3 3 2 5" xfId="28785" xr:uid="{573F00F1-D69B-4EE6-86E6-0222C6D3BC58}"/>
    <cellStyle name="Normální 5 3 3 3 2 6" xfId="32597" xr:uid="{A06EEE08-5DAC-4B14-8B0D-E940078076F5}"/>
    <cellStyle name="Normální 5 3 3 3 2 7" xfId="35678" xr:uid="{F010F8C3-4158-4DDB-B311-7C8357F34FA5}"/>
    <cellStyle name="Normální 5 3 3 3 2 8" xfId="37917" xr:uid="{286BA07B-86E9-46F8-A2CA-35CD5AED2B09}"/>
    <cellStyle name="Normální 5 3 3 3 3" xfId="5606" xr:uid="{42C6BF32-F8EB-4B9D-8F1C-4A10C5F2BB4B}"/>
    <cellStyle name="Normální 5 3 3 3 4" xfId="12194" xr:uid="{E0D2BD9E-68A3-4619-82D4-C955ACC34D10}"/>
    <cellStyle name="Normální 5 3 3 3 5" xfId="18108" xr:uid="{D49BD647-CA64-48DB-9299-F160EE63D74F}"/>
    <cellStyle name="Normální 5 3 3 3 6" xfId="22642" xr:uid="{DCF7EC6C-A04D-4BDE-BBA5-C47CC813C997}"/>
    <cellStyle name="Normální 5 3 3 3 7" xfId="26969" xr:uid="{A80790D8-FCF4-4636-B010-7330FDAE56CF}"/>
    <cellStyle name="Normální 5 3 3 3 8" xfId="30856" xr:uid="{C4049677-675B-49FA-ADD7-3570451572F4}"/>
    <cellStyle name="Normální 5 3 3 3 9" xfId="34272" xr:uid="{C15A9B7B-206E-417A-9179-36EEA9613B6C}"/>
    <cellStyle name="Normální 5 3 3 4" xfId="3428" xr:uid="{18EBBFFD-AA53-4548-89E5-6CFE27DDF768}"/>
    <cellStyle name="Normální 5 3 3 4 10" xfId="37119" xr:uid="{DCB33DDA-5332-45CC-9719-4EAFD080D1A4}"/>
    <cellStyle name="Normální 5 3 3 4 11" xfId="40769" xr:uid="{DE61B5D3-B176-4AF8-8E44-902DED127545}"/>
    <cellStyle name="Normální 5 3 3 4 12" xfId="45525" xr:uid="{D6A5B326-322C-4AE0-82FA-34FB7D798D86}"/>
    <cellStyle name="Normální 5 3 3 4 13" xfId="49281" xr:uid="{D8029884-F477-410B-AEFC-AA109B041C41}"/>
    <cellStyle name="Normální 5 3 3 4 14" xfId="51751" xr:uid="{3A1F7BA4-D0CB-4363-A0A4-D7F900EF3B69}"/>
    <cellStyle name="Normální 5 3 3 4 15" xfId="54063" xr:uid="{5F929E7E-0FA2-41E7-9428-C304828D2D66}"/>
    <cellStyle name="Normální 5 3 3 4 16" xfId="55823" xr:uid="{1D8203B2-3998-4128-B5E1-DAA51E9A2FE7}"/>
    <cellStyle name="Normální 5 3 3 4 17" xfId="57308" xr:uid="{CFA23A23-E86F-4182-B8F9-1BB0475B8C16}"/>
    <cellStyle name="Normální 5 3 3 4 2" xfId="9057" xr:uid="{499A6766-DE10-434C-8BB8-E973D4FC2677}"/>
    <cellStyle name="Normální 5 3 3 4 2 2" xfId="14757" xr:uid="{CBC91955-6FD9-45B6-A4A8-594F21D878C2}"/>
    <cellStyle name="Normální 5 3 3 4 2 3" xfId="20158" xr:uid="{26F561C3-AE4A-41DB-AB96-4AC9196830C8}"/>
    <cellStyle name="Normální 5 3 3 4 2 4" xfId="24527" xr:uid="{D8178CFD-1961-4827-A2D2-3E3F819DA995}"/>
    <cellStyle name="Normální 5 3 3 4 2 5" xfId="28786" xr:uid="{D17261A9-6B75-4C87-938A-0ACC015785C0}"/>
    <cellStyle name="Normální 5 3 3 4 2 6" xfId="32598" xr:uid="{F83D4B19-D507-4499-B763-57306F1B9560}"/>
    <cellStyle name="Normální 5 3 3 4 2 7" xfId="35679" xr:uid="{C41EFDA2-BE17-491F-9932-5BB211301B68}"/>
    <cellStyle name="Normální 5 3 3 4 2 8" xfId="37918" xr:uid="{5F1411DC-3E41-4960-B0C9-D856C298C785}"/>
    <cellStyle name="Normální 5 3 3 4 3" xfId="6644" xr:uid="{346092C6-5745-40F6-B573-D2F745790AE7}"/>
    <cellStyle name="Normální 5 3 3 4 4" xfId="13169" xr:uid="{0A5DA422-F682-487B-89B1-4C01E5400F92}"/>
    <cellStyle name="Normální 5 3 3 4 5" xfId="18851" xr:uid="{B0336D44-F406-4C70-9A77-4EE535F5FFBE}"/>
    <cellStyle name="Normální 5 3 3 4 6" xfId="23314" xr:uid="{BF98C257-0598-4BAA-ADF6-F3006C84F562}"/>
    <cellStyle name="Normální 5 3 3 4 7" xfId="27619" xr:uid="{99E47454-6914-4EA9-AA89-8B0B37560272}"/>
    <cellStyle name="Normální 5 3 3 4 8" xfId="31469" xr:uid="{CD53A81D-83A0-432B-99CE-4FE4E98E52DF}"/>
    <cellStyle name="Normální 5 3 3 4 9" xfId="34764" xr:uid="{BE24E680-2939-472B-9D7E-18C3E7EB294B}"/>
    <cellStyle name="Normální 5 3 3 5" xfId="3794" xr:uid="{7E9A86A7-F7FD-490D-A318-9164EBC45796}"/>
    <cellStyle name="Normální 5 3 3 5 10" xfId="37120" xr:uid="{062CCFE4-23EA-4215-82D1-BA041ED37311}"/>
    <cellStyle name="Normální 5 3 3 5 11" xfId="41029" xr:uid="{9CD61F8E-8981-4CE5-AF55-2833C86F7F4B}"/>
    <cellStyle name="Normální 5 3 3 5 12" xfId="45783" xr:uid="{7397FAE6-241A-46EC-AE80-18B7ADA2CA15}"/>
    <cellStyle name="Normální 5 3 3 5 13" xfId="49506" xr:uid="{94ABBA16-1BDB-4BB9-BAD8-E513848510BE}"/>
    <cellStyle name="Normální 5 3 3 5 14" xfId="51977" xr:uid="{24A9EF03-7C51-49B0-A294-3980C09F20DA}"/>
    <cellStyle name="Normální 5 3 3 5 15" xfId="54245" xr:uid="{00D7C3E2-A141-40DE-B713-77174DD96076}"/>
    <cellStyle name="Normální 5 3 3 5 16" xfId="56031" xr:uid="{C3C88821-622D-4FCD-8CBA-501D6980B289}"/>
    <cellStyle name="Normální 5 3 3 5 17" xfId="57436" xr:uid="{FC48D024-024A-445C-BF42-8E37669E0535}"/>
    <cellStyle name="Normální 5 3 3 5 2" xfId="9058" xr:uid="{54364AB4-42F7-4F90-B52F-B149957FB6EA}"/>
    <cellStyle name="Normální 5 3 3 5 2 2" xfId="14758" xr:uid="{12C0A4A7-68A7-4126-9481-F5A130106D45}"/>
    <cellStyle name="Normální 5 3 3 5 2 3" xfId="20159" xr:uid="{C009B224-9FC1-4B47-83DA-D9A19C219E46}"/>
    <cellStyle name="Normální 5 3 3 5 2 4" xfId="24528" xr:uid="{6B206BCB-F15F-48FD-A750-035FB0170D35}"/>
    <cellStyle name="Normální 5 3 3 5 2 5" xfId="28787" xr:uid="{5683E8D0-0931-4FC4-A41D-295CA3E77146}"/>
    <cellStyle name="Normální 5 3 3 5 2 6" xfId="32599" xr:uid="{9F6A4039-0B76-4E61-99A2-A47D6B0EA835}"/>
    <cellStyle name="Normální 5 3 3 5 2 7" xfId="35680" xr:uid="{A261DC2A-E99C-44FA-9557-4A5A3F5DF8C5}"/>
    <cellStyle name="Normální 5 3 3 5 2 8" xfId="37919" xr:uid="{5D9CF733-FAD9-41D1-85D7-FEBF8F02AF15}"/>
    <cellStyle name="Normální 5 3 3 5 3" xfId="6645" xr:uid="{B6ABE9F0-BE0E-412D-BF47-1C84EFB33855}"/>
    <cellStyle name="Normální 5 3 3 5 4" xfId="13170" xr:uid="{4E2E5CFB-F79D-4023-BC3F-20F5F060D0F5}"/>
    <cellStyle name="Normální 5 3 3 5 5" xfId="18852" xr:uid="{D94FD87C-A078-4C6D-AF49-1741E0893C78}"/>
    <cellStyle name="Normální 5 3 3 5 6" xfId="23315" xr:uid="{E087B87E-29CE-41C0-808E-E0D25DF812B0}"/>
    <cellStyle name="Normální 5 3 3 5 7" xfId="27620" xr:uid="{A4E113A5-994F-4ECE-889B-ED3B8BA1C3AE}"/>
    <cellStyle name="Normální 5 3 3 5 8" xfId="31470" xr:uid="{C745937B-FB68-4BEC-8616-0BE8B05D7CF1}"/>
    <cellStyle name="Normální 5 3 3 5 9" xfId="34765" xr:uid="{8C937FD2-AF45-403F-98D3-C618E4CC749A}"/>
    <cellStyle name="Normální 5 3 3 6" xfId="4172" xr:uid="{B924ABAD-3A91-42FC-B266-0A67F1C1355A}"/>
    <cellStyle name="Normální 5 3 3 6 10" xfId="37121" xr:uid="{23F355E9-CD44-49EA-B79E-0A88698DD150}"/>
    <cellStyle name="Normální 5 3 3 6 11" xfId="41311" xr:uid="{655F6E2C-DB75-4813-94F8-C069D14C0813}"/>
    <cellStyle name="Normální 5 3 3 6 12" xfId="46105" xr:uid="{89A06868-A720-46F7-B029-BC37CF2C1ECB}"/>
    <cellStyle name="Normální 5 3 3 6 13" xfId="49719" xr:uid="{50EB5FF6-57B5-4A57-81C3-7D07C2C60E15}"/>
    <cellStyle name="Normální 5 3 3 6 14" xfId="52222" xr:uid="{E684C93F-3B16-4CEC-8BBB-2F2CBF7B0CFA}"/>
    <cellStyle name="Normální 5 3 3 6 15" xfId="54431" xr:uid="{95710B1F-4D5D-41FB-B8AB-90A7FCB17624}"/>
    <cellStyle name="Normální 5 3 3 6 16" xfId="56310" xr:uid="{D1F207F3-90C8-4DDD-9612-B0ADE52E83C2}"/>
    <cellStyle name="Normální 5 3 3 6 17" xfId="57570" xr:uid="{35039201-A955-43C2-956E-D66F6CE06C12}"/>
    <cellStyle name="Normální 5 3 3 6 2" xfId="9059" xr:uid="{767D4F94-1FF8-4338-BC62-A6ACED97AD61}"/>
    <cellStyle name="Normální 5 3 3 6 2 2" xfId="14759" xr:uid="{640EC14F-A803-44FC-9D9B-526900E043D4}"/>
    <cellStyle name="Normální 5 3 3 6 2 3" xfId="20160" xr:uid="{239DCED4-1B63-4EC3-9AC6-1C9988A20F8A}"/>
    <cellStyle name="Normální 5 3 3 6 2 4" xfId="24529" xr:uid="{51F76BEA-19F6-4F51-A41B-86E9DA0266DB}"/>
    <cellStyle name="Normální 5 3 3 6 2 5" xfId="28788" xr:uid="{4AA655FD-04A7-4771-BE78-0040E9405B87}"/>
    <cellStyle name="Normální 5 3 3 6 2 6" xfId="32600" xr:uid="{BE7196A1-7ECE-418E-8021-BBCAF8FA27BD}"/>
    <cellStyle name="Normální 5 3 3 6 2 7" xfId="35681" xr:uid="{ED5E28F2-9356-469A-81D4-73D80EEDFDF4}"/>
    <cellStyle name="Normální 5 3 3 6 2 8" xfId="37920" xr:uid="{4C458E57-B3C0-42C2-9163-4B68B5B3FE07}"/>
    <cellStyle name="Normální 5 3 3 6 3" xfId="6646" xr:uid="{AD51C305-99CD-4BA7-A458-6D24CC2C43F4}"/>
    <cellStyle name="Normální 5 3 3 6 4" xfId="13171" xr:uid="{9FD097A5-E0BD-4D78-9FAF-0F67335B9BC5}"/>
    <cellStyle name="Normální 5 3 3 6 5" xfId="18853" xr:uid="{E2859AB8-43D0-4F96-83FF-13901AEFE84A}"/>
    <cellStyle name="Normální 5 3 3 6 6" xfId="23316" xr:uid="{00889CC5-A718-4854-9908-6D4507483C6C}"/>
    <cellStyle name="Normální 5 3 3 6 7" xfId="27621" xr:uid="{0BAF38DA-3BBC-456B-A6C3-D3278017CD1B}"/>
    <cellStyle name="Normální 5 3 3 6 8" xfId="31471" xr:uid="{4575ED40-698A-4B9E-9CA9-BCD7BD70A253}"/>
    <cellStyle name="Normální 5 3 3 6 9" xfId="34766" xr:uid="{E6AD0721-F8BF-4471-9B09-B8A54A640E48}"/>
    <cellStyle name="Normální 5 3 3 7" xfId="4472" xr:uid="{E72D43A2-8DDA-4EF1-834E-DBC2E3F8DC80}"/>
    <cellStyle name="Normální 5 3 3 7 10" xfId="37122" xr:uid="{F0DD0702-F6AA-472B-BE3B-DB90E4020693}"/>
    <cellStyle name="Normální 5 3 3 7 11" xfId="41552" xr:uid="{E504DBFA-B8B3-4010-A2E8-F8DCE66835E1}"/>
    <cellStyle name="Normální 5 3 3 7 12" xfId="46343" xr:uid="{F8BD0458-A711-4B0E-8991-477B155F4417}"/>
    <cellStyle name="Normální 5 3 3 7 13" xfId="49897" xr:uid="{AE28DBA6-82D8-4647-811A-268595D75A74}"/>
    <cellStyle name="Normální 5 3 3 7 14" xfId="52413" xr:uid="{13A3B6B7-9D41-4E14-9429-29E170140C62}"/>
    <cellStyle name="Normální 5 3 3 7 15" xfId="54602" xr:uid="{D2A7D209-D376-4A5D-B51C-0827607AB2B0}"/>
    <cellStyle name="Normální 5 3 3 7 16" xfId="56493" xr:uid="{4E38DCF5-C0BF-4C22-8170-93579A6876FA}"/>
    <cellStyle name="Normální 5 3 3 7 17" xfId="57728" xr:uid="{7A132E8C-B5F3-4776-A068-DC5F61AC16D6}"/>
    <cellStyle name="Normální 5 3 3 7 2" xfId="9060" xr:uid="{736F765B-2B08-4807-BA0D-7EAC12201A01}"/>
    <cellStyle name="Normální 5 3 3 7 2 2" xfId="14760" xr:uid="{D83E3D11-7C15-4953-B109-D8A61A1431CE}"/>
    <cellStyle name="Normální 5 3 3 7 2 3" xfId="20161" xr:uid="{64CFBBE4-F971-413F-A777-82630F62E600}"/>
    <cellStyle name="Normální 5 3 3 7 2 4" xfId="24530" xr:uid="{1D6BA92A-72BC-457A-BBFC-847E3BBFF285}"/>
    <cellStyle name="Normální 5 3 3 7 2 5" xfId="28789" xr:uid="{B2797623-92EB-43EC-BE10-2F69FE0720F6}"/>
    <cellStyle name="Normální 5 3 3 7 2 6" xfId="32601" xr:uid="{D20550B9-A339-4FF0-B3E2-7FBE0A02D1D3}"/>
    <cellStyle name="Normální 5 3 3 7 2 7" xfId="35682" xr:uid="{3EF1CCE7-F2DD-4A48-B8D5-0946DD73B9F8}"/>
    <cellStyle name="Normální 5 3 3 7 2 8" xfId="37921" xr:uid="{2E3E3F77-7D36-411B-B7E9-5DB462C06235}"/>
    <cellStyle name="Normální 5 3 3 7 3" xfId="6647" xr:uid="{0DE4C854-08A3-4120-8E22-210F53F726DC}"/>
    <cellStyle name="Normální 5 3 3 7 4" xfId="13172" xr:uid="{D672F351-9F38-4B8F-8EA3-CE6C4CBD3D8C}"/>
    <cellStyle name="Normální 5 3 3 7 5" xfId="18854" xr:uid="{C7EA1C06-6BC4-4FA2-B61C-C7AFADD5C80A}"/>
    <cellStyle name="Normální 5 3 3 7 6" xfId="23317" xr:uid="{74D130D3-86DD-4F12-B0E8-0026303753E0}"/>
    <cellStyle name="Normální 5 3 3 7 7" xfId="27622" xr:uid="{2148D1AE-F066-4DF1-A6DA-464CBB28CD85}"/>
    <cellStyle name="Normální 5 3 3 7 8" xfId="31472" xr:uid="{C3E214C7-6A4D-456F-A6E5-574D8735988A}"/>
    <cellStyle name="Normální 5 3 3 7 9" xfId="34767" xr:uid="{07456B2A-297A-4815-98CC-F6E08B1390BA}"/>
    <cellStyle name="Normální 5 3 3 8" xfId="9061" xr:uid="{FF9E2697-904B-46A3-9E92-02108C711E9B}"/>
    <cellStyle name="Normální 5 3 3 8 2" xfId="14761" xr:uid="{2F5F952D-FD56-4444-B2F3-AC546E64DCF6}"/>
    <cellStyle name="Normální 5 3 3 8 3" xfId="20162" xr:uid="{756CBF6D-4217-4A0B-98DD-777178F19CCD}"/>
    <cellStyle name="Normální 5 3 3 8 4" xfId="24531" xr:uid="{8C4C0C36-A873-48B2-A571-BD3DAAE0F0BE}"/>
    <cellStyle name="Normální 5 3 3 8 5" xfId="28790" xr:uid="{E6779C2C-7889-4115-93EC-6D4947D48200}"/>
    <cellStyle name="Normální 5 3 3 8 6" xfId="32602" xr:uid="{7964D4B9-6AB8-4EF7-B612-0783E1A2BDD9}"/>
    <cellStyle name="Normální 5 3 3 8 7" xfId="35683" xr:uid="{4F6CAFFE-356C-4D76-B309-C771FFFB3AEA}"/>
    <cellStyle name="Normální 5 3 3 8 8" xfId="37922" xr:uid="{BA8B6A20-4981-4C92-846C-0E338091B6EB}"/>
    <cellStyle name="Normální 5 3 3 9" xfId="9632" xr:uid="{8A689186-B0FD-4568-BB9E-4A6A6B9F9CD4}"/>
    <cellStyle name="Normální 5 3 3 9 2" xfId="15316" xr:uid="{9AB64AC1-C245-4FB4-8C2C-BF33D5A86BE1}"/>
    <cellStyle name="Normální 5 3 3 9 3" xfId="20668" xr:uid="{D867C0B5-6B37-4704-97CF-6CF8B4BBD8DF}"/>
    <cellStyle name="Normální 5 3 3 9 4" xfId="25040" xr:uid="{104C1BF2-C409-46D1-A213-41CAD192216F}"/>
    <cellStyle name="Normální 5 3 3 9 5" xfId="29296" xr:uid="{71ADD5E8-D4F5-4922-9B53-8E7C226DEE43}"/>
    <cellStyle name="Normální 5 3 3 9 6" xfId="33099" xr:uid="{E2A0AC16-8F10-46FF-A7A2-FF9B2334E588}"/>
    <cellStyle name="Normální 5 3 3 9 7" xfId="36170" xr:uid="{EC39313B-BDA3-4E0A-824C-17094B83F516}"/>
    <cellStyle name="Normální 5 3 3 9 8" xfId="38403" xr:uid="{EEAEEBE9-9A89-4C23-B14B-1C3E07AE0479}"/>
    <cellStyle name="normální 5 3 4" xfId="2195" xr:uid="{1FF67204-94D3-476D-8994-405EF11414EA}"/>
    <cellStyle name="normální 5 3 5" xfId="2196" xr:uid="{BBBA20A6-110F-4DC7-8836-FC8482F297AA}"/>
    <cellStyle name="Normální 5 3 6" xfId="2352" xr:uid="{996989B1-AB6D-48C3-A209-B09195FC7AC8}"/>
    <cellStyle name="Normální 5 3 6 10" xfId="36544" xr:uid="{FA701762-FE78-472D-BED3-756EB315A7A7}"/>
    <cellStyle name="Normální 5 3 6 11" xfId="39965" xr:uid="{50E723A4-40F0-42E4-B367-337F630FA26D}"/>
    <cellStyle name="Normální 5 3 6 12" xfId="44833" xr:uid="{D5275814-462F-4D03-904D-9E8D7CD4FE47}"/>
    <cellStyle name="Normální 5 3 6 13" xfId="48615" xr:uid="{82036BBD-C0CF-405B-AC33-B12E61E6F6B1}"/>
    <cellStyle name="Normální 5 3 6 14" xfId="51194" xr:uid="{AB14EB5E-FA8A-4C0F-8E6F-0694996DA7DE}"/>
    <cellStyle name="Normální 5 3 6 15" xfId="53410" xr:uid="{377EF714-D4DF-4AA9-8183-8DEEE91B98D6}"/>
    <cellStyle name="Normální 5 3 6 16" xfId="55196" xr:uid="{A1555F15-D0C5-4EFC-8FA8-5C0AA1803ADD}"/>
    <cellStyle name="Normální 5 3 6 17" xfId="56741" xr:uid="{ECC00B0D-ACC3-4CA6-A5CA-4D20C0882013}"/>
    <cellStyle name="Normální 5 3 6 2" xfId="9062" xr:uid="{2E7165B8-868B-40F5-B7F1-E9E55303A12E}"/>
    <cellStyle name="Normální 5 3 6 2 2" xfId="14762" xr:uid="{39ADAA88-D006-4BF9-B872-ED06D3F6A259}"/>
    <cellStyle name="Normální 5 3 6 2 3" xfId="20163" xr:uid="{39750467-2ACA-4494-9978-E8FC48F8F6FF}"/>
    <cellStyle name="Normální 5 3 6 2 4" xfId="24532" xr:uid="{EE275991-AB07-4295-A9F9-04A5DBF1BC19}"/>
    <cellStyle name="Normální 5 3 6 2 5" xfId="28791" xr:uid="{634C29B8-1E8D-4D83-B313-95CA649CA44F}"/>
    <cellStyle name="Normální 5 3 6 2 6" xfId="32603" xr:uid="{750BE459-33F1-4652-9A08-E840E5AE3D8A}"/>
    <cellStyle name="Normální 5 3 6 2 7" xfId="35684" xr:uid="{B67389F6-AA6E-4212-9EE9-2C699B11412B}"/>
    <cellStyle name="Normální 5 3 6 2 8" xfId="37923" xr:uid="{06C8A1A7-31CF-49EC-86E8-42F0EB463CDA}"/>
    <cellStyle name="Normální 5 3 6 3" xfId="5359" xr:uid="{5FA02642-2FD9-4A79-BA55-7EB319E5F859}"/>
    <cellStyle name="Normální 5 3 6 4" xfId="11954" xr:uid="{38632BF4-318A-48FB-8BA3-9D831E880B06}"/>
    <cellStyle name="Normální 5 3 6 5" xfId="17905" xr:uid="{ECE36409-87EB-4113-BFD2-3B31EF69E142}"/>
    <cellStyle name="Normální 5 3 6 6" xfId="22457" xr:uid="{F7CC58F9-816F-46D6-B3C5-C6354BEE913F}"/>
    <cellStyle name="Normální 5 3 6 7" xfId="26794" xr:uid="{DAFEB786-D4C9-48B5-98CA-2406183302F4}"/>
    <cellStyle name="Normální 5 3 6 8" xfId="30678" xr:uid="{3E464BA1-D234-4B2B-92FF-1B8A907F350C}"/>
    <cellStyle name="Normální 5 3 6 9" xfId="34117" xr:uid="{51C8D1CD-7819-48CB-89BF-6FEE45415605}"/>
    <cellStyle name="Normální 5 3 7" xfId="2727" xr:uid="{3BE75AA1-8F6B-45A1-B915-EF3DFBD9F81A}"/>
    <cellStyle name="Normální 5 3 7 10" xfId="36634" xr:uid="{C3895D06-CEAA-4508-8E9A-5BF1831FF34D}"/>
    <cellStyle name="Normální 5 3 7 11" xfId="40253" xr:uid="{D10C3BE3-0520-413A-861E-01C76CE79984}"/>
    <cellStyle name="Normální 5 3 7 12" xfId="45088" xr:uid="{0E59B8DD-CD87-4374-A7A3-3851D8CD1F90}"/>
    <cellStyle name="Normální 5 3 7 13" xfId="48868" xr:uid="{8E15EBDA-4750-4C70-B16E-CB7B7B7F1C25}"/>
    <cellStyle name="Normální 5 3 7 14" xfId="51403" xr:uid="{4F1D1363-6281-44FE-93AE-A4883305CDE6}"/>
    <cellStyle name="Normální 5 3 7 15" xfId="53660" xr:uid="{5F0E9125-C39F-4C85-9934-5670555B0FBA}"/>
    <cellStyle name="Normální 5 3 7 16" xfId="55440" xr:uid="{8F5AE8B1-5C2E-40F3-84F6-770AE94E149F}"/>
    <cellStyle name="Normální 5 3 7 17" xfId="56997" xr:uid="{FA688583-A5FF-4F89-8094-3567A91748CA}"/>
    <cellStyle name="Normální 5 3 7 2" xfId="9063" xr:uid="{C482501C-FD04-40DF-9F0D-868B0C77B80C}"/>
    <cellStyle name="Normální 5 3 7 2 2" xfId="14763" xr:uid="{2AFC58ED-1FA8-439C-926F-605A13EE031D}"/>
    <cellStyle name="Normální 5 3 7 2 3" xfId="20164" xr:uid="{D170957B-813D-42A7-84CD-58D19AD930FF}"/>
    <cellStyle name="Normální 5 3 7 2 4" xfId="24533" xr:uid="{01B660DC-0D5B-47D3-A0D5-CF1616A9B28A}"/>
    <cellStyle name="Normální 5 3 7 2 5" xfId="28792" xr:uid="{F7462757-A595-4519-9827-971B0A29CF7E}"/>
    <cellStyle name="Normální 5 3 7 2 6" xfId="32604" xr:uid="{884B50E0-679E-4A92-A88C-C672BD11ECFA}"/>
    <cellStyle name="Normální 5 3 7 2 7" xfId="35685" xr:uid="{5A4A5CA3-3F64-4BC0-9536-BD4501E22CA5}"/>
    <cellStyle name="Normální 5 3 7 2 8" xfId="37924" xr:uid="{FAEF2E89-8CB5-4443-80A6-743231578C5E}"/>
    <cellStyle name="Normální 5 3 7 3" xfId="5542" xr:uid="{D2316AC1-8202-41A4-8DD5-CFCF3E85A70B}"/>
    <cellStyle name="Normální 5 3 7 4" xfId="12130" xr:uid="{2D7CBEA7-E3CB-449A-8929-8E25C1F18C64}"/>
    <cellStyle name="Normální 5 3 7 5" xfId="18047" xr:uid="{D0232D1A-1853-43F5-8631-DF8232FAF7CD}"/>
    <cellStyle name="Normální 5 3 7 6" xfId="22579" xr:uid="{C65D2A10-48EF-4412-9048-F7EE672736F1}"/>
    <cellStyle name="Normální 5 3 7 7" xfId="26911" xr:uid="{7AA5309E-2B70-45C6-A289-558B77E35651}"/>
    <cellStyle name="Normální 5 3 7 8" xfId="30797" xr:uid="{6206A03E-13DE-4E27-8C0C-39996A34420F}"/>
    <cellStyle name="Normální 5 3 7 9" xfId="34215" xr:uid="{4FB8DC1D-3EA0-4530-ACC5-BD44C8DB01E9}"/>
    <cellStyle name="Normální 5 3 8" xfId="3425" xr:uid="{040C5D0C-F732-4654-BDA7-D5FEFFBC500C}"/>
    <cellStyle name="Normální 5 3 8 10" xfId="37123" xr:uid="{40EA4D96-83D7-4E5D-AD73-F6AEB2000274}"/>
    <cellStyle name="Normální 5 3 8 11" xfId="40766" xr:uid="{0662F692-B3EB-400F-8C22-75BC6518B117}"/>
    <cellStyle name="Normální 5 3 8 12" xfId="45522" xr:uid="{D32C04D4-D54D-4B18-974D-E38C56247696}"/>
    <cellStyle name="Normální 5 3 8 13" xfId="49278" xr:uid="{C38717AC-E64D-44AC-81FC-0DD3E53E9A41}"/>
    <cellStyle name="Normální 5 3 8 14" xfId="51748" xr:uid="{A4BCD90E-C2DC-4749-84AF-491F72A01960}"/>
    <cellStyle name="Normální 5 3 8 15" xfId="54060" xr:uid="{0E4851CE-358B-40D0-9E63-CAFDD5733E48}"/>
    <cellStyle name="Normální 5 3 8 16" xfId="55820" xr:uid="{B15BF2E2-55C5-401A-B786-1F6D24D2BE8B}"/>
    <cellStyle name="Normální 5 3 8 17" xfId="57305" xr:uid="{652DF1DE-E3E5-4DD3-8E01-FBEAB568DBC8}"/>
    <cellStyle name="Normální 5 3 8 2" xfId="9064" xr:uid="{E878E3FD-5078-417E-9ABD-91C40DAD7725}"/>
    <cellStyle name="Normální 5 3 8 2 2" xfId="14764" xr:uid="{0A8A4593-6DEB-40BC-96F9-5F5F22C40E05}"/>
    <cellStyle name="Normální 5 3 8 2 3" xfId="20165" xr:uid="{00297BE6-3B54-496B-B2CA-D73ABB0D4A39}"/>
    <cellStyle name="Normální 5 3 8 2 4" xfId="24534" xr:uid="{89C2EDD5-D9C9-40B6-A659-274508F968F1}"/>
    <cellStyle name="Normální 5 3 8 2 5" xfId="28793" xr:uid="{47618407-D144-46F9-8EFC-1BC8B9EEC39A}"/>
    <cellStyle name="Normální 5 3 8 2 6" xfId="32605" xr:uid="{9D636268-3569-460D-957C-F777FB7F4722}"/>
    <cellStyle name="Normální 5 3 8 2 7" xfId="35686" xr:uid="{1FEB3695-FE7E-4B77-8483-D5BE8613B1AE}"/>
    <cellStyle name="Normální 5 3 8 2 8" xfId="37925" xr:uid="{B602E8A7-8D4C-413D-8E88-2A6B94CDBBDE}"/>
    <cellStyle name="Normální 5 3 8 3" xfId="6648" xr:uid="{066F3B05-998B-44FF-975E-3FB1194E4FC4}"/>
    <cellStyle name="Normální 5 3 8 4" xfId="13173" xr:uid="{8D3C9410-D2CD-4284-A01F-1D5779D23FA5}"/>
    <cellStyle name="Normální 5 3 8 5" xfId="18855" xr:uid="{657B1154-4CFE-45E5-B527-8572247E65C8}"/>
    <cellStyle name="Normální 5 3 8 6" xfId="23318" xr:uid="{A56493FE-1B1F-47F3-848C-8C365C134A19}"/>
    <cellStyle name="Normální 5 3 8 7" xfId="27623" xr:uid="{A1EEA3EE-FF5B-4706-B48B-B4FCEE9D56B1}"/>
    <cellStyle name="Normální 5 3 8 8" xfId="31473" xr:uid="{1AA0FCEF-000B-4CF7-B69A-27723D805025}"/>
    <cellStyle name="Normální 5 3 8 9" xfId="34768" xr:uid="{498FEA55-DCCC-4B4E-B765-6C279D98BF58}"/>
    <cellStyle name="Normální 5 3 9" xfId="3753" xr:uid="{2F9D935F-5D1A-43BB-82C5-B9D7B7E9A696}"/>
    <cellStyle name="Normální 5 3 9 10" xfId="37124" xr:uid="{E3AF9BA1-53E0-40C8-854F-4657396EA12F}"/>
    <cellStyle name="Normální 5 3 9 11" xfId="40997" xr:uid="{40C61D22-4BA4-4787-B1F8-BBEF96A7C2E2}"/>
    <cellStyle name="Normální 5 3 9 12" xfId="45744" xr:uid="{FEE64E00-C34F-48F7-A66B-203B71E7055C}"/>
    <cellStyle name="Normální 5 3 9 13" xfId="49477" xr:uid="{D63B6A29-9904-4101-AF2F-0A5D3936D514}"/>
    <cellStyle name="Normální 5 3 9 14" xfId="51940" xr:uid="{C09B69C2-0769-4E6E-AB2D-6D3517DDA52D}"/>
    <cellStyle name="Normální 5 3 9 15" xfId="54221" xr:uid="{632488CA-67C1-49CD-8ECC-04AF3BFB43E7}"/>
    <cellStyle name="Normální 5 3 9 16" xfId="55994" xr:uid="{B69131D7-57E5-4820-83BE-A0FCBF06CC5F}"/>
    <cellStyle name="Normální 5 3 9 17" xfId="57413" xr:uid="{73894573-459F-437A-B8A9-4CAC5813DA65}"/>
    <cellStyle name="Normální 5 3 9 2" xfId="9065" xr:uid="{CFA205F7-7B58-4CDD-BC86-7E308B28E621}"/>
    <cellStyle name="Normální 5 3 9 2 2" xfId="14765" xr:uid="{714D16F1-5CBA-4CA0-9196-EE4273F79260}"/>
    <cellStyle name="Normální 5 3 9 2 3" xfId="20166" xr:uid="{287E659F-E204-40BF-8F20-3D839C43CFB1}"/>
    <cellStyle name="Normální 5 3 9 2 4" xfId="24535" xr:uid="{4E9725E1-B948-45F2-BDEC-B2E0BC04A5F5}"/>
    <cellStyle name="Normální 5 3 9 2 5" xfId="28794" xr:uid="{B32DC4EB-06F9-4400-8A69-857CA62BFAEB}"/>
    <cellStyle name="Normální 5 3 9 2 6" xfId="32606" xr:uid="{FC0E70AF-5B6B-45C5-B22A-074CE423A723}"/>
    <cellStyle name="Normální 5 3 9 2 7" xfId="35687" xr:uid="{1088B241-9D0E-474D-99C3-2335A848AD25}"/>
    <cellStyle name="Normální 5 3 9 2 8" xfId="37926" xr:uid="{AFFFCF10-4A27-4B0D-BFC6-7570C0F7E925}"/>
    <cellStyle name="Normální 5 3 9 3" xfId="6649" xr:uid="{04AD653E-DBCD-4B50-8BC6-7C5F9EE81704}"/>
    <cellStyle name="Normální 5 3 9 4" xfId="13174" xr:uid="{A884AA0C-9BEB-4EDD-9DC8-56464B5512EA}"/>
    <cellStyle name="Normální 5 3 9 5" xfId="18856" xr:uid="{AE3234CF-E1B3-4E03-A653-E1A5B040174E}"/>
    <cellStyle name="Normální 5 3 9 6" xfId="23319" xr:uid="{331A2D60-6739-47C7-9A19-DB8391D087E3}"/>
    <cellStyle name="Normální 5 3 9 7" xfId="27624" xr:uid="{63E6DACB-7C8C-468D-A62D-47E86FA8C68C}"/>
    <cellStyle name="Normální 5 3 9 8" xfId="31474" xr:uid="{5932A28F-AD6D-4220-9A3F-1FAB26751706}"/>
    <cellStyle name="Normální 5 3 9 9" xfId="34769" xr:uid="{089F1B9E-ED37-41FE-B433-A01F61C2D1F7}"/>
    <cellStyle name="Normální 5 30" xfId="1622" xr:uid="{6E9D5BA3-1CE5-4D89-92BD-957033084FC8}"/>
    <cellStyle name="Normální 5 30 10" xfId="4793" xr:uid="{8CDC7206-925F-4FD4-8E96-C058350E5700}"/>
    <cellStyle name="Normální 5 30 11" xfId="11214" xr:uid="{9EC71DD4-10B2-45D7-9FC6-3AEB56EE2CEB}"/>
    <cellStyle name="Normální 5 30 12" xfId="17213" xr:uid="{6A49DA1F-AA79-471B-938B-D16E2402A670}"/>
    <cellStyle name="Normální 5 30 13" xfId="21941" xr:uid="{967821B4-248A-4971-B3CB-E4A869C2967D}"/>
    <cellStyle name="Normální 5 30 14" xfId="26338" xr:uid="{12AA6D03-F7CC-49AD-A4CE-573CDD81793E}"/>
    <cellStyle name="Normální 5 30 15" xfId="30233" xr:uid="{677041E2-353E-46D9-8D04-C7D0ECC103AD}"/>
    <cellStyle name="Normální 5 30 16" xfId="33925" xr:uid="{C84D40EB-5D8C-40E6-AE3B-628A6115E00B}"/>
    <cellStyle name="Normální 5 30 17" xfId="36472" xr:uid="{5BD7A3A6-2802-4316-BD09-1F8328699F21}"/>
    <cellStyle name="Normální 5 30 18" xfId="39491" xr:uid="{367A7AFE-1E86-478B-BA56-99E38B84DE21}"/>
    <cellStyle name="Normální 5 30 19" xfId="44426" xr:uid="{E20D02B6-AF3D-49F5-9C7A-175506380882}"/>
    <cellStyle name="Normální 5 30 2" xfId="2476" xr:uid="{2F13FDE6-416E-404C-8BEC-BE2174AC8FC1}"/>
    <cellStyle name="Normální 5 30 2 10" xfId="36588" xr:uid="{E60CFA59-02BE-47CA-B1C4-702AE6A7571C}"/>
    <cellStyle name="Normální 5 30 2 11" xfId="40058" xr:uid="{1FA4C360-BE8D-40E7-91C3-1E8F07EB5EDF}"/>
    <cellStyle name="Normální 5 30 2 12" xfId="44914" xr:uid="{4E866CA1-2EF0-4966-B71E-52B0BEF6926C}"/>
    <cellStyle name="Normální 5 30 2 13" xfId="48699" xr:uid="{9B148CB4-0D7C-436B-8187-4AE626E05831}"/>
    <cellStyle name="Normální 5 30 2 14" xfId="51269" xr:uid="{CA84DBC3-4068-4229-AE5D-ED8E57F2E709}"/>
    <cellStyle name="Normální 5 30 2 15" xfId="53486" xr:uid="{BC6913B8-F773-4B94-BCD8-EE2212DF182B}"/>
    <cellStyle name="Normální 5 30 2 16" xfId="55273" xr:uid="{D9627EED-6C5F-4647-B695-7973EED4276E}"/>
    <cellStyle name="Normální 5 30 2 17" xfId="56822" xr:uid="{2BA27473-1E1A-47CE-93CC-29434F9271ED}"/>
    <cellStyle name="Normální 5 30 2 2" xfId="9066" xr:uid="{92A0F5B7-A56F-4173-8A19-FE14178FF32A}"/>
    <cellStyle name="Normální 5 30 2 2 2" xfId="14766" xr:uid="{054B433B-885A-408A-B66C-058A2A3C785D}"/>
    <cellStyle name="Normální 5 30 2 2 3" xfId="20167" xr:uid="{D501EA34-A778-427F-A157-102D967C124E}"/>
    <cellStyle name="Normální 5 30 2 2 4" xfId="24536" xr:uid="{9CB12AC3-852A-4323-B691-B0EC5C21B64A}"/>
    <cellStyle name="Normální 5 30 2 2 5" xfId="28795" xr:uid="{A810A2B8-FB97-47A5-93EB-06BA4EBFC7C2}"/>
    <cellStyle name="Normální 5 30 2 2 6" xfId="32607" xr:uid="{C41095EE-D591-4D98-A1F1-A851B33E2011}"/>
    <cellStyle name="Normální 5 30 2 2 7" xfId="35688" xr:uid="{177D7C25-6250-4EB6-95BC-EE55A101B69F}"/>
    <cellStyle name="Normální 5 30 2 2 8" xfId="37927" xr:uid="{8D5FC3F7-62CB-4FCE-BFD4-557A70229095}"/>
    <cellStyle name="Normální 5 30 2 3" xfId="5444" xr:uid="{4F485FDE-FA78-44C9-842C-1BA9E9FD6F5E}"/>
    <cellStyle name="Normální 5 30 2 4" xfId="12043" xr:uid="{786E74B4-3514-4D81-B4CA-C2381550E02A}"/>
    <cellStyle name="Normální 5 30 2 5" xfId="17978" xr:uid="{592A686A-733F-494D-8F99-2BF7C86FA05C}"/>
    <cellStyle name="Normální 5 30 2 6" xfId="22517" xr:uid="{59A5171E-B7CA-47C3-9BEE-32C5A7B2CA5F}"/>
    <cellStyle name="Normální 5 30 2 7" xfId="26849" xr:uid="{46768D20-4FA8-413E-83CB-2E71B6724234}"/>
    <cellStyle name="Normální 5 30 2 8" xfId="30734" xr:uid="{BC75B0EA-11CA-49BD-A0D7-B291A2E8E82C}"/>
    <cellStyle name="Normální 5 30 2 9" xfId="34166" xr:uid="{2D17B2EF-3491-40DB-A2AD-C4030BFA1641}"/>
    <cellStyle name="Normální 5 30 20" xfId="48352" xr:uid="{F341277E-AADE-4724-A61A-C9BE0E15DE2E}"/>
    <cellStyle name="Normální 5 30 21" xfId="50979" xr:uid="{0E9E4452-6E9F-428E-A88A-932E054742C7}"/>
    <cellStyle name="Normální 5 30 22" xfId="53263" xr:uid="{88FEFC3E-03F5-4F76-9908-980C3FAA8609}"/>
    <cellStyle name="Normální 5 30 23" xfId="55113" xr:uid="{B13BEDC5-41E3-4558-BD07-E7EB100FEE59}"/>
    <cellStyle name="Normální 5 30 24" xfId="56657" xr:uid="{5FACCB57-0DD8-49C6-A7BB-8FC7E9194505}"/>
    <cellStyle name="Normální 5 30 3" xfId="2897" xr:uid="{38CE309D-91C3-4E3A-BCD8-C739989840C1}"/>
    <cellStyle name="Normální 5 30 3 10" xfId="36658" xr:uid="{1AD8F317-5018-49AE-8F12-D23D0DA0E00E}"/>
    <cellStyle name="Normální 5 30 3 11" xfId="40377" xr:uid="{1931185C-5D79-4B4A-A083-8FF5D8B6F74E}"/>
    <cellStyle name="Normální 5 30 3 12" xfId="45197" xr:uid="{E3562447-670D-4CE6-9FBB-2752423D4A16}"/>
    <cellStyle name="Normální 5 30 3 13" xfId="48957" xr:uid="{EEF69D59-5051-4FAF-AB64-10A86B4266D4}"/>
    <cellStyle name="Normální 5 30 3 14" xfId="51477" xr:uid="{B2F11DF2-2F76-49E1-9FD1-1F1F916D65EB}"/>
    <cellStyle name="Normální 5 30 3 15" xfId="53767" xr:uid="{B10CF8DB-2F24-4F98-BE5A-77C6F9E2D333}"/>
    <cellStyle name="Normální 5 30 3 16" xfId="55542" xr:uid="{2CA3AD1A-E25C-4C26-9386-6DBAA0B4BBBF}"/>
    <cellStyle name="Normální 5 30 3 17" xfId="57100" xr:uid="{130F11DB-F262-4C2D-BEA1-A0808714CC25}"/>
    <cellStyle name="Normální 5 30 3 2" xfId="9067" xr:uid="{F3CD9389-EDE8-4D73-81FD-D8441BF3E548}"/>
    <cellStyle name="Normální 5 30 3 2 2" xfId="14767" xr:uid="{AB5C65AC-6870-4B1C-B719-9935ACD0972E}"/>
    <cellStyle name="Normální 5 30 3 2 3" xfId="20168" xr:uid="{B8C1E4DF-FB18-4A01-97AB-BA4A3DBFC26F}"/>
    <cellStyle name="Normální 5 30 3 2 4" xfId="24537" xr:uid="{2C8C8E24-6A6C-475F-A41C-D6A1D06E93BF}"/>
    <cellStyle name="Normální 5 30 3 2 5" xfId="28796" xr:uid="{031B9196-D3D2-4B79-ADE1-938D78EA2594}"/>
    <cellStyle name="Normální 5 30 3 2 6" xfId="32608" xr:uid="{90D16990-25B7-4713-9B13-F81E868D6098}"/>
    <cellStyle name="Normální 5 30 3 2 7" xfId="35689" xr:uid="{0BF9DD36-7603-4119-85EA-321E4BB4F30E}"/>
    <cellStyle name="Normální 5 30 3 2 8" xfId="37928" xr:uid="{6D1839EA-BBED-4E76-9BA8-9DC408336C18}"/>
    <cellStyle name="Normální 5 30 3 3" xfId="5569" xr:uid="{E0698B0D-C13F-4794-8B1A-C342265C3EAB}"/>
    <cellStyle name="Normální 5 30 3 4" xfId="12158" xr:uid="{F4A36B5B-C8EF-4078-80F9-DCCC86D9B42E}"/>
    <cellStyle name="Normální 5 30 3 5" xfId="18073" xr:uid="{313934EB-E11D-48EE-9A08-4BD5EE74EAAE}"/>
    <cellStyle name="Normální 5 30 3 6" xfId="22607" xr:uid="{46677E90-25D0-47DA-B28E-77D120E24EE1}"/>
    <cellStyle name="Normální 5 30 3 7" xfId="26935" xr:uid="{D5083271-73BF-4B21-99FA-187F52A6CE9E}"/>
    <cellStyle name="Normální 5 30 3 8" xfId="30823" xr:uid="{849A11C7-79FD-496D-A299-2F2EB161D5A2}"/>
    <cellStyle name="Normální 5 30 3 9" xfId="34239" xr:uid="{1B3DEE0D-59EC-42D3-929B-08EA96A68A66}"/>
    <cellStyle name="Normální 5 30 4" xfId="3429" xr:uid="{C353963A-7E20-4A56-99DD-E7C3943736A0}"/>
    <cellStyle name="Normální 5 30 4 10" xfId="37125" xr:uid="{9F842FB2-E71F-4C27-B74C-CA0FE59CB832}"/>
    <cellStyle name="Normální 5 30 4 11" xfId="40770" xr:uid="{57D6E5F6-E078-44DA-8F66-ADA999DCF583}"/>
    <cellStyle name="Normální 5 30 4 12" xfId="45526" xr:uid="{16B0D02F-EA7E-4E38-95A1-30545376D323}"/>
    <cellStyle name="Normální 5 30 4 13" xfId="49282" xr:uid="{4BDA8ACE-6E89-486C-A10E-BBA510A5A55F}"/>
    <cellStyle name="Normální 5 30 4 14" xfId="51752" xr:uid="{EE38426B-F616-4ED6-BDE2-8ECABB79FF70}"/>
    <cellStyle name="Normální 5 30 4 15" xfId="54064" xr:uid="{BE31A82F-457F-45F2-812D-B7D7C3C9953E}"/>
    <cellStyle name="Normální 5 30 4 16" xfId="55824" xr:uid="{B7FA876E-06D4-4EBE-821F-F0EC291C267C}"/>
    <cellStyle name="Normální 5 30 4 17" xfId="57309" xr:uid="{9EE3344E-8B1C-42C2-93F6-76F9FB76DC5A}"/>
    <cellStyle name="Normální 5 30 4 2" xfId="9068" xr:uid="{E9968F4A-1312-4658-B9B8-CFEFDC4D9439}"/>
    <cellStyle name="Normální 5 30 4 2 2" xfId="14768" xr:uid="{1467E8E1-B445-4622-9007-516FBAB4088E}"/>
    <cellStyle name="Normální 5 30 4 2 3" xfId="20169" xr:uid="{77252468-D85A-425B-ACB3-C8B868CFE46F}"/>
    <cellStyle name="Normální 5 30 4 2 4" xfId="24538" xr:uid="{2DC65E8E-3387-4EB6-8169-08F9F1144F17}"/>
    <cellStyle name="Normální 5 30 4 2 5" xfId="28797" xr:uid="{A9EC489A-3D04-4362-B900-AF4B8147FC20}"/>
    <cellStyle name="Normální 5 30 4 2 6" xfId="32609" xr:uid="{51D3340D-B354-46D5-A67B-7CF2DC45E370}"/>
    <cellStyle name="Normální 5 30 4 2 7" xfId="35690" xr:uid="{9CCC2EBB-16DF-4396-A1D2-563884204D8D}"/>
    <cellStyle name="Normální 5 30 4 2 8" xfId="37929" xr:uid="{7D426D60-A193-434F-99FD-0181E1869E2F}"/>
    <cellStyle name="Normální 5 30 4 3" xfId="6650" xr:uid="{566FB42E-5AD4-4927-AC99-7373E94133B6}"/>
    <cellStyle name="Normální 5 30 4 4" xfId="13175" xr:uid="{7D96A024-1153-45A7-910D-A0D84276658D}"/>
    <cellStyle name="Normální 5 30 4 5" xfId="18857" xr:uid="{30973D2B-2D85-41C3-ADE7-B71BBD16BF59}"/>
    <cellStyle name="Normální 5 30 4 6" xfId="23320" xr:uid="{2A2D1536-10D4-4204-8F9D-AC492DE53813}"/>
    <cellStyle name="Normální 5 30 4 7" xfId="27625" xr:uid="{27E5814F-BCB3-44A3-B8F8-FEEECDD2E381}"/>
    <cellStyle name="Normální 5 30 4 8" xfId="31475" xr:uid="{7E66522D-E5FA-4ABC-894E-45E31824D42D}"/>
    <cellStyle name="Normální 5 30 4 9" xfId="34770" xr:uid="{E723C62B-9CC4-4E07-8C67-A12790CDC5F5}"/>
    <cellStyle name="Normální 5 30 5" xfId="3925" xr:uid="{3A7023A0-B5AD-4FCE-9B3A-4D4FF48C36A7}"/>
    <cellStyle name="Normální 5 30 5 10" xfId="37126" xr:uid="{502A5BC9-969A-46A1-9CFE-6BBFC46633C2}"/>
    <cellStyle name="Normální 5 30 5 11" xfId="41130" xr:uid="{ADB8C2F7-DF4D-41EB-825D-DA70BF51CE44}"/>
    <cellStyle name="Normální 5 30 5 12" xfId="45899" xr:uid="{603404AE-8A20-49B8-8C1D-47C0A387EEA9}"/>
    <cellStyle name="Normální 5 30 5 13" xfId="49575" xr:uid="{5BE73B5B-07B5-4887-99EB-DD2C74759348}"/>
    <cellStyle name="Normální 5 30 5 14" xfId="52062" xr:uid="{DD993FEA-9B7C-433F-BDBA-734D46466846}"/>
    <cellStyle name="Normální 5 30 5 15" xfId="54304" xr:uid="{9B37ECDE-6767-4963-9520-5DAA40BF7CD9}"/>
    <cellStyle name="Normální 5 30 5 16" xfId="56133" xr:uid="{A6E53E46-6C41-4DCA-91F9-D4ADB4B96EA3}"/>
    <cellStyle name="Normální 5 30 5 17" xfId="57468" xr:uid="{17D0E3E1-20B1-4E29-ACE2-99DA172666DE}"/>
    <cellStyle name="Normální 5 30 5 2" xfId="9069" xr:uid="{4FB1DDD2-2A78-4E1A-89DC-FD1CA16132D4}"/>
    <cellStyle name="Normální 5 30 5 2 2" xfId="14769" xr:uid="{D96826B7-D9CF-45E8-9BA8-77A6D2929094}"/>
    <cellStyle name="Normální 5 30 5 2 3" xfId="20170" xr:uid="{11C21122-79FF-4D63-A601-EC0EBBA577EB}"/>
    <cellStyle name="Normální 5 30 5 2 4" xfId="24539" xr:uid="{225FBC04-7A74-4E42-85A6-4B714758C097}"/>
    <cellStyle name="Normální 5 30 5 2 5" xfId="28798" xr:uid="{44FB6B61-CC90-4DA9-AE0C-0137B6A98AFB}"/>
    <cellStyle name="Normální 5 30 5 2 6" xfId="32610" xr:uid="{B4A8CAF6-08DE-4BAD-8BB6-00D30DDBFDDD}"/>
    <cellStyle name="Normální 5 30 5 2 7" xfId="35691" xr:uid="{E2527384-6421-4765-9A79-BAD8AA07521E}"/>
    <cellStyle name="Normální 5 30 5 2 8" xfId="37930" xr:uid="{4A3DABFD-225E-4AC7-83E4-15D95569CB8B}"/>
    <cellStyle name="Normální 5 30 5 3" xfId="6651" xr:uid="{AFDE06CE-5309-4F8D-BA2C-4F1CFD7EAC72}"/>
    <cellStyle name="Normální 5 30 5 4" xfId="13176" xr:uid="{F5B2CA31-E700-41E8-BD3E-DC02051136E6}"/>
    <cellStyle name="Normální 5 30 5 5" xfId="18858" xr:uid="{2B0BA6D7-8E67-4B0A-BB5A-2C06B679CDD7}"/>
    <cellStyle name="Normální 5 30 5 6" xfId="23321" xr:uid="{A698AA59-D188-4030-8C94-27A7500E0017}"/>
    <cellStyle name="Normální 5 30 5 7" xfId="27626" xr:uid="{48A8C9D8-8580-423E-ABB9-32287F54FB5C}"/>
    <cellStyle name="Normální 5 30 5 8" xfId="31476" xr:uid="{346B5DC3-367A-4CCB-8073-2F3E28C8DD4D}"/>
    <cellStyle name="Normální 5 30 5 9" xfId="34771" xr:uid="{3C765D03-B932-40F4-AE4A-BADD7BA4B78E}"/>
    <cellStyle name="Normální 5 30 6" xfId="4279" xr:uid="{A4D2D5A3-CEA4-40C8-B67A-D149D412EEA1}"/>
    <cellStyle name="Normální 5 30 6 10" xfId="37127" xr:uid="{EA7B892F-2B0B-4099-8D9F-26D5314E5841}"/>
    <cellStyle name="Normální 5 30 6 11" xfId="41389" xr:uid="{E9A3C86F-0AA9-4A44-9BEE-4FB587EAA0BB}"/>
    <cellStyle name="Normální 5 30 6 12" xfId="46193" xr:uid="{4A1BF862-16D5-4288-B9FC-A535119B1F03}"/>
    <cellStyle name="Normální 5 30 6 13" xfId="49774" xr:uid="{7923B031-352C-48F7-BD2D-6834C8213209}"/>
    <cellStyle name="Normální 5 30 6 14" xfId="52284" xr:uid="{EAD2E74B-23CA-49DB-BE04-9B5A3CDC077F}"/>
    <cellStyle name="Normální 5 30 6 15" xfId="54482" xr:uid="{99D0B169-F038-443F-827C-97F1CD3F228F}"/>
    <cellStyle name="Normální 5 30 6 16" xfId="56369" xr:uid="{BA1ABBE3-4FFE-4C96-AC21-9A9BCBBD7607}"/>
    <cellStyle name="Normální 5 30 6 17" xfId="57619" xr:uid="{41315A8E-9302-484F-A833-A6162ED5F03C}"/>
    <cellStyle name="Normální 5 30 6 2" xfId="9070" xr:uid="{B58BC38D-3D3C-4B3F-949C-8EB1C53D9E07}"/>
    <cellStyle name="Normální 5 30 6 2 2" xfId="14770" xr:uid="{55F0E636-3008-40DF-8F88-F9370A522030}"/>
    <cellStyle name="Normální 5 30 6 2 3" xfId="20171" xr:uid="{EA1A60F4-D459-44AA-852C-315632F10C1A}"/>
    <cellStyle name="Normální 5 30 6 2 4" xfId="24540" xr:uid="{457F42CD-4852-4F2F-A6AC-7C3625C3E2A0}"/>
    <cellStyle name="Normální 5 30 6 2 5" xfId="28799" xr:uid="{22B8536A-D060-4871-97A8-9191BDE58C0E}"/>
    <cellStyle name="Normální 5 30 6 2 6" xfId="32611" xr:uid="{5EF4F3DB-2354-48D3-A42B-8E410E82EFE3}"/>
    <cellStyle name="Normální 5 30 6 2 7" xfId="35692" xr:uid="{2976FA12-358B-4B9D-A3CB-92456D40F819}"/>
    <cellStyle name="Normální 5 30 6 2 8" xfId="37931" xr:uid="{490F50DC-41BC-4BD9-ADFD-69168857D509}"/>
    <cellStyle name="Normální 5 30 6 3" xfId="6652" xr:uid="{82AA32A2-8480-45C4-983A-A15E333745A6}"/>
    <cellStyle name="Normální 5 30 6 4" xfId="13177" xr:uid="{3AD3A33A-6235-45DC-BF24-44BB33A4D5AC}"/>
    <cellStyle name="Normální 5 30 6 5" xfId="18859" xr:uid="{E9466C8F-1280-4E7F-9651-A7268BC6F4FD}"/>
    <cellStyle name="Normální 5 30 6 6" xfId="23322" xr:uid="{ECD80AFA-92A2-4D47-988C-7595D1DA0490}"/>
    <cellStyle name="Normální 5 30 6 7" xfId="27627" xr:uid="{714DEC3C-B9AC-400F-B74C-41F47388270C}"/>
    <cellStyle name="Normální 5 30 6 8" xfId="31477" xr:uid="{BF8E9349-EC45-4617-A5E8-7C3678637615}"/>
    <cellStyle name="Normální 5 30 6 9" xfId="34772" xr:uid="{2EBDE24A-28F7-4FDD-B45F-4F96C4A0617B}"/>
    <cellStyle name="Normální 5 30 7" xfId="4555" xr:uid="{897ADEB1-9FFB-4FE8-848A-5B8DAF3E4C33}"/>
    <cellStyle name="Normální 5 30 7 10" xfId="37128" xr:uid="{6F74CB85-74A4-433E-B03E-A971CB39B4A7}"/>
    <cellStyle name="Normální 5 30 7 11" xfId="41612" xr:uid="{1E41FDBE-2BC1-40FB-9863-2868E48FF821}"/>
    <cellStyle name="Normální 5 30 7 12" xfId="46397" xr:uid="{115D9199-07E5-4A43-8BD1-2F245B5DBDEA}"/>
    <cellStyle name="Normální 5 30 7 13" xfId="49943" xr:uid="{C7289452-E825-43C0-A231-062AA49C02A8}"/>
    <cellStyle name="Normální 5 30 7 14" xfId="52458" xr:uid="{1430BF9E-E996-4425-9271-9999C2EA1540}"/>
    <cellStyle name="Normální 5 30 7 15" xfId="54642" xr:uid="{3AEA9104-F2F4-47A2-B8E8-816D537391C9}"/>
    <cellStyle name="Normální 5 30 7 16" xfId="56535" xr:uid="{C42F8201-21AA-480A-BC3A-EBC3868A28CA}"/>
    <cellStyle name="Normální 5 30 7 17" xfId="57757" xr:uid="{A48727BA-9E2A-4DF4-B18D-288ABA846726}"/>
    <cellStyle name="Normální 5 30 7 2" xfId="9071" xr:uid="{1E814A52-6887-400C-9D8F-813276280D1B}"/>
    <cellStyle name="Normální 5 30 7 2 2" xfId="14771" xr:uid="{0C859654-F2DB-4EB4-9D83-A942ADF926D4}"/>
    <cellStyle name="Normální 5 30 7 2 3" xfId="20172" xr:uid="{76BFC6FF-9D7E-42FA-9FBC-84C9FA40BEB5}"/>
    <cellStyle name="Normální 5 30 7 2 4" xfId="24541" xr:uid="{5A6171AD-1133-4272-87FD-58B1B1C1D38D}"/>
    <cellStyle name="Normální 5 30 7 2 5" xfId="28800" xr:uid="{F9B5BE92-6C3E-42F0-BF52-D49B6589B4B8}"/>
    <cellStyle name="Normální 5 30 7 2 6" xfId="32612" xr:uid="{80367DE6-F1A1-4C70-B517-B87F456F593D}"/>
    <cellStyle name="Normální 5 30 7 2 7" xfId="35693" xr:uid="{F64DDBFC-87B1-4E56-8A76-3C7970656C88}"/>
    <cellStyle name="Normální 5 30 7 2 8" xfId="37932" xr:uid="{64AD553D-0FAA-484A-A07D-A2C7DF1CC9F0}"/>
    <cellStyle name="Normální 5 30 7 3" xfId="6653" xr:uid="{BCCA5D10-2C6B-4A95-8BCC-CED6C25B78E1}"/>
    <cellStyle name="Normální 5 30 7 4" xfId="13178" xr:uid="{635F3D15-103B-4A52-A256-2654A21A16F9}"/>
    <cellStyle name="Normální 5 30 7 5" xfId="18860" xr:uid="{13F3E6DB-92BC-4A67-AA75-E939D3102F5A}"/>
    <cellStyle name="Normální 5 30 7 6" xfId="23323" xr:uid="{C2D81E3E-1214-4575-8232-E38048DFC458}"/>
    <cellStyle name="Normální 5 30 7 7" xfId="27628" xr:uid="{C34B83AD-0707-4607-9767-9F4BBDC6D9E1}"/>
    <cellStyle name="Normální 5 30 7 8" xfId="31478" xr:uid="{A485AD1D-FCFA-430A-855A-AA0EE12A69AD}"/>
    <cellStyle name="Normální 5 30 7 9" xfId="34773" xr:uid="{C35BB48E-73AD-46EA-A01F-C813C18C1829}"/>
    <cellStyle name="Normální 5 30 8" xfId="9072" xr:uid="{DF49524B-FBD8-487C-8AAA-BC01FA0B5570}"/>
    <cellStyle name="Normální 5 30 8 2" xfId="14772" xr:uid="{72EA8844-7C12-4678-A411-13B93320AD19}"/>
    <cellStyle name="Normální 5 30 8 3" xfId="20173" xr:uid="{190C591B-7D9A-46AB-B9F1-665559395A4E}"/>
    <cellStyle name="Normální 5 30 8 4" xfId="24542" xr:uid="{FDF6AAD0-AE7B-40DD-9997-D795DE2A0165}"/>
    <cellStyle name="Normální 5 30 8 5" xfId="28801" xr:uid="{60988322-8E28-4722-A723-8289E356B39C}"/>
    <cellStyle name="Normální 5 30 8 6" xfId="32613" xr:uid="{41436A54-0241-4BEE-BCD8-C709172DAD9F}"/>
    <cellStyle name="Normální 5 30 8 7" xfId="35694" xr:uid="{B2A453DD-AE51-4480-B3D0-966C20DB896C}"/>
    <cellStyle name="Normální 5 30 8 8" xfId="37933" xr:uid="{88C22DD9-8985-4F6E-B46C-7C7C9EAE1C67}"/>
    <cellStyle name="Normální 5 30 9" xfId="9692" xr:uid="{07011189-210F-47CB-8E45-7946D7CA3769}"/>
    <cellStyle name="Normální 5 30 9 2" xfId="15369" xr:uid="{025E9751-641A-493F-969D-76C06C83539D}"/>
    <cellStyle name="Normální 5 30 9 3" xfId="20704" xr:uid="{DC177DFB-8A49-4B3E-B36D-BD1CF6BF6204}"/>
    <cellStyle name="Normální 5 30 9 4" xfId="25076" xr:uid="{FF7ABFCE-33DD-4FDB-8390-7B2B238149DD}"/>
    <cellStyle name="Normální 5 30 9 5" xfId="29329" xr:uid="{E14D22A6-2263-444A-AF39-63D20F9C4472}"/>
    <cellStyle name="Normální 5 30 9 6" xfId="33133" xr:uid="{1B0FDD7E-C0CA-44D3-8EC6-CDDB7D8434DF}"/>
    <cellStyle name="Normální 5 30 9 7" xfId="36197" xr:uid="{296A5E15-9971-4F66-B53F-76D0E6F2C4F7}"/>
    <cellStyle name="Normální 5 30 9 8" xfId="38429" xr:uid="{7F589A6F-AA33-47AD-AD37-F09B6DBE3357}"/>
    <cellStyle name="Normální 5 300" xfId="21720" xr:uid="{9F946054-53A8-4299-92BB-27B77E320A40}"/>
    <cellStyle name="Normální 5 301" xfId="17735" xr:uid="{7979001E-9AC7-4AD9-9864-1A94CB849120}"/>
    <cellStyle name="Normální 5 302" xfId="19115" xr:uid="{C78E70D7-6DB6-46AD-8003-9356BB122E9D}"/>
    <cellStyle name="Normální 5 303" xfId="21236" xr:uid="{9DA48298-3DBC-4244-8FD3-5CA78483C2E3}"/>
    <cellStyle name="Normální 5 304" xfId="19515" xr:uid="{36C3E3C3-D7B8-4AD2-87C8-645D68418569}"/>
    <cellStyle name="Normální 5 305" xfId="17120" xr:uid="{59E0DDB0-FD7C-4732-8870-B2A2C704B7FF}"/>
    <cellStyle name="Normální 5 306" xfId="19212" xr:uid="{C83DF9AF-AF1C-420D-BE39-FC79858C3915}"/>
    <cellStyle name="Normální 5 307" xfId="21089" xr:uid="{AD9245BE-F71D-48CB-84E7-1431C2DBC50A}"/>
    <cellStyle name="Normální 5 308" xfId="21220" xr:uid="{FAF6ACA7-ACCE-4D4F-B01B-ED4398AFA411}"/>
    <cellStyle name="Normální 5 309" xfId="17207" xr:uid="{713AD043-FC0F-49C6-B2D7-F984B0E6E606}"/>
    <cellStyle name="Normální 5 31" xfId="1623" xr:uid="{435BA013-C869-4C6C-AAA3-49B84C2DF830}"/>
    <cellStyle name="Normální 5 31 10" xfId="4865" xr:uid="{45D833CC-8030-4E95-AAA5-3271E639BAF6}"/>
    <cellStyle name="Normální 5 31 11" xfId="11290" xr:uid="{FB673F2A-E1A7-4E58-ADC4-4A07E16D9AFB}"/>
    <cellStyle name="Normální 5 31 12" xfId="17282" xr:uid="{1435571F-F47B-4314-B326-6F30FB8118D6}"/>
    <cellStyle name="Normální 5 31 13" xfId="22000" xr:uid="{56EF3221-3CEA-4337-9D11-EF95E067FB3A}"/>
    <cellStyle name="Normální 5 31 14" xfId="26400" xr:uid="{36B4FA28-2904-4CA5-8E2B-F687555F5DC5}"/>
    <cellStyle name="Normální 5 31 15" xfId="30284" xr:uid="{1C05AC61-082F-47DE-9AEB-70C29EF04FB0}"/>
    <cellStyle name="Normální 5 31 16" xfId="33967" xr:uid="{3847EB8A-B1FD-4262-BC60-21A72BC18FA4}"/>
    <cellStyle name="Normální 5 31 17" xfId="36509" xr:uid="{38FC0F09-0A96-47B4-95ED-F21F377C863D}"/>
    <cellStyle name="Normální 5 31 18" xfId="39492" xr:uid="{039440AD-57AB-4C4A-A8ED-C5194A1780AA}"/>
    <cellStyle name="Normální 5 31 19" xfId="44427" xr:uid="{6422A468-6135-4FC0-B812-C0D9625D67FB}"/>
    <cellStyle name="Normální 5 31 2" xfId="2477" xr:uid="{5914C02B-AFE9-4043-B383-A18E8205B5C8}"/>
    <cellStyle name="Normální 5 31 2 10" xfId="36589" xr:uid="{61346EE2-6240-4827-8209-8248EA739AF9}"/>
    <cellStyle name="Normální 5 31 2 11" xfId="40059" xr:uid="{EF4CAD5F-6125-4460-B1AA-45DF7F308D95}"/>
    <cellStyle name="Normální 5 31 2 12" xfId="44915" xr:uid="{66874BAE-999B-40C8-B35D-FE7F46B8C8AD}"/>
    <cellStyle name="Normální 5 31 2 13" xfId="48700" xr:uid="{107CBFAF-4BF8-4AEE-ABDC-08D04D7A54FC}"/>
    <cellStyle name="Normální 5 31 2 14" xfId="51270" xr:uid="{834D3CD8-4E38-429A-94FD-7A7DDE022243}"/>
    <cellStyle name="Normální 5 31 2 15" xfId="53487" xr:uid="{076C8A49-C1A9-46E5-9344-97A989064563}"/>
    <cellStyle name="Normální 5 31 2 16" xfId="55274" xr:uid="{DFC5ADC5-E2F6-450A-AE0D-172F937EFC99}"/>
    <cellStyle name="Normální 5 31 2 17" xfId="56823" xr:uid="{75DD0909-9679-49C8-BEF7-FA83B3956FE8}"/>
    <cellStyle name="Normální 5 31 2 2" xfId="9073" xr:uid="{973CE0A6-B467-4F2C-9ACA-EF3B9B7EFFF9}"/>
    <cellStyle name="Normální 5 31 2 2 2" xfId="14773" xr:uid="{FD3A23FC-02DE-484F-B1E9-7D5E1676BCB2}"/>
    <cellStyle name="Normální 5 31 2 2 3" xfId="20174" xr:uid="{0A7CE254-4562-40C5-8B53-62AE06BED015}"/>
    <cellStyle name="Normální 5 31 2 2 4" xfId="24543" xr:uid="{B82C245F-5E0C-4D5B-8F22-29611F8044D8}"/>
    <cellStyle name="Normální 5 31 2 2 5" xfId="28802" xr:uid="{7E6C3CE1-DA44-456B-82DE-3D2F3D73FD52}"/>
    <cellStyle name="Normální 5 31 2 2 6" xfId="32614" xr:uid="{2BF1D96E-70E4-4007-BB4F-DAA6348109B9}"/>
    <cellStyle name="Normální 5 31 2 2 7" xfId="35695" xr:uid="{8E50DDDF-6645-4068-8A12-441CB16AB957}"/>
    <cellStyle name="Normální 5 31 2 2 8" xfId="37934" xr:uid="{DFEBC990-4050-48A3-BEF4-455E797934BE}"/>
    <cellStyle name="Normální 5 31 2 3" xfId="5445" xr:uid="{06AC004A-504A-46C5-A309-42EE2BE46711}"/>
    <cellStyle name="Normální 5 31 2 4" xfId="12044" xr:uid="{4108D441-AEB8-4779-ADCC-6B43D6F79FD5}"/>
    <cellStyle name="Normální 5 31 2 5" xfId="17979" xr:uid="{41BABEFB-3AB7-4787-9AEB-2B702587B073}"/>
    <cellStyle name="Normální 5 31 2 6" xfId="22518" xr:uid="{F9162AFF-98BE-432A-BA43-87068C61500E}"/>
    <cellStyle name="Normální 5 31 2 7" xfId="26850" xr:uid="{F27280A3-E5DC-4BD3-9F46-2A2207D37FA0}"/>
    <cellStyle name="Normální 5 31 2 8" xfId="30735" xr:uid="{98026DF9-3896-4E37-A3BA-0A1C3BF30E0A}"/>
    <cellStyle name="Normální 5 31 2 9" xfId="34167" xr:uid="{9167D6A3-E27E-451E-A052-9A631D0A0216}"/>
    <cellStyle name="Normální 5 31 20" xfId="48353" xr:uid="{FF464C6D-A1C0-4A1B-886D-4034A50F2C12}"/>
    <cellStyle name="Normální 5 31 21" xfId="50980" xr:uid="{B16B5106-D8BE-458A-901D-3F4E8A2E34F8}"/>
    <cellStyle name="Normální 5 31 22" xfId="53264" xr:uid="{9590D5FA-B6C9-4C4E-9F83-1B816948C030}"/>
    <cellStyle name="Normální 5 31 23" xfId="55114" xr:uid="{D9647A66-12EF-41EA-BBA6-2C07ACB4508D}"/>
    <cellStyle name="Normální 5 31 24" xfId="56658" xr:uid="{D5C03D19-4DB5-48F2-B360-C7FFF2DDADBE}"/>
    <cellStyle name="Normální 5 31 3" xfId="2898" xr:uid="{F8570D40-3E9A-4E1C-A706-CC5B82BCC495}"/>
    <cellStyle name="Normální 5 31 3 10" xfId="36695" xr:uid="{D0F42D98-EB71-4AE1-BE57-F44AD63A8C0A}"/>
    <cellStyle name="Normální 5 31 3 11" xfId="40378" xr:uid="{F26F0E62-4426-42F5-BEB5-B5E02F4EAE2F}"/>
    <cellStyle name="Normální 5 31 3 12" xfId="45198" xr:uid="{2BAC30AC-C82C-4956-BFB1-90A50FD94D28}"/>
    <cellStyle name="Normální 5 31 3 13" xfId="48958" xr:uid="{0F62E96E-1CB9-446F-A533-F9B35ADD9045}"/>
    <cellStyle name="Normální 5 31 3 14" xfId="51478" xr:uid="{781D48DD-6682-45A1-AA97-5AACD0B01AA7}"/>
    <cellStyle name="Normální 5 31 3 15" xfId="53768" xr:uid="{387F364C-9FF7-4F31-84FC-6D67F5F5F945}"/>
    <cellStyle name="Normální 5 31 3 16" xfId="55543" xr:uid="{1B70F2AB-B663-4E9E-96FD-C9A48D29752D}"/>
    <cellStyle name="Normální 5 31 3 17" xfId="57101" xr:uid="{A4E84392-E2A8-4496-8977-9D681043DA1C}"/>
    <cellStyle name="Normální 5 31 3 2" xfId="9074" xr:uid="{E3370560-AD69-4DDF-A93A-7A66C6E71A21}"/>
    <cellStyle name="Normální 5 31 3 2 2" xfId="14774" xr:uid="{DE350C36-F551-4C20-9FE9-6141551405A4}"/>
    <cellStyle name="Normální 5 31 3 2 3" xfId="20175" xr:uid="{3DBBFB01-4735-456C-A1B7-5B2DA124DB94}"/>
    <cellStyle name="Normální 5 31 3 2 4" xfId="24544" xr:uid="{2B70E247-2A22-49DA-AF0B-1FC53F6EB264}"/>
    <cellStyle name="Normální 5 31 3 2 5" xfId="28803" xr:uid="{0CC19566-4291-4A19-BFC3-893E4E292E30}"/>
    <cellStyle name="Normální 5 31 3 2 6" xfId="32615" xr:uid="{6F34AB5E-01E8-4A91-B96A-B6E255067A3F}"/>
    <cellStyle name="Normální 5 31 3 2 7" xfId="35696" xr:uid="{2D838FFE-4BDA-40C9-B095-F91E35296B21}"/>
    <cellStyle name="Normální 5 31 3 2 8" xfId="37935" xr:uid="{CD4945A0-FB7B-4A74-93DD-E9A9D5DBED30}"/>
    <cellStyle name="Normální 5 31 3 3" xfId="5610" xr:uid="{2818B830-FAD9-4ECB-977A-FC7BB9390152}"/>
    <cellStyle name="Normální 5 31 3 4" xfId="12198" xr:uid="{FCBC62EF-8F75-4543-871F-2CE2DD70B02B}"/>
    <cellStyle name="Normální 5 31 3 5" xfId="18112" xr:uid="{9941A20D-E2C9-4A11-A606-A3D0D01C6999}"/>
    <cellStyle name="Normální 5 31 3 6" xfId="22646" xr:uid="{24C5F6CD-8076-4C55-B03E-A8CC89F1F07A}"/>
    <cellStyle name="Normální 5 31 3 7" xfId="26973" xr:uid="{D76AF77F-B24F-465B-B050-7925433C4A7E}"/>
    <cellStyle name="Normální 5 31 3 8" xfId="30860" xr:uid="{47E94083-1A63-4CC9-BF8A-F38959D01C6E}"/>
    <cellStyle name="Normální 5 31 3 9" xfId="34276" xr:uid="{02A64ADF-E02C-4C39-8F5B-58B7FDBFC5D7}"/>
    <cellStyle name="Normální 5 31 4" xfId="3430" xr:uid="{D9AE5F8C-BC0C-442D-9C22-F38DF48544A1}"/>
    <cellStyle name="Normální 5 31 4 10" xfId="37129" xr:uid="{3C51E898-4BFF-4A45-AD19-89F3B45459EC}"/>
    <cellStyle name="Normální 5 31 4 11" xfId="40771" xr:uid="{E394BCC6-48CE-480B-B728-02D39B4295EA}"/>
    <cellStyle name="Normální 5 31 4 12" xfId="45527" xr:uid="{E895010A-97B2-411B-A3CA-2F1479E07E89}"/>
    <cellStyle name="Normální 5 31 4 13" xfId="49283" xr:uid="{6FE33414-01B2-4483-AF25-F534004F855C}"/>
    <cellStyle name="Normální 5 31 4 14" xfId="51753" xr:uid="{18256EF9-E047-478E-84BE-7888FE6CAC5E}"/>
    <cellStyle name="Normální 5 31 4 15" xfId="54065" xr:uid="{8835FD24-501A-466F-BA19-5F8129352723}"/>
    <cellStyle name="Normální 5 31 4 16" xfId="55825" xr:uid="{5954AB74-E2A3-4BC7-8D64-1684921E43B5}"/>
    <cellStyle name="Normální 5 31 4 17" xfId="57310" xr:uid="{E3F1F032-9D9B-4045-99C4-D2E72DB532A9}"/>
    <cellStyle name="Normální 5 31 4 2" xfId="9075" xr:uid="{6F1FAE4A-FA69-4DC6-AF59-89991D3A2248}"/>
    <cellStyle name="Normální 5 31 4 2 2" xfId="14775" xr:uid="{56266921-AB3B-45DD-9638-857DE542C7EE}"/>
    <cellStyle name="Normální 5 31 4 2 3" xfId="20176" xr:uid="{4907BD89-D794-4B2B-A514-4F6D3CEC3D4C}"/>
    <cellStyle name="Normální 5 31 4 2 4" xfId="24545" xr:uid="{9199DFA4-E94F-4620-B13A-D7FB5E2B34E9}"/>
    <cellStyle name="Normální 5 31 4 2 5" xfId="28804" xr:uid="{0F3F5B6D-B6FD-4A7C-9192-C6BADDAD9529}"/>
    <cellStyle name="Normální 5 31 4 2 6" xfId="32616" xr:uid="{E668C604-A252-4E73-8DC6-3400B61E4DCE}"/>
    <cellStyle name="Normální 5 31 4 2 7" xfId="35697" xr:uid="{C306A574-5259-447B-92C3-A687B4A7616A}"/>
    <cellStyle name="Normální 5 31 4 2 8" xfId="37936" xr:uid="{D16B8FE6-5C9B-447E-9F50-36037E95CCC2}"/>
    <cellStyle name="Normální 5 31 4 3" xfId="6654" xr:uid="{02BF8F56-7F15-4BA6-9206-59358EB35BD5}"/>
    <cellStyle name="Normální 5 31 4 4" xfId="13179" xr:uid="{3728E364-3054-4E95-9AC3-FF2A337BF1FE}"/>
    <cellStyle name="Normální 5 31 4 5" xfId="18861" xr:uid="{BCD29041-8A94-4439-BE86-276802F2A247}"/>
    <cellStyle name="Normální 5 31 4 6" xfId="23324" xr:uid="{CB41E747-3124-40C5-B7A0-48F2ACDC2D9B}"/>
    <cellStyle name="Normální 5 31 4 7" xfId="27629" xr:uid="{12AAB7A9-3878-4291-9E74-290E79115C7E}"/>
    <cellStyle name="Normální 5 31 4 8" xfId="31479" xr:uid="{0C3B9256-80EF-4887-8768-1AD9E5906946}"/>
    <cellStyle name="Normální 5 31 4 9" xfId="34774" xr:uid="{13016B62-D31B-4B46-96EE-88FB3F8BB076}"/>
    <cellStyle name="Normální 5 31 5" xfId="3926" xr:uid="{E55244F4-E855-4B16-AC86-460A739A1760}"/>
    <cellStyle name="Normální 5 31 5 10" xfId="37130" xr:uid="{DF3D538D-EF95-424E-8ED8-12871E118B33}"/>
    <cellStyle name="Normální 5 31 5 11" xfId="41131" xr:uid="{5A2253BC-32CB-4DBD-B4D8-8D9BBEBFCB45}"/>
    <cellStyle name="Normální 5 31 5 12" xfId="45900" xr:uid="{3D2781FF-E74A-49F4-896F-B1130A67C763}"/>
    <cellStyle name="Normální 5 31 5 13" xfId="49576" xr:uid="{382285D7-6ABA-4F9D-B8A0-99488BB5A052}"/>
    <cellStyle name="Normální 5 31 5 14" xfId="52063" xr:uid="{BB4C32F0-B6E4-42A5-8B82-FBE707AFF741}"/>
    <cellStyle name="Normální 5 31 5 15" xfId="54305" xr:uid="{89712F9A-F4A4-468E-8476-FC63F3F99A6C}"/>
    <cellStyle name="Normální 5 31 5 16" xfId="56134" xr:uid="{10FCBE6A-B0F5-4655-B334-7792F2751D6C}"/>
    <cellStyle name="Normální 5 31 5 17" xfId="57469" xr:uid="{BC9D654F-BD10-4086-A7CA-B4074D5AFCB0}"/>
    <cellStyle name="Normální 5 31 5 2" xfId="9076" xr:uid="{415060F6-2FF8-4F84-AEE3-05789142D94C}"/>
    <cellStyle name="Normální 5 31 5 2 2" xfId="14776" xr:uid="{BA155578-1E42-42CB-9D32-3A7FC09CD478}"/>
    <cellStyle name="Normální 5 31 5 2 3" xfId="20177" xr:uid="{EA3F9FDA-09CB-4CD9-AAFC-4D9270B6F908}"/>
    <cellStyle name="Normální 5 31 5 2 4" xfId="24546" xr:uid="{90903D01-2AD5-4ADA-B6E7-170505847BD7}"/>
    <cellStyle name="Normální 5 31 5 2 5" xfId="28805" xr:uid="{A9D02661-55C8-4799-B252-AA5ABF67C473}"/>
    <cellStyle name="Normální 5 31 5 2 6" xfId="32617" xr:uid="{2C115D5E-7CD2-49E9-B029-540068EE6EF8}"/>
    <cellStyle name="Normální 5 31 5 2 7" xfId="35698" xr:uid="{588CBD7C-B258-4FD3-B574-A337C441F016}"/>
    <cellStyle name="Normální 5 31 5 2 8" xfId="37937" xr:uid="{537CC2D3-615B-4AE5-9987-BE1FE6555D5A}"/>
    <cellStyle name="Normální 5 31 5 3" xfId="6655" xr:uid="{E574FBC6-954B-450F-AFB3-7FB306E176F8}"/>
    <cellStyle name="Normální 5 31 5 4" xfId="13180" xr:uid="{3D54450C-DB47-408C-8686-A93B3F3BA16E}"/>
    <cellStyle name="Normální 5 31 5 5" xfId="18862" xr:uid="{021FF7EC-4A71-40C2-A03B-DDC3A3A27FBE}"/>
    <cellStyle name="Normální 5 31 5 6" xfId="23325" xr:uid="{94B5756F-A0E3-4448-9B6F-387CCF13F332}"/>
    <cellStyle name="Normální 5 31 5 7" xfId="27630" xr:uid="{E622D154-886F-47D5-832A-59F93D665025}"/>
    <cellStyle name="Normální 5 31 5 8" xfId="31480" xr:uid="{4D8E215D-327B-4995-A0AE-42E0774F54AF}"/>
    <cellStyle name="Normální 5 31 5 9" xfId="34775" xr:uid="{0C602018-2D2A-4945-837B-96E1303C0675}"/>
    <cellStyle name="Normální 5 31 6" xfId="4280" xr:uid="{27275104-2928-47B6-8CC0-20CCCED20B87}"/>
    <cellStyle name="Normální 5 31 6 10" xfId="37131" xr:uid="{F3175D85-C977-4924-AAA9-B07FA1BB6B92}"/>
    <cellStyle name="Normální 5 31 6 11" xfId="41390" xr:uid="{E04EE863-F4F1-46E9-B44F-B81F28B35C1E}"/>
    <cellStyle name="Normální 5 31 6 12" xfId="46194" xr:uid="{B6541C3E-ECCD-42CA-83D7-0E9229518194}"/>
    <cellStyle name="Normální 5 31 6 13" xfId="49775" xr:uid="{9E0A1876-FF47-4077-A8E7-C5720F251DCA}"/>
    <cellStyle name="Normální 5 31 6 14" xfId="52285" xr:uid="{C0E8DE15-B0A1-4601-9449-D35772B4F746}"/>
    <cellStyle name="Normální 5 31 6 15" xfId="54483" xr:uid="{EE0B85DB-DD31-4089-B684-9718ABB69D2C}"/>
    <cellStyle name="Normální 5 31 6 16" xfId="56370" xr:uid="{4F90E231-E768-44E8-B94A-693604566AEA}"/>
    <cellStyle name="Normální 5 31 6 17" xfId="57620" xr:uid="{974DF450-0424-4366-94BA-54E27A9842E4}"/>
    <cellStyle name="Normální 5 31 6 2" xfId="9077" xr:uid="{54427C52-2AF2-4616-903B-0E588C6EA7C2}"/>
    <cellStyle name="Normální 5 31 6 2 2" xfId="14777" xr:uid="{9793C1BE-AA3D-4427-9D9A-F160B3DC3F9B}"/>
    <cellStyle name="Normální 5 31 6 2 3" xfId="20178" xr:uid="{1781A930-C08E-4DC2-A096-DD70719FFBE3}"/>
    <cellStyle name="Normální 5 31 6 2 4" xfId="24547" xr:uid="{26D02E9F-2E74-4530-A6F2-EF2216D37285}"/>
    <cellStyle name="Normální 5 31 6 2 5" xfId="28806" xr:uid="{CAB8AEB8-C290-4CC7-84D6-28EB1DFB2B9F}"/>
    <cellStyle name="Normální 5 31 6 2 6" xfId="32618" xr:uid="{4DC772DC-23E1-4AD5-85BE-7F97E6070959}"/>
    <cellStyle name="Normální 5 31 6 2 7" xfId="35699" xr:uid="{3AB2DD5C-F7C4-415F-9324-BBB2DF233761}"/>
    <cellStyle name="Normální 5 31 6 2 8" xfId="37938" xr:uid="{14536CB7-FC91-41CB-AE4D-67B4CA220197}"/>
    <cellStyle name="Normální 5 31 6 3" xfId="6656" xr:uid="{67B0EA12-570E-41FD-A9D2-4B1E26622D44}"/>
    <cellStyle name="Normální 5 31 6 4" xfId="13181" xr:uid="{B8FD2F09-595C-4A58-8C05-77A845807F64}"/>
    <cellStyle name="Normální 5 31 6 5" xfId="18863" xr:uid="{1B64471E-D0D2-4BBC-BC1E-A65F8B0A5CF9}"/>
    <cellStyle name="Normální 5 31 6 6" xfId="23326" xr:uid="{0ACB2DE5-880B-446B-A0B8-CA72615DAD90}"/>
    <cellStyle name="Normální 5 31 6 7" xfId="27631" xr:uid="{124B719A-F12F-46F6-8418-99073A95106A}"/>
    <cellStyle name="Normální 5 31 6 8" xfId="31481" xr:uid="{DF1B3821-8C58-4AE0-9CBB-CDF9405BB185}"/>
    <cellStyle name="Normální 5 31 6 9" xfId="34776" xr:uid="{B5C8FA0C-CC11-4321-B906-86DD74FAFFFE}"/>
    <cellStyle name="Normální 5 31 7" xfId="4556" xr:uid="{AAE5823F-6CA2-4AB8-87DB-7EE921177BE7}"/>
    <cellStyle name="Normální 5 31 7 10" xfId="37132" xr:uid="{B585AA2C-59EB-4BE9-B562-4131E0CBF4EE}"/>
    <cellStyle name="Normální 5 31 7 11" xfId="41613" xr:uid="{A9AE25A7-8771-4371-AAC0-9573BEF6DBE4}"/>
    <cellStyle name="Normální 5 31 7 12" xfId="46398" xr:uid="{3E04F7F7-1A31-4CFA-AA1F-A640B9B1896A}"/>
    <cellStyle name="Normální 5 31 7 13" xfId="49944" xr:uid="{20FEAAAB-8E79-4882-BE23-FE110D4B2570}"/>
    <cellStyle name="Normální 5 31 7 14" xfId="52459" xr:uid="{1F70F15B-A858-44AB-8F0E-3158201DE43F}"/>
    <cellStyle name="Normální 5 31 7 15" xfId="54643" xr:uid="{0962E477-3187-48D0-BBF4-1C2560AF88E3}"/>
    <cellStyle name="Normální 5 31 7 16" xfId="56536" xr:uid="{9FA24A17-E654-4634-9F4B-BF7CEB840FFB}"/>
    <cellStyle name="Normální 5 31 7 17" xfId="57758" xr:uid="{D3AEDA78-1FF6-4BAF-9E3D-393D1B8DD707}"/>
    <cellStyle name="Normální 5 31 7 2" xfId="9078" xr:uid="{4E8EC3C1-E291-4BC7-BAEB-4FCA0EB2F9C8}"/>
    <cellStyle name="Normální 5 31 7 2 2" xfId="14778" xr:uid="{22A04393-3D80-4F98-A751-A1EB35779767}"/>
    <cellStyle name="Normální 5 31 7 2 3" xfId="20179" xr:uid="{47A37262-36BA-456D-AB33-F643C56F2FC3}"/>
    <cellStyle name="Normální 5 31 7 2 4" xfId="24548" xr:uid="{2268D489-8D59-43D8-8261-AD54764EB9CD}"/>
    <cellStyle name="Normální 5 31 7 2 5" xfId="28807" xr:uid="{49C54738-56D5-4D12-971A-90D7C6E3813E}"/>
    <cellStyle name="Normální 5 31 7 2 6" xfId="32619" xr:uid="{6F89A7D8-E5BC-4AD8-90E5-974F0FE7BE53}"/>
    <cellStyle name="Normální 5 31 7 2 7" xfId="35700" xr:uid="{447A6921-8DE1-4B43-85B3-396C195838A4}"/>
    <cellStyle name="Normální 5 31 7 2 8" xfId="37939" xr:uid="{455F7067-2A55-42EA-8C9C-6AE21D9B8D23}"/>
    <cellStyle name="Normální 5 31 7 3" xfId="6657" xr:uid="{358607E4-D95B-4537-90C4-73C46AC6231F}"/>
    <cellStyle name="Normální 5 31 7 4" xfId="13182" xr:uid="{24639E53-9B92-482A-91FE-F851C223A94C}"/>
    <cellStyle name="Normální 5 31 7 5" xfId="18864" xr:uid="{DE606209-CF34-4DF8-B140-1CBDD2FB3FA5}"/>
    <cellStyle name="Normální 5 31 7 6" xfId="23327" xr:uid="{67C21A0D-963D-4CC3-8F30-1036F286DB8B}"/>
    <cellStyle name="Normální 5 31 7 7" xfId="27632" xr:uid="{BCB62A86-43BB-4C6E-A8AA-48BED5202546}"/>
    <cellStyle name="Normální 5 31 7 8" xfId="31482" xr:uid="{B7087B8F-F5CF-414F-8161-6B199D31A665}"/>
    <cellStyle name="Normální 5 31 7 9" xfId="34777" xr:uid="{E882F8BC-9441-44E9-8BD3-A8EAF00DACF6}"/>
    <cellStyle name="Normální 5 31 8" xfId="9079" xr:uid="{82A74879-EB4A-415C-A731-79BD69D1B6A8}"/>
    <cellStyle name="Normální 5 31 8 2" xfId="14779" xr:uid="{BC83574C-F80E-4ADA-915C-479B45DABE0B}"/>
    <cellStyle name="Normální 5 31 8 3" xfId="20180" xr:uid="{9FB74538-1EE7-4586-9610-613319838BC4}"/>
    <cellStyle name="Normální 5 31 8 4" xfId="24549" xr:uid="{B6FE78B7-E74F-4074-88C6-146B0AEEEFCF}"/>
    <cellStyle name="Normální 5 31 8 5" xfId="28808" xr:uid="{DE33522C-EA68-4AF6-B05F-B89AC5F9BB2B}"/>
    <cellStyle name="Normální 5 31 8 6" xfId="32620" xr:uid="{AD8D10E8-C55E-4A17-A1A1-EF87033ABFE4}"/>
    <cellStyle name="Normální 5 31 8 7" xfId="35701" xr:uid="{58B86F72-F545-43F5-A3DB-F1B056EB1D48}"/>
    <cellStyle name="Normální 5 31 8 8" xfId="37940" xr:uid="{8EEF2C56-1B52-47BD-BE13-AEF91246150E}"/>
    <cellStyle name="Normální 5 31 9" xfId="9693" xr:uid="{27C4CC61-6BA5-4842-A45D-4D5F22B00E74}"/>
    <cellStyle name="Normální 5 31 9 2" xfId="15370" xr:uid="{2B8C05B5-F85C-4955-B4B2-E5976E28323B}"/>
    <cellStyle name="Normální 5 31 9 3" xfId="20705" xr:uid="{3D048D12-4DBB-4D98-A443-B40D461F01C5}"/>
    <cellStyle name="Normální 5 31 9 4" xfId="25077" xr:uid="{54280A84-2B83-461A-9929-32B81DACC80D}"/>
    <cellStyle name="Normální 5 31 9 5" xfId="29330" xr:uid="{5C1DB721-F6C0-41EE-8B2B-9CC953C421AF}"/>
    <cellStyle name="Normální 5 31 9 6" xfId="33134" xr:uid="{0018BE84-75E4-41E7-8BDF-E12F28591AC5}"/>
    <cellStyle name="Normální 5 31 9 7" xfId="36198" xr:uid="{8987616E-2924-49D4-BAB9-6F02F8B5A90C}"/>
    <cellStyle name="Normální 5 31 9 8" xfId="38430" xr:uid="{44E24998-2C76-4BF7-A4E2-896F0CBAB8EE}"/>
    <cellStyle name="Normální 5 310" xfId="21778" xr:uid="{807C302D-11FF-4014-99DF-863EC2D4AF16}"/>
    <cellStyle name="Normální 5 311" xfId="21783" xr:uid="{856277AB-3F48-4D05-A44A-8A2E3961C582}"/>
    <cellStyle name="Normální 5 312" xfId="21815" xr:uid="{D9BAEBE5-95F8-4385-8E71-10EC7250F797}"/>
    <cellStyle name="Normální 5 313" xfId="22404" xr:uid="{CD3FA10E-8B98-4FF7-81B5-B069C7BD8AEB}"/>
    <cellStyle name="Normální 5 314" xfId="22910" xr:uid="{8FAD4865-7FE9-4C81-A42C-64DD726C0269}"/>
    <cellStyle name="Normální 5 315" xfId="23853" xr:uid="{D047AA44-CE34-4A2A-ABDE-1175924D8A7C}"/>
    <cellStyle name="Normální 5 316" xfId="22103" xr:uid="{D6F17DEC-A8C6-4096-8681-CB3072AD5826}"/>
    <cellStyle name="Normální 5 317" xfId="22900" xr:uid="{947C9A9A-543C-4702-86B5-E5E1D203AEB7}"/>
    <cellStyle name="Normální 5 318" xfId="25462" xr:uid="{486C2D84-F2A3-49EF-9601-A00F13D54019}"/>
    <cellStyle name="Normální 5 319" xfId="23599" xr:uid="{A3FA4FD8-F464-4B06-B489-04E1CD52497C}"/>
    <cellStyle name="Normální 5 32" xfId="1624" xr:uid="{F8A4B444-9273-4EDB-8967-48A6C55CC9EB}"/>
    <cellStyle name="Normální 5 32 10" xfId="4843" xr:uid="{C635607A-5551-4B18-BCD8-9F01D84B342F}"/>
    <cellStyle name="Normální 5 32 11" xfId="11268" xr:uid="{5A3F2561-9FB9-4895-8241-5147C57AB5FF}"/>
    <cellStyle name="Normální 5 32 12" xfId="17260" xr:uid="{AF58E248-5535-4612-9CA7-358AE7B176C5}"/>
    <cellStyle name="Normální 5 32 13" xfId="21978" xr:uid="{B5D537AF-4F8E-45D3-8669-B8EFC5EB16EE}"/>
    <cellStyle name="Normální 5 32 14" xfId="26378" xr:uid="{65A3CFB7-B5BB-49DE-B96D-408A2620FE96}"/>
    <cellStyle name="Normální 5 32 15" xfId="30262" xr:uid="{01BE4144-26E6-4B34-88CB-9095F285512C}"/>
    <cellStyle name="Normální 5 32 16" xfId="33945" xr:uid="{7B068313-4698-4F96-A0BD-EA7821281C51}"/>
    <cellStyle name="Normální 5 32 17" xfId="36487" xr:uid="{EC79E5CE-F008-4C50-81B4-F10F02EAEA76}"/>
    <cellStyle name="Normální 5 32 18" xfId="39493" xr:uid="{381A760A-F162-4188-A612-2A3DE99B0C05}"/>
    <cellStyle name="Normální 5 32 19" xfId="44428" xr:uid="{BC77B4DA-BCF3-4061-935E-F76F6671ED71}"/>
    <cellStyle name="Normální 5 32 2" xfId="2478" xr:uid="{85DF3276-4CB3-4147-8A81-63EBDD986575}"/>
    <cellStyle name="Normální 5 32 2 10" xfId="36590" xr:uid="{25CDF541-99E9-4C94-B196-757BF668C7BC}"/>
    <cellStyle name="Normální 5 32 2 11" xfId="40060" xr:uid="{06D1B0EB-9737-4DAD-9829-D017F7BCDB02}"/>
    <cellStyle name="Normální 5 32 2 12" xfId="44916" xr:uid="{863CF629-C12D-4945-A5B3-C6A5DBB2863F}"/>
    <cellStyle name="Normální 5 32 2 13" xfId="48701" xr:uid="{9AB22609-C5F9-496C-A087-0F70CB69D166}"/>
    <cellStyle name="Normální 5 32 2 14" xfId="51271" xr:uid="{E1D71782-FBC6-4D67-90A2-BBEB4E793422}"/>
    <cellStyle name="Normální 5 32 2 15" xfId="53488" xr:uid="{EE61B5ED-D3FC-4243-8262-CBAE1D436134}"/>
    <cellStyle name="Normální 5 32 2 16" xfId="55275" xr:uid="{4839BFF0-26A2-44FB-B265-76F8E30D7890}"/>
    <cellStyle name="Normální 5 32 2 17" xfId="56824" xr:uid="{76E6A89D-61EF-4837-8119-DC4ED827EB9C}"/>
    <cellStyle name="Normální 5 32 2 2" xfId="9080" xr:uid="{8B3F08AF-E487-4BCD-8F9A-96D6559989F3}"/>
    <cellStyle name="Normální 5 32 2 2 2" xfId="14780" xr:uid="{C59AB381-1AD1-412D-94FD-D73F7E86FDFD}"/>
    <cellStyle name="Normální 5 32 2 2 3" xfId="20181" xr:uid="{A91237E1-B9AB-42EC-9A0C-38FD253A5353}"/>
    <cellStyle name="Normální 5 32 2 2 4" xfId="24550" xr:uid="{BE7A3687-1E04-4CD9-AFD8-4CB8E42619DF}"/>
    <cellStyle name="Normální 5 32 2 2 5" xfId="28809" xr:uid="{0648D96B-EB6F-4E39-91DE-EDAA336B097C}"/>
    <cellStyle name="Normální 5 32 2 2 6" xfId="32621" xr:uid="{22125780-5369-4783-A982-5A82A61F269A}"/>
    <cellStyle name="Normální 5 32 2 2 7" xfId="35702" xr:uid="{D538CE65-24A7-459E-9DB2-7C470DFFAC06}"/>
    <cellStyle name="Normální 5 32 2 2 8" xfId="37941" xr:uid="{17C8F137-B694-4206-B1B8-502D629633E2}"/>
    <cellStyle name="Normální 5 32 2 3" xfId="5446" xr:uid="{19E06A70-B9F5-4D7D-9E3F-8BCCBFA2342F}"/>
    <cellStyle name="Normální 5 32 2 4" xfId="12045" xr:uid="{35C1D71D-6C26-4AC5-8DD5-AFAFDC0C46D5}"/>
    <cellStyle name="Normální 5 32 2 5" xfId="17980" xr:uid="{E8169B00-1FBA-491B-B284-38BB0586F118}"/>
    <cellStyle name="Normální 5 32 2 6" xfId="22519" xr:uid="{7EB15694-ED88-4A02-BB40-2AC71F818265}"/>
    <cellStyle name="Normální 5 32 2 7" xfId="26851" xr:uid="{509F6C4C-BA7A-4B19-BD2C-CA6EFE169D9E}"/>
    <cellStyle name="Normální 5 32 2 8" xfId="30736" xr:uid="{BA3ECC0F-5AB0-4270-B87C-CD16DCF3799F}"/>
    <cellStyle name="Normální 5 32 2 9" xfId="34168" xr:uid="{A8E286D7-2D3A-47E6-B684-14405B9F8019}"/>
    <cellStyle name="Normální 5 32 20" xfId="48354" xr:uid="{DC9EEBF2-87A9-4409-B0F3-3EB1806AE0F7}"/>
    <cellStyle name="Normální 5 32 21" xfId="50981" xr:uid="{47720AE2-C5B4-46BB-9881-BBFC1537ACEA}"/>
    <cellStyle name="Normální 5 32 22" xfId="53265" xr:uid="{39CDD4B2-4FB6-40BA-AD51-8D7B23A6210A}"/>
    <cellStyle name="Normální 5 32 23" xfId="55115" xr:uid="{78F4E83F-1948-4A1F-AEBB-FFCB3BAD1B10}"/>
    <cellStyle name="Normální 5 32 24" xfId="56659" xr:uid="{778A23FB-7599-4235-A4D2-E3D9D910D92D}"/>
    <cellStyle name="Normální 5 32 3" xfId="2899" xr:uid="{68346292-CCC7-4513-91ED-45F6E08554BE}"/>
    <cellStyle name="Normální 5 32 3 10" xfId="36673" xr:uid="{F68127D1-4AB2-4968-9689-0A019DE7359C}"/>
    <cellStyle name="Normální 5 32 3 11" xfId="40379" xr:uid="{FB012C50-CA26-422D-A2A2-70C3E936AB2A}"/>
    <cellStyle name="Normální 5 32 3 12" xfId="45199" xr:uid="{FB2055D6-99FC-4A45-A667-85FCB561D284}"/>
    <cellStyle name="Normální 5 32 3 13" xfId="48959" xr:uid="{B70E3C44-44B3-46EB-9F62-A1975CC37F3A}"/>
    <cellStyle name="Normální 5 32 3 14" xfId="51479" xr:uid="{BB006BE9-1EE3-485C-82ED-85073BA62789}"/>
    <cellStyle name="Normální 5 32 3 15" xfId="53769" xr:uid="{6ACCC11F-91CB-43E8-B286-5593C4A0D804}"/>
    <cellStyle name="Normální 5 32 3 16" xfId="55544" xr:uid="{7FF1B900-4F8B-4792-B918-A38F0C023A84}"/>
    <cellStyle name="Normální 5 32 3 17" xfId="57102" xr:uid="{6B20B137-F013-496E-8C52-7B923F9B8A1D}"/>
    <cellStyle name="Normální 5 32 3 2" xfId="9081" xr:uid="{F47E3B89-21A1-42F2-849D-81BED5DD60FB}"/>
    <cellStyle name="Normální 5 32 3 2 2" xfId="14781" xr:uid="{7FDEA325-4530-489C-B962-633E4CE6403C}"/>
    <cellStyle name="Normální 5 32 3 2 3" xfId="20182" xr:uid="{321B7EF3-3266-4CDF-BCB1-ED89002C2874}"/>
    <cellStyle name="Normální 5 32 3 2 4" xfId="24551" xr:uid="{77B011F3-4030-4D1E-9918-C62CA9CEDA3A}"/>
    <cellStyle name="Normální 5 32 3 2 5" xfId="28810" xr:uid="{50BC0367-8FE8-4F8F-A8DC-EBCF223B98A1}"/>
    <cellStyle name="Normální 5 32 3 2 6" xfId="32622" xr:uid="{96FE69C6-134B-4882-A635-EB811C46FF19}"/>
    <cellStyle name="Normální 5 32 3 2 7" xfId="35703" xr:uid="{06FADE33-9667-4AC2-9733-C1F69EE8E9F3}"/>
    <cellStyle name="Normální 5 32 3 2 8" xfId="37942" xr:uid="{C6905690-7F83-4DAC-9643-CF96B4A52A70}"/>
    <cellStyle name="Normální 5 32 3 3" xfId="5588" xr:uid="{9C7F3E5C-D361-4B4F-B547-D9ED7AE75493}"/>
    <cellStyle name="Normální 5 32 3 4" xfId="12176" xr:uid="{CFFA4108-6FA8-49BC-BCE3-F8F1017831EB}"/>
    <cellStyle name="Normální 5 32 3 5" xfId="18090" xr:uid="{D978CF9F-69B6-49B1-8AD4-E80B346D8EA9}"/>
    <cellStyle name="Normální 5 32 3 6" xfId="22624" xr:uid="{AA368E88-2A67-43EA-8CDF-25A7176B9090}"/>
    <cellStyle name="Normální 5 32 3 7" xfId="26951" xr:uid="{934E9ECC-CE25-4514-97CD-997F092212F7}"/>
    <cellStyle name="Normální 5 32 3 8" xfId="30838" xr:uid="{B6A9CF90-A794-47F9-BF28-8347F349E755}"/>
    <cellStyle name="Normální 5 32 3 9" xfId="34254" xr:uid="{016C6082-7FDD-45DD-86B2-FD1A6125F3E1}"/>
    <cellStyle name="Normální 5 32 4" xfId="3431" xr:uid="{D18D8518-C270-4F36-B2F7-333E41837639}"/>
    <cellStyle name="Normální 5 32 4 10" xfId="37133" xr:uid="{A07B5F86-A7C2-4B84-B836-891238049E43}"/>
    <cellStyle name="Normální 5 32 4 11" xfId="40772" xr:uid="{E3FD83FB-34A3-46CD-88E2-B51E88671486}"/>
    <cellStyle name="Normální 5 32 4 12" xfId="45528" xr:uid="{CA516189-CA8E-443E-AC17-238E77893B86}"/>
    <cellStyle name="Normální 5 32 4 13" xfId="49284" xr:uid="{25AF0785-A4D8-482C-8AE0-329581D4057F}"/>
    <cellStyle name="Normální 5 32 4 14" xfId="51754" xr:uid="{325FD6CF-42F0-49C6-91DA-71A5C9A55974}"/>
    <cellStyle name="Normální 5 32 4 15" xfId="54066" xr:uid="{CDA0FF26-804E-4DFA-A3AC-A21EC5242578}"/>
    <cellStyle name="Normální 5 32 4 16" xfId="55826" xr:uid="{45AFDD8A-FA53-40FF-89BB-240E2F1F77CF}"/>
    <cellStyle name="Normální 5 32 4 17" xfId="57311" xr:uid="{6001E449-6572-4362-BF40-A09326117409}"/>
    <cellStyle name="Normální 5 32 4 2" xfId="9082" xr:uid="{D397CD35-E522-4655-81E1-1442568B0F0E}"/>
    <cellStyle name="Normální 5 32 4 2 2" xfId="14782" xr:uid="{8BF9A931-3A3B-44E3-917C-91F91DB5E00D}"/>
    <cellStyle name="Normální 5 32 4 2 3" xfId="20183" xr:uid="{B0483900-FD21-48C1-97B7-25128DC7BC18}"/>
    <cellStyle name="Normální 5 32 4 2 4" xfId="24552" xr:uid="{73B0F7F7-DA16-4F2B-8F03-EAF1576E1823}"/>
    <cellStyle name="Normální 5 32 4 2 5" xfId="28811" xr:uid="{F8261F5F-EA68-417C-817A-CCA7C07EAF52}"/>
    <cellStyle name="Normální 5 32 4 2 6" xfId="32623" xr:uid="{6823BF99-806C-47BA-BFC1-3F225CEBBD84}"/>
    <cellStyle name="Normální 5 32 4 2 7" xfId="35704" xr:uid="{82076993-E927-4888-A88E-9F0287607C27}"/>
    <cellStyle name="Normální 5 32 4 2 8" xfId="37943" xr:uid="{96FF956B-2730-4AC2-A1EA-10D5D6A7176B}"/>
    <cellStyle name="Normální 5 32 4 3" xfId="6658" xr:uid="{277B4057-BC4B-4C65-AD56-209FAAB0865F}"/>
    <cellStyle name="Normální 5 32 4 4" xfId="13183" xr:uid="{6D0BF511-5789-45FC-8BC5-A368933DE971}"/>
    <cellStyle name="Normální 5 32 4 5" xfId="18865" xr:uid="{CD90D908-F7DC-4AAD-9960-5C81E79B7105}"/>
    <cellStyle name="Normální 5 32 4 6" xfId="23328" xr:uid="{107BC356-62EE-40A3-98DD-E52021C3A6BA}"/>
    <cellStyle name="Normální 5 32 4 7" xfId="27633" xr:uid="{8B51AB6C-8E31-4382-9004-EFC8E32674B8}"/>
    <cellStyle name="Normální 5 32 4 8" xfId="31483" xr:uid="{6D275D26-E606-43D6-84A3-437E84C56D54}"/>
    <cellStyle name="Normální 5 32 4 9" xfId="34778" xr:uid="{07C54471-37C3-46C4-9472-9FCB40B29464}"/>
    <cellStyle name="Normální 5 32 5" xfId="3927" xr:uid="{6E75CDC3-76E4-483E-8755-C376890D1990}"/>
    <cellStyle name="Normální 5 32 5 10" xfId="37134" xr:uid="{BDCB1D77-5A1F-4DC6-B2A4-9D40DF329424}"/>
    <cellStyle name="Normální 5 32 5 11" xfId="41132" xr:uid="{A469E135-29F6-4B70-BEE6-46CD4CEFE773}"/>
    <cellStyle name="Normální 5 32 5 12" xfId="45901" xr:uid="{4D9A34E0-62A1-47C9-A81F-283C2E001964}"/>
    <cellStyle name="Normální 5 32 5 13" xfId="49577" xr:uid="{2308D91B-A556-42EE-8745-0E316A56D697}"/>
    <cellStyle name="Normální 5 32 5 14" xfId="52064" xr:uid="{7B4EBB23-01DA-45C0-A97B-DCE4998D61A1}"/>
    <cellStyle name="Normální 5 32 5 15" xfId="54306" xr:uid="{A9EE3DDF-0C91-44A3-A586-4ECED9BAE037}"/>
    <cellStyle name="Normální 5 32 5 16" xfId="56135" xr:uid="{41AE55F0-B461-404A-A904-66E151434A99}"/>
    <cellStyle name="Normální 5 32 5 17" xfId="57470" xr:uid="{8A3A3A2E-2DBC-4B15-B9C1-268A950A0B26}"/>
    <cellStyle name="Normální 5 32 5 2" xfId="9083" xr:uid="{7C229424-27A8-4D35-9FB1-4B688E693CB9}"/>
    <cellStyle name="Normální 5 32 5 2 2" xfId="14783" xr:uid="{A27DCDFB-AF60-4F89-B19C-AB6570050E5A}"/>
    <cellStyle name="Normální 5 32 5 2 3" xfId="20184" xr:uid="{BA1ABB84-FB22-4075-95AF-DFB8C29536F0}"/>
    <cellStyle name="Normální 5 32 5 2 4" xfId="24553" xr:uid="{4DF534AA-AAFD-43A7-8B6E-334C0A7CDD43}"/>
    <cellStyle name="Normální 5 32 5 2 5" xfId="28812" xr:uid="{8365027D-355D-4C2B-9372-4693640E55C6}"/>
    <cellStyle name="Normální 5 32 5 2 6" xfId="32624" xr:uid="{D4212A30-97F4-4B44-BA49-99F4CECD3623}"/>
    <cellStyle name="Normální 5 32 5 2 7" xfId="35705" xr:uid="{573C3692-22CD-42A7-BEEA-45598475C4C9}"/>
    <cellStyle name="Normální 5 32 5 2 8" xfId="37944" xr:uid="{560E3E4E-37E4-4789-B7FA-6E8A23B996E9}"/>
    <cellStyle name="Normální 5 32 5 3" xfId="6659" xr:uid="{342384E7-DF4E-41C0-A756-17087BCFF87A}"/>
    <cellStyle name="Normální 5 32 5 4" xfId="13184" xr:uid="{6575D40D-02C2-416A-AF6A-EFF2B2B38516}"/>
    <cellStyle name="Normální 5 32 5 5" xfId="18866" xr:uid="{ED0F3ADA-39A2-448F-9F3F-D80A19C44922}"/>
    <cellStyle name="Normální 5 32 5 6" xfId="23329" xr:uid="{94D4D310-EA71-4EC6-89AD-5E78C9BCE906}"/>
    <cellStyle name="Normální 5 32 5 7" xfId="27634" xr:uid="{71A64752-0A74-457A-B5AA-350BC075F650}"/>
    <cellStyle name="Normální 5 32 5 8" xfId="31484" xr:uid="{50EEB1A2-828A-4E16-9A3C-76886887FCE1}"/>
    <cellStyle name="Normální 5 32 5 9" xfId="34779" xr:uid="{3661A770-5F2B-45B0-8E7B-39BBA92AA8B4}"/>
    <cellStyle name="Normální 5 32 6" xfId="4281" xr:uid="{A45B445A-9E58-43C0-A938-E3170DCE14BD}"/>
    <cellStyle name="Normální 5 32 6 10" xfId="37135" xr:uid="{1F98F050-FDD2-4845-8EBE-33C394885E6C}"/>
    <cellStyle name="Normální 5 32 6 11" xfId="41391" xr:uid="{633435F9-CA47-4E91-A8BA-BF67E9CAAA45}"/>
    <cellStyle name="Normální 5 32 6 12" xfId="46195" xr:uid="{E7CEB399-9E93-4134-901E-E82F76534B09}"/>
    <cellStyle name="Normální 5 32 6 13" xfId="49776" xr:uid="{F00818B6-ED4B-4484-A3F5-12320F4CDC1E}"/>
    <cellStyle name="Normální 5 32 6 14" xfId="52286" xr:uid="{AE20072F-E805-4CC4-A1D3-B2FD8BE0F49C}"/>
    <cellStyle name="Normální 5 32 6 15" xfId="54484" xr:uid="{0CCAD025-892C-495E-A64A-D5BAD38C77F5}"/>
    <cellStyle name="Normální 5 32 6 16" xfId="56371" xr:uid="{B48B019C-0F8A-4427-83D4-F1DA7DCF682E}"/>
    <cellStyle name="Normální 5 32 6 17" xfId="57621" xr:uid="{C59F5B39-F316-492A-B1B8-1EB6C0C62E7D}"/>
    <cellStyle name="Normální 5 32 6 2" xfId="9084" xr:uid="{129867C3-F197-41A5-AD07-83BBD4ABFF0D}"/>
    <cellStyle name="Normální 5 32 6 2 2" xfId="14784" xr:uid="{DE832A27-CDD7-4B5D-987C-795507560716}"/>
    <cellStyle name="Normální 5 32 6 2 3" xfId="20185" xr:uid="{80D9A732-5F31-4FCC-8675-420D71D94738}"/>
    <cellStyle name="Normální 5 32 6 2 4" xfId="24554" xr:uid="{CF8D527D-9B06-4155-B1A4-55D427CDEB42}"/>
    <cellStyle name="Normální 5 32 6 2 5" xfId="28813" xr:uid="{1CD287C6-17EC-4A00-BCDF-13B89445B85F}"/>
    <cellStyle name="Normální 5 32 6 2 6" xfId="32625" xr:uid="{0C9C3471-00F3-40A6-9E39-4D194540482D}"/>
    <cellStyle name="Normální 5 32 6 2 7" xfId="35706" xr:uid="{981540C8-26EA-4F9E-B32C-C18097B25829}"/>
    <cellStyle name="Normální 5 32 6 2 8" xfId="37945" xr:uid="{9A66242D-E256-4CC5-96E1-BCE6B5FF02E4}"/>
    <cellStyle name="Normální 5 32 6 3" xfId="6660" xr:uid="{01043E2D-C141-4369-9FDF-8328F5CDE984}"/>
    <cellStyle name="Normální 5 32 6 4" xfId="13185" xr:uid="{750C748B-DC1C-4C9C-8141-C040FC86FD2C}"/>
    <cellStyle name="Normální 5 32 6 5" xfId="18867" xr:uid="{4E80D512-E2EA-4E84-9D82-C75B00A972D3}"/>
    <cellStyle name="Normální 5 32 6 6" xfId="23330" xr:uid="{5DACFBE4-E5D6-47E5-B101-F766B966B44A}"/>
    <cellStyle name="Normální 5 32 6 7" xfId="27635" xr:uid="{8C800E0F-F44A-41FE-A023-EA35B9E86B46}"/>
    <cellStyle name="Normální 5 32 6 8" xfId="31485" xr:uid="{4E37B338-4B3A-448C-8ACF-E7F4C5E113BA}"/>
    <cellStyle name="Normální 5 32 6 9" xfId="34780" xr:uid="{8EA64B96-6775-43FD-8EE2-C7478A1E04D9}"/>
    <cellStyle name="Normální 5 32 7" xfId="4557" xr:uid="{22B7EE38-9C37-47D6-9826-795E372228E4}"/>
    <cellStyle name="Normální 5 32 7 10" xfId="37136" xr:uid="{FFCEE6B7-82DA-4001-B878-7A7A3D610B0B}"/>
    <cellStyle name="Normální 5 32 7 11" xfId="41614" xr:uid="{D3677671-EE76-41A1-8B2F-BA155BCF144F}"/>
    <cellStyle name="Normální 5 32 7 12" xfId="46399" xr:uid="{59DEC813-8ACD-4B71-9556-A297EF445F45}"/>
    <cellStyle name="Normální 5 32 7 13" xfId="49945" xr:uid="{ED3335BC-05A0-4F77-8A48-258EB185EC89}"/>
    <cellStyle name="Normální 5 32 7 14" xfId="52460" xr:uid="{D6D0C329-5FDB-4427-AA5A-E8C4E8C31D20}"/>
    <cellStyle name="Normální 5 32 7 15" xfId="54644" xr:uid="{5AC5DC82-5550-4324-85EF-82AC0390CA52}"/>
    <cellStyle name="Normální 5 32 7 16" xfId="56537" xr:uid="{59C89E48-07F4-48DF-A21C-1F2DA096A21F}"/>
    <cellStyle name="Normální 5 32 7 17" xfId="57759" xr:uid="{96736F71-A811-4B15-8E81-9DF6BA83FAA4}"/>
    <cellStyle name="Normální 5 32 7 2" xfId="9085" xr:uid="{CE09C125-3F1D-46F8-B8C5-2B6609792E63}"/>
    <cellStyle name="Normální 5 32 7 2 2" xfId="14785" xr:uid="{4AA089B2-779F-419C-AF18-EDB82A44723D}"/>
    <cellStyle name="Normální 5 32 7 2 3" xfId="20186" xr:uid="{DDAE0107-903B-4622-A970-040DB1BC1F8B}"/>
    <cellStyle name="Normální 5 32 7 2 4" xfId="24555" xr:uid="{BCDC970C-21B7-4202-BA75-D27936F9E273}"/>
    <cellStyle name="Normální 5 32 7 2 5" xfId="28814" xr:uid="{104BB176-55B9-4750-ADDC-41801710A9B3}"/>
    <cellStyle name="Normální 5 32 7 2 6" xfId="32626" xr:uid="{202E1CEE-BE60-46D3-B7DE-D2F271884BDF}"/>
    <cellStyle name="Normální 5 32 7 2 7" xfId="35707" xr:uid="{0ACB4470-E380-4421-9027-38C9F24F7CE8}"/>
    <cellStyle name="Normální 5 32 7 2 8" xfId="37946" xr:uid="{627C48BB-C4BF-4DAD-8DC3-F0FFD66DDD99}"/>
    <cellStyle name="Normální 5 32 7 3" xfId="6661" xr:uid="{FACE19BA-E363-4E43-AB8B-3414606E0FA9}"/>
    <cellStyle name="Normální 5 32 7 4" xfId="13186" xr:uid="{A439AD90-0FFF-4E6D-8763-036AEB0F93D6}"/>
    <cellStyle name="Normální 5 32 7 5" xfId="18868" xr:uid="{8E2C10BB-9A3F-47E0-B77C-04445C9A1489}"/>
    <cellStyle name="Normální 5 32 7 6" xfId="23331" xr:uid="{5EE95EFD-CEE9-4B08-A4B5-3E5C1F05BA30}"/>
    <cellStyle name="Normální 5 32 7 7" xfId="27636" xr:uid="{3EBE373E-A5E9-4E40-8E8D-CECBBFA2695C}"/>
    <cellStyle name="Normální 5 32 7 8" xfId="31486" xr:uid="{26ABC5FD-1890-4C45-8CBB-B725E6C3B1E1}"/>
    <cellStyle name="Normální 5 32 7 9" xfId="34781" xr:uid="{FE8AB067-BBA5-4CFF-AE3E-64BE9F31AD69}"/>
    <cellStyle name="Normální 5 32 8" xfId="9086" xr:uid="{4F438251-05CE-404C-8BD1-9C701DF5022A}"/>
    <cellStyle name="Normální 5 32 8 2" xfId="14786" xr:uid="{7C335F0D-7BB9-401F-AFC8-7965E08AA0E8}"/>
    <cellStyle name="Normální 5 32 8 3" xfId="20187" xr:uid="{8C5E0B4B-40A3-45E9-AA76-ABEE315BA828}"/>
    <cellStyle name="Normální 5 32 8 4" xfId="24556" xr:uid="{810C955B-0BC6-4D83-A4C5-19B94915F01F}"/>
    <cellStyle name="Normální 5 32 8 5" xfId="28815" xr:uid="{89A883F4-6463-4EBF-99D6-4434C6DA8315}"/>
    <cellStyle name="Normální 5 32 8 6" xfId="32627" xr:uid="{8C429B29-E647-419C-A997-3848BCB7FD04}"/>
    <cellStyle name="Normální 5 32 8 7" xfId="35708" xr:uid="{FD10BA21-269F-45DA-A3A6-56A65B91A6B2}"/>
    <cellStyle name="Normální 5 32 8 8" xfId="37947" xr:uid="{CC483BA8-C6A8-47A1-AE27-93A8991F2FF3}"/>
    <cellStyle name="Normální 5 32 9" xfId="9694" xr:uid="{562E535B-3539-466C-A4E0-A1F22E7DA4A0}"/>
    <cellStyle name="Normální 5 32 9 2" xfId="15371" xr:uid="{992EA758-B764-44C9-8E2B-6134353FC13F}"/>
    <cellStyle name="Normální 5 32 9 3" xfId="20706" xr:uid="{D78E77AA-6DE6-47E3-9A61-2954EF26EF1F}"/>
    <cellStyle name="Normální 5 32 9 4" xfId="25078" xr:uid="{F32E7737-02D7-4180-BA71-E0D2082E4E5E}"/>
    <cellStyle name="Normální 5 32 9 5" xfId="29331" xr:uid="{A0997C0F-DEDB-4AE5-A451-99C52F2953DE}"/>
    <cellStyle name="Normální 5 32 9 6" xfId="33135" xr:uid="{B674C5FF-DD9A-4DC3-A422-4AB3FA973785}"/>
    <cellStyle name="Normální 5 32 9 7" xfId="36199" xr:uid="{E4F4E58F-F3FC-496B-BF4A-96E0D0E9AD39}"/>
    <cellStyle name="Normální 5 32 9 8" xfId="38431" xr:uid="{1BDA3D0A-DD74-4F9C-B756-6A1E97586DB3}"/>
    <cellStyle name="Normální 5 320" xfId="22034" xr:uid="{6B5C36A6-8AED-41A7-84DD-E6B9A14DCFF3}"/>
    <cellStyle name="Normální 5 321" xfId="22253" xr:uid="{6BF2801B-7BA4-4E92-9138-78AF537815A3}"/>
    <cellStyle name="Normální 5 322" xfId="22553" xr:uid="{729CF5E2-887A-4C98-96DA-7865FB4E9633}"/>
    <cellStyle name="Normální 5 323" xfId="25422" xr:uid="{B3247E92-7273-447C-BF1A-E08D9E861A45}"/>
    <cellStyle name="Normální 5 324" xfId="21823" xr:uid="{52DBC124-6884-48F6-A788-5A6DE6543148}"/>
    <cellStyle name="Normální 5 325" xfId="25407" xr:uid="{9F74CA5E-A2ED-4DA1-9123-2A1500893CDD}"/>
    <cellStyle name="Normální 5 326" xfId="25342" xr:uid="{028C847C-4F75-4982-9298-AE6941C3121B}"/>
    <cellStyle name="Normální 5 327" xfId="22022" xr:uid="{8D92B609-D218-4A4A-A09D-2B53E5103F6C}"/>
    <cellStyle name="Normální 5 328" xfId="22385" xr:uid="{8FC66B97-0266-4389-8B1A-E5B6DE269BB4}"/>
    <cellStyle name="Normální 5 329" xfId="22556" xr:uid="{DF65393A-0333-40AE-A015-BB0FCF089DE7}"/>
    <cellStyle name="Normální 5 33" xfId="1625" xr:uid="{02D45C54-179F-4380-ABAC-1956512AE7AC}"/>
    <cellStyle name="Normální 5 33 10" xfId="4844" xr:uid="{BA114728-10F1-4FBE-849D-2E9848EBE847}"/>
    <cellStyle name="Normální 5 33 11" xfId="11269" xr:uid="{46CD7435-89A5-447A-8CB0-C10D33A19D3D}"/>
    <cellStyle name="Normální 5 33 12" xfId="17261" xr:uid="{73A1824E-7860-4015-8D8E-73ED4281395E}"/>
    <cellStyle name="Normální 5 33 13" xfId="21979" xr:uid="{5B250950-2640-4EFC-BC43-4AC4FC7CE88B}"/>
    <cellStyle name="Normální 5 33 14" xfId="26379" xr:uid="{9C284CB5-9EE0-4554-B1F6-A1272EF6C125}"/>
    <cellStyle name="Normální 5 33 15" xfId="30263" xr:uid="{43DA9AFA-E15F-4FA8-8CD5-3AD870DA6B7A}"/>
    <cellStyle name="Normální 5 33 16" xfId="33946" xr:uid="{E0832990-158E-4B73-B4F2-9CBC7A688238}"/>
    <cellStyle name="Normální 5 33 17" xfId="36488" xr:uid="{1BCE2081-45D8-48C6-8F2F-BF63BA22D6FB}"/>
    <cellStyle name="Normální 5 33 18" xfId="39494" xr:uid="{5BA23543-EF88-4352-8227-5F8C5889B86B}"/>
    <cellStyle name="Normální 5 33 19" xfId="44429" xr:uid="{D11C313A-8856-43C8-9594-CAE291DEB1FE}"/>
    <cellStyle name="Normální 5 33 2" xfId="2479" xr:uid="{39676FDC-4B47-4F17-9D54-8C0409109677}"/>
    <cellStyle name="Normální 5 33 2 10" xfId="36591" xr:uid="{235A6AD2-1594-4D60-9F74-859FCDBAF97F}"/>
    <cellStyle name="Normální 5 33 2 11" xfId="40061" xr:uid="{D9443886-8EC3-4DBE-A6AC-4855054DC243}"/>
    <cellStyle name="Normální 5 33 2 12" xfId="44917" xr:uid="{DE27A12C-732F-403A-A328-E6BAB97A8371}"/>
    <cellStyle name="Normální 5 33 2 13" xfId="48702" xr:uid="{4859103F-2835-4799-B056-A42883999B4F}"/>
    <cellStyle name="Normální 5 33 2 14" xfId="51272" xr:uid="{EEA309C5-08FA-49A9-8A03-EA3DDB373284}"/>
    <cellStyle name="Normální 5 33 2 15" xfId="53489" xr:uid="{23430E04-5344-4BAC-A833-EBB8845B182A}"/>
    <cellStyle name="Normální 5 33 2 16" xfId="55276" xr:uid="{82D7BE84-A1A9-4681-98AD-FC445C745505}"/>
    <cellStyle name="Normální 5 33 2 17" xfId="56825" xr:uid="{CD47965A-C31E-4F35-ADED-FEB68EAC3013}"/>
    <cellStyle name="Normální 5 33 2 2" xfId="9087" xr:uid="{DBB65799-7DC3-4E1E-9DEB-A0CE05C0A20D}"/>
    <cellStyle name="Normální 5 33 2 2 2" xfId="14787" xr:uid="{0EA746FF-FCE8-462F-8E46-C4DC4E37ED39}"/>
    <cellStyle name="Normální 5 33 2 2 3" xfId="20188" xr:uid="{E1F33B47-D7E3-4054-81D9-015A6E7CA88D}"/>
    <cellStyle name="Normální 5 33 2 2 4" xfId="24557" xr:uid="{D6865EA2-1904-4FB1-94DC-1EE9115EA8D7}"/>
    <cellStyle name="Normální 5 33 2 2 5" xfId="28816" xr:uid="{300A5F4C-BA35-4F67-9DB0-753FCFA7E0EC}"/>
    <cellStyle name="Normální 5 33 2 2 6" xfId="32628" xr:uid="{BEDEAC89-8430-4F77-BB13-EE512ABB4FF8}"/>
    <cellStyle name="Normální 5 33 2 2 7" xfId="35709" xr:uid="{4D9315ED-1603-4AC9-B055-7AE444891667}"/>
    <cellStyle name="Normální 5 33 2 2 8" xfId="37948" xr:uid="{A0921A52-2736-4775-8A03-F4772E7382DF}"/>
    <cellStyle name="Normální 5 33 2 3" xfId="5447" xr:uid="{81456A8D-D6EC-46C5-8805-9416A4E919D8}"/>
    <cellStyle name="Normální 5 33 2 4" xfId="12046" xr:uid="{F0E4D13C-C010-4780-A8D5-60C518143CB2}"/>
    <cellStyle name="Normální 5 33 2 5" xfId="17981" xr:uid="{936588CE-592B-44A5-A457-032235CC33D6}"/>
    <cellStyle name="Normální 5 33 2 6" xfId="22520" xr:uid="{0EDE95D2-D8CF-48CB-A584-382D3F60D2A5}"/>
    <cellStyle name="Normální 5 33 2 7" xfId="26852" xr:uid="{89DAC2F6-BBD5-4404-B6CB-9BAC1DC55CFD}"/>
    <cellStyle name="Normální 5 33 2 8" xfId="30737" xr:uid="{B6EAD853-7A71-4E09-96F2-4BD7185759A6}"/>
    <cellStyle name="Normální 5 33 2 9" xfId="34169" xr:uid="{81770B37-666B-4950-85E6-F0724450E5D3}"/>
    <cellStyle name="Normální 5 33 20" xfId="48355" xr:uid="{6842B5EA-13C2-4B73-98D8-70B4A9B5B4F8}"/>
    <cellStyle name="Normální 5 33 21" xfId="50982" xr:uid="{EA6ED82D-C59B-4B50-8CDD-3C53DC578C39}"/>
    <cellStyle name="Normální 5 33 22" xfId="53266" xr:uid="{637C9ED5-1614-4C88-8572-12AE7DA75B74}"/>
    <cellStyle name="Normální 5 33 23" xfId="55116" xr:uid="{2357FF46-6C3A-49E2-9F98-84C8400DF5C0}"/>
    <cellStyle name="Normální 5 33 24" xfId="56660" xr:uid="{192A63C6-37EA-4101-AADB-FBD5AF763364}"/>
    <cellStyle name="Normální 5 33 3" xfId="2900" xr:uid="{46198C99-8D5C-4658-95C8-D3240D31FF11}"/>
    <cellStyle name="Normální 5 33 3 10" xfId="36674" xr:uid="{9D2D598C-BCA7-45EF-9E04-006F472B7E42}"/>
    <cellStyle name="Normální 5 33 3 11" xfId="40380" xr:uid="{D269FB3A-6453-44F2-B21D-EBEED50B9B85}"/>
    <cellStyle name="Normální 5 33 3 12" xfId="45200" xr:uid="{C8ED2B2D-FAE8-4DF9-95E1-E3E531F92FF2}"/>
    <cellStyle name="Normální 5 33 3 13" xfId="48960" xr:uid="{51962DB4-0525-423E-862C-C31D12E4C721}"/>
    <cellStyle name="Normální 5 33 3 14" xfId="51480" xr:uid="{079CCE3A-6498-467E-B0E4-42178605C603}"/>
    <cellStyle name="Normální 5 33 3 15" xfId="53770" xr:uid="{25D7D61C-D3C5-4C8B-B234-D45AE02CD77F}"/>
    <cellStyle name="Normální 5 33 3 16" xfId="55545" xr:uid="{4D0A52EE-E974-42B8-A6A9-D0C2AEB10AF5}"/>
    <cellStyle name="Normální 5 33 3 17" xfId="57103" xr:uid="{E5306725-858C-450D-AC6D-E74A6084286E}"/>
    <cellStyle name="Normální 5 33 3 2" xfId="9088" xr:uid="{0B84657E-3CEE-4ECE-A85E-820DA1642615}"/>
    <cellStyle name="Normální 5 33 3 2 2" xfId="14788" xr:uid="{29BCEEB0-42A9-45CF-9877-08F8EE53B466}"/>
    <cellStyle name="Normální 5 33 3 2 3" xfId="20189" xr:uid="{FB2802F1-93A5-44C5-B1C2-66DBC792B81A}"/>
    <cellStyle name="Normální 5 33 3 2 4" xfId="24558" xr:uid="{0FA558FE-049A-460B-B5CD-4CBB8328FAD4}"/>
    <cellStyle name="Normální 5 33 3 2 5" xfId="28817" xr:uid="{AC89E4DD-9BB9-4735-AD39-602584D29361}"/>
    <cellStyle name="Normální 5 33 3 2 6" xfId="32629" xr:uid="{4336229D-45FE-4118-A8EC-4DDFF9E50B5E}"/>
    <cellStyle name="Normální 5 33 3 2 7" xfId="35710" xr:uid="{AF65C270-12C3-460C-99F0-8FBB6FD50C4B}"/>
    <cellStyle name="Normální 5 33 3 2 8" xfId="37949" xr:uid="{80533976-0496-4F37-9F72-F9FA8CF5669D}"/>
    <cellStyle name="Normální 5 33 3 3" xfId="5589" xr:uid="{C1E3A029-8B78-4AA1-BF16-02CE00F7055F}"/>
    <cellStyle name="Normální 5 33 3 4" xfId="12177" xr:uid="{2AEB1810-AA34-4E0B-BAE6-7CE829E07C78}"/>
    <cellStyle name="Normální 5 33 3 5" xfId="18091" xr:uid="{A6376C90-C4B8-4B4A-8733-CC4386EFA995}"/>
    <cellStyle name="Normální 5 33 3 6" xfId="22625" xr:uid="{C550561B-4AEF-48D8-B839-2FFFCD7AF52B}"/>
    <cellStyle name="Normální 5 33 3 7" xfId="26952" xr:uid="{904E1010-2056-4042-B837-A8EBFA6D5021}"/>
    <cellStyle name="Normální 5 33 3 8" xfId="30839" xr:uid="{FA80DB64-D311-4886-B9F9-7A6B5B900769}"/>
    <cellStyle name="Normální 5 33 3 9" xfId="34255" xr:uid="{FF787EA6-3322-43CD-A40D-42906EF5B6E0}"/>
    <cellStyle name="Normální 5 33 4" xfId="3432" xr:uid="{8DA9DFED-1173-4E73-8CD9-DB1BED17CC9C}"/>
    <cellStyle name="Normální 5 33 4 10" xfId="37137" xr:uid="{3E440586-8DFF-4D1F-9070-FAA9044C6B0E}"/>
    <cellStyle name="Normální 5 33 4 11" xfId="40773" xr:uid="{B969492D-0F4F-4D19-81CA-A5A9CC58FA87}"/>
    <cellStyle name="Normální 5 33 4 12" xfId="45529" xr:uid="{C2235F0E-8B76-4182-AF89-1AE96AC7E2DD}"/>
    <cellStyle name="Normální 5 33 4 13" xfId="49285" xr:uid="{8C2A1B55-739C-49D3-BD7D-A637C3DCFEB5}"/>
    <cellStyle name="Normální 5 33 4 14" xfId="51755" xr:uid="{33162E77-4025-4C64-AF44-4A4E3944FD39}"/>
    <cellStyle name="Normální 5 33 4 15" xfId="54067" xr:uid="{BADCDD8F-F28D-4668-B3B1-2E6ED6628966}"/>
    <cellStyle name="Normální 5 33 4 16" xfId="55827" xr:uid="{AC26F932-2C4A-4B33-B2C9-7B04482781E7}"/>
    <cellStyle name="Normální 5 33 4 17" xfId="57312" xr:uid="{E41555E8-3DEA-4E2A-9B34-8850246F5351}"/>
    <cellStyle name="Normální 5 33 4 2" xfId="9089" xr:uid="{3BA9B2B0-DC2C-454C-9EEA-55705C199E3A}"/>
    <cellStyle name="Normální 5 33 4 2 2" xfId="14789" xr:uid="{815180A2-C663-4840-BB8B-ECB09D46C704}"/>
    <cellStyle name="Normální 5 33 4 2 3" xfId="20190" xr:uid="{71CE911A-4F91-4596-80FE-B71748752550}"/>
    <cellStyle name="Normální 5 33 4 2 4" xfId="24559" xr:uid="{9645C316-7B85-49C2-8883-1C03FEC18732}"/>
    <cellStyle name="Normální 5 33 4 2 5" xfId="28818" xr:uid="{0B2F6462-77BF-4DD0-8998-CFB24015697A}"/>
    <cellStyle name="Normální 5 33 4 2 6" xfId="32630" xr:uid="{620AB43A-E969-4132-9E83-9DEC99E2EBAC}"/>
    <cellStyle name="Normální 5 33 4 2 7" xfId="35711" xr:uid="{C01FD00D-01E0-4FF4-A46D-D560AC4F1732}"/>
    <cellStyle name="Normální 5 33 4 2 8" xfId="37950" xr:uid="{F22CBE56-1AC2-4998-855E-CCE1ECDD4109}"/>
    <cellStyle name="Normální 5 33 4 3" xfId="6662" xr:uid="{00E19C59-1CEA-426D-88FF-DB9BB93EC2B3}"/>
    <cellStyle name="Normální 5 33 4 4" xfId="13187" xr:uid="{498B04C9-1601-41BC-91DF-2121C672D560}"/>
    <cellStyle name="Normální 5 33 4 5" xfId="18869" xr:uid="{8348328D-866B-4B70-BF45-9396B419270A}"/>
    <cellStyle name="Normální 5 33 4 6" xfId="23332" xr:uid="{7C207EC1-4439-439D-B451-B801600CCBA6}"/>
    <cellStyle name="Normální 5 33 4 7" xfId="27637" xr:uid="{CE0F0BEA-9BFC-45FD-AD5C-D46F13D4802E}"/>
    <cellStyle name="Normální 5 33 4 8" xfId="31487" xr:uid="{843443FF-5DE2-4E6A-BD32-13A2CFB86390}"/>
    <cellStyle name="Normální 5 33 4 9" xfId="34782" xr:uid="{707817FB-8AAD-4C62-8820-1A819E9B0CF4}"/>
    <cellStyle name="Normální 5 33 5" xfId="3928" xr:uid="{1C54D6DA-FC40-436E-8789-9CFC644E5C28}"/>
    <cellStyle name="Normální 5 33 5 10" xfId="37138" xr:uid="{9539FB30-5299-4712-8ECF-2578A40DD865}"/>
    <cellStyle name="Normální 5 33 5 11" xfId="41133" xr:uid="{0F013C42-47A3-4AED-BC40-C11D4238CB44}"/>
    <cellStyle name="Normální 5 33 5 12" xfId="45902" xr:uid="{9835A1C6-FEA3-45F6-9AE8-9C46259376FC}"/>
    <cellStyle name="Normální 5 33 5 13" xfId="49578" xr:uid="{490589D4-1227-4A6E-8F0E-7D9EDA76BA1A}"/>
    <cellStyle name="Normální 5 33 5 14" xfId="52065" xr:uid="{EE83BDEF-8541-40B2-BFB5-0A6123D7C70A}"/>
    <cellStyle name="Normální 5 33 5 15" xfId="54307" xr:uid="{6C0D464C-56E2-4873-870D-D4FCAE0C7A86}"/>
    <cellStyle name="Normální 5 33 5 16" xfId="56136" xr:uid="{C1E40ACC-A889-46FC-9CCD-C20588168274}"/>
    <cellStyle name="Normální 5 33 5 17" xfId="57471" xr:uid="{BD55D309-ECE9-4BBE-9DE7-B191FE18E7D1}"/>
    <cellStyle name="Normální 5 33 5 2" xfId="9090" xr:uid="{75B56AA3-A78E-4BA0-AFBB-EA02DDE6A9A9}"/>
    <cellStyle name="Normální 5 33 5 2 2" xfId="14790" xr:uid="{09AE7ABA-3B89-4D7F-960A-6826D8C4D94C}"/>
    <cellStyle name="Normální 5 33 5 2 3" xfId="20191" xr:uid="{AF62DAE7-0C84-49F8-8668-272B5064A0A8}"/>
    <cellStyle name="Normální 5 33 5 2 4" xfId="24560" xr:uid="{98627FEB-458B-4AD5-9769-E3BAB9B8F661}"/>
    <cellStyle name="Normální 5 33 5 2 5" xfId="28819" xr:uid="{F29DF5EA-0F76-4853-9035-9CB1AE375BE4}"/>
    <cellStyle name="Normální 5 33 5 2 6" xfId="32631" xr:uid="{551CA3AD-4010-447F-A524-47A89F26B2FE}"/>
    <cellStyle name="Normální 5 33 5 2 7" xfId="35712" xr:uid="{1F6446E3-5066-47BF-845E-DCC657B323A1}"/>
    <cellStyle name="Normální 5 33 5 2 8" xfId="37951" xr:uid="{573C7D5E-1FD4-4A9D-941B-4C2318768E62}"/>
    <cellStyle name="Normální 5 33 5 3" xfId="6663" xr:uid="{D850F60A-3C2C-4BC1-BE9D-D670ABA1CDE1}"/>
    <cellStyle name="Normální 5 33 5 4" xfId="13188" xr:uid="{AC2D16B9-ECD0-48B0-B363-C47298FBA8FD}"/>
    <cellStyle name="Normální 5 33 5 5" xfId="18870" xr:uid="{8DD28EC5-FEE4-4A36-92E2-03636A84AE71}"/>
    <cellStyle name="Normální 5 33 5 6" xfId="23333" xr:uid="{C25FC340-FF13-45DA-9AFF-E2B027C8DC6B}"/>
    <cellStyle name="Normální 5 33 5 7" xfId="27638" xr:uid="{65183267-F292-482B-B27B-17F65B0E3D31}"/>
    <cellStyle name="Normální 5 33 5 8" xfId="31488" xr:uid="{C78A78EF-CC21-4363-B6A9-99C940049679}"/>
    <cellStyle name="Normální 5 33 5 9" xfId="34783" xr:uid="{97106629-6394-447D-907F-E94F81A16A57}"/>
    <cellStyle name="Normální 5 33 6" xfId="4282" xr:uid="{B2BDA0D8-5A61-4B07-A248-30B38B5E4049}"/>
    <cellStyle name="Normální 5 33 6 10" xfId="37139" xr:uid="{F2D9593B-E74D-4189-BA8F-095F29EC8BD9}"/>
    <cellStyle name="Normální 5 33 6 11" xfId="41392" xr:uid="{EAECFF67-F2D7-4D12-BAF4-6CA4CC2DF715}"/>
    <cellStyle name="Normální 5 33 6 12" xfId="46196" xr:uid="{350F7617-72FD-4B09-9B78-A44F8708CE3C}"/>
    <cellStyle name="Normální 5 33 6 13" xfId="49777" xr:uid="{781F1B57-1E4F-47FD-ACDC-34B603CC431A}"/>
    <cellStyle name="Normální 5 33 6 14" xfId="52287" xr:uid="{A8BF0CE9-201C-475C-80B6-5E438DD0894E}"/>
    <cellStyle name="Normální 5 33 6 15" xfId="54485" xr:uid="{62ACBDCE-2B3D-48AE-B720-52C93DBF37B3}"/>
    <cellStyle name="Normální 5 33 6 16" xfId="56372" xr:uid="{63691CB3-9586-4293-A4C0-C0396728C01D}"/>
    <cellStyle name="Normální 5 33 6 17" xfId="57622" xr:uid="{38A08B69-3B96-47F5-A3E9-1103293CB121}"/>
    <cellStyle name="Normální 5 33 6 2" xfId="9091" xr:uid="{AA2D7F77-42A4-4053-8A9D-661A2793AE86}"/>
    <cellStyle name="Normální 5 33 6 2 2" xfId="14791" xr:uid="{A71AA5A1-8D20-4652-98BE-B6F24B51943F}"/>
    <cellStyle name="Normální 5 33 6 2 3" xfId="20192" xr:uid="{44667667-6018-4157-8C57-1505D8DAF1DE}"/>
    <cellStyle name="Normální 5 33 6 2 4" xfId="24561" xr:uid="{BD2A2D81-723E-44E0-ADFF-527FD463A8D9}"/>
    <cellStyle name="Normální 5 33 6 2 5" xfId="28820" xr:uid="{8991408C-A0E9-41A8-B1F8-B39522DEBE25}"/>
    <cellStyle name="Normální 5 33 6 2 6" xfId="32632" xr:uid="{AC711CF1-0CA5-402D-B47A-72BFCB506E96}"/>
    <cellStyle name="Normální 5 33 6 2 7" xfId="35713" xr:uid="{F461BC21-C028-4E8B-8F8A-3087B1E01FD3}"/>
    <cellStyle name="Normální 5 33 6 2 8" xfId="37952" xr:uid="{13E899FA-3B20-41BB-8F25-168A39258A82}"/>
    <cellStyle name="Normální 5 33 6 3" xfId="6664" xr:uid="{2CA3EE49-0E80-4619-961F-13B2E7967F73}"/>
    <cellStyle name="Normální 5 33 6 4" xfId="13189" xr:uid="{66DC1069-D0A2-466A-BCAC-9D6DB7130C51}"/>
    <cellStyle name="Normální 5 33 6 5" xfId="18871" xr:uid="{DE7488CD-1522-4D59-BD12-E3F36ABD5C64}"/>
    <cellStyle name="Normální 5 33 6 6" xfId="23334" xr:uid="{E85F8E0E-5441-43BA-832D-39AFF2B71442}"/>
    <cellStyle name="Normální 5 33 6 7" xfId="27639" xr:uid="{0E8A111A-9DDD-42CA-BFFC-10CB55E74420}"/>
    <cellStyle name="Normální 5 33 6 8" xfId="31489" xr:uid="{3777BBD3-F013-4079-85CA-5005B0C4BCD3}"/>
    <cellStyle name="Normální 5 33 6 9" xfId="34784" xr:uid="{3E5E91A8-7BF7-486C-A7CC-70C22E223023}"/>
    <cellStyle name="Normální 5 33 7" xfId="4558" xr:uid="{A94B0C9F-583F-49A6-9205-674EB219E5EF}"/>
    <cellStyle name="Normální 5 33 7 10" xfId="37140" xr:uid="{2CDE809C-3608-471D-BB7A-7951B00CC6A2}"/>
    <cellStyle name="Normální 5 33 7 11" xfId="41615" xr:uid="{EA4074C8-1480-4681-951E-310E086A6FB0}"/>
    <cellStyle name="Normální 5 33 7 12" xfId="46400" xr:uid="{DADC088C-C9D5-4CD9-A353-AA29E63AB6B5}"/>
    <cellStyle name="Normální 5 33 7 13" xfId="49946" xr:uid="{70FBDD43-BFD6-4CA8-A484-F5E78DE6A779}"/>
    <cellStyle name="Normální 5 33 7 14" xfId="52461" xr:uid="{7FBFD560-1A07-4121-A9E4-A4BDD2B63674}"/>
    <cellStyle name="Normální 5 33 7 15" xfId="54645" xr:uid="{1FE391CD-DF59-4BB4-A4DC-8313C965D5C4}"/>
    <cellStyle name="Normální 5 33 7 16" xfId="56538" xr:uid="{0F11F2AC-F85C-42B5-B2F1-739AB03E5431}"/>
    <cellStyle name="Normální 5 33 7 17" xfId="57760" xr:uid="{5B5FA58F-4EE7-4D89-8A0F-A1ED4A072FEB}"/>
    <cellStyle name="Normální 5 33 7 2" xfId="9092" xr:uid="{E004BC27-2E67-4014-AC28-8D66B806F50A}"/>
    <cellStyle name="Normální 5 33 7 2 2" xfId="14792" xr:uid="{5D961BA6-A5D8-4BF2-8EF3-2FF164A1AB76}"/>
    <cellStyle name="Normální 5 33 7 2 3" xfId="20193" xr:uid="{0AD9520D-4EF0-40F0-B6E1-BA77B5E7CCE0}"/>
    <cellStyle name="Normální 5 33 7 2 4" xfId="24562" xr:uid="{1F02EBA5-A436-4CB1-BE23-2F484E599C1A}"/>
    <cellStyle name="Normální 5 33 7 2 5" xfId="28821" xr:uid="{8CDB4FD8-FA26-4EB0-B238-CBBE1E94B9BC}"/>
    <cellStyle name="Normální 5 33 7 2 6" xfId="32633" xr:uid="{C82EA80A-F1E1-4BD2-ABC4-C6E35A3D028A}"/>
    <cellStyle name="Normální 5 33 7 2 7" xfId="35714" xr:uid="{A3B0BE07-D2E4-4C04-89C8-DC5B8D8BEC17}"/>
    <cellStyle name="Normální 5 33 7 2 8" xfId="37953" xr:uid="{2307BDEB-DE22-48C3-BD05-7CD267F9F926}"/>
    <cellStyle name="Normální 5 33 7 3" xfId="6665" xr:uid="{86C32C56-7D35-4CD2-8433-99CD33D4387B}"/>
    <cellStyle name="Normální 5 33 7 4" xfId="13190" xr:uid="{4915DDF4-9093-4240-9DB0-C7F545624425}"/>
    <cellStyle name="Normální 5 33 7 5" xfId="18872" xr:uid="{5D1AB364-C2BA-43A0-9A10-B575A71EC013}"/>
    <cellStyle name="Normální 5 33 7 6" xfId="23335" xr:uid="{81992FF0-69C5-4DF9-9979-258EF0DE5F0A}"/>
    <cellStyle name="Normální 5 33 7 7" xfId="27640" xr:uid="{0FCCB72C-3DC0-4B00-88CB-F40E249D5026}"/>
    <cellStyle name="Normální 5 33 7 8" xfId="31490" xr:uid="{71121BCB-4B1A-48CE-A353-8CDD982BB4EE}"/>
    <cellStyle name="Normální 5 33 7 9" xfId="34785" xr:uid="{5EE9A466-BA99-4646-A3CE-EA87FB4C7ED5}"/>
    <cellStyle name="Normální 5 33 8" xfId="9093" xr:uid="{EF3A5BA9-D41A-4B2E-8AF5-867922A2C576}"/>
    <cellStyle name="Normální 5 33 8 2" xfId="14793" xr:uid="{B059D433-79E6-4E7A-ABD3-ACBE10F72E7F}"/>
    <cellStyle name="Normální 5 33 8 3" xfId="20194" xr:uid="{71B70007-EC7E-4B83-922E-F929E4B944D4}"/>
    <cellStyle name="Normální 5 33 8 4" xfId="24563" xr:uid="{6B28C8FF-9D05-42FE-A6CF-B36F0E9F8756}"/>
    <cellStyle name="Normální 5 33 8 5" xfId="28822" xr:uid="{A5469DDA-2BCE-4ADD-88D1-6572E73299BD}"/>
    <cellStyle name="Normální 5 33 8 6" xfId="32634" xr:uid="{9F8FFAFF-B666-4371-B169-C138580A9E64}"/>
    <cellStyle name="Normální 5 33 8 7" xfId="35715" xr:uid="{1064CB4C-64BB-46FD-A73C-292BB2A54A38}"/>
    <cellStyle name="Normální 5 33 8 8" xfId="37954" xr:uid="{CE1251E2-FEFC-4753-9CC5-A9F95116CB16}"/>
    <cellStyle name="Normální 5 33 9" xfId="9695" xr:uid="{B851708B-43AC-4835-8809-E4B382E1B2B0}"/>
    <cellStyle name="Normální 5 33 9 2" xfId="15372" xr:uid="{EA085033-2095-4119-BB53-90EDB091E290}"/>
    <cellStyle name="Normální 5 33 9 3" xfId="20707" xr:uid="{CF8CBBE0-BE6F-4EAC-9398-42307F414F59}"/>
    <cellStyle name="Normální 5 33 9 4" xfId="25079" xr:uid="{E0CC5BC9-B287-4009-8FF5-5C0A9A259888}"/>
    <cellStyle name="Normální 5 33 9 5" xfId="29332" xr:uid="{8FB3D46F-974A-4538-8EAE-7B1ABF447F50}"/>
    <cellStyle name="Normální 5 33 9 6" xfId="33136" xr:uid="{157AF8A5-C1DF-4EEA-80B1-4A417F48FABA}"/>
    <cellStyle name="Normální 5 33 9 7" xfId="36200" xr:uid="{D920574E-25B4-4C14-B6FD-BAEA8C97423F}"/>
    <cellStyle name="Normální 5 33 9 8" xfId="38432" xr:uid="{2E352DC6-C25B-47F6-869F-928C9270F881}"/>
    <cellStyle name="Normální 5 330" xfId="22377" xr:uid="{FC971C48-DF76-472E-BAD4-12FA552F9652}"/>
    <cellStyle name="Normální 5 331" xfId="25192" xr:uid="{00CF5CD2-6D72-4B9B-A21F-64A3223795DC}"/>
    <cellStyle name="Normální 5 332" xfId="25237" xr:uid="{864025CF-E42F-4FA6-B6F2-E3644D813792}"/>
    <cellStyle name="Normální 5 333" xfId="21908" xr:uid="{B431F42D-B772-4092-BF02-24E4ABF5633C}"/>
    <cellStyle name="Normální 5 334" xfId="25430" xr:uid="{A39B1498-E3C1-46A0-97A4-F725B8E6674B}"/>
    <cellStyle name="Normální 5 335" xfId="22330" xr:uid="{615980D8-54A9-40A2-915E-45C114C7165E}"/>
    <cellStyle name="Normální 5 336" xfId="25562" xr:uid="{29FF654F-8F91-4D42-8AC0-FDBCD617CC6C}"/>
    <cellStyle name="Normální 5 337" xfId="25964" xr:uid="{733BDE04-F7A1-4771-9BDD-1E40D1D0BF3F}"/>
    <cellStyle name="Normální 5 338" xfId="23778" xr:uid="{B1B51E25-6158-42D7-857F-53E6D08E5E45}"/>
    <cellStyle name="Normální 5 339" xfId="25685" xr:uid="{88EAB37D-5D98-4E6B-B9E8-5FBC6F36D1C8}"/>
    <cellStyle name="Normální 5 34" xfId="1626" xr:uid="{C7829540-BA84-4DFA-8C4F-D4C9C151D41B}"/>
    <cellStyle name="Normální 5 34 10" xfId="4782" xr:uid="{299E7305-33CD-44C9-814D-9E5DE1A2EDAB}"/>
    <cellStyle name="Normální 5 34 11" xfId="11196" xr:uid="{A8192AAA-EB00-449C-9CB2-50A17277C316}"/>
    <cellStyle name="Normální 5 34 12" xfId="17197" xr:uid="{9E8F9F4B-A24C-4DD8-9024-C82B726F7526}"/>
    <cellStyle name="Normální 5 34 13" xfId="21924" xr:uid="{BBFD9737-5DD6-4DD6-8F62-311DE0F9FD6E}"/>
    <cellStyle name="Normální 5 34 14" xfId="26327" xr:uid="{3E28535B-DB8A-4DB2-8768-3249C1308FDD}"/>
    <cellStyle name="Normální 5 34 15" xfId="30223" xr:uid="{E72CA806-D9E4-46BE-89C1-5C988B7B2C37}"/>
    <cellStyle name="Normální 5 34 16" xfId="33915" xr:uid="{0FB0ADB1-B968-407D-A792-6D5987D66D26}"/>
    <cellStyle name="Normální 5 34 17" xfId="36464" xr:uid="{D0A69B1E-75DE-429B-AF2B-11C307FFC14F}"/>
    <cellStyle name="Normální 5 34 18" xfId="39495" xr:uid="{1B63AE3C-0F49-401B-8FBF-AFD753E2BEDB}"/>
    <cellStyle name="Normální 5 34 19" xfId="44430" xr:uid="{8E9533D2-C9C8-4CBD-BE69-C16774843CDA}"/>
    <cellStyle name="Normální 5 34 2" xfId="2480" xr:uid="{7797B5E6-0051-4627-B5C6-758736D3D0B0}"/>
    <cellStyle name="Normální 5 34 2 10" xfId="36592" xr:uid="{0A66BDE3-07ED-49A3-9E66-AC8FA7CCBA5C}"/>
    <cellStyle name="Normální 5 34 2 11" xfId="40062" xr:uid="{A90CD084-C4B9-409C-A44B-DB572FA21D21}"/>
    <cellStyle name="Normální 5 34 2 12" xfId="44918" xr:uid="{1F1C8CB1-85EB-40AA-B64F-4CC9DBDED051}"/>
    <cellStyle name="Normální 5 34 2 13" xfId="48703" xr:uid="{86519DC0-2F81-4B65-9783-19E4185DA487}"/>
    <cellStyle name="Normální 5 34 2 14" xfId="51273" xr:uid="{57505497-8AFC-4127-855E-929694E5DB7D}"/>
    <cellStyle name="Normální 5 34 2 15" xfId="53490" xr:uid="{9372100F-382E-4E75-9EEF-4311AD7D7CD6}"/>
    <cellStyle name="Normální 5 34 2 16" xfId="55277" xr:uid="{6FA040A7-8C21-43A8-B476-2571EBC22D9B}"/>
    <cellStyle name="Normální 5 34 2 17" xfId="56826" xr:uid="{0D974461-2777-446F-A243-B17B2A4F1943}"/>
    <cellStyle name="Normální 5 34 2 2" xfId="9094" xr:uid="{EC342C43-94D7-49C6-AE55-033AB74FD385}"/>
    <cellStyle name="Normální 5 34 2 2 2" xfId="14794" xr:uid="{20567ED5-E908-440F-AE56-07D47229FB3D}"/>
    <cellStyle name="Normální 5 34 2 2 3" xfId="20195" xr:uid="{1525755A-3FC4-4510-9CFC-10A4AEF84848}"/>
    <cellStyle name="Normální 5 34 2 2 4" xfId="24564" xr:uid="{7C64AE43-BEC7-4BDB-93C1-808E116AEA1C}"/>
    <cellStyle name="Normální 5 34 2 2 5" xfId="28823" xr:uid="{E520FF0C-2F0F-45D7-A07F-0D22801A3E76}"/>
    <cellStyle name="Normální 5 34 2 2 6" xfId="32635" xr:uid="{08D008AE-D251-4336-8033-050CCA728442}"/>
    <cellStyle name="Normální 5 34 2 2 7" xfId="35716" xr:uid="{13BAC21C-366F-4475-A204-9A27B195B140}"/>
    <cellStyle name="Normální 5 34 2 2 8" xfId="37955" xr:uid="{45DEB1E5-5895-4C74-8037-52E5508076EC}"/>
    <cellStyle name="Normální 5 34 2 3" xfId="5448" xr:uid="{8D7A4352-CC94-4851-87E3-8F9C8AAEF789}"/>
    <cellStyle name="Normální 5 34 2 4" xfId="12047" xr:uid="{54A76933-DEE6-4F8F-B2C2-192EEC6421DC}"/>
    <cellStyle name="Normální 5 34 2 5" xfId="17982" xr:uid="{0C68FE06-E03C-4F1A-93E2-767BE34E6D67}"/>
    <cellStyle name="Normální 5 34 2 6" xfId="22521" xr:uid="{B1B07FAB-E0E8-4794-8E03-3BA29AFAE97F}"/>
    <cellStyle name="Normální 5 34 2 7" xfId="26853" xr:uid="{7A1AA47E-A9D9-41A9-8690-E5F310D543A8}"/>
    <cellStyle name="Normální 5 34 2 8" xfId="30738" xr:uid="{ED50CF11-9C31-410C-AD6B-DB5732C9DFD0}"/>
    <cellStyle name="Normální 5 34 2 9" xfId="34170" xr:uid="{DCA3E604-7F0B-4E91-88F3-8520A3B742D5}"/>
    <cellStyle name="Normální 5 34 20" xfId="48356" xr:uid="{310045BE-AA35-44C2-A5DE-A2B5D9A415AA}"/>
    <cellStyle name="Normální 5 34 21" xfId="50983" xr:uid="{DF46E119-E856-4C21-BDD9-779D3491E5C1}"/>
    <cellStyle name="Normální 5 34 22" xfId="53267" xr:uid="{0D07FDB7-C5A8-420A-8FAD-A2406459E70F}"/>
    <cellStyle name="Normální 5 34 23" xfId="55117" xr:uid="{56001D02-D15A-4E0C-AAC9-4384F82A15D7}"/>
    <cellStyle name="Normální 5 34 24" xfId="56661" xr:uid="{2F7FCF05-BA72-4296-A046-F6B980FCE1F6}"/>
    <cellStyle name="Normální 5 34 3" xfId="2901" xr:uid="{6CB5B650-9963-4B83-AAA6-49BA317154C6}"/>
    <cellStyle name="Normální 5 34 3 10" xfId="36650" xr:uid="{D7D56495-4F6A-49D6-A7C1-9AAC11CC4844}"/>
    <cellStyle name="Normální 5 34 3 11" xfId="40381" xr:uid="{0456A14E-3F2C-457B-9700-FDFCD09BAED8}"/>
    <cellStyle name="Normální 5 34 3 12" xfId="45201" xr:uid="{E8EAEB72-8485-4A36-A495-9C4D4967BA31}"/>
    <cellStyle name="Normální 5 34 3 13" xfId="48961" xr:uid="{D1611912-B664-4120-B061-202BA0DC7C63}"/>
    <cellStyle name="Normální 5 34 3 14" xfId="51481" xr:uid="{20597982-4E5E-45F5-9F3B-FD189D990B43}"/>
    <cellStyle name="Normální 5 34 3 15" xfId="53771" xr:uid="{237C6F6A-1AB6-4215-AD6A-12CA9385E470}"/>
    <cellStyle name="Normální 5 34 3 16" xfId="55546" xr:uid="{29ACBF64-7460-4AA3-A4C8-27431D146886}"/>
    <cellStyle name="Normální 5 34 3 17" xfId="57104" xr:uid="{441BF262-ED14-47D2-B415-3E9682DD4057}"/>
    <cellStyle name="Normální 5 34 3 2" xfId="9095" xr:uid="{EC6FBA29-953F-4FC4-917E-5BD66EBEAA3A}"/>
    <cellStyle name="Normální 5 34 3 2 2" xfId="14795" xr:uid="{B8E6E942-6B4F-43F9-B326-502BC285CFAD}"/>
    <cellStyle name="Normální 5 34 3 2 3" xfId="20196" xr:uid="{723201D3-A443-437F-92E6-179BD7707DC3}"/>
    <cellStyle name="Normální 5 34 3 2 4" xfId="24565" xr:uid="{A285F8FD-371A-4F92-A9FB-A29D25CA4EB2}"/>
    <cellStyle name="Normální 5 34 3 2 5" xfId="28824" xr:uid="{CB75771C-5A2E-4F9D-BED6-F0AB01CA45EC}"/>
    <cellStyle name="Normální 5 34 3 2 6" xfId="32636" xr:uid="{E9856A0A-06AE-4F8A-A2CC-7E84232F2451}"/>
    <cellStyle name="Normální 5 34 3 2 7" xfId="35717" xr:uid="{1FB26B7F-A4C8-4E81-8F8A-CFAB8129E8DA}"/>
    <cellStyle name="Normální 5 34 3 2 8" xfId="37956" xr:uid="{98E7C2C6-36A3-4A32-AA49-74B1FF749A4D}"/>
    <cellStyle name="Normální 5 34 3 3" xfId="5559" xr:uid="{FBD006AC-A329-4F0F-A931-BFDAF02BCF02}"/>
    <cellStyle name="Normální 5 34 3 4" xfId="12148" xr:uid="{80716F27-6371-4F30-BC98-DAD849E98659}"/>
    <cellStyle name="Normální 5 34 3 5" xfId="18064" xr:uid="{92C8B7D0-C76F-4249-BB3B-022A19CB4021}"/>
    <cellStyle name="Normální 5 34 3 6" xfId="22597" xr:uid="{FD42B90D-5D7F-4843-878F-6CE5AD0F38B6}"/>
    <cellStyle name="Normální 5 34 3 7" xfId="26927" xr:uid="{348B7191-41FA-487D-922F-7B70618B342B}"/>
    <cellStyle name="Normální 5 34 3 8" xfId="30814" xr:uid="{7E80BD7C-9A27-422D-A6C9-268AD321D462}"/>
    <cellStyle name="Normální 5 34 3 9" xfId="34231" xr:uid="{93D475F3-C5BA-4510-A92C-16A403A00B97}"/>
    <cellStyle name="Normální 5 34 4" xfId="3433" xr:uid="{D5891E13-F7FC-4E92-9139-D6D0293F809B}"/>
    <cellStyle name="Normální 5 34 4 10" xfId="37141" xr:uid="{A8408ED0-EA5E-4E41-8115-F4944DD3A542}"/>
    <cellStyle name="Normální 5 34 4 11" xfId="40774" xr:uid="{5D596AB2-6682-43E3-8FD7-246A87937043}"/>
    <cellStyle name="Normální 5 34 4 12" xfId="45530" xr:uid="{74569E6A-6FB1-42B8-9419-37C17A0C30CB}"/>
    <cellStyle name="Normální 5 34 4 13" xfId="49286" xr:uid="{CA427373-B94F-47A2-9A66-8E7A1A6BB269}"/>
    <cellStyle name="Normální 5 34 4 14" xfId="51756" xr:uid="{C4A9435A-57D0-4FB8-9471-585D940F0AAE}"/>
    <cellStyle name="Normální 5 34 4 15" xfId="54068" xr:uid="{7DF4A06E-ED67-4AC5-9253-74ECCDE61144}"/>
    <cellStyle name="Normální 5 34 4 16" xfId="55828" xr:uid="{DA688C92-F774-49CC-9712-510BAC55D0EA}"/>
    <cellStyle name="Normální 5 34 4 17" xfId="57313" xr:uid="{251EC675-A90B-4948-B9DF-C297DD9B0D05}"/>
    <cellStyle name="Normální 5 34 4 2" xfId="9096" xr:uid="{A6F03982-EB99-43C5-8740-D4E545F9C320}"/>
    <cellStyle name="Normální 5 34 4 2 2" xfId="14796" xr:uid="{20AFF2C7-DCA3-486E-B623-361249A11246}"/>
    <cellStyle name="Normální 5 34 4 2 3" xfId="20197" xr:uid="{857C4590-A7F8-4B77-897D-D4D0DEF3BBD1}"/>
    <cellStyle name="Normální 5 34 4 2 4" xfId="24566" xr:uid="{62F1782E-5A81-4C6F-BA4A-EB881A8873D9}"/>
    <cellStyle name="Normální 5 34 4 2 5" xfId="28825" xr:uid="{0D514990-B9A8-4E0B-9888-9905FEB439E0}"/>
    <cellStyle name="Normální 5 34 4 2 6" xfId="32637" xr:uid="{29C4CF26-01A7-45C5-8FBB-2E39BA48312B}"/>
    <cellStyle name="Normální 5 34 4 2 7" xfId="35718" xr:uid="{CA18BD56-283B-48BD-8809-740B6B6A3763}"/>
    <cellStyle name="Normální 5 34 4 2 8" xfId="37957" xr:uid="{551946F1-7A91-4072-8DDC-B58602D6F841}"/>
    <cellStyle name="Normální 5 34 4 3" xfId="6666" xr:uid="{85D16DC6-5A37-437F-8BD0-A8DEAFF351E6}"/>
    <cellStyle name="Normální 5 34 4 4" xfId="13191" xr:uid="{925D3143-7666-4B29-9616-72519CA505BC}"/>
    <cellStyle name="Normální 5 34 4 5" xfId="18873" xr:uid="{BA2DC7E0-4849-4757-958B-8EAE539742F9}"/>
    <cellStyle name="Normální 5 34 4 6" xfId="23336" xr:uid="{E6ADD418-7294-4548-9991-0E117A01A186}"/>
    <cellStyle name="Normální 5 34 4 7" xfId="27641" xr:uid="{A1E59D28-98A3-4575-A1C4-F8A970BF5390}"/>
    <cellStyle name="Normální 5 34 4 8" xfId="31491" xr:uid="{2DE99C8D-96D5-4B8E-9B26-454E78E91FB4}"/>
    <cellStyle name="Normální 5 34 4 9" xfId="34786" xr:uid="{5F260CEB-E67E-4040-97F5-7AA8C267CBF3}"/>
    <cellStyle name="Normální 5 34 5" xfId="3929" xr:uid="{4D77CCB5-D694-431F-B37F-4BF03ECF3277}"/>
    <cellStyle name="Normální 5 34 5 10" xfId="37142" xr:uid="{B300DC40-6583-4868-B403-94F8E08422DA}"/>
    <cellStyle name="Normální 5 34 5 11" xfId="41134" xr:uid="{57F02A4A-6B85-4E5E-89F5-193F62569889}"/>
    <cellStyle name="Normální 5 34 5 12" xfId="45903" xr:uid="{1DCAAC26-FA11-46C1-A043-A0C8C2774CF6}"/>
    <cellStyle name="Normální 5 34 5 13" xfId="49579" xr:uid="{0BEAF7F2-BCE1-4092-B766-B42DF94B8DE0}"/>
    <cellStyle name="Normální 5 34 5 14" xfId="52066" xr:uid="{8A0DFB71-97C6-492C-9FC0-AF4E229DC469}"/>
    <cellStyle name="Normální 5 34 5 15" xfId="54308" xr:uid="{55E435D8-A4FA-45A0-8634-6AB968EA310F}"/>
    <cellStyle name="Normální 5 34 5 16" xfId="56137" xr:uid="{2BD0F36D-BB14-45B3-A051-1A8B2DA79F24}"/>
    <cellStyle name="Normální 5 34 5 17" xfId="57472" xr:uid="{4ECD5F4F-53D0-4CE6-816F-8A8AD7900096}"/>
    <cellStyle name="Normální 5 34 5 2" xfId="9097" xr:uid="{BF23DC15-9BF3-4180-B341-96565D304F6C}"/>
    <cellStyle name="Normální 5 34 5 2 2" xfId="14797" xr:uid="{0F22C854-D4CF-4B14-BEC8-CE42AF326D3B}"/>
    <cellStyle name="Normální 5 34 5 2 3" xfId="20198" xr:uid="{C28A1562-66FC-4978-A317-7B228584FA78}"/>
    <cellStyle name="Normální 5 34 5 2 4" xfId="24567" xr:uid="{5A4BD0EE-305A-4921-BA61-2AD216C9D1B8}"/>
    <cellStyle name="Normální 5 34 5 2 5" xfId="28826" xr:uid="{68B72E68-E123-4150-A82A-3BF8880E3C51}"/>
    <cellStyle name="Normální 5 34 5 2 6" xfId="32638" xr:uid="{FD6FB33D-F1A3-4247-98F4-585E22D880A5}"/>
    <cellStyle name="Normální 5 34 5 2 7" xfId="35719" xr:uid="{4906FE52-1228-4F79-A02E-2FBDBAA7F831}"/>
    <cellStyle name="Normální 5 34 5 2 8" xfId="37958" xr:uid="{B37E025C-3F7D-4562-B1F6-D676628415C0}"/>
    <cellStyle name="Normální 5 34 5 3" xfId="6667" xr:uid="{B969094B-E809-45F0-B7F9-BDD5441865B3}"/>
    <cellStyle name="Normální 5 34 5 4" xfId="13192" xr:uid="{B0FF07E3-EAA7-4836-B81B-06FF0A8415F5}"/>
    <cellStyle name="Normální 5 34 5 5" xfId="18874" xr:uid="{7C23269B-04B7-4CCE-9135-218CD1FE9815}"/>
    <cellStyle name="Normální 5 34 5 6" xfId="23337" xr:uid="{81ADC8B9-A664-460D-9618-000D613B340A}"/>
    <cellStyle name="Normální 5 34 5 7" xfId="27642" xr:uid="{B43D6329-F4C2-4B01-9ED4-D344877E5170}"/>
    <cellStyle name="Normální 5 34 5 8" xfId="31492" xr:uid="{172D8354-2FF6-4D0B-934F-F5477F929C0D}"/>
    <cellStyle name="Normální 5 34 5 9" xfId="34787" xr:uid="{46214C9F-A348-4B06-B3FE-209DFBE74239}"/>
    <cellStyle name="Normální 5 34 6" xfId="4283" xr:uid="{EB3C0AEB-6EC0-4F3E-8A9E-EEF9C7E359CB}"/>
    <cellStyle name="Normální 5 34 6 10" xfId="37143" xr:uid="{E3F696EC-C24E-49A8-B4AE-8A1DD1DC9F14}"/>
    <cellStyle name="Normální 5 34 6 11" xfId="41393" xr:uid="{B978F99E-C669-4498-90E9-B8C0AED220AA}"/>
    <cellStyle name="Normální 5 34 6 12" xfId="46197" xr:uid="{A4241BA4-9EBA-4485-AAED-D88BE22766B7}"/>
    <cellStyle name="Normální 5 34 6 13" xfId="49778" xr:uid="{C1388765-593D-4026-AB1C-882AFA438854}"/>
    <cellStyle name="Normální 5 34 6 14" xfId="52288" xr:uid="{4AE42A62-28A2-4E34-A9FE-BA70E38B6B68}"/>
    <cellStyle name="Normální 5 34 6 15" xfId="54486" xr:uid="{5080F25A-374F-4F81-A2C8-8CC1EFC9FEA0}"/>
    <cellStyle name="Normální 5 34 6 16" xfId="56373" xr:uid="{C5CD92DA-C35F-4A5D-8A68-624122784E4B}"/>
    <cellStyle name="Normální 5 34 6 17" xfId="57623" xr:uid="{615E2A82-5901-48CC-AAF6-043E12B187EC}"/>
    <cellStyle name="Normální 5 34 6 2" xfId="9098" xr:uid="{9BC61897-6FA8-4FFE-82F1-2AD1AE51A13B}"/>
    <cellStyle name="Normální 5 34 6 2 2" xfId="14798" xr:uid="{AF6D0A3C-03B4-403B-9389-06ED06798A4B}"/>
    <cellStyle name="Normální 5 34 6 2 3" xfId="20199" xr:uid="{46ACF991-D41F-470D-B31B-BA4FC80B0665}"/>
    <cellStyle name="Normální 5 34 6 2 4" xfId="24568" xr:uid="{C7DF30A1-6547-403A-840C-3602185E904B}"/>
    <cellStyle name="Normální 5 34 6 2 5" xfId="28827" xr:uid="{BBC8FA04-AC9A-49FF-9031-2C634E3D4F63}"/>
    <cellStyle name="Normální 5 34 6 2 6" xfId="32639" xr:uid="{CCB87538-6FD6-4715-887E-DF47C30C6DBA}"/>
    <cellStyle name="Normální 5 34 6 2 7" xfId="35720" xr:uid="{F86B8DBD-1424-4354-8FC9-65141D96DF01}"/>
    <cellStyle name="Normální 5 34 6 2 8" xfId="37959" xr:uid="{23896C13-0DCF-4A70-9C41-3BD43C180A26}"/>
    <cellStyle name="Normální 5 34 6 3" xfId="6668" xr:uid="{FEC87472-85CF-4F9C-8F1A-E30D9AFF2C28}"/>
    <cellStyle name="Normální 5 34 6 4" xfId="13193" xr:uid="{6C3B1C5A-144C-4353-97AD-2F53541B279F}"/>
    <cellStyle name="Normální 5 34 6 5" xfId="18875" xr:uid="{8D50EF1E-FDF5-4B04-B6FD-8947FB724193}"/>
    <cellStyle name="Normální 5 34 6 6" xfId="23338" xr:uid="{1C400919-0496-42AD-A8C5-1578557B74BD}"/>
    <cellStyle name="Normální 5 34 6 7" xfId="27643" xr:uid="{AD0956A1-7B4B-463E-BD68-B7B9A694B281}"/>
    <cellStyle name="Normální 5 34 6 8" xfId="31493" xr:uid="{27C96AB4-143E-4C2B-87A5-C043B59C075B}"/>
    <cellStyle name="Normální 5 34 6 9" xfId="34788" xr:uid="{2049AE57-97CD-441E-A0DD-FA6FA3224471}"/>
    <cellStyle name="Normální 5 34 7" xfId="4559" xr:uid="{720AFC11-6D4B-43EA-8E36-3DAC00DEB75E}"/>
    <cellStyle name="Normální 5 34 7 10" xfId="37144" xr:uid="{F93478FF-6A56-47FE-BCD3-F4D28E858ED0}"/>
    <cellStyle name="Normální 5 34 7 11" xfId="41616" xr:uid="{2C229CB3-F091-4937-9B05-F39CA3FFBC65}"/>
    <cellStyle name="Normální 5 34 7 12" xfId="46401" xr:uid="{26BF57A8-75D3-436A-A82C-646B600D3838}"/>
    <cellStyle name="Normální 5 34 7 13" xfId="49947" xr:uid="{0AEE97C4-B36A-443F-A564-E3E9E7410FC6}"/>
    <cellStyle name="Normální 5 34 7 14" xfId="52462" xr:uid="{A4A0ECE6-FCBA-4350-B4A6-8BE6B2F2480E}"/>
    <cellStyle name="Normální 5 34 7 15" xfId="54646" xr:uid="{2DDC447F-6648-4AD5-B850-B12080A27964}"/>
    <cellStyle name="Normální 5 34 7 16" xfId="56539" xr:uid="{C06323B4-4AED-46C1-912E-DE4FBCF61B17}"/>
    <cellStyle name="Normální 5 34 7 17" xfId="57761" xr:uid="{2ECD12E1-22E6-4824-982F-E5FFE0C725BE}"/>
    <cellStyle name="Normální 5 34 7 2" xfId="9099" xr:uid="{9E66C037-0174-4418-93EA-FB08B78A2BD1}"/>
    <cellStyle name="Normální 5 34 7 2 2" xfId="14799" xr:uid="{096D9D29-DE14-44E1-9F6B-7D93CD263423}"/>
    <cellStyle name="Normální 5 34 7 2 3" xfId="20200" xr:uid="{79E4BFBB-5D46-45FF-BBE5-856E5DA7CE36}"/>
    <cellStyle name="Normální 5 34 7 2 4" xfId="24569" xr:uid="{29522FF0-9371-44C1-98F4-F8FCE25D5255}"/>
    <cellStyle name="Normální 5 34 7 2 5" xfId="28828" xr:uid="{47E54EFA-1177-4ADF-9C27-067275E79111}"/>
    <cellStyle name="Normální 5 34 7 2 6" xfId="32640" xr:uid="{ABCF59F1-A9CA-4547-B5D0-2C0CF53AEAAD}"/>
    <cellStyle name="Normální 5 34 7 2 7" xfId="35721" xr:uid="{737C61C9-A932-4870-B6BC-58638F4C8AC4}"/>
    <cellStyle name="Normální 5 34 7 2 8" xfId="37960" xr:uid="{A31714E2-4108-4E77-8697-B3DA90490BFC}"/>
    <cellStyle name="Normální 5 34 7 3" xfId="6669" xr:uid="{25AB62C7-B82B-4940-8F5F-E39008FA6417}"/>
    <cellStyle name="Normální 5 34 7 4" xfId="13194" xr:uid="{4FD683D8-7DCD-4334-AA5D-DD8DBDC89E5D}"/>
    <cellStyle name="Normální 5 34 7 5" xfId="18876" xr:uid="{C732F3C8-B3A8-4E3C-98C4-68AE79EFDFD9}"/>
    <cellStyle name="Normální 5 34 7 6" xfId="23339" xr:uid="{CC57E4E8-171D-4AB7-9BE7-0190DC9BD408}"/>
    <cellStyle name="Normální 5 34 7 7" xfId="27644" xr:uid="{4C13E785-54DB-44D1-9C3F-64016DC55FB1}"/>
    <cellStyle name="Normální 5 34 7 8" xfId="31494" xr:uid="{4CC49F70-4E0E-4706-8E5C-F9902BEB0586}"/>
    <cellStyle name="Normální 5 34 7 9" xfId="34789" xr:uid="{84637EE9-4486-45F1-967D-B4400CACBE04}"/>
    <cellStyle name="Normální 5 34 8" xfId="9100" xr:uid="{62EB0742-2C22-483A-A105-B5AAC5FECE63}"/>
    <cellStyle name="Normální 5 34 8 2" xfId="14800" xr:uid="{4B87BCDE-510B-48BD-B7C2-BEF985B11233}"/>
    <cellStyle name="Normální 5 34 8 3" xfId="20201" xr:uid="{9DFA5898-F1F4-4044-B1E7-3F65F52C9B2F}"/>
    <cellStyle name="Normální 5 34 8 4" xfId="24570" xr:uid="{58D22C61-D78D-40D7-A4B5-CEAB5D84553D}"/>
    <cellStyle name="Normální 5 34 8 5" xfId="28829" xr:uid="{C31D0D82-941B-4FD1-8040-542F2FCE2D5A}"/>
    <cellStyle name="Normální 5 34 8 6" xfId="32641" xr:uid="{8CB5B420-CE68-47CD-84D3-0CDD556F176E}"/>
    <cellStyle name="Normální 5 34 8 7" xfId="35722" xr:uid="{51C6355E-6342-4172-9C6B-9373D758366D}"/>
    <cellStyle name="Normální 5 34 8 8" xfId="37961" xr:uid="{5E908A9B-532C-4D3E-9C08-6D0CA9844CEB}"/>
    <cellStyle name="Normální 5 34 9" xfId="9696" xr:uid="{D37EA600-8307-4CB9-92A0-175EC2A26AF7}"/>
    <cellStyle name="Normální 5 34 9 2" xfId="15373" xr:uid="{FF8B7F9F-63CE-4949-867C-DDD30A85E01D}"/>
    <cellStyle name="Normální 5 34 9 3" xfId="20708" xr:uid="{230A135F-667B-48DE-A98F-FDB86689EF14}"/>
    <cellStyle name="Normální 5 34 9 4" xfId="25080" xr:uid="{F742B10E-2FF1-4FF2-8CE9-8948A294E1FC}"/>
    <cellStyle name="Normální 5 34 9 5" xfId="29333" xr:uid="{28EB4A9A-BC40-4711-A7A0-B53C07A78725}"/>
    <cellStyle name="Normální 5 34 9 6" xfId="33137" xr:uid="{E767FFE0-9FEE-4E06-9946-8249AB9521DE}"/>
    <cellStyle name="Normální 5 34 9 7" xfId="36201" xr:uid="{6715B3B1-7779-4778-B188-6E9AD23876F4}"/>
    <cellStyle name="Normální 5 34 9 8" xfId="38433" xr:uid="{66E1D1AD-01C3-4F2D-8FE3-10B0EBFA0098}"/>
    <cellStyle name="Normální 5 340" xfId="25729" xr:uid="{24141B7D-B776-4993-BDDC-3055F4B1FC8E}"/>
    <cellStyle name="Normální 5 341" xfId="22732" xr:uid="{729D363E-FE0B-4BA4-84D5-BB3479C7A27F}"/>
    <cellStyle name="Normální 5 342" xfId="26056" xr:uid="{74F8F1F6-6611-4625-98A2-7C8DAD7D3919}"/>
    <cellStyle name="Normální 5 343" xfId="25746" xr:uid="{32A5ADB2-1220-4D3E-A8C6-60A001193844}"/>
    <cellStyle name="Normální 5 344" xfId="25913" xr:uid="{44AEA546-411F-4A96-9C0A-953340E57B6E}"/>
    <cellStyle name="Normální 5 345" xfId="22192" xr:uid="{A183FF7E-FE6E-47C0-AEFA-2A84A9B7697D}"/>
    <cellStyle name="Normální 5 346" xfId="23668" xr:uid="{71F78C49-A97F-4ED5-BDBF-FA748D5A1E9C}"/>
    <cellStyle name="Normální 5 347" xfId="22342" xr:uid="{BCBD7006-CBAF-41C2-B123-C22B0D4E1CB9}"/>
    <cellStyle name="Normální 5 348" xfId="22337" xr:uid="{982104CE-C561-4951-BB95-1F5663BAD846}"/>
    <cellStyle name="Normální 5 349" xfId="25556" xr:uid="{6544945D-EDDF-40F8-8C10-865C9A1B20B5}"/>
    <cellStyle name="Normální 5 35" xfId="1627" xr:uid="{30B1B4D1-02CE-4B75-8F3D-921BC45985E1}"/>
    <cellStyle name="Normální 5 35 10" xfId="4846" xr:uid="{36760502-E2C8-4FC7-B5EC-538CBC04CEAE}"/>
    <cellStyle name="Normální 5 35 11" xfId="11271" xr:uid="{BAF0590F-A152-491F-B2B6-3104EF0E494D}"/>
    <cellStyle name="Normální 5 35 12" xfId="17263" xr:uid="{879DE551-8A3E-46DF-B9FF-DC3FAD53BC9B}"/>
    <cellStyle name="Normální 5 35 13" xfId="21981" xr:uid="{284ACD3D-8D86-4AF2-9388-3B12E7F7D89D}"/>
    <cellStyle name="Normální 5 35 14" xfId="26381" xr:uid="{05EADC2E-5D7F-4C86-967A-44DF22CE6C5A}"/>
    <cellStyle name="Normální 5 35 15" xfId="30265" xr:uid="{6EAD3B22-058A-436D-B4EB-5F5D86A308BA}"/>
    <cellStyle name="Normální 5 35 16" xfId="33948" xr:uid="{F06C9CC8-F7B4-4899-BEAF-1DC8EC6D488E}"/>
    <cellStyle name="Normální 5 35 17" xfId="36490" xr:uid="{667C29FD-55B0-44E5-B872-8E8C1DA3DCB9}"/>
    <cellStyle name="Normální 5 35 18" xfId="39496" xr:uid="{13D1F71B-028E-4728-9515-79C411C422DC}"/>
    <cellStyle name="Normální 5 35 19" xfId="44431" xr:uid="{C16B94AD-4212-4FA8-A663-93F4DC121F69}"/>
    <cellStyle name="Normální 5 35 2" xfId="2481" xr:uid="{5C4293CA-1885-4F69-A0BF-B85C9C0E7DF7}"/>
    <cellStyle name="Normální 5 35 2 10" xfId="36593" xr:uid="{C28A32D0-7865-4113-8196-484B50CBFD7D}"/>
    <cellStyle name="Normální 5 35 2 11" xfId="40063" xr:uid="{C13317C8-E50E-4E5E-9F96-696457140424}"/>
    <cellStyle name="Normální 5 35 2 12" xfId="44919" xr:uid="{972084E0-484F-4C29-83AC-3A2D21360BBF}"/>
    <cellStyle name="Normální 5 35 2 13" xfId="48704" xr:uid="{EBCA0DBD-1F33-41C7-A6F2-68F697D2262D}"/>
    <cellStyle name="Normální 5 35 2 14" xfId="51274" xr:uid="{EDCF1EAB-436F-4C17-AFC0-161A1D05A44B}"/>
    <cellStyle name="Normální 5 35 2 15" xfId="53491" xr:uid="{BC7D1E7C-18B7-4E56-B7A2-35981FCF6359}"/>
    <cellStyle name="Normální 5 35 2 16" xfId="55278" xr:uid="{22E81700-F4A4-4BCC-922A-70F50299D5D8}"/>
    <cellStyle name="Normální 5 35 2 17" xfId="56827" xr:uid="{C491A3A5-C2F0-461E-A9BF-67E0A67581AD}"/>
    <cellStyle name="Normální 5 35 2 2" xfId="9101" xr:uid="{E99EBD23-AF91-48DB-AB42-E24AB1AE5E37}"/>
    <cellStyle name="Normální 5 35 2 2 2" xfId="14801" xr:uid="{C00E9DDC-54E3-4722-98C7-9EEBB7E6D469}"/>
    <cellStyle name="Normální 5 35 2 2 3" xfId="20202" xr:uid="{A682C408-4F20-4391-8B94-51A37057B447}"/>
    <cellStyle name="Normální 5 35 2 2 4" xfId="24571" xr:uid="{5409E02D-FD87-4CB6-BC99-3DD630347394}"/>
    <cellStyle name="Normální 5 35 2 2 5" xfId="28830" xr:uid="{6080767D-4C95-4353-B424-3184A8798652}"/>
    <cellStyle name="Normální 5 35 2 2 6" xfId="32642" xr:uid="{924CC553-1CA2-4594-82CA-114056BE09AF}"/>
    <cellStyle name="Normální 5 35 2 2 7" xfId="35723" xr:uid="{F859B99D-999D-4187-918F-4B3583BB4D58}"/>
    <cellStyle name="Normální 5 35 2 2 8" xfId="37962" xr:uid="{7597951A-8EF7-4168-A800-056B7016CCD5}"/>
    <cellStyle name="Normální 5 35 2 3" xfId="5449" xr:uid="{B4056D69-A233-4EBF-BE99-FF05616AC9BA}"/>
    <cellStyle name="Normální 5 35 2 4" xfId="12048" xr:uid="{6239B9D1-9B42-4D6C-9B81-324B4467EA20}"/>
    <cellStyle name="Normální 5 35 2 5" xfId="17983" xr:uid="{A716F763-AB35-4BB0-90D3-8FF533F1FF19}"/>
    <cellStyle name="Normální 5 35 2 6" xfId="22522" xr:uid="{34708FB0-A5F6-4E61-B5FA-01096D3434BD}"/>
    <cellStyle name="Normální 5 35 2 7" xfId="26854" xr:uid="{25C279AB-CF84-4354-A5DC-422CC8AB55AA}"/>
    <cellStyle name="Normální 5 35 2 8" xfId="30739" xr:uid="{FA81F29F-8882-4188-9E5B-D0F1F41B7079}"/>
    <cellStyle name="Normální 5 35 2 9" xfId="34171" xr:uid="{EFD32FE2-13EF-4945-AEAE-54BE701EBCE8}"/>
    <cellStyle name="Normální 5 35 20" xfId="48357" xr:uid="{8979100F-7706-4177-9E72-5011750FC775}"/>
    <cellStyle name="Normální 5 35 21" xfId="50984" xr:uid="{403EF623-C4A7-4843-9866-AF0528726709}"/>
    <cellStyle name="Normální 5 35 22" xfId="53268" xr:uid="{5533F00E-41F4-4BE6-8A61-D5F0171C0522}"/>
    <cellStyle name="Normální 5 35 23" xfId="55118" xr:uid="{6393C585-C31E-43C7-9F07-287D8D168483}"/>
    <cellStyle name="Normální 5 35 24" xfId="56662" xr:uid="{D931FCBA-DDBB-4981-A0DA-82671988BD55}"/>
    <cellStyle name="Normální 5 35 3" xfId="2902" xr:uid="{560E89B5-A089-4893-834F-A37B02E3A5B5}"/>
    <cellStyle name="Normální 5 35 3 10" xfId="36676" xr:uid="{77DD9476-770D-4A66-AF81-561E0D7FEF17}"/>
    <cellStyle name="Normální 5 35 3 11" xfId="40382" xr:uid="{7053B6CF-8C84-4442-984B-4233D6194940}"/>
    <cellStyle name="Normální 5 35 3 12" xfId="45202" xr:uid="{E30416E7-7B00-41DE-AB54-EB59AF4FA435}"/>
    <cellStyle name="Normální 5 35 3 13" xfId="48962" xr:uid="{3B9B98C9-B9EA-48EE-9BD6-EE9A8E669E79}"/>
    <cellStyle name="Normální 5 35 3 14" xfId="51482" xr:uid="{929A20FA-33F6-447A-A490-24C783911187}"/>
    <cellStyle name="Normální 5 35 3 15" xfId="53772" xr:uid="{62F5C530-3F90-4719-9D47-341F90C22CA4}"/>
    <cellStyle name="Normální 5 35 3 16" xfId="55547" xr:uid="{34A0F9E9-686A-44A0-A21C-818A1D31C6EC}"/>
    <cellStyle name="Normální 5 35 3 17" xfId="57105" xr:uid="{138387AE-2367-4B04-85F0-A8E3FB72ED21}"/>
    <cellStyle name="Normální 5 35 3 2" xfId="9102" xr:uid="{E8DFC2E3-950B-462D-8FBE-50C3F99814B6}"/>
    <cellStyle name="Normální 5 35 3 2 2" xfId="14802" xr:uid="{7D17E8B9-86BB-40EA-B6C4-80114E483EA8}"/>
    <cellStyle name="Normální 5 35 3 2 3" xfId="20203" xr:uid="{286178C6-C9E9-40E0-B2EC-39B3FE66202B}"/>
    <cellStyle name="Normální 5 35 3 2 4" xfId="24572" xr:uid="{7CEAB916-D15B-4E0F-BC67-BD3FE79A4B51}"/>
    <cellStyle name="Normální 5 35 3 2 5" xfId="28831" xr:uid="{245F9A84-F13B-49A6-B34E-143A33079DE0}"/>
    <cellStyle name="Normální 5 35 3 2 6" xfId="32643" xr:uid="{592F5ECF-16AF-4708-8FE8-0CD7B23ABEA2}"/>
    <cellStyle name="Normální 5 35 3 2 7" xfId="35724" xr:uid="{A51B0F72-11D7-4E9E-BC3A-9CC16344C962}"/>
    <cellStyle name="Normální 5 35 3 2 8" xfId="37963" xr:uid="{AC8D347C-4BF6-4FCE-914E-B378B10D96C2}"/>
    <cellStyle name="Normální 5 35 3 3" xfId="5591" xr:uid="{B0BF7423-BC87-420F-888A-181739414387}"/>
    <cellStyle name="Normální 5 35 3 4" xfId="12179" xr:uid="{FE5CB823-03E7-4764-96F4-4C0AAA7C97D5}"/>
    <cellStyle name="Normální 5 35 3 5" xfId="18093" xr:uid="{BEDA765C-96D7-4C16-BBAF-4172F70F65CF}"/>
    <cellStyle name="Normální 5 35 3 6" xfId="22627" xr:uid="{24AD5DBE-48B6-42D8-86BB-424BDA319A89}"/>
    <cellStyle name="Normální 5 35 3 7" xfId="26954" xr:uid="{6881F213-5AE1-4517-A229-856CEF2316FF}"/>
    <cellStyle name="Normální 5 35 3 8" xfId="30841" xr:uid="{629A5815-468C-4A95-BE69-D258B952F3AB}"/>
    <cellStyle name="Normální 5 35 3 9" xfId="34257" xr:uid="{A6049922-CCD8-4D9E-8AA9-174D025ADE86}"/>
    <cellStyle name="Normální 5 35 4" xfId="3434" xr:uid="{28EDA076-09EB-4E3B-AA6D-59E690A55F86}"/>
    <cellStyle name="Normální 5 35 4 10" xfId="37145" xr:uid="{63CE06BA-6077-4900-A19F-600FC6986CE1}"/>
    <cellStyle name="Normální 5 35 4 11" xfId="40775" xr:uid="{2461FCAC-558C-469E-8B40-AF96034E0E00}"/>
    <cellStyle name="Normální 5 35 4 12" xfId="45531" xr:uid="{19B0EC76-5BB8-450E-893B-4E070AD1BA52}"/>
    <cellStyle name="Normální 5 35 4 13" xfId="49287" xr:uid="{33AB5100-ACAF-47E7-A697-539B5314667F}"/>
    <cellStyle name="Normální 5 35 4 14" xfId="51757" xr:uid="{C02DE96F-52C7-4476-BF83-58EF66102DC7}"/>
    <cellStyle name="Normální 5 35 4 15" xfId="54069" xr:uid="{A14C8050-C7FE-4973-8056-C662274DCBE1}"/>
    <cellStyle name="Normální 5 35 4 16" xfId="55829" xr:uid="{503665F4-F06A-4568-A1AC-F27FA596841C}"/>
    <cellStyle name="Normální 5 35 4 17" xfId="57314" xr:uid="{06971687-FA3B-4444-B89C-E831F1EBB4A2}"/>
    <cellStyle name="Normální 5 35 4 2" xfId="9103" xr:uid="{F5B7D21E-EDA4-4A0C-BF33-2FA5243E1678}"/>
    <cellStyle name="Normální 5 35 4 2 2" xfId="14803" xr:uid="{55A8F637-BF0E-4FE0-8E4D-D14C34DC1A73}"/>
    <cellStyle name="Normální 5 35 4 2 3" xfId="20204" xr:uid="{54F73BC7-A641-48ED-B78A-5650E4B12882}"/>
    <cellStyle name="Normální 5 35 4 2 4" xfId="24573" xr:uid="{B9F2FA1E-1274-4CFB-90DC-164B1C4D1E4B}"/>
    <cellStyle name="Normální 5 35 4 2 5" xfId="28832" xr:uid="{5198A79F-E745-46C2-B779-B9AE2A21C96A}"/>
    <cellStyle name="Normální 5 35 4 2 6" xfId="32644" xr:uid="{F926A3CF-1C48-4407-B4FD-BF5BAFE4911C}"/>
    <cellStyle name="Normální 5 35 4 2 7" xfId="35725" xr:uid="{0668485E-1E50-47A6-A40C-0423B9D78EDA}"/>
    <cellStyle name="Normální 5 35 4 2 8" xfId="37964" xr:uid="{87E7E2C1-DC4F-4701-98C2-1235D09A4DD6}"/>
    <cellStyle name="Normální 5 35 4 3" xfId="6670" xr:uid="{0E0DE785-DF5C-46F3-A68F-830125CCDB3E}"/>
    <cellStyle name="Normální 5 35 4 4" xfId="13195" xr:uid="{991CE81F-B9A1-4EFD-82EC-283966D1EF24}"/>
    <cellStyle name="Normální 5 35 4 5" xfId="18877" xr:uid="{0BE44046-8EFF-4100-BA97-05E1EDE84617}"/>
    <cellStyle name="Normální 5 35 4 6" xfId="23340" xr:uid="{EE90992B-CABC-4276-8322-7718551C862D}"/>
    <cellStyle name="Normální 5 35 4 7" xfId="27645" xr:uid="{A6C9F59C-B07C-4D07-8498-EAF45BEFB41E}"/>
    <cellStyle name="Normální 5 35 4 8" xfId="31495" xr:uid="{509DEC11-9239-4733-A841-9224832D196B}"/>
    <cellStyle name="Normální 5 35 4 9" xfId="34790" xr:uid="{D8520812-D613-4471-8040-3D05878E09A3}"/>
    <cellStyle name="Normální 5 35 5" xfId="3930" xr:uid="{DDB2864C-8AA7-440F-B3AD-CD19E8AA8BD5}"/>
    <cellStyle name="Normální 5 35 5 10" xfId="37146" xr:uid="{EC7B00C4-3BEB-4BC2-9BB3-332CBB268199}"/>
    <cellStyle name="Normální 5 35 5 11" xfId="41135" xr:uid="{BB69758D-AEC4-4249-8045-D822787D749C}"/>
    <cellStyle name="Normální 5 35 5 12" xfId="45904" xr:uid="{48BB980C-0D94-4BB1-96C8-F2285D0E1417}"/>
    <cellStyle name="Normální 5 35 5 13" xfId="49580" xr:uid="{62B85267-CED7-4F2F-B858-D1FE1F59108C}"/>
    <cellStyle name="Normální 5 35 5 14" xfId="52067" xr:uid="{35C30AC4-A538-447B-97B9-C2BA0EF2163E}"/>
    <cellStyle name="Normální 5 35 5 15" xfId="54309" xr:uid="{E45D4988-BF05-418F-B179-3619990375CA}"/>
    <cellStyle name="Normální 5 35 5 16" xfId="56138" xr:uid="{1A300058-F99E-476A-AB6A-CEA52FAA24BF}"/>
    <cellStyle name="Normální 5 35 5 17" xfId="57473" xr:uid="{D6BC9D8F-1E92-408B-BEE9-E19C183E82DB}"/>
    <cellStyle name="Normální 5 35 5 2" xfId="9104" xr:uid="{8BB058DF-D27B-47AF-AB55-4C7EE946D637}"/>
    <cellStyle name="Normální 5 35 5 2 2" xfId="14804" xr:uid="{A8C57322-CE92-4C24-9051-4A7C601CC870}"/>
    <cellStyle name="Normální 5 35 5 2 3" xfId="20205" xr:uid="{2BB49C4F-71C7-4914-8ABE-A99B8D52E587}"/>
    <cellStyle name="Normální 5 35 5 2 4" xfId="24574" xr:uid="{2BFF6D37-08B4-46A8-B7BD-7470D6828DD4}"/>
    <cellStyle name="Normální 5 35 5 2 5" xfId="28833" xr:uid="{1898EF06-1B53-4A8A-98E0-FFC47E5DB53A}"/>
    <cellStyle name="Normální 5 35 5 2 6" xfId="32645" xr:uid="{1CCAFEBA-93B9-4A9F-A971-09BB63037C34}"/>
    <cellStyle name="Normální 5 35 5 2 7" xfId="35726" xr:uid="{AEC896DD-A3E7-4B21-85F4-640F9303EF4D}"/>
    <cellStyle name="Normální 5 35 5 2 8" xfId="37965" xr:uid="{2F03A6AC-9351-4065-BAD0-1572C4D9AA85}"/>
    <cellStyle name="Normální 5 35 5 3" xfId="6671" xr:uid="{EF1CACA9-FE77-41D9-8E2C-A700D8001144}"/>
    <cellStyle name="Normální 5 35 5 4" xfId="13196" xr:uid="{5FF37B97-D3C2-4409-86FB-A32C17CA14FD}"/>
    <cellStyle name="Normální 5 35 5 5" xfId="18878" xr:uid="{45124C9E-6E2D-47D8-9EC3-1C0AB386BBF2}"/>
    <cellStyle name="Normální 5 35 5 6" xfId="23341" xr:uid="{C582A294-2EB5-495F-854F-4645B61B30AC}"/>
    <cellStyle name="Normální 5 35 5 7" xfId="27646" xr:uid="{AA140DD1-7F6C-41D0-8CC5-F371A10FC159}"/>
    <cellStyle name="Normální 5 35 5 8" xfId="31496" xr:uid="{F184E1AF-1AC2-4418-BED0-ABCB839F3A32}"/>
    <cellStyle name="Normální 5 35 5 9" xfId="34791" xr:uid="{8BCF5593-2A44-4CFF-B206-E5991AC75B0A}"/>
    <cellStyle name="Normální 5 35 6" xfId="4284" xr:uid="{1C8858DD-0105-4F6C-8FB3-755CAF24807C}"/>
    <cellStyle name="Normální 5 35 6 10" xfId="37147" xr:uid="{310A2233-9577-4013-A6AD-D33754788E83}"/>
    <cellStyle name="Normální 5 35 6 11" xfId="41394" xr:uid="{CF2E8559-4423-4CBF-B62F-0463E4844F9E}"/>
    <cellStyle name="Normální 5 35 6 12" xfId="46198" xr:uid="{160F232E-48C0-43C3-915E-2BDDFA62371D}"/>
    <cellStyle name="Normální 5 35 6 13" xfId="49779" xr:uid="{DBBE50DC-3528-4781-A11E-7C91E0F7BC3D}"/>
    <cellStyle name="Normální 5 35 6 14" xfId="52289" xr:uid="{170C41E3-F40B-4F5B-BE65-1CEA9D258BAB}"/>
    <cellStyle name="Normální 5 35 6 15" xfId="54487" xr:uid="{E7EE015A-C061-4D53-A630-B5ECFF23C0CB}"/>
    <cellStyle name="Normální 5 35 6 16" xfId="56374" xr:uid="{C770484A-302B-4134-A4ED-A3956A590A7B}"/>
    <cellStyle name="Normální 5 35 6 17" xfId="57624" xr:uid="{B20D24D7-244E-4A4E-ABA7-5E6F0FD5EA3C}"/>
    <cellStyle name="Normální 5 35 6 2" xfId="9105" xr:uid="{3B8D951D-9EE8-4C7E-B925-C02C398DFF9C}"/>
    <cellStyle name="Normální 5 35 6 2 2" xfId="14805" xr:uid="{5C882155-4AAA-4D98-9EBB-47F44E4786EC}"/>
    <cellStyle name="Normální 5 35 6 2 3" xfId="20206" xr:uid="{38EBCCCE-10D9-429F-9E7C-6C5C2583AD06}"/>
    <cellStyle name="Normální 5 35 6 2 4" xfId="24575" xr:uid="{894FBB3F-1A7D-4038-B607-855D060BC7C2}"/>
    <cellStyle name="Normální 5 35 6 2 5" xfId="28834" xr:uid="{DEEDB775-76CD-4D44-98C7-5F566E1DC42C}"/>
    <cellStyle name="Normální 5 35 6 2 6" xfId="32646" xr:uid="{88F85000-56BC-4C04-BD21-AAAC820591C3}"/>
    <cellStyle name="Normální 5 35 6 2 7" xfId="35727" xr:uid="{A2F9FB81-F976-4A1C-962A-D53AC607D370}"/>
    <cellStyle name="Normální 5 35 6 2 8" xfId="37966" xr:uid="{A7893CBF-316A-4967-B7DF-FDEA55257666}"/>
    <cellStyle name="Normální 5 35 6 3" xfId="6672" xr:uid="{F1EAF7A8-FA2F-4870-9ACA-CC6D9D5F5AED}"/>
    <cellStyle name="Normální 5 35 6 4" xfId="13197" xr:uid="{27BE43BB-18CD-436F-8751-34C6542EB51D}"/>
    <cellStyle name="Normální 5 35 6 5" xfId="18879" xr:uid="{E9BA5EBD-DA42-4ED5-8EC4-5EAD0C115FD1}"/>
    <cellStyle name="Normální 5 35 6 6" xfId="23342" xr:uid="{57905BDD-E3B2-43A2-ADCC-31C9A65F422E}"/>
    <cellStyle name="Normální 5 35 6 7" xfId="27647" xr:uid="{8967AA16-CFD8-4A18-8611-FBC868A6C523}"/>
    <cellStyle name="Normální 5 35 6 8" xfId="31497" xr:uid="{BDBCBE57-BFD4-4039-B00C-74A248E57760}"/>
    <cellStyle name="Normální 5 35 6 9" xfId="34792" xr:uid="{6F0EB1E8-885B-477B-BDD5-71B133B4E442}"/>
    <cellStyle name="Normální 5 35 7" xfId="4560" xr:uid="{519BD6D6-68BB-4D1E-9E7E-23CB9935EDE8}"/>
    <cellStyle name="Normální 5 35 7 10" xfId="37148" xr:uid="{68618F23-95C5-494E-B7A5-A8C6759A62B6}"/>
    <cellStyle name="Normální 5 35 7 11" xfId="41617" xr:uid="{3FBAEB09-265D-418E-8100-0D1682B9539E}"/>
    <cellStyle name="Normální 5 35 7 12" xfId="46402" xr:uid="{F20D4519-3472-4AF6-9DFE-024AA6CC1B75}"/>
    <cellStyle name="Normální 5 35 7 13" xfId="49948" xr:uid="{5507530E-46FA-4ED0-8738-255C1C392C83}"/>
    <cellStyle name="Normální 5 35 7 14" xfId="52463" xr:uid="{ADD8CC45-D9B9-42AD-B661-04B796A3AC97}"/>
    <cellStyle name="Normální 5 35 7 15" xfId="54647" xr:uid="{D8F67A3C-A70F-4545-A404-E0DDD945D481}"/>
    <cellStyle name="Normální 5 35 7 16" xfId="56540" xr:uid="{E7B32DAC-DDD4-4687-8797-25D7A2B448C3}"/>
    <cellStyle name="Normální 5 35 7 17" xfId="57762" xr:uid="{0A0E6200-F8B4-492F-85F6-E60440E696FC}"/>
    <cellStyle name="Normální 5 35 7 2" xfId="9106" xr:uid="{3293E6AD-781B-470C-BBD1-BDA3D4E1D8F1}"/>
    <cellStyle name="Normální 5 35 7 2 2" xfId="14806" xr:uid="{4CC88637-860F-427E-A418-8C06AD9D4344}"/>
    <cellStyle name="Normální 5 35 7 2 3" xfId="20207" xr:uid="{C8ABE6CF-C3C4-4B2A-A36D-22C1D7C5EF26}"/>
    <cellStyle name="Normální 5 35 7 2 4" xfId="24576" xr:uid="{32893ABB-3A8D-4F23-AA68-9C5446E08052}"/>
    <cellStyle name="Normální 5 35 7 2 5" xfId="28835" xr:uid="{F36C9301-F6B3-4698-8145-987872875310}"/>
    <cellStyle name="Normální 5 35 7 2 6" xfId="32647" xr:uid="{47A8DC76-28E3-4F41-8322-1178E0069EBE}"/>
    <cellStyle name="Normální 5 35 7 2 7" xfId="35728" xr:uid="{95630786-9324-479B-B849-C8E6B79B4D45}"/>
    <cellStyle name="Normální 5 35 7 2 8" xfId="37967" xr:uid="{B56E1109-8AA9-4EF9-A056-7F3071BB7561}"/>
    <cellStyle name="Normální 5 35 7 3" xfId="6673" xr:uid="{B7EB9C57-5BF2-4F99-8CD4-144CE6B6DAB6}"/>
    <cellStyle name="Normální 5 35 7 4" xfId="13198" xr:uid="{9B54681E-1DCD-47D6-8B2F-C555DC81C0AF}"/>
    <cellStyle name="Normální 5 35 7 5" xfId="18880" xr:uid="{03A62F14-BC2F-4268-A2B9-F17F40790D58}"/>
    <cellStyle name="Normální 5 35 7 6" xfId="23343" xr:uid="{4C1C2B6F-694E-4D5A-A0AA-FED60D6C66C9}"/>
    <cellStyle name="Normální 5 35 7 7" xfId="27648" xr:uid="{66E45442-0E59-410B-9C64-B88570913A4F}"/>
    <cellStyle name="Normální 5 35 7 8" xfId="31498" xr:uid="{E3224ECF-613F-4541-B5A2-22B70050AD01}"/>
    <cellStyle name="Normální 5 35 7 9" xfId="34793" xr:uid="{8CD6B8F2-36DF-4EB1-90F1-7883AEBE4F6A}"/>
    <cellStyle name="Normální 5 35 8" xfId="9107" xr:uid="{4164BCDE-2506-47EB-88BD-2794D1C4B882}"/>
    <cellStyle name="Normální 5 35 8 2" xfId="14807" xr:uid="{D60A7032-D7BB-4386-BF73-6B96E16941C2}"/>
    <cellStyle name="Normální 5 35 8 3" xfId="20208" xr:uid="{0706D082-F956-4C92-B9B7-1CB6915309BD}"/>
    <cellStyle name="Normální 5 35 8 4" xfId="24577" xr:uid="{283D5FC0-A3E0-4F09-AD02-CF6E281455A7}"/>
    <cellStyle name="Normální 5 35 8 5" xfId="28836" xr:uid="{9A2B972C-1D38-4801-BD67-353254A308F7}"/>
    <cellStyle name="Normální 5 35 8 6" xfId="32648" xr:uid="{3F0416EB-5701-440C-86DE-2BABAB899C78}"/>
    <cellStyle name="Normální 5 35 8 7" xfId="35729" xr:uid="{02B06027-F83B-4EBE-9FF2-DA3FF954E957}"/>
    <cellStyle name="Normální 5 35 8 8" xfId="37968" xr:uid="{B2E120DF-EED4-4354-98B5-61BCD9506FD4}"/>
    <cellStyle name="Normální 5 35 9" xfId="9697" xr:uid="{CAF3CB65-E577-437A-8C80-C10559B05509}"/>
    <cellStyle name="Normální 5 35 9 2" xfId="15374" xr:uid="{4D2553F2-3552-4043-AB49-3A693B1C5038}"/>
    <cellStyle name="Normální 5 35 9 3" xfId="20709" xr:uid="{650558AA-461A-4862-AAE9-620D21C37452}"/>
    <cellStyle name="Normální 5 35 9 4" xfId="25081" xr:uid="{27C1F523-DEAE-4E31-9CA8-908DA1CD779D}"/>
    <cellStyle name="Normální 5 35 9 5" xfId="29334" xr:uid="{729DEEE4-0AF6-4AFC-9B1A-DE1B6478ED4A}"/>
    <cellStyle name="Normální 5 35 9 6" xfId="33138" xr:uid="{E54F3D6D-AB51-4C77-A5B7-6106375148AB}"/>
    <cellStyle name="Normální 5 35 9 7" xfId="36202" xr:uid="{4C40240D-2E47-4DFB-9CD7-7ADDECD77D2B}"/>
    <cellStyle name="Normální 5 35 9 8" xfId="38434" xr:uid="{EE88CB58-56BC-4306-8911-C70F3D264FE9}"/>
    <cellStyle name="Normální 5 350" xfId="22157" xr:uid="{4CAE9FA5-1C5B-4C40-94FE-CF314847679E}"/>
    <cellStyle name="Normální 5 351" xfId="23840" xr:uid="{3974FEF7-AF39-4D14-9351-840C87CFA422}"/>
    <cellStyle name="Normální 5 352" xfId="22229" xr:uid="{C95D53EA-601F-4F1B-83E8-229621A1DF7D}"/>
    <cellStyle name="Normální 5 353" xfId="26219" xr:uid="{9021A1E5-EACB-42A6-BEE0-4B7824DBB16D}"/>
    <cellStyle name="Normální 5 354" xfId="26753" xr:uid="{1BBB9BDA-C688-431B-BB20-CACF88BCC47A}"/>
    <cellStyle name="Normální 5 355" xfId="27196" xr:uid="{79C2F082-2BAA-47CE-ACFC-4D9C07AFFBF9}"/>
    <cellStyle name="Normální 5 356" xfId="29663" xr:uid="{3B149C47-04D1-4A98-B330-E8818103F4E5}"/>
    <cellStyle name="Normální 5 357" xfId="27908" xr:uid="{E05EB2B8-7D6C-413B-A8E6-8425FB345864}"/>
    <cellStyle name="Normální 5 358" xfId="26429" xr:uid="{70C7BE90-7681-447D-AE43-BFAD3650F857}"/>
    <cellStyle name="Normální 5 359" xfId="26895" xr:uid="{1C4EA31B-3BE2-4780-8322-C4AD06599D3B}"/>
    <cellStyle name="Normální 5 36" xfId="1628" xr:uid="{8381FEBC-D35A-48A6-B7BA-ED1BC9FA7B3F}"/>
    <cellStyle name="Normální 5 36 10" xfId="4852" xr:uid="{81079199-8EC9-4121-9C96-0AA3D30F5597}"/>
    <cellStyle name="Normální 5 36 11" xfId="11277" xr:uid="{263F1CCA-8242-4B46-9BCB-6DF8BCAA5169}"/>
    <cellStyle name="Normální 5 36 12" xfId="17269" xr:uid="{23778C4D-4093-4427-A2B7-4E21EAE6F5C5}"/>
    <cellStyle name="Normální 5 36 13" xfId="21987" xr:uid="{D147E5A8-0CAB-4C6A-B2E8-3C3016E0494C}"/>
    <cellStyle name="Normální 5 36 14" xfId="26387" xr:uid="{BDD6C6C1-DBD4-43A7-9F1C-9FF0AAE82954}"/>
    <cellStyle name="Normální 5 36 15" xfId="30271" xr:uid="{3FC5A5C9-B0AA-43D3-AB49-03037BD296A4}"/>
    <cellStyle name="Normální 5 36 16" xfId="33954" xr:uid="{A404EE0B-BFB8-4C97-A5D7-FEB5827ABCC2}"/>
    <cellStyle name="Normální 5 36 17" xfId="36496" xr:uid="{3688C90D-DEC1-437B-9BBB-99F3F235D28D}"/>
    <cellStyle name="Normální 5 36 18" xfId="39497" xr:uid="{0D4EE953-E2A4-412C-9F51-F99D72F59967}"/>
    <cellStyle name="Normální 5 36 19" xfId="44432" xr:uid="{57C5B25A-1799-4F89-B549-42FAE7E89F4B}"/>
    <cellStyle name="Normální 5 36 2" xfId="2482" xr:uid="{FA9D3D7A-236F-4A6D-B775-A5E112B85F0F}"/>
    <cellStyle name="Normální 5 36 2 10" xfId="36594" xr:uid="{CC79A8B6-49D1-4308-AD7A-E237123E8122}"/>
    <cellStyle name="Normální 5 36 2 11" xfId="40064" xr:uid="{9AFD7597-4FE6-47A1-A81B-9BA7802860D2}"/>
    <cellStyle name="Normální 5 36 2 12" xfId="44920" xr:uid="{F1CC12B9-A669-4E02-84DB-84261191C72B}"/>
    <cellStyle name="Normální 5 36 2 13" xfId="48705" xr:uid="{F89A1CFB-F90F-4076-A9CA-8F382B479224}"/>
    <cellStyle name="Normální 5 36 2 14" xfId="51275" xr:uid="{CA0F14CB-C06D-4065-ABE7-703B9034B322}"/>
    <cellStyle name="Normální 5 36 2 15" xfId="53492" xr:uid="{7E68EC1D-9409-4360-B27D-37D4DF8AE0C9}"/>
    <cellStyle name="Normální 5 36 2 16" xfId="55279" xr:uid="{24C72D72-B583-4F1D-9E0B-5E14D7919B8A}"/>
    <cellStyle name="Normální 5 36 2 17" xfId="56828" xr:uid="{BBC679CF-B992-4257-83F3-1B3E246480BA}"/>
    <cellStyle name="Normální 5 36 2 2" xfId="9108" xr:uid="{10E73B84-7315-48EA-B2C9-A101412A2A9E}"/>
    <cellStyle name="Normální 5 36 2 2 2" xfId="14808" xr:uid="{42991EEB-343E-47FA-98A6-29A0D439FA9A}"/>
    <cellStyle name="Normální 5 36 2 2 3" xfId="20209" xr:uid="{E11E6C34-84FB-4700-8D41-4CD6F16D1508}"/>
    <cellStyle name="Normální 5 36 2 2 4" xfId="24578" xr:uid="{8E1AD7BC-6A4D-4C7D-BFAB-7E6364D72A2F}"/>
    <cellStyle name="Normální 5 36 2 2 5" xfId="28837" xr:uid="{B61CC8BC-770C-4F16-9399-409300AF8292}"/>
    <cellStyle name="Normální 5 36 2 2 6" xfId="32649" xr:uid="{65698B69-5691-4141-AC6A-0310B2FD87D3}"/>
    <cellStyle name="Normální 5 36 2 2 7" xfId="35730" xr:uid="{101B90B4-E32E-4474-8E46-D1398B9EEA70}"/>
    <cellStyle name="Normální 5 36 2 2 8" xfId="37969" xr:uid="{F01E0D05-E6BB-47BC-8676-FBDF7155846A}"/>
    <cellStyle name="Normální 5 36 2 3" xfId="5450" xr:uid="{5B157735-4DDA-4FDE-9795-C1D24E5AECBA}"/>
    <cellStyle name="Normální 5 36 2 4" xfId="12049" xr:uid="{9AC567ED-E5C1-4AD3-A584-67416254A8F4}"/>
    <cellStyle name="Normální 5 36 2 5" xfId="17984" xr:uid="{16EEEBB2-E872-497A-B658-A315F2DB1A39}"/>
    <cellStyle name="Normální 5 36 2 6" xfId="22523" xr:uid="{E6AA0A2B-6A64-4A94-A9E5-A6CB0E44F155}"/>
    <cellStyle name="Normální 5 36 2 7" xfId="26855" xr:uid="{530A3FF4-ACEB-408A-AC19-52C5FCB8A001}"/>
    <cellStyle name="Normální 5 36 2 8" xfId="30740" xr:uid="{2DD0CD8F-947C-4E22-987E-CDAAA7A888F5}"/>
    <cellStyle name="Normální 5 36 2 9" xfId="34172" xr:uid="{47DA8DD1-8C77-430A-82C5-1640F6BDCA8C}"/>
    <cellStyle name="Normální 5 36 20" xfId="48358" xr:uid="{E387329B-3BF2-4604-9444-0B6501328832}"/>
    <cellStyle name="Normální 5 36 21" xfId="50985" xr:uid="{032B9D28-AE1D-4627-A413-A9D539C5DC1F}"/>
    <cellStyle name="Normální 5 36 22" xfId="53269" xr:uid="{DB963023-BFD0-47F0-8EA0-6B423311D040}"/>
    <cellStyle name="Normální 5 36 23" xfId="55119" xr:uid="{B319E5A9-44BC-4FD4-A442-355DC6CFAC23}"/>
    <cellStyle name="Normální 5 36 24" xfId="56663" xr:uid="{DACB0980-2E06-43A6-A7A0-3E058C8DDFFD}"/>
    <cellStyle name="Normální 5 36 3" xfId="2903" xr:uid="{B2689B52-F4AF-47FD-B509-2468069DC568}"/>
    <cellStyle name="Normální 5 36 3 10" xfId="36682" xr:uid="{D11E586B-1A5D-4EE3-A69A-83638D8D32F7}"/>
    <cellStyle name="Normální 5 36 3 11" xfId="40383" xr:uid="{42570085-558F-4DF4-AFE2-B5AFAE554B2E}"/>
    <cellStyle name="Normální 5 36 3 12" xfId="45203" xr:uid="{1CA30C79-765D-4A40-99F7-C02100778C80}"/>
    <cellStyle name="Normální 5 36 3 13" xfId="48963" xr:uid="{FF3591B5-4862-496C-B3A4-B944AC53126F}"/>
    <cellStyle name="Normální 5 36 3 14" xfId="51483" xr:uid="{EBBE6B1E-FDD1-4F8B-81EF-EEAB0E52BF29}"/>
    <cellStyle name="Normální 5 36 3 15" xfId="53773" xr:uid="{69D20013-9D79-4FB5-A21F-28DAF68736DF}"/>
    <cellStyle name="Normální 5 36 3 16" xfId="55548" xr:uid="{7474BE8B-1212-4E5E-ABBC-B0942834D2DD}"/>
    <cellStyle name="Normální 5 36 3 17" xfId="57106" xr:uid="{F0BE57A9-EB26-4A3F-B22C-309D97863271}"/>
    <cellStyle name="Normální 5 36 3 2" xfId="9109" xr:uid="{F9652561-3437-4AB3-B3AA-003BFA3D4195}"/>
    <cellStyle name="Normální 5 36 3 2 2" xfId="14809" xr:uid="{E038694B-59CF-440F-BC8D-507FE88E4B1D}"/>
    <cellStyle name="Normální 5 36 3 2 3" xfId="20210" xr:uid="{4D3A080A-B415-4237-882D-CD6732B5BBEC}"/>
    <cellStyle name="Normální 5 36 3 2 4" xfId="24579" xr:uid="{75A5D686-6585-41F1-930A-90616D8FB20D}"/>
    <cellStyle name="Normální 5 36 3 2 5" xfId="28838" xr:uid="{F840921F-4D96-4AB9-8CB3-2D04B5B2D3FA}"/>
    <cellStyle name="Normální 5 36 3 2 6" xfId="32650" xr:uid="{DB352B62-D4B4-40A8-84C0-77B63A708449}"/>
    <cellStyle name="Normální 5 36 3 2 7" xfId="35731" xr:uid="{615699B9-584A-4547-BA18-6AC7E9E5DD5F}"/>
    <cellStyle name="Normální 5 36 3 2 8" xfId="37970" xr:uid="{B298F23C-D941-488B-88CC-DA81B55FEC16}"/>
    <cellStyle name="Normální 5 36 3 3" xfId="5597" xr:uid="{8AA55268-C2B1-4C66-94AC-F447A255D8B9}"/>
    <cellStyle name="Normální 5 36 3 4" xfId="12185" xr:uid="{D78968FC-829E-4DC3-8611-7D57F1D5B6BC}"/>
    <cellStyle name="Normální 5 36 3 5" xfId="18099" xr:uid="{915E9961-957A-434C-9DCD-EF3021FEA32B}"/>
    <cellStyle name="Normální 5 36 3 6" xfId="22633" xr:uid="{B121043E-56D3-45C6-9D55-82BF07FD7170}"/>
    <cellStyle name="Normální 5 36 3 7" xfId="26960" xr:uid="{BB66B87E-10DF-4BB3-A32F-B5C8E18B1F97}"/>
    <cellStyle name="Normální 5 36 3 8" xfId="30847" xr:uid="{8717A503-BFAC-4DD0-8783-8E034A521888}"/>
    <cellStyle name="Normální 5 36 3 9" xfId="34263" xr:uid="{D1963A40-F138-426B-ACE5-78ED3EA16806}"/>
    <cellStyle name="Normální 5 36 4" xfId="3435" xr:uid="{33B8AFCB-8250-4D37-8607-8EF5A3839435}"/>
    <cellStyle name="Normální 5 36 4 10" xfId="37149" xr:uid="{1C7EA01A-64A2-4713-A478-DAE4B740B23C}"/>
    <cellStyle name="Normální 5 36 4 11" xfId="40776" xr:uid="{A980C463-0793-453C-9FC7-933C699ED4B2}"/>
    <cellStyle name="Normální 5 36 4 12" xfId="45532" xr:uid="{633F487D-2440-4A0D-B6F0-E2DE83F6E24B}"/>
    <cellStyle name="Normální 5 36 4 13" xfId="49288" xr:uid="{7EB1EFBB-1275-467C-9759-002BEDB7EED9}"/>
    <cellStyle name="Normální 5 36 4 14" xfId="51758" xr:uid="{A647EB4D-DE98-4DBA-BD7A-ECF21960E4E2}"/>
    <cellStyle name="Normální 5 36 4 15" xfId="54070" xr:uid="{46999891-B87C-4B9C-8F8D-ACD44BC877FE}"/>
    <cellStyle name="Normální 5 36 4 16" xfId="55830" xr:uid="{1355E845-2F8B-409B-B6C0-0E0680E4A5C0}"/>
    <cellStyle name="Normální 5 36 4 17" xfId="57315" xr:uid="{C3B48ED4-B0DD-4DB7-9FF7-EF6A7D0BB84C}"/>
    <cellStyle name="Normální 5 36 4 2" xfId="9110" xr:uid="{24ED9907-F3E8-4DA2-B4B0-459DC3EE207B}"/>
    <cellStyle name="Normální 5 36 4 2 2" xfId="14810" xr:uid="{ABF7C5C1-1E20-40F2-9804-038CCA0EA4DF}"/>
    <cellStyle name="Normální 5 36 4 2 3" xfId="20211" xr:uid="{0BC05220-412C-456C-8750-E830773056D9}"/>
    <cellStyle name="Normální 5 36 4 2 4" xfId="24580" xr:uid="{3229D98E-611A-4CF5-A8AC-1C4DB27A51BD}"/>
    <cellStyle name="Normální 5 36 4 2 5" xfId="28839" xr:uid="{30B62448-F40D-44C0-87B1-BC301D444CEA}"/>
    <cellStyle name="Normální 5 36 4 2 6" xfId="32651" xr:uid="{0DFEA094-81D4-4ED1-A133-F855CE26C216}"/>
    <cellStyle name="Normální 5 36 4 2 7" xfId="35732" xr:uid="{385BB1FF-814A-43B7-BD77-E24CF9CB19C5}"/>
    <cellStyle name="Normální 5 36 4 2 8" xfId="37971" xr:uid="{D5E5768B-F19D-4864-9269-7D6F590174AE}"/>
    <cellStyle name="Normální 5 36 4 3" xfId="6674" xr:uid="{BFC7D65D-DAFC-4E25-838C-CA132DFA1955}"/>
    <cellStyle name="Normální 5 36 4 4" xfId="13199" xr:uid="{7B485F3F-DD7B-4B36-BB0F-1FC43E5B7C2A}"/>
    <cellStyle name="Normální 5 36 4 5" xfId="18881" xr:uid="{E12CA5E9-AF2F-491A-8CD9-AF1469147785}"/>
    <cellStyle name="Normální 5 36 4 6" xfId="23344" xr:uid="{45AD0C86-1638-443A-8E10-056931E74634}"/>
    <cellStyle name="Normální 5 36 4 7" xfId="27649" xr:uid="{7CB831D4-393B-4104-A764-32F696A66A1A}"/>
    <cellStyle name="Normální 5 36 4 8" xfId="31499" xr:uid="{E0815283-B13E-4510-9DAC-A8C4230DB693}"/>
    <cellStyle name="Normální 5 36 4 9" xfId="34794" xr:uid="{3CAF8534-F530-4A3C-99BC-14B6F18DC987}"/>
    <cellStyle name="Normální 5 36 5" xfId="3931" xr:uid="{650E343C-CD4E-477E-B403-9E41F52F15BC}"/>
    <cellStyle name="Normální 5 36 5 10" xfId="37150" xr:uid="{4DD158D9-27DE-446B-9AFC-4E10AB6765F7}"/>
    <cellStyle name="Normální 5 36 5 11" xfId="41136" xr:uid="{2F119287-B2F6-44C4-A264-FB57FD800CA6}"/>
    <cellStyle name="Normální 5 36 5 12" xfId="45905" xr:uid="{CC58C1EB-D74A-4EF4-9103-9A3C0FA20BF2}"/>
    <cellStyle name="Normální 5 36 5 13" xfId="49581" xr:uid="{51044B3B-A757-4B0F-83D0-FD52EDF27BDD}"/>
    <cellStyle name="Normální 5 36 5 14" xfId="52068" xr:uid="{725BC725-48B3-4C52-B3C3-76F8A8D02D99}"/>
    <cellStyle name="Normální 5 36 5 15" xfId="54310" xr:uid="{CF996DA3-A7A2-4686-B8BB-EDD069D0018F}"/>
    <cellStyle name="Normální 5 36 5 16" xfId="56139" xr:uid="{858310C0-36CD-45DE-A260-2E502108C959}"/>
    <cellStyle name="Normální 5 36 5 17" xfId="57474" xr:uid="{F7D1DCBA-5C6C-4FB2-9ABE-637EEFE1A5B1}"/>
    <cellStyle name="Normální 5 36 5 2" xfId="9111" xr:uid="{9BB90ED5-EDB4-47A7-A1DC-DE6B189FB6EA}"/>
    <cellStyle name="Normální 5 36 5 2 2" xfId="14811" xr:uid="{3E4807DB-7702-4A86-85AC-9A9DB63B64F6}"/>
    <cellStyle name="Normální 5 36 5 2 3" xfId="20212" xr:uid="{000A31A0-C575-4679-9BF3-06AE1351642A}"/>
    <cellStyle name="Normální 5 36 5 2 4" xfId="24581" xr:uid="{0155B09A-7BB3-45C8-9160-545EA5156DD6}"/>
    <cellStyle name="Normální 5 36 5 2 5" xfId="28840" xr:uid="{029345BA-EF79-4490-8349-0F8996FB5F12}"/>
    <cellStyle name="Normální 5 36 5 2 6" xfId="32652" xr:uid="{B73ED00D-711D-4D4C-A565-F5AAFA2C6F5F}"/>
    <cellStyle name="Normální 5 36 5 2 7" xfId="35733" xr:uid="{963ADB45-E53F-4548-A0D6-814CF1DADDC4}"/>
    <cellStyle name="Normální 5 36 5 2 8" xfId="37972" xr:uid="{1BDD3E89-0CC4-413D-B6A7-2F77D8960AB8}"/>
    <cellStyle name="Normální 5 36 5 3" xfId="6675" xr:uid="{F9B7ACFB-5407-48AE-AF61-578D3596A38E}"/>
    <cellStyle name="Normální 5 36 5 4" xfId="13200" xr:uid="{41FAE008-557B-4082-9BD8-9D5379A66D6F}"/>
    <cellStyle name="Normální 5 36 5 5" xfId="18882" xr:uid="{CB74BADB-9936-43AF-8767-2B91946193F8}"/>
    <cellStyle name="Normální 5 36 5 6" xfId="23345" xr:uid="{E64FC3BF-7B2C-4DBF-B754-75A4513FD4DC}"/>
    <cellStyle name="Normální 5 36 5 7" xfId="27650" xr:uid="{0F3CC839-7F1B-4AFA-8080-D16A327B4EDD}"/>
    <cellStyle name="Normální 5 36 5 8" xfId="31500" xr:uid="{005D0B7D-487F-4AA1-8AFF-B498FEFD1DA1}"/>
    <cellStyle name="Normální 5 36 5 9" xfId="34795" xr:uid="{BA06A03F-B048-4D25-A4E3-23931464BFF2}"/>
    <cellStyle name="Normální 5 36 6" xfId="4285" xr:uid="{23A68C07-6D16-40B5-A3D4-E3BA8C90ADC4}"/>
    <cellStyle name="Normální 5 36 6 10" xfId="37151" xr:uid="{2CC49E59-861A-49CC-B0FE-A2F7875FBC70}"/>
    <cellStyle name="Normální 5 36 6 11" xfId="41395" xr:uid="{2E2A4150-215D-4FCD-B8E3-D9EF0C350C2F}"/>
    <cellStyle name="Normální 5 36 6 12" xfId="46199" xr:uid="{0110EBE2-C56E-4328-82A9-D53AA30847FC}"/>
    <cellStyle name="Normální 5 36 6 13" xfId="49780" xr:uid="{E86113DB-BD22-44E8-BCA9-2E0A44F1F94B}"/>
    <cellStyle name="Normální 5 36 6 14" xfId="52290" xr:uid="{F4C30A0A-0BEB-42DB-8F37-36192387C2E8}"/>
    <cellStyle name="Normální 5 36 6 15" xfId="54488" xr:uid="{B067D993-88F0-4454-A47E-C422F18581A2}"/>
    <cellStyle name="Normální 5 36 6 16" xfId="56375" xr:uid="{4BD3B834-D23E-426A-ADE1-30940EC3F4F3}"/>
    <cellStyle name="Normální 5 36 6 17" xfId="57625" xr:uid="{DE950E67-80D3-4DAA-80D1-FF31E7087F0F}"/>
    <cellStyle name="Normální 5 36 6 2" xfId="9112" xr:uid="{D2C41711-E8EA-4CD1-BAA4-E49F08BBED8E}"/>
    <cellStyle name="Normální 5 36 6 2 2" xfId="14812" xr:uid="{51B137DD-C305-4E2C-949F-378A7F55AFA6}"/>
    <cellStyle name="Normální 5 36 6 2 3" xfId="20213" xr:uid="{8AC24EB6-FE46-48F0-B060-A5F2C1B8E7D8}"/>
    <cellStyle name="Normální 5 36 6 2 4" xfId="24582" xr:uid="{F3BE1F3F-540F-4EE5-A1CB-4860EECC3B75}"/>
    <cellStyle name="Normální 5 36 6 2 5" xfId="28841" xr:uid="{7ED843C6-60BE-4397-9430-915416D38759}"/>
    <cellStyle name="Normální 5 36 6 2 6" xfId="32653" xr:uid="{D22DA275-FDCF-4FF0-9BD9-80CA04059F2D}"/>
    <cellStyle name="Normální 5 36 6 2 7" xfId="35734" xr:uid="{78470FBF-744D-4A7B-ABE5-745E1AEE9CE3}"/>
    <cellStyle name="Normální 5 36 6 2 8" xfId="37973" xr:uid="{2BCB07F6-441C-4546-BCC5-3A7B72861402}"/>
    <cellStyle name="Normální 5 36 6 3" xfId="6676" xr:uid="{75270610-1049-4DA2-85EF-0AD5FE0DB70A}"/>
    <cellStyle name="Normální 5 36 6 4" xfId="13201" xr:uid="{7FDF6530-B9B9-4F5B-AF8E-BF3F29619FB4}"/>
    <cellStyle name="Normální 5 36 6 5" xfId="18883" xr:uid="{EDD67E6A-A107-4EC5-A6F8-BAD458CAEBA0}"/>
    <cellStyle name="Normální 5 36 6 6" xfId="23346" xr:uid="{B5B11355-E8A8-487C-9105-508B4AF53169}"/>
    <cellStyle name="Normální 5 36 6 7" xfId="27651" xr:uid="{D998ECFB-C111-4325-9514-CD18AFB14576}"/>
    <cellStyle name="Normální 5 36 6 8" xfId="31501" xr:uid="{AD528111-F8E7-41B7-AD59-7049032A1669}"/>
    <cellStyle name="Normální 5 36 6 9" xfId="34796" xr:uid="{FB7AD5BB-BDA7-4D91-BCF3-E6296CFFA76E}"/>
    <cellStyle name="Normální 5 36 7" xfId="4561" xr:uid="{0514B406-4643-488A-AC7D-AAAA8524B12C}"/>
    <cellStyle name="Normální 5 36 7 10" xfId="37152" xr:uid="{D764AAA2-C9A1-4E23-8687-ED5A5F2AA127}"/>
    <cellStyle name="Normální 5 36 7 11" xfId="41618" xr:uid="{E68ACDE4-B526-412A-924C-FB6E2067BC1B}"/>
    <cellStyle name="Normální 5 36 7 12" xfId="46403" xr:uid="{5AE091F3-9342-4F36-9DB7-21762D12A220}"/>
    <cellStyle name="Normální 5 36 7 13" xfId="49949" xr:uid="{59FC14F2-79E4-4433-B408-7D57D6F8C521}"/>
    <cellStyle name="Normální 5 36 7 14" xfId="52464" xr:uid="{5872220A-A502-4F95-B85A-739497971CF2}"/>
    <cellStyle name="Normální 5 36 7 15" xfId="54648" xr:uid="{7C5A25F6-4CB4-4015-8E0E-25CD96DB87FC}"/>
    <cellStyle name="Normální 5 36 7 16" xfId="56541" xr:uid="{4CF7CC76-4A63-43CA-B4F9-FB9A017BD8F0}"/>
    <cellStyle name="Normální 5 36 7 17" xfId="57763" xr:uid="{57F74EC2-F72C-401C-844C-3EF58EE03999}"/>
    <cellStyle name="Normální 5 36 7 2" xfId="9113" xr:uid="{7E5A7E71-42DC-46A8-95EA-FE63EB22A8F8}"/>
    <cellStyle name="Normální 5 36 7 2 2" xfId="14813" xr:uid="{B3D85B45-0576-4E54-99A4-B9D49890DC37}"/>
    <cellStyle name="Normální 5 36 7 2 3" xfId="20214" xr:uid="{D73370D2-794C-41F4-AF1E-719F01677A34}"/>
    <cellStyle name="Normální 5 36 7 2 4" xfId="24583" xr:uid="{0A9F6CD1-1C62-483C-8C91-5DA9D1CD41D2}"/>
    <cellStyle name="Normální 5 36 7 2 5" xfId="28842" xr:uid="{A065573C-3EAD-4A8A-B72D-4C9D6C986402}"/>
    <cellStyle name="Normální 5 36 7 2 6" xfId="32654" xr:uid="{B965C23B-12F1-4F0A-B0F4-CBA7459FFDB9}"/>
    <cellStyle name="Normální 5 36 7 2 7" xfId="35735" xr:uid="{AA6D7783-9EDC-428A-82A5-9B5FC44847F5}"/>
    <cellStyle name="Normální 5 36 7 2 8" xfId="37974" xr:uid="{4A7417C7-EFF5-49BA-BFF6-773B8AF1DDF5}"/>
    <cellStyle name="Normální 5 36 7 3" xfId="6677" xr:uid="{3D0E24B2-3555-4A54-BCB3-BE0CF43E21D8}"/>
    <cellStyle name="Normální 5 36 7 4" xfId="13202" xr:uid="{D8EFB3CE-DD5F-4A5E-9B97-E05B898F78E5}"/>
    <cellStyle name="Normální 5 36 7 5" xfId="18884" xr:uid="{BDDEF0EB-2C65-4CE4-8C15-B42B42FFE8B8}"/>
    <cellStyle name="Normální 5 36 7 6" xfId="23347" xr:uid="{2670E55E-865F-4B2E-8911-08CBDA4DF4E2}"/>
    <cellStyle name="Normální 5 36 7 7" xfId="27652" xr:uid="{CD33FC76-4C11-410E-9242-7C2471C23AAD}"/>
    <cellStyle name="Normální 5 36 7 8" xfId="31502" xr:uid="{5B98A594-DBBD-45D2-97F6-D666194A2B62}"/>
    <cellStyle name="Normální 5 36 7 9" xfId="34797" xr:uid="{885359BC-8CAB-48CF-B3F8-CF71960EACBD}"/>
    <cellStyle name="Normální 5 36 8" xfId="9114" xr:uid="{288D7DE7-07DF-421C-A16D-39966C0183EA}"/>
    <cellStyle name="Normální 5 36 8 2" xfId="14814" xr:uid="{7B72182F-3996-4577-979E-C1E2B8B4F201}"/>
    <cellStyle name="Normální 5 36 8 3" xfId="20215" xr:uid="{508DFE3D-BFE3-4689-9802-1442093C5C27}"/>
    <cellStyle name="Normální 5 36 8 4" xfId="24584" xr:uid="{7615B7DA-AEBC-4E60-BFA3-CACCA19F4EE7}"/>
    <cellStyle name="Normální 5 36 8 5" xfId="28843" xr:uid="{11564C4A-2F83-4315-A544-A177CC3A0BD3}"/>
    <cellStyle name="Normální 5 36 8 6" xfId="32655" xr:uid="{117A606A-8CBA-4141-A676-5F6FCECEACDD}"/>
    <cellStyle name="Normální 5 36 8 7" xfId="35736" xr:uid="{A2DF63C0-2496-49B5-B66A-3F8B87F850B0}"/>
    <cellStyle name="Normální 5 36 8 8" xfId="37975" xr:uid="{55367CE2-ECF1-408A-B737-4596F3978014}"/>
    <cellStyle name="Normální 5 36 9" xfId="9698" xr:uid="{5F478406-E7C7-4C01-AC96-13C214082BA2}"/>
    <cellStyle name="Normální 5 36 9 2" xfId="15375" xr:uid="{845ED0AC-2896-49F1-A97B-EACB9C31FB35}"/>
    <cellStyle name="Normální 5 36 9 3" xfId="20710" xr:uid="{594F858E-15A2-4CC9-8590-55D23E2B24F6}"/>
    <cellStyle name="Normální 5 36 9 4" xfId="25082" xr:uid="{AB2F490A-72C7-4E64-A53F-CA1C1BF92328}"/>
    <cellStyle name="Normální 5 36 9 5" xfId="29335" xr:uid="{A8C61A9C-6BC8-4FA7-96E6-9744456E250E}"/>
    <cellStyle name="Normální 5 36 9 6" xfId="33139" xr:uid="{3DC42231-4E12-473A-95C0-F224468EA664}"/>
    <cellStyle name="Normální 5 36 9 7" xfId="36203" xr:uid="{94F2D7CE-4BB3-4B59-82E8-4ACD891254DD}"/>
    <cellStyle name="Normální 5 36 9 8" xfId="38435" xr:uid="{26484589-E7AC-464A-BCC3-E0A16B2F20BA}"/>
    <cellStyle name="Normální 5 360" xfId="29729" xr:uid="{21C6F901-6556-4810-9B2B-839B682D5D7F}"/>
    <cellStyle name="Normální 5 361" xfId="26768" xr:uid="{2FE4D767-55CC-41F7-8F00-7CD8884B01D3}"/>
    <cellStyle name="Normální 5 362" xfId="29524" xr:uid="{70ED391C-7A28-4CD2-AB22-8C8E2AF706A9}"/>
    <cellStyle name="Normální 5 363" xfId="27199" xr:uid="{9473F6E0-E66F-4E35-BE5C-7E9AEB33193E}"/>
    <cellStyle name="Normální 5 364" xfId="29506" xr:uid="{E42F9B6A-3648-4B97-902C-2D2EEEA80192}"/>
    <cellStyle name="Normální 5 365" xfId="26748" xr:uid="{44D336FE-567C-4762-915D-62CCA3C12B50}"/>
    <cellStyle name="Normální 5 366" xfId="29754" xr:uid="{EF256205-70D3-426B-B33C-BF7D5CBB182A}"/>
    <cellStyle name="Normální 5 367" xfId="28018" xr:uid="{EB7FFEEA-C970-4E94-9F46-830081E6352B}"/>
    <cellStyle name="Normální 5 368" xfId="28192" xr:uid="{CD2D9C77-04CF-44EC-935A-D90D8D9D1F61}"/>
    <cellStyle name="Normální 5 369" xfId="28000" xr:uid="{BBC603D5-A6C8-416C-A304-446413884BE0}"/>
    <cellStyle name="Normální 5 37" xfId="1629" xr:uid="{069A7D21-4E80-4E08-924C-7FB5EE6788B3}"/>
    <cellStyle name="Normální 5 37 10" xfId="4777" xr:uid="{A8C39CF2-735C-4922-ACBA-329E81DEDE3B}"/>
    <cellStyle name="Normální 5 37 11" xfId="11191" xr:uid="{D057AE4D-61E0-4695-A959-87ADA3C6CB91}"/>
    <cellStyle name="Normální 5 37 12" xfId="17193" xr:uid="{3AEB33A9-C280-4809-9A89-294CFEA76FD6}"/>
    <cellStyle name="Normální 5 37 13" xfId="21920" xr:uid="{8C03130C-0309-4884-B869-429DE2B7D45E}"/>
    <cellStyle name="Normální 5 37 14" xfId="26323" xr:uid="{25CCA40E-1E61-4E1B-A308-6630305FDE6C}"/>
    <cellStyle name="Normální 5 37 15" xfId="30219" xr:uid="{3C0D8AF9-10F5-4246-BF4A-9659F8EA1E18}"/>
    <cellStyle name="Normální 5 37 16" xfId="33911" xr:uid="{0B0DD3A9-37EC-41CA-956B-85AC17ADCD1C}"/>
    <cellStyle name="Normální 5 37 17" xfId="36460" xr:uid="{3AAE64B4-E938-4611-9414-D53BAA0F3E71}"/>
    <cellStyle name="Normální 5 37 18" xfId="39498" xr:uid="{75FA774F-AC54-41DC-8965-75C9664A9305}"/>
    <cellStyle name="Normální 5 37 19" xfId="44433" xr:uid="{81A9D2D1-659B-4E51-8AB3-ED26A620A71C}"/>
    <cellStyle name="Normální 5 37 2" xfId="2483" xr:uid="{DFF16C7A-B7D2-4376-94CC-F2896E95D1A3}"/>
    <cellStyle name="Normální 5 37 2 10" xfId="36595" xr:uid="{A52AC614-F4BC-4D18-933F-CB2B8D7DC3FD}"/>
    <cellStyle name="Normální 5 37 2 11" xfId="40065" xr:uid="{C824AB1B-59E2-4DCD-95A8-9DE1FB2F4E2B}"/>
    <cellStyle name="Normální 5 37 2 12" xfId="44921" xr:uid="{A876F45B-B8FA-48AE-8DD1-155EAC3FD2C2}"/>
    <cellStyle name="Normální 5 37 2 13" xfId="48706" xr:uid="{9CE24192-0960-42BA-A4D2-532E38B7CA25}"/>
    <cellStyle name="Normální 5 37 2 14" xfId="51276" xr:uid="{C075E807-D7D0-4B8D-824F-72B9E56E42AA}"/>
    <cellStyle name="Normální 5 37 2 15" xfId="53493" xr:uid="{408BF6DE-C059-4152-B7F8-6A60814DC7B7}"/>
    <cellStyle name="Normální 5 37 2 16" xfId="55280" xr:uid="{99DCB66B-99D0-4D8D-A1F1-FAF98022B691}"/>
    <cellStyle name="Normální 5 37 2 17" xfId="56829" xr:uid="{8427D08C-60CC-43B9-8B51-FC0675555457}"/>
    <cellStyle name="Normální 5 37 2 2" xfId="9115" xr:uid="{F446071D-9EC9-44F4-9482-0DFCFCDA8A21}"/>
    <cellStyle name="Normální 5 37 2 2 2" xfId="14815" xr:uid="{CA34FBD7-D7F0-4124-83B6-D6A84C638D23}"/>
    <cellStyle name="Normální 5 37 2 2 3" xfId="20216" xr:uid="{15368ED6-476E-44D5-93EA-2F531A46FE3D}"/>
    <cellStyle name="Normální 5 37 2 2 4" xfId="24585" xr:uid="{C5453E15-CE3F-40BD-8764-BB8C9B0A3B8A}"/>
    <cellStyle name="Normální 5 37 2 2 5" xfId="28844" xr:uid="{B7C4D6B6-E76C-4781-BB65-CAD015756DE9}"/>
    <cellStyle name="Normální 5 37 2 2 6" xfId="32656" xr:uid="{39F99D24-6D21-49ED-BC51-7CB0FEEA90EB}"/>
    <cellStyle name="Normální 5 37 2 2 7" xfId="35737" xr:uid="{E106F1F0-0A81-40AF-A7AB-F39EB9A24FBB}"/>
    <cellStyle name="Normální 5 37 2 2 8" xfId="37976" xr:uid="{2FD9ED00-CD5F-4619-B320-9CF789FC2BD3}"/>
    <cellStyle name="Normální 5 37 2 3" xfId="5451" xr:uid="{49045EB1-79B8-4D18-90C2-3687CCD4D1CC}"/>
    <cellStyle name="Normální 5 37 2 4" xfId="12050" xr:uid="{8F20BD88-20D0-4873-BF19-4DE544081642}"/>
    <cellStyle name="Normální 5 37 2 5" xfId="17985" xr:uid="{6C0A1E45-3042-4F75-A61D-E4A30067D2A4}"/>
    <cellStyle name="Normální 5 37 2 6" xfId="22524" xr:uid="{C54A89DB-FF09-4D16-B200-0EEA892D5222}"/>
    <cellStyle name="Normální 5 37 2 7" xfId="26856" xr:uid="{382D7EF4-C876-4FFF-8B84-C70DDD2874DD}"/>
    <cellStyle name="Normální 5 37 2 8" xfId="30741" xr:uid="{7BFCAF62-9C25-4F15-8409-2DC7BD02A5B7}"/>
    <cellStyle name="Normální 5 37 2 9" xfId="34173" xr:uid="{EDF60654-47C9-4DF9-A969-12AE49053AD8}"/>
    <cellStyle name="Normální 5 37 20" xfId="48359" xr:uid="{ABF008D7-97B9-49CB-80C3-C642E2F6B232}"/>
    <cellStyle name="Normální 5 37 21" xfId="50986" xr:uid="{3B0C364E-5C7A-44CB-A35E-3575985F0A9D}"/>
    <cellStyle name="Normální 5 37 22" xfId="53270" xr:uid="{95ECDE09-FDF9-4FFB-91E5-53570D08DBE7}"/>
    <cellStyle name="Normální 5 37 23" xfId="55120" xr:uid="{F48B8BBB-D21C-493C-98E6-D5A20CB32182}"/>
    <cellStyle name="Normální 5 37 24" xfId="56664" xr:uid="{0FD1AE98-2180-4300-A887-EC48F69AB54F}"/>
    <cellStyle name="Normální 5 37 3" xfId="2904" xr:uid="{B3EAAC3F-548D-4608-9CA8-C4C7F68AA796}"/>
    <cellStyle name="Normální 5 37 3 10" xfId="36646" xr:uid="{5836E9CB-898A-41E5-B710-7CB329BB9EF0}"/>
    <cellStyle name="Normální 5 37 3 11" xfId="40384" xr:uid="{29772BB3-AB58-4E01-BA8F-09C8761C20EB}"/>
    <cellStyle name="Normální 5 37 3 12" xfId="45204" xr:uid="{EB94B3ED-CA5C-4F88-84AA-214EAC0396EA}"/>
    <cellStyle name="Normální 5 37 3 13" xfId="48964" xr:uid="{A14B8128-EB1D-4DCB-B62C-3E7A5DDD61BB}"/>
    <cellStyle name="Normální 5 37 3 14" xfId="51484" xr:uid="{B2473AE4-1BCC-4611-8038-9C995607FD37}"/>
    <cellStyle name="Normální 5 37 3 15" xfId="53774" xr:uid="{F688F41A-7CEF-4142-8A77-232A599679A0}"/>
    <cellStyle name="Normální 5 37 3 16" xfId="55549" xr:uid="{AC7DF2F8-ADE3-4402-9A13-E029C4810A8A}"/>
    <cellStyle name="Normální 5 37 3 17" xfId="57107" xr:uid="{FD69EC48-A699-4551-9531-2E18CBBEF9C0}"/>
    <cellStyle name="Normální 5 37 3 2" xfId="9116" xr:uid="{A7FF43E3-1151-4A16-90AB-43A70ED243C1}"/>
    <cellStyle name="Normální 5 37 3 2 2" xfId="14816" xr:uid="{04390B87-E69C-42FC-9883-905F51F222AF}"/>
    <cellStyle name="Normální 5 37 3 2 3" xfId="20217" xr:uid="{44C9F9B1-E07B-48E4-96C0-5E901C73002D}"/>
    <cellStyle name="Normální 5 37 3 2 4" xfId="24586" xr:uid="{1030A392-9370-447A-B33F-7050D036D36C}"/>
    <cellStyle name="Normální 5 37 3 2 5" xfId="28845" xr:uid="{EAF802A9-F381-4AE1-B32A-059B52192BC0}"/>
    <cellStyle name="Normální 5 37 3 2 6" xfId="32657" xr:uid="{A2E327D2-CEA5-41B8-B516-AE6B04CE753C}"/>
    <cellStyle name="Normální 5 37 3 2 7" xfId="35738" xr:uid="{A4BE2790-9505-43B7-A85C-B4F29009BD06}"/>
    <cellStyle name="Normální 5 37 3 2 8" xfId="37977" xr:uid="{ED750A27-C64E-4803-895C-DD9A8EA7F142}"/>
    <cellStyle name="Normální 5 37 3 3" xfId="5555" xr:uid="{7ECD7906-31AF-4071-8AD1-11172276ACF1}"/>
    <cellStyle name="Normální 5 37 3 4" xfId="12144" xr:uid="{A8B262A8-77EA-4E14-A5B8-E6DAB4F23E97}"/>
    <cellStyle name="Normální 5 37 3 5" xfId="18060" xr:uid="{80AB8C70-1097-4CFE-B414-AF6A3C6DC32B}"/>
    <cellStyle name="Normální 5 37 3 6" xfId="22593" xr:uid="{5BAEC81C-5423-476D-9B8F-FCCC2DE17803}"/>
    <cellStyle name="Normální 5 37 3 7" xfId="26923" xr:uid="{60301FA9-EA03-49AC-B897-ED1DED830E54}"/>
    <cellStyle name="Normální 5 37 3 8" xfId="30810" xr:uid="{ACEC4A11-20E5-447A-976C-16A8CFDFF094}"/>
    <cellStyle name="Normální 5 37 3 9" xfId="34227" xr:uid="{8DE90373-3637-4544-A12B-FB3B560600C7}"/>
    <cellStyle name="Normální 5 37 4" xfId="3436" xr:uid="{7D093671-83D5-42AB-A555-3AB808290740}"/>
    <cellStyle name="Normální 5 37 4 10" xfId="37153" xr:uid="{D90BF765-0C0D-463B-A311-7C86E67435C0}"/>
    <cellStyle name="Normální 5 37 4 11" xfId="40777" xr:uid="{717CF618-44FE-4DAD-AD55-177B83E3662C}"/>
    <cellStyle name="Normální 5 37 4 12" xfId="45533" xr:uid="{DFF72A95-DB76-46DD-A7E3-5CA59DDC90EE}"/>
    <cellStyle name="Normální 5 37 4 13" xfId="49289" xr:uid="{56484F95-88F6-4F22-A2CF-24BED33B20FC}"/>
    <cellStyle name="Normální 5 37 4 14" xfId="51759" xr:uid="{990982D7-5A9A-48F9-8C2E-3FD4CB7BE6BF}"/>
    <cellStyle name="Normální 5 37 4 15" xfId="54071" xr:uid="{AF1313D7-6C9D-412A-BAF0-77B6BADE1BAD}"/>
    <cellStyle name="Normální 5 37 4 16" xfId="55831" xr:uid="{8F39957D-CCFD-459A-9FB2-66B1BC2E93EA}"/>
    <cellStyle name="Normální 5 37 4 17" xfId="57316" xr:uid="{FAA62ECB-E4B4-4E67-88CF-A943A86A98B0}"/>
    <cellStyle name="Normální 5 37 4 2" xfId="9117" xr:uid="{9BCE408C-6A6F-44CF-89EC-61DA0B9E1899}"/>
    <cellStyle name="Normální 5 37 4 2 2" xfId="14817" xr:uid="{B2E128C0-FE4A-438E-84DE-15CA7983A7EF}"/>
    <cellStyle name="Normální 5 37 4 2 3" xfId="20218" xr:uid="{E50E7502-AE84-43AE-8837-D51822356BD0}"/>
    <cellStyle name="Normální 5 37 4 2 4" xfId="24587" xr:uid="{1B459C0B-5DE5-41DE-8AE3-4C295D41BC43}"/>
    <cellStyle name="Normální 5 37 4 2 5" xfId="28846" xr:uid="{94F7237E-93F3-4DCF-A8F5-C7073D0F8174}"/>
    <cellStyle name="Normální 5 37 4 2 6" xfId="32658" xr:uid="{E8C6528D-0BAC-4C4E-92CF-0B6115597581}"/>
    <cellStyle name="Normální 5 37 4 2 7" xfId="35739" xr:uid="{52294E46-A157-464B-AB2D-4A0B05D38AD2}"/>
    <cellStyle name="Normální 5 37 4 2 8" xfId="37978" xr:uid="{B9FDDC6E-C829-4882-8618-1CEDB77A6C77}"/>
    <cellStyle name="Normální 5 37 4 3" xfId="6678" xr:uid="{34149A65-E34D-4E8E-9A1B-1488A7C9FE79}"/>
    <cellStyle name="Normální 5 37 4 4" xfId="13203" xr:uid="{F2E17336-BA16-4AD7-BD10-7BD9257EA3FD}"/>
    <cellStyle name="Normální 5 37 4 5" xfId="18885" xr:uid="{5E5337B6-DA7F-4320-BA3B-C6B25D8AF8F7}"/>
    <cellStyle name="Normální 5 37 4 6" xfId="23348" xr:uid="{4B11DB9F-5D5B-48C8-9149-1B7A818758FB}"/>
    <cellStyle name="Normální 5 37 4 7" xfId="27653" xr:uid="{94E96ADB-CB0C-48EA-8C9A-C49B857EFF81}"/>
    <cellStyle name="Normální 5 37 4 8" xfId="31503" xr:uid="{222BC641-62C4-442D-A0CF-7ECD538E20D6}"/>
    <cellStyle name="Normální 5 37 4 9" xfId="34798" xr:uid="{1AFA9A3C-C207-44BA-BECB-2FAF2181AC91}"/>
    <cellStyle name="Normální 5 37 5" xfId="3932" xr:uid="{D4E2C2E0-9821-4A20-9583-FEB122BF6749}"/>
    <cellStyle name="Normální 5 37 5 10" xfId="37154" xr:uid="{D5E99CD8-12D1-4CE5-B6A6-CB0CC30729C1}"/>
    <cellStyle name="Normální 5 37 5 11" xfId="41137" xr:uid="{E448AF64-8864-480E-9FA5-C2158D3C4CD4}"/>
    <cellStyle name="Normální 5 37 5 12" xfId="45906" xr:uid="{A035FA9B-1A86-4EC7-AF8D-F711C654AB7A}"/>
    <cellStyle name="Normální 5 37 5 13" xfId="49582" xr:uid="{3AB0D684-C573-4735-A3A2-CCD1F37D3BDC}"/>
    <cellStyle name="Normální 5 37 5 14" xfId="52069" xr:uid="{66467D1D-28D6-4E2D-98F3-776C00CC377E}"/>
    <cellStyle name="Normální 5 37 5 15" xfId="54311" xr:uid="{64A9E485-8DD2-48F0-B9EE-3082774C289C}"/>
    <cellStyle name="Normální 5 37 5 16" xfId="56140" xr:uid="{A50CF3AB-6173-45CD-B7C4-84F2A79E7FD8}"/>
    <cellStyle name="Normální 5 37 5 17" xfId="57475" xr:uid="{95B17CE0-7466-4833-A516-3F123CCBEDFD}"/>
    <cellStyle name="Normální 5 37 5 2" xfId="9118" xr:uid="{058BF2AF-038E-4D0D-B3A8-970E24884AB6}"/>
    <cellStyle name="Normální 5 37 5 2 2" xfId="14818" xr:uid="{E4169FA9-169E-4C53-95CF-39569FE28CA0}"/>
    <cellStyle name="Normální 5 37 5 2 3" xfId="20219" xr:uid="{BEEC0600-CCF0-4028-8F73-526503EFC9E8}"/>
    <cellStyle name="Normální 5 37 5 2 4" xfId="24588" xr:uid="{149E93C7-B656-4224-91DD-9E0B6804DAAD}"/>
    <cellStyle name="Normální 5 37 5 2 5" xfId="28847" xr:uid="{4F9466CD-B4BC-4A79-8133-4107784B7B94}"/>
    <cellStyle name="Normální 5 37 5 2 6" xfId="32659" xr:uid="{24BF973B-130A-4549-800F-7D44BD9C9480}"/>
    <cellStyle name="Normální 5 37 5 2 7" xfId="35740" xr:uid="{B35F2347-5691-4006-8F41-FDDF0119EED3}"/>
    <cellStyle name="Normální 5 37 5 2 8" xfId="37979" xr:uid="{4A72322C-BD13-4BAF-B618-B9EED11FD877}"/>
    <cellStyle name="Normální 5 37 5 3" xfId="6679" xr:uid="{9BB22DB8-819A-435C-A868-F2B2BEB281F9}"/>
    <cellStyle name="Normální 5 37 5 4" xfId="13204" xr:uid="{BC1E882C-9C0B-41FA-B21E-EE1A196B8F25}"/>
    <cellStyle name="Normální 5 37 5 5" xfId="18886" xr:uid="{2E7CB6BD-DD9C-4173-9771-83667A043D37}"/>
    <cellStyle name="Normální 5 37 5 6" xfId="23349" xr:uid="{B3ADFC7C-8645-4D31-855B-0CCA691F2364}"/>
    <cellStyle name="Normální 5 37 5 7" xfId="27654" xr:uid="{9C48C5F3-940E-4E2E-B3E7-3CFF5F969475}"/>
    <cellStyle name="Normální 5 37 5 8" xfId="31504" xr:uid="{47C39900-D679-421C-9983-C0C5ABF27E87}"/>
    <cellStyle name="Normální 5 37 5 9" xfId="34799" xr:uid="{5B6A043A-4973-44AF-AF70-FAC24F65BE7F}"/>
    <cellStyle name="Normální 5 37 6" xfId="4286" xr:uid="{0449C62E-AD3D-49EB-A4A6-C6B1DE06E8B8}"/>
    <cellStyle name="Normální 5 37 6 10" xfId="37155" xr:uid="{690FAF57-CEEB-4CD1-854F-62A74466E503}"/>
    <cellStyle name="Normální 5 37 6 11" xfId="41396" xr:uid="{282749B9-4444-480A-B960-5AF230319E71}"/>
    <cellStyle name="Normální 5 37 6 12" xfId="46200" xr:uid="{5625A5D1-C6D0-48A0-83BC-816F43868008}"/>
    <cellStyle name="Normální 5 37 6 13" xfId="49781" xr:uid="{BE6E1C71-EFC1-476D-8632-27A204958DB9}"/>
    <cellStyle name="Normální 5 37 6 14" xfId="52291" xr:uid="{CF50B3A2-7B68-4920-BC15-F8BE457B67B4}"/>
    <cellStyle name="Normální 5 37 6 15" xfId="54489" xr:uid="{FBA4DDB5-1747-45F2-8F6E-707FD4F69E4C}"/>
    <cellStyle name="Normální 5 37 6 16" xfId="56376" xr:uid="{7A88AE37-A3E6-4760-B90C-E4C754CDE71E}"/>
    <cellStyle name="Normální 5 37 6 17" xfId="57626" xr:uid="{B1BAB344-EAB3-4385-8E08-553919F359CC}"/>
    <cellStyle name="Normální 5 37 6 2" xfId="9119" xr:uid="{DEAAA049-A96C-408B-88D5-A8D3E914D42D}"/>
    <cellStyle name="Normální 5 37 6 2 2" xfId="14819" xr:uid="{42D20847-7BB5-40F7-AF2A-4FE0F67AA44E}"/>
    <cellStyle name="Normální 5 37 6 2 3" xfId="20220" xr:uid="{71C85617-EA06-47F4-9B2F-85905D628746}"/>
    <cellStyle name="Normální 5 37 6 2 4" xfId="24589" xr:uid="{09C5A6D9-0F9A-4BB2-8D7F-93291CB0279C}"/>
    <cellStyle name="Normální 5 37 6 2 5" xfId="28848" xr:uid="{7DB69FAD-9829-4E49-9E6E-D24D495A54D9}"/>
    <cellStyle name="Normální 5 37 6 2 6" xfId="32660" xr:uid="{47D5E7DB-F837-4117-AF8B-3B0EEDD75275}"/>
    <cellStyle name="Normální 5 37 6 2 7" xfId="35741" xr:uid="{8D283A87-7AF2-4677-818A-668989409730}"/>
    <cellStyle name="Normální 5 37 6 2 8" xfId="37980" xr:uid="{18154397-BD31-41B0-BC9F-BEDD6309C9A1}"/>
    <cellStyle name="Normální 5 37 6 3" xfId="6680" xr:uid="{216C4FF7-E649-4614-B8FC-5EA24B6ED439}"/>
    <cellStyle name="Normální 5 37 6 4" xfId="13205" xr:uid="{CF98F4BF-71E0-412A-9E2E-0F70FA04E678}"/>
    <cellStyle name="Normální 5 37 6 5" xfId="18887" xr:uid="{D3112477-2D31-4F03-BDFD-B3104E9A5975}"/>
    <cellStyle name="Normální 5 37 6 6" xfId="23350" xr:uid="{11516EAF-6290-43B7-B02C-462C41F907B1}"/>
    <cellStyle name="Normální 5 37 6 7" xfId="27655" xr:uid="{8235B966-DEDA-4A84-A464-184AA9F86BC5}"/>
    <cellStyle name="Normální 5 37 6 8" xfId="31505" xr:uid="{5946F919-4C65-4A89-BCD8-932C6D23A85C}"/>
    <cellStyle name="Normální 5 37 6 9" xfId="34800" xr:uid="{76BEF7AD-5C0B-4CF4-9A8A-3933BDA51389}"/>
    <cellStyle name="Normální 5 37 7" xfId="4562" xr:uid="{366A6D49-96E3-4C1F-88A2-B82E4A65476D}"/>
    <cellStyle name="Normální 5 37 7 10" xfId="37156" xr:uid="{8224C495-856A-45F2-8B8A-05B0197901E7}"/>
    <cellStyle name="Normální 5 37 7 11" xfId="41619" xr:uid="{ED03BEB7-B195-4AA9-9DEE-18DDC428BAAA}"/>
    <cellStyle name="Normální 5 37 7 12" xfId="46404" xr:uid="{684CF426-5C07-423D-8502-3115A48ECD7F}"/>
    <cellStyle name="Normální 5 37 7 13" xfId="49950" xr:uid="{B4180B86-F026-497C-95CA-79443EB0C82F}"/>
    <cellStyle name="Normální 5 37 7 14" xfId="52465" xr:uid="{19DE3D89-65F7-42C4-A6D8-8C5F084AA632}"/>
    <cellStyle name="Normální 5 37 7 15" xfId="54649" xr:uid="{2CBDE585-B1D1-448E-9826-DCAD5DFAFF01}"/>
    <cellStyle name="Normální 5 37 7 16" xfId="56542" xr:uid="{C6075D4C-4808-4A82-9C19-E6CB02F3A0A8}"/>
    <cellStyle name="Normální 5 37 7 17" xfId="57764" xr:uid="{89201BEB-EDE4-4279-A443-84C95D719912}"/>
    <cellStyle name="Normální 5 37 7 2" xfId="9120" xr:uid="{A0C11EFC-1CDA-42AC-936E-34086D6A8C06}"/>
    <cellStyle name="Normální 5 37 7 2 2" xfId="14820" xr:uid="{5A73407E-0B93-453A-826C-993B55F7E643}"/>
    <cellStyle name="Normální 5 37 7 2 3" xfId="20221" xr:uid="{01B31FB4-D8DC-44D5-B7D0-E28ECE290C09}"/>
    <cellStyle name="Normální 5 37 7 2 4" xfId="24590" xr:uid="{0FA3ED56-9AD3-40B2-8272-4088ED40B42B}"/>
    <cellStyle name="Normální 5 37 7 2 5" xfId="28849" xr:uid="{C09AE725-4327-425D-A01F-8C1201CB92B3}"/>
    <cellStyle name="Normální 5 37 7 2 6" xfId="32661" xr:uid="{CD8F5109-8F12-4453-90C3-24FE02CA16F3}"/>
    <cellStyle name="Normální 5 37 7 2 7" xfId="35742" xr:uid="{216D2821-61FA-4BC1-99B8-1FBEE05700D2}"/>
    <cellStyle name="Normální 5 37 7 2 8" xfId="37981" xr:uid="{538EF073-273D-4DCA-B760-1E09AE36FC24}"/>
    <cellStyle name="Normální 5 37 7 3" xfId="6681" xr:uid="{15683F78-12F8-4E19-AE48-90309F011B0B}"/>
    <cellStyle name="Normální 5 37 7 4" xfId="13206" xr:uid="{DEC0B7DA-C559-43D4-9920-72967DD0E376}"/>
    <cellStyle name="Normální 5 37 7 5" xfId="18888" xr:uid="{64D86F92-4978-4C88-980A-BF9DE9B4BEDA}"/>
    <cellStyle name="Normální 5 37 7 6" xfId="23351" xr:uid="{A4D81A9C-8B19-4512-B6B9-A5783142D35C}"/>
    <cellStyle name="Normální 5 37 7 7" xfId="27656" xr:uid="{BFE9C003-ECB7-483D-94B0-4B195ECB5FCC}"/>
    <cellStyle name="Normální 5 37 7 8" xfId="31506" xr:uid="{80B3CDB1-75D6-4649-BD97-E51BD1DBBD2A}"/>
    <cellStyle name="Normální 5 37 7 9" xfId="34801" xr:uid="{DF1C2E8E-820A-4166-9B31-E33D3FACA4C4}"/>
    <cellStyle name="Normální 5 37 8" xfId="9121" xr:uid="{B538069C-D785-4EC6-B652-390848E7EB7D}"/>
    <cellStyle name="Normální 5 37 8 2" xfId="14821" xr:uid="{3BE680B5-4B79-44C1-BD15-5E14E1E6E290}"/>
    <cellStyle name="Normální 5 37 8 3" xfId="20222" xr:uid="{F927E4F5-9F3E-498A-9C9D-B36CF2A2C05C}"/>
    <cellStyle name="Normální 5 37 8 4" xfId="24591" xr:uid="{9A93E58D-85F3-4E08-8FF2-A7517568194C}"/>
    <cellStyle name="Normální 5 37 8 5" xfId="28850" xr:uid="{5B777224-50E3-4182-81E6-908BBBDA080D}"/>
    <cellStyle name="Normální 5 37 8 6" xfId="32662" xr:uid="{61AA888D-172C-4EB3-932B-305FDE3C9EC9}"/>
    <cellStyle name="Normální 5 37 8 7" xfId="35743" xr:uid="{EC045166-D904-4AB7-8C15-8D1B7F8255EA}"/>
    <cellStyle name="Normální 5 37 8 8" xfId="37982" xr:uid="{A0D9A654-E0CA-4E99-90D3-8AD074372CF5}"/>
    <cellStyle name="Normální 5 37 9" xfId="9699" xr:uid="{D85912BA-800A-43AD-8861-D4AADA8D3715}"/>
    <cellStyle name="Normální 5 37 9 2" xfId="15376" xr:uid="{BB1C4C7D-C203-42FA-9E47-C32183907CA9}"/>
    <cellStyle name="Normální 5 37 9 3" xfId="20711" xr:uid="{93C611CC-8471-42A5-87AB-364CDE3D2A9E}"/>
    <cellStyle name="Normální 5 37 9 4" xfId="25083" xr:uid="{505A4B44-37D1-4BE2-8AF5-480671165CFF}"/>
    <cellStyle name="Normální 5 37 9 5" xfId="29336" xr:uid="{16B54AE7-C0E1-476F-BCEF-E60DF1FCC7DD}"/>
    <cellStyle name="Normální 5 37 9 6" xfId="33140" xr:uid="{7175EAF5-CE0D-49D2-AFAB-38F07E3CCE89}"/>
    <cellStyle name="Normální 5 37 9 7" xfId="36204" xr:uid="{3BCA1680-7313-4202-95E0-126169DD68DC}"/>
    <cellStyle name="Normální 5 37 9 8" xfId="38436" xr:uid="{C6ACE438-E228-4D7E-8A90-5D2BE17E05EA}"/>
    <cellStyle name="Normální 5 370" xfId="27357" xr:uid="{E13B9567-2A89-4281-B883-0741D1AD499D}"/>
    <cellStyle name="Normální 5 371" xfId="27285" xr:uid="{F29FFCE3-FCE7-4A65-B094-B0CE1D308CA4}"/>
    <cellStyle name="Normální 5 372" xfId="26720" xr:uid="{420FAEE3-A07F-4A5D-9D4A-ED734EECD1AF}"/>
    <cellStyle name="Normální 5 373" xfId="29401" xr:uid="{35275E1F-F909-49C7-B8F9-1A651CCE4642}"/>
    <cellStyle name="Normální 5 374" xfId="27383" xr:uid="{EA4531A0-607B-48C7-B654-3772573AF116}"/>
    <cellStyle name="Normální 5 375" xfId="28058" xr:uid="{F61E8012-1E04-4767-86EC-F7B66CEECADF}"/>
    <cellStyle name="Normální 5 376" xfId="26234" xr:uid="{D4601E37-AA1C-4DD6-9E8B-D44D35B90E88}"/>
    <cellStyle name="Normální 5 377" xfId="29570" xr:uid="{907E44CD-BB92-47D1-A447-5A0AE7617CBF}"/>
    <cellStyle name="Normální 5 378" xfId="26554" xr:uid="{FBD8B34A-4B46-4316-A1D8-EB7A3ADEB4B5}"/>
    <cellStyle name="Normální 5 379" xfId="27238" xr:uid="{96DF8C97-0DC5-483D-83AC-A122CA2B1B50}"/>
    <cellStyle name="Normální 5 38" xfId="1630" xr:uid="{C87ED3E9-5FDF-4DB1-9F6B-C315936FA2BB}"/>
    <cellStyle name="Normální 5 38 10" xfId="4851" xr:uid="{F221984F-39AD-4643-B73E-CEB51D80AB42}"/>
    <cellStyle name="Normální 5 38 11" xfId="11276" xr:uid="{30505CD1-942C-4597-84F1-499841F23BE3}"/>
    <cellStyle name="Normální 5 38 12" xfId="17268" xr:uid="{E124E8AC-C697-4825-88BE-BC8796BEF71D}"/>
    <cellStyle name="Normální 5 38 13" xfId="21986" xr:uid="{3EA3AD34-9D14-4B10-849A-6300202B75C3}"/>
    <cellStyle name="Normální 5 38 14" xfId="26386" xr:uid="{1A6F42AC-E960-49C8-90A3-2C4152EE3B5D}"/>
    <cellStyle name="Normální 5 38 15" xfId="30270" xr:uid="{48CBD92D-AFDB-4849-AA2B-8F00CD156A46}"/>
    <cellStyle name="Normální 5 38 16" xfId="33953" xr:uid="{925C0ACD-41D4-42ED-9BAD-CA5113B56BE2}"/>
    <cellStyle name="Normální 5 38 17" xfId="36495" xr:uid="{CA33DFFC-D3AC-44FB-A6EB-5C0DA945E1DC}"/>
    <cellStyle name="Normální 5 38 18" xfId="39499" xr:uid="{B6A2B3E9-237C-4A4B-9A15-2A49FE1CA34D}"/>
    <cellStyle name="Normální 5 38 19" xfId="44434" xr:uid="{9E0DE56C-AFFD-4AFD-84C6-0AD6E96D859C}"/>
    <cellStyle name="Normální 5 38 2" xfId="2484" xr:uid="{D5093C02-0C2A-4C6D-A484-62AE046D2ABF}"/>
    <cellStyle name="Normální 5 38 2 10" xfId="36596" xr:uid="{F172E2C4-9E93-4A93-B139-647FF1B0161B}"/>
    <cellStyle name="Normální 5 38 2 11" xfId="40066" xr:uid="{42BE65E2-8244-42E2-961C-9AE15C04454A}"/>
    <cellStyle name="Normální 5 38 2 12" xfId="44922" xr:uid="{20745605-2DCB-488E-8E65-9825B291039E}"/>
    <cellStyle name="Normální 5 38 2 13" xfId="48707" xr:uid="{2F3030DA-2395-4B40-BD41-B4D5D98A2D02}"/>
    <cellStyle name="Normální 5 38 2 14" xfId="51277" xr:uid="{D4C955A8-D7F1-415C-9718-FADB2820E612}"/>
    <cellStyle name="Normální 5 38 2 15" xfId="53494" xr:uid="{9CD3CF9B-D4EF-471C-AA89-F27B67F69F8B}"/>
    <cellStyle name="Normální 5 38 2 16" xfId="55281" xr:uid="{11D50579-5DFC-4377-84F8-01BCB5CF0904}"/>
    <cellStyle name="Normální 5 38 2 17" xfId="56830" xr:uid="{02476858-8985-408E-A407-106CB4A4C9B6}"/>
    <cellStyle name="Normální 5 38 2 2" xfId="9122" xr:uid="{A6C3F025-797B-423A-9238-6B81677A5F79}"/>
    <cellStyle name="Normální 5 38 2 2 2" xfId="14822" xr:uid="{1DE3A238-1516-405E-B31C-E3013FE80D40}"/>
    <cellStyle name="Normální 5 38 2 2 3" xfId="20223" xr:uid="{DA7E99AD-5255-49A4-BD6B-4E4CA39E2CBD}"/>
    <cellStyle name="Normální 5 38 2 2 4" xfId="24592" xr:uid="{01C497D5-5F57-4F8B-A524-8213550A420A}"/>
    <cellStyle name="Normální 5 38 2 2 5" xfId="28851" xr:uid="{8FA88F08-EE23-4DFF-A473-3B5103DC614D}"/>
    <cellStyle name="Normální 5 38 2 2 6" xfId="32663" xr:uid="{DB303BA0-5FC8-4545-83E9-9F42592E0EFC}"/>
    <cellStyle name="Normální 5 38 2 2 7" xfId="35744" xr:uid="{3C24C207-1E4A-49DD-96DF-E3D440DD155D}"/>
    <cellStyle name="Normální 5 38 2 2 8" xfId="37983" xr:uid="{0B0B280A-5952-4E8F-81F2-0331D8BCAE15}"/>
    <cellStyle name="Normální 5 38 2 3" xfId="5452" xr:uid="{22A0E850-B176-498F-9A8A-9BC477DF1C0C}"/>
    <cellStyle name="Normální 5 38 2 4" xfId="12051" xr:uid="{2CE8C4C9-B776-4592-8C4F-2E452CD428F1}"/>
    <cellStyle name="Normální 5 38 2 5" xfId="17986" xr:uid="{69E0D82D-5044-42B7-9BFF-4BDE140428E9}"/>
    <cellStyle name="Normální 5 38 2 6" xfId="22525" xr:uid="{3B6A7A6A-4E6F-40F4-9FD5-CCB253C7AF9F}"/>
    <cellStyle name="Normální 5 38 2 7" xfId="26857" xr:uid="{E3245CE1-10C5-4442-8515-1F79288AC31D}"/>
    <cellStyle name="Normální 5 38 2 8" xfId="30742" xr:uid="{3E73194B-30B7-4AE4-836D-727DF711A73F}"/>
    <cellStyle name="Normální 5 38 2 9" xfId="34174" xr:uid="{5D7E2D38-D2E3-497D-9EA9-19992DA4DB3D}"/>
    <cellStyle name="Normální 5 38 20" xfId="48360" xr:uid="{7FE62CA8-B463-4095-91BF-9AB9560E5138}"/>
    <cellStyle name="Normální 5 38 21" xfId="50987" xr:uid="{400DED6E-D87D-4A86-BF52-427FDB0146F1}"/>
    <cellStyle name="Normální 5 38 22" xfId="53271" xr:uid="{46989B7A-7A4D-4F7A-9D31-C5966BD17E07}"/>
    <cellStyle name="Normální 5 38 23" xfId="55121" xr:uid="{7EBB129A-2159-4CF6-9FF3-FDF34DD3432F}"/>
    <cellStyle name="Normální 5 38 24" xfId="56665" xr:uid="{41F5A7AE-8671-4377-9507-E77F541050BD}"/>
    <cellStyle name="Normální 5 38 3" xfId="2905" xr:uid="{B4BB9E39-E98C-40B8-9E27-4302B3D68A06}"/>
    <cellStyle name="Normální 5 38 3 10" xfId="36681" xr:uid="{0128CEB5-8330-4185-BD51-3DE58CCC147F}"/>
    <cellStyle name="Normální 5 38 3 11" xfId="40385" xr:uid="{DFFEA3F4-16D2-4519-B20E-F30825BAA67C}"/>
    <cellStyle name="Normální 5 38 3 12" xfId="45205" xr:uid="{E2123BF7-C06C-4B84-A3EC-C9C442532DED}"/>
    <cellStyle name="Normální 5 38 3 13" xfId="48965" xr:uid="{2CE17C84-1C95-408F-974C-3FE4FD4809DB}"/>
    <cellStyle name="Normální 5 38 3 14" xfId="51485" xr:uid="{AFE0D3A4-E1CF-42FA-988C-49F9D02CAEFF}"/>
    <cellStyle name="Normální 5 38 3 15" xfId="53775" xr:uid="{36F0990E-2353-4DB0-A497-5884C021406C}"/>
    <cellStyle name="Normální 5 38 3 16" xfId="55550" xr:uid="{7DFB51E5-3AD2-4CE4-B05A-D34F0A025EC0}"/>
    <cellStyle name="Normální 5 38 3 17" xfId="57108" xr:uid="{D9EA4A9A-26AB-4DCB-9314-2818E6AF64C7}"/>
    <cellStyle name="Normální 5 38 3 2" xfId="9123" xr:uid="{EFA0A2C9-F141-40AC-963A-ACE2C85E80EB}"/>
    <cellStyle name="Normální 5 38 3 2 2" xfId="14823" xr:uid="{0970ECF5-1770-4612-933F-ABA1D7AC1742}"/>
    <cellStyle name="Normální 5 38 3 2 3" xfId="20224" xr:uid="{5F4FBF7E-2359-4D6D-9D3D-CBD507A21FF1}"/>
    <cellStyle name="Normální 5 38 3 2 4" xfId="24593" xr:uid="{BD00A92B-9BB9-4529-A186-3CAF16945CCE}"/>
    <cellStyle name="Normální 5 38 3 2 5" xfId="28852" xr:uid="{BFCB5F12-83AB-42D0-9C93-E7474DE20F43}"/>
    <cellStyle name="Normální 5 38 3 2 6" xfId="32664" xr:uid="{7C481A10-646A-4775-9746-67B91D8A72AE}"/>
    <cellStyle name="Normální 5 38 3 2 7" xfId="35745" xr:uid="{A807BFF0-8DA1-4CE9-B72E-4824DC705136}"/>
    <cellStyle name="Normální 5 38 3 2 8" xfId="37984" xr:uid="{01E43134-25BC-4B72-8A28-596F96D09B5D}"/>
    <cellStyle name="Normální 5 38 3 3" xfId="5596" xr:uid="{E3CA6C08-F4F8-4526-9CD5-10CFB801FD3D}"/>
    <cellStyle name="Normální 5 38 3 4" xfId="12184" xr:uid="{76A3F45A-92F8-407B-8214-D6FCA895CEF3}"/>
    <cellStyle name="Normální 5 38 3 5" xfId="18098" xr:uid="{903DDC6A-1713-4C69-A6BD-72FF01341707}"/>
    <cellStyle name="Normální 5 38 3 6" xfId="22632" xr:uid="{A0A62D1F-08B2-4C87-A8DC-B2B3276ACEB2}"/>
    <cellStyle name="Normální 5 38 3 7" xfId="26959" xr:uid="{EA9FE7EC-B613-4C09-9D33-1B57993FC57A}"/>
    <cellStyle name="Normální 5 38 3 8" xfId="30846" xr:uid="{8D312858-508C-4617-B153-558056B6AA7B}"/>
    <cellStyle name="Normální 5 38 3 9" xfId="34262" xr:uid="{D2C415C1-C030-47CF-A1BD-FD72B156F0C5}"/>
    <cellStyle name="Normální 5 38 4" xfId="3437" xr:uid="{21BECED5-7783-45C7-A68A-875874238E21}"/>
    <cellStyle name="Normální 5 38 4 10" xfId="37157" xr:uid="{52D54ECC-6FFA-4AC3-BB12-95FFEF71A2C7}"/>
    <cellStyle name="Normální 5 38 4 11" xfId="40778" xr:uid="{FBD5D34E-1A7E-4F8D-B444-9F0ECF499C3B}"/>
    <cellStyle name="Normální 5 38 4 12" xfId="45534" xr:uid="{75BF4357-D7D6-4C56-8749-D87A315EDE55}"/>
    <cellStyle name="Normální 5 38 4 13" xfId="49290" xr:uid="{C708F3D0-054C-4493-A5EB-F937096DC547}"/>
    <cellStyle name="Normální 5 38 4 14" xfId="51760" xr:uid="{C76F55D5-1DB7-4BB5-892E-010854523F00}"/>
    <cellStyle name="Normální 5 38 4 15" xfId="54072" xr:uid="{E8CAB812-1A32-4222-AC59-A892C9C91266}"/>
    <cellStyle name="Normální 5 38 4 16" xfId="55832" xr:uid="{68616CB2-9E5F-43D2-80AD-87A25E70081F}"/>
    <cellStyle name="Normální 5 38 4 17" xfId="57317" xr:uid="{62D153EB-0C3A-4585-A8AA-81AAF6E17805}"/>
    <cellStyle name="Normální 5 38 4 2" xfId="9124" xr:uid="{F182D15F-CEC3-4D59-B755-D9D707EE005F}"/>
    <cellStyle name="Normální 5 38 4 2 2" xfId="14824" xr:uid="{15EC5E72-C37E-4FE2-84F1-F9007E4EC0EC}"/>
    <cellStyle name="Normální 5 38 4 2 3" xfId="20225" xr:uid="{154DAAC2-E876-4D3F-8C88-3C93C72F071F}"/>
    <cellStyle name="Normální 5 38 4 2 4" xfId="24594" xr:uid="{86B1B40A-0FF2-4D8C-8C1B-D8F98DF17141}"/>
    <cellStyle name="Normální 5 38 4 2 5" xfId="28853" xr:uid="{2409F73F-44CB-4798-95BA-4DCB78653CF6}"/>
    <cellStyle name="Normální 5 38 4 2 6" xfId="32665" xr:uid="{85EFBBC9-BEB8-4C14-83E4-89A739ED49A6}"/>
    <cellStyle name="Normální 5 38 4 2 7" xfId="35746" xr:uid="{E2E0BF6B-3C15-4F6A-B80C-140B34093EB3}"/>
    <cellStyle name="Normální 5 38 4 2 8" xfId="37985" xr:uid="{274F5CF4-6995-4269-8998-E4907E9D6792}"/>
    <cellStyle name="Normální 5 38 4 3" xfId="6682" xr:uid="{8BE89AEA-D434-44EC-9657-73103E4A0302}"/>
    <cellStyle name="Normální 5 38 4 4" xfId="13207" xr:uid="{7BA287D5-A010-4330-A557-25DE12B14772}"/>
    <cellStyle name="Normální 5 38 4 5" xfId="18889" xr:uid="{C1FF711B-C3B6-4B47-ADFB-B42B50DC83A0}"/>
    <cellStyle name="Normální 5 38 4 6" xfId="23352" xr:uid="{2D659B5E-379E-4291-B13B-ECC1B7A97771}"/>
    <cellStyle name="Normální 5 38 4 7" xfId="27657" xr:uid="{4F8850FE-71D2-43A3-9E40-D9DAB2D3F28A}"/>
    <cellStyle name="Normální 5 38 4 8" xfId="31507" xr:uid="{89D97F55-DBB9-4DF0-9621-53595784C1B8}"/>
    <cellStyle name="Normální 5 38 4 9" xfId="34802" xr:uid="{AAFCD4EE-EB92-4DC3-B2A7-83D068431544}"/>
    <cellStyle name="Normální 5 38 5" xfId="3933" xr:uid="{92203017-748E-49E2-96FC-EF0B8E4D6F70}"/>
    <cellStyle name="Normální 5 38 5 10" xfId="37158" xr:uid="{0463E1CE-2A14-497C-98D3-74C1B1615CC4}"/>
    <cellStyle name="Normální 5 38 5 11" xfId="41138" xr:uid="{D3618DF3-2F01-457D-90BD-67B49A747469}"/>
    <cellStyle name="Normální 5 38 5 12" xfId="45907" xr:uid="{154F05C4-A754-4D05-AD0C-CB0CC5E2E0E8}"/>
    <cellStyle name="Normální 5 38 5 13" xfId="49583" xr:uid="{BF8396E2-2FA6-4718-9848-C63B5A2B7772}"/>
    <cellStyle name="Normální 5 38 5 14" xfId="52070" xr:uid="{68246CE7-8092-4541-B74E-82FF35D4CB67}"/>
    <cellStyle name="Normální 5 38 5 15" xfId="54312" xr:uid="{20AE6A68-6CE6-4E9E-A13C-AED7053A47F5}"/>
    <cellStyle name="Normální 5 38 5 16" xfId="56141" xr:uid="{E411B188-F36D-4587-917D-F47D7273E51E}"/>
    <cellStyle name="Normální 5 38 5 17" xfId="57476" xr:uid="{2D80B0FA-BCE8-4B22-AAD6-C3DBA346F875}"/>
    <cellStyle name="Normální 5 38 5 2" xfId="9125" xr:uid="{EBD8CFD5-F391-4343-8661-C5CB86018A9D}"/>
    <cellStyle name="Normální 5 38 5 2 2" xfId="14825" xr:uid="{35E54D69-ECCD-441B-B266-7B18C65CCDBD}"/>
    <cellStyle name="Normální 5 38 5 2 3" xfId="20226" xr:uid="{3875F4B9-935D-4167-ABAB-E5F5A66CDCE6}"/>
    <cellStyle name="Normální 5 38 5 2 4" xfId="24595" xr:uid="{F6446B81-AF75-4D83-B39C-287584E818C5}"/>
    <cellStyle name="Normální 5 38 5 2 5" xfId="28854" xr:uid="{ADC9399A-BC5F-4ED9-AAA7-908E8A4F72FA}"/>
    <cellStyle name="Normální 5 38 5 2 6" xfId="32666" xr:uid="{28883095-9CDB-4A18-99F0-86B7E51EC6C5}"/>
    <cellStyle name="Normální 5 38 5 2 7" xfId="35747" xr:uid="{0AE1B917-D1DC-40A7-8A0B-F7370382A0F2}"/>
    <cellStyle name="Normální 5 38 5 2 8" xfId="37986" xr:uid="{AF768D2D-F7BE-4DD4-A005-EBC190A7A451}"/>
    <cellStyle name="Normální 5 38 5 3" xfId="6683" xr:uid="{094204AA-8CD3-40F2-952E-E5AFEC1960B0}"/>
    <cellStyle name="Normální 5 38 5 4" xfId="13208" xr:uid="{88603F07-A2A6-45D3-B9AD-7D49ED81B657}"/>
    <cellStyle name="Normální 5 38 5 5" xfId="18890" xr:uid="{BEB72448-85E9-4295-8BFD-0C981BCB0FAD}"/>
    <cellStyle name="Normální 5 38 5 6" xfId="23353" xr:uid="{DACCA33D-55D4-4180-99EB-6052E3D6BD49}"/>
    <cellStyle name="Normální 5 38 5 7" xfId="27658" xr:uid="{B28D9E29-BDF1-4FE4-B90D-BFBDB8EAEFFF}"/>
    <cellStyle name="Normální 5 38 5 8" xfId="31508" xr:uid="{1ED3999F-B918-4794-93E3-E50B221E69FC}"/>
    <cellStyle name="Normální 5 38 5 9" xfId="34803" xr:uid="{20C95D7A-353E-49ED-A566-BB8220764185}"/>
    <cellStyle name="Normální 5 38 6" xfId="4287" xr:uid="{E444835C-147A-4D6A-B82D-BE7B9D1FE509}"/>
    <cellStyle name="Normální 5 38 6 10" xfId="37159" xr:uid="{3E2720C0-D439-4BCD-8A42-702F1BD3F5F7}"/>
    <cellStyle name="Normální 5 38 6 11" xfId="41397" xr:uid="{D349DF9B-FBE9-408E-B616-4E7BC31DC216}"/>
    <cellStyle name="Normální 5 38 6 12" xfId="46201" xr:uid="{399E4C01-7C6D-4AA7-8307-8F4CE2EA3E16}"/>
    <cellStyle name="Normální 5 38 6 13" xfId="49782" xr:uid="{6D09A083-97F1-4F78-8603-67E5F2A14D76}"/>
    <cellStyle name="Normální 5 38 6 14" xfId="52292" xr:uid="{7C989388-AD3B-4790-86D4-E9F959C207F8}"/>
    <cellStyle name="Normální 5 38 6 15" xfId="54490" xr:uid="{974548E4-C817-48A4-96B4-24D485821891}"/>
    <cellStyle name="Normální 5 38 6 16" xfId="56377" xr:uid="{D118283A-9AC7-4916-9AA0-A48E88F306B4}"/>
    <cellStyle name="Normální 5 38 6 17" xfId="57627" xr:uid="{1D45A652-C409-49E8-BCDB-85088A26EEFD}"/>
    <cellStyle name="Normální 5 38 6 2" xfId="9126" xr:uid="{EC53AC96-079F-4BCE-9467-A754402944A2}"/>
    <cellStyle name="Normální 5 38 6 2 2" xfId="14826" xr:uid="{875FABA3-EDE7-4B01-AFF6-7AAA0F36AE93}"/>
    <cellStyle name="Normální 5 38 6 2 3" xfId="20227" xr:uid="{FB28C8AB-594E-463D-976F-D95440F43C37}"/>
    <cellStyle name="Normální 5 38 6 2 4" xfId="24596" xr:uid="{18030D07-F148-43D8-ABA8-E8A2A01A3BEF}"/>
    <cellStyle name="Normální 5 38 6 2 5" xfId="28855" xr:uid="{4C42CA0D-4882-4C55-853F-C0525E1FA15A}"/>
    <cellStyle name="Normální 5 38 6 2 6" xfId="32667" xr:uid="{EF8F4EF3-A13A-49F7-8888-910CF4C83A85}"/>
    <cellStyle name="Normální 5 38 6 2 7" xfId="35748" xr:uid="{CACAC67A-AA25-4741-8B18-A2B6B0F86784}"/>
    <cellStyle name="Normální 5 38 6 2 8" xfId="37987" xr:uid="{DE0070E2-FB88-47C1-BAA3-7F85633A332F}"/>
    <cellStyle name="Normální 5 38 6 3" xfId="6684" xr:uid="{71907975-BE81-4F49-9367-DA3618AD5250}"/>
    <cellStyle name="Normální 5 38 6 4" xfId="13209" xr:uid="{96731C20-4543-4089-B565-4C8DA9E8EE9D}"/>
    <cellStyle name="Normální 5 38 6 5" xfId="18891" xr:uid="{CA7183CF-2A15-4FE4-A641-ECA840419323}"/>
    <cellStyle name="Normální 5 38 6 6" xfId="23354" xr:uid="{F95325A0-D5CD-4FEC-88BA-6E1D180A5D32}"/>
    <cellStyle name="Normální 5 38 6 7" xfId="27659" xr:uid="{E6D02E13-FE39-4D5C-8F9B-325C65DF9B35}"/>
    <cellStyle name="Normální 5 38 6 8" xfId="31509" xr:uid="{DA171C79-9289-4AD8-B3F7-9A61ECC46FD3}"/>
    <cellStyle name="Normální 5 38 6 9" xfId="34804" xr:uid="{EB9D89DF-3D25-4740-81EA-4575130A878D}"/>
    <cellStyle name="Normální 5 38 7" xfId="4563" xr:uid="{C71D90B2-21B2-45F4-9A33-E32273178989}"/>
    <cellStyle name="Normální 5 38 7 10" xfId="37160" xr:uid="{4838B388-6A5F-49C1-838B-6881E96DE135}"/>
    <cellStyle name="Normální 5 38 7 11" xfId="41620" xr:uid="{9B4F6FA1-075E-489C-AEA8-EF0FC8330D6B}"/>
    <cellStyle name="Normální 5 38 7 12" xfId="46405" xr:uid="{6B2295C4-E4FF-4272-80FA-3791336EEF6E}"/>
    <cellStyle name="Normální 5 38 7 13" xfId="49951" xr:uid="{312DFC83-3908-4B58-B6E9-F62D20E149B7}"/>
    <cellStyle name="Normální 5 38 7 14" xfId="52466" xr:uid="{2E415056-B86F-42A8-8226-9A2EAFEE67F7}"/>
    <cellStyle name="Normální 5 38 7 15" xfId="54650" xr:uid="{11BE1E76-24A8-4DD4-A93D-1E0B7F8F59BF}"/>
    <cellStyle name="Normální 5 38 7 16" xfId="56543" xr:uid="{13129359-3B0C-407A-A097-F94598BC4DBB}"/>
    <cellStyle name="Normální 5 38 7 17" xfId="57765" xr:uid="{DD147E79-AE70-4B82-8EBE-1C69E566690C}"/>
    <cellStyle name="Normální 5 38 7 2" xfId="9127" xr:uid="{5E284AE7-00B2-4AE5-8D7C-B8C4220EA548}"/>
    <cellStyle name="Normální 5 38 7 2 2" xfId="14827" xr:uid="{237E7989-B106-4C8D-B040-6370FE530A3B}"/>
    <cellStyle name="Normální 5 38 7 2 3" xfId="20228" xr:uid="{BBC9A5FB-2B8A-4F51-A07E-82934D1AD5CF}"/>
    <cellStyle name="Normální 5 38 7 2 4" xfId="24597" xr:uid="{8C9B43F7-1B23-497D-A383-F17EF8101E90}"/>
    <cellStyle name="Normální 5 38 7 2 5" xfId="28856" xr:uid="{ED961A93-40C9-452D-8E8E-C4A72747C861}"/>
    <cellStyle name="Normální 5 38 7 2 6" xfId="32668" xr:uid="{1D13D3FA-DBAA-4EF8-A334-10DA5A9F393A}"/>
    <cellStyle name="Normální 5 38 7 2 7" xfId="35749" xr:uid="{060AFB0F-5C4A-482F-B21C-D1C1DDDE8303}"/>
    <cellStyle name="Normální 5 38 7 2 8" xfId="37988" xr:uid="{E5C846E5-6D46-493D-A5E8-65701E433CB3}"/>
    <cellStyle name="Normální 5 38 7 3" xfId="6685" xr:uid="{078A00B0-3A66-472D-BD2C-B43C8F8AA085}"/>
    <cellStyle name="Normální 5 38 7 4" xfId="13210" xr:uid="{E32B3842-DB2D-49E3-9E0A-BD081BD24B7E}"/>
    <cellStyle name="Normální 5 38 7 5" xfId="18892" xr:uid="{33D2215E-2235-4904-BC92-4F9D87C1E555}"/>
    <cellStyle name="Normální 5 38 7 6" xfId="23355" xr:uid="{B59A29C5-D10A-48D7-BC7C-9BFE9E788D37}"/>
    <cellStyle name="Normální 5 38 7 7" xfId="27660" xr:uid="{62B8C70B-B705-4533-B7CF-FDFD4B072D83}"/>
    <cellStyle name="Normální 5 38 7 8" xfId="31510" xr:uid="{C22DC139-6CAE-46B3-BBD6-0C99AC1820EA}"/>
    <cellStyle name="Normální 5 38 7 9" xfId="34805" xr:uid="{C55B5FE1-FC19-472C-B685-7D890E92C600}"/>
    <cellStyle name="Normální 5 38 8" xfId="9128" xr:uid="{12A8CF73-9A50-4D4E-8C1F-D81140509E3A}"/>
    <cellStyle name="Normální 5 38 8 2" xfId="14828" xr:uid="{F14E2486-A575-45DD-A0BB-4D93596FC324}"/>
    <cellStyle name="Normální 5 38 8 3" xfId="20229" xr:uid="{C9D9CA2C-A733-465A-8EF0-71161BAB5C96}"/>
    <cellStyle name="Normální 5 38 8 4" xfId="24598" xr:uid="{1209DC4D-8534-4AA4-B648-194334C9251F}"/>
    <cellStyle name="Normální 5 38 8 5" xfId="28857" xr:uid="{5A4A2626-C53F-40FD-B010-27284942852E}"/>
    <cellStyle name="Normální 5 38 8 6" xfId="32669" xr:uid="{7FE4BDE6-6CE3-4ADA-83F6-BDC6F323CD65}"/>
    <cellStyle name="Normální 5 38 8 7" xfId="35750" xr:uid="{0D95A59E-B319-4D5E-8ADE-84975843875B}"/>
    <cellStyle name="Normální 5 38 8 8" xfId="37989" xr:uid="{F5B48D01-4BA2-4FA0-8079-0DB1A867AB3B}"/>
    <cellStyle name="Normální 5 38 9" xfId="9700" xr:uid="{EA4D61A9-3452-4AB9-B200-19672CE6ECA2}"/>
    <cellStyle name="Normální 5 38 9 2" xfId="15377" xr:uid="{FF1F9AE8-02E7-4021-A2C4-C4C2BC8B37FB}"/>
    <cellStyle name="Normální 5 38 9 3" xfId="20712" xr:uid="{DB670BF6-FB77-4185-8902-89C59982E04E}"/>
    <cellStyle name="Normální 5 38 9 4" xfId="25084" xr:uid="{2B8CF53B-6FBB-417C-B5EC-2DEF09DD5D67}"/>
    <cellStyle name="Normální 5 38 9 5" xfId="29337" xr:uid="{8F34912E-0AAD-4363-9E88-D6205C5B5205}"/>
    <cellStyle name="Normální 5 38 9 6" xfId="33141" xr:uid="{026A400F-A213-4747-836F-1C90916993FB}"/>
    <cellStyle name="Normální 5 38 9 7" xfId="36205" xr:uid="{A4EB4481-880D-4BC3-9601-2A53A19F9206}"/>
    <cellStyle name="Normální 5 38 9 8" xfId="38437" xr:uid="{8CDFA7EA-B4C7-4609-AC01-8E910C283EFF}"/>
    <cellStyle name="Normální 5 380" xfId="29653" xr:uid="{1F203E5B-2C6F-4E5A-B8EC-DF3C04717685}"/>
    <cellStyle name="Normální 5 381" xfId="28117" xr:uid="{3CC9821E-94DC-454B-B547-3CAA058C1B16}"/>
    <cellStyle name="Normální 5 382" xfId="27877" xr:uid="{1DECA791-AA1C-473F-8DBA-02DFD3DCAFDE}"/>
    <cellStyle name="Normální 5 383" xfId="29495" xr:uid="{1728CDB1-03CE-47C3-940F-0C523397CF0E}"/>
    <cellStyle name="Normální 5 384" xfId="27940" xr:uid="{9E7E9EA4-17AD-4D14-8E67-B7B181587E5A}"/>
    <cellStyle name="Normální 5 385" xfId="27874" xr:uid="{C805F9B8-D002-42E6-833D-8E1FB80124C6}"/>
    <cellStyle name="Normální 5 386" xfId="30054" xr:uid="{DBC2AE76-191C-4D8F-BB6B-CC1863221E6A}"/>
    <cellStyle name="Normální 5 387" xfId="28096" xr:uid="{3E5D4832-E465-41ED-A0C7-471962591907}"/>
    <cellStyle name="Normální 5 388" xfId="27913" xr:uid="{CE46C219-834C-4BAB-994D-97775308A041}"/>
    <cellStyle name="Normální 5 389" xfId="30128" xr:uid="{8B57C178-647A-4BB2-B6A2-A1001547EDF9}"/>
    <cellStyle name="Normální 5 39" xfId="1631" xr:uid="{086645C6-08CB-410C-9821-CB7102740509}"/>
    <cellStyle name="Normální 5 39 10" xfId="4858" xr:uid="{B59E0942-F1F1-4402-9E3D-7F342E8ABE6D}"/>
    <cellStyle name="Normální 5 39 11" xfId="11283" xr:uid="{60B3DA49-392D-4718-BD6D-C8D13EC47ED2}"/>
    <cellStyle name="Normální 5 39 12" xfId="17275" xr:uid="{8EF6C67E-B35E-4357-B2ED-316F01C01ECE}"/>
    <cellStyle name="Normální 5 39 13" xfId="21993" xr:uid="{23C3B916-2ADD-40B2-91C0-9C2FEC1068D8}"/>
    <cellStyle name="Normální 5 39 14" xfId="26393" xr:uid="{F42A8BC1-8FBE-481E-B8B6-4DA784049256}"/>
    <cellStyle name="Normální 5 39 15" xfId="30277" xr:uid="{5405BE1F-08BF-405A-B6C5-DD21B09C6071}"/>
    <cellStyle name="Normální 5 39 16" xfId="33960" xr:uid="{AB395C84-838C-4343-B44F-70410D956917}"/>
    <cellStyle name="Normální 5 39 17" xfId="36502" xr:uid="{6BFD8E9A-1F02-4ECF-BD1C-4B5FFA5FC9D4}"/>
    <cellStyle name="Normální 5 39 18" xfId="39500" xr:uid="{B32B8A46-5B4D-4BAA-B03F-1DE6AC859800}"/>
    <cellStyle name="Normální 5 39 19" xfId="44435" xr:uid="{0D7593D0-2D7C-4C7B-88A9-A80414863DA4}"/>
    <cellStyle name="Normální 5 39 2" xfId="2485" xr:uid="{75DD89E7-0CEE-4CC6-AF1D-241CAF04DBCB}"/>
    <cellStyle name="Normální 5 39 2 10" xfId="36597" xr:uid="{66D13774-DAF2-4B48-873D-36BE7C1B6491}"/>
    <cellStyle name="Normální 5 39 2 11" xfId="40067" xr:uid="{D8DCC316-8910-4C79-A3A6-300653AFC9EF}"/>
    <cellStyle name="Normální 5 39 2 12" xfId="44923" xr:uid="{E1130BE9-3AAA-413C-A4E8-50389C8B5204}"/>
    <cellStyle name="Normální 5 39 2 13" xfId="48708" xr:uid="{37C5AD54-8CC6-49D6-BAAD-5E39D9E1DF41}"/>
    <cellStyle name="Normální 5 39 2 14" xfId="51278" xr:uid="{7FEA0ABC-DFD3-44FD-A4AD-6786195AF1D7}"/>
    <cellStyle name="Normální 5 39 2 15" xfId="53495" xr:uid="{3588A0D1-D918-457B-B7DF-7FFF9D3E8A12}"/>
    <cellStyle name="Normální 5 39 2 16" xfId="55282" xr:uid="{0D7AF7C0-474B-488F-BEB7-B972D99502D1}"/>
    <cellStyle name="Normální 5 39 2 17" xfId="56831" xr:uid="{4107313E-C622-4E84-AF39-105A267AC949}"/>
    <cellStyle name="Normální 5 39 2 2" xfId="9129" xr:uid="{EA95F4C2-39DE-42FF-AE9C-15C18B0E143C}"/>
    <cellStyle name="Normální 5 39 2 2 2" xfId="14829" xr:uid="{6289CD28-F6D6-49C5-9373-300ECAC604A6}"/>
    <cellStyle name="Normální 5 39 2 2 3" xfId="20230" xr:uid="{401D1AC7-467B-4FAD-B77A-1E2B2E031451}"/>
    <cellStyle name="Normální 5 39 2 2 4" xfId="24599" xr:uid="{0F644F3E-DC43-4645-A653-D147D5FDCA06}"/>
    <cellStyle name="Normální 5 39 2 2 5" xfId="28858" xr:uid="{8F711380-02F5-467F-B699-CFD0B37605FB}"/>
    <cellStyle name="Normální 5 39 2 2 6" xfId="32670" xr:uid="{E06BB6C2-4969-44B4-9A68-6B4692CFC8CF}"/>
    <cellStyle name="Normální 5 39 2 2 7" xfId="35751" xr:uid="{D6D982E9-76B5-4048-887A-093D701983B2}"/>
    <cellStyle name="Normální 5 39 2 2 8" xfId="37990" xr:uid="{21C8AA4D-3CC1-43EF-8BDC-F259EE16A12B}"/>
    <cellStyle name="Normální 5 39 2 3" xfId="5453" xr:uid="{684C6D03-3CD4-49E9-855C-4882E24AD568}"/>
    <cellStyle name="Normální 5 39 2 4" xfId="12052" xr:uid="{0655D8A3-30E2-4799-87DD-80391664829D}"/>
    <cellStyle name="Normální 5 39 2 5" xfId="17987" xr:uid="{ED0F7FAB-1320-4E43-AABE-0208BA5D8867}"/>
    <cellStyle name="Normální 5 39 2 6" xfId="22526" xr:uid="{C1C1B57D-EEA9-4D29-9DED-00AD2A505C51}"/>
    <cellStyle name="Normální 5 39 2 7" xfId="26858" xr:uid="{3D83969A-4774-4308-8058-D1D91B48DFF9}"/>
    <cellStyle name="Normální 5 39 2 8" xfId="30743" xr:uid="{A6CDA41E-957A-4F86-AD12-9E704B634282}"/>
    <cellStyle name="Normální 5 39 2 9" xfId="34175" xr:uid="{D5F506B7-68B1-4BDC-B498-DF29616B6C16}"/>
    <cellStyle name="Normální 5 39 20" xfId="48361" xr:uid="{79A70808-C7F5-49E7-A24A-B3C189836C98}"/>
    <cellStyle name="Normální 5 39 21" xfId="50988" xr:uid="{58C40DFB-1FC2-4438-AADF-E3CC39F36771}"/>
    <cellStyle name="Normální 5 39 22" xfId="53272" xr:uid="{8E8A55B4-F0FD-4A4E-A102-2948DF37A3D2}"/>
    <cellStyle name="Normální 5 39 23" xfId="55122" xr:uid="{30C2612D-C614-4B85-AFF7-C2BB3C4A8758}"/>
    <cellStyle name="Normální 5 39 24" xfId="56666" xr:uid="{55E2A615-4068-4115-A433-E5ED6FFDB0D6}"/>
    <cellStyle name="Normální 5 39 3" xfId="2906" xr:uid="{AA828DD7-EB01-47A7-8EC5-2F51146DAE21}"/>
    <cellStyle name="Normální 5 39 3 10" xfId="36688" xr:uid="{B95FAEF8-B876-4874-9ACF-F6C0C8BBE1BC}"/>
    <cellStyle name="Normální 5 39 3 11" xfId="40386" xr:uid="{433C276D-DDDF-4B49-A320-A5ED70534507}"/>
    <cellStyle name="Normální 5 39 3 12" xfId="45206" xr:uid="{5003AF95-CCBE-4592-A572-C3FD790E3335}"/>
    <cellStyle name="Normální 5 39 3 13" xfId="48966" xr:uid="{756B49F1-B0BD-4887-96BC-CB2E59B16411}"/>
    <cellStyle name="Normální 5 39 3 14" xfId="51486" xr:uid="{6F28304C-7983-48C0-A5CD-FCCB1C689A68}"/>
    <cellStyle name="Normální 5 39 3 15" xfId="53776" xr:uid="{3E543691-A3AA-4FF9-8460-BE9EA37997FD}"/>
    <cellStyle name="Normální 5 39 3 16" xfId="55551" xr:uid="{6F87704C-C601-4F96-8A11-5F55EC4B52A1}"/>
    <cellStyle name="Normální 5 39 3 17" xfId="57109" xr:uid="{4EA4D07F-5731-41F2-83DD-CB58ACCC629F}"/>
    <cellStyle name="Normální 5 39 3 2" xfId="9130" xr:uid="{5BD47315-3E94-47F2-8F72-943AF08CA207}"/>
    <cellStyle name="Normální 5 39 3 2 2" xfId="14830" xr:uid="{9A809DF8-7975-485C-A5D3-7F485D0B4047}"/>
    <cellStyle name="Normální 5 39 3 2 3" xfId="20231" xr:uid="{72A6E3FD-C596-4AED-A581-61F9D45918FA}"/>
    <cellStyle name="Normální 5 39 3 2 4" xfId="24600" xr:uid="{93C13B3A-6112-470C-B28A-84B9ADBD7B89}"/>
    <cellStyle name="Normální 5 39 3 2 5" xfId="28859" xr:uid="{B0C7A666-E11C-4950-9569-72BF83D02E93}"/>
    <cellStyle name="Normální 5 39 3 2 6" xfId="32671" xr:uid="{E876D1BC-3C97-45E5-AE09-B6CA08DF1771}"/>
    <cellStyle name="Normální 5 39 3 2 7" xfId="35752" xr:uid="{85839F63-B6F3-4F2C-9B34-77C0BBABB53F}"/>
    <cellStyle name="Normální 5 39 3 2 8" xfId="37991" xr:uid="{4BF45D38-B054-4EAF-82FF-D8792A0AF6EB}"/>
    <cellStyle name="Normální 5 39 3 3" xfId="5603" xr:uid="{B4299335-09D8-4056-9F5E-089044DCD218}"/>
    <cellStyle name="Normální 5 39 3 4" xfId="12191" xr:uid="{E9A0886B-0DB0-4F1A-9677-DD0BB0B7BBC5}"/>
    <cellStyle name="Normální 5 39 3 5" xfId="18105" xr:uid="{A94C47A5-BD5F-492A-BAB1-8FC87842645B}"/>
    <cellStyle name="Normální 5 39 3 6" xfId="22639" xr:uid="{4C6F16E5-FD7F-43DB-92E3-FFCD1E7179D1}"/>
    <cellStyle name="Normální 5 39 3 7" xfId="26966" xr:uid="{A0E869D2-171D-416B-8760-C1E1C6F9F7C7}"/>
    <cellStyle name="Normální 5 39 3 8" xfId="30853" xr:uid="{F760CC06-AB9D-4260-AAD7-8CA870BE8636}"/>
    <cellStyle name="Normální 5 39 3 9" xfId="34269" xr:uid="{D62F3338-8C49-4F43-BE03-0C50D4A3696E}"/>
    <cellStyle name="Normální 5 39 4" xfId="3438" xr:uid="{BC6C5727-0A3D-44F8-9D70-247A8AC4878D}"/>
    <cellStyle name="Normální 5 39 4 10" xfId="37161" xr:uid="{FCE82BAB-8E92-4F22-AD0B-CD9FD45AC800}"/>
    <cellStyle name="Normální 5 39 4 11" xfId="40779" xr:uid="{76BBD14F-A63E-4BF9-AFD9-7FA46D40116A}"/>
    <cellStyle name="Normální 5 39 4 12" xfId="45535" xr:uid="{3E267728-C692-4F5D-BCFA-46F622C2E9AE}"/>
    <cellStyle name="Normální 5 39 4 13" xfId="49291" xr:uid="{FDFA5190-CF66-4596-9CFD-816BA707874E}"/>
    <cellStyle name="Normální 5 39 4 14" xfId="51761" xr:uid="{FE639F82-8FE0-47F3-A7A0-B8E3312338CE}"/>
    <cellStyle name="Normální 5 39 4 15" xfId="54073" xr:uid="{83E778B1-EEEA-4A46-AEF3-92E693FFAEF9}"/>
    <cellStyle name="Normální 5 39 4 16" xfId="55833" xr:uid="{CBC9E9B7-D95A-4E4B-8E07-357C74B2FA0C}"/>
    <cellStyle name="Normální 5 39 4 17" xfId="57318" xr:uid="{D391C1E2-5612-4A34-A4E5-830A6EA54485}"/>
    <cellStyle name="Normální 5 39 4 2" xfId="9131" xr:uid="{5E28EF95-14F0-4567-B5A9-B804674E3FF1}"/>
    <cellStyle name="Normální 5 39 4 2 2" xfId="14831" xr:uid="{D60F8A31-A3BB-4348-A866-A0662B88E3D9}"/>
    <cellStyle name="Normální 5 39 4 2 3" xfId="20232" xr:uid="{0EBC6938-8E62-4E08-B60E-7FDE987051F6}"/>
    <cellStyle name="Normální 5 39 4 2 4" xfId="24601" xr:uid="{33D4965C-5945-4D66-870A-4DCD4116F745}"/>
    <cellStyle name="Normální 5 39 4 2 5" xfId="28860" xr:uid="{0154530A-4CB6-4099-AE50-FD790CBE2DA0}"/>
    <cellStyle name="Normální 5 39 4 2 6" xfId="32672" xr:uid="{BF8249F7-205B-441F-BF41-D63BEC41BCEF}"/>
    <cellStyle name="Normální 5 39 4 2 7" xfId="35753" xr:uid="{494F547C-21C5-4236-9CA9-760BF3170B2D}"/>
    <cellStyle name="Normální 5 39 4 2 8" xfId="37992" xr:uid="{E8257B2E-7DA8-423B-B8EE-5AAB1F480FA7}"/>
    <cellStyle name="Normální 5 39 4 3" xfId="6686" xr:uid="{3C82696A-F34D-4F0A-B6C0-171C1E4C2078}"/>
    <cellStyle name="Normální 5 39 4 4" xfId="13211" xr:uid="{B829853D-74D2-4682-ACBE-BD09C0EDB9CB}"/>
    <cellStyle name="Normální 5 39 4 5" xfId="18893" xr:uid="{624CBCA7-5896-48EE-AB49-C8EC08789ABE}"/>
    <cellStyle name="Normální 5 39 4 6" xfId="23356" xr:uid="{19FEECAC-43F2-4F5E-85D1-C7BD68259610}"/>
    <cellStyle name="Normální 5 39 4 7" xfId="27661" xr:uid="{2C5B8B5B-F5EC-4C48-8B8B-71FF20C869EA}"/>
    <cellStyle name="Normální 5 39 4 8" xfId="31511" xr:uid="{650179BB-D5D3-4AFA-A7DC-C3733200932B}"/>
    <cellStyle name="Normální 5 39 4 9" xfId="34806" xr:uid="{98A51646-933C-4051-86EB-D696A7F99D8B}"/>
    <cellStyle name="Normální 5 39 5" xfId="3934" xr:uid="{6AA80B22-AE14-447A-902F-FA7EE7EC9CCC}"/>
    <cellStyle name="Normální 5 39 5 10" xfId="37162" xr:uid="{DD653266-6906-438B-B59E-781E67C48406}"/>
    <cellStyle name="Normální 5 39 5 11" xfId="41139" xr:uid="{D4C77106-2D04-438A-A74F-BA51863379DC}"/>
    <cellStyle name="Normální 5 39 5 12" xfId="45908" xr:uid="{CC16E0A4-90AF-4C8C-AEFA-03F40930115D}"/>
    <cellStyle name="Normální 5 39 5 13" xfId="49584" xr:uid="{280B5D96-EB03-433C-800B-028C7986F27D}"/>
    <cellStyle name="Normální 5 39 5 14" xfId="52071" xr:uid="{816E63AC-25FD-44B6-9C1E-EAC2B90BBB46}"/>
    <cellStyle name="Normální 5 39 5 15" xfId="54313" xr:uid="{E00DDBFE-092D-4B2E-A87F-EECFCEE8EEBA}"/>
    <cellStyle name="Normální 5 39 5 16" xfId="56142" xr:uid="{852CB337-46DF-48DD-98C0-691DA02AA3FA}"/>
    <cellStyle name="Normální 5 39 5 17" xfId="57477" xr:uid="{4B02237A-D1CD-4471-82FE-A197165B2B9E}"/>
    <cellStyle name="Normální 5 39 5 2" xfId="9132" xr:uid="{97EA5945-924E-46CC-B5B4-E80422118CDB}"/>
    <cellStyle name="Normální 5 39 5 2 2" xfId="14832" xr:uid="{2368042C-CB15-474A-B431-1F2989018B0A}"/>
    <cellStyle name="Normální 5 39 5 2 3" xfId="20233" xr:uid="{1CE492C4-36B0-487F-9BDD-08785F449A28}"/>
    <cellStyle name="Normální 5 39 5 2 4" xfId="24602" xr:uid="{E5D61B22-8D6F-44B3-871C-DAEF4266F95A}"/>
    <cellStyle name="Normální 5 39 5 2 5" xfId="28861" xr:uid="{B8B35E58-D2D8-4DCD-AAF6-E73ACA86A155}"/>
    <cellStyle name="Normální 5 39 5 2 6" xfId="32673" xr:uid="{3FFB6F6D-5430-4134-8569-9EE58F787A25}"/>
    <cellStyle name="Normální 5 39 5 2 7" xfId="35754" xr:uid="{0697E0EB-8D43-4371-80A5-8705F827BB93}"/>
    <cellStyle name="Normální 5 39 5 2 8" xfId="37993" xr:uid="{1798ECC0-758F-4EE0-9C48-B779A4927D84}"/>
    <cellStyle name="Normální 5 39 5 3" xfId="6687" xr:uid="{27D7313B-F62B-4FB3-A5D3-B7FB316EECD0}"/>
    <cellStyle name="Normální 5 39 5 4" xfId="13212" xr:uid="{6859263C-115E-462C-806D-1CAEA4F0B70E}"/>
    <cellStyle name="Normální 5 39 5 5" xfId="18894" xr:uid="{D6318400-BAF3-47E1-8DE1-098CEA51072E}"/>
    <cellStyle name="Normální 5 39 5 6" xfId="23357" xr:uid="{3CF465E3-1B13-4548-B258-21009E65B83D}"/>
    <cellStyle name="Normální 5 39 5 7" xfId="27662" xr:uid="{2B781B39-90FD-43C0-8062-A42D6C8795C4}"/>
    <cellStyle name="Normální 5 39 5 8" xfId="31512" xr:uid="{5D191922-55D7-427E-96CF-0F3CFD47D998}"/>
    <cellStyle name="Normální 5 39 5 9" xfId="34807" xr:uid="{82CECE5F-CFA3-4C0D-8C82-F1C8B1AD33EE}"/>
    <cellStyle name="Normální 5 39 6" xfId="4288" xr:uid="{874B216B-720B-4B01-9D12-FEB8551C58BB}"/>
    <cellStyle name="Normální 5 39 6 10" xfId="37163" xr:uid="{BFC780E6-F28A-4FEA-A219-772BC8730FD0}"/>
    <cellStyle name="Normální 5 39 6 11" xfId="41398" xr:uid="{40F8C9F4-91FE-490C-847A-A4C81D9B6567}"/>
    <cellStyle name="Normální 5 39 6 12" xfId="46202" xr:uid="{C81AFB5B-F4F4-462E-B2B0-9E5E2F2C68D2}"/>
    <cellStyle name="Normální 5 39 6 13" xfId="49783" xr:uid="{C51319A9-5E65-4F25-937E-537A4186077E}"/>
    <cellStyle name="Normální 5 39 6 14" xfId="52293" xr:uid="{0549CB02-5746-49EB-BFB5-3CE770DE7F8F}"/>
    <cellStyle name="Normální 5 39 6 15" xfId="54491" xr:uid="{5842DAB3-A458-4FBD-9F02-E466B15AD1D5}"/>
    <cellStyle name="Normální 5 39 6 16" xfId="56378" xr:uid="{9639B118-26DF-4A16-9774-12DF1F49BA07}"/>
    <cellStyle name="Normální 5 39 6 17" xfId="57628" xr:uid="{C20FF9A9-8D59-42C2-9621-061790CA1968}"/>
    <cellStyle name="Normální 5 39 6 2" xfId="9133" xr:uid="{B94FDEE8-7B86-4D71-8EE2-6B2004CEF98D}"/>
    <cellStyle name="Normální 5 39 6 2 2" xfId="14833" xr:uid="{E09BEA6C-F3DC-430E-A88B-0EF179D51CF5}"/>
    <cellStyle name="Normální 5 39 6 2 3" xfId="20234" xr:uid="{D90AE734-5CD3-4339-A34F-E886081F4518}"/>
    <cellStyle name="Normální 5 39 6 2 4" xfId="24603" xr:uid="{5AAC4AE5-DEAC-480D-9A82-1409D897D2AD}"/>
    <cellStyle name="Normální 5 39 6 2 5" xfId="28862" xr:uid="{EC060EF6-D471-42BA-9D5B-D090568922B7}"/>
    <cellStyle name="Normální 5 39 6 2 6" xfId="32674" xr:uid="{B388BA9A-DE02-458A-AB7C-CF730060B589}"/>
    <cellStyle name="Normální 5 39 6 2 7" xfId="35755" xr:uid="{AEBA4705-6549-4BFA-8F57-10816D3B03A7}"/>
    <cellStyle name="Normální 5 39 6 2 8" xfId="37994" xr:uid="{2CF86F85-5CE3-4D04-988B-7B8DFE25175E}"/>
    <cellStyle name="Normální 5 39 6 3" xfId="6688" xr:uid="{85FF0F38-A11A-46C3-82DF-F9996303B4FC}"/>
    <cellStyle name="Normální 5 39 6 4" xfId="13213" xr:uid="{2F047021-B589-4A31-A1EB-65B5DF733063}"/>
    <cellStyle name="Normální 5 39 6 5" xfId="18895" xr:uid="{5D9364AB-62F9-4411-9615-576B38CEEEFF}"/>
    <cellStyle name="Normální 5 39 6 6" xfId="23358" xr:uid="{96E9C114-6C5B-4EFC-A7CD-93C257EAA4FA}"/>
    <cellStyle name="Normální 5 39 6 7" xfId="27663" xr:uid="{C78E01C4-A6FE-4765-9ED2-910544327BB8}"/>
    <cellStyle name="Normální 5 39 6 8" xfId="31513" xr:uid="{03B0F57A-87AC-4DED-A86F-C9E9623687D4}"/>
    <cellStyle name="Normální 5 39 6 9" xfId="34808" xr:uid="{B17A23BC-37A3-4620-91D7-0A11FDBCE98D}"/>
    <cellStyle name="Normální 5 39 7" xfId="4564" xr:uid="{236B37B9-A0B0-4AE9-A4D8-44E2BDD765BB}"/>
    <cellStyle name="Normální 5 39 7 10" xfId="37164" xr:uid="{6A0B2DFE-998E-485A-8909-FDF00DB2A7BA}"/>
    <cellStyle name="Normální 5 39 7 11" xfId="41621" xr:uid="{2B60E340-5513-4BD4-A210-5001C9640C16}"/>
    <cellStyle name="Normální 5 39 7 12" xfId="46406" xr:uid="{884E877D-8786-4EB3-88FB-D60FB34AEC00}"/>
    <cellStyle name="Normální 5 39 7 13" xfId="49952" xr:uid="{8A7102E5-44C0-4799-BF08-107EE638B3DC}"/>
    <cellStyle name="Normální 5 39 7 14" xfId="52467" xr:uid="{FA57256E-016E-41F9-B204-BC1B885C8F44}"/>
    <cellStyle name="Normální 5 39 7 15" xfId="54651" xr:uid="{064EE2AD-0F2E-42EB-8357-148612CB1A9F}"/>
    <cellStyle name="Normální 5 39 7 16" xfId="56544" xr:uid="{9AD7B52E-EE05-4E94-B1FE-DDAE6B488CAA}"/>
    <cellStyle name="Normální 5 39 7 17" xfId="57766" xr:uid="{6C999D73-38FA-4D8D-B035-44998835FBFC}"/>
    <cellStyle name="Normální 5 39 7 2" xfId="9134" xr:uid="{88F35D9F-ED7D-42A9-989D-E227DAC69AA1}"/>
    <cellStyle name="Normální 5 39 7 2 2" xfId="14834" xr:uid="{CEE53D07-0E7C-427B-B41D-1DBAC888A98C}"/>
    <cellStyle name="Normální 5 39 7 2 3" xfId="20235" xr:uid="{057665C3-6A31-4A4E-A987-7FA395450E4F}"/>
    <cellStyle name="Normální 5 39 7 2 4" xfId="24604" xr:uid="{C90C8535-ABD0-4766-8F96-1C9BC5D656DC}"/>
    <cellStyle name="Normální 5 39 7 2 5" xfId="28863" xr:uid="{45C58B0D-54D8-4CD2-B320-146717778528}"/>
    <cellStyle name="Normální 5 39 7 2 6" xfId="32675" xr:uid="{98D2EF6D-38AE-4CBF-BDBE-95EAE639D212}"/>
    <cellStyle name="Normální 5 39 7 2 7" xfId="35756" xr:uid="{DE48D61B-0EA9-496D-BC68-79108614502A}"/>
    <cellStyle name="Normální 5 39 7 2 8" xfId="37995" xr:uid="{F555B7F2-326A-4971-ABE8-21967560AAA3}"/>
    <cellStyle name="Normální 5 39 7 3" xfId="6689" xr:uid="{B23D85D2-50E7-4846-917A-F51F1A643AB8}"/>
    <cellStyle name="Normální 5 39 7 4" xfId="13214" xr:uid="{CFDB08C3-0FE5-4547-A165-7858213457AA}"/>
    <cellStyle name="Normální 5 39 7 5" xfId="18896" xr:uid="{21C76CE2-913A-4663-AD23-6CB5CF4F7084}"/>
    <cellStyle name="Normální 5 39 7 6" xfId="23359" xr:uid="{C00BEC4A-06BA-4529-9F64-2DB2B732CB54}"/>
    <cellStyle name="Normální 5 39 7 7" xfId="27664" xr:uid="{713157A5-FE7F-41EB-8CBA-09F386CD9D4B}"/>
    <cellStyle name="Normální 5 39 7 8" xfId="31514" xr:uid="{A45ED4FC-82AF-46A5-82C3-AA68F30CDF62}"/>
    <cellStyle name="Normální 5 39 7 9" xfId="34809" xr:uid="{C7B1CD3E-46B0-421C-8170-DD9DA9F3D2E3}"/>
    <cellStyle name="Normální 5 39 8" xfId="9135" xr:uid="{0EC2E0E6-D3F8-4B7C-A849-1DACE8733608}"/>
    <cellStyle name="Normální 5 39 8 2" xfId="14835" xr:uid="{153BE752-46DE-4BA7-AF1A-00A516CCC6BB}"/>
    <cellStyle name="Normální 5 39 8 3" xfId="20236" xr:uid="{91F84CE3-8CDC-405B-959B-106C557B5958}"/>
    <cellStyle name="Normální 5 39 8 4" xfId="24605" xr:uid="{DAB8B064-B7FB-4289-8C9D-F28D236E7AB3}"/>
    <cellStyle name="Normální 5 39 8 5" xfId="28864" xr:uid="{9C5AE0AC-8A50-479D-B699-A5090850C01B}"/>
    <cellStyle name="Normální 5 39 8 6" xfId="32676" xr:uid="{852C6AAE-B7E7-4A48-AA29-5794F1416DCF}"/>
    <cellStyle name="Normální 5 39 8 7" xfId="35757" xr:uid="{C61D202E-C384-4110-8965-D0EBAE409467}"/>
    <cellStyle name="Normální 5 39 8 8" xfId="37996" xr:uid="{EDDF7568-CD9D-4564-B7AF-A35F57E0541D}"/>
    <cellStyle name="Normální 5 39 9" xfId="9701" xr:uid="{0E00FF7B-53AC-48E9-ACD0-FDC0A83A71B9}"/>
    <cellStyle name="Normální 5 39 9 2" xfId="15378" xr:uid="{C3B4F095-6D2D-442B-B1BC-C9DE400930DE}"/>
    <cellStyle name="Normální 5 39 9 3" xfId="20713" xr:uid="{D2ECF0C6-D637-4AE4-B0C2-2E47EE87E52A}"/>
    <cellStyle name="Normální 5 39 9 4" xfId="25085" xr:uid="{ED0524E8-E5E3-4A85-96C9-035999AAA66F}"/>
    <cellStyle name="Normální 5 39 9 5" xfId="29338" xr:uid="{55B123D7-8286-4BE6-9F39-203AB2D2CBA6}"/>
    <cellStyle name="Normální 5 39 9 6" xfId="33142" xr:uid="{9DCC6BDB-FB21-49F0-877C-72BF2B0FA36D}"/>
    <cellStyle name="Normální 5 39 9 7" xfId="36206" xr:uid="{76CA3F02-8FBD-4808-B130-D2372B73A0CA}"/>
    <cellStyle name="Normální 5 39 9 8" xfId="38438" xr:uid="{5C3C4387-D804-4161-9901-F8990BC4568D}"/>
    <cellStyle name="Normální 5 390" xfId="30626" xr:uid="{F056E099-B008-4E07-9EC1-01D1D3E1B9BB}"/>
    <cellStyle name="Normální 5 391" xfId="31081" xr:uid="{51D12E14-FEA2-47A9-A63B-BE19A7FB3631}"/>
    <cellStyle name="Normální 5 392" xfId="33459" xr:uid="{0C4B8A45-9FFA-4A5C-AA6B-67C50A9D9796}"/>
    <cellStyle name="Normální 5 393" xfId="31756" xr:uid="{EEC24AAE-391E-481B-A856-44178881A610}"/>
    <cellStyle name="Normální 5 394" xfId="30314" xr:uid="{044A9A6B-99F9-442B-A09B-B1BA18CC0340}"/>
    <cellStyle name="Normální 5 395" xfId="30939" xr:uid="{626E0E8D-DF96-4454-B974-A7E9982D992F}"/>
    <cellStyle name="Normální 5 396" xfId="30771" xr:uid="{31ED2BEE-8725-4D54-A56D-8B23C586599E}"/>
    <cellStyle name="Normální 5 397" xfId="30661" xr:uid="{6922B219-05BF-4A61-B093-50AE15EAEF9D}"/>
    <cellStyle name="Normální 5 398" xfId="33319" xr:uid="{F7426139-3C76-4850-B5DC-9CDDE1B2795E}"/>
    <cellStyle name="Normální 5 399" xfId="31082" xr:uid="{4C00ACCD-BFB7-459B-B5BD-7968B45CB9A3}"/>
    <cellStyle name="normální 5 4" xfId="359" xr:uid="{AA619A02-3FBE-46FB-97E4-99594F103460}"/>
    <cellStyle name="normální 5 4 2" xfId="2197" xr:uid="{3816890B-88CE-4CED-88DB-C39C7C33F12A}"/>
    <cellStyle name="Normální 5 40" xfId="1632" xr:uid="{24B6947C-0A49-463A-BD49-614A6E8CD4B4}"/>
    <cellStyle name="Normální 5 40 10" xfId="4857" xr:uid="{3C310777-D3BE-45FD-B151-C262B8760493}"/>
    <cellStyle name="Normální 5 40 11" xfId="11282" xr:uid="{1DF22156-8A4F-4F51-8259-E420730DC982}"/>
    <cellStyle name="Normální 5 40 12" xfId="17274" xr:uid="{A2F356FA-A06A-40BB-98D7-4B3E4558B5AA}"/>
    <cellStyle name="Normální 5 40 13" xfId="21992" xr:uid="{B12B13C5-A280-46F7-A13C-B0C4F888FF7B}"/>
    <cellStyle name="Normální 5 40 14" xfId="26392" xr:uid="{99175D0F-2F26-449D-BE63-D4EEC2603311}"/>
    <cellStyle name="Normální 5 40 15" xfId="30276" xr:uid="{04DADF59-A7AA-4135-A3BB-19F17A31B765}"/>
    <cellStyle name="Normální 5 40 16" xfId="33959" xr:uid="{3B5E3FA4-5EF8-4FC3-97FB-5EBCAF0ED51C}"/>
    <cellStyle name="Normální 5 40 17" xfId="36501" xr:uid="{3D2E71B1-A346-4A8F-AF39-7D034FE7DE07}"/>
    <cellStyle name="Normální 5 40 18" xfId="39501" xr:uid="{60F4C15E-50E0-4ACA-BA1A-73F5468FFF82}"/>
    <cellStyle name="Normální 5 40 19" xfId="44436" xr:uid="{BB1D662B-6103-4EF9-AEEE-DF669E07EBE7}"/>
    <cellStyle name="Normální 5 40 2" xfId="2486" xr:uid="{0AE4BA61-48E8-4D47-8A59-FEE7483E9C48}"/>
    <cellStyle name="Normální 5 40 2 10" xfId="36598" xr:uid="{93DEC800-30C0-4397-B81C-8A34CFD232F2}"/>
    <cellStyle name="Normální 5 40 2 11" xfId="40068" xr:uid="{B51BC157-234B-40B8-942A-FABF26DEA607}"/>
    <cellStyle name="Normální 5 40 2 12" xfId="44924" xr:uid="{3FDEACC8-CC6D-4110-A72E-FB12B7D519A2}"/>
    <cellStyle name="Normální 5 40 2 13" xfId="48709" xr:uid="{025800EA-0727-4D41-96B9-4A6DDC216F7F}"/>
    <cellStyle name="Normální 5 40 2 14" xfId="51279" xr:uid="{F1F8E18B-FC5E-4E3F-B130-6CCEEA99A8B6}"/>
    <cellStyle name="Normální 5 40 2 15" xfId="53496" xr:uid="{4E2E9176-DDB1-4A86-B134-F133392118DF}"/>
    <cellStyle name="Normální 5 40 2 16" xfId="55283" xr:uid="{C7C32B1F-F54D-4FD6-BC68-4875B8EBB626}"/>
    <cellStyle name="Normální 5 40 2 17" xfId="56832" xr:uid="{165189E2-49B1-4952-970D-FCDB5B49A2FC}"/>
    <cellStyle name="Normální 5 40 2 2" xfId="9136" xr:uid="{E0677C86-0B77-4168-97BC-E21B51F082D6}"/>
    <cellStyle name="Normální 5 40 2 2 2" xfId="14836" xr:uid="{0ED41587-79F6-4560-B771-D58B46EF7317}"/>
    <cellStyle name="Normální 5 40 2 2 3" xfId="20237" xr:uid="{C612FEA6-913A-4EC8-BA88-945F54BE143F}"/>
    <cellStyle name="Normální 5 40 2 2 4" xfId="24606" xr:uid="{E5931079-1CCD-4436-9B6B-74222F9B6FF0}"/>
    <cellStyle name="Normální 5 40 2 2 5" xfId="28865" xr:uid="{1698ABB2-739C-48E8-8381-6359C690ECD7}"/>
    <cellStyle name="Normální 5 40 2 2 6" xfId="32677" xr:uid="{3B59E3AC-8650-43DB-9501-BE8392D4350F}"/>
    <cellStyle name="Normální 5 40 2 2 7" xfId="35758" xr:uid="{00517EA9-8156-468D-BB25-DD4F5661CB55}"/>
    <cellStyle name="Normální 5 40 2 2 8" xfId="37997" xr:uid="{5167471C-9A23-4584-8B46-F92BA64544D5}"/>
    <cellStyle name="Normální 5 40 2 3" xfId="5454" xr:uid="{A02DA20A-BE52-42E9-BDEE-D81979095D85}"/>
    <cellStyle name="Normální 5 40 2 4" xfId="12053" xr:uid="{EB36CE98-6866-4373-92EF-0DCDCDD5BC6E}"/>
    <cellStyle name="Normální 5 40 2 5" xfId="17988" xr:uid="{1BB39F40-01B6-4613-A588-0D82887C021C}"/>
    <cellStyle name="Normální 5 40 2 6" xfId="22527" xr:uid="{CCA7401F-E10A-4806-A247-F32764CB7F82}"/>
    <cellStyle name="Normální 5 40 2 7" xfId="26859" xr:uid="{1909F48F-981F-4D7A-B404-DE6E5DF12A81}"/>
    <cellStyle name="Normální 5 40 2 8" xfId="30744" xr:uid="{995AF701-A1C3-4460-BAEE-25C14595E6A7}"/>
    <cellStyle name="Normální 5 40 2 9" xfId="34176" xr:uid="{2C9896C4-CC17-475C-8893-3408C6763077}"/>
    <cellStyle name="Normální 5 40 20" xfId="48362" xr:uid="{D6F7007D-AAAA-4A29-9A6D-FFB26AD63975}"/>
    <cellStyle name="Normální 5 40 21" xfId="50989" xr:uid="{12A4F955-E9D9-4838-BAD6-1E1BA02C2D90}"/>
    <cellStyle name="Normální 5 40 22" xfId="53273" xr:uid="{084899EE-796D-4BFB-A047-CA9B6E5967D0}"/>
    <cellStyle name="Normální 5 40 23" xfId="55123" xr:uid="{1F20E72E-F345-4683-BF32-5F77530732EF}"/>
    <cellStyle name="Normální 5 40 24" xfId="56667" xr:uid="{612ADE1E-140B-4541-A786-4A9B2598418F}"/>
    <cellStyle name="Normální 5 40 3" xfId="2907" xr:uid="{97BC5142-7CAE-4C2C-9935-560A41602BFE}"/>
    <cellStyle name="Normální 5 40 3 10" xfId="36687" xr:uid="{87688109-3C95-40CF-8428-3E15F11B266E}"/>
    <cellStyle name="Normální 5 40 3 11" xfId="40387" xr:uid="{83F025FB-6860-46F2-9759-F5A1C4DD48E6}"/>
    <cellStyle name="Normální 5 40 3 12" xfId="45207" xr:uid="{582D758E-5A6C-462C-BE7F-ADAE578968F4}"/>
    <cellStyle name="Normální 5 40 3 13" xfId="48967" xr:uid="{91714E72-0F85-404C-BD87-EB5BA9F2DD07}"/>
    <cellStyle name="Normální 5 40 3 14" xfId="51487" xr:uid="{3A69DDDC-8BCD-44A2-846C-137E263E15A9}"/>
    <cellStyle name="Normální 5 40 3 15" xfId="53777" xr:uid="{E5FDC3F5-0273-42FC-9208-8CE6CF28025D}"/>
    <cellStyle name="Normální 5 40 3 16" xfId="55552" xr:uid="{1684BDE9-81BF-4DBD-9DAF-EC1DDDF6B1BD}"/>
    <cellStyle name="Normální 5 40 3 17" xfId="57110" xr:uid="{3F38C29B-1788-4663-9D09-753E94320A62}"/>
    <cellStyle name="Normální 5 40 3 2" xfId="9137" xr:uid="{8B5B1F63-BC63-48C5-B5FC-F3ED70E37C70}"/>
    <cellStyle name="Normální 5 40 3 2 2" xfId="14837" xr:uid="{5EFA69FE-1B0C-493E-A4F4-674FC95A972F}"/>
    <cellStyle name="Normální 5 40 3 2 3" xfId="20238" xr:uid="{2B9FADCB-2A9A-429A-8944-28731E488409}"/>
    <cellStyle name="Normální 5 40 3 2 4" xfId="24607" xr:uid="{157AE0B8-3C7A-4459-A507-450F2934FED4}"/>
    <cellStyle name="Normální 5 40 3 2 5" xfId="28866" xr:uid="{7D1B7E65-F545-4715-B703-DBEE4F58EF99}"/>
    <cellStyle name="Normální 5 40 3 2 6" xfId="32678" xr:uid="{B8C9B8AE-F613-4028-936E-1F26AD8EF450}"/>
    <cellStyle name="Normální 5 40 3 2 7" xfId="35759" xr:uid="{BFB0A624-BAD7-4D8E-850B-A9AF1A27D714}"/>
    <cellStyle name="Normální 5 40 3 2 8" xfId="37998" xr:uid="{E5A3D6F5-0862-46D9-9259-1D213A8672CF}"/>
    <cellStyle name="Normální 5 40 3 3" xfId="5602" xr:uid="{6C8DEAD4-6DA9-4DDC-8E5F-5D338F87B322}"/>
    <cellStyle name="Normální 5 40 3 4" xfId="12190" xr:uid="{E6650657-CD79-44F6-9144-1B689865D150}"/>
    <cellStyle name="Normální 5 40 3 5" xfId="18104" xr:uid="{64C03577-FE25-4A62-A829-7D094B9D0830}"/>
    <cellStyle name="Normální 5 40 3 6" xfId="22638" xr:uid="{473A0C46-6380-4642-A9FB-483B0F432EF8}"/>
    <cellStyle name="Normální 5 40 3 7" xfId="26965" xr:uid="{A72603BB-7CDF-417F-B6A2-3ED6DD4C3A6A}"/>
    <cellStyle name="Normální 5 40 3 8" xfId="30852" xr:uid="{3D66E2C2-EF2F-4D4D-A6C0-0FC63F9E5AA6}"/>
    <cellStyle name="Normální 5 40 3 9" xfId="34268" xr:uid="{5F6DAD5F-3AE9-478C-A110-4DF4A197AAEE}"/>
    <cellStyle name="Normální 5 40 4" xfId="3440" xr:uid="{B919F7AC-EDBF-4C12-86A4-EA87B78D7DC6}"/>
    <cellStyle name="Normální 5 40 4 10" xfId="37165" xr:uid="{A1A97E4C-20DE-4500-A335-BF57C1E64F12}"/>
    <cellStyle name="Normální 5 40 4 11" xfId="40781" xr:uid="{8FCDD100-5178-44E1-A5E0-B3DEE8302B2A}"/>
    <cellStyle name="Normální 5 40 4 12" xfId="45536" xr:uid="{1F5CA3F1-A63A-4460-BD00-F1477A4AC589}"/>
    <cellStyle name="Normální 5 40 4 13" xfId="49292" xr:uid="{ABF181D8-7241-4E95-87D1-B12B88D69E15}"/>
    <cellStyle name="Normální 5 40 4 14" xfId="51762" xr:uid="{A0E19D09-C15E-4D23-99F4-E17E9E937A2B}"/>
    <cellStyle name="Normální 5 40 4 15" xfId="54074" xr:uid="{A2903726-5BD8-4DC2-AEAA-3C1C63D23ACE}"/>
    <cellStyle name="Normální 5 40 4 16" xfId="55834" xr:uid="{8790FBC5-4C20-4836-A8ED-AFC7C4A456A6}"/>
    <cellStyle name="Normální 5 40 4 17" xfId="57319" xr:uid="{E6062B2C-0929-428D-BAD5-C73BB5EE915D}"/>
    <cellStyle name="Normální 5 40 4 2" xfId="9138" xr:uid="{7907109C-DD02-4196-A926-CEB06C7A57C3}"/>
    <cellStyle name="Normální 5 40 4 2 2" xfId="14838" xr:uid="{DC5FFF7D-1F68-4D76-8DEC-EB77E473225F}"/>
    <cellStyle name="Normální 5 40 4 2 3" xfId="20239" xr:uid="{93ECB1F5-F2DE-4FF7-9AB9-4BEB0C890CD8}"/>
    <cellStyle name="Normální 5 40 4 2 4" xfId="24608" xr:uid="{B2E36045-5B1B-41B2-91EE-C371AD40B211}"/>
    <cellStyle name="Normální 5 40 4 2 5" xfId="28867" xr:uid="{94FC2EF1-707F-4258-8E6A-3AE999AB20F1}"/>
    <cellStyle name="Normální 5 40 4 2 6" xfId="32679" xr:uid="{77EC8163-05AC-4A52-9B3E-3ECDDCB6E250}"/>
    <cellStyle name="Normální 5 40 4 2 7" xfId="35760" xr:uid="{3750AC6B-00E2-44A6-9FF2-3914F6717C61}"/>
    <cellStyle name="Normální 5 40 4 2 8" xfId="37999" xr:uid="{8ED33B93-DB26-46BE-9E23-493F306338D7}"/>
    <cellStyle name="Normální 5 40 4 3" xfId="6690" xr:uid="{C471E263-2E2F-45A8-B8A7-4D751157192A}"/>
    <cellStyle name="Normální 5 40 4 4" xfId="13215" xr:uid="{9078BB6D-2EF0-4D0E-9803-FAA31D450571}"/>
    <cellStyle name="Normální 5 40 4 5" xfId="18897" xr:uid="{880E09EC-8904-4F35-B9A1-6ED647157B03}"/>
    <cellStyle name="Normální 5 40 4 6" xfId="23360" xr:uid="{6DFD22AA-DE7A-4430-BB76-86B54C02DCF9}"/>
    <cellStyle name="Normální 5 40 4 7" xfId="27665" xr:uid="{90933477-96EE-4610-A1C6-93820D5EFFA8}"/>
    <cellStyle name="Normální 5 40 4 8" xfId="31515" xr:uid="{35FBA475-D42C-4936-B58F-F47C96B4E4A6}"/>
    <cellStyle name="Normální 5 40 4 9" xfId="34810" xr:uid="{8C72897F-88E0-4ADC-9CDA-6A738A80028F}"/>
    <cellStyle name="Normální 5 40 5" xfId="3935" xr:uid="{92D9FDEB-DADD-413E-B7F3-A530C9B9E6B3}"/>
    <cellStyle name="Normální 5 40 5 10" xfId="37166" xr:uid="{67D061E1-6D9E-4685-8A4F-76CDE587FFCF}"/>
    <cellStyle name="Normální 5 40 5 11" xfId="41140" xr:uid="{9B776662-0513-49B1-A906-3562787061E7}"/>
    <cellStyle name="Normální 5 40 5 12" xfId="45909" xr:uid="{555BE215-73DE-4D28-9EAE-3C28CCF3D017}"/>
    <cellStyle name="Normální 5 40 5 13" xfId="49585" xr:uid="{E05621D4-85F6-494A-9CC3-8C71C6BCB8EE}"/>
    <cellStyle name="Normální 5 40 5 14" xfId="52072" xr:uid="{CC342297-BD98-4454-B196-7222A48B9EC4}"/>
    <cellStyle name="Normální 5 40 5 15" xfId="54314" xr:uid="{8AC96557-0D88-4C6B-AD31-3CF6B0745AF1}"/>
    <cellStyle name="Normální 5 40 5 16" xfId="56143" xr:uid="{CDDF93BF-E249-4930-9AC7-06CB8CE47733}"/>
    <cellStyle name="Normální 5 40 5 17" xfId="57478" xr:uid="{0FA7AA9C-29E4-43F9-92BA-B7F5638066D3}"/>
    <cellStyle name="Normální 5 40 5 2" xfId="9139" xr:uid="{9B25A19C-603F-40C9-B46F-9DE25B613D89}"/>
    <cellStyle name="Normální 5 40 5 2 2" xfId="14839" xr:uid="{DF9D3388-39DC-4B16-BE38-E3858078C8F1}"/>
    <cellStyle name="Normální 5 40 5 2 3" xfId="20240" xr:uid="{F840BF60-2995-4361-B654-CC3EB062019D}"/>
    <cellStyle name="Normální 5 40 5 2 4" xfId="24609" xr:uid="{38929D47-D8A4-49A7-A3F9-597EA1290709}"/>
    <cellStyle name="Normální 5 40 5 2 5" xfId="28868" xr:uid="{3BCF297F-A7F7-48B0-B1D7-39C08B3546BD}"/>
    <cellStyle name="Normální 5 40 5 2 6" xfId="32680" xr:uid="{B84CCCBB-B4DF-43F7-B4FD-75C1E6236E5A}"/>
    <cellStyle name="Normální 5 40 5 2 7" xfId="35761" xr:uid="{FA0CDA8E-EABA-4514-9071-974F6A791DAD}"/>
    <cellStyle name="Normální 5 40 5 2 8" xfId="38000" xr:uid="{06A109A0-98AD-4F38-A74E-14FB73FD90AC}"/>
    <cellStyle name="Normální 5 40 5 3" xfId="6691" xr:uid="{0820BE19-E27B-421A-A6D0-CE51FBB78D4E}"/>
    <cellStyle name="Normální 5 40 5 4" xfId="13216" xr:uid="{E9A7E995-D3CD-4D39-ACEB-625660EA8344}"/>
    <cellStyle name="Normální 5 40 5 5" xfId="18898" xr:uid="{32DB5158-39DB-4977-8039-8875DACD0AC5}"/>
    <cellStyle name="Normální 5 40 5 6" xfId="23361" xr:uid="{34A15439-67B0-4D05-9641-F4899CE0BD5F}"/>
    <cellStyle name="Normální 5 40 5 7" xfId="27666" xr:uid="{B8F59A4A-03A4-4342-8631-991F3D9191D8}"/>
    <cellStyle name="Normální 5 40 5 8" xfId="31516" xr:uid="{8E6D675B-14FC-4C39-B5AE-62E84942490B}"/>
    <cellStyle name="Normální 5 40 5 9" xfId="34811" xr:uid="{20A2C4AD-881F-4C65-8BC9-9F48C38C0421}"/>
    <cellStyle name="Normální 5 40 6" xfId="4289" xr:uid="{36F049D7-0787-4F92-8259-2E8A0981AE76}"/>
    <cellStyle name="Normální 5 40 6 10" xfId="37167" xr:uid="{3B46E640-5553-4AFC-8EA7-49E9E62D8DBF}"/>
    <cellStyle name="Normální 5 40 6 11" xfId="41399" xr:uid="{5251BC2E-C407-4866-9D25-43BF8C26ABCC}"/>
    <cellStyle name="Normální 5 40 6 12" xfId="46203" xr:uid="{385B449B-569A-410B-9FC9-35378C251887}"/>
    <cellStyle name="Normální 5 40 6 13" xfId="49784" xr:uid="{B94EA43A-B9A6-4F90-B367-93B280076F6A}"/>
    <cellStyle name="Normální 5 40 6 14" xfId="52294" xr:uid="{1C21B580-4044-4072-BB30-76D71C73ED21}"/>
    <cellStyle name="Normální 5 40 6 15" xfId="54492" xr:uid="{29D17C38-ABB0-4368-857F-1BA456D78D8E}"/>
    <cellStyle name="Normální 5 40 6 16" xfId="56379" xr:uid="{BD96CB51-4F21-44E8-86E3-7C941FD1879E}"/>
    <cellStyle name="Normální 5 40 6 17" xfId="57629" xr:uid="{9A870598-BE45-41D0-ADCE-E5BCE872FF64}"/>
    <cellStyle name="Normální 5 40 6 2" xfId="9140" xr:uid="{DF380D95-CDE4-4922-A118-69AE4118F75A}"/>
    <cellStyle name="Normální 5 40 6 2 2" xfId="14840" xr:uid="{F4A4E88C-1254-4780-A8D9-DF4396C569AC}"/>
    <cellStyle name="Normální 5 40 6 2 3" xfId="20241" xr:uid="{C491BB82-86A1-408F-94AC-104BD382D935}"/>
    <cellStyle name="Normální 5 40 6 2 4" xfId="24610" xr:uid="{8CD11508-E96D-4B21-9660-7E1E1D04DF94}"/>
    <cellStyle name="Normální 5 40 6 2 5" xfId="28869" xr:uid="{836A46C4-5B42-4597-94FF-9A0F3E0DC836}"/>
    <cellStyle name="Normální 5 40 6 2 6" xfId="32681" xr:uid="{BC26A828-9B6D-4EC2-B10B-504562E4EB91}"/>
    <cellStyle name="Normální 5 40 6 2 7" xfId="35762" xr:uid="{4F19C4AB-8727-442E-8C43-2A2E1F259337}"/>
    <cellStyle name="Normální 5 40 6 2 8" xfId="38001" xr:uid="{E2349CFC-7FA5-4F21-93C4-8DA1DAB677BC}"/>
    <cellStyle name="Normální 5 40 6 3" xfId="6692" xr:uid="{B5C62DB7-FF62-46B9-8AE6-495E1FD6C155}"/>
    <cellStyle name="Normální 5 40 6 4" xfId="13217" xr:uid="{1D3F3444-97B5-492C-B074-45BA0C3EBE05}"/>
    <cellStyle name="Normální 5 40 6 5" xfId="18899" xr:uid="{FB4BA69B-ABDF-42D8-A1E4-B012E9F307AE}"/>
    <cellStyle name="Normální 5 40 6 6" xfId="23362" xr:uid="{F983FB9E-A7AA-4ECD-94F6-CD3CC94E85C9}"/>
    <cellStyle name="Normální 5 40 6 7" xfId="27667" xr:uid="{D6345A8B-F960-4AB2-A37D-81283470F960}"/>
    <cellStyle name="Normální 5 40 6 8" xfId="31517" xr:uid="{F5BDCB23-1DCD-4252-8AB5-A9903D57EFF0}"/>
    <cellStyle name="Normální 5 40 6 9" xfId="34812" xr:uid="{D6C22B8A-F3D9-46BB-AB2A-A50EBD09C327}"/>
    <cellStyle name="Normální 5 40 7" xfId="4565" xr:uid="{1577DA40-0AD1-4502-80D3-0114648359FB}"/>
    <cellStyle name="Normální 5 40 7 10" xfId="37168" xr:uid="{3C140F08-420B-4E6C-9595-105F709F87FE}"/>
    <cellStyle name="Normální 5 40 7 11" xfId="41622" xr:uid="{7A887184-7B68-4E37-A90B-8C05DA8AB627}"/>
    <cellStyle name="Normální 5 40 7 12" xfId="46407" xr:uid="{35923ED1-AA25-4F80-A946-EBD9DFE89682}"/>
    <cellStyle name="Normální 5 40 7 13" xfId="49953" xr:uid="{B7AE34D6-3F7B-425B-94BB-6EB1230E8826}"/>
    <cellStyle name="Normální 5 40 7 14" xfId="52468" xr:uid="{83FDFAA2-D7EE-4DF5-9C4A-5387BF0C4447}"/>
    <cellStyle name="Normální 5 40 7 15" xfId="54652" xr:uid="{75A53248-3113-4E2B-9700-BC7167318C20}"/>
    <cellStyle name="Normální 5 40 7 16" xfId="56545" xr:uid="{765C88AE-B010-4193-A309-A27E9AF341B0}"/>
    <cellStyle name="Normální 5 40 7 17" xfId="57767" xr:uid="{D133466F-2CCB-4586-A523-49F126484AC7}"/>
    <cellStyle name="Normální 5 40 7 2" xfId="9141" xr:uid="{F25A0757-E5F8-46CD-ABAC-684CAC471CFD}"/>
    <cellStyle name="Normální 5 40 7 2 2" xfId="14841" xr:uid="{7980D3FA-4CFF-43F4-99D0-6FCE35E68FB2}"/>
    <cellStyle name="Normální 5 40 7 2 3" xfId="20242" xr:uid="{93FC0E16-F5E2-4E75-BD17-99523C006616}"/>
    <cellStyle name="Normální 5 40 7 2 4" xfId="24611" xr:uid="{E079D799-D8DC-480B-8F22-7098EFADCDE8}"/>
    <cellStyle name="Normální 5 40 7 2 5" xfId="28870" xr:uid="{AF73B60E-520B-4828-8C5F-B1B1B74F35B4}"/>
    <cellStyle name="Normální 5 40 7 2 6" xfId="32682" xr:uid="{02DC2642-19E3-4BCB-9769-6C20D2995867}"/>
    <cellStyle name="Normální 5 40 7 2 7" xfId="35763" xr:uid="{75A35D1F-3B6F-45D6-B074-6A9E59FBA3C7}"/>
    <cellStyle name="Normální 5 40 7 2 8" xfId="38002" xr:uid="{5A85A3A7-8619-4F7D-A2DC-D10E3C2DB51B}"/>
    <cellStyle name="Normální 5 40 7 3" xfId="6693" xr:uid="{66B3F6DD-1FE9-4778-AB7F-C805BF63C827}"/>
    <cellStyle name="Normální 5 40 7 4" xfId="13218" xr:uid="{2F56AE29-995F-4C12-83D2-E8DA0B497934}"/>
    <cellStyle name="Normální 5 40 7 5" xfId="18900" xr:uid="{2FE97648-E210-492C-B00F-512EE1C7C982}"/>
    <cellStyle name="Normální 5 40 7 6" xfId="23363" xr:uid="{7533659C-ED0C-43C2-88B1-751D730011B9}"/>
    <cellStyle name="Normální 5 40 7 7" xfId="27668" xr:uid="{D20D3FB8-CEEE-4B18-B910-3C8B6CFB90C6}"/>
    <cellStyle name="Normální 5 40 7 8" xfId="31518" xr:uid="{F62B9A0C-C6EC-41FE-ADBB-80821F800579}"/>
    <cellStyle name="Normální 5 40 7 9" xfId="34813" xr:uid="{19E371EF-5D4B-4BF8-B614-52EBCD8C42E3}"/>
    <cellStyle name="Normální 5 40 8" xfId="9142" xr:uid="{7C937580-473D-4FC5-9748-A7260A0441B1}"/>
    <cellStyle name="Normální 5 40 8 2" xfId="14842" xr:uid="{C4B1596A-464B-42BD-8D82-CC26A374BDF9}"/>
    <cellStyle name="Normální 5 40 8 3" xfId="20243" xr:uid="{0F987772-924F-483E-ABD1-A48B92ECF95F}"/>
    <cellStyle name="Normální 5 40 8 4" xfId="24612" xr:uid="{2C54B035-1D3E-40DC-8E7A-A6A942DB3573}"/>
    <cellStyle name="Normální 5 40 8 5" xfId="28871" xr:uid="{03EB788F-8CEF-465D-9E76-7E25EA60E1EA}"/>
    <cellStyle name="Normální 5 40 8 6" xfId="32683" xr:uid="{E3DFA6E3-A9C3-4FFF-93D4-A5ACCF16027B}"/>
    <cellStyle name="Normální 5 40 8 7" xfId="35764" xr:uid="{AD3C8ABC-AEB5-4433-8E4F-DAD29B86A438}"/>
    <cellStyle name="Normální 5 40 8 8" xfId="38003" xr:uid="{13E01650-0FFA-4275-9EAF-6EB66B84C228}"/>
    <cellStyle name="Normální 5 40 9" xfId="9702" xr:uid="{EF4A388F-A36B-4932-BD19-A7BD943FCF04}"/>
    <cellStyle name="Normální 5 40 9 2" xfId="15379" xr:uid="{DE56013F-7417-4BB0-BCFA-85B95C325016}"/>
    <cellStyle name="Normální 5 40 9 3" xfId="20714" xr:uid="{2F0FDC7D-6443-4C6A-BFEA-8E81F0D44ABD}"/>
    <cellStyle name="Normální 5 40 9 4" xfId="25086" xr:uid="{121B6DC3-682D-4ADE-9F36-1B40ADC9AEE6}"/>
    <cellStyle name="Normální 5 40 9 5" xfId="29339" xr:uid="{7A06221B-1629-40A2-AD69-B9619678D067}"/>
    <cellStyle name="Normální 5 40 9 6" xfId="33143" xr:uid="{7A9C4470-0781-40AE-8FFD-C855B8361E00}"/>
    <cellStyle name="Normální 5 40 9 7" xfId="36207" xr:uid="{08F7DDFA-E0A1-4DC4-BC93-18FB7B631DC0}"/>
    <cellStyle name="Normální 5 40 9 8" xfId="38439" xr:uid="{BBBF734B-CC72-4B8C-BC6F-FDA85EB66221}"/>
    <cellStyle name="Normální 5 400" xfId="30642" xr:uid="{68E15A69-0C48-42DA-A607-B1537CF2E93B}"/>
    <cellStyle name="Normální 5 401" xfId="31038" xr:uid="{E069278F-ADD1-4779-AE5E-F23E7C313E74}"/>
    <cellStyle name="Normální 5 402" xfId="31940" xr:uid="{8346E677-16D1-473A-A611-BE2268412DD1}"/>
    <cellStyle name="Normální 5 403" xfId="31848" xr:uid="{5DF2A061-A2FC-462A-9132-503E7C8CD127}"/>
    <cellStyle name="Normální 5 404" xfId="33616" xr:uid="{05A2330F-90E9-4261-A034-EF93DA539C3C}"/>
    <cellStyle name="Normální 5 405" xfId="31119" xr:uid="{5E899AAC-53C2-415F-A4C7-8B7D3FAA7BB1}"/>
    <cellStyle name="Normální 5 406" xfId="31794" xr:uid="{F23D75CA-9FC7-4FB1-98CB-9C6EF68954B9}"/>
    <cellStyle name="Normální 5 407" xfId="30426" xr:uid="{ED2230C5-956E-4291-9FF5-E77F1186EA3E}"/>
    <cellStyle name="Normální 5 408" xfId="33310" xr:uid="{25977D53-7256-4CF4-91F7-192FB0C32C02}"/>
    <cellStyle name="Normální 5 409" xfId="30639" xr:uid="{9BCCD3E2-418B-4F05-9FA6-7E317E7484F3}"/>
    <cellStyle name="Normální 5 41" xfId="1633" xr:uid="{8FB7E35C-CEAA-47EB-A41E-C489C9F0EFC0}"/>
    <cellStyle name="Normální 5 41 10" xfId="4797" xr:uid="{23FA3504-1F71-48E7-B60E-DF8052D7EA76}"/>
    <cellStyle name="Normální 5 41 11" xfId="11216" xr:uid="{9B133EC7-DA80-4B1A-BB2C-5340B3AAD2CF}"/>
    <cellStyle name="Normální 5 41 12" xfId="17215" xr:uid="{97F77D17-C582-4E44-82BE-755464B502EA}"/>
    <cellStyle name="Normální 5 41 13" xfId="21944" xr:uid="{59D88694-4603-4D4E-8DCD-9C8A1D28F509}"/>
    <cellStyle name="Normální 5 41 14" xfId="26341" xr:uid="{F31FDC28-BEB6-4D9D-8EC6-BB577AE1A6FD}"/>
    <cellStyle name="Normální 5 41 15" xfId="30235" xr:uid="{2566A11B-8F2E-4552-856E-4F7B583F2EF4}"/>
    <cellStyle name="Normální 5 41 16" xfId="33927" xr:uid="{94CBF4C0-960C-484F-B4D1-B781790947A9}"/>
    <cellStyle name="Normální 5 41 17" xfId="36474" xr:uid="{09FEAC9B-BE06-430F-A1D5-BF23410AE308}"/>
    <cellStyle name="Normální 5 41 18" xfId="39502" xr:uid="{56E94635-C00A-42BE-9AA0-93C41EC4CF8C}"/>
    <cellStyle name="Normální 5 41 19" xfId="44437" xr:uid="{0C3D5107-149A-4CC4-B9FD-ABA0A710FB58}"/>
    <cellStyle name="Normální 5 41 2" xfId="2487" xr:uid="{D7A3DA78-A199-4EA2-95E9-DC3DD7410376}"/>
    <cellStyle name="Normální 5 41 2 10" xfId="36599" xr:uid="{DB268D8F-38F1-4393-8F13-96F6267A22B5}"/>
    <cellStyle name="Normální 5 41 2 11" xfId="40069" xr:uid="{6A799F14-D1D6-48E5-AD71-4A0EB6563F5D}"/>
    <cellStyle name="Normální 5 41 2 12" xfId="44925" xr:uid="{FC1A5078-B5FA-48DA-B533-F7FAA2CBA599}"/>
    <cellStyle name="Normální 5 41 2 13" xfId="48710" xr:uid="{27EE2C47-0617-44EC-A62F-7D08D38936BB}"/>
    <cellStyle name="Normální 5 41 2 14" xfId="51280" xr:uid="{8E61A3A0-5807-4594-8110-6A40F11EA833}"/>
    <cellStyle name="Normální 5 41 2 15" xfId="53497" xr:uid="{22EFCDEF-2EAD-4776-85C3-24372FCB7BFE}"/>
    <cellStyle name="Normální 5 41 2 16" xfId="55284" xr:uid="{901EBD26-D123-4636-891A-CE2542A4C12A}"/>
    <cellStyle name="Normální 5 41 2 17" xfId="56833" xr:uid="{F28F7AE3-6C1E-4C99-AF35-15D1EA2FAD44}"/>
    <cellStyle name="Normální 5 41 2 2" xfId="9143" xr:uid="{4FD16594-3289-434F-8CFB-0AA8B3AD2932}"/>
    <cellStyle name="Normální 5 41 2 2 2" xfId="14843" xr:uid="{82F59942-D591-4EA6-BBC8-5C4000DC1C5D}"/>
    <cellStyle name="Normální 5 41 2 2 3" xfId="20244" xr:uid="{BE462987-272B-4C64-85AE-0591718408D5}"/>
    <cellStyle name="Normální 5 41 2 2 4" xfId="24613" xr:uid="{6ACEDE75-AAC7-4301-BF08-078971CEB458}"/>
    <cellStyle name="Normální 5 41 2 2 5" xfId="28872" xr:uid="{22FB268A-9849-49A4-86DB-05E13E5AA155}"/>
    <cellStyle name="Normální 5 41 2 2 6" xfId="32684" xr:uid="{8A355F6F-168E-4104-AE5F-3703E6B187B6}"/>
    <cellStyle name="Normální 5 41 2 2 7" xfId="35765" xr:uid="{C4DEE7AB-736F-4DB3-AF96-49A60B9B45FD}"/>
    <cellStyle name="Normální 5 41 2 2 8" xfId="38004" xr:uid="{9EBE7F52-290B-4B84-AAB1-1DE99140C7C9}"/>
    <cellStyle name="Normální 5 41 2 3" xfId="5455" xr:uid="{63FA8FF7-898D-4C28-87C4-A4C1E7C1E694}"/>
    <cellStyle name="Normální 5 41 2 4" xfId="12054" xr:uid="{873C70B4-3E37-4075-AC46-5BEF66B708B8}"/>
    <cellStyle name="Normální 5 41 2 5" xfId="17989" xr:uid="{B95F8862-9DE7-4422-A978-1FB7791704FF}"/>
    <cellStyle name="Normální 5 41 2 6" xfId="22528" xr:uid="{1055573D-3CAA-4E31-AA9C-7E74B5DF92A4}"/>
    <cellStyle name="Normální 5 41 2 7" xfId="26860" xr:uid="{763F95A2-F508-48DC-976B-93CDF07FC3D2}"/>
    <cellStyle name="Normální 5 41 2 8" xfId="30745" xr:uid="{EE030C64-07B2-4A9A-BDB2-29B116AC3337}"/>
    <cellStyle name="Normální 5 41 2 9" xfId="34177" xr:uid="{685DE43C-041A-4ECA-828D-5F6C96981E1A}"/>
    <cellStyle name="Normální 5 41 20" xfId="48363" xr:uid="{E3EE5046-71F9-4C8D-9AD9-B50DD169A132}"/>
    <cellStyle name="Normální 5 41 21" xfId="50990" xr:uid="{41893768-947A-4F20-8252-BF9E0FE803F4}"/>
    <cellStyle name="Normální 5 41 22" xfId="53274" xr:uid="{1E984A72-670F-4F3F-9C56-F8D3066B9A53}"/>
    <cellStyle name="Normální 5 41 23" xfId="55124" xr:uid="{DAFBABAC-7F7A-4E86-945A-9AF3EF7BC5DA}"/>
    <cellStyle name="Normální 5 41 24" xfId="56668" xr:uid="{1B067C84-1449-49BE-919D-49FE8BF9CCDA}"/>
    <cellStyle name="Normální 5 41 3" xfId="2908" xr:uid="{783C2499-4137-44EC-8BA3-AB11A80197CA}"/>
    <cellStyle name="Normální 5 41 3 10" xfId="36660" xr:uid="{8AD48364-558F-4D14-A6A0-3050D9D01463}"/>
    <cellStyle name="Normální 5 41 3 11" xfId="40388" xr:uid="{06DCC15A-5068-4740-BAB9-7FB3521E2B4E}"/>
    <cellStyle name="Normální 5 41 3 12" xfId="45208" xr:uid="{F17D6657-504D-49E6-96A8-0DB5F6C07A86}"/>
    <cellStyle name="Normální 5 41 3 13" xfId="48968" xr:uid="{4FC5457A-F45D-43C6-B04C-7DA4714861AC}"/>
    <cellStyle name="Normální 5 41 3 14" xfId="51488" xr:uid="{86EDB63D-0B4B-489A-BC43-C11BA94ECD1C}"/>
    <cellStyle name="Normální 5 41 3 15" xfId="53778" xr:uid="{163802D5-F62A-49B3-93DB-CB3FB6FF19CA}"/>
    <cellStyle name="Normální 5 41 3 16" xfId="55553" xr:uid="{96B7D1DC-99E8-433E-9A77-6AB6BF6FA8E4}"/>
    <cellStyle name="Normální 5 41 3 17" xfId="57111" xr:uid="{6E46F83D-688B-492D-8B26-0FC8910673BA}"/>
    <cellStyle name="Normální 5 41 3 2" xfId="9144" xr:uid="{7CCBA6B7-35D9-40B8-9BA1-83EA11E20D52}"/>
    <cellStyle name="Normální 5 41 3 2 2" xfId="14844" xr:uid="{9A4F2235-AA49-47DC-835A-7C86291A195F}"/>
    <cellStyle name="Normální 5 41 3 2 3" xfId="20245" xr:uid="{3B6F7A3D-B3D9-4B74-B975-2447BFCFC468}"/>
    <cellStyle name="Normální 5 41 3 2 4" xfId="24614" xr:uid="{17116294-B124-4C5E-B7AE-60540450AEE7}"/>
    <cellStyle name="Normální 5 41 3 2 5" xfId="28873" xr:uid="{7B75E017-9B92-479E-90B8-5928D63C787F}"/>
    <cellStyle name="Normální 5 41 3 2 6" xfId="32685" xr:uid="{1B871696-0094-4998-A0C5-A2B914A32E9C}"/>
    <cellStyle name="Normální 5 41 3 2 7" xfId="35766" xr:uid="{C14238D6-F9BF-4FEB-A219-B5B600DD50A1}"/>
    <cellStyle name="Normální 5 41 3 2 8" xfId="38005" xr:uid="{69A87513-F943-441A-890B-6CFDCA283B46}"/>
    <cellStyle name="Normální 5 41 3 3" xfId="5571" xr:uid="{C580D412-F659-4DCD-B145-D934CF0417E4}"/>
    <cellStyle name="Normální 5 41 3 4" xfId="12160" xr:uid="{18A1AB87-5C31-490C-A8C1-6A9D7313C4F2}"/>
    <cellStyle name="Normální 5 41 3 5" xfId="18075" xr:uid="{5FEEFC08-3C5E-4C95-8DF0-58B36655E7D6}"/>
    <cellStyle name="Normální 5 41 3 6" xfId="22609" xr:uid="{DD1CE740-1045-4B8D-8B7A-2E2ABCD0E28C}"/>
    <cellStyle name="Normální 5 41 3 7" xfId="26937" xr:uid="{7EBD0C63-9342-46E0-BCCE-45CF63EC797F}"/>
    <cellStyle name="Normální 5 41 3 8" xfId="30825" xr:uid="{D819EE21-B1ED-49BF-BCE4-91BC699A3C96}"/>
    <cellStyle name="Normální 5 41 3 9" xfId="34241" xr:uid="{C927B2C9-7579-47B5-88C6-99676C4A494E}"/>
    <cellStyle name="Normální 5 41 4" xfId="3441" xr:uid="{6788EC7E-BEE7-461B-966F-B393D6439DD6}"/>
    <cellStyle name="Normální 5 41 4 10" xfId="37169" xr:uid="{B981CD65-E602-43BC-A668-889D5AE1D615}"/>
    <cellStyle name="Normální 5 41 4 11" xfId="40782" xr:uid="{9793DFE7-41D6-4C43-B99E-076718355B8E}"/>
    <cellStyle name="Normální 5 41 4 12" xfId="45537" xr:uid="{14C2AAC2-521A-4AD7-9192-BC426D3602C2}"/>
    <cellStyle name="Normální 5 41 4 13" xfId="49293" xr:uid="{B127EAC8-E731-4546-B954-86CBB9382636}"/>
    <cellStyle name="Normální 5 41 4 14" xfId="51763" xr:uid="{E435D98B-8F6E-482D-B460-53CE48F4E899}"/>
    <cellStyle name="Normální 5 41 4 15" xfId="54075" xr:uid="{A5770C4F-2FEB-4322-A56B-62EEEFDEF5C9}"/>
    <cellStyle name="Normální 5 41 4 16" xfId="55835" xr:uid="{3D73DB97-1AC4-4781-948B-A3E51E8AF23B}"/>
    <cellStyle name="Normální 5 41 4 17" xfId="57320" xr:uid="{E73EDCCA-BEBD-410D-83E2-731238B5119B}"/>
    <cellStyle name="Normální 5 41 4 2" xfId="9145" xr:uid="{72804C91-5978-4094-8047-4E3D0C3BFE1F}"/>
    <cellStyle name="Normální 5 41 4 2 2" xfId="14845" xr:uid="{E352A1AD-43F3-4BD3-853F-CC36170ADDAD}"/>
    <cellStyle name="Normální 5 41 4 2 3" xfId="20246" xr:uid="{F210F558-865D-4DD4-86B2-6C17AFB3D8F4}"/>
    <cellStyle name="Normální 5 41 4 2 4" xfId="24615" xr:uid="{71641E54-7242-480B-98BA-E59FC0C56D18}"/>
    <cellStyle name="Normální 5 41 4 2 5" xfId="28874" xr:uid="{E50A862E-88B0-4806-BCD6-71DB2571F246}"/>
    <cellStyle name="Normální 5 41 4 2 6" xfId="32686" xr:uid="{C5330D59-ACC3-4A63-B096-86696793F098}"/>
    <cellStyle name="Normální 5 41 4 2 7" xfId="35767" xr:uid="{472366AD-230D-4F5C-A11C-DF45284C64C4}"/>
    <cellStyle name="Normální 5 41 4 2 8" xfId="38006" xr:uid="{5C29AEA4-171F-466A-9F37-F3E9E45F208A}"/>
    <cellStyle name="Normální 5 41 4 3" xfId="6694" xr:uid="{F86C648B-6803-4BC9-82B8-A63549AFF767}"/>
    <cellStyle name="Normální 5 41 4 4" xfId="13219" xr:uid="{F55F9132-2D18-4BA4-9DDD-7101A71115C4}"/>
    <cellStyle name="Normální 5 41 4 5" xfId="18901" xr:uid="{43F424CD-CFAC-45CA-B148-8104147F0815}"/>
    <cellStyle name="Normální 5 41 4 6" xfId="23364" xr:uid="{37929497-ABB8-4DE1-BC2F-87F81458D20A}"/>
    <cellStyle name="Normální 5 41 4 7" xfId="27669" xr:uid="{CE20921C-1AA3-4A0D-A293-E4E752A447C5}"/>
    <cellStyle name="Normální 5 41 4 8" xfId="31519" xr:uid="{9538C07A-81AC-4304-9FFC-B8E904B98AEF}"/>
    <cellStyle name="Normální 5 41 4 9" xfId="34814" xr:uid="{180878F7-BE7B-4940-9EAB-112CFD251499}"/>
    <cellStyle name="Normální 5 41 5" xfId="3936" xr:uid="{D0BC6CFE-8D77-4169-AE6A-E8373CAB37AA}"/>
    <cellStyle name="Normální 5 41 5 10" xfId="37170" xr:uid="{3CF72474-8CDE-4DFE-A82B-52AA702C5C41}"/>
    <cellStyle name="Normální 5 41 5 11" xfId="41141" xr:uid="{7B2E5009-2F42-4C53-9D6E-777BA18DBA20}"/>
    <cellStyle name="Normální 5 41 5 12" xfId="45910" xr:uid="{CEB6753A-F86F-41A4-9BB6-40E399CEA947}"/>
    <cellStyle name="Normální 5 41 5 13" xfId="49586" xr:uid="{D1D13A1E-EF18-487E-B326-FDB05F1E3E97}"/>
    <cellStyle name="Normální 5 41 5 14" xfId="52073" xr:uid="{12E8F993-5915-4290-9713-D71CCEF1090B}"/>
    <cellStyle name="Normální 5 41 5 15" xfId="54315" xr:uid="{CCE9914E-E748-423E-8B03-9906A11FB4B2}"/>
    <cellStyle name="Normální 5 41 5 16" xfId="56144" xr:uid="{A2D1C2ED-6D53-4978-A738-9D1D2ED53C23}"/>
    <cellStyle name="Normální 5 41 5 17" xfId="57479" xr:uid="{8851E80B-E41E-4107-84E7-9D1514D88227}"/>
    <cellStyle name="Normální 5 41 5 2" xfId="9146" xr:uid="{94DED217-ADEA-4F43-9052-4410BA07D755}"/>
    <cellStyle name="Normální 5 41 5 2 2" xfId="14846" xr:uid="{44497BCE-396D-457D-AFF7-D1211836AC50}"/>
    <cellStyle name="Normální 5 41 5 2 3" xfId="20247" xr:uid="{74A73197-298F-4DCE-80CA-173A7665BFC3}"/>
    <cellStyle name="Normální 5 41 5 2 4" xfId="24616" xr:uid="{3BFC32A8-E679-4FB4-BA56-BB21A18C1519}"/>
    <cellStyle name="Normální 5 41 5 2 5" xfId="28875" xr:uid="{0973527E-F39B-44EE-B284-D0063F1CE8EC}"/>
    <cellStyle name="Normální 5 41 5 2 6" xfId="32687" xr:uid="{428CA5D6-1890-49D5-8972-84EE1A8274F1}"/>
    <cellStyle name="Normální 5 41 5 2 7" xfId="35768" xr:uid="{353E21A0-6C20-4EA7-97EF-026C182DAF5A}"/>
    <cellStyle name="Normální 5 41 5 2 8" xfId="38007" xr:uid="{E2D509AF-6937-4664-A623-EC86DC1A6269}"/>
    <cellStyle name="Normální 5 41 5 3" xfId="6695" xr:uid="{87C5DCF2-5817-4B3C-B50F-D199FB004AEF}"/>
    <cellStyle name="Normální 5 41 5 4" xfId="13220" xr:uid="{10C80341-24DE-4720-AF21-490F64063C24}"/>
    <cellStyle name="Normální 5 41 5 5" xfId="18902" xr:uid="{7AFF6192-EBF9-4A27-9BA8-FE3539D83DF9}"/>
    <cellStyle name="Normální 5 41 5 6" xfId="23365" xr:uid="{4BF90ABF-EA19-4BA8-8A45-39EFD0F3B0C1}"/>
    <cellStyle name="Normální 5 41 5 7" xfId="27670" xr:uid="{74E0873C-B803-459C-987D-E1845BC1D47E}"/>
    <cellStyle name="Normální 5 41 5 8" xfId="31520" xr:uid="{2A3256B1-D291-4792-A642-4BA453BD13A1}"/>
    <cellStyle name="Normální 5 41 5 9" xfId="34815" xr:uid="{F4FEB589-662D-4F6B-84F9-C6B8F0C71223}"/>
    <cellStyle name="Normální 5 41 6" xfId="4290" xr:uid="{A99B2FBC-A319-4B90-A5ED-87804BA06F5D}"/>
    <cellStyle name="Normální 5 41 6 10" xfId="37171" xr:uid="{F468F71F-9C29-4203-82FA-7B3E66EEC9D2}"/>
    <cellStyle name="Normální 5 41 6 11" xfId="41400" xr:uid="{011AF408-B03D-4E40-9D29-7D5AAABDA17A}"/>
    <cellStyle name="Normální 5 41 6 12" xfId="46204" xr:uid="{AF0CE081-F11A-4FA9-BF62-79928F6D43A4}"/>
    <cellStyle name="Normální 5 41 6 13" xfId="49785" xr:uid="{A2794004-FB23-4630-A6E4-54316B97A41A}"/>
    <cellStyle name="Normální 5 41 6 14" xfId="52295" xr:uid="{089F642D-F5E0-45C3-BA07-435E7B8CF110}"/>
    <cellStyle name="Normální 5 41 6 15" xfId="54493" xr:uid="{B1A15D0B-4BAE-42A8-AC9A-D9C8B4FD7F7C}"/>
    <cellStyle name="Normální 5 41 6 16" xfId="56380" xr:uid="{C8A651DD-BFBF-4D6E-A02F-D7F2F93F661E}"/>
    <cellStyle name="Normální 5 41 6 17" xfId="57630" xr:uid="{357D8AE8-F224-4F6E-97D8-F8C59B31A4CF}"/>
    <cellStyle name="Normální 5 41 6 2" xfId="9147" xr:uid="{7A0FE3EC-2618-4A24-879A-58A3207E065F}"/>
    <cellStyle name="Normální 5 41 6 2 2" xfId="14847" xr:uid="{4D9028D4-C2FE-407A-B114-43DAEED72845}"/>
    <cellStyle name="Normální 5 41 6 2 3" xfId="20248" xr:uid="{1C56A435-9E74-4A89-918E-24EA35C5DF78}"/>
    <cellStyle name="Normální 5 41 6 2 4" xfId="24617" xr:uid="{04FD0A87-3727-44D4-9DFA-23EA0EE8FC6E}"/>
    <cellStyle name="Normální 5 41 6 2 5" xfId="28876" xr:uid="{585FF15B-F6D6-4332-8AFC-2DE6025FF693}"/>
    <cellStyle name="Normální 5 41 6 2 6" xfId="32688" xr:uid="{3A39146A-061E-4528-A4BB-DF650F93B79E}"/>
    <cellStyle name="Normální 5 41 6 2 7" xfId="35769" xr:uid="{EF2D77E1-679B-41EF-B8AC-A4C2216CA0A8}"/>
    <cellStyle name="Normální 5 41 6 2 8" xfId="38008" xr:uid="{C031805F-43D3-4075-A96C-B1EAAE27763D}"/>
    <cellStyle name="Normální 5 41 6 3" xfId="6696" xr:uid="{187D05CE-1031-44A9-B130-EA546BC80D21}"/>
    <cellStyle name="Normální 5 41 6 4" xfId="13221" xr:uid="{B3EC737C-47F7-4CBA-9DEE-84012D6DEEA7}"/>
    <cellStyle name="Normální 5 41 6 5" xfId="18903" xr:uid="{26581397-8B67-452D-B9C4-4B9EC44BF50A}"/>
    <cellStyle name="Normální 5 41 6 6" xfId="23366" xr:uid="{3BAAF2C7-45B0-45DD-B4B1-84BCE5C2F59C}"/>
    <cellStyle name="Normální 5 41 6 7" xfId="27671" xr:uid="{FBA154FB-826F-4B5F-96B8-E4879BB94FBA}"/>
    <cellStyle name="Normální 5 41 6 8" xfId="31521" xr:uid="{9B6D9B61-DF53-488D-BC3D-0C8A19EB0226}"/>
    <cellStyle name="Normální 5 41 6 9" xfId="34816" xr:uid="{EDADABBD-DFC7-4FF5-830A-281A913CACB0}"/>
    <cellStyle name="Normální 5 41 7" xfId="4566" xr:uid="{5858C1F2-F71F-48E2-BDE9-0F19E5F57939}"/>
    <cellStyle name="Normální 5 41 7 10" xfId="37172" xr:uid="{F6515341-DBA7-4D45-972E-1BEDDA1BFAE4}"/>
    <cellStyle name="Normální 5 41 7 11" xfId="41623" xr:uid="{9DF307F5-2CF1-4254-A5C3-05C0ADD7B799}"/>
    <cellStyle name="Normální 5 41 7 12" xfId="46408" xr:uid="{7D5D5C4A-ECD8-4459-A4F6-158FD6A2603E}"/>
    <cellStyle name="Normální 5 41 7 13" xfId="49954" xr:uid="{99B184DB-E8D8-4A25-8ABB-A5ECD5C98034}"/>
    <cellStyle name="Normální 5 41 7 14" xfId="52469" xr:uid="{55965E10-3C8F-41EB-9EA7-2D3F30CFFD44}"/>
    <cellStyle name="Normální 5 41 7 15" xfId="54653" xr:uid="{3FDE83C6-7648-496C-AF54-91ABE04E13D3}"/>
    <cellStyle name="Normální 5 41 7 16" xfId="56546" xr:uid="{48500E5D-0F7F-40AC-B667-C456A91240D0}"/>
    <cellStyle name="Normální 5 41 7 17" xfId="57768" xr:uid="{B2ED8521-2B65-4DFD-8CE4-CEBF468BA627}"/>
    <cellStyle name="Normální 5 41 7 2" xfId="9148" xr:uid="{0C453052-B347-46BF-AC7C-D8BF8102D7D0}"/>
    <cellStyle name="Normální 5 41 7 2 2" xfId="14848" xr:uid="{9428E87C-5097-4F55-BAE1-1ED0BACA6C9C}"/>
    <cellStyle name="Normální 5 41 7 2 3" xfId="20249" xr:uid="{BB1EEE0C-AC50-4DB2-A817-7C0234D57BC1}"/>
    <cellStyle name="Normální 5 41 7 2 4" xfId="24618" xr:uid="{5ED33A4E-4435-48A2-B9EC-C652452A5A1D}"/>
    <cellStyle name="Normální 5 41 7 2 5" xfId="28877" xr:uid="{30211CC2-E299-4DE1-9C3E-B9D780194784}"/>
    <cellStyle name="Normální 5 41 7 2 6" xfId="32689" xr:uid="{0D38CEE3-77C2-418E-AC62-66F4BBDC8D98}"/>
    <cellStyle name="Normální 5 41 7 2 7" xfId="35770" xr:uid="{6FCC5F19-41C4-4600-9A57-4369BF7BDE74}"/>
    <cellStyle name="Normální 5 41 7 2 8" xfId="38009" xr:uid="{2B271D96-ACB4-4990-BF98-83869B8328FB}"/>
    <cellStyle name="Normální 5 41 7 3" xfId="6697" xr:uid="{7A420ED8-941A-4439-BFBB-41A7BACC9FE6}"/>
    <cellStyle name="Normální 5 41 7 4" xfId="13222" xr:uid="{AD4C5ADC-6E95-4A0D-8EB7-8074FD0F38A4}"/>
    <cellStyle name="Normální 5 41 7 5" xfId="18904" xr:uid="{8317905B-6A70-4934-A154-D10DACFAB4D6}"/>
    <cellStyle name="Normální 5 41 7 6" xfId="23367" xr:uid="{70FC4046-2239-4626-8EB0-C308664BF2DA}"/>
    <cellStyle name="Normální 5 41 7 7" xfId="27672" xr:uid="{AF736F99-5E0E-4829-B376-7C58E285F9D1}"/>
    <cellStyle name="Normální 5 41 7 8" xfId="31522" xr:uid="{1E9CC4F7-1E62-4D82-80F8-DB68C6AC9F27}"/>
    <cellStyle name="Normální 5 41 7 9" xfId="34817" xr:uid="{93033855-720E-4B40-BBA7-95F2EB980FAC}"/>
    <cellStyle name="Normální 5 41 8" xfId="9149" xr:uid="{1741C907-4755-4AA3-977D-ABD1BAF3F4A0}"/>
    <cellStyle name="Normální 5 41 8 2" xfId="14849" xr:uid="{F12DDAAC-0E4E-4AE5-BADA-4EA6BF37681F}"/>
    <cellStyle name="Normální 5 41 8 3" xfId="20250" xr:uid="{16D552EF-FF15-4DD1-9427-67D6D143D1EA}"/>
    <cellStyle name="Normální 5 41 8 4" xfId="24619" xr:uid="{53643B14-FA9F-4B7F-A27F-352E9F092310}"/>
    <cellStyle name="Normální 5 41 8 5" xfId="28878" xr:uid="{F40923C6-5817-48FE-8D90-2B911B9A2CF5}"/>
    <cellStyle name="Normální 5 41 8 6" xfId="32690" xr:uid="{11B82223-30E7-4C12-A8EC-5ED549241F5D}"/>
    <cellStyle name="Normální 5 41 8 7" xfId="35771" xr:uid="{54A60F0B-A1B1-44D4-A322-5E733D2A30AA}"/>
    <cellStyle name="Normální 5 41 8 8" xfId="38010" xr:uid="{AD1B1BDE-4B8C-43E1-96FC-B3D1325F1C34}"/>
    <cellStyle name="Normální 5 41 9" xfId="9703" xr:uid="{318BCF6F-B86E-4B93-B849-CB0A5FA97F02}"/>
    <cellStyle name="Normální 5 41 9 2" xfId="15380" xr:uid="{09149E78-9964-410D-9807-6D0A3AF7B882}"/>
    <cellStyle name="Normální 5 41 9 3" xfId="20715" xr:uid="{E545F5D5-E6E0-47B3-824E-771C5782B05F}"/>
    <cellStyle name="Normální 5 41 9 4" xfId="25087" xr:uid="{805965C9-7E92-4742-96B8-F8F4CF693A46}"/>
    <cellStyle name="Normální 5 41 9 5" xfId="29340" xr:uid="{DCCA2430-DCAB-449D-ADE2-FD0130548FE2}"/>
    <cellStyle name="Normální 5 41 9 6" xfId="33144" xr:uid="{B7CEBB66-90A5-4718-9BB2-F2BECD087E0F}"/>
    <cellStyle name="Normální 5 41 9 7" xfId="36208" xr:uid="{94933193-6EE5-4405-905A-F49F46EDD22D}"/>
    <cellStyle name="Normální 5 41 9 8" xfId="38440" xr:uid="{11AD413B-C879-4FFC-99FA-2E5A59522902}"/>
    <cellStyle name="Normální 5 410" xfId="30129" xr:uid="{2FB7C6FC-8438-4279-A0C5-07D03F511CC4}"/>
    <cellStyle name="Normální 5 411" xfId="33283" xr:uid="{74A71F86-F0CE-4DA3-8DBA-517C571288B4}"/>
    <cellStyle name="Normální 5 412" xfId="31765" xr:uid="{1E6D0A24-7359-4F74-BA0D-D0BDEF8E64CC}"/>
    <cellStyle name="Normální 5 413" xfId="33031" xr:uid="{A5195E3F-0AC5-4E7B-BCAD-5E75BAB7AF5B}"/>
    <cellStyle name="Normální 5 414" xfId="30205" xr:uid="{5F4C378D-CC46-498F-B6E0-517EAE8B60D0}"/>
    <cellStyle name="Normální 5 415" xfId="33207" xr:uid="{2EBDD5CA-9BC8-45F7-B4E7-C93525C2A3F5}"/>
    <cellStyle name="Normální 5 416" xfId="30997" xr:uid="{676E6FFB-9D2C-40F8-BA2A-8860644A387D}"/>
    <cellStyle name="Normální 5 417" xfId="33851" xr:uid="{17F73BB5-62C1-4B29-9091-C1DFAF5A3B13}"/>
    <cellStyle name="Normální 5 418" xfId="33215" xr:uid="{6E5AC820-F367-49B1-8D67-7FC3D9C20A98}"/>
    <cellStyle name="Normální 5 419" xfId="33856" xr:uid="{4EA52E10-8342-4ACA-8670-1E0F25716587}"/>
    <cellStyle name="Normální 5 42" xfId="1634" xr:uid="{6B461296-519B-4814-B775-BB39F3A4D6AC}"/>
    <cellStyle name="Normální 5 42 10" xfId="4860" xr:uid="{ECF3017C-3BAA-48C1-B7BA-B11D4CF800B9}"/>
    <cellStyle name="Normální 5 42 11" xfId="11285" xr:uid="{87160689-CDE1-4DAC-8224-ADFF9175721C}"/>
    <cellStyle name="Normální 5 42 12" xfId="17277" xr:uid="{0A130DDB-6AEE-4D50-A7ED-6CF978E9A2B0}"/>
    <cellStyle name="Normální 5 42 13" xfId="21995" xr:uid="{0FFFCE0F-407D-4FD7-A0F6-E402A830C70E}"/>
    <cellStyle name="Normální 5 42 14" xfId="26395" xr:uid="{52659DDE-25B5-4192-84AF-89E8953C7CF6}"/>
    <cellStyle name="Normální 5 42 15" xfId="30279" xr:uid="{E7542A73-446B-4D02-A791-3849C2CE4D1D}"/>
    <cellStyle name="Normální 5 42 16" xfId="33962" xr:uid="{A1F6337C-EF6E-4BF6-B905-CA9A5CDC3F89}"/>
    <cellStyle name="Normální 5 42 17" xfId="36504" xr:uid="{9F3EDE80-C279-452E-B63F-9F93C17429FE}"/>
    <cellStyle name="Normální 5 42 18" xfId="39503" xr:uid="{9080046C-57AF-4779-BAA5-06369BD99D4F}"/>
    <cellStyle name="Normální 5 42 19" xfId="44438" xr:uid="{A6BCBE60-3733-477E-A90F-8CEEF2AAFECF}"/>
    <cellStyle name="Normální 5 42 2" xfId="2488" xr:uid="{8CCB866F-C777-4F27-A860-6C2B00A26A9D}"/>
    <cellStyle name="Normální 5 42 2 10" xfId="36600" xr:uid="{D878C3DB-30E5-4B2B-9CCE-0E6DA652E825}"/>
    <cellStyle name="Normální 5 42 2 11" xfId="40070" xr:uid="{03B65209-9784-4642-A470-267FD9C7A04D}"/>
    <cellStyle name="Normální 5 42 2 12" xfId="44926" xr:uid="{79FA09FE-83FE-48E0-AA4B-4C51A9233996}"/>
    <cellStyle name="Normální 5 42 2 13" xfId="48711" xr:uid="{34DC331D-0965-461E-846E-97F2FD8D84E0}"/>
    <cellStyle name="Normální 5 42 2 14" xfId="51281" xr:uid="{DE47E4B6-CBC4-41FA-9D56-260DA6776EF4}"/>
    <cellStyle name="Normální 5 42 2 15" xfId="53498" xr:uid="{8502662C-B429-461D-BBF1-8CD0552AEE35}"/>
    <cellStyle name="Normální 5 42 2 16" xfId="55285" xr:uid="{F77A741A-A71F-4F4F-80F2-DA9257FEA398}"/>
    <cellStyle name="Normální 5 42 2 17" xfId="56834" xr:uid="{BE61BD0D-68A4-4DE4-9EF7-6431BAE5FE3C}"/>
    <cellStyle name="Normální 5 42 2 2" xfId="9150" xr:uid="{11A46E10-1908-48B5-8D24-4719E33A119C}"/>
    <cellStyle name="Normální 5 42 2 2 2" xfId="14850" xr:uid="{565CC0D7-CE2D-43A9-B0D5-596F1CD72A1B}"/>
    <cellStyle name="Normální 5 42 2 2 3" xfId="20251" xr:uid="{04560CC7-3269-4752-8E95-5E3461DFF1FC}"/>
    <cellStyle name="Normální 5 42 2 2 4" xfId="24620" xr:uid="{0106BE0E-C1C9-4187-A5ED-F4E3BAF11DBE}"/>
    <cellStyle name="Normální 5 42 2 2 5" xfId="28879" xr:uid="{E43EA841-BC2C-4430-BDB1-6E48E38A28A0}"/>
    <cellStyle name="Normální 5 42 2 2 6" xfId="32691" xr:uid="{43F75CD5-8BF7-4523-A2F4-9569DE0E4AEC}"/>
    <cellStyle name="Normální 5 42 2 2 7" xfId="35772" xr:uid="{ACEECECC-37D0-4D23-A352-F1038B260D25}"/>
    <cellStyle name="Normální 5 42 2 2 8" xfId="38011" xr:uid="{26E1088C-39FF-4562-9CCE-81E828EC66FA}"/>
    <cellStyle name="Normální 5 42 2 3" xfId="5456" xr:uid="{08D5885A-29D3-48BF-AFBD-A719DF6B5456}"/>
    <cellStyle name="Normální 5 42 2 4" xfId="12055" xr:uid="{6BC8FC21-EB33-4629-9E93-0CC576D55B70}"/>
    <cellStyle name="Normální 5 42 2 5" xfId="17990" xr:uid="{0AF81EB2-16CD-415B-A027-9D38C1741486}"/>
    <cellStyle name="Normální 5 42 2 6" xfId="22529" xr:uid="{42F76070-CFFF-44C6-B938-9D5858B357CC}"/>
    <cellStyle name="Normální 5 42 2 7" xfId="26861" xr:uid="{C25BFB66-A642-4C3B-95D1-0CFCAC73E534}"/>
    <cellStyle name="Normální 5 42 2 8" xfId="30746" xr:uid="{6D2D1B26-1BB4-4C8B-ABE8-D287D2DE9CED}"/>
    <cellStyle name="Normální 5 42 2 9" xfId="34178" xr:uid="{BE391497-C0E9-4C05-B2CA-A76458CFC98A}"/>
    <cellStyle name="Normální 5 42 20" xfId="48364" xr:uid="{0C7EED4B-26BA-4B42-A508-66C4D2394141}"/>
    <cellStyle name="Normální 5 42 21" xfId="50991" xr:uid="{2772F6FB-73A1-4A47-AD53-0114BF2153A7}"/>
    <cellStyle name="Normální 5 42 22" xfId="53275" xr:uid="{7A947F10-747E-4E54-9AAF-C671457F161D}"/>
    <cellStyle name="Normální 5 42 23" xfId="55125" xr:uid="{D9E90549-F1F3-4536-A010-C2B710B11DD3}"/>
    <cellStyle name="Normální 5 42 24" xfId="56669" xr:uid="{FC719899-5BBA-44EC-89FB-F1992B71EC73}"/>
    <cellStyle name="Normální 5 42 3" xfId="2909" xr:uid="{DE1DB86A-9E6A-4ADE-BDEF-8FEDF921EA04}"/>
    <cellStyle name="Normální 5 42 3 10" xfId="36690" xr:uid="{3C8BE699-8427-424C-842F-66BA7AD227E8}"/>
    <cellStyle name="Normální 5 42 3 11" xfId="40389" xr:uid="{E8221558-BA47-402B-9532-6CCEB37895EA}"/>
    <cellStyle name="Normální 5 42 3 12" xfId="45209" xr:uid="{7769A8BA-93D2-42F5-8DF6-0DB05EF99A7B}"/>
    <cellStyle name="Normální 5 42 3 13" xfId="48969" xr:uid="{B46164F9-2DA0-476D-A943-FBF4C4AFBFC5}"/>
    <cellStyle name="Normální 5 42 3 14" xfId="51489" xr:uid="{068E65AD-DB48-4BD4-822C-0CF1AC659CFC}"/>
    <cellStyle name="Normální 5 42 3 15" xfId="53779" xr:uid="{EC464ED2-098A-4B9F-AB1C-AB34165855FF}"/>
    <cellStyle name="Normální 5 42 3 16" xfId="55554" xr:uid="{7743DEC2-B696-4252-8BCD-E8F95DA1D85E}"/>
    <cellStyle name="Normální 5 42 3 17" xfId="57112" xr:uid="{09565C00-D9F9-4A3F-AFB3-7A9E6D354366}"/>
    <cellStyle name="Normální 5 42 3 2" xfId="9151" xr:uid="{E6FDF5C6-63C9-4259-8B46-C70F528DA809}"/>
    <cellStyle name="Normální 5 42 3 2 2" xfId="14851" xr:uid="{F17ADC80-48F0-449E-B26F-1D3D6BDCB609}"/>
    <cellStyle name="Normální 5 42 3 2 3" xfId="20252" xr:uid="{C86FD296-31C3-4CF8-8A6E-A992831F154D}"/>
    <cellStyle name="Normální 5 42 3 2 4" xfId="24621" xr:uid="{1C40CA13-78E3-41D5-B753-5CF138240684}"/>
    <cellStyle name="Normální 5 42 3 2 5" xfId="28880" xr:uid="{E5494171-5523-4558-B88C-7B2F3B6B3D18}"/>
    <cellStyle name="Normální 5 42 3 2 6" xfId="32692" xr:uid="{0E52630C-4ACF-4C04-88B6-0A885B61139D}"/>
    <cellStyle name="Normální 5 42 3 2 7" xfId="35773" xr:uid="{401CBD10-51CA-48A9-91B3-58488A98E14A}"/>
    <cellStyle name="Normální 5 42 3 2 8" xfId="38012" xr:uid="{A732B821-46B1-4676-A728-2930169A029F}"/>
    <cellStyle name="Normální 5 42 3 3" xfId="5605" xr:uid="{C3F1A1E1-0A5E-459D-BA97-01B4F6A8407B}"/>
    <cellStyle name="Normální 5 42 3 4" xfId="12193" xr:uid="{4026D678-631F-4C9E-BDDC-713087FD98CA}"/>
    <cellStyle name="Normální 5 42 3 5" xfId="18107" xr:uid="{3BFE5B35-26E3-4AE2-B545-C11DEE973843}"/>
    <cellStyle name="Normální 5 42 3 6" xfId="22641" xr:uid="{CFB6E4CB-DD29-4B50-9E1E-5878D0B0667D}"/>
    <cellStyle name="Normální 5 42 3 7" xfId="26968" xr:uid="{A87CE4AF-BAFE-4647-981A-D6A832049FA5}"/>
    <cellStyle name="Normální 5 42 3 8" xfId="30855" xr:uid="{18ED5AFA-F26E-4A2C-A8CC-20940B8ED4F1}"/>
    <cellStyle name="Normální 5 42 3 9" xfId="34271" xr:uid="{598E5E84-11CD-437C-9D78-0B90B8F19AD3}"/>
    <cellStyle name="Normální 5 42 4" xfId="3442" xr:uid="{2FAF2BFC-FF2A-4562-8154-15C82319B8CA}"/>
    <cellStyle name="Normální 5 42 4 10" xfId="37173" xr:uid="{6491096E-665B-4029-9AC3-16C60EC351BC}"/>
    <cellStyle name="Normální 5 42 4 11" xfId="40783" xr:uid="{2D330981-C9F9-413D-A1FD-77FA78B6C81E}"/>
    <cellStyle name="Normální 5 42 4 12" xfId="45538" xr:uid="{9992334E-3A02-4902-8E91-0CE54767EB16}"/>
    <cellStyle name="Normální 5 42 4 13" xfId="49294" xr:uid="{EE239FA4-AAFC-4FF0-B92E-4020969961C9}"/>
    <cellStyle name="Normální 5 42 4 14" xfId="51764" xr:uid="{CF8447D4-5690-46D7-B36B-696B1CD88D82}"/>
    <cellStyle name="Normální 5 42 4 15" xfId="54076" xr:uid="{F830D9BA-3162-40E1-99DA-1FC1EEAE73B6}"/>
    <cellStyle name="Normální 5 42 4 16" xfId="55836" xr:uid="{B8060AB1-DDD2-40EF-9186-033DC6833D94}"/>
    <cellStyle name="Normální 5 42 4 17" xfId="57321" xr:uid="{8BF49BEF-09FE-40B9-ADED-D8DA30FBF703}"/>
    <cellStyle name="Normální 5 42 4 2" xfId="9152" xr:uid="{F942781D-2220-4529-BD98-6BA78DDCAFB8}"/>
    <cellStyle name="Normální 5 42 4 2 2" xfId="14852" xr:uid="{5F132CA7-97B4-404F-9274-454070A9A897}"/>
    <cellStyle name="Normální 5 42 4 2 3" xfId="20253" xr:uid="{9EC17F83-EB90-4897-A573-5BE2A779223C}"/>
    <cellStyle name="Normální 5 42 4 2 4" xfId="24622" xr:uid="{7FB17A91-8FEF-49F8-AFBC-13FD6026A5CE}"/>
    <cellStyle name="Normální 5 42 4 2 5" xfId="28881" xr:uid="{E958199D-8641-4816-B0B6-04502067220A}"/>
    <cellStyle name="Normální 5 42 4 2 6" xfId="32693" xr:uid="{0B64F2A1-D0CB-4671-A0D0-6A904197A416}"/>
    <cellStyle name="Normální 5 42 4 2 7" xfId="35774" xr:uid="{EF022E3D-20C8-4632-97FD-E2210BBDA969}"/>
    <cellStyle name="Normální 5 42 4 2 8" xfId="38013" xr:uid="{550D5034-0DC2-4444-88DF-7CCF618579C2}"/>
    <cellStyle name="Normální 5 42 4 3" xfId="6698" xr:uid="{DB6F2CAA-8933-4618-8888-F83B778281EF}"/>
    <cellStyle name="Normální 5 42 4 4" xfId="13223" xr:uid="{FD853961-86CD-4024-9B04-A4EBBA029F14}"/>
    <cellStyle name="Normální 5 42 4 5" xfId="18905" xr:uid="{9C582BBA-57E8-4AE2-A661-F75886D86958}"/>
    <cellStyle name="Normální 5 42 4 6" xfId="23368" xr:uid="{250EE150-1623-4B27-89AA-1A7EFB1E6580}"/>
    <cellStyle name="Normální 5 42 4 7" xfId="27673" xr:uid="{E0D935CD-5594-4E06-B8CC-7E96F752BD01}"/>
    <cellStyle name="Normální 5 42 4 8" xfId="31523" xr:uid="{F29494EF-DC5B-477C-999C-629CFC1526AD}"/>
    <cellStyle name="Normální 5 42 4 9" xfId="34818" xr:uid="{BBCF5A82-0E35-4B2C-8260-FFC5AF603A6C}"/>
    <cellStyle name="Normální 5 42 5" xfId="3937" xr:uid="{F43A4DDF-4F6F-4318-8212-362A3E7C4A62}"/>
    <cellStyle name="Normální 5 42 5 10" xfId="37174" xr:uid="{FBEED791-4413-4EB8-A74D-8CA5AE1F567C}"/>
    <cellStyle name="Normální 5 42 5 11" xfId="41142" xr:uid="{8C60B1FB-F873-460A-A464-1D80069C5A8F}"/>
    <cellStyle name="Normální 5 42 5 12" xfId="45911" xr:uid="{BB2C6B0D-7BD2-45AA-AF61-551627571877}"/>
    <cellStyle name="Normální 5 42 5 13" xfId="49587" xr:uid="{F2EC2494-1941-4D38-85A1-79A143818C3F}"/>
    <cellStyle name="Normální 5 42 5 14" xfId="52074" xr:uid="{A119CF12-5B26-4188-B77C-C05416944919}"/>
    <cellStyle name="Normální 5 42 5 15" xfId="54316" xr:uid="{9E285BDC-7B67-48E8-AC9A-DA3748578187}"/>
    <cellStyle name="Normální 5 42 5 16" xfId="56145" xr:uid="{8EF360E3-46AA-4FBD-A578-F71085655B98}"/>
    <cellStyle name="Normální 5 42 5 17" xfId="57480" xr:uid="{3A2422F0-6D85-464E-BE86-7FAD9BB924C3}"/>
    <cellStyle name="Normální 5 42 5 2" xfId="9153" xr:uid="{F5C26667-3F8F-4E89-9914-3D0ED83BA809}"/>
    <cellStyle name="Normální 5 42 5 2 2" xfId="14853" xr:uid="{61261F64-8D05-44E4-87B7-6360937B36A1}"/>
    <cellStyle name="Normální 5 42 5 2 3" xfId="20254" xr:uid="{66F9215F-234B-4EA3-9790-E92FD645FAA5}"/>
    <cellStyle name="Normální 5 42 5 2 4" xfId="24623" xr:uid="{E61CA59F-1B32-47B3-9138-57C99D09CC73}"/>
    <cellStyle name="Normální 5 42 5 2 5" xfId="28882" xr:uid="{0AD610C1-3947-4411-85B9-423EF564A604}"/>
    <cellStyle name="Normální 5 42 5 2 6" xfId="32694" xr:uid="{587E6BF6-8583-41FA-A359-EB3812DD4699}"/>
    <cellStyle name="Normální 5 42 5 2 7" xfId="35775" xr:uid="{CF7DED32-C284-4B9E-9810-FD1797F75306}"/>
    <cellStyle name="Normální 5 42 5 2 8" xfId="38014" xr:uid="{A3783D28-020A-4FDD-897A-4934F17165CD}"/>
    <cellStyle name="Normální 5 42 5 3" xfId="6699" xr:uid="{8A80BD53-9819-4605-B174-F7CBDCFB642A}"/>
    <cellStyle name="Normální 5 42 5 4" xfId="13224" xr:uid="{CE799C7B-BB23-4C44-95BF-CD6067988410}"/>
    <cellStyle name="Normální 5 42 5 5" xfId="18906" xr:uid="{BF8AAC91-87A0-474D-ADAF-55B1AB1B21EE}"/>
    <cellStyle name="Normální 5 42 5 6" xfId="23369" xr:uid="{AEF4CCD3-3EF8-4810-8FD7-9BEB402C630C}"/>
    <cellStyle name="Normální 5 42 5 7" xfId="27674" xr:uid="{38844BF1-8C5E-4462-A426-16C8EC526EA0}"/>
    <cellStyle name="Normální 5 42 5 8" xfId="31524" xr:uid="{C6DC1919-A89C-489A-B1D7-A3D0AD9AC472}"/>
    <cellStyle name="Normální 5 42 5 9" xfId="34819" xr:uid="{664D452A-CB07-4795-9A35-6ED4AACFA418}"/>
    <cellStyle name="Normální 5 42 6" xfId="4291" xr:uid="{B41E137F-945F-4C5E-AEB6-FDF5273617C9}"/>
    <cellStyle name="Normální 5 42 6 10" xfId="37175" xr:uid="{09E2B979-1E51-4B16-AA4B-25F26A7B876B}"/>
    <cellStyle name="Normální 5 42 6 11" xfId="41401" xr:uid="{88F15077-7853-4E1C-BDA2-7887C2F422E7}"/>
    <cellStyle name="Normální 5 42 6 12" xfId="46205" xr:uid="{A01E740F-92F0-43EC-90A2-AB2966605D0F}"/>
    <cellStyle name="Normální 5 42 6 13" xfId="49786" xr:uid="{0416A11A-5574-49B7-9B64-B4301E027E9B}"/>
    <cellStyle name="Normální 5 42 6 14" xfId="52296" xr:uid="{96669D80-A0C0-47C8-9FB3-9961C531BA19}"/>
    <cellStyle name="Normální 5 42 6 15" xfId="54494" xr:uid="{ACF0FDDE-AAC6-462D-A400-865AE3E7091E}"/>
    <cellStyle name="Normální 5 42 6 16" xfId="56381" xr:uid="{4EB2DF39-AA31-4B10-89AA-C35D17E3E15E}"/>
    <cellStyle name="Normální 5 42 6 17" xfId="57631" xr:uid="{1F1B5926-184F-4200-9C9D-437BCA603495}"/>
    <cellStyle name="Normální 5 42 6 2" xfId="9154" xr:uid="{8B5A3A7F-239A-442A-89E8-3A80679293BA}"/>
    <cellStyle name="Normální 5 42 6 2 2" xfId="14854" xr:uid="{84B4F1EB-517B-4379-902E-B8BAE17DCF9A}"/>
    <cellStyle name="Normální 5 42 6 2 3" xfId="20255" xr:uid="{F876AC9E-7A99-405A-BCB3-0BF1062D8175}"/>
    <cellStyle name="Normální 5 42 6 2 4" xfId="24624" xr:uid="{9BE0163C-0C9C-4E6E-AE09-448EC2389D85}"/>
    <cellStyle name="Normální 5 42 6 2 5" xfId="28883" xr:uid="{1313D35C-D968-4F45-8B9D-B01438CF4A66}"/>
    <cellStyle name="Normální 5 42 6 2 6" xfId="32695" xr:uid="{6255FB27-1E92-4939-B78D-1DA85979D49C}"/>
    <cellStyle name="Normální 5 42 6 2 7" xfId="35776" xr:uid="{6173EB5D-A50F-415C-894E-F4B40070BEB1}"/>
    <cellStyle name="Normální 5 42 6 2 8" xfId="38015" xr:uid="{C0234B21-91E9-4B7D-B9A9-66D02DB3011E}"/>
    <cellStyle name="Normální 5 42 6 3" xfId="6700" xr:uid="{AACA099C-667B-4697-89B1-E492766CE5FC}"/>
    <cellStyle name="Normální 5 42 6 4" xfId="13225" xr:uid="{1A713CBB-0787-40A1-9ED0-3B6FBAB7612F}"/>
    <cellStyle name="Normální 5 42 6 5" xfId="18907" xr:uid="{056CFCDF-09EC-47FF-B5D1-DCCDFCA57E9E}"/>
    <cellStyle name="Normální 5 42 6 6" xfId="23370" xr:uid="{24131783-9FDE-4016-BB23-B4255C6BF56B}"/>
    <cellStyle name="Normální 5 42 6 7" xfId="27675" xr:uid="{63EE19FA-79CF-463C-A0E1-67443BFCC682}"/>
    <cellStyle name="Normální 5 42 6 8" xfId="31525" xr:uid="{F9434CDA-5269-4231-B5F6-22913007D6F4}"/>
    <cellStyle name="Normální 5 42 6 9" xfId="34820" xr:uid="{227CA232-608F-4037-BC1C-2DF5659D3443}"/>
    <cellStyle name="Normální 5 42 7" xfId="4567" xr:uid="{604BC002-1419-485D-B6A2-14CB545FFC8C}"/>
    <cellStyle name="Normální 5 42 7 10" xfId="37176" xr:uid="{D8B9FC49-DE82-40F1-9E2E-DAA359F50447}"/>
    <cellStyle name="Normální 5 42 7 11" xfId="41624" xr:uid="{DE73D0B2-1136-4427-A27B-A14FCE453AF6}"/>
    <cellStyle name="Normální 5 42 7 12" xfId="46409" xr:uid="{60984AFC-050D-4C59-82D9-DE9324CB9DD1}"/>
    <cellStyle name="Normální 5 42 7 13" xfId="49955" xr:uid="{73C66FE7-9225-4B44-BB88-42A1A8DA0627}"/>
    <cellStyle name="Normální 5 42 7 14" xfId="52470" xr:uid="{4F9C3C49-D5FF-41EE-9B23-90934437AE64}"/>
    <cellStyle name="Normální 5 42 7 15" xfId="54654" xr:uid="{CD80402A-C964-46FC-BDF3-529239CF2DA2}"/>
    <cellStyle name="Normální 5 42 7 16" xfId="56547" xr:uid="{894A5C25-DB90-49D6-A9C5-E0BC1CB60224}"/>
    <cellStyle name="Normální 5 42 7 17" xfId="57769" xr:uid="{0C1BADAE-7E1E-44D3-8EFE-436DD35FC8B7}"/>
    <cellStyle name="Normální 5 42 7 2" xfId="9155" xr:uid="{86FCD737-26EB-4F7B-B0D6-9E54A4FD6FDD}"/>
    <cellStyle name="Normální 5 42 7 2 2" xfId="14855" xr:uid="{28964413-6400-42A7-9C30-EE8B217C6F96}"/>
    <cellStyle name="Normální 5 42 7 2 3" xfId="20256" xr:uid="{ABD3274B-E8EF-485D-843D-CDA6F97FCB3D}"/>
    <cellStyle name="Normální 5 42 7 2 4" xfId="24625" xr:uid="{03C20969-7D75-4330-8FE8-797DDEB844A6}"/>
    <cellStyle name="Normální 5 42 7 2 5" xfId="28884" xr:uid="{B794EC0C-B02F-4DFD-8E88-27C03D5AD6B6}"/>
    <cellStyle name="Normální 5 42 7 2 6" xfId="32696" xr:uid="{D69D28CF-9460-44DA-BC35-9C451C3A1758}"/>
    <cellStyle name="Normální 5 42 7 2 7" xfId="35777" xr:uid="{8247D1A5-4AF4-4EE7-B1A5-471D5CF17B5B}"/>
    <cellStyle name="Normální 5 42 7 2 8" xfId="38016" xr:uid="{51F5455C-931F-422F-8C7C-FBCF53FFCA5F}"/>
    <cellStyle name="Normální 5 42 7 3" xfId="6701" xr:uid="{3B8C0C35-A918-4697-81E0-EEED95911ECD}"/>
    <cellStyle name="Normální 5 42 7 4" xfId="13226" xr:uid="{7EB1B091-70EF-4A7E-A36A-BC064636AAE6}"/>
    <cellStyle name="Normální 5 42 7 5" xfId="18908" xr:uid="{87B03F3B-9195-4B34-8ECC-A1A8AD25C6F6}"/>
    <cellStyle name="Normální 5 42 7 6" xfId="23371" xr:uid="{AB8FDA35-F696-4331-9718-7CA3F8B1BF56}"/>
    <cellStyle name="Normální 5 42 7 7" xfId="27676" xr:uid="{57C5CC15-116D-4CA5-8E7B-482B6DD3815F}"/>
    <cellStyle name="Normální 5 42 7 8" xfId="31526" xr:uid="{262A90E9-5ACF-46D3-A1C6-8CB2658CF420}"/>
    <cellStyle name="Normální 5 42 7 9" xfId="34821" xr:uid="{493D2F69-47AA-47BB-8F54-C709FCEF742B}"/>
    <cellStyle name="Normální 5 42 8" xfId="9156" xr:uid="{7291DBC3-3417-4595-B209-8B8059363523}"/>
    <cellStyle name="Normální 5 42 8 2" xfId="14856" xr:uid="{D01D648D-7528-4E46-8387-F4B03D05F6D6}"/>
    <cellStyle name="Normální 5 42 8 3" xfId="20257" xr:uid="{6986D25B-96F2-46BD-8DF1-E74D389BD74E}"/>
    <cellStyle name="Normální 5 42 8 4" xfId="24626" xr:uid="{B612E7B6-DCF6-45B5-AFC5-2718DFC47B51}"/>
    <cellStyle name="Normální 5 42 8 5" xfId="28885" xr:uid="{F31A1EA1-8EFD-460C-9525-F31ED58DAC55}"/>
    <cellStyle name="Normální 5 42 8 6" xfId="32697" xr:uid="{CD0D9D54-2B35-4846-B00D-1A80B2772989}"/>
    <cellStyle name="Normální 5 42 8 7" xfId="35778" xr:uid="{B585AC98-5EB5-46CD-BBDA-56429472C0A1}"/>
    <cellStyle name="Normální 5 42 8 8" xfId="38017" xr:uid="{4C676FC1-9E28-429E-80E1-24C4F7F87D01}"/>
    <cellStyle name="Normální 5 42 9" xfId="9704" xr:uid="{C332AF7A-F49C-479D-B4DD-26C2914972B1}"/>
    <cellStyle name="Normální 5 42 9 2" xfId="15381" xr:uid="{B75FB7A0-A058-47C3-8303-A81DB8F6FD2F}"/>
    <cellStyle name="Normální 5 42 9 3" xfId="20716" xr:uid="{B2B61A14-B0BD-4D28-9294-8D714CC4665E}"/>
    <cellStyle name="Normální 5 42 9 4" xfId="25088" xr:uid="{8AE00F00-F983-4AE8-9066-B79ECA48FE0D}"/>
    <cellStyle name="Normální 5 42 9 5" xfId="29341" xr:uid="{1AF12C7C-80FC-46A9-9286-21BB2BA1309C}"/>
    <cellStyle name="Normální 5 42 9 6" xfId="33145" xr:uid="{5C2FFFE5-34A1-4190-8DFC-58E3C5545763}"/>
    <cellStyle name="Normální 5 42 9 7" xfId="36209" xr:uid="{F1BD4F39-F5D8-468D-A313-6ABDA7C428A0}"/>
    <cellStyle name="Normální 5 42 9 8" xfId="38441" xr:uid="{C131F868-355B-4854-B8FB-5529A1EC6445}"/>
    <cellStyle name="Normální 5 420" xfId="34094" xr:uid="{2DD4D7E9-EE0D-4009-8779-CA667D201373}"/>
    <cellStyle name="Normální 5 421" xfId="34425" xr:uid="{B77B2470-BA07-4BA0-803B-AB6477747A91}"/>
    <cellStyle name="Normální 5 422" xfId="36341" xr:uid="{61FEC168-42B8-485B-A43B-D2D9E2A96C6C}"/>
    <cellStyle name="Normální 5 423" xfId="35028" xr:uid="{F7E8E65C-AED8-4BBA-8F1C-5A2183048AB0}"/>
    <cellStyle name="Normální 5 424" xfId="34093" xr:uid="{62A41370-1FD0-40DE-BD33-DC865027E298}"/>
    <cellStyle name="Normální 5 425" xfId="35053" xr:uid="{F27C52B0-D474-405F-A85E-5B8F92DE5F2C}"/>
    <cellStyle name="Normální 5 426" xfId="36411" xr:uid="{0476A08D-F0AC-4114-AE61-310CD0CFE54F}"/>
    <cellStyle name="Normální 5 427" xfId="34047" xr:uid="{CAB0921B-7959-402E-B23A-80FD4FECD672}"/>
    <cellStyle name="Normální 5 428" xfId="36335" xr:uid="{232F8619-0952-42F5-A557-BD6E973F5C1B}"/>
    <cellStyle name="Normální 5 429" xfId="36435" xr:uid="{D088B773-6B44-42F3-99B3-68D451B34B1E}"/>
    <cellStyle name="Normální 5 43" xfId="1635" xr:uid="{955F1F07-AA8D-48D1-8B88-A375765698FD}"/>
    <cellStyle name="Normální 5 43 10" xfId="4792" xr:uid="{8B3082F2-EB6A-4CE2-9B0E-FA6ED270EE2D}"/>
    <cellStyle name="Normální 5 43 11" xfId="11213" xr:uid="{EFB882A4-CDCD-4D0C-805B-73DD6BFE6A7F}"/>
    <cellStyle name="Normální 5 43 12" xfId="17212" xr:uid="{F291B184-A504-4CF0-9BE0-29909E0E92CC}"/>
    <cellStyle name="Normální 5 43 13" xfId="21940" xr:uid="{94F1D97F-95F5-492D-AFCE-4CD96E1B80A7}"/>
    <cellStyle name="Normální 5 43 14" xfId="26337" xr:uid="{FCF096EA-1B2E-4EF5-AFBE-8450A9727B87}"/>
    <cellStyle name="Normální 5 43 15" xfId="30232" xr:uid="{B63DAA7B-5F13-4314-8B8D-C3AA28492F71}"/>
    <cellStyle name="Normální 5 43 16" xfId="33924" xr:uid="{5AD47C74-A8ED-4937-9BEF-B328F4B5D97E}"/>
    <cellStyle name="Normální 5 43 17" xfId="36471" xr:uid="{77E81067-CF0E-4E49-ADCC-4BED71AF642F}"/>
    <cellStyle name="Normální 5 43 18" xfId="39504" xr:uid="{B62D4663-38F8-4983-BD3A-FB55F8BD68EC}"/>
    <cellStyle name="Normální 5 43 19" xfId="44439" xr:uid="{02CA3803-AC11-4F85-8DFF-262318CDB063}"/>
    <cellStyle name="Normální 5 43 2" xfId="2489" xr:uid="{B49A9B9A-AD42-463D-9B3D-D18A360665D4}"/>
    <cellStyle name="Normální 5 43 2 10" xfId="36601" xr:uid="{28DA3A73-5830-47DB-A7F6-109D9F3F6204}"/>
    <cellStyle name="Normální 5 43 2 11" xfId="40071" xr:uid="{E4C4B2CB-233C-44C3-8BD1-B0CC537C17EC}"/>
    <cellStyle name="Normální 5 43 2 12" xfId="44927" xr:uid="{66AEAB47-F554-4222-8C9D-F722BB0D37C9}"/>
    <cellStyle name="Normální 5 43 2 13" xfId="48712" xr:uid="{1DF52F6D-217A-4151-BF38-FAE1479CE002}"/>
    <cellStyle name="Normální 5 43 2 14" xfId="51282" xr:uid="{1E1320B3-6056-408A-B4B4-2795AEA5B502}"/>
    <cellStyle name="Normální 5 43 2 15" xfId="53499" xr:uid="{6B568E43-9D5F-4802-A837-9ECB28FF1078}"/>
    <cellStyle name="Normální 5 43 2 16" xfId="55286" xr:uid="{2848592B-0BA9-476B-869C-8038108EFDAC}"/>
    <cellStyle name="Normální 5 43 2 17" xfId="56835" xr:uid="{9074668D-7A49-4CBC-B659-3B43BA085635}"/>
    <cellStyle name="Normální 5 43 2 2" xfId="9157" xr:uid="{E496B291-460B-4EC0-8EB9-37CAFB2CCD0C}"/>
    <cellStyle name="Normální 5 43 2 2 2" xfId="14857" xr:uid="{56A266BD-11AD-44E2-9847-80CC14510EB4}"/>
    <cellStyle name="Normální 5 43 2 2 3" xfId="20258" xr:uid="{84E04003-4D3C-466E-8895-76A10DFA8638}"/>
    <cellStyle name="Normální 5 43 2 2 4" xfId="24627" xr:uid="{E3C1C635-9EFB-437B-A311-9A74C44823A3}"/>
    <cellStyle name="Normální 5 43 2 2 5" xfId="28886" xr:uid="{95D52AC3-1625-46D7-A266-C50C377446E7}"/>
    <cellStyle name="Normální 5 43 2 2 6" xfId="32698" xr:uid="{0E584828-9AB9-4CED-A8D2-E95B545FB53E}"/>
    <cellStyle name="Normální 5 43 2 2 7" xfId="35779" xr:uid="{8A172E21-0E92-4CD6-8ADB-544753025CE9}"/>
    <cellStyle name="Normální 5 43 2 2 8" xfId="38018" xr:uid="{B962156C-8301-41B6-BE78-E719A01BCEB6}"/>
    <cellStyle name="Normální 5 43 2 3" xfId="5457" xr:uid="{E259E1FC-5AD9-4BE5-8695-29DCB92C70D4}"/>
    <cellStyle name="Normální 5 43 2 4" xfId="12056" xr:uid="{420F7DF5-DDAD-4742-93CC-70F9A6D439DF}"/>
    <cellStyle name="Normální 5 43 2 5" xfId="17991" xr:uid="{BFBFFE54-D728-40C1-9AC9-D8C21360BF62}"/>
    <cellStyle name="Normální 5 43 2 6" xfId="22530" xr:uid="{A76247EC-8AA9-47F2-8800-8ADE5CBE7911}"/>
    <cellStyle name="Normální 5 43 2 7" xfId="26862" xr:uid="{957382D6-6160-4719-A4F0-E5ACD7BAB95C}"/>
    <cellStyle name="Normální 5 43 2 8" xfId="30747" xr:uid="{3C9983E6-A6B3-4104-8288-F98C396053A0}"/>
    <cellStyle name="Normální 5 43 2 9" xfId="34179" xr:uid="{EB7E15CA-FAD7-48EA-9DE4-F7563FA7ED6D}"/>
    <cellStyle name="Normální 5 43 20" xfId="48365" xr:uid="{999C354B-8149-4DF0-9614-A1A806094F50}"/>
    <cellStyle name="Normální 5 43 21" xfId="50992" xr:uid="{4549400B-7541-44DE-B791-605D8714B807}"/>
    <cellStyle name="Normální 5 43 22" xfId="53276" xr:uid="{D0325D54-AD95-4F4A-876A-8543B25BE9E4}"/>
    <cellStyle name="Normální 5 43 23" xfId="55126" xr:uid="{5B6C1681-7BD0-4738-9D10-171DB3459C8C}"/>
    <cellStyle name="Normální 5 43 24" xfId="56670" xr:uid="{662C0BFE-C612-4FDB-B723-6034CFFD9A63}"/>
    <cellStyle name="Normální 5 43 3" xfId="2910" xr:uid="{DC242B97-B440-42DB-8A57-4A36FB4D6915}"/>
    <cellStyle name="Normální 5 43 3 10" xfId="36657" xr:uid="{9748E575-6EDA-4C1B-B248-AEB947A87192}"/>
    <cellStyle name="Normální 5 43 3 11" xfId="40390" xr:uid="{DB7958D9-150D-4AE2-AD15-1309FB533C8E}"/>
    <cellStyle name="Normální 5 43 3 12" xfId="45210" xr:uid="{3D8CA959-9562-4C4F-A5EF-4A0DF6531BEF}"/>
    <cellStyle name="Normální 5 43 3 13" xfId="48970" xr:uid="{75C802B0-94FC-49E4-937D-657ED696C7E7}"/>
    <cellStyle name="Normální 5 43 3 14" xfId="51490" xr:uid="{06ABE44E-5A3E-4B65-9D27-59E457955A51}"/>
    <cellStyle name="Normální 5 43 3 15" xfId="53780" xr:uid="{8F57D460-90E1-4F7C-990F-ECFCBC0C3731}"/>
    <cellStyle name="Normální 5 43 3 16" xfId="55555" xr:uid="{78F3AE7C-4ED8-4CAD-8AD4-7A9BAFB35714}"/>
    <cellStyle name="Normální 5 43 3 17" xfId="57113" xr:uid="{CB7A5B11-36B2-466A-AFDE-584F41F5969A}"/>
    <cellStyle name="Normální 5 43 3 2" xfId="9158" xr:uid="{16D9B0BD-4466-46C3-B9A9-00C31A5BF8B2}"/>
    <cellStyle name="Normální 5 43 3 2 2" xfId="14858" xr:uid="{58248AC3-CF20-497A-A44F-DF76C589219D}"/>
    <cellStyle name="Normální 5 43 3 2 3" xfId="20259" xr:uid="{E185A23A-0123-4191-98B7-7F5110865661}"/>
    <cellStyle name="Normální 5 43 3 2 4" xfId="24628" xr:uid="{FCF1CD4A-F82D-4599-9304-AFD15193CF3C}"/>
    <cellStyle name="Normální 5 43 3 2 5" xfId="28887" xr:uid="{EBC2F58B-23F4-4FEC-AD6A-ACA530AE604C}"/>
    <cellStyle name="Normální 5 43 3 2 6" xfId="32699" xr:uid="{BDAB30E9-0568-4E21-88CB-3ED065DFBBE9}"/>
    <cellStyle name="Normální 5 43 3 2 7" xfId="35780" xr:uid="{826AAAF0-2E4B-4A3C-BF38-03DE2D0F5FB1}"/>
    <cellStyle name="Normální 5 43 3 2 8" xfId="38019" xr:uid="{64FF461A-5F36-49B9-BDFA-FDEADD708404}"/>
    <cellStyle name="Normální 5 43 3 3" xfId="5568" xr:uid="{87ED10B3-7FDD-4553-AF76-A47FCD62996E}"/>
    <cellStyle name="Normální 5 43 3 4" xfId="12157" xr:uid="{B3B6F851-BE8F-42A3-B067-0908911289CA}"/>
    <cellStyle name="Normální 5 43 3 5" xfId="18072" xr:uid="{78050413-8FF8-46F3-8E8B-F2CC1B0A61B6}"/>
    <cellStyle name="Normální 5 43 3 6" xfId="22606" xr:uid="{FCC86D91-7A35-4262-9EBD-43541D2499BE}"/>
    <cellStyle name="Normální 5 43 3 7" xfId="26934" xr:uid="{C5180616-0B95-436A-AFA2-E1EAC8B99ECB}"/>
    <cellStyle name="Normální 5 43 3 8" xfId="30822" xr:uid="{6DA2D13B-0CCA-468C-9F1A-23793419B52E}"/>
    <cellStyle name="Normální 5 43 3 9" xfId="34238" xr:uid="{E8A13B9D-F1A6-4975-99B3-C0A360F91E3C}"/>
    <cellStyle name="Normální 5 43 4" xfId="3443" xr:uid="{3C907B64-123A-4C7D-A913-835F7069C096}"/>
    <cellStyle name="Normální 5 43 4 10" xfId="37177" xr:uid="{04C8AD3A-28BB-41BB-BC6F-0026CECB0590}"/>
    <cellStyle name="Normální 5 43 4 11" xfId="40784" xr:uid="{B6D26477-BBDE-4EDD-B51C-EB42C34A438E}"/>
    <cellStyle name="Normální 5 43 4 12" xfId="45539" xr:uid="{A7106116-143B-4AF3-ADA4-3DDC5AADDD55}"/>
    <cellStyle name="Normální 5 43 4 13" xfId="49295" xr:uid="{66F6605A-4EE1-4964-A474-67B1E9FD6186}"/>
    <cellStyle name="Normální 5 43 4 14" xfId="51765" xr:uid="{4DCCD3CE-E1E0-438E-BD53-B0FF5CAEF851}"/>
    <cellStyle name="Normální 5 43 4 15" xfId="54077" xr:uid="{41ACFFBE-1CA3-436B-8991-B8A3BDAE0942}"/>
    <cellStyle name="Normální 5 43 4 16" xfId="55837" xr:uid="{D8C44F95-50D3-432F-BACB-DF9DE93BA374}"/>
    <cellStyle name="Normální 5 43 4 17" xfId="57322" xr:uid="{94C60590-FF3F-4903-9992-97A5BB02A5D8}"/>
    <cellStyle name="Normální 5 43 4 2" xfId="9159" xr:uid="{6D5A58A1-F3A7-4D16-959D-4F63BC5EE225}"/>
    <cellStyle name="Normální 5 43 4 2 2" xfId="14859" xr:uid="{6AA067E5-5AE8-4AB6-96E4-083AAB8C308A}"/>
    <cellStyle name="Normální 5 43 4 2 3" xfId="20260" xr:uid="{FB5468CD-DDA8-490F-B2FC-0CC2B68710DE}"/>
    <cellStyle name="Normální 5 43 4 2 4" xfId="24629" xr:uid="{DDFBB5D8-7567-4684-B7A4-9107A91C9B1A}"/>
    <cellStyle name="Normální 5 43 4 2 5" xfId="28888" xr:uid="{1D8CD1FF-559E-44CF-9434-A690BFB5C070}"/>
    <cellStyle name="Normální 5 43 4 2 6" xfId="32700" xr:uid="{97BA2972-F8C5-4CF2-86CB-90FABB19B6A3}"/>
    <cellStyle name="Normální 5 43 4 2 7" xfId="35781" xr:uid="{1652A8C5-EFC2-4DC2-8147-2A127BE001EB}"/>
    <cellStyle name="Normální 5 43 4 2 8" xfId="38020" xr:uid="{0D63FE6C-89AB-4A56-8D20-6AE19172C207}"/>
    <cellStyle name="Normální 5 43 4 3" xfId="6702" xr:uid="{82278E41-FB37-4E22-A7ED-E06C418F134F}"/>
    <cellStyle name="Normální 5 43 4 4" xfId="13227" xr:uid="{96B0F034-5B13-4EF8-ABB6-E57B79901467}"/>
    <cellStyle name="Normální 5 43 4 5" xfId="18909" xr:uid="{A00DC1A7-4837-43D5-85B0-0E7BAC814E9A}"/>
    <cellStyle name="Normální 5 43 4 6" xfId="23372" xr:uid="{CD5AD9CC-3C5D-43BB-A96B-A3A2104A6C78}"/>
    <cellStyle name="Normální 5 43 4 7" xfId="27677" xr:uid="{493CAE4B-6F1F-4467-BCE9-EF74660C34EB}"/>
    <cellStyle name="Normální 5 43 4 8" xfId="31527" xr:uid="{49685EFE-0E0A-4ABA-B15E-F828266CE55D}"/>
    <cellStyle name="Normální 5 43 4 9" xfId="34822" xr:uid="{0CD6B7C1-08AE-4071-AB21-78060681A9A1}"/>
    <cellStyle name="Normální 5 43 5" xfId="3938" xr:uid="{CD6EF2D1-1C0C-46AC-A97A-AC24A2E4415B}"/>
    <cellStyle name="Normální 5 43 5 10" xfId="37178" xr:uid="{C5CB73AD-7046-4E3E-AB0B-50F1D0B7BCB5}"/>
    <cellStyle name="Normální 5 43 5 11" xfId="41143" xr:uid="{386E8176-422B-4943-B525-A10D963E3644}"/>
    <cellStyle name="Normální 5 43 5 12" xfId="45912" xr:uid="{5DE36AEE-47D5-4DC0-B3D3-CDBAA627C221}"/>
    <cellStyle name="Normální 5 43 5 13" xfId="49588" xr:uid="{7651C52B-0A34-4925-A847-95579B8FE94F}"/>
    <cellStyle name="Normální 5 43 5 14" xfId="52075" xr:uid="{0B6715C5-F5F0-433C-BE69-861A08B640D1}"/>
    <cellStyle name="Normální 5 43 5 15" xfId="54317" xr:uid="{85C0D1EF-2D43-447A-AB5B-90D8271911AD}"/>
    <cellStyle name="Normální 5 43 5 16" xfId="56146" xr:uid="{6E6460D6-088C-4DB6-A9B2-C1F843989CBE}"/>
    <cellStyle name="Normální 5 43 5 17" xfId="57481" xr:uid="{2FB04B65-B359-4E8B-B1FC-1622C8949316}"/>
    <cellStyle name="Normální 5 43 5 2" xfId="9160" xr:uid="{3F40799A-5AA1-4AA5-A9C6-847144B38063}"/>
    <cellStyle name="Normální 5 43 5 2 2" xfId="14860" xr:uid="{AD2E520D-524A-4CB1-B526-9A31CD9694A0}"/>
    <cellStyle name="Normální 5 43 5 2 3" xfId="20261" xr:uid="{B891A44F-7501-4BC4-8020-B024FFDB5A47}"/>
    <cellStyle name="Normální 5 43 5 2 4" xfId="24630" xr:uid="{7AAF38F4-2CF3-4268-A7FE-C4F9D5236C33}"/>
    <cellStyle name="Normální 5 43 5 2 5" xfId="28889" xr:uid="{89D9849B-EB18-401B-93E4-F68F08B15596}"/>
    <cellStyle name="Normální 5 43 5 2 6" xfId="32701" xr:uid="{B8D5D988-6129-410B-AB0A-9CB3BF2F34CE}"/>
    <cellStyle name="Normální 5 43 5 2 7" xfId="35782" xr:uid="{5455AD81-DEA7-4C74-B711-BAF75C738D9A}"/>
    <cellStyle name="Normální 5 43 5 2 8" xfId="38021" xr:uid="{CF71C931-C791-457E-B37B-75EC90FA5227}"/>
    <cellStyle name="Normální 5 43 5 3" xfId="6703" xr:uid="{D2D2234E-3EA9-408F-9B39-152EC20AB844}"/>
    <cellStyle name="Normální 5 43 5 4" xfId="13228" xr:uid="{A0E9C178-51CB-4D18-A24F-F7BCB640A91B}"/>
    <cellStyle name="Normální 5 43 5 5" xfId="18910" xr:uid="{7072BA1C-7507-4FD1-89FE-7729710CD82E}"/>
    <cellStyle name="Normální 5 43 5 6" xfId="23373" xr:uid="{51457C40-F9B6-436B-978D-2340A132194F}"/>
    <cellStyle name="Normální 5 43 5 7" xfId="27678" xr:uid="{180F0292-3CAF-4B8C-9A22-A96726ADDB36}"/>
    <cellStyle name="Normální 5 43 5 8" xfId="31528" xr:uid="{49EA3A86-4C42-4E6D-870D-8BA29B07BF35}"/>
    <cellStyle name="Normální 5 43 5 9" xfId="34823" xr:uid="{6D1D99BE-3032-42F7-A68B-1498809C8DA7}"/>
    <cellStyle name="Normální 5 43 6" xfId="4292" xr:uid="{88BCE378-0492-44B8-B047-0E0B40B0C2EC}"/>
    <cellStyle name="Normální 5 43 6 10" xfId="37179" xr:uid="{5B377E0E-3994-4E39-805C-1665D6FC4AA4}"/>
    <cellStyle name="Normální 5 43 6 11" xfId="41402" xr:uid="{6BF4B1F3-D8E3-4271-B13F-BC58F5C2642E}"/>
    <cellStyle name="Normální 5 43 6 12" xfId="46206" xr:uid="{E6A977C1-5764-4162-80C1-69BAC8A0CAD4}"/>
    <cellStyle name="Normální 5 43 6 13" xfId="49787" xr:uid="{EBE07468-7848-4940-B01E-E52F3AC1D737}"/>
    <cellStyle name="Normální 5 43 6 14" xfId="52297" xr:uid="{2CB17D21-43D8-413F-97BB-E903B1E79A76}"/>
    <cellStyle name="Normální 5 43 6 15" xfId="54495" xr:uid="{8D90BD43-7959-43B3-B04D-31F2391D040E}"/>
    <cellStyle name="Normální 5 43 6 16" xfId="56382" xr:uid="{E16D3A7C-5163-4E54-AD76-C02CC4EAB088}"/>
    <cellStyle name="Normální 5 43 6 17" xfId="57632" xr:uid="{FF2338F7-6ADB-4B2B-BDCF-9D6C72A96EB2}"/>
    <cellStyle name="Normální 5 43 6 2" xfId="9161" xr:uid="{B9709ECE-35DE-4C3A-9D29-34E4D79C34E3}"/>
    <cellStyle name="Normální 5 43 6 2 2" xfId="14861" xr:uid="{648B5842-E065-4505-AD93-59D7930C9FAB}"/>
    <cellStyle name="Normální 5 43 6 2 3" xfId="20262" xr:uid="{1A3E7D19-AB79-46B5-AFB4-7B67C1B5CAA8}"/>
    <cellStyle name="Normální 5 43 6 2 4" xfId="24631" xr:uid="{4BEEA44A-91F2-4367-BFF7-DF0136C7FE5E}"/>
    <cellStyle name="Normální 5 43 6 2 5" xfId="28890" xr:uid="{60CFF15F-B51F-4D7E-B475-A6F11742AE0C}"/>
    <cellStyle name="Normální 5 43 6 2 6" xfId="32702" xr:uid="{81D9EE9D-35F8-4AFD-8A6D-82813AA31D87}"/>
    <cellStyle name="Normální 5 43 6 2 7" xfId="35783" xr:uid="{6BE74C92-6DEF-43E1-82EB-1E153AEC5B8D}"/>
    <cellStyle name="Normální 5 43 6 2 8" xfId="38022" xr:uid="{DA957116-7657-473A-B917-B586F334FF87}"/>
    <cellStyle name="Normální 5 43 6 3" xfId="6704" xr:uid="{D9211D78-B71E-4A0E-8F86-DBD98FF249E4}"/>
    <cellStyle name="Normální 5 43 6 4" xfId="13229" xr:uid="{72321A7D-8007-481A-8BFA-B94F82866CE7}"/>
    <cellStyle name="Normální 5 43 6 5" xfId="18911" xr:uid="{4E2A30FA-F661-40AC-B125-5C5CBAA3F641}"/>
    <cellStyle name="Normální 5 43 6 6" xfId="23374" xr:uid="{2CB7ACA0-1284-4179-B7FF-91CB5F88B12F}"/>
    <cellStyle name="Normální 5 43 6 7" xfId="27679" xr:uid="{1BB9567C-14E1-45BC-BE7B-280A65507262}"/>
    <cellStyle name="Normální 5 43 6 8" xfId="31529" xr:uid="{3F25DB97-14D3-49C8-AAA6-D9617D62A1C8}"/>
    <cellStyle name="Normální 5 43 6 9" xfId="34824" xr:uid="{ECF94FF8-8C18-4A4B-AE6F-08DA34DA4CCF}"/>
    <cellStyle name="Normální 5 43 7" xfId="4568" xr:uid="{175C2450-A9CD-4725-9928-13B655737FA7}"/>
    <cellStyle name="Normální 5 43 7 10" xfId="37180" xr:uid="{060749E8-49D9-44E1-AC57-B673035ACBC9}"/>
    <cellStyle name="Normální 5 43 7 11" xfId="41625" xr:uid="{7A9A6C49-189B-4AB7-A340-AB2DA25BBD5B}"/>
    <cellStyle name="Normální 5 43 7 12" xfId="46410" xr:uid="{9D59525C-CDFD-4832-B81F-9636B266A573}"/>
    <cellStyle name="Normální 5 43 7 13" xfId="49956" xr:uid="{88E8C78D-BE77-4024-B5CA-F75E35242292}"/>
    <cellStyle name="Normální 5 43 7 14" xfId="52471" xr:uid="{1D500996-676D-4030-9A84-5C4767CFE729}"/>
    <cellStyle name="Normální 5 43 7 15" xfId="54655" xr:uid="{3262318D-0912-4165-8834-5C77909B56DD}"/>
    <cellStyle name="Normální 5 43 7 16" xfId="56548" xr:uid="{93903745-D8D7-4FAB-AD49-40C90F8C00D5}"/>
    <cellStyle name="Normální 5 43 7 17" xfId="57770" xr:uid="{1A137C61-C271-49A4-B141-605C08E01507}"/>
    <cellStyle name="Normální 5 43 7 2" xfId="9162" xr:uid="{F662677A-5A8F-4FF1-B5F6-53D4F032467E}"/>
    <cellStyle name="Normální 5 43 7 2 2" xfId="14862" xr:uid="{005022DB-B511-492C-AE4F-3DC39D9D7B5D}"/>
    <cellStyle name="Normální 5 43 7 2 3" xfId="20263" xr:uid="{3D32C42C-1A68-462D-9DF4-F77B403476F1}"/>
    <cellStyle name="Normální 5 43 7 2 4" xfId="24632" xr:uid="{345B73BD-9917-407E-8F02-0B565FEC7BC7}"/>
    <cellStyle name="Normální 5 43 7 2 5" xfId="28891" xr:uid="{7C2FC9E7-2DC2-482E-A2A5-0C1FD2690E0D}"/>
    <cellStyle name="Normální 5 43 7 2 6" xfId="32703" xr:uid="{7FA384A9-5AB8-4D5B-AC0D-B8A256D8461C}"/>
    <cellStyle name="Normální 5 43 7 2 7" xfId="35784" xr:uid="{C693D285-8B7F-4E69-ACF3-6368F0EBCCB5}"/>
    <cellStyle name="Normální 5 43 7 2 8" xfId="38023" xr:uid="{886DEE4C-E97E-44E0-8251-275C6D976904}"/>
    <cellStyle name="Normální 5 43 7 3" xfId="6705" xr:uid="{0D92218D-F476-40A6-B362-E4C264B78A5E}"/>
    <cellStyle name="Normální 5 43 7 4" xfId="13230" xr:uid="{86D906F9-A623-4F88-8991-7187D7FAA4E0}"/>
    <cellStyle name="Normální 5 43 7 5" xfId="18912" xr:uid="{389B354B-8788-4218-A771-1E568CCBB73B}"/>
    <cellStyle name="Normální 5 43 7 6" xfId="23375" xr:uid="{04E4E646-275F-4B4B-8E50-05A6A2D0FD97}"/>
    <cellStyle name="Normální 5 43 7 7" xfId="27680" xr:uid="{D5E37F19-D0C5-4EDD-85C2-304B9FB8F7FC}"/>
    <cellStyle name="Normální 5 43 7 8" xfId="31530" xr:uid="{EF3EB396-CAAC-4912-B688-588B919B1791}"/>
    <cellStyle name="Normální 5 43 7 9" xfId="34825" xr:uid="{87CE1495-3780-44CB-B949-37074164820E}"/>
    <cellStyle name="Normální 5 43 8" xfId="9163" xr:uid="{4463AFA0-0130-4C35-A0E2-C5DF1C7F018D}"/>
    <cellStyle name="Normální 5 43 8 2" xfId="14863" xr:uid="{600C65EE-36E3-4D84-AF43-02E968BBFFE3}"/>
    <cellStyle name="Normální 5 43 8 3" xfId="20264" xr:uid="{C3B5B017-9096-4589-ACEF-92F744F9C6FA}"/>
    <cellStyle name="Normální 5 43 8 4" xfId="24633" xr:uid="{05A21206-C681-4DC9-8DCE-CD14ACFF502C}"/>
    <cellStyle name="Normální 5 43 8 5" xfId="28892" xr:uid="{A15CF144-5B61-4595-AFBD-CD6C6896FB5C}"/>
    <cellStyle name="Normální 5 43 8 6" xfId="32704" xr:uid="{4AA5D8C2-55EA-4B31-A97F-5B57AB89A357}"/>
    <cellStyle name="Normální 5 43 8 7" xfId="35785" xr:uid="{A839AF5D-AB0D-4A1A-BBBD-2DD913E59C6B}"/>
    <cellStyle name="Normální 5 43 8 8" xfId="38024" xr:uid="{2ACE702D-CBA2-45D9-8618-A79486861CA7}"/>
    <cellStyle name="Normální 5 43 9" xfId="9705" xr:uid="{DE0045A0-2559-4802-B478-78F8D5D90212}"/>
    <cellStyle name="Normální 5 43 9 2" xfId="15382" xr:uid="{B0EA65B6-AB3D-483D-887D-D747C9D68D94}"/>
    <cellStyle name="Normální 5 43 9 3" xfId="20717" xr:uid="{7779C52C-EF78-4B97-BB78-8A3D01715B80}"/>
    <cellStyle name="Normální 5 43 9 4" xfId="25089" xr:uid="{0E58ACD3-E45E-4CFB-9597-0BCE7BCC4FB0}"/>
    <cellStyle name="Normální 5 43 9 5" xfId="29342" xr:uid="{49DC4DD5-2C39-4796-B2EC-29C97742EE64}"/>
    <cellStyle name="Normální 5 43 9 6" xfId="33146" xr:uid="{83098A21-266F-4957-BFA2-95547FF69BF0}"/>
    <cellStyle name="Normální 5 43 9 7" xfId="36210" xr:uid="{090302F0-3914-432B-8BCE-09FC8FF8CD99}"/>
    <cellStyle name="Normální 5 43 9 8" xfId="38442" xr:uid="{9BA7C60C-AE0E-45AC-AF36-BA6A2F8FA603}"/>
    <cellStyle name="Normální 5 430" xfId="38480" xr:uid="{FB0B2F92-972D-416C-B8EF-C5CD42533717}"/>
    <cellStyle name="Normální 5 431" xfId="39704" xr:uid="{D58DE383-71AD-4DED-A54F-054ACB1910A2}"/>
    <cellStyle name="Normální 5 432" xfId="41594" xr:uid="{080F6C7B-53A2-4B11-91B2-334E0495906C}"/>
    <cellStyle name="Normální 5 433" xfId="38756" xr:uid="{2EFA35E0-DF08-442D-B0A4-1B21ABE695EE}"/>
    <cellStyle name="Normální 5 434" xfId="41096" xr:uid="{3A3814E9-7094-463F-88B1-8974CD47C0C0}"/>
    <cellStyle name="Normální 5 435" xfId="42683" xr:uid="{75FA4E8A-3301-42F7-9EE3-886770FE8B90}"/>
    <cellStyle name="Normální 5 436" xfId="41990" xr:uid="{4671CB74-F5F8-46B1-9DA1-1A3558302650}"/>
    <cellStyle name="Normální 5 437" xfId="42760" xr:uid="{C644DDF5-0CF4-4066-A269-2EC551E9744A}"/>
    <cellStyle name="Normální 5 438" xfId="42901" xr:uid="{59857E0C-AB41-4AE1-86E9-E4418C13477B}"/>
    <cellStyle name="Normální 5 439" xfId="40284" xr:uid="{440768EB-45BF-4E2B-A655-22AAEF46AAA5}"/>
    <cellStyle name="Normální 5 44" xfId="1636" xr:uid="{EBC117C9-E9E1-465A-A7BC-314F05765B6D}"/>
    <cellStyle name="Normální 5 44 10" xfId="4787" xr:uid="{395D90CE-2B79-4738-A9AE-B3BAD65D0C0B}"/>
    <cellStyle name="Normální 5 44 11" xfId="11201" xr:uid="{5DDAFE85-007E-42C6-A57C-0F9F6B5E93DF}"/>
    <cellStyle name="Normální 5 44 12" xfId="17202" xr:uid="{57A318A6-72A2-4E1A-96A4-AEC4CDCCB004}"/>
    <cellStyle name="Normální 5 44 13" xfId="21930" xr:uid="{A84E4ED7-3AE5-4951-9F12-1B103D8EC10D}"/>
    <cellStyle name="Normální 5 44 14" xfId="26332" xr:uid="{6A0C3C5B-D557-4EF6-A4C2-EDFC77E241CE}"/>
    <cellStyle name="Normální 5 44 15" xfId="30228" xr:uid="{4B9F0079-5994-4681-8186-CB5D7BD6E2C0}"/>
    <cellStyle name="Normální 5 44 16" xfId="33920" xr:uid="{EA66908D-4F25-4D94-97FE-9F58C029E8F0}"/>
    <cellStyle name="Normální 5 44 17" xfId="36469" xr:uid="{FA3089AF-82D8-46D9-A5C7-60BE52326D4E}"/>
    <cellStyle name="Normální 5 44 18" xfId="39505" xr:uid="{5677383F-7189-4B9C-9A1D-79E4CBDB4E8C}"/>
    <cellStyle name="Normální 5 44 19" xfId="44440" xr:uid="{2CF82E56-A8A3-4689-8D1A-45535352C4CB}"/>
    <cellStyle name="Normální 5 44 2" xfId="2490" xr:uid="{1FCBA6E3-4E41-4D5F-9FBF-7044FC78AFFC}"/>
    <cellStyle name="Normální 5 44 2 10" xfId="36602" xr:uid="{6FD95A9E-2F10-46A7-963B-945A5ABFC85E}"/>
    <cellStyle name="Normální 5 44 2 11" xfId="40072" xr:uid="{4AA30F74-A7D9-4D95-8C89-3CBB9C408974}"/>
    <cellStyle name="Normální 5 44 2 12" xfId="44928" xr:uid="{EB8A96DB-C76A-443D-B5B9-217458995E45}"/>
    <cellStyle name="Normální 5 44 2 13" xfId="48713" xr:uid="{397B7C5E-F320-4C04-AB6F-54C39687F811}"/>
    <cellStyle name="Normální 5 44 2 14" xfId="51283" xr:uid="{746B80BD-D50F-48B1-A695-AE7F3F0D5BD5}"/>
    <cellStyle name="Normální 5 44 2 15" xfId="53500" xr:uid="{B0278B2C-2D7C-4136-A560-FDCF42D32768}"/>
    <cellStyle name="Normální 5 44 2 16" xfId="55287" xr:uid="{27199FCE-68B5-4B09-8D27-B3AE4F6AD87A}"/>
    <cellStyle name="Normální 5 44 2 17" xfId="56836" xr:uid="{11640410-6EFD-460D-B6D2-61CEE5102C2B}"/>
    <cellStyle name="Normální 5 44 2 2" xfId="9164" xr:uid="{9D61E954-9BB6-4572-B0A3-FD98BADD4A9B}"/>
    <cellStyle name="Normální 5 44 2 2 2" xfId="14864" xr:uid="{12797AFC-04B9-4319-A6DF-A261A2418C08}"/>
    <cellStyle name="Normální 5 44 2 2 3" xfId="20265" xr:uid="{CAFF3470-B8FE-4B68-B042-3717F5A153CF}"/>
    <cellStyle name="Normální 5 44 2 2 4" xfId="24634" xr:uid="{C8F7EDC9-BE18-4833-AAAC-889275A4F42E}"/>
    <cellStyle name="Normální 5 44 2 2 5" xfId="28893" xr:uid="{D18AFA20-56E2-479C-8810-4B3F39154E81}"/>
    <cellStyle name="Normální 5 44 2 2 6" xfId="32705" xr:uid="{4AEE81BB-BC45-4536-B97E-5385AD1D9F1B}"/>
    <cellStyle name="Normální 5 44 2 2 7" xfId="35786" xr:uid="{EC1FC9E8-2003-4ADB-B02C-7FE55FF48305}"/>
    <cellStyle name="Normální 5 44 2 2 8" xfId="38025" xr:uid="{B4715077-8037-4C22-B845-1BAA2156BCE2}"/>
    <cellStyle name="Normální 5 44 2 3" xfId="5458" xr:uid="{225B9AB6-0471-4655-96CD-B5AB6EAF33D0}"/>
    <cellStyle name="Normální 5 44 2 4" xfId="12057" xr:uid="{653ABB3F-B702-4A97-B46A-41E40ED1C86A}"/>
    <cellStyle name="Normální 5 44 2 5" xfId="17992" xr:uid="{B05A0ECA-B5AA-4194-854A-A12C7F274522}"/>
    <cellStyle name="Normální 5 44 2 6" xfId="22531" xr:uid="{DA92045D-1D2A-4EC7-B6DF-11121BBB97EF}"/>
    <cellStyle name="Normální 5 44 2 7" xfId="26863" xr:uid="{A7BCFDDA-E7D7-4A61-B719-61FC153FE17E}"/>
    <cellStyle name="Normální 5 44 2 8" xfId="30748" xr:uid="{1C094EDE-87E1-4A2B-82B0-F4E065AF28AE}"/>
    <cellStyle name="Normální 5 44 2 9" xfId="34180" xr:uid="{41D8E30A-865D-415B-98C5-F7D9DD781B3E}"/>
    <cellStyle name="Normální 5 44 20" xfId="48366" xr:uid="{00B652FF-AA9D-40D5-B5B9-973B1F8F8883}"/>
    <cellStyle name="Normální 5 44 21" xfId="50993" xr:uid="{14143424-B117-4F92-AC9B-C738A5C1E09F}"/>
    <cellStyle name="Normální 5 44 22" xfId="53277" xr:uid="{162ABD32-A33D-4B34-8531-006F1F1C9DFB}"/>
    <cellStyle name="Normální 5 44 23" xfId="55127" xr:uid="{56FCA325-CDD1-461D-870E-90145CDF12F1}"/>
    <cellStyle name="Normální 5 44 24" xfId="56671" xr:uid="{B01DD11E-C7B8-4B23-B511-32E13E36DCAE}"/>
    <cellStyle name="Normální 5 44 3" xfId="2911" xr:uid="{D1360425-2C9A-48F4-9379-50A192BA858F}"/>
    <cellStyle name="Normální 5 44 3 10" xfId="36655" xr:uid="{6F0DA5D0-F604-42E7-A3BA-9AC325DE144C}"/>
    <cellStyle name="Normální 5 44 3 11" xfId="40391" xr:uid="{F3D6C72D-E331-4A71-A02A-C1F923C677A2}"/>
    <cellStyle name="Normální 5 44 3 12" xfId="45211" xr:uid="{163E7FDF-E8F5-4198-B16A-1E391301B59D}"/>
    <cellStyle name="Normální 5 44 3 13" xfId="48971" xr:uid="{4F40C56A-D973-4C13-8B02-9B8A78D41B82}"/>
    <cellStyle name="Normální 5 44 3 14" xfId="51491" xr:uid="{54E02730-9B49-4800-91C9-9CAD037A1F66}"/>
    <cellStyle name="Normální 5 44 3 15" xfId="53781" xr:uid="{C9DBE8D6-0832-4AE2-B676-724CCF8535C5}"/>
    <cellStyle name="Normální 5 44 3 16" xfId="55556" xr:uid="{1376C826-65BD-4B25-A415-8CA14DE88AEF}"/>
    <cellStyle name="Normální 5 44 3 17" xfId="57114" xr:uid="{FC12E200-4546-4E9D-9305-DBA3AA3C0A13}"/>
    <cellStyle name="Normální 5 44 3 2" xfId="9165" xr:uid="{709B9D1A-0B76-43DF-9E65-5671156050AF}"/>
    <cellStyle name="Normální 5 44 3 2 2" xfId="14865" xr:uid="{8049BB89-FB84-41BE-87A9-4868A14E37FB}"/>
    <cellStyle name="Normální 5 44 3 2 3" xfId="20266" xr:uid="{64752AC6-B3F1-4DC1-B15A-7AF84E8F3A6B}"/>
    <cellStyle name="Normální 5 44 3 2 4" xfId="24635" xr:uid="{4E32C400-7A4F-4035-A094-BDE565673A1D}"/>
    <cellStyle name="Normální 5 44 3 2 5" xfId="28894" xr:uid="{EBD32657-572B-44DF-9FBA-15C3E8C9296F}"/>
    <cellStyle name="Normální 5 44 3 2 6" xfId="32706" xr:uid="{62E9662A-DA08-4BCB-80C0-E16E0A5A3710}"/>
    <cellStyle name="Normální 5 44 3 2 7" xfId="35787" xr:uid="{93FA0BD2-63F3-4A6F-9A63-27BF870AC1F1}"/>
    <cellStyle name="Normální 5 44 3 2 8" xfId="38026" xr:uid="{95B73FC7-92F7-42BB-BB1B-F3B782464710}"/>
    <cellStyle name="Normální 5 44 3 3" xfId="5564" xr:uid="{49BE8B10-72F3-4579-9BAD-E7EF36E0D271}"/>
    <cellStyle name="Normální 5 44 3 4" xfId="12153" xr:uid="{A1EFBFD2-5447-4F45-8903-C09289B3EF5E}"/>
    <cellStyle name="Normální 5 44 3 5" xfId="18069" xr:uid="{B15B85FD-327C-4B5B-ABC8-718EBBC08504}"/>
    <cellStyle name="Normální 5 44 3 6" xfId="22602" xr:uid="{3E04EDE5-7400-4F26-B481-F7C02905B01A}"/>
    <cellStyle name="Normální 5 44 3 7" xfId="26932" xr:uid="{7A225AAB-9613-44F8-8F40-955BB42A508B}"/>
    <cellStyle name="Normální 5 44 3 8" xfId="30819" xr:uid="{BC5A03D1-2D09-4037-AAF2-D2AF49686449}"/>
    <cellStyle name="Normální 5 44 3 9" xfId="34236" xr:uid="{D6826F4A-6FAD-48FB-B874-1CD4DA13264A}"/>
    <cellStyle name="Normální 5 44 4" xfId="3444" xr:uid="{048F88F3-7DB2-485F-961A-EBAC31492B3E}"/>
    <cellStyle name="Normální 5 44 4 10" xfId="37181" xr:uid="{27EFAA51-5877-4BEA-B01F-54583CD3C7E7}"/>
    <cellStyle name="Normální 5 44 4 11" xfId="40785" xr:uid="{F9A5E338-E3A7-40DD-B739-01A76D131AFF}"/>
    <cellStyle name="Normální 5 44 4 12" xfId="45540" xr:uid="{5E0F505F-EF5D-468B-8660-9478E5782FD5}"/>
    <cellStyle name="Normální 5 44 4 13" xfId="49296" xr:uid="{C08C93A9-46F4-467E-98B3-E926A25CD6D7}"/>
    <cellStyle name="Normální 5 44 4 14" xfId="51766" xr:uid="{68AA7451-5740-419C-A9D4-AE187398B78E}"/>
    <cellStyle name="Normální 5 44 4 15" xfId="54078" xr:uid="{FE8D819C-39D4-4947-83A9-CB0A6B84D201}"/>
    <cellStyle name="Normální 5 44 4 16" xfId="55838" xr:uid="{AD5AB7ED-6BFD-44F3-B747-07CA46EF210B}"/>
    <cellStyle name="Normální 5 44 4 17" xfId="57323" xr:uid="{A57EC43B-C846-441D-BB49-9E358C33193C}"/>
    <cellStyle name="Normální 5 44 4 2" xfId="9166" xr:uid="{BFEC81F9-EECE-4C1D-AB22-256335898182}"/>
    <cellStyle name="Normální 5 44 4 2 2" xfId="14866" xr:uid="{C6D36092-C895-4F1A-AF7E-840C7B7F09A7}"/>
    <cellStyle name="Normální 5 44 4 2 3" xfId="20267" xr:uid="{AE2DD92D-27F4-4B65-9B3F-5F1368089260}"/>
    <cellStyle name="Normální 5 44 4 2 4" xfId="24636" xr:uid="{8FC2FC36-A4D5-4EA5-86DC-BC0805431D81}"/>
    <cellStyle name="Normální 5 44 4 2 5" xfId="28895" xr:uid="{37CF1526-0AE7-4208-8152-E6F621731903}"/>
    <cellStyle name="Normální 5 44 4 2 6" xfId="32707" xr:uid="{C6B3DBA8-9CE3-4537-A277-AADC0240816F}"/>
    <cellStyle name="Normální 5 44 4 2 7" xfId="35788" xr:uid="{A3A08061-72D4-44FD-B889-DF073884CC4C}"/>
    <cellStyle name="Normální 5 44 4 2 8" xfId="38027" xr:uid="{9209D27C-DC11-4200-92FC-A7F6C80367BD}"/>
    <cellStyle name="Normální 5 44 4 3" xfId="6706" xr:uid="{6019D116-85CC-4528-9B8A-BA84484FB269}"/>
    <cellStyle name="Normální 5 44 4 4" xfId="13231" xr:uid="{843B82D5-713A-440B-A613-6733E37D6B9D}"/>
    <cellStyle name="Normální 5 44 4 5" xfId="18913" xr:uid="{989BE938-3B97-4D88-952A-126625FFB238}"/>
    <cellStyle name="Normální 5 44 4 6" xfId="23376" xr:uid="{617DF9D4-761C-4BDD-8B8F-5F84F25EA6F9}"/>
    <cellStyle name="Normální 5 44 4 7" xfId="27681" xr:uid="{509C69AF-FE88-47CA-B966-AC337E6CD231}"/>
    <cellStyle name="Normální 5 44 4 8" xfId="31531" xr:uid="{59D1DFC5-6ADC-4FA8-8483-C9175DA2D11E}"/>
    <cellStyle name="Normální 5 44 4 9" xfId="34826" xr:uid="{0F92E153-5D15-4A6E-B636-849748CE07E3}"/>
    <cellStyle name="Normální 5 44 5" xfId="3939" xr:uid="{D33D6E7D-7429-4A9A-8B5D-D93F9B045E52}"/>
    <cellStyle name="Normální 5 44 5 10" xfId="37182" xr:uid="{30FA4508-2E75-4BA8-A808-1AC084B851E6}"/>
    <cellStyle name="Normální 5 44 5 11" xfId="41144" xr:uid="{52D3967B-8A38-41DA-B5D6-5F7F09308D05}"/>
    <cellStyle name="Normální 5 44 5 12" xfId="45913" xr:uid="{3E144F0A-3BCB-4852-B171-5A0682280ABF}"/>
    <cellStyle name="Normální 5 44 5 13" xfId="49589" xr:uid="{C4C254C1-7B34-4231-927F-993AB81000FC}"/>
    <cellStyle name="Normální 5 44 5 14" xfId="52076" xr:uid="{65E503EE-3386-4CEB-B8E7-249F95F246CE}"/>
    <cellStyle name="Normální 5 44 5 15" xfId="54318" xr:uid="{6144F8AB-752E-4630-A45D-ED16A8AAA321}"/>
    <cellStyle name="Normální 5 44 5 16" xfId="56147" xr:uid="{0F90D176-1C99-44FF-ABD5-BE5FC20A612E}"/>
    <cellStyle name="Normální 5 44 5 17" xfId="57482" xr:uid="{91A0F1EC-966B-4AFC-96D5-A013DFD97B19}"/>
    <cellStyle name="Normální 5 44 5 2" xfId="9167" xr:uid="{8A4D425A-3D8E-4A6E-8997-FD6C9596C7EB}"/>
    <cellStyle name="Normální 5 44 5 2 2" xfId="14867" xr:uid="{786FD4B3-587F-47D8-A850-AED890135A49}"/>
    <cellStyle name="Normální 5 44 5 2 3" xfId="20268" xr:uid="{3AD795B7-1046-4479-9A45-D156C6EB759B}"/>
    <cellStyle name="Normální 5 44 5 2 4" xfId="24637" xr:uid="{5329F8F3-C4EE-4C9B-8A9F-41FE4196AFDB}"/>
    <cellStyle name="Normální 5 44 5 2 5" xfId="28896" xr:uid="{38210C4A-49AA-4E60-A43E-4B61114CC40B}"/>
    <cellStyle name="Normální 5 44 5 2 6" xfId="32708" xr:uid="{BD302354-B04D-484C-BD6A-A072677AC92C}"/>
    <cellStyle name="Normální 5 44 5 2 7" xfId="35789" xr:uid="{6559F043-4D21-48C9-8033-50DA6C111544}"/>
    <cellStyle name="Normální 5 44 5 2 8" xfId="38028" xr:uid="{C378818E-5921-4EE8-B367-E598D015D8C2}"/>
    <cellStyle name="Normální 5 44 5 3" xfId="6707" xr:uid="{F3FD98DF-11AB-4D8B-974B-1D6A976C8231}"/>
    <cellStyle name="Normální 5 44 5 4" xfId="13232" xr:uid="{391D458B-AAE9-4595-B965-E9BC44F1BF5D}"/>
    <cellStyle name="Normální 5 44 5 5" xfId="18914" xr:uid="{ADDFDED4-30E4-4512-9CC0-21C993ACF414}"/>
    <cellStyle name="Normální 5 44 5 6" xfId="23377" xr:uid="{18D274DF-5828-4DC8-BFA7-EA995B969E00}"/>
    <cellStyle name="Normální 5 44 5 7" xfId="27682" xr:uid="{8AA5A870-330C-4797-9125-32DA5EA173C5}"/>
    <cellStyle name="Normální 5 44 5 8" xfId="31532" xr:uid="{FD286F38-00A2-4680-BF2D-E891205C79DC}"/>
    <cellStyle name="Normální 5 44 5 9" xfId="34827" xr:uid="{FE11040C-3C7E-4EB6-B3D5-C8D97CE9D8ED}"/>
    <cellStyle name="Normální 5 44 6" xfId="4293" xr:uid="{66A56DF1-6913-4F93-BDEC-54CD3FC68FF3}"/>
    <cellStyle name="Normální 5 44 6 10" xfId="37183" xr:uid="{A2E93308-4079-43CD-8127-2CC32A265F95}"/>
    <cellStyle name="Normální 5 44 6 11" xfId="41403" xr:uid="{01EE69AA-1EF4-466E-B333-C0C71C4547DA}"/>
    <cellStyle name="Normální 5 44 6 12" xfId="46207" xr:uid="{CA8E06D6-DBDC-4A8B-9DD9-37E783678299}"/>
    <cellStyle name="Normální 5 44 6 13" xfId="49788" xr:uid="{DBD89BEC-4EC1-4965-BCD2-9C89555986C9}"/>
    <cellStyle name="Normální 5 44 6 14" xfId="52298" xr:uid="{6B2B9ECA-C2B3-4E8B-A91E-A5B5F5493EA0}"/>
    <cellStyle name="Normální 5 44 6 15" xfId="54496" xr:uid="{42FCC3EC-C74B-440E-BCFC-973284520C38}"/>
    <cellStyle name="Normální 5 44 6 16" xfId="56383" xr:uid="{A1F7BE4B-85A5-478B-800D-10E366948496}"/>
    <cellStyle name="Normální 5 44 6 17" xfId="57633" xr:uid="{D5F2562A-EA4C-48B3-B292-7374AAAEF49E}"/>
    <cellStyle name="Normální 5 44 6 2" xfId="9168" xr:uid="{78225C7F-9E88-4406-A6B8-576F8622B40F}"/>
    <cellStyle name="Normální 5 44 6 2 2" xfId="14868" xr:uid="{83E338EB-6BB7-411C-8971-89595AB50856}"/>
    <cellStyle name="Normální 5 44 6 2 3" xfId="20269" xr:uid="{2086B012-43D4-4B69-B68F-36FF36BF40F8}"/>
    <cellStyle name="Normální 5 44 6 2 4" xfId="24638" xr:uid="{1FF93AD1-4C54-4930-9A81-45D2BF1237C7}"/>
    <cellStyle name="Normální 5 44 6 2 5" xfId="28897" xr:uid="{FC39995A-FB04-439F-B5F4-3F87B333544E}"/>
    <cellStyle name="Normální 5 44 6 2 6" xfId="32709" xr:uid="{1D1B9D53-CA4F-4216-BC03-7F1A9B69642A}"/>
    <cellStyle name="Normální 5 44 6 2 7" xfId="35790" xr:uid="{388DEB2B-7816-4E5F-9449-5C27D823DF79}"/>
    <cellStyle name="Normální 5 44 6 2 8" xfId="38029" xr:uid="{3275C893-CB7C-4BA4-9046-230F2673DDAF}"/>
    <cellStyle name="Normální 5 44 6 3" xfId="6708" xr:uid="{1ADAA58F-E5B9-46C2-9DF4-8FBE8CB9931E}"/>
    <cellStyle name="Normální 5 44 6 4" xfId="13233" xr:uid="{3C995AA0-CB16-4785-A38E-0BA2B303104D}"/>
    <cellStyle name="Normální 5 44 6 5" xfId="18915" xr:uid="{A5F12917-B41E-4F3C-863D-5482A16AF83E}"/>
    <cellStyle name="Normální 5 44 6 6" xfId="23378" xr:uid="{F3CC171E-7A4F-4D60-9B4D-5B60EB0E0BFA}"/>
    <cellStyle name="Normální 5 44 6 7" xfId="27683" xr:uid="{4432F207-7632-4193-960D-C94880278A7D}"/>
    <cellStyle name="Normální 5 44 6 8" xfId="31533" xr:uid="{8833AEDC-7F09-4BE2-B1B1-33EDEC5A868F}"/>
    <cellStyle name="Normální 5 44 6 9" xfId="34828" xr:uid="{A85D99AB-F242-4AA3-B73D-A1FB2DF7F07F}"/>
    <cellStyle name="Normální 5 44 7" xfId="4569" xr:uid="{F08577F5-0ABB-4D14-8373-098D63032D0F}"/>
    <cellStyle name="Normální 5 44 7 10" xfId="37184" xr:uid="{8AAFF784-85F3-4E48-9DA0-FA63C0C9FB76}"/>
    <cellStyle name="Normální 5 44 7 11" xfId="41626" xr:uid="{EC88F2AC-8C1F-49B3-AE1B-716F2DCECF51}"/>
    <cellStyle name="Normální 5 44 7 12" xfId="46411" xr:uid="{AA8DBA9E-B225-4183-AFCE-492247116759}"/>
    <cellStyle name="Normální 5 44 7 13" xfId="49957" xr:uid="{C77A31DD-A322-46E2-929F-EA26841A0D89}"/>
    <cellStyle name="Normální 5 44 7 14" xfId="52472" xr:uid="{0D813DF1-1EE9-4CF0-94FD-6FA408E26593}"/>
    <cellStyle name="Normální 5 44 7 15" xfId="54656" xr:uid="{015655B4-2519-4A9E-A0B3-9E71BEF24541}"/>
    <cellStyle name="Normální 5 44 7 16" xfId="56549" xr:uid="{26C0EBA9-2024-489B-B65C-E8808356D4A6}"/>
    <cellStyle name="Normální 5 44 7 17" xfId="57771" xr:uid="{02E279F2-5427-4D73-B4C1-37A36E8E7912}"/>
    <cellStyle name="Normální 5 44 7 2" xfId="9169" xr:uid="{E0207049-323D-44B8-9ED7-1BEBD09EA353}"/>
    <cellStyle name="Normální 5 44 7 2 2" xfId="14869" xr:uid="{D9DA555A-23A0-4EC1-8505-3A021F77E4C5}"/>
    <cellStyle name="Normální 5 44 7 2 3" xfId="20270" xr:uid="{837F569B-EBA2-4CDD-A575-575A09673EC6}"/>
    <cellStyle name="Normální 5 44 7 2 4" xfId="24639" xr:uid="{59AB2DFE-E626-4987-99F0-17F1BFC11C5C}"/>
    <cellStyle name="Normální 5 44 7 2 5" xfId="28898" xr:uid="{C040B920-2A4A-4EEA-AE9E-FCCBF798D6D1}"/>
    <cellStyle name="Normální 5 44 7 2 6" xfId="32710" xr:uid="{0C81085E-5F79-4FDA-803B-919D599CF68E}"/>
    <cellStyle name="Normální 5 44 7 2 7" xfId="35791" xr:uid="{E9382F5E-A3AE-462B-BDAD-4AA39BB98C56}"/>
    <cellStyle name="Normální 5 44 7 2 8" xfId="38030" xr:uid="{864D271E-66F6-4F53-8676-B61B519B1F20}"/>
    <cellStyle name="Normální 5 44 7 3" xfId="6709" xr:uid="{21A28C6F-4518-4B9B-8844-CE3B91AB8605}"/>
    <cellStyle name="Normální 5 44 7 4" xfId="13234" xr:uid="{CAA9282E-7725-4D45-94A3-3AE2D2E513DF}"/>
    <cellStyle name="Normální 5 44 7 5" xfId="18916" xr:uid="{71D32137-83D3-48BB-BC27-C52474FCA0E3}"/>
    <cellStyle name="Normální 5 44 7 6" xfId="23379" xr:uid="{3DA00047-889E-4179-933C-321B7FABC75D}"/>
    <cellStyle name="Normální 5 44 7 7" xfId="27684" xr:uid="{AFA2EFA3-1806-43E3-B46F-844B6F1996C2}"/>
    <cellStyle name="Normální 5 44 7 8" xfId="31534" xr:uid="{C7EDEBEE-10EA-46A2-8A80-A954D6C6CCC1}"/>
    <cellStyle name="Normální 5 44 7 9" xfId="34829" xr:uid="{9CEA0F54-95B7-49BB-B850-7456BEA5136A}"/>
    <cellStyle name="Normální 5 44 8" xfId="9170" xr:uid="{17EB1795-F720-41B7-91C6-ED4F014ADFB1}"/>
    <cellStyle name="Normální 5 44 8 2" xfId="14870" xr:uid="{3B162310-76BF-4168-BD9B-D511B5FC739D}"/>
    <cellStyle name="Normální 5 44 8 3" xfId="20271" xr:uid="{42BE8039-3EAB-45BE-878B-0059EF6B38B3}"/>
    <cellStyle name="Normální 5 44 8 4" xfId="24640" xr:uid="{CE8FE3A2-A834-4C0C-ADD2-6DF958B0E794}"/>
    <cellStyle name="Normální 5 44 8 5" xfId="28899" xr:uid="{AD277F16-006A-4AF1-98E5-E253DBB77A1D}"/>
    <cellStyle name="Normální 5 44 8 6" xfId="32711" xr:uid="{EC4E2D5D-3099-4BCA-BA5A-EFD0447909B6}"/>
    <cellStyle name="Normální 5 44 8 7" xfId="35792" xr:uid="{C1E4CF4F-6EAE-43CD-91D3-97272AE212F9}"/>
    <cellStyle name="Normální 5 44 8 8" xfId="38031" xr:uid="{07AE8186-B20C-4F1F-9BC4-EBFEE9C1EE03}"/>
    <cellStyle name="Normální 5 44 9" xfId="9706" xr:uid="{0A954D0F-322C-4A65-82A0-2DBF3F73CF30}"/>
    <cellStyle name="Normální 5 44 9 2" xfId="15383" xr:uid="{9E970C3F-EA0A-4E7A-B519-BD2CB178EF29}"/>
    <cellStyle name="Normální 5 44 9 3" xfId="20718" xr:uid="{ACDC13E1-9B90-47DA-88C5-B97A88C5C751}"/>
    <cellStyle name="Normální 5 44 9 4" xfId="25090" xr:uid="{0F9F91B2-7ACF-416C-97A6-DC3F1F832261}"/>
    <cellStyle name="Normální 5 44 9 5" xfId="29343" xr:uid="{F300F2D7-5C33-486D-A933-17AA0FF10ACC}"/>
    <cellStyle name="Normální 5 44 9 6" xfId="33147" xr:uid="{775F654C-3826-4B29-B5CB-895A6FF166B1}"/>
    <cellStyle name="Normální 5 44 9 7" xfId="36211" xr:uid="{FD6B9C28-A35E-466A-A3DF-BCF5ACB06D3E}"/>
    <cellStyle name="Normální 5 44 9 8" xfId="38443" xr:uid="{5EC10AE5-05A1-4A7E-99F5-A1B77869D869}"/>
    <cellStyle name="Normální 5 440" xfId="43558" xr:uid="{2BC923A3-A387-4939-9BC0-F4E0152CAD33}"/>
    <cellStyle name="Normální 5 441" xfId="44610" xr:uid="{207CCF74-5663-4A9E-8B34-54F520798BF1}"/>
    <cellStyle name="Normální 5 442" xfId="44795" xr:uid="{916B0BBB-BBE5-4164-BC40-7FC640B4001E}"/>
    <cellStyle name="Normální 5 443" xfId="47074" xr:uid="{D25B62C6-0259-4623-9E9D-839441EF57A2}"/>
    <cellStyle name="Normální 5 444" xfId="44061" xr:uid="{56ADCD04-2B5B-4AFE-820E-22CC175A386E}"/>
    <cellStyle name="Normální 5 445" xfId="44045" xr:uid="{900AE2BA-39B5-40CA-AE14-CAEF7AEC07F5}"/>
    <cellStyle name="Normální 5 446" xfId="47166" xr:uid="{AB7F8877-57B6-4E77-A16E-9A73F7BEC480}"/>
    <cellStyle name="Normální 5 447" xfId="47888" xr:uid="{42514EE8-CB38-4435-AA7F-42F27EC30E5B}"/>
    <cellStyle name="Normální 5 448" xfId="48471" xr:uid="{61CF1084-0709-4B86-AFA2-A6DC0244EC47}"/>
    <cellStyle name="Normální 5 449" xfId="49176" xr:uid="{73B4F919-D44C-412B-9332-40455E970874}"/>
    <cellStyle name="Normální 5 45" xfId="1637" xr:uid="{9F422F57-63CA-4138-BF8B-4FEBE59530A8}"/>
    <cellStyle name="Normální 5 45 10" xfId="4842" xr:uid="{BF2D3250-C2A3-4D61-8469-1D119D45BED9}"/>
    <cellStyle name="Normální 5 45 11" xfId="11267" xr:uid="{84F343D6-044A-46F5-8403-5EEDE146383A}"/>
    <cellStyle name="Normální 5 45 12" xfId="17258" xr:uid="{AC9F3B78-CD5B-4FFC-8ABE-EED0ABE2C43E}"/>
    <cellStyle name="Normální 5 45 13" xfId="21976" xr:uid="{DDC8C4DC-F6B7-4AAA-8BCF-3AB28482F938}"/>
    <cellStyle name="Normální 5 45 14" xfId="26376" xr:uid="{3F271C01-C2D3-43E0-BCFE-DCC62AAD363D}"/>
    <cellStyle name="Normální 5 45 15" xfId="30260" xr:uid="{91ECBF1B-19BA-4D18-9A17-0CCB27B94C66}"/>
    <cellStyle name="Normální 5 45 16" xfId="33943" xr:uid="{1A75E5FA-82FE-4E00-9670-AEA4621B9CB6}"/>
    <cellStyle name="Normální 5 45 17" xfId="36486" xr:uid="{3725352E-7E93-4580-AB10-28E159512C8C}"/>
    <cellStyle name="Normální 5 45 18" xfId="39506" xr:uid="{B2C1C3BA-287C-42A3-8BE0-32A82D0C30C2}"/>
    <cellStyle name="Normální 5 45 19" xfId="44441" xr:uid="{1B381659-7950-4BD0-BA66-370BB42B5E40}"/>
    <cellStyle name="Normální 5 45 2" xfId="2491" xr:uid="{82E0F27E-9272-4A06-984C-19C524E2BD4C}"/>
    <cellStyle name="Normální 5 45 2 10" xfId="36603" xr:uid="{44585E09-F330-4F33-AF98-BE8B42812015}"/>
    <cellStyle name="Normální 5 45 2 11" xfId="40073" xr:uid="{EEB4F506-1CE9-43CC-96EE-D5CBFD5139EE}"/>
    <cellStyle name="Normální 5 45 2 12" xfId="44929" xr:uid="{ED5C65BA-05C0-4694-A98C-79A2031EBEC2}"/>
    <cellStyle name="Normální 5 45 2 13" xfId="48714" xr:uid="{9573CC54-C085-42D4-AD26-9BF862CB900F}"/>
    <cellStyle name="Normální 5 45 2 14" xfId="51284" xr:uid="{5487FFC6-8817-498A-9E74-76085AB66E1C}"/>
    <cellStyle name="Normální 5 45 2 15" xfId="53501" xr:uid="{5C48C678-8B76-48B1-9F7B-AE6A603607FE}"/>
    <cellStyle name="Normální 5 45 2 16" xfId="55288" xr:uid="{D1A9F67C-E8C9-4856-9711-A87685AFE47A}"/>
    <cellStyle name="Normální 5 45 2 17" xfId="56837" xr:uid="{1B70ED54-1E8E-4572-BB6F-8B7E4C3A52BA}"/>
    <cellStyle name="Normální 5 45 2 2" xfId="9171" xr:uid="{833BBAF8-62C1-485A-A5EB-3D8798A75946}"/>
    <cellStyle name="Normální 5 45 2 2 2" xfId="14871" xr:uid="{054009AB-1EA2-4023-9019-1D543D9EA3B9}"/>
    <cellStyle name="Normální 5 45 2 2 3" xfId="20272" xr:uid="{5BF540B2-7B82-49E8-81AC-DC2D54A4FAEC}"/>
    <cellStyle name="Normální 5 45 2 2 4" xfId="24641" xr:uid="{46C7C932-DEEF-4806-8BB0-05ABB5150F82}"/>
    <cellStyle name="Normální 5 45 2 2 5" xfId="28900" xr:uid="{7CE93FC2-334C-44F1-91E9-ABBFC02257AA}"/>
    <cellStyle name="Normální 5 45 2 2 6" xfId="32712" xr:uid="{0D4BF7E8-76C8-416D-9314-0E607AF0C617}"/>
    <cellStyle name="Normální 5 45 2 2 7" xfId="35793" xr:uid="{A6EB4923-2CF1-4178-8202-FB22F596CD40}"/>
    <cellStyle name="Normální 5 45 2 2 8" xfId="38032" xr:uid="{D4D92EAD-7754-41A9-9792-01E02F747B4B}"/>
    <cellStyle name="Normální 5 45 2 3" xfId="5459" xr:uid="{4F675FB0-E5D8-4F58-915A-496AF4EF93A7}"/>
    <cellStyle name="Normální 5 45 2 4" xfId="12058" xr:uid="{7B9EAF68-7E6E-4D34-9565-541A198D7BC4}"/>
    <cellStyle name="Normální 5 45 2 5" xfId="17993" xr:uid="{AEB2D5F0-73AB-4140-A343-CA399AF8F4E3}"/>
    <cellStyle name="Normální 5 45 2 6" xfId="22532" xr:uid="{27502A1A-C6A7-40C8-AC32-504A0EE64C16}"/>
    <cellStyle name="Normální 5 45 2 7" xfId="26864" xr:uid="{F2D1BE43-DA7F-4FB3-BB2C-299AE2492733}"/>
    <cellStyle name="Normální 5 45 2 8" xfId="30749" xr:uid="{B8AB4397-D534-4012-8CCF-C6674022B2EA}"/>
    <cellStyle name="Normální 5 45 2 9" xfId="34181" xr:uid="{795B9D77-C5C0-451B-89CC-54A57AEEFBAA}"/>
    <cellStyle name="Normální 5 45 20" xfId="48367" xr:uid="{B6DB60B4-6A75-401A-9F9D-E1948C7536C7}"/>
    <cellStyle name="Normální 5 45 21" xfId="50994" xr:uid="{AE4796D3-B348-44AF-9752-976E608BB05B}"/>
    <cellStyle name="Normální 5 45 22" xfId="53278" xr:uid="{E930F3C9-EFC4-405F-87FA-0EC1872399B9}"/>
    <cellStyle name="Normální 5 45 23" xfId="55128" xr:uid="{F9EFA336-0397-442D-8152-835B38325530}"/>
    <cellStyle name="Normální 5 45 24" xfId="56672" xr:uid="{B622CD7E-9EBC-4B62-BD63-74656E0368DB}"/>
    <cellStyle name="Normální 5 45 3" xfId="2912" xr:uid="{5E08E2E1-692D-4B9F-81FF-293AE814454B}"/>
    <cellStyle name="Normální 5 45 3 10" xfId="36672" xr:uid="{1DD0D6C5-D64D-44DD-9D6F-7BC3B81C87B2}"/>
    <cellStyle name="Normální 5 45 3 11" xfId="40392" xr:uid="{FA98E6E0-FE1C-4A72-AE3F-4C1A4E44A698}"/>
    <cellStyle name="Normální 5 45 3 12" xfId="45212" xr:uid="{28A75C14-4AE1-4911-905B-F1D3A6C7C067}"/>
    <cellStyle name="Normální 5 45 3 13" xfId="48972" xr:uid="{4DA8D367-F6D8-4AD7-9F26-9B2A097DAD63}"/>
    <cellStyle name="Normální 5 45 3 14" xfId="51492" xr:uid="{6419671D-B7F5-4EB2-9256-D9A3EA1EBD96}"/>
    <cellStyle name="Normální 5 45 3 15" xfId="53782" xr:uid="{992F4615-D623-4D6A-9302-9270837F6765}"/>
    <cellStyle name="Normální 5 45 3 16" xfId="55557" xr:uid="{15153801-EC68-4B83-9D27-6EF29D368EB0}"/>
    <cellStyle name="Normální 5 45 3 17" xfId="57115" xr:uid="{A8E2FE00-EF53-4FE0-BABB-F8B634AD5ADC}"/>
    <cellStyle name="Normální 5 45 3 2" xfId="9172" xr:uid="{598CE58A-2268-4BFE-BC20-102F731951E7}"/>
    <cellStyle name="Normální 5 45 3 2 2" xfId="14872" xr:uid="{C920892C-3B56-4645-9339-9154061506F9}"/>
    <cellStyle name="Normální 5 45 3 2 3" xfId="20273" xr:uid="{D017CEB5-93B8-4E41-93F9-B5EA07B9EAD1}"/>
    <cellStyle name="Normální 5 45 3 2 4" xfId="24642" xr:uid="{23F1BF5D-9D05-425A-B7CD-8267ADFB0065}"/>
    <cellStyle name="Normální 5 45 3 2 5" xfId="28901" xr:uid="{B7EBC77D-4A8C-4B55-BE3F-68C42F50FBAF}"/>
    <cellStyle name="Normální 5 45 3 2 6" xfId="32713" xr:uid="{E94696E2-D253-4AEF-A44A-3278D412EEA3}"/>
    <cellStyle name="Normální 5 45 3 2 7" xfId="35794" xr:uid="{B2CB8360-D1CF-4CDE-84AA-0C0A084F641B}"/>
    <cellStyle name="Normální 5 45 3 2 8" xfId="38033" xr:uid="{F29FAF3D-0829-4794-A54B-F362A318A3F7}"/>
    <cellStyle name="Normální 5 45 3 3" xfId="5587" xr:uid="{4AAF750C-B9CD-40E5-A6DA-B2E5B13D8C50}"/>
    <cellStyle name="Normální 5 45 3 4" xfId="12175" xr:uid="{2E4A356E-4E5C-4F5A-98F6-2F06CBA37528}"/>
    <cellStyle name="Normální 5 45 3 5" xfId="18089" xr:uid="{16197246-6502-490B-A4DB-C0690AAA782C}"/>
    <cellStyle name="Normální 5 45 3 6" xfId="22623" xr:uid="{42836511-706C-44E1-9F23-9BD7E215042E}"/>
    <cellStyle name="Normální 5 45 3 7" xfId="26950" xr:uid="{48F0B021-75F8-4F20-ACD2-97DEB6436537}"/>
    <cellStyle name="Normální 5 45 3 8" xfId="30837" xr:uid="{FD85F99C-E618-44FF-B6D1-C7C0BA5BD02E}"/>
    <cellStyle name="Normální 5 45 3 9" xfId="34253" xr:uid="{897BD077-9FBE-4F3A-B856-A9EAEDA68F20}"/>
    <cellStyle name="Normální 5 45 4" xfId="3445" xr:uid="{B0A7337B-050E-403F-8497-7224DD5D6BF8}"/>
    <cellStyle name="Normální 5 45 4 10" xfId="37185" xr:uid="{3A985656-FB28-49B5-9413-2835BABAE345}"/>
    <cellStyle name="Normální 5 45 4 11" xfId="40786" xr:uid="{1B71210C-8898-4C6E-8B3C-55601B714ABA}"/>
    <cellStyle name="Normální 5 45 4 12" xfId="45541" xr:uid="{BE5E4191-2280-4B92-91AA-A42CA2C88340}"/>
    <cellStyle name="Normální 5 45 4 13" xfId="49297" xr:uid="{CDD0A9F5-7F06-4B9D-AE48-22081989482C}"/>
    <cellStyle name="Normální 5 45 4 14" xfId="51767" xr:uid="{9EDAEBEB-1E87-433C-B89E-544E99399B80}"/>
    <cellStyle name="Normální 5 45 4 15" xfId="54079" xr:uid="{6A174742-F1C2-4D00-94DE-86546595A3CA}"/>
    <cellStyle name="Normální 5 45 4 16" xfId="55839" xr:uid="{6B3AB246-60DA-4B6C-9B9E-4B0E0AC35C0B}"/>
    <cellStyle name="Normální 5 45 4 17" xfId="57324" xr:uid="{D5F6CF65-DA0B-4173-9AD9-B29065E105E0}"/>
    <cellStyle name="Normální 5 45 4 2" xfId="9173" xr:uid="{39A0A73E-5295-4E7C-A160-BB6546AD7D59}"/>
    <cellStyle name="Normální 5 45 4 2 2" xfId="14873" xr:uid="{078A9CE1-7D21-4972-BA49-F222F61422AB}"/>
    <cellStyle name="Normální 5 45 4 2 3" xfId="20274" xr:uid="{2B545044-1E35-4EFB-97D8-46C2F8458BAD}"/>
    <cellStyle name="Normální 5 45 4 2 4" xfId="24643" xr:uid="{B32F5695-F69D-4359-A251-87CDE92F2014}"/>
    <cellStyle name="Normální 5 45 4 2 5" xfId="28902" xr:uid="{6797CDB9-98BB-4DFD-9D9A-CCEE2AE44066}"/>
    <cellStyle name="Normální 5 45 4 2 6" xfId="32714" xr:uid="{844AB807-12AE-4FF7-AC1E-CD902338170F}"/>
    <cellStyle name="Normální 5 45 4 2 7" xfId="35795" xr:uid="{F161E0DF-2155-46F2-AA87-77D4D49552C2}"/>
    <cellStyle name="Normální 5 45 4 2 8" xfId="38034" xr:uid="{BB57FC7B-52AC-432C-8AE3-8E267930B404}"/>
    <cellStyle name="Normální 5 45 4 3" xfId="6710" xr:uid="{C74657F9-8FBC-4F65-A049-A91C5BC69614}"/>
    <cellStyle name="Normální 5 45 4 4" xfId="13235" xr:uid="{DBCC7FC7-0904-477B-B89B-3DCC73EC871F}"/>
    <cellStyle name="Normální 5 45 4 5" xfId="18917" xr:uid="{5B27A931-9D39-4BEC-B99F-5EBCC58F8189}"/>
    <cellStyle name="Normální 5 45 4 6" xfId="23380" xr:uid="{4FF71928-7D09-4829-B9BA-AA7EA96F65EB}"/>
    <cellStyle name="Normální 5 45 4 7" xfId="27685" xr:uid="{A576939B-6FAF-4293-9E93-0BB802B23C57}"/>
    <cellStyle name="Normální 5 45 4 8" xfId="31535" xr:uid="{1F3230E1-85D8-4B39-A1D9-E7298E0F1402}"/>
    <cellStyle name="Normální 5 45 4 9" xfId="34830" xr:uid="{515BDE77-644E-45D7-BBB2-BAAF03DE60BD}"/>
    <cellStyle name="Normální 5 45 5" xfId="3940" xr:uid="{5679EAD9-9FB4-495C-93B9-61A3A1A9D234}"/>
    <cellStyle name="Normální 5 45 5 10" xfId="37186" xr:uid="{135718FB-9F29-4628-8F3A-CD1B0C4771FB}"/>
    <cellStyle name="Normální 5 45 5 11" xfId="41145" xr:uid="{494611A3-0159-489D-B74A-A511B225139F}"/>
    <cellStyle name="Normální 5 45 5 12" xfId="45914" xr:uid="{6F51D4BF-D04A-474B-B289-4ECFF545B490}"/>
    <cellStyle name="Normální 5 45 5 13" xfId="49590" xr:uid="{34896646-F9E5-436C-B284-C3303B5CE59A}"/>
    <cellStyle name="Normální 5 45 5 14" xfId="52077" xr:uid="{7D7DB935-5BD9-4AB6-9947-5B3EE3834FEE}"/>
    <cellStyle name="Normální 5 45 5 15" xfId="54319" xr:uid="{1E25666F-AEDA-4F1E-A95A-5A6FF80C76B4}"/>
    <cellStyle name="Normální 5 45 5 16" xfId="56148" xr:uid="{4E0F7410-3A54-42D9-9FFF-3DCFDAF07D30}"/>
    <cellStyle name="Normální 5 45 5 17" xfId="57483" xr:uid="{AA8E3C85-19C8-4E6E-A3ED-40E8609EBB44}"/>
    <cellStyle name="Normální 5 45 5 2" xfId="9174" xr:uid="{8F1724DF-2817-4C5B-A3AB-3C54D9A8D79C}"/>
    <cellStyle name="Normální 5 45 5 2 2" xfId="14874" xr:uid="{3D016BD7-F95F-4C16-8B2B-4264FDA09219}"/>
    <cellStyle name="Normální 5 45 5 2 3" xfId="20275" xr:uid="{89F13AD7-099F-46DB-91AC-CD54B91A00E5}"/>
    <cellStyle name="Normální 5 45 5 2 4" xfId="24644" xr:uid="{19C1826C-3C2E-40B3-9F37-ACE66CBD44C7}"/>
    <cellStyle name="Normální 5 45 5 2 5" xfId="28903" xr:uid="{AD1289FC-2771-450E-AB00-8C75A9066C28}"/>
    <cellStyle name="Normální 5 45 5 2 6" xfId="32715" xr:uid="{7E2AEDBF-0AD9-49C0-8E9C-3CDC9BEB7DB9}"/>
    <cellStyle name="Normální 5 45 5 2 7" xfId="35796" xr:uid="{C78C9A31-07CF-45E2-92D3-A0A86AAFD527}"/>
    <cellStyle name="Normální 5 45 5 2 8" xfId="38035" xr:uid="{4F9668BF-5143-4ACF-B588-635CA41540D1}"/>
    <cellStyle name="Normální 5 45 5 3" xfId="6711" xr:uid="{ECAFA8C8-FDB8-4EB2-87DE-F6959532BBDE}"/>
    <cellStyle name="Normální 5 45 5 4" xfId="13236" xr:uid="{20F1EEE3-121C-46C3-8DA4-BEDED7DCFEBE}"/>
    <cellStyle name="Normální 5 45 5 5" xfId="18918" xr:uid="{B5691CCE-3EA7-4E59-940A-C8F5C0528E7A}"/>
    <cellStyle name="Normální 5 45 5 6" xfId="23381" xr:uid="{E8ABE237-27AF-4A0E-83AF-10CFD12E3448}"/>
    <cellStyle name="Normální 5 45 5 7" xfId="27686" xr:uid="{B9BDBA14-3A60-4D46-9318-73BEA45A2FF6}"/>
    <cellStyle name="Normální 5 45 5 8" xfId="31536" xr:uid="{3A322F34-AF29-4905-B86D-EDD5D3BE6200}"/>
    <cellStyle name="Normální 5 45 5 9" xfId="34831" xr:uid="{59D800CC-21CD-490F-9D41-67840C4E2104}"/>
    <cellStyle name="Normální 5 45 6" xfId="4294" xr:uid="{4D33F091-C2C6-4CCC-B21C-7A20ADFBBA0C}"/>
    <cellStyle name="Normální 5 45 6 10" xfId="37187" xr:uid="{555B0454-1C8F-4B45-AF3E-F9BDB671B2AF}"/>
    <cellStyle name="Normální 5 45 6 11" xfId="41404" xr:uid="{E4AABF4A-8E09-4EAF-A8EB-D5E0DA53D6C3}"/>
    <cellStyle name="Normální 5 45 6 12" xfId="46208" xr:uid="{53734F17-A805-493E-97B5-9C9122209E8F}"/>
    <cellStyle name="Normální 5 45 6 13" xfId="49789" xr:uid="{6908D6EE-E213-4EF7-AB7D-668502A6D2BE}"/>
    <cellStyle name="Normální 5 45 6 14" xfId="52299" xr:uid="{005AE55E-AAA9-4056-990B-7283E758CC38}"/>
    <cellStyle name="Normální 5 45 6 15" xfId="54497" xr:uid="{89AB48AB-4311-4386-8BEC-3E87E77A9102}"/>
    <cellStyle name="Normální 5 45 6 16" xfId="56384" xr:uid="{0B2682F7-45DF-4F44-9D44-BF7EB280EB55}"/>
    <cellStyle name="Normální 5 45 6 17" xfId="57634" xr:uid="{57E919AB-3F6A-4B31-A6FE-BEA02DE633AD}"/>
    <cellStyle name="Normální 5 45 6 2" xfId="9175" xr:uid="{1BE1FF43-9019-445D-8360-47530DC67317}"/>
    <cellStyle name="Normální 5 45 6 2 2" xfId="14875" xr:uid="{742DDCF6-3327-4DC5-ADC7-69F50E63E9D1}"/>
    <cellStyle name="Normální 5 45 6 2 3" xfId="20276" xr:uid="{CE3364E6-90C7-4971-AAA7-5935C824E5EB}"/>
    <cellStyle name="Normální 5 45 6 2 4" xfId="24645" xr:uid="{E2F9D9CA-DB81-476C-8366-728522A511F8}"/>
    <cellStyle name="Normální 5 45 6 2 5" xfId="28904" xr:uid="{BA6E5380-EF79-424D-B1EB-5932EE5DD121}"/>
    <cellStyle name="Normální 5 45 6 2 6" xfId="32716" xr:uid="{1FC0FEEC-4876-4F87-9EC3-059F0CE7861F}"/>
    <cellStyle name="Normální 5 45 6 2 7" xfId="35797" xr:uid="{A7DFAD49-1B97-43D5-9286-3A4FF0F12603}"/>
    <cellStyle name="Normální 5 45 6 2 8" xfId="38036" xr:uid="{0FC4DE2B-AFCB-4A52-8B95-4CA8FA4B00AB}"/>
    <cellStyle name="Normální 5 45 6 3" xfId="6712" xr:uid="{0C0B57B5-8FA1-4ACB-9209-6062804E7550}"/>
    <cellStyle name="Normální 5 45 6 4" xfId="13237" xr:uid="{219E5449-AF5A-4311-B175-C65473555093}"/>
    <cellStyle name="Normální 5 45 6 5" xfId="18919" xr:uid="{8F4BCCFC-4624-4516-84DE-A989770A2498}"/>
    <cellStyle name="Normální 5 45 6 6" xfId="23382" xr:uid="{983FFD14-8794-4047-927B-265FDBDEE608}"/>
    <cellStyle name="Normální 5 45 6 7" xfId="27687" xr:uid="{548F1381-F68B-4C1E-9F41-E5CB76C767B9}"/>
    <cellStyle name="Normální 5 45 6 8" xfId="31537" xr:uid="{15045B93-CE45-41E6-8499-35690AE3DFBC}"/>
    <cellStyle name="Normální 5 45 6 9" xfId="34832" xr:uid="{5912BB2C-240B-4BEA-AEC8-359E9517444B}"/>
    <cellStyle name="Normální 5 45 7" xfId="4570" xr:uid="{59A958EA-1BA7-4166-83AB-B99B4E99F058}"/>
    <cellStyle name="Normální 5 45 7 10" xfId="37188" xr:uid="{F438A806-8E8A-45CA-A543-F785C87EB607}"/>
    <cellStyle name="Normální 5 45 7 11" xfId="41627" xr:uid="{FFA61CBF-4632-433E-86C8-F5BCEC2C1C3E}"/>
    <cellStyle name="Normální 5 45 7 12" xfId="46412" xr:uid="{85DDD82F-BC4E-4EE6-A3EF-F526D65D16B0}"/>
    <cellStyle name="Normální 5 45 7 13" xfId="49958" xr:uid="{B7F09F25-BF79-43B0-9E7C-88EC0CBD49F4}"/>
    <cellStyle name="Normální 5 45 7 14" xfId="52473" xr:uid="{922FB8A2-F1BC-4E27-9916-B723655B2F96}"/>
    <cellStyle name="Normální 5 45 7 15" xfId="54657" xr:uid="{CFC5BDAB-86BF-4006-A8BF-CE3D9B6192D4}"/>
    <cellStyle name="Normální 5 45 7 16" xfId="56550" xr:uid="{A9F00732-4CFC-4B6E-BEA1-CAABE7ABC4D7}"/>
    <cellStyle name="Normální 5 45 7 17" xfId="57772" xr:uid="{8A78EF13-7C03-4577-99A7-BBE3ECB3688D}"/>
    <cellStyle name="Normální 5 45 7 2" xfId="9176" xr:uid="{F1321FA7-73BB-4FB6-BF12-F70429CF1858}"/>
    <cellStyle name="Normální 5 45 7 2 2" xfId="14876" xr:uid="{A594B6B7-3F20-4F4E-8B00-D0284F6304DE}"/>
    <cellStyle name="Normální 5 45 7 2 3" xfId="20277" xr:uid="{D0217A13-2326-4FB9-9E11-FB0AEC7A9BC3}"/>
    <cellStyle name="Normální 5 45 7 2 4" xfId="24646" xr:uid="{A9A5765E-1620-4188-8C1C-A99FC61E61A8}"/>
    <cellStyle name="Normální 5 45 7 2 5" xfId="28905" xr:uid="{2C2E3F72-D2C8-4DB5-A1E3-24A0CA080ACF}"/>
    <cellStyle name="Normální 5 45 7 2 6" xfId="32717" xr:uid="{06C1373E-29A7-465E-98C5-E27E79EBF404}"/>
    <cellStyle name="Normální 5 45 7 2 7" xfId="35798" xr:uid="{112AF35B-8166-47B2-9C65-4D465004F4A0}"/>
    <cellStyle name="Normální 5 45 7 2 8" xfId="38037" xr:uid="{FC1425EA-36FC-414E-9944-F4A04FA31C7F}"/>
    <cellStyle name="Normální 5 45 7 3" xfId="6713" xr:uid="{5935C559-1224-49DF-A630-DD1E024A8A09}"/>
    <cellStyle name="Normální 5 45 7 4" xfId="13238" xr:uid="{FEB81FFF-89D8-48F6-B126-7BAD9670E1AB}"/>
    <cellStyle name="Normální 5 45 7 5" xfId="18920" xr:uid="{8D5618E7-0E79-4D06-8203-8D4DC917A24F}"/>
    <cellStyle name="Normální 5 45 7 6" xfId="23383" xr:uid="{30163686-8130-4B8B-9A44-D6655C540EEE}"/>
    <cellStyle name="Normální 5 45 7 7" xfId="27688" xr:uid="{A7211598-D309-4F5D-ACCC-33B778685267}"/>
    <cellStyle name="Normální 5 45 7 8" xfId="31538" xr:uid="{9D6239AB-6CBB-4632-BB65-E1ECD51407F9}"/>
    <cellStyle name="Normální 5 45 7 9" xfId="34833" xr:uid="{2EAF7F79-CBAD-4EC4-A068-FA281064D6DC}"/>
    <cellStyle name="Normální 5 45 8" xfId="9177" xr:uid="{33D92DE3-8EC0-4A05-9489-30BC0063A586}"/>
    <cellStyle name="Normální 5 45 8 2" xfId="14877" xr:uid="{C8B48A0F-57E2-40D6-9A6F-E0615DB97A4A}"/>
    <cellStyle name="Normální 5 45 8 3" xfId="20278" xr:uid="{F80B2A5E-9E6D-457F-9BBD-B5ABE8D4F902}"/>
    <cellStyle name="Normální 5 45 8 4" xfId="24647" xr:uid="{09C4D7D2-F335-448B-9536-E80F9AFAD7DF}"/>
    <cellStyle name="Normální 5 45 8 5" xfId="28906" xr:uid="{ED9DBC29-C131-477A-9CDA-AF2EB8C3E20F}"/>
    <cellStyle name="Normální 5 45 8 6" xfId="32718" xr:uid="{082A3625-54D3-428B-B130-C869E572B9F8}"/>
    <cellStyle name="Normální 5 45 8 7" xfId="35799" xr:uid="{553EF2C1-B436-4DCD-B20D-7162F3735C93}"/>
    <cellStyle name="Normální 5 45 8 8" xfId="38038" xr:uid="{D2E092D2-13CC-404D-BAF8-57F46089E4B3}"/>
    <cellStyle name="Normální 5 45 9" xfId="9707" xr:uid="{FDD1C6B5-BEB3-46AC-9D98-D6A06902832D}"/>
    <cellStyle name="Normální 5 45 9 2" xfId="15384" xr:uid="{9BB044B4-2FE9-4BFE-9525-E8CB5FF98D00}"/>
    <cellStyle name="Normální 5 45 9 3" xfId="20719" xr:uid="{B43C08BD-F2A0-421E-9190-6ECA0CD4FDA1}"/>
    <cellStyle name="Normální 5 45 9 4" xfId="25091" xr:uid="{C8200EA0-A069-4DD7-9508-F5911AA95B42}"/>
    <cellStyle name="Normální 5 45 9 5" xfId="29344" xr:uid="{0EE8E80A-0F21-4E75-A58F-2010939F9FCB}"/>
    <cellStyle name="Normální 5 45 9 6" xfId="33148" xr:uid="{78A06B49-D222-455E-B62B-DD8A988547EB}"/>
    <cellStyle name="Normální 5 45 9 7" xfId="36212" xr:uid="{6898D5CA-E141-4BCB-8A01-EF51DBE8A7F9}"/>
    <cellStyle name="Normální 5 45 9 8" xfId="38444" xr:uid="{70C69B1B-1FAA-4ABF-AD2C-25EED2052C3D}"/>
    <cellStyle name="Normální 5 450" xfId="50377" xr:uid="{EDFDB5D5-A7B0-41A3-BAA4-F4131F7D5FF9}"/>
    <cellStyle name="Normální 5 451" xfId="50237" xr:uid="{25747AB6-C96E-433D-988E-4171705D3C2B}"/>
    <cellStyle name="Normální 5 452" xfId="50601" xr:uid="{80DE387E-9488-4344-89E3-11757AB7FFA8}"/>
    <cellStyle name="Normální 5 453" xfId="51072" xr:uid="{EB125953-73ED-4F2C-811A-70843244F1CF}"/>
    <cellStyle name="Normální 5 454" xfId="50956" xr:uid="{27A96545-87FA-4FAD-9FE6-93BE75299645}"/>
    <cellStyle name="Normální 5 455" xfId="52979" xr:uid="{CD489ED0-55ED-4926-88B4-6FD3FDFA686D}"/>
    <cellStyle name="Normální 5 456" xfId="53305" xr:uid="{ACA0A69C-D47C-49D7-B3BB-88658F60E657}"/>
    <cellStyle name="Normální 5 457" xfId="55058" xr:uid="{A32F7148-94D0-4AE8-B593-EDA0F56C70E6}"/>
    <cellStyle name="Normální 5 458" xfId="56605" xr:uid="{25F1E8DE-CCF5-431B-8025-E81182A312E0}"/>
    <cellStyle name="Normální 5 46" xfId="1638" xr:uid="{D61BA416-65F7-4A43-96DE-41C1DCD8A463}"/>
    <cellStyle name="Normální 5 46 10" xfId="4856" xr:uid="{CC592B7C-423C-4B28-BEBD-C3BF33470810}"/>
    <cellStyle name="Normální 5 46 11" xfId="11281" xr:uid="{7658F99F-B382-4301-A2A9-0F89FD8E051F}"/>
    <cellStyle name="Normální 5 46 12" xfId="17273" xr:uid="{EAC5C5DC-3675-4830-B08C-5B6417256E18}"/>
    <cellStyle name="Normální 5 46 13" xfId="21991" xr:uid="{2BDCD8C1-1432-4667-9F1C-5A01FAFD1E01}"/>
    <cellStyle name="Normální 5 46 14" xfId="26391" xr:uid="{22594A12-7B4F-4A7D-99CE-6173C64E8CE7}"/>
    <cellStyle name="Normální 5 46 15" xfId="30275" xr:uid="{6DAD356B-7639-40E0-9A74-F6AC0306FA74}"/>
    <cellStyle name="Normální 5 46 16" xfId="33958" xr:uid="{84DD3176-7D80-4313-95D0-00CF2760A00F}"/>
    <cellStyle name="Normální 5 46 17" xfId="36500" xr:uid="{C4D07872-FFEF-40C3-B609-3AAD5D11C9EC}"/>
    <cellStyle name="Normální 5 46 18" xfId="39507" xr:uid="{8F3706D6-AF7C-49D0-B078-A4E59FA895CE}"/>
    <cellStyle name="Normální 5 46 19" xfId="44442" xr:uid="{6E2372C4-62BB-48D1-9864-48A3492EEDE9}"/>
    <cellStyle name="Normální 5 46 2" xfId="2492" xr:uid="{614438BA-BB07-4818-872B-EC1F0D6BDA18}"/>
    <cellStyle name="Normální 5 46 2 10" xfId="36604" xr:uid="{576CBBDA-E236-4517-A53E-29A3E34C9E08}"/>
    <cellStyle name="Normální 5 46 2 11" xfId="40074" xr:uid="{3FF9CED8-007A-4CCF-AB94-35ABA086F8FF}"/>
    <cellStyle name="Normální 5 46 2 12" xfId="44930" xr:uid="{36F3DBD8-B43E-4A33-ABEA-EC9F2954ABD3}"/>
    <cellStyle name="Normální 5 46 2 13" xfId="48715" xr:uid="{0C0CF630-22BF-47E9-B6A4-B182671E441C}"/>
    <cellStyle name="Normální 5 46 2 14" xfId="51285" xr:uid="{EAE6E652-71DF-4BFD-B594-29A61CD8B00A}"/>
    <cellStyle name="Normální 5 46 2 15" xfId="53502" xr:uid="{BF8C3B94-31C6-48FC-8F47-D7403E8A2D78}"/>
    <cellStyle name="Normální 5 46 2 16" xfId="55289" xr:uid="{5AC50275-EF30-4AE9-8011-D2A063D5D54A}"/>
    <cellStyle name="Normální 5 46 2 17" xfId="56838" xr:uid="{CE989C2A-4D32-41CB-BE9F-8DCE14B2A441}"/>
    <cellStyle name="Normální 5 46 2 2" xfId="9178" xr:uid="{033F1462-CEB0-4546-85D5-A6FB52348172}"/>
    <cellStyle name="Normální 5 46 2 2 2" xfId="14878" xr:uid="{0E491279-D4D7-47A7-8660-DB22C81ABDFD}"/>
    <cellStyle name="Normální 5 46 2 2 3" xfId="20279" xr:uid="{1E64AD4F-DD9B-47BB-82F3-CD8ECBA93719}"/>
    <cellStyle name="Normální 5 46 2 2 4" xfId="24648" xr:uid="{F353D7E0-AB8B-4C38-A061-80B901E46EC2}"/>
    <cellStyle name="Normální 5 46 2 2 5" xfId="28907" xr:uid="{48A952F8-9B47-4AFA-BAE1-0963CFCE4ABD}"/>
    <cellStyle name="Normální 5 46 2 2 6" xfId="32719" xr:uid="{AFE68529-7B90-44FC-B14F-23D9007AF121}"/>
    <cellStyle name="Normální 5 46 2 2 7" xfId="35800" xr:uid="{030C4780-3FDD-4E4B-8692-9A85F621FCEA}"/>
    <cellStyle name="Normální 5 46 2 2 8" xfId="38039" xr:uid="{6C0083F3-2DB4-4E6D-BAEB-A0D471AEE951}"/>
    <cellStyle name="Normální 5 46 2 3" xfId="5460" xr:uid="{483CFB48-7F78-4AB3-B63E-BC4FAEBCD428}"/>
    <cellStyle name="Normální 5 46 2 4" xfId="12059" xr:uid="{19AA552A-40F3-4BBA-B938-EE5913086353}"/>
    <cellStyle name="Normální 5 46 2 5" xfId="17994" xr:uid="{BA54BDB5-B064-419F-AEFD-93274CD044E0}"/>
    <cellStyle name="Normální 5 46 2 6" xfId="22533" xr:uid="{0DB1CE7F-5C13-45AF-9D6B-218F1BDFE43B}"/>
    <cellStyle name="Normální 5 46 2 7" xfId="26865" xr:uid="{978C4E3F-15E5-4EDB-8CBC-9617FF1235BF}"/>
    <cellStyle name="Normální 5 46 2 8" xfId="30750" xr:uid="{2B95ABEB-EFFC-453A-9C22-93FB0565DF2D}"/>
    <cellStyle name="Normální 5 46 2 9" xfId="34182" xr:uid="{EB3786A4-09A9-4FA4-AE16-944C7694753D}"/>
    <cellStyle name="Normální 5 46 20" xfId="48368" xr:uid="{C43271EA-94FD-4DB7-8648-B0614CA9BFDF}"/>
    <cellStyle name="Normální 5 46 21" xfId="50995" xr:uid="{5BCFB98B-A238-4A8A-B9B8-9BFC3282281A}"/>
    <cellStyle name="Normální 5 46 22" xfId="53279" xr:uid="{D14B036B-8652-4E12-8C17-B5C768DF2C89}"/>
    <cellStyle name="Normální 5 46 23" xfId="55129" xr:uid="{315D8A95-876F-4334-986C-006EDECE958D}"/>
    <cellStyle name="Normální 5 46 24" xfId="56673" xr:uid="{1E3328E6-F792-4631-B9E1-EF683A4CF301}"/>
    <cellStyle name="Normální 5 46 3" xfId="2913" xr:uid="{91C70B84-F3A0-4868-898D-30265E7BBCF4}"/>
    <cellStyle name="Normální 5 46 3 10" xfId="36686" xr:uid="{FE744169-E64B-478C-8555-E871ADECD80C}"/>
    <cellStyle name="Normální 5 46 3 11" xfId="40393" xr:uid="{761C9A37-4A9C-4246-A82A-6D8AD850DFC1}"/>
    <cellStyle name="Normální 5 46 3 12" xfId="45213" xr:uid="{58D5FA0D-ABA7-4890-B7EC-A630BF6D1863}"/>
    <cellStyle name="Normální 5 46 3 13" xfId="48973" xr:uid="{4147F1D7-6995-4A7C-9BE7-4B64089DD01E}"/>
    <cellStyle name="Normální 5 46 3 14" xfId="51493" xr:uid="{509D2AB5-132D-4F61-8031-61DB3D85894B}"/>
    <cellStyle name="Normální 5 46 3 15" xfId="53783" xr:uid="{C54F223D-A5D8-474D-86CA-072322FB507C}"/>
    <cellStyle name="Normální 5 46 3 16" xfId="55558" xr:uid="{13B04F17-FF7A-4E25-ADC1-7E18051FFEA1}"/>
    <cellStyle name="Normální 5 46 3 17" xfId="57116" xr:uid="{9E90C387-9307-4818-AD42-AFD209F1265C}"/>
    <cellStyle name="Normální 5 46 3 2" xfId="9179" xr:uid="{E29BFCAE-E359-4C5E-A276-ADBC1DD8F8E3}"/>
    <cellStyle name="Normální 5 46 3 2 2" xfId="14879" xr:uid="{24A83E90-B723-4DC1-9CC6-FAB9EF6054DD}"/>
    <cellStyle name="Normální 5 46 3 2 3" xfId="20280" xr:uid="{000F7CB8-B9E9-4ED1-B935-F4A12F43ABA0}"/>
    <cellStyle name="Normální 5 46 3 2 4" xfId="24649" xr:uid="{CB526DE8-7719-4016-B434-C63F73AF61C6}"/>
    <cellStyle name="Normální 5 46 3 2 5" xfId="28908" xr:uid="{03540367-A626-45E3-A40F-53A57F659663}"/>
    <cellStyle name="Normální 5 46 3 2 6" xfId="32720" xr:uid="{5CE0E0BE-9C6C-4590-9725-66D6A7DB196B}"/>
    <cellStyle name="Normální 5 46 3 2 7" xfId="35801" xr:uid="{A42177BD-B170-432B-B663-6976DC77E04B}"/>
    <cellStyle name="Normální 5 46 3 2 8" xfId="38040" xr:uid="{95E1BFDD-17C7-4AB8-9D36-67202F2A1F09}"/>
    <cellStyle name="Normální 5 46 3 3" xfId="5601" xr:uid="{2A85C717-8691-4CEF-8524-2C5125A25580}"/>
    <cellStyle name="Normální 5 46 3 4" xfId="12189" xr:uid="{3352EFB5-DD50-4EA4-8F07-AAF284652869}"/>
    <cellStyle name="Normální 5 46 3 5" xfId="18103" xr:uid="{9F17F3AF-3BC8-4AA3-971B-B7A47435C3F1}"/>
    <cellStyle name="Normální 5 46 3 6" xfId="22637" xr:uid="{68B4C0AB-63FC-43F9-93BD-F3BCDCB7FC83}"/>
    <cellStyle name="Normální 5 46 3 7" xfId="26964" xr:uid="{C5BD6CE3-C6A4-4564-86E2-032F38A01BCB}"/>
    <cellStyle name="Normální 5 46 3 8" xfId="30851" xr:uid="{4121111E-61D8-43CA-9650-A209395EBCC7}"/>
    <cellStyle name="Normální 5 46 3 9" xfId="34267" xr:uid="{0E82DA7F-99D6-451B-A5CF-EFE2422EB3C9}"/>
    <cellStyle name="Normální 5 46 4" xfId="3446" xr:uid="{7DC97113-BE22-4C04-A778-B653841CEA58}"/>
    <cellStyle name="Normální 5 46 4 10" xfId="37189" xr:uid="{AD7ED233-365D-4A22-957E-D5118BEDD335}"/>
    <cellStyle name="Normální 5 46 4 11" xfId="40787" xr:uid="{2E48E77C-5BBE-4362-B279-CED0F33C473B}"/>
    <cellStyle name="Normální 5 46 4 12" xfId="45542" xr:uid="{0E258569-DE24-468C-ACA2-1A50660B93D2}"/>
    <cellStyle name="Normální 5 46 4 13" xfId="49298" xr:uid="{6484D99D-46C0-433D-B5D5-8A894246C6D2}"/>
    <cellStyle name="Normální 5 46 4 14" xfId="51768" xr:uid="{35C71367-2400-426C-91DE-F967CEA89C2A}"/>
    <cellStyle name="Normální 5 46 4 15" xfId="54080" xr:uid="{29A36830-79EF-4E31-B907-22BB8C179E42}"/>
    <cellStyle name="Normální 5 46 4 16" xfId="55840" xr:uid="{F32B9682-ED34-4AE7-B565-BBF3FB13D71F}"/>
    <cellStyle name="Normální 5 46 4 17" xfId="57325" xr:uid="{A95A34E8-DD17-41EE-AF67-14EBA32538EF}"/>
    <cellStyle name="Normální 5 46 4 2" xfId="9180" xr:uid="{BCC1BA4A-E87C-4F0D-854B-5EBD9C28E386}"/>
    <cellStyle name="Normální 5 46 4 2 2" xfId="14880" xr:uid="{D3D45BC6-013B-4D74-958F-A1F56B6B9CF3}"/>
    <cellStyle name="Normální 5 46 4 2 3" xfId="20281" xr:uid="{1E9B1C00-A5F1-47CF-9F5D-3A58C53361F6}"/>
    <cellStyle name="Normální 5 46 4 2 4" xfId="24650" xr:uid="{0918B59D-C8D2-4306-A360-BE87F277D231}"/>
    <cellStyle name="Normální 5 46 4 2 5" xfId="28909" xr:uid="{A003B0C9-C50C-41BC-A2DC-9B6C2E960DD4}"/>
    <cellStyle name="Normální 5 46 4 2 6" xfId="32721" xr:uid="{1B386037-C5AF-4FE9-A328-3E71316F5EF0}"/>
    <cellStyle name="Normální 5 46 4 2 7" xfId="35802" xr:uid="{78EA71FC-A4E4-4C9B-9929-C8BDE7FE10E0}"/>
    <cellStyle name="Normální 5 46 4 2 8" xfId="38041" xr:uid="{4CEF9898-5B8E-4A4C-BF6D-28D313658BF7}"/>
    <cellStyle name="Normální 5 46 4 3" xfId="6714" xr:uid="{46BB13C6-7221-410C-BB45-E1827ADDB023}"/>
    <cellStyle name="Normální 5 46 4 4" xfId="13239" xr:uid="{9C3CAEC0-92AC-4E5F-B94C-1BED9936DC14}"/>
    <cellStyle name="Normální 5 46 4 5" xfId="18921" xr:uid="{1A567E69-67B0-4533-B3A8-25A9D7B74E0D}"/>
    <cellStyle name="Normální 5 46 4 6" xfId="23384" xr:uid="{F6A53DB0-6912-4E90-B022-DBFB67237762}"/>
    <cellStyle name="Normální 5 46 4 7" xfId="27689" xr:uid="{B0C04925-4543-45E9-A6D1-B1B71E3C8C10}"/>
    <cellStyle name="Normální 5 46 4 8" xfId="31539" xr:uid="{E066E262-4ADE-4239-B1B0-8DAA6FE6155E}"/>
    <cellStyle name="Normální 5 46 4 9" xfId="34834" xr:uid="{E11F60A2-009B-4912-87DF-ACDB7A62667C}"/>
    <cellStyle name="Normální 5 46 5" xfId="3941" xr:uid="{9EE77824-C56E-4993-8C63-D09F44C52BE2}"/>
    <cellStyle name="Normální 5 46 5 10" xfId="37190" xr:uid="{B1115FCC-2F63-405D-8454-EB801F4D6B5D}"/>
    <cellStyle name="Normální 5 46 5 11" xfId="41146" xr:uid="{4938E196-D0CB-47AC-8691-232C75730919}"/>
    <cellStyle name="Normální 5 46 5 12" xfId="45915" xr:uid="{4B25CCBB-E631-4E74-9279-7AE10A3F629F}"/>
    <cellStyle name="Normální 5 46 5 13" xfId="49591" xr:uid="{A430E77B-BA91-45C6-8882-E5636BADE851}"/>
    <cellStyle name="Normální 5 46 5 14" xfId="52078" xr:uid="{D3EA31A4-AFDA-464F-857E-C031F178C84B}"/>
    <cellStyle name="Normální 5 46 5 15" xfId="54320" xr:uid="{AC62C0C0-7EF2-4DB5-B2A2-75CA48F2BFCB}"/>
    <cellStyle name="Normální 5 46 5 16" xfId="56149" xr:uid="{A5BB0711-95D7-4CCB-A50A-E30BA8080343}"/>
    <cellStyle name="Normální 5 46 5 17" xfId="57484" xr:uid="{7CED70C6-E634-4CBD-A2DF-A4FE4E34592E}"/>
    <cellStyle name="Normální 5 46 5 2" xfId="9181" xr:uid="{9F496F69-BEA6-4ED9-BEF9-E58B7942A38B}"/>
    <cellStyle name="Normální 5 46 5 2 2" xfId="14881" xr:uid="{602E4ACF-D072-49DE-8D7D-3A773B2EFF38}"/>
    <cellStyle name="Normální 5 46 5 2 3" xfId="20282" xr:uid="{D8C0BD7F-3755-4BAD-9E6C-B276DC261BB6}"/>
    <cellStyle name="Normální 5 46 5 2 4" xfId="24651" xr:uid="{79FA8F4B-B678-49A3-85B0-701D2676C4D6}"/>
    <cellStyle name="Normální 5 46 5 2 5" xfId="28910" xr:uid="{A8A73F6E-71C2-4D85-95ED-6F82D1FF454F}"/>
    <cellStyle name="Normální 5 46 5 2 6" xfId="32722" xr:uid="{39CFD5BA-DC4F-434D-A6DC-02BC6FCED8CD}"/>
    <cellStyle name="Normální 5 46 5 2 7" xfId="35803" xr:uid="{2AF3B985-E677-4C62-BA51-E6B21195A80F}"/>
    <cellStyle name="Normální 5 46 5 2 8" xfId="38042" xr:uid="{CFDD097A-729B-4D43-B637-8A8CD2DF0C3B}"/>
    <cellStyle name="Normální 5 46 5 3" xfId="6715" xr:uid="{C867CC31-69DE-4202-8EDF-B9A3AEB7422C}"/>
    <cellStyle name="Normální 5 46 5 4" xfId="13240" xr:uid="{998FB24F-1CE7-426D-9BC4-97F33A663CFF}"/>
    <cellStyle name="Normální 5 46 5 5" xfId="18922" xr:uid="{4572560B-A63B-4208-936D-F061A13F57AA}"/>
    <cellStyle name="Normální 5 46 5 6" xfId="23385" xr:uid="{552EDEB8-B295-46BA-BBC7-F89FCE5DB42C}"/>
    <cellStyle name="Normální 5 46 5 7" xfId="27690" xr:uid="{99AC396B-1422-4C33-87E6-B6EA1CB2FF0A}"/>
    <cellStyle name="Normální 5 46 5 8" xfId="31540" xr:uid="{AF4DBBFE-9416-49BA-878D-F6AF7788F0B3}"/>
    <cellStyle name="Normální 5 46 5 9" xfId="34835" xr:uid="{1AC62BFC-126E-47E6-9382-E90D6DBEEB0A}"/>
    <cellStyle name="Normální 5 46 6" xfId="4295" xr:uid="{76827FEB-69A3-49E3-A198-24DFFBC9E4A1}"/>
    <cellStyle name="Normální 5 46 6 10" xfId="37191" xr:uid="{81E0C3ED-A2ED-49A7-A30D-AAC80504CDEF}"/>
    <cellStyle name="Normální 5 46 6 11" xfId="41405" xr:uid="{2DC8053B-F064-4F66-8360-6EC1E04CCBAB}"/>
    <cellStyle name="Normální 5 46 6 12" xfId="46209" xr:uid="{5CDFC98C-DBBE-40A6-A60D-EAAEB55571EA}"/>
    <cellStyle name="Normální 5 46 6 13" xfId="49790" xr:uid="{DC5BD64F-26BC-4CFE-9069-41F50C299B25}"/>
    <cellStyle name="Normální 5 46 6 14" xfId="52300" xr:uid="{45036440-9FA4-4E3C-9C37-635996861D01}"/>
    <cellStyle name="Normální 5 46 6 15" xfId="54498" xr:uid="{7EE291FD-F2CD-4516-8E23-6D033F7B0A6E}"/>
    <cellStyle name="Normální 5 46 6 16" xfId="56385" xr:uid="{3C7352A5-26BF-4D4A-BB80-6E6FCC1549C2}"/>
    <cellStyle name="Normální 5 46 6 17" xfId="57635" xr:uid="{DE48D3EC-F7EB-4B79-B832-C8D32E8B8439}"/>
    <cellStyle name="Normální 5 46 6 2" xfId="9182" xr:uid="{928E68B6-C279-4CC1-AC33-E3A9011D0914}"/>
    <cellStyle name="Normální 5 46 6 2 2" xfId="14882" xr:uid="{B1F7ECCA-EA72-4ACC-82D9-D37ABE00A15D}"/>
    <cellStyle name="Normální 5 46 6 2 3" xfId="20283" xr:uid="{9A2B511F-BCB2-44FA-917B-BB6656FC0E90}"/>
    <cellStyle name="Normální 5 46 6 2 4" xfId="24652" xr:uid="{C1217FF7-6A74-46D4-B4DA-DDB550D98D31}"/>
    <cellStyle name="Normální 5 46 6 2 5" xfId="28911" xr:uid="{819F985C-D939-4E87-8534-CAB2C102A857}"/>
    <cellStyle name="Normální 5 46 6 2 6" xfId="32723" xr:uid="{2CF59C64-5A8E-44B7-BD7F-06562CC6677D}"/>
    <cellStyle name="Normální 5 46 6 2 7" xfId="35804" xr:uid="{E1E6D171-3E41-4B3F-965F-C82DF6D7819D}"/>
    <cellStyle name="Normální 5 46 6 2 8" xfId="38043" xr:uid="{F40EDFA6-AC50-44BB-889A-3BA60DD74CEF}"/>
    <cellStyle name="Normální 5 46 6 3" xfId="6716" xr:uid="{631D9199-CEDC-4DE0-B2CA-A0FEF75BB3A5}"/>
    <cellStyle name="Normální 5 46 6 4" xfId="13241" xr:uid="{11AB16F5-743C-425F-97B5-9BECAF9622A4}"/>
    <cellStyle name="Normální 5 46 6 5" xfId="18923" xr:uid="{E2964D44-D4A6-4769-A4DE-D771949DCB84}"/>
    <cellStyle name="Normální 5 46 6 6" xfId="23386" xr:uid="{B25A5101-D6F1-4FC6-80A3-2C0F1CF7238E}"/>
    <cellStyle name="Normální 5 46 6 7" xfId="27691" xr:uid="{846DED28-A41F-4990-B05C-9DBA269D920E}"/>
    <cellStyle name="Normální 5 46 6 8" xfId="31541" xr:uid="{114F2BAD-EBC9-4D98-B982-8272C83C3FAB}"/>
    <cellStyle name="Normální 5 46 6 9" xfId="34836" xr:uid="{097F33F3-900D-4120-9D16-27050274C307}"/>
    <cellStyle name="Normální 5 46 7" xfId="4571" xr:uid="{24B622B6-289F-40E0-8A4C-FF05DF0B8923}"/>
    <cellStyle name="Normální 5 46 7 10" xfId="37192" xr:uid="{C4723973-EAA5-4E8E-97FC-727916922CAA}"/>
    <cellStyle name="Normální 5 46 7 11" xfId="41628" xr:uid="{052577D8-B9B9-4263-9BF5-981749423F3E}"/>
    <cellStyle name="Normální 5 46 7 12" xfId="46413" xr:uid="{9A602564-26A4-4719-8550-86E90F3F1915}"/>
    <cellStyle name="Normální 5 46 7 13" xfId="49959" xr:uid="{BA8EB4FC-63D4-484F-811B-20D5F9CA22A6}"/>
    <cellStyle name="Normální 5 46 7 14" xfId="52474" xr:uid="{1FF1D266-C2DA-429B-A03B-3B7ED3730E71}"/>
    <cellStyle name="Normální 5 46 7 15" xfId="54658" xr:uid="{D0DBD38C-8F91-4A94-A708-F370B231AD38}"/>
    <cellStyle name="Normální 5 46 7 16" xfId="56551" xr:uid="{FD864EB7-F923-4463-A909-C74B013F53BE}"/>
    <cellStyle name="Normální 5 46 7 17" xfId="57773" xr:uid="{6FA00C9F-5A75-4606-B37D-D78386A84E95}"/>
    <cellStyle name="Normální 5 46 7 2" xfId="9183" xr:uid="{1775829C-845D-483B-9848-91466C860065}"/>
    <cellStyle name="Normální 5 46 7 2 2" xfId="14883" xr:uid="{7DA090DB-BAF5-4442-8D55-8EE07CA9F73B}"/>
    <cellStyle name="Normální 5 46 7 2 3" xfId="20284" xr:uid="{9E57A872-56E9-4F24-A24C-F9E1DBC1F983}"/>
    <cellStyle name="Normální 5 46 7 2 4" xfId="24653" xr:uid="{86EEFBA4-A60B-41AD-885E-13B93A87D9D0}"/>
    <cellStyle name="Normální 5 46 7 2 5" xfId="28912" xr:uid="{5F3E25E6-50E9-4D90-A9BB-857EEEEF2DAC}"/>
    <cellStyle name="Normální 5 46 7 2 6" xfId="32724" xr:uid="{8780661E-A0AE-46D2-8C14-932BA718616D}"/>
    <cellStyle name="Normální 5 46 7 2 7" xfId="35805" xr:uid="{B000F2E1-A25C-40B3-823C-07D4DE796901}"/>
    <cellStyle name="Normální 5 46 7 2 8" xfId="38044" xr:uid="{7B8E2C00-A256-470D-8A14-60EA88F656C7}"/>
    <cellStyle name="Normální 5 46 7 3" xfId="6717" xr:uid="{2FCD3464-0720-49D1-A879-15CC16A2C614}"/>
    <cellStyle name="Normální 5 46 7 4" xfId="13242" xr:uid="{445F57E6-F861-4043-9130-559FC2C30E6C}"/>
    <cellStyle name="Normální 5 46 7 5" xfId="18924" xr:uid="{32B07B3C-9CF2-4E9E-8857-DC599F9CB316}"/>
    <cellStyle name="Normální 5 46 7 6" xfId="23387" xr:uid="{59F342F7-3026-4736-B184-F000C4DE6E0C}"/>
    <cellStyle name="Normální 5 46 7 7" xfId="27692" xr:uid="{6A1A1FFC-61E6-4775-9CDD-1BA74D5B1EAE}"/>
    <cellStyle name="Normální 5 46 7 8" xfId="31542" xr:uid="{7FD1CF62-AE2E-4405-8233-8965D8CDA903}"/>
    <cellStyle name="Normální 5 46 7 9" xfId="34837" xr:uid="{F7D1DDDF-B481-44D9-BCFE-B23A962B163D}"/>
    <cellStyle name="Normální 5 46 8" xfId="9184" xr:uid="{759041A5-E7CC-4F4A-9E5B-8ADDE90DF7DA}"/>
    <cellStyle name="Normální 5 46 8 2" xfId="14884" xr:uid="{A39BF0E5-24FE-46BB-B5D7-611AB1CFFA53}"/>
    <cellStyle name="Normální 5 46 8 3" xfId="20285" xr:uid="{5B9338AF-4A4D-45A9-9E70-F33A9ED1A79E}"/>
    <cellStyle name="Normální 5 46 8 4" xfId="24654" xr:uid="{FD8C4AC7-791B-4649-B0C6-4B482B3C9A71}"/>
    <cellStyle name="Normální 5 46 8 5" xfId="28913" xr:uid="{72453D81-8158-4070-88AD-685A3578100E}"/>
    <cellStyle name="Normální 5 46 8 6" xfId="32725" xr:uid="{CA2C2636-775A-4927-B874-9442C010488C}"/>
    <cellStyle name="Normální 5 46 8 7" xfId="35806" xr:uid="{16EB136F-D5E4-4F52-9F3F-5D39C6BEDAAB}"/>
    <cellStyle name="Normální 5 46 8 8" xfId="38045" xr:uid="{6C408D69-738E-4B89-968E-8828D88DDCDB}"/>
    <cellStyle name="Normální 5 46 9" xfId="9708" xr:uid="{5184280A-4D0D-43CF-88F0-1A85436DE572}"/>
    <cellStyle name="Normální 5 46 9 2" xfId="15385" xr:uid="{A927DC21-73A6-4A50-A7FA-E36EAC464FA8}"/>
    <cellStyle name="Normální 5 46 9 3" xfId="20720" xr:uid="{EBF017E9-EBEA-41C6-A895-155A0EDE12D7}"/>
    <cellStyle name="Normální 5 46 9 4" xfId="25092" xr:uid="{3AFAC929-3991-4FF8-9D87-146DCCDC23FF}"/>
    <cellStyle name="Normální 5 46 9 5" xfId="29345" xr:uid="{BF1DEB82-43B0-42DE-AF95-6CA24CADCEB8}"/>
    <cellStyle name="Normální 5 46 9 6" xfId="33149" xr:uid="{B1E9DAD6-36BB-47AA-A884-97AA0E7FADA3}"/>
    <cellStyle name="Normální 5 46 9 7" xfId="36213" xr:uid="{FA07BF5B-B611-4032-B085-8D7AA6789053}"/>
    <cellStyle name="Normální 5 46 9 8" xfId="38445" xr:uid="{0878A408-5AE1-48F0-AF05-A9747BFA576E}"/>
    <cellStyle name="Normální 5 47" xfId="1639" xr:uid="{CA9C55C1-989C-4DF4-A8AC-343C8EA51C43}"/>
    <cellStyle name="Normální 5 47 10" xfId="4839" xr:uid="{CD8C9994-7804-4187-A8C8-5F0EBAF693A4}"/>
    <cellStyle name="Normální 5 47 11" xfId="11265" xr:uid="{DB9ADB86-1A6C-4AF0-817B-3396873329B2}"/>
    <cellStyle name="Normální 5 47 12" xfId="17255" xr:uid="{31C7432A-C9FD-4394-883E-D6CDBF07163D}"/>
    <cellStyle name="Normální 5 47 13" xfId="21973" xr:uid="{34F1B2B8-C045-4FEC-98DA-A43B4BC8423C}"/>
    <cellStyle name="Normální 5 47 14" xfId="26374" xr:uid="{09784783-B136-47D0-A041-E686F2A0F98B}"/>
    <cellStyle name="Normální 5 47 15" xfId="30258" xr:uid="{F26A7E8F-E091-40E3-8AB0-D9175FDF60C3}"/>
    <cellStyle name="Normální 5 47 16" xfId="33941" xr:uid="{151F5017-933D-488B-ABCF-65CEC4B5B206}"/>
    <cellStyle name="Normální 5 47 17" xfId="36484" xr:uid="{0597DA65-D6A3-42F8-9D39-D97899ABF1AC}"/>
    <cellStyle name="Normální 5 47 18" xfId="39508" xr:uid="{D42D88C2-8883-470E-8641-B5A841D39B80}"/>
    <cellStyle name="Normální 5 47 19" xfId="44443" xr:uid="{A00F27FA-9667-486B-A13B-CE7B760CB9FF}"/>
    <cellStyle name="Normální 5 47 2" xfId="2493" xr:uid="{78D200CA-1CC4-47D3-9BAB-CA91DB346A35}"/>
    <cellStyle name="Normální 5 47 2 10" xfId="36605" xr:uid="{D0E4C10A-FFE9-42C7-A7DA-D489C5EA2214}"/>
    <cellStyle name="Normální 5 47 2 11" xfId="40075" xr:uid="{1C81FE9D-C35C-41C7-B7A4-535DCAE4B5E9}"/>
    <cellStyle name="Normální 5 47 2 12" xfId="44931" xr:uid="{A3B14428-C322-40D5-B67F-EC6DC2C870E3}"/>
    <cellStyle name="Normální 5 47 2 13" xfId="48716" xr:uid="{3F6E9E7F-E9F9-4C9F-A638-4810E92ADA48}"/>
    <cellStyle name="Normální 5 47 2 14" xfId="51286" xr:uid="{D6ABAEDD-07B7-4A93-B5CA-0F1626067F90}"/>
    <cellStyle name="Normální 5 47 2 15" xfId="53503" xr:uid="{0664202C-378D-4B59-90E8-0A55600E6FD9}"/>
    <cellStyle name="Normální 5 47 2 16" xfId="55290" xr:uid="{F034A1F7-2446-4031-BB54-D5561429B190}"/>
    <cellStyle name="Normální 5 47 2 17" xfId="56839" xr:uid="{715AA83E-FC16-4BB6-A0FF-2C422CD51F10}"/>
    <cellStyle name="Normální 5 47 2 2" xfId="9185" xr:uid="{4CCC2440-BF4D-439C-9D51-2472C82F0C04}"/>
    <cellStyle name="Normální 5 47 2 2 2" xfId="14885" xr:uid="{1CE68912-55A5-4096-B9EF-931182C9C14A}"/>
    <cellStyle name="Normální 5 47 2 2 3" xfId="20286" xr:uid="{DB3C31E1-160D-4D4D-95B5-A5ECD50CDF86}"/>
    <cellStyle name="Normální 5 47 2 2 4" xfId="24655" xr:uid="{5D298EA3-4EDE-4FB3-AC23-39CD0D93305C}"/>
    <cellStyle name="Normální 5 47 2 2 5" xfId="28914" xr:uid="{BFA3D0B2-340B-44DF-A309-5BA3B37323DF}"/>
    <cellStyle name="Normální 5 47 2 2 6" xfId="32726" xr:uid="{F9D0526A-7911-4463-8759-DE031CCF0A83}"/>
    <cellStyle name="Normální 5 47 2 2 7" xfId="35807" xr:uid="{E6B671A6-12AC-4BB1-B753-82921FA293B2}"/>
    <cellStyle name="Normální 5 47 2 2 8" xfId="38046" xr:uid="{AD4A1CDD-C7FB-47DF-B5F3-029CF85FEEA8}"/>
    <cellStyle name="Normální 5 47 2 3" xfId="5461" xr:uid="{3080A9C4-1CA8-4DF1-B838-CAE08AC0531E}"/>
    <cellStyle name="Normální 5 47 2 4" xfId="12060" xr:uid="{E61EAE18-A1B9-4646-ACCD-9D727615C9EB}"/>
    <cellStyle name="Normální 5 47 2 5" xfId="17995" xr:uid="{C22F3AE9-1BE4-4F68-A5B0-E43DD6FEE912}"/>
    <cellStyle name="Normální 5 47 2 6" xfId="22534" xr:uid="{FCD0698F-FBEB-4113-BCE9-E8A425EAF75E}"/>
    <cellStyle name="Normální 5 47 2 7" xfId="26866" xr:uid="{C4263F2A-937F-46DF-AEE4-D218C80377E0}"/>
    <cellStyle name="Normální 5 47 2 8" xfId="30751" xr:uid="{432778A0-5B0C-40A0-B8FA-8D9955A15929}"/>
    <cellStyle name="Normální 5 47 2 9" xfId="34183" xr:uid="{563DDF27-997A-4D78-BFAB-B5F9B454A515}"/>
    <cellStyle name="Normální 5 47 20" xfId="48369" xr:uid="{FC3F7820-B8FB-49E8-9603-0EF4E6C4135A}"/>
    <cellStyle name="Normální 5 47 21" xfId="50996" xr:uid="{6DBEEC69-F7E0-48F2-A945-DAE352A40983}"/>
    <cellStyle name="Normální 5 47 22" xfId="53280" xr:uid="{4FC3D559-509C-442C-9970-C41A64B99EB5}"/>
    <cellStyle name="Normální 5 47 23" xfId="55130" xr:uid="{8384070C-61C7-475B-885E-6106F9F55F90}"/>
    <cellStyle name="Normální 5 47 24" xfId="56674" xr:uid="{A9C24466-2363-411A-8EB2-F4308CFD7852}"/>
    <cellStyle name="Normální 5 47 3" xfId="2914" xr:uid="{67E067F8-CB0C-4EB3-80F4-F55B469AFBDC}"/>
    <cellStyle name="Normální 5 47 3 10" xfId="36670" xr:uid="{FC58185D-19C2-44D3-A18E-CA42B121EC48}"/>
    <cellStyle name="Normální 5 47 3 11" xfId="40394" xr:uid="{53BEB4CA-DE84-43D7-9DC7-D1C76469EB34}"/>
    <cellStyle name="Normální 5 47 3 12" xfId="45214" xr:uid="{66FDA1DB-CCA0-4153-9987-9B513C678E1B}"/>
    <cellStyle name="Normální 5 47 3 13" xfId="48974" xr:uid="{E62BA037-1BC6-4AE0-9646-EB962F109145}"/>
    <cellStyle name="Normální 5 47 3 14" xfId="51494" xr:uid="{A2F7FBB9-5947-4036-B3EC-955DA05BB8C2}"/>
    <cellStyle name="Normální 5 47 3 15" xfId="53784" xr:uid="{EE5E8DAC-366D-4A92-925A-C52D945AAA29}"/>
    <cellStyle name="Normální 5 47 3 16" xfId="55559" xr:uid="{F523F2C7-2D6F-450E-BC88-891E9F8C34E5}"/>
    <cellStyle name="Normální 5 47 3 17" xfId="57117" xr:uid="{F9E1510C-6DC6-4990-9D2A-997F70C3534B}"/>
    <cellStyle name="Normální 5 47 3 2" xfId="9186" xr:uid="{EF9F8710-2784-41BD-9586-D1FB10DC41B1}"/>
    <cellStyle name="Normální 5 47 3 2 2" xfId="14886" xr:uid="{368103CF-13CE-4CBB-820C-E4D2039CDFE8}"/>
    <cellStyle name="Normální 5 47 3 2 3" xfId="20287" xr:uid="{9BB40208-90B7-401E-8091-850F79E36DC4}"/>
    <cellStyle name="Normální 5 47 3 2 4" xfId="24656" xr:uid="{13969AD4-6731-4164-918D-1CC52A2DB109}"/>
    <cellStyle name="Normální 5 47 3 2 5" xfId="28915" xr:uid="{848082CC-2A8A-4E0F-8330-324864881780}"/>
    <cellStyle name="Normální 5 47 3 2 6" xfId="32727" xr:uid="{E7B0287D-01D8-4682-9FC9-8653C421538B}"/>
    <cellStyle name="Normální 5 47 3 2 7" xfId="35808" xr:uid="{5E1A592E-1629-4830-BAC6-69201595B67D}"/>
    <cellStyle name="Normální 5 47 3 2 8" xfId="38047" xr:uid="{EBC49508-5758-48C6-8901-B8EC167580B9}"/>
    <cellStyle name="Normální 5 47 3 3" xfId="5585" xr:uid="{D302305B-5219-470B-823D-B7D9CB403FC3}"/>
    <cellStyle name="Normální 5 47 3 4" xfId="12173" xr:uid="{52B5BF81-61CE-4ED7-9895-598B0A873013}"/>
    <cellStyle name="Normální 5 47 3 5" xfId="18087" xr:uid="{98006B7C-1A3F-4C9E-8599-ED8C1519CEE5}"/>
    <cellStyle name="Normální 5 47 3 6" xfId="22621" xr:uid="{7C24377E-C9EC-4DCD-A752-C3D55DAED760}"/>
    <cellStyle name="Normální 5 47 3 7" xfId="26948" xr:uid="{6DB57D32-D09B-4B15-9951-695BECB66570}"/>
    <cellStyle name="Normální 5 47 3 8" xfId="30835" xr:uid="{CD10926D-5FC4-4E8A-A9E8-3803DACEF7FA}"/>
    <cellStyle name="Normální 5 47 3 9" xfId="34251" xr:uid="{BAC28908-5B2C-4B6F-8606-8E7A06C094B0}"/>
    <cellStyle name="Normální 5 47 4" xfId="3447" xr:uid="{95201AEF-2279-4BFD-9471-E86EE988F275}"/>
    <cellStyle name="Normální 5 47 4 10" xfId="37193" xr:uid="{AC3C0B6B-BEAF-43E3-9273-3683F3F8364C}"/>
    <cellStyle name="Normální 5 47 4 11" xfId="40788" xr:uid="{92447B6B-60BD-4967-8D67-822BFAFFA94C}"/>
    <cellStyle name="Normální 5 47 4 12" xfId="45543" xr:uid="{A8334335-2574-435E-A8FC-D8659F7382EE}"/>
    <cellStyle name="Normální 5 47 4 13" xfId="49299" xr:uid="{A304F0AD-5C0D-45FB-BE07-9CC06C1310EF}"/>
    <cellStyle name="Normální 5 47 4 14" xfId="51769" xr:uid="{1D420125-9454-4727-82DB-52D139D8588E}"/>
    <cellStyle name="Normální 5 47 4 15" xfId="54081" xr:uid="{F4B8BCF6-FCFA-409C-B19D-03FDD056D716}"/>
    <cellStyle name="Normální 5 47 4 16" xfId="55841" xr:uid="{049C82A8-FEEB-434F-B943-34AA5B3C48FB}"/>
    <cellStyle name="Normální 5 47 4 17" xfId="57326" xr:uid="{19AD9D87-D713-4DEB-966B-9ED13B281F59}"/>
    <cellStyle name="Normální 5 47 4 2" xfId="9187" xr:uid="{0BB9E8E8-FE88-49E6-B290-1CEB185522F6}"/>
    <cellStyle name="Normální 5 47 4 2 2" xfId="14887" xr:uid="{DCACEA6C-AC19-4C78-8A65-07AFE6E3450D}"/>
    <cellStyle name="Normální 5 47 4 2 3" xfId="20288" xr:uid="{7BFFE54E-1553-4EEC-A401-FAC7C33F5688}"/>
    <cellStyle name="Normální 5 47 4 2 4" xfId="24657" xr:uid="{AF89ED3C-9E67-4EB8-A16C-A561AFDC092A}"/>
    <cellStyle name="Normální 5 47 4 2 5" xfId="28916" xr:uid="{440A13D6-55E4-4B8D-A205-B0FF25841A79}"/>
    <cellStyle name="Normální 5 47 4 2 6" xfId="32728" xr:uid="{A92654BE-6C63-42E1-BA87-C582928F08C7}"/>
    <cellStyle name="Normální 5 47 4 2 7" xfId="35809" xr:uid="{DC898D96-B2C1-48FD-8B5D-56462FDC0187}"/>
    <cellStyle name="Normální 5 47 4 2 8" xfId="38048" xr:uid="{1E871594-5D8E-4116-A26C-15A87EAD27E1}"/>
    <cellStyle name="Normální 5 47 4 3" xfId="6718" xr:uid="{023A3105-6140-4785-A1B8-536203787A71}"/>
    <cellStyle name="Normální 5 47 4 4" xfId="13243" xr:uid="{8720B4FC-FF6A-4BC9-8938-C948E460F5BF}"/>
    <cellStyle name="Normální 5 47 4 5" xfId="18925" xr:uid="{8FE6A81F-9F6F-4917-B2AB-9509665B9291}"/>
    <cellStyle name="Normální 5 47 4 6" xfId="23388" xr:uid="{6708C715-A867-4797-ACAC-41968E653B94}"/>
    <cellStyle name="Normální 5 47 4 7" xfId="27693" xr:uid="{D0A89594-DB3E-49E4-B9B3-C881505E7797}"/>
    <cellStyle name="Normální 5 47 4 8" xfId="31543" xr:uid="{56B0FC4D-4313-432A-AE45-591A16434BFA}"/>
    <cellStyle name="Normální 5 47 4 9" xfId="34838" xr:uid="{37F57516-70CD-4521-89DE-BE8A79F395AC}"/>
    <cellStyle name="Normální 5 47 5" xfId="3942" xr:uid="{EF090082-48CD-4D28-AEBE-B3A54A817A2D}"/>
    <cellStyle name="Normální 5 47 5 10" xfId="37194" xr:uid="{39AC4C65-3E02-481D-9154-6FD32F34EFF1}"/>
    <cellStyle name="Normální 5 47 5 11" xfId="41147" xr:uid="{0871079F-94B7-41E4-94F8-E75CD5C0C7EF}"/>
    <cellStyle name="Normální 5 47 5 12" xfId="45916" xr:uid="{34E959F0-4DED-4D26-8400-59D6C4358E27}"/>
    <cellStyle name="Normální 5 47 5 13" xfId="49592" xr:uid="{9F0266C7-32D0-4EAF-A4E8-EAD9BC6D686E}"/>
    <cellStyle name="Normální 5 47 5 14" xfId="52079" xr:uid="{88A17151-E287-4F0D-8E5E-AF3A777599AD}"/>
    <cellStyle name="Normální 5 47 5 15" xfId="54321" xr:uid="{902B42CB-8543-4750-A997-1E022BC6BE98}"/>
    <cellStyle name="Normální 5 47 5 16" xfId="56150" xr:uid="{7AA7B82E-2C85-4E83-8409-7C7D515E0E61}"/>
    <cellStyle name="Normální 5 47 5 17" xfId="57485" xr:uid="{CFE83F7A-6946-4175-B5EA-679B8EEE8A03}"/>
    <cellStyle name="Normální 5 47 5 2" xfId="9188" xr:uid="{CFE487AA-9AD7-43EE-833D-4F674CABD923}"/>
    <cellStyle name="Normální 5 47 5 2 2" xfId="14888" xr:uid="{17EEBD52-CA10-47F3-AE0A-C00595A842D5}"/>
    <cellStyle name="Normální 5 47 5 2 3" xfId="20289" xr:uid="{68693BF6-367F-40B3-91A4-CDE5259F418B}"/>
    <cellStyle name="Normální 5 47 5 2 4" xfId="24658" xr:uid="{024D28CE-562D-4D42-9D12-A79D1FEE6D6C}"/>
    <cellStyle name="Normální 5 47 5 2 5" xfId="28917" xr:uid="{9D19332A-F7C9-4341-A4E6-6AB3DDF4BD0C}"/>
    <cellStyle name="Normální 5 47 5 2 6" xfId="32729" xr:uid="{F163E96E-7C12-475E-AAD0-5212589DBB5A}"/>
    <cellStyle name="Normální 5 47 5 2 7" xfId="35810" xr:uid="{4362C08C-198D-4A9D-9CEF-79B0DEF38547}"/>
    <cellStyle name="Normální 5 47 5 2 8" xfId="38049" xr:uid="{AF0C6C37-9D38-4AF5-BD35-DB543B7BA59A}"/>
    <cellStyle name="Normální 5 47 5 3" xfId="6719" xr:uid="{9786873C-6F6E-4DD5-8955-8C48D316CB24}"/>
    <cellStyle name="Normální 5 47 5 4" xfId="13244" xr:uid="{63C9408F-4536-429A-982C-91FEFF2FC0E3}"/>
    <cellStyle name="Normální 5 47 5 5" xfId="18926" xr:uid="{20FB8E44-2CDB-4385-8CCC-0FFE845E253A}"/>
    <cellStyle name="Normální 5 47 5 6" xfId="23389" xr:uid="{416D7C5B-FA33-473D-822E-4B4780A8F7E7}"/>
    <cellStyle name="Normální 5 47 5 7" xfId="27694" xr:uid="{1745058C-873D-442C-9C4D-1B12917B817A}"/>
    <cellStyle name="Normální 5 47 5 8" xfId="31544" xr:uid="{213E6EC8-D305-44E6-8A49-9006D6EFE6E9}"/>
    <cellStyle name="Normální 5 47 5 9" xfId="34839" xr:uid="{B57AB5A1-A6AF-4CB1-A1EF-A09CEA7F58FA}"/>
    <cellStyle name="Normální 5 47 6" xfId="4296" xr:uid="{EE2C2BF2-BA5F-4794-8978-D829B43D0E32}"/>
    <cellStyle name="Normální 5 47 6 10" xfId="37195" xr:uid="{995335BE-AB43-49CE-943B-19DEB44B5179}"/>
    <cellStyle name="Normální 5 47 6 11" xfId="41406" xr:uid="{A7F37908-8728-42B9-8DAD-9BF8CF5F6B8D}"/>
    <cellStyle name="Normální 5 47 6 12" xfId="46210" xr:uid="{E8642376-5799-4DAF-AED3-94EDCF4C2B45}"/>
    <cellStyle name="Normální 5 47 6 13" xfId="49791" xr:uid="{05A6C5AC-CD49-4B8F-896E-A43014D39EF2}"/>
    <cellStyle name="Normální 5 47 6 14" xfId="52301" xr:uid="{AA6A3DD3-C2C6-424B-9229-B63A1B4C1CD3}"/>
    <cellStyle name="Normální 5 47 6 15" xfId="54499" xr:uid="{6322FE8F-CC42-4E9C-A9F1-FF396020321E}"/>
    <cellStyle name="Normální 5 47 6 16" xfId="56386" xr:uid="{02A82A60-B130-4D6F-ABDE-31AD7CD4E737}"/>
    <cellStyle name="Normální 5 47 6 17" xfId="57636" xr:uid="{DF4BCD7A-BCFD-40CE-BEF5-18569FE89D25}"/>
    <cellStyle name="Normální 5 47 6 2" xfId="9189" xr:uid="{9F93172F-0FBE-4360-A368-2ED49596CFA0}"/>
    <cellStyle name="Normální 5 47 6 2 2" xfId="14889" xr:uid="{8708E696-F476-41FF-98AA-69AF618F4E36}"/>
    <cellStyle name="Normální 5 47 6 2 3" xfId="20290" xr:uid="{2E0B67EA-EFB2-4167-A45B-2FDA0D26499D}"/>
    <cellStyle name="Normální 5 47 6 2 4" xfId="24659" xr:uid="{8DFF9670-433E-4880-B6A6-3939D7FD391D}"/>
    <cellStyle name="Normální 5 47 6 2 5" xfId="28918" xr:uid="{28407ADB-42A4-4437-944D-47A2E18B18EE}"/>
    <cellStyle name="Normální 5 47 6 2 6" xfId="32730" xr:uid="{A5BF1CEF-C8CF-428A-968D-956CC74F0245}"/>
    <cellStyle name="Normální 5 47 6 2 7" xfId="35811" xr:uid="{9702F4E8-0319-4FD9-9F8B-DCD7FC610EA1}"/>
    <cellStyle name="Normální 5 47 6 2 8" xfId="38050" xr:uid="{80EF639B-A23B-4634-B503-1FAA8A1D41BC}"/>
    <cellStyle name="Normální 5 47 6 3" xfId="6720" xr:uid="{BB4548EC-7AE6-49EE-BC09-E4486275FB52}"/>
    <cellStyle name="Normální 5 47 6 4" xfId="13245" xr:uid="{64BED98A-D40D-4AC7-BE6D-CA69CEB39662}"/>
    <cellStyle name="Normální 5 47 6 5" xfId="18927" xr:uid="{5BDF58FB-4394-4CCE-8D71-FE930BA5A30E}"/>
    <cellStyle name="Normální 5 47 6 6" xfId="23390" xr:uid="{5739D170-F115-4CB2-8EDF-57D869263968}"/>
    <cellStyle name="Normální 5 47 6 7" xfId="27695" xr:uid="{34A19EF0-A396-476F-9A67-E08169A303A0}"/>
    <cellStyle name="Normální 5 47 6 8" xfId="31545" xr:uid="{6B05608D-883D-4ED6-9D61-5E673133FE38}"/>
    <cellStyle name="Normální 5 47 6 9" xfId="34840" xr:uid="{FAE9C883-B6C3-45D7-B762-4CE506357A9E}"/>
    <cellStyle name="Normální 5 47 7" xfId="4572" xr:uid="{1797D24D-EE48-4DD8-B557-EF68F60F1249}"/>
    <cellStyle name="Normální 5 47 7 10" xfId="37196" xr:uid="{49008E2C-9912-40E2-873E-A915153D135C}"/>
    <cellStyle name="Normální 5 47 7 11" xfId="41629" xr:uid="{55739D2E-FAF7-425A-A29D-0A853A960F76}"/>
    <cellStyle name="Normální 5 47 7 12" xfId="46414" xr:uid="{504D3173-8BF0-4CB8-A3DA-83F568659299}"/>
    <cellStyle name="Normální 5 47 7 13" xfId="49960" xr:uid="{6514AD7B-A6BE-4ED4-B9BC-EF8AFE420A8E}"/>
    <cellStyle name="Normální 5 47 7 14" xfId="52475" xr:uid="{8587E0F0-CB29-47D1-99EF-E565DDF06E65}"/>
    <cellStyle name="Normální 5 47 7 15" xfId="54659" xr:uid="{3CFE3DAA-DC0E-4ECB-9146-C8C6201C0A92}"/>
    <cellStyle name="Normální 5 47 7 16" xfId="56552" xr:uid="{E21BBEEB-34AC-4A4D-804E-1D9C32A084F3}"/>
    <cellStyle name="Normální 5 47 7 17" xfId="57774" xr:uid="{CAF15399-D051-4C1F-9342-F62D873664EE}"/>
    <cellStyle name="Normální 5 47 7 2" xfId="9190" xr:uid="{EB8A0220-51F1-4937-A772-8767A6A39982}"/>
    <cellStyle name="Normální 5 47 7 2 2" xfId="14890" xr:uid="{6001B255-3BE9-48AF-A71F-539622212886}"/>
    <cellStyle name="Normální 5 47 7 2 3" xfId="20291" xr:uid="{C360C242-40EE-4EF9-899C-64B0AFC36B4D}"/>
    <cellStyle name="Normální 5 47 7 2 4" xfId="24660" xr:uid="{2402A38E-5836-4A51-8C19-FF5C76CDE276}"/>
    <cellStyle name="Normální 5 47 7 2 5" xfId="28919" xr:uid="{7F038CD1-F6FE-4458-8058-7C92BF961D74}"/>
    <cellStyle name="Normální 5 47 7 2 6" xfId="32731" xr:uid="{764B8092-DC9A-4BE0-9FCC-44F3C8BAD9E1}"/>
    <cellStyle name="Normální 5 47 7 2 7" xfId="35812" xr:uid="{4A935693-3C6F-4AA0-BD60-640E1D81F7FB}"/>
    <cellStyle name="Normální 5 47 7 2 8" xfId="38051" xr:uid="{197E4C62-2A07-4BCC-ABBD-F31CDDA31219}"/>
    <cellStyle name="Normální 5 47 7 3" xfId="6721" xr:uid="{BD9FD57C-20A9-4A6D-8BC7-252FE5F80185}"/>
    <cellStyle name="Normální 5 47 7 4" xfId="13246" xr:uid="{4E3CC371-3B3C-4E8C-980A-E8BA1DB42065}"/>
    <cellStyle name="Normální 5 47 7 5" xfId="18928" xr:uid="{41FAC6A4-38FC-4D90-9E4A-FF1E5138123F}"/>
    <cellStyle name="Normální 5 47 7 6" xfId="23391" xr:uid="{5DB865FB-9BDD-46CB-AB2B-219E94140036}"/>
    <cellStyle name="Normální 5 47 7 7" xfId="27696" xr:uid="{DC51B8D6-9A05-4C90-88D1-94E2A622AAB3}"/>
    <cellStyle name="Normální 5 47 7 8" xfId="31546" xr:uid="{30AE291E-C593-4379-B7BC-3E7CC0438D54}"/>
    <cellStyle name="Normální 5 47 7 9" xfId="34841" xr:uid="{475D54D4-8F32-4396-9807-A881A7CD751C}"/>
    <cellStyle name="Normální 5 47 8" xfId="9191" xr:uid="{DB852C68-3C59-45BE-90C6-BDD8A505BFD3}"/>
    <cellStyle name="Normální 5 47 8 2" xfId="14891" xr:uid="{2B3CC17C-C340-4CAC-9C27-2C03BF77C064}"/>
    <cellStyle name="Normální 5 47 8 3" xfId="20292" xr:uid="{18F555A5-0BF1-4D45-8EAD-16457AE506F7}"/>
    <cellStyle name="Normální 5 47 8 4" xfId="24661" xr:uid="{F311DFE2-15DF-436F-8E9B-E30B4044BFAB}"/>
    <cellStyle name="Normální 5 47 8 5" xfId="28920" xr:uid="{BB5F7E86-1E7C-48AB-969D-061DFAB36D78}"/>
    <cellStyle name="Normální 5 47 8 6" xfId="32732" xr:uid="{88085876-699A-47C4-9392-03218991EFED}"/>
    <cellStyle name="Normální 5 47 8 7" xfId="35813" xr:uid="{F4B6A149-1282-470A-BA2C-970CC8932893}"/>
    <cellStyle name="Normální 5 47 8 8" xfId="38052" xr:uid="{27106931-8DA3-439C-9288-F4C00A2335A5}"/>
    <cellStyle name="Normální 5 47 9" xfId="9709" xr:uid="{64BC423B-18A0-4B85-81C4-8CE03A62E7A8}"/>
    <cellStyle name="Normální 5 47 9 2" xfId="15386" xr:uid="{E07A6865-46D5-4C8D-8C65-4A0D04C23F16}"/>
    <cellStyle name="Normální 5 47 9 3" xfId="20721" xr:uid="{E903A519-018F-4599-BEC6-F7999F053A9C}"/>
    <cellStyle name="Normální 5 47 9 4" xfId="25093" xr:uid="{586C40C5-CF0F-4103-B33A-24B521925770}"/>
    <cellStyle name="Normální 5 47 9 5" xfId="29346" xr:uid="{DBD6309B-D653-44AB-8A58-BAE489BADDE7}"/>
    <cellStyle name="Normální 5 47 9 6" xfId="33150" xr:uid="{612A07F2-8AC3-4B25-84E3-4ACF8215DADC}"/>
    <cellStyle name="Normální 5 47 9 7" xfId="36214" xr:uid="{B777CD70-9FE2-4A21-8D36-15BD92B3EFEA}"/>
    <cellStyle name="Normální 5 47 9 8" xfId="38446" xr:uid="{43E298D5-2A64-4A71-92EB-C739081BA6BA}"/>
    <cellStyle name="Normální 5 48" xfId="1640" xr:uid="{48F87F44-40F7-4623-8CEF-3614D7B8D9A1}"/>
    <cellStyle name="Normální 5 48 10" xfId="4863" xr:uid="{7F06B2DE-0EF8-4653-8BAA-1BD136DEDBF0}"/>
    <cellStyle name="Normální 5 48 11" xfId="11288" xr:uid="{5EBF05E5-00F5-4DF9-80C2-5136626F5460}"/>
    <cellStyle name="Normální 5 48 12" xfId="17280" xr:uid="{9462FD20-D60F-4730-8CE1-591E46325413}"/>
    <cellStyle name="Normální 5 48 13" xfId="21998" xr:uid="{0BFA1C4E-40A1-4A6B-82DA-9100D8BF296B}"/>
    <cellStyle name="Normální 5 48 14" xfId="26398" xr:uid="{48612175-05D9-47A1-834B-A055A12D6AB2}"/>
    <cellStyle name="Normální 5 48 15" xfId="30282" xr:uid="{50172DD9-8E8D-4B36-8A04-DD2AE3468514}"/>
    <cellStyle name="Normální 5 48 16" xfId="33965" xr:uid="{DE68E5B7-728B-4D10-B04B-59241F01D06E}"/>
    <cellStyle name="Normální 5 48 17" xfId="36507" xr:uid="{C244B9F1-A5E2-4F2A-BBDC-9B650F9114A3}"/>
    <cellStyle name="Normální 5 48 18" xfId="39509" xr:uid="{849A340B-6A62-4BB3-8C83-2BF81085B95C}"/>
    <cellStyle name="Normální 5 48 19" xfId="44444" xr:uid="{69F7B42C-33B3-4E2C-814A-9E843B1A1F94}"/>
    <cellStyle name="Normální 5 48 2" xfId="2494" xr:uid="{3192268B-4818-4A9E-9E34-A9FB6DEEA9AE}"/>
    <cellStyle name="Normální 5 48 2 10" xfId="36606" xr:uid="{96AC2D31-1128-4626-903F-1F7BD252AED5}"/>
    <cellStyle name="Normální 5 48 2 11" xfId="40076" xr:uid="{66BB9D29-CB9B-420A-8DBF-D0EE403E948C}"/>
    <cellStyle name="Normální 5 48 2 12" xfId="44932" xr:uid="{B8DE2BB1-A0E2-40F9-A404-81AB38C00D24}"/>
    <cellStyle name="Normální 5 48 2 13" xfId="48717" xr:uid="{F7994CEC-0002-44F8-9511-8A461A9CCB19}"/>
    <cellStyle name="Normální 5 48 2 14" xfId="51287" xr:uid="{FC904B90-3D83-483D-87E9-A6883761EB59}"/>
    <cellStyle name="Normální 5 48 2 15" xfId="53504" xr:uid="{E0011EB5-DECF-41BC-9EF3-38CCEA34CDD9}"/>
    <cellStyle name="Normální 5 48 2 16" xfId="55291" xr:uid="{F440931D-7757-4AB6-AED1-6C037D269105}"/>
    <cellStyle name="Normální 5 48 2 17" xfId="56840" xr:uid="{B9A837A9-15A7-4F02-A9F0-89A2525A342F}"/>
    <cellStyle name="Normální 5 48 2 2" xfId="9192" xr:uid="{C13A893C-E1D4-4185-936C-09DB96C1DA8C}"/>
    <cellStyle name="Normální 5 48 2 2 2" xfId="14892" xr:uid="{37DED759-42BA-41EA-82B7-BB7D48DE7D26}"/>
    <cellStyle name="Normální 5 48 2 2 3" xfId="20293" xr:uid="{AF7F83ED-8E25-450B-B333-15B2CD3679A7}"/>
    <cellStyle name="Normální 5 48 2 2 4" xfId="24662" xr:uid="{7B24249B-CCF4-468F-A173-13F33BE6CF14}"/>
    <cellStyle name="Normální 5 48 2 2 5" xfId="28921" xr:uid="{D9164BE3-C181-47A3-A72B-9945E4D2D21C}"/>
    <cellStyle name="Normální 5 48 2 2 6" xfId="32733" xr:uid="{D513E3FC-2641-4714-BFC8-5624781FF2B8}"/>
    <cellStyle name="Normální 5 48 2 2 7" xfId="35814" xr:uid="{C88C647E-7B42-47AE-8007-B47EAE7598AD}"/>
    <cellStyle name="Normální 5 48 2 2 8" xfId="38053" xr:uid="{F34FD7D5-1A16-4CC9-B7DF-50495E39C5C5}"/>
    <cellStyle name="Normální 5 48 2 3" xfId="5462" xr:uid="{4B0619FF-7193-4112-A68A-26FDD075C744}"/>
    <cellStyle name="Normální 5 48 2 4" xfId="12061" xr:uid="{A572D0F8-6462-4A98-B292-8B9C90F8D76C}"/>
    <cellStyle name="Normální 5 48 2 5" xfId="17996" xr:uid="{B6B8BFF2-E88E-4F0A-B53F-63D21F2A170E}"/>
    <cellStyle name="Normální 5 48 2 6" xfId="22535" xr:uid="{C8BA6A38-F650-486D-A84C-D8CD210974AE}"/>
    <cellStyle name="Normální 5 48 2 7" xfId="26867" xr:uid="{4A626A51-2456-4214-8321-71DD346F6854}"/>
    <cellStyle name="Normální 5 48 2 8" xfId="30752" xr:uid="{917FC6BD-7314-4804-B938-EE96010B8EF8}"/>
    <cellStyle name="Normální 5 48 2 9" xfId="34184" xr:uid="{B632B3C5-11AF-42D6-A0DC-4AB8ADE6A63E}"/>
    <cellStyle name="Normální 5 48 20" xfId="48370" xr:uid="{DA90C37E-8BF9-4A6B-87D3-0C58FA7503E5}"/>
    <cellStyle name="Normální 5 48 21" xfId="50997" xr:uid="{E9653825-7751-4E5B-A726-3C39E951E423}"/>
    <cellStyle name="Normální 5 48 22" xfId="53281" xr:uid="{A2C2E5E2-7D5B-4341-AEC2-2FB8C4CE1306}"/>
    <cellStyle name="Normální 5 48 23" xfId="55131" xr:uid="{549D5B63-1504-485B-BCA7-0F99D76D698F}"/>
    <cellStyle name="Normální 5 48 24" xfId="56675" xr:uid="{4842540E-9C9F-4A22-B8C7-9B4FDD801C69}"/>
    <cellStyle name="Normální 5 48 3" xfId="2915" xr:uid="{613B3F52-DBF3-4E46-B67A-BA419B7574DA}"/>
    <cellStyle name="Normální 5 48 3 10" xfId="36693" xr:uid="{06FEEDB6-88DF-4A90-A801-097B0FFFBB7D}"/>
    <cellStyle name="Normální 5 48 3 11" xfId="40395" xr:uid="{9A41376F-8BA4-404E-AD72-CC817DB62C25}"/>
    <cellStyle name="Normální 5 48 3 12" xfId="45215" xr:uid="{950C31FF-AA7E-4477-B750-4F525AC35361}"/>
    <cellStyle name="Normální 5 48 3 13" xfId="48975" xr:uid="{7EA05091-6F5A-4F3A-A06B-D26C2698175C}"/>
    <cellStyle name="Normální 5 48 3 14" xfId="51495" xr:uid="{6040CAA5-A5D2-44A3-A51D-D3A6C1ABFCA0}"/>
    <cellStyle name="Normální 5 48 3 15" xfId="53785" xr:uid="{4CF74B4D-3F9E-4C9E-9CDE-2A47D0C4BE5D}"/>
    <cellStyle name="Normální 5 48 3 16" xfId="55560" xr:uid="{E9489F38-9748-4043-9B07-BAA86C4A95B6}"/>
    <cellStyle name="Normální 5 48 3 17" xfId="57118" xr:uid="{4112E17A-30C1-44D8-A64D-C8E344C948E4}"/>
    <cellStyle name="Normální 5 48 3 2" xfId="9193" xr:uid="{F1D61103-2987-4AC9-88FF-1A978B95343E}"/>
    <cellStyle name="Normální 5 48 3 2 2" xfId="14893" xr:uid="{B41F4AD4-9E23-4DD5-A597-E0879D876B46}"/>
    <cellStyle name="Normální 5 48 3 2 3" xfId="20294" xr:uid="{43F6AAC9-7381-4A47-9D05-751E0D24590F}"/>
    <cellStyle name="Normální 5 48 3 2 4" xfId="24663" xr:uid="{C135688C-8802-4377-9FCB-FA9A260D5132}"/>
    <cellStyle name="Normální 5 48 3 2 5" xfId="28922" xr:uid="{380A1C3D-8043-4FA8-8957-2A26BF7762DD}"/>
    <cellStyle name="Normální 5 48 3 2 6" xfId="32734" xr:uid="{801831F0-A8BD-4533-9AAE-AFDDE89ADF7B}"/>
    <cellStyle name="Normální 5 48 3 2 7" xfId="35815" xr:uid="{185E61E1-5D79-4227-AFDC-FB27D2C7CEA4}"/>
    <cellStyle name="Normální 5 48 3 2 8" xfId="38054" xr:uid="{19AE00BF-2F77-4965-9FC3-54B620442BDB}"/>
    <cellStyle name="Normální 5 48 3 3" xfId="5608" xr:uid="{EFA48C2C-22CB-4660-9CFE-15958E52F3F6}"/>
    <cellStyle name="Normální 5 48 3 4" xfId="12196" xr:uid="{EEA37B7D-20D3-4E03-917D-207F02807A78}"/>
    <cellStyle name="Normální 5 48 3 5" xfId="18110" xr:uid="{EB4561A2-7400-43D4-852A-B1BAB2554586}"/>
    <cellStyle name="Normální 5 48 3 6" xfId="22644" xr:uid="{1DEB9270-F158-4591-8973-8C8BC001D355}"/>
    <cellStyle name="Normální 5 48 3 7" xfId="26971" xr:uid="{2468B281-32A5-412F-ADA3-0FEA43E14FA5}"/>
    <cellStyle name="Normální 5 48 3 8" xfId="30858" xr:uid="{FA00C96D-798C-4098-98C1-988B4769DABD}"/>
    <cellStyle name="Normální 5 48 3 9" xfId="34274" xr:uid="{DDC0ACFA-131B-46FF-BD92-0E56C5EA03C0}"/>
    <cellStyle name="Normální 5 48 4" xfId="3448" xr:uid="{83C91C6F-21BA-414F-B2EA-DB875CCD46D9}"/>
    <cellStyle name="Normální 5 48 4 10" xfId="37197" xr:uid="{0593495C-1637-4C33-BE47-370C697616BB}"/>
    <cellStyle name="Normální 5 48 4 11" xfId="40789" xr:uid="{BB3FF752-DD5B-42D3-8080-C80E487AAA17}"/>
    <cellStyle name="Normální 5 48 4 12" xfId="45544" xr:uid="{0E506FA5-F4A6-4266-AE03-B8969AD09F48}"/>
    <cellStyle name="Normální 5 48 4 13" xfId="49300" xr:uid="{9970B5A7-A9B1-4AE2-ADFC-809B291378B3}"/>
    <cellStyle name="Normální 5 48 4 14" xfId="51770" xr:uid="{91A9CD54-4DD9-468A-9CE2-5CC5670B9A86}"/>
    <cellStyle name="Normální 5 48 4 15" xfId="54082" xr:uid="{30D903A2-7A33-4367-A40D-C320288D863F}"/>
    <cellStyle name="Normální 5 48 4 16" xfId="55842" xr:uid="{FEAAF8D3-BC58-4C6C-9701-A3D788BB87F2}"/>
    <cellStyle name="Normální 5 48 4 17" xfId="57327" xr:uid="{4E793F67-9532-4041-8B8D-33605E023544}"/>
    <cellStyle name="Normální 5 48 4 2" xfId="9194" xr:uid="{21D585A0-14E9-4638-92D5-9E36B208EAC4}"/>
    <cellStyle name="Normální 5 48 4 2 2" xfId="14894" xr:uid="{E6B4E912-8E61-46FE-81E1-5D295131D59B}"/>
    <cellStyle name="Normální 5 48 4 2 3" xfId="20295" xr:uid="{ECC37407-56E6-4156-860F-65697BF08CB9}"/>
    <cellStyle name="Normální 5 48 4 2 4" xfId="24664" xr:uid="{35AB36CF-F436-4CD2-AB4C-CA50AA502307}"/>
    <cellStyle name="Normální 5 48 4 2 5" xfId="28923" xr:uid="{498EA92B-5C62-4EB3-B5CE-694E39B16E58}"/>
    <cellStyle name="Normální 5 48 4 2 6" xfId="32735" xr:uid="{55876A52-3F50-44E7-A3A5-C096CA84B93B}"/>
    <cellStyle name="Normální 5 48 4 2 7" xfId="35816" xr:uid="{8455262C-D335-4DED-96BA-3FADE49F035D}"/>
    <cellStyle name="Normální 5 48 4 2 8" xfId="38055" xr:uid="{5E7F112A-8452-4551-93B8-405FA28BF619}"/>
    <cellStyle name="Normální 5 48 4 3" xfId="6722" xr:uid="{1F5BDBA8-6354-40F8-AB70-89745077AF58}"/>
    <cellStyle name="Normální 5 48 4 4" xfId="13247" xr:uid="{1899FF9F-D142-4018-84BE-1F7C7A863652}"/>
    <cellStyle name="Normální 5 48 4 5" xfId="18929" xr:uid="{9C737CDC-94CA-4850-BA9A-33985B960E5D}"/>
    <cellStyle name="Normální 5 48 4 6" xfId="23392" xr:uid="{0110B589-AED7-45F3-BFC8-E6B5ED910EBF}"/>
    <cellStyle name="Normální 5 48 4 7" xfId="27697" xr:uid="{FB619EFD-EFEF-4CA4-A8F9-F419C513A811}"/>
    <cellStyle name="Normální 5 48 4 8" xfId="31547" xr:uid="{88733004-4BDA-4D9E-9292-ACA63B73B48F}"/>
    <cellStyle name="Normální 5 48 4 9" xfId="34842" xr:uid="{C807D595-8A22-4E9C-A0BC-F54F48390E75}"/>
    <cellStyle name="Normální 5 48 5" xfId="3943" xr:uid="{AFDA2CB0-37EF-4973-8901-8B9A9D648302}"/>
    <cellStyle name="Normální 5 48 5 10" xfId="37198" xr:uid="{4D8651BA-F63D-42FB-800E-248FD8F5385D}"/>
    <cellStyle name="Normální 5 48 5 11" xfId="41148" xr:uid="{48B58F30-749D-4FFE-9D92-A57EE79C0C8E}"/>
    <cellStyle name="Normální 5 48 5 12" xfId="45917" xr:uid="{C924A47B-7224-47BF-B25C-B27BF4626B6C}"/>
    <cellStyle name="Normální 5 48 5 13" xfId="49593" xr:uid="{ABFA61FA-D583-423C-931A-F4B64A9432C6}"/>
    <cellStyle name="Normální 5 48 5 14" xfId="52080" xr:uid="{3F6B90B3-CF96-435A-A031-BFEBCF622CBE}"/>
    <cellStyle name="Normální 5 48 5 15" xfId="54322" xr:uid="{5DDAEC4C-9699-478D-8FA4-3CA83D00BD1F}"/>
    <cellStyle name="Normální 5 48 5 16" xfId="56151" xr:uid="{DF4BFA6E-5CC3-4B14-AC7B-4F491126DE95}"/>
    <cellStyle name="Normální 5 48 5 17" xfId="57486" xr:uid="{7B5C0BA0-D7E0-416C-AF87-2A7855AF3199}"/>
    <cellStyle name="Normální 5 48 5 2" xfId="9195" xr:uid="{37AF39D7-CC86-45EF-BF92-E73313F95B6D}"/>
    <cellStyle name="Normální 5 48 5 2 2" xfId="14895" xr:uid="{9708690E-57E7-4EE7-B11A-2DB4989B67A0}"/>
    <cellStyle name="Normální 5 48 5 2 3" xfId="20296" xr:uid="{5B639831-0018-48B0-B411-660509721A3E}"/>
    <cellStyle name="Normální 5 48 5 2 4" xfId="24665" xr:uid="{6DEFBFF6-6F71-4F2F-97B4-DB5E4092CFCC}"/>
    <cellStyle name="Normální 5 48 5 2 5" xfId="28924" xr:uid="{84E74055-B2B5-4B97-A5EC-92D7F52A374C}"/>
    <cellStyle name="Normální 5 48 5 2 6" xfId="32736" xr:uid="{86015D7A-7942-4791-9F46-A2246E376F09}"/>
    <cellStyle name="Normální 5 48 5 2 7" xfId="35817" xr:uid="{FF645954-87BD-4A68-BDCE-44C09C997111}"/>
    <cellStyle name="Normální 5 48 5 2 8" xfId="38056" xr:uid="{6B05A557-2A25-4B9D-AECB-46479C382FFB}"/>
    <cellStyle name="Normální 5 48 5 3" xfId="6723" xr:uid="{34EC2236-1574-43AF-A115-115212A9802D}"/>
    <cellStyle name="Normální 5 48 5 4" xfId="13248" xr:uid="{F22B2B0B-1BEE-48D9-A43D-6A608D8EFF2E}"/>
    <cellStyle name="Normální 5 48 5 5" xfId="18930" xr:uid="{7767B60F-45C9-4A7F-A836-3C39A176ADF1}"/>
    <cellStyle name="Normální 5 48 5 6" xfId="23393" xr:uid="{8618C527-BCD2-499F-BFA0-3A90A351EBDD}"/>
    <cellStyle name="Normální 5 48 5 7" xfId="27698" xr:uid="{F6057647-8F2F-4593-AF5C-715E82439AB4}"/>
    <cellStyle name="Normální 5 48 5 8" xfId="31548" xr:uid="{C6189CEB-4B2B-463D-9C73-5EEF7B1E1487}"/>
    <cellStyle name="Normální 5 48 5 9" xfId="34843" xr:uid="{260D515A-800F-4D61-B840-0D76142B5999}"/>
    <cellStyle name="Normální 5 48 6" xfId="4297" xr:uid="{2B4FD0CD-46C0-431C-AED9-B3D5B1677AED}"/>
    <cellStyle name="Normální 5 48 6 10" xfId="37199" xr:uid="{5D953456-83CD-480A-9D24-32B566F1D88C}"/>
    <cellStyle name="Normální 5 48 6 11" xfId="41407" xr:uid="{5BEDF38B-02FD-47AC-A0A1-D14CD12A94EB}"/>
    <cellStyle name="Normální 5 48 6 12" xfId="46211" xr:uid="{42BD5266-C696-4E9E-B14A-3654F688469B}"/>
    <cellStyle name="Normální 5 48 6 13" xfId="49792" xr:uid="{74751A31-4E46-40F3-8454-B0BB6BB0F34E}"/>
    <cellStyle name="Normální 5 48 6 14" xfId="52302" xr:uid="{17EF77DB-5BF4-474A-BF18-DEA7FC8980A5}"/>
    <cellStyle name="Normální 5 48 6 15" xfId="54500" xr:uid="{582E12F4-D279-4CDE-8911-246E359F5466}"/>
    <cellStyle name="Normální 5 48 6 16" xfId="56387" xr:uid="{8284CF6C-3265-4C02-BBF5-EFC9ED10351C}"/>
    <cellStyle name="Normální 5 48 6 17" xfId="57637" xr:uid="{E3C6AEBF-F399-4E34-B30C-3105802B6B7E}"/>
    <cellStyle name="Normální 5 48 6 2" xfId="9196" xr:uid="{756EC613-4305-44FA-8153-8738AABF9576}"/>
    <cellStyle name="Normální 5 48 6 2 2" xfId="14896" xr:uid="{35A63447-B15B-4CE3-AC55-3E8EC87D5735}"/>
    <cellStyle name="Normální 5 48 6 2 3" xfId="20297" xr:uid="{35B0E309-E472-4298-9050-EC888E1ADA05}"/>
    <cellStyle name="Normální 5 48 6 2 4" xfId="24666" xr:uid="{7E1B8D11-BB7C-4EDC-86EF-2C9A6DE336A7}"/>
    <cellStyle name="Normální 5 48 6 2 5" xfId="28925" xr:uid="{AEEEFAEE-B329-461B-84FF-92CAEFFF6F72}"/>
    <cellStyle name="Normální 5 48 6 2 6" xfId="32737" xr:uid="{5DD773BA-C0BF-4A45-9417-3FEF07FFCD34}"/>
    <cellStyle name="Normální 5 48 6 2 7" xfId="35818" xr:uid="{B93405B2-76D6-4057-8EB9-B4530469950A}"/>
    <cellStyle name="Normální 5 48 6 2 8" xfId="38057" xr:uid="{633FE2CA-44D8-4EF5-9E1A-E14AA60F3B05}"/>
    <cellStyle name="Normální 5 48 6 3" xfId="6724" xr:uid="{05A7C581-1FA1-4D05-9669-52551F7512DE}"/>
    <cellStyle name="Normální 5 48 6 4" xfId="13249" xr:uid="{DABC80F8-6751-4AA5-92CE-811F98C6F85C}"/>
    <cellStyle name="Normální 5 48 6 5" xfId="18931" xr:uid="{FC3A85FD-2E96-4C3E-B675-5C57C19BDE76}"/>
    <cellStyle name="Normální 5 48 6 6" xfId="23394" xr:uid="{1BD99DD5-4BDF-42DC-8448-EF03947307C0}"/>
    <cellStyle name="Normální 5 48 6 7" xfId="27699" xr:uid="{0F38D092-2D91-431C-BB67-98BCE93F59E4}"/>
    <cellStyle name="Normální 5 48 6 8" xfId="31549" xr:uid="{9B30FF21-872B-4442-A8AD-721882518A5D}"/>
    <cellStyle name="Normální 5 48 6 9" xfId="34844" xr:uid="{F70098D4-F66F-4F11-A99E-1D45325EEA99}"/>
    <cellStyle name="Normální 5 48 7" xfId="4573" xr:uid="{CAF0982F-E531-4ACB-8C6A-14DA1749D2B9}"/>
    <cellStyle name="Normální 5 48 7 10" xfId="37200" xr:uid="{99B60F80-2F14-4429-99CF-C1B6FFD275CC}"/>
    <cellStyle name="Normální 5 48 7 11" xfId="41630" xr:uid="{FFD7A666-7940-4BEF-A7B0-D8040A75079A}"/>
    <cellStyle name="Normální 5 48 7 12" xfId="46415" xr:uid="{854958BE-342C-4765-BE7D-5B616E0C87E9}"/>
    <cellStyle name="Normální 5 48 7 13" xfId="49961" xr:uid="{B89F696B-055D-470E-AD60-8353CA725439}"/>
    <cellStyle name="Normální 5 48 7 14" xfId="52476" xr:uid="{F16E6128-7329-4B55-AE59-EC3EF377E74F}"/>
    <cellStyle name="Normální 5 48 7 15" xfId="54660" xr:uid="{D3CCC84B-68BC-40E3-980E-747953990438}"/>
    <cellStyle name="Normální 5 48 7 16" xfId="56553" xr:uid="{8264F6C9-2149-44F1-8DA7-77EB713DEED0}"/>
    <cellStyle name="Normální 5 48 7 17" xfId="57775" xr:uid="{DC44ED28-3C36-461D-979E-C8B5A4CE7355}"/>
    <cellStyle name="Normální 5 48 7 2" xfId="9197" xr:uid="{1E749D16-4CCF-4B63-9E1F-B0A2316EA851}"/>
    <cellStyle name="Normální 5 48 7 2 2" xfId="14897" xr:uid="{EBDB6D85-BF01-4B7F-9F40-77E1C0FFAAC9}"/>
    <cellStyle name="Normální 5 48 7 2 3" xfId="20298" xr:uid="{6F65FA31-F42D-4987-9D8F-08D62E6F4EC2}"/>
    <cellStyle name="Normální 5 48 7 2 4" xfId="24667" xr:uid="{63FFC3BD-EDA2-44E2-AB87-9397EB6FAA34}"/>
    <cellStyle name="Normální 5 48 7 2 5" xfId="28926" xr:uid="{1358705B-08D7-43DA-8227-487C0DDAB0DA}"/>
    <cellStyle name="Normální 5 48 7 2 6" xfId="32738" xr:uid="{16701071-990D-4391-BB32-8BFB728DAF3E}"/>
    <cellStyle name="Normální 5 48 7 2 7" xfId="35819" xr:uid="{F1828E3F-FC37-4407-AC8D-35DD5E83221D}"/>
    <cellStyle name="Normální 5 48 7 2 8" xfId="38058" xr:uid="{25E80082-5BA6-4763-BDEB-276CCB348FD9}"/>
    <cellStyle name="Normální 5 48 7 3" xfId="6725" xr:uid="{D0312FA4-CBDC-4268-B70F-0C3F183873AB}"/>
    <cellStyle name="Normální 5 48 7 4" xfId="13250" xr:uid="{79081EB4-2317-4BF6-8F8C-2B835E65DC94}"/>
    <cellStyle name="Normální 5 48 7 5" xfId="18932" xr:uid="{C71C8209-E783-439E-B93A-05404C928E7D}"/>
    <cellStyle name="Normální 5 48 7 6" xfId="23395" xr:uid="{DD0947BC-459C-4C3E-B5DC-761ACD330414}"/>
    <cellStyle name="Normální 5 48 7 7" xfId="27700" xr:uid="{5C3A6DE5-6D98-4148-83CD-14870E5ECD7A}"/>
    <cellStyle name="Normální 5 48 7 8" xfId="31550" xr:uid="{97B6F904-D9AC-448D-BB02-7C42801C9A72}"/>
    <cellStyle name="Normální 5 48 7 9" xfId="34845" xr:uid="{DA58B70A-FC33-4EEA-9338-68B9C7CD7A66}"/>
    <cellStyle name="Normální 5 48 8" xfId="9198" xr:uid="{3897BA4B-84B2-464F-8C30-D733EF058344}"/>
    <cellStyle name="Normální 5 48 8 2" xfId="14898" xr:uid="{72E6F4C2-B661-42DE-A010-201A0EB94205}"/>
    <cellStyle name="Normální 5 48 8 3" xfId="20299" xr:uid="{C22C3943-736B-439C-91BE-54EDD6502E8E}"/>
    <cellStyle name="Normální 5 48 8 4" xfId="24668" xr:uid="{6FAE524F-E353-4850-907B-168809804E9A}"/>
    <cellStyle name="Normální 5 48 8 5" xfId="28927" xr:uid="{93ECCE9A-88F6-4826-BB8D-665DF3543E45}"/>
    <cellStyle name="Normální 5 48 8 6" xfId="32739" xr:uid="{9CE44CA0-AD64-4CFE-89C5-E17ADA6603AE}"/>
    <cellStyle name="Normální 5 48 8 7" xfId="35820" xr:uid="{F1427FC1-D4FA-4367-B55B-B79608AB1150}"/>
    <cellStyle name="Normální 5 48 8 8" xfId="38059" xr:uid="{CF23A005-53B9-4818-B5A0-6E59A49D81B6}"/>
    <cellStyle name="Normální 5 48 9" xfId="9710" xr:uid="{A199F4C0-7A4B-47CF-B253-9702274AA468}"/>
    <cellStyle name="Normální 5 48 9 2" xfId="15387" xr:uid="{151FE737-4F32-44C1-B070-BED5235EA631}"/>
    <cellStyle name="Normální 5 48 9 3" xfId="20722" xr:uid="{25A6FEA3-14F0-4067-BB44-B7BE1418A08A}"/>
    <cellStyle name="Normální 5 48 9 4" xfId="25094" xr:uid="{1113E0EF-6CB2-4CF9-AD55-157B9186B981}"/>
    <cellStyle name="Normální 5 48 9 5" xfId="29347" xr:uid="{AF1FC4ED-9C6F-438F-8564-6B05141488A9}"/>
    <cellStyle name="Normální 5 48 9 6" xfId="33151" xr:uid="{E6506FED-A03F-4FA5-B9CB-AB98CF8C4E3A}"/>
    <cellStyle name="Normální 5 48 9 7" xfId="36215" xr:uid="{E168330E-8DFC-4BDA-B737-BA6170A0DA07}"/>
    <cellStyle name="Normální 5 48 9 8" xfId="38447" xr:uid="{F70493F4-D533-4CED-B839-858D6D0298D6}"/>
    <cellStyle name="Normální 5 49" xfId="1641" xr:uid="{09E3FA6F-16B0-46D4-8CA5-57634DB269AA}"/>
    <cellStyle name="Normální 5 49 10" xfId="4855" xr:uid="{A597BA68-C880-48DB-9323-B9A0D3E26227}"/>
    <cellStyle name="Normální 5 49 11" xfId="11280" xr:uid="{D29D9005-0B21-4822-9AFE-F83736C64849}"/>
    <cellStyle name="Normální 5 49 12" xfId="17272" xr:uid="{06C92BA2-275D-45E3-9CC0-202B4203F130}"/>
    <cellStyle name="Normální 5 49 13" xfId="21990" xr:uid="{8BEF2BC0-9151-43B1-AFA2-4F5A9CB532B8}"/>
    <cellStyle name="Normální 5 49 14" xfId="26390" xr:uid="{5D446FF1-7E6F-4DF1-803A-F6AA39864259}"/>
    <cellStyle name="Normální 5 49 15" xfId="30274" xr:uid="{041AE91D-FBEF-4ED8-8E45-75E4F28E24EE}"/>
    <cellStyle name="Normální 5 49 16" xfId="33957" xr:uid="{DBC51518-4EF9-4920-A154-602792C10C81}"/>
    <cellStyle name="Normální 5 49 17" xfId="36499" xr:uid="{3F336CA2-B0BB-42B9-BAC2-67885F2AA1D8}"/>
    <cellStyle name="Normální 5 49 18" xfId="39510" xr:uid="{200D7232-789C-49D7-B213-A0B897B11EBC}"/>
    <cellStyle name="Normální 5 49 19" xfId="44445" xr:uid="{7AC55475-AE4D-414E-9446-6E4A4F1354C0}"/>
    <cellStyle name="Normální 5 49 2" xfId="2495" xr:uid="{0AA79AC2-697C-4C0C-ADA6-ED0510A5BE2D}"/>
    <cellStyle name="Normální 5 49 2 10" xfId="36607" xr:uid="{9A2915C6-C44D-4022-A85B-3100DB6EB952}"/>
    <cellStyle name="Normální 5 49 2 11" xfId="40077" xr:uid="{DA14E66A-11CA-40AE-9066-BE21FBBB7240}"/>
    <cellStyle name="Normální 5 49 2 12" xfId="44933" xr:uid="{D73BD58A-F814-45F1-BEF3-73B50E3ED813}"/>
    <cellStyle name="Normální 5 49 2 13" xfId="48718" xr:uid="{D3841332-E1E5-4F14-A4E2-191D8FF71D24}"/>
    <cellStyle name="Normální 5 49 2 14" xfId="51288" xr:uid="{C7EBBAED-3454-4B6E-B848-517CCA1C24EE}"/>
    <cellStyle name="Normální 5 49 2 15" xfId="53505" xr:uid="{57CE2DB6-D143-479B-9C87-56C74FD5C78F}"/>
    <cellStyle name="Normální 5 49 2 16" xfId="55292" xr:uid="{27D4729A-A27A-454B-9E1B-5BA7D53FE1B7}"/>
    <cellStyle name="Normální 5 49 2 17" xfId="56841" xr:uid="{3FA607BE-BB49-4FC5-9950-1487201B9E54}"/>
    <cellStyle name="Normální 5 49 2 2" xfId="9199" xr:uid="{08E38A42-275C-4D25-9B8E-34E53F7E39B8}"/>
    <cellStyle name="Normální 5 49 2 2 2" xfId="14899" xr:uid="{0533D74A-0791-471A-ADB0-1B67312C9F7D}"/>
    <cellStyle name="Normální 5 49 2 2 3" xfId="20300" xr:uid="{684B43B1-8F39-4F35-A9F4-AD965EC0BA64}"/>
    <cellStyle name="Normální 5 49 2 2 4" xfId="24669" xr:uid="{00FC7250-4851-43EA-81D1-7A3EF31A7C14}"/>
    <cellStyle name="Normální 5 49 2 2 5" xfId="28928" xr:uid="{E918B5E7-87EB-434A-9A8E-55A8C54F2965}"/>
    <cellStyle name="Normální 5 49 2 2 6" xfId="32740" xr:uid="{CEF70F6C-1C88-413A-B692-C97C17ED8594}"/>
    <cellStyle name="Normální 5 49 2 2 7" xfId="35821" xr:uid="{63B66165-B1A6-4D9C-AA38-AAC6360314C3}"/>
    <cellStyle name="Normální 5 49 2 2 8" xfId="38060" xr:uid="{120DFB58-0B00-40AC-A388-B61A570B56B8}"/>
    <cellStyle name="Normální 5 49 2 3" xfId="5463" xr:uid="{DE2971AB-4375-49AD-B7E4-29DEF0C6993F}"/>
    <cellStyle name="Normální 5 49 2 4" xfId="12062" xr:uid="{F48CBA8C-BE61-4AA8-A3FC-30D3B448BBC8}"/>
    <cellStyle name="Normální 5 49 2 5" xfId="17997" xr:uid="{66DFAA26-32BF-43CC-AA4F-A9FD447B7E3C}"/>
    <cellStyle name="Normální 5 49 2 6" xfId="22536" xr:uid="{FC062879-8F65-4A36-B0AD-F3EBF968AECE}"/>
    <cellStyle name="Normální 5 49 2 7" xfId="26868" xr:uid="{0A319E74-B7A2-4DEC-A768-8EA363F126CD}"/>
    <cellStyle name="Normální 5 49 2 8" xfId="30753" xr:uid="{AED64A90-21AA-411B-9198-F469015E8201}"/>
    <cellStyle name="Normální 5 49 2 9" xfId="34185" xr:uid="{24ACF5F8-39B3-40C9-BA6C-9E23634392A6}"/>
    <cellStyle name="Normální 5 49 20" xfId="48371" xr:uid="{58FD2F75-EDFE-4952-B87C-F84397F89A7C}"/>
    <cellStyle name="Normální 5 49 21" xfId="50998" xr:uid="{4228BFEF-CA93-4E59-A201-C3A7F922ED0D}"/>
    <cellStyle name="Normální 5 49 22" xfId="53282" xr:uid="{A9A62A55-7223-498D-A12E-2E4ADBD3E9BB}"/>
    <cellStyle name="Normální 5 49 23" xfId="55132" xr:uid="{017C78C1-A4F6-425D-B306-D35D4432D061}"/>
    <cellStyle name="Normální 5 49 24" xfId="56676" xr:uid="{A5D13111-D4D9-4C9B-AC70-E88C79C59A5C}"/>
    <cellStyle name="Normální 5 49 3" xfId="2916" xr:uid="{4F4F48AF-7911-4800-958A-F59B61C0AED9}"/>
    <cellStyle name="Normální 5 49 3 10" xfId="36685" xr:uid="{48263E41-6782-4A2D-B679-479857F72A69}"/>
    <cellStyle name="Normální 5 49 3 11" xfId="40396" xr:uid="{014081C7-8A02-4DAF-9A28-5D2C1EFA7464}"/>
    <cellStyle name="Normální 5 49 3 12" xfId="45216" xr:uid="{A7EF3175-D20E-4001-A155-DFAC23D3CA41}"/>
    <cellStyle name="Normální 5 49 3 13" xfId="48976" xr:uid="{8B8FEE1C-7CA9-4E52-9195-6C98704F174F}"/>
    <cellStyle name="Normální 5 49 3 14" xfId="51496" xr:uid="{32E2EDF0-878E-4BF2-98BB-31733DB39104}"/>
    <cellStyle name="Normální 5 49 3 15" xfId="53786" xr:uid="{CDB55C01-1DC5-4EE5-81CE-A6E4C9CD8C20}"/>
    <cellStyle name="Normální 5 49 3 16" xfId="55561" xr:uid="{C1A0D0BE-98C7-4DF7-B9A4-0952A2C47514}"/>
    <cellStyle name="Normální 5 49 3 17" xfId="57119" xr:uid="{4C314A1C-47FD-44EC-8C5E-63E7C62CC84F}"/>
    <cellStyle name="Normální 5 49 3 2" xfId="9200" xr:uid="{B19B65BA-C512-4A61-B5B1-13EE3022A54F}"/>
    <cellStyle name="Normální 5 49 3 2 2" xfId="14900" xr:uid="{66AD822E-AE63-421E-A274-54372E1A4449}"/>
    <cellStyle name="Normální 5 49 3 2 3" xfId="20301" xr:uid="{AEC6C2C7-DE40-4E54-B3C0-3FA592609E53}"/>
    <cellStyle name="Normální 5 49 3 2 4" xfId="24670" xr:uid="{C0FB381C-70AA-4D7D-85C3-F65D65AC8BB2}"/>
    <cellStyle name="Normální 5 49 3 2 5" xfId="28929" xr:uid="{D9A3D294-E0EC-449A-9D0F-6E901A6B05CF}"/>
    <cellStyle name="Normální 5 49 3 2 6" xfId="32741" xr:uid="{DE4A74C6-A3B4-437F-B0C7-AEECD9AD0A82}"/>
    <cellStyle name="Normální 5 49 3 2 7" xfId="35822" xr:uid="{93A7CEB3-8E46-4103-B9A1-455B54473786}"/>
    <cellStyle name="Normální 5 49 3 2 8" xfId="38061" xr:uid="{CB16BE19-E336-4C76-86F3-F0061DEA68E3}"/>
    <cellStyle name="Normální 5 49 3 3" xfId="5600" xr:uid="{5D49425D-4776-41EC-ADC1-C8849FA92B85}"/>
    <cellStyle name="Normální 5 49 3 4" xfId="12188" xr:uid="{F419677A-A23A-4EB1-98ED-49C7ABCD6FD1}"/>
    <cellStyle name="Normální 5 49 3 5" xfId="18102" xr:uid="{EEAAE8DD-CEB1-46C7-B7D6-25B9CDBEC178}"/>
    <cellStyle name="Normální 5 49 3 6" xfId="22636" xr:uid="{F1A2179F-A768-46BC-AB74-9CCD925676B9}"/>
    <cellStyle name="Normální 5 49 3 7" xfId="26963" xr:uid="{A62D8F79-BF08-4F04-A48B-9B59F3340D8F}"/>
    <cellStyle name="Normální 5 49 3 8" xfId="30850" xr:uid="{7C43FCCA-63D6-4380-B2FC-BF93F31E7B6E}"/>
    <cellStyle name="Normální 5 49 3 9" xfId="34266" xr:uid="{AE20D119-6A30-4B64-A88C-0ABF2FD78916}"/>
    <cellStyle name="Normální 5 49 4" xfId="3449" xr:uid="{A777D8F0-F2AC-42C9-B1C8-810A5B134125}"/>
    <cellStyle name="Normální 5 49 4 10" xfId="37201" xr:uid="{35ED3BFA-B3FD-48B1-99BB-69200064E501}"/>
    <cellStyle name="Normální 5 49 4 11" xfId="40790" xr:uid="{E33174D5-D427-4921-B07B-58DF51829CAC}"/>
    <cellStyle name="Normální 5 49 4 12" xfId="45545" xr:uid="{263F26EB-58F6-4021-9D5D-16508F09FB80}"/>
    <cellStyle name="Normální 5 49 4 13" xfId="49301" xr:uid="{2B1C5697-45C2-4ACD-B129-C53278787DE4}"/>
    <cellStyle name="Normální 5 49 4 14" xfId="51771" xr:uid="{28454DF3-E7BD-46EA-8CE2-140109B88487}"/>
    <cellStyle name="Normální 5 49 4 15" xfId="54083" xr:uid="{8221CB22-4570-4BAE-A4DC-F1105AB5D3BE}"/>
    <cellStyle name="Normální 5 49 4 16" xfId="55843" xr:uid="{41F5738A-28B6-41A9-9334-4071C3A719CE}"/>
    <cellStyle name="Normální 5 49 4 17" xfId="57328" xr:uid="{69EE2C1D-72D3-434D-B93D-DCDF80DDE04C}"/>
    <cellStyle name="Normální 5 49 4 2" xfId="9201" xr:uid="{FA8F7CF3-6CF7-4A65-82E1-1FFEAC443A84}"/>
    <cellStyle name="Normální 5 49 4 2 2" xfId="14901" xr:uid="{1A06C3B0-145E-49C7-B460-0A7C9E368F50}"/>
    <cellStyle name="Normální 5 49 4 2 3" xfId="20302" xr:uid="{C4754D66-D5EA-48E2-9A89-3504FF49BA58}"/>
    <cellStyle name="Normální 5 49 4 2 4" xfId="24671" xr:uid="{D1DEC8FA-A20F-448C-8C06-7D1705C0BE92}"/>
    <cellStyle name="Normální 5 49 4 2 5" xfId="28930" xr:uid="{352C1A75-8179-45AB-AE9C-8FBCEF5D0793}"/>
    <cellStyle name="Normální 5 49 4 2 6" xfId="32742" xr:uid="{ED67FDAB-88B7-4DCD-9045-C54E7CCF8E16}"/>
    <cellStyle name="Normální 5 49 4 2 7" xfId="35823" xr:uid="{A84FB7E4-C7DB-46E1-8C62-2D1EBD24ECE1}"/>
    <cellStyle name="Normální 5 49 4 2 8" xfId="38062" xr:uid="{7943A8DA-D91C-420F-842C-46CD31BEFA80}"/>
    <cellStyle name="Normální 5 49 4 3" xfId="6726" xr:uid="{155ABCAE-2986-4F37-8A07-CBD79FD3578F}"/>
    <cellStyle name="Normální 5 49 4 4" xfId="13251" xr:uid="{65569830-395D-45E1-9F7B-EC9FACC0348A}"/>
    <cellStyle name="Normální 5 49 4 5" xfId="18933" xr:uid="{2347708E-C74E-4A99-B151-3F95FDEFC312}"/>
    <cellStyle name="Normální 5 49 4 6" xfId="23396" xr:uid="{5B005C1F-E3B8-4099-A800-97F5B2A87BD7}"/>
    <cellStyle name="Normální 5 49 4 7" xfId="27701" xr:uid="{5685FD7D-B751-4F2A-A4B8-0C02322C55A0}"/>
    <cellStyle name="Normální 5 49 4 8" xfId="31551" xr:uid="{AF6D1938-2B76-429B-83EB-1FAC7616CB6E}"/>
    <cellStyle name="Normální 5 49 4 9" xfId="34846" xr:uid="{920BF2BC-576A-4EEF-9535-4BB476A8A3DC}"/>
    <cellStyle name="Normální 5 49 5" xfId="3944" xr:uid="{9AEBC441-FAC6-414A-9E9E-76090F3C7E16}"/>
    <cellStyle name="Normální 5 49 5 10" xfId="37202" xr:uid="{8B2AC3A2-043D-4049-B748-5255574A4A18}"/>
    <cellStyle name="Normální 5 49 5 11" xfId="41149" xr:uid="{E90AEA95-EA22-477A-8542-0C7C6F0A7569}"/>
    <cellStyle name="Normální 5 49 5 12" xfId="45918" xr:uid="{6C0CAA57-C0D4-40D0-A4DA-7B6A593A4547}"/>
    <cellStyle name="Normální 5 49 5 13" xfId="49594" xr:uid="{CAD2698F-B7A0-4023-8B97-35A6521AE44E}"/>
    <cellStyle name="Normální 5 49 5 14" xfId="52081" xr:uid="{B0C67973-7514-4B51-B3F6-DA9B7C030DAA}"/>
    <cellStyle name="Normální 5 49 5 15" xfId="54323" xr:uid="{CB433A44-A2F4-4A7D-B5B5-053604F6099C}"/>
    <cellStyle name="Normální 5 49 5 16" xfId="56152" xr:uid="{3F2AC32C-0BB1-410E-A48D-B13BE1907A26}"/>
    <cellStyle name="Normální 5 49 5 17" xfId="57487" xr:uid="{4690C513-9539-47B5-A1CB-7543B50780F3}"/>
    <cellStyle name="Normální 5 49 5 2" xfId="9202" xr:uid="{EFD9FB43-ABB1-4952-8E14-C6BAF9FC2C31}"/>
    <cellStyle name="Normální 5 49 5 2 2" xfId="14902" xr:uid="{C3038A4A-7A72-4F5A-A75F-4E579EDBBB2F}"/>
    <cellStyle name="Normální 5 49 5 2 3" xfId="20303" xr:uid="{FEB94BDE-D212-47AF-95E6-ACEB36D3E893}"/>
    <cellStyle name="Normální 5 49 5 2 4" xfId="24672" xr:uid="{150754FA-9679-44BD-A2E9-D0BF8A64B664}"/>
    <cellStyle name="Normální 5 49 5 2 5" xfId="28931" xr:uid="{2D722554-33AE-46B7-BEE3-C69BD00E698E}"/>
    <cellStyle name="Normální 5 49 5 2 6" xfId="32743" xr:uid="{79480BDA-BB96-4960-BD4D-EE78F069B2DF}"/>
    <cellStyle name="Normální 5 49 5 2 7" xfId="35824" xr:uid="{86B76F4D-4494-4D28-82E7-CD73E3F7F34E}"/>
    <cellStyle name="Normální 5 49 5 2 8" xfId="38063" xr:uid="{78D576AE-A5D3-4EBD-8FA5-8B9E80F2E67C}"/>
    <cellStyle name="Normální 5 49 5 3" xfId="6727" xr:uid="{AB73A41A-ADBC-404E-8271-8FF3FDB2EE41}"/>
    <cellStyle name="Normální 5 49 5 4" xfId="13252" xr:uid="{091B5780-BD8C-43CB-8AC7-F048C03C17E0}"/>
    <cellStyle name="Normální 5 49 5 5" xfId="18934" xr:uid="{74A975E5-7882-4576-A258-C4FF3215176A}"/>
    <cellStyle name="Normální 5 49 5 6" xfId="23397" xr:uid="{880DFD08-7FE8-4F58-9D3C-D26E38FA3C1D}"/>
    <cellStyle name="Normální 5 49 5 7" xfId="27702" xr:uid="{5BCA5708-B4F3-401D-9E76-CA8D14647E76}"/>
    <cellStyle name="Normální 5 49 5 8" xfId="31552" xr:uid="{52F3A580-8AD0-4A1E-93B1-9F6D21F31701}"/>
    <cellStyle name="Normální 5 49 5 9" xfId="34847" xr:uid="{F4940704-3BA9-42AD-AC4C-F0E60FC4C9F7}"/>
    <cellStyle name="Normální 5 49 6" xfId="4298" xr:uid="{2DDEA0B2-0D13-4ECF-834F-FBB372751332}"/>
    <cellStyle name="Normální 5 49 6 10" xfId="37203" xr:uid="{66F91F1C-89B1-47E4-B0DF-14C6E2958A87}"/>
    <cellStyle name="Normální 5 49 6 11" xfId="41408" xr:uid="{B785B19B-01A6-4B0A-86D9-367CF37E9B71}"/>
    <cellStyle name="Normální 5 49 6 12" xfId="46212" xr:uid="{1B5A8E42-BBE8-47B8-BE0F-B68954625FAF}"/>
    <cellStyle name="Normální 5 49 6 13" xfId="49793" xr:uid="{66A2DC8F-952D-495D-86FF-113ABFA9FA32}"/>
    <cellStyle name="Normální 5 49 6 14" xfId="52303" xr:uid="{A06BC2E0-927E-4F82-8C22-7D1D9BB39C8E}"/>
    <cellStyle name="Normální 5 49 6 15" xfId="54501" xr:uid="{DE5620E6-CCE5-4120-BA00-16034A863C13}"/>
    <cellStyle name="Normální 5 49 6 16" xfId="56388" xr:uid="{1B7F8CCB-82A8-4C80-ABDC-93A4A49A266B}"/>
    <cellStyle name="Normální 5 49 6 17" xfId="57638" xr:uid="{20ED3E09-0B6B-4281-9BFD-DB119A520101}"/>
    <cellStyle name="Normální 5 49 6 2" xfId="9203" xr:uid="{8B978EA2-8264-461A-93BE-A8E1D2AA9E05}"/>
    <cellStyle name="Normální 5 49 6 2 2" xfId="14903" xr:uid="{A47D053A-2EE8-4115-8831-52D6F4F2AF6F}"/>
    <cellStyle name="Normální 5 49 6 2 3" xfId="20304" xr:uid="{CA5D1788-0132-4F82-BEF6-BD38CB461789}"/>
    <cellStyle name="Normální 5 49 6 2 4" xfId="24673" xr:uid="{6F0315E1-C029-40B0-B2FC-07ECA6307E2B}"/>
    <cellStyle name="Normální 5 49 6 2 5" xfId="28932" xr:uid="{76262B5A-1A26-4D9A-B551-4448A338F45A}"/>
    <cellStyle name="Normální 5 49 6 2 6" xfId="32744" xr:uid="{332A02E0-08B0-4B32-8C07-F3AB2FA96FB5}"/>
    <cellStyle name="Normální 5 49 6 2 7" xfId="35825" xr:uid="{5FFA268A-1D5F-46B2-9542-CE7045B8D663}"/>
    <cellStyle name="Normální 5 49 6 2 8" xfId="38064" xr:uid="{F5EE3272-F878-4A3C-A76E-2E66FFADCFA2}"/>
    <cellStyle name="Normální 5 49 6 3" xfId="6728" xr:uid="{8FAAADED-A37C-40E3-8D8E-E1D02695325D}"/>
    <cellStyle name="Normální 5 49 6 4" xfId="13253" xr:uid="{6F058376-B4CA-4621-8CA2-4597BF88A33E}"/>
    <cellStyle name="Normální 5 49 6 5" xfId="18935" xr:uid="{D03ED8DC-873E-4F4A-877A-D285D52CC725}"/>
    <cellStyle name="Normální 5 49 6 6" xfId="23398" xr:uid="{62A63069-887E-4436-8FE7-EB0D121BC945}"/>
    <cellStyle name="Normální 5 49 6 7" xfId="27703" xr:uid="{0A415883-D084-4CF8-A898-B91F027AADF4}"/>
    <cellStyle name="Normální 5 49 6 8" xfId="31553" xr:uid="{536541D1-A689-42D8-82F1-2F069F6CD52D}"/>
    <cellStyle name="Normální 5 49 6 9" xfId="34848" xr:uid="{3D9770ED-84B0-443F-BEB1-7B47976EC717}"/>
    <cellStyle name="Normální 5 49 7" xfId="4574" xr:uid="{3DC16E50-9661-4E47-8986-28EB1E6835B2}"/>
    <cellStyle name="Normální 5 49 7 10" xfId="37204" xr:uid="{8B2F6E52-9F78-4296-A584-42666D5DBE38}"/>
    <cellStyle name="Normální 5 49 7 11" xfId="41631" xr:uid="{F67BAC5B-32F1-4BF6-A01F-27E87FCCCB07}"/>
    <cellStyle name="Normální 5 49 7 12" xfId="46416" xr:uid="{ADCEE364-F281-4648-B7DA-2CC36538CF2A}"/>
    <cellStyle name="Normální 5 49 7 13" xfId="49962" xr:uid="{660BEEC0-67CB-4CF5-8DCF-8D2D363AD380}"/>
    <cellStyle name="Normální 5 49 7 14" xfId="52477" xr:uid="{DD1C459D-A085-4D68-A091-A8AFFB6F1EC0}"/>
    <cellStyle name="Normální 5 49 7 15" xfId="54661" xr:uid="{24F014DF-6513-4A5D-83E5-EF2F09A2B465}"/>
    <cellStyle name="Normální 5 49 7 16" xfId="56554" xr:uid="{CDC5273B-8F07-43FD-AB59-469897229D32}"/>
    <cellStyle name="Normální 5 49 7 17" xfId="57776" xr:uid="{FCDD3558-F9B1-474A-8A86-6FF54C29981C}"/>
    <cellStyle name="Normální 5 49 7 2" xfId="9204" xr:uid="{D64DCD73-8BC3-4D79-A013-D6B5A6585B29}"/>
    <cellStyle name="Normální 5 49 7 2 2" xfId="14904" xr:uid="{C3F428A1-5A9C-414E-B62C-E2D7B33339FC}"/>
    <cellStyle name="Normální 5 49 7 2 3" xfId="20305" xr:uid="{AF30434C-3CF1-4D67-8D69-FB4E080EDAFB}"/>
    <cellStyle name="Normální 5 49 7 2 4" xfId="24674" xr:uid="{D6C8DDEA-FB27-4606-A944-6C16357F2944}"/>
    <cellStyle name="Normální 5 49 7 2 5" xfId="28933" xr:uid="{CDB795C6-8990-419A-A29E-9D448BE7FDB4}"/>
    <cellStyle name="Normální 5 49 7 2 6" xfId="32745" xr:uid="{C6CABB72-F7BE-434F-8DEB-F07603434673}"/>
    <cellStyle name="Normální 5 49 7 2 7" xfId="35826" xr:uid="{CE3E8692-8EAC-4F97-983D-35C8B620FB98}"/>
    <cellStyle name="Normální 5 49 7 2 8" xfId="38065" xr:uid="{1787CFD7-8CEC-40F3-9C57-A499F40172D2}"/>
    <cellStyle name="Normální 5 49 7 3" xfId="6729" xr:uid="{5CF2671A-9EAD-45C1-9DF2-D539F3248AF0}"/>
    <cellStyle name="Normální 5 49 7 4" xfId="13254" xr:uid="{62633615-87B6-42F2-8AB7-ED971076166E}"/>
    <cellStyle name="Normální 5 49 7 5" xfId="18936" xr:uid="{3E2F5270-5517-4CBB-96E3-36F0E66978D8}"/>
    <cellStyle name="Normální 5 49 7 6" xfId="23399" xr:uid="{D030ABD1-650F-4484-9EC8-6415554483DD}"/>
    <cellStyle name="Normální 5 49 7 7" xfId="27704" xr:uid="{C681ED1E-101B-484D-B5F2-F18BC69870BC}"/>
    <cellStyle name="Normální 5 49 7 8" xfId="31554" xr:uid="{8670C6E5-7813-4DB5-BFF2-3BCA4E15C211}"/>
    <cellStyle name="Normální 5 49 7 9" xfId="34849" xr:uid="{8DAD7D53-5BD1-4A31-87DB-39B66FE1C159}"/>
    <cellStyle name="Normální 5 49 8" xfId="9205" xr:uid="{5AF294A9-7219-401D-9ED0-EE1B5E75EE28}"/>
    <cellStyle name="Normální 5 49 8 2" xfId="14905" xr:uid="{F942E14B-A226-4266-84CF-5412D9080E5E}"/>
    <cellStyle name="Normální 5 49 8 3" xfId="20306" xr:uid="{6F0FD046-2E97-4E39-AA3E-403DD0B6F34B}"/>
    <cellStyle name="Normální 5 49 8 4" xfId="24675" xr:uid="{54FB7ED3-4E53-4D96-A14F-CD83B0B0556D}"/>
    <cellStyle name="Normální 5 49 8 5" xfId="28934" xr:uid="{BE22E810-23E6-4D02-B3D0-B9E2FC03BB8E}"/>
    <cellStyle name="Normální 5 49 8 6" xfId="32746" xr:uid="{6961A92A-014D-4853-B87B-E441EF6D0534}"/>
    <cellStyle name="Normální 5 49 8 7" xfId="35827" xr:uid="{11E59939-404B-40FE-8B23-633675BD728E}"/>
    <cellStyle name="Normální 5 49 8 8" xfId="38066" xr:uid="{646130CA-AF41-4ED7-BF02-608322E7891F}"/>
    <cellStyle name="Normální 5 49 9" xfId="9711" xr:uid="{D28C9B9D-345C-4DD5-A475-A9858231C66A}"/>
    <cellStyle name="Normální 5 49 9 2" xfId="15388" xr:uid="{62FF5D7E-E4A1-462A-A562-A7662AB81691}"/>
    <cellStyle name="Normální 5 49 9 3" xfId="20723" xr:uid="{6567C6D8-B891-4BAB-B0A5-49D405BED209}"/>
    <cellStyle name="Normální 5 49 9 4" xfId="25095" xr:uid="{9DC9DEF2-F43E-4D49-9B84-E4B95A5B407E}"/>
    <cellStyle name="Normální 5 49 9 5" xfId="29348" xr:uid="{BAAC8BDC-0A11-431D-A1DD-DF78D7CF3A31}"/>
    <cellStyle name="Normální 5 49 9 6" xfId="33152" xr:uid="{A616FFF1-F854-4E02-BF2C-A8FCF907A71A}"/>
    <cellStyle name="Normální 5 49 9 7" xfId="36216" xr:uid="{DFDB6AA0-A151-46E5-96B9-3428C905860E}"/>
    <cellStyle name="Normální 5 49 9 8" xfId="38448" xr:uid="{F0408DF0-1DCC-4384-A776-FF35D43B7DD7}"/>
    <cellStyle name="Normální 5 5" xfId="382" xr:uid="{86501509-8EC7-4626-8D9A-108A7C0F8AA3}"/>
    <cellStyle name="Normální 5 5 2" xfId="2376" xr:uid="{1276F021-95DD-41E4-A39C-1CD73BA39A10}"/>
    <cellStyle name="Normální 5 5 3" xfId="2754" xr:uid="{6CB90C9E-F798-473D-9650-82B60F357129}"/>
    <cellStyle name="Normální 5 5 3 2" xfId="6730" xr:uid="{BB34D6DA-7C25-41E7-A70B-98C48D849B6E}"/>
    <cellStyle name="Normální 5 5 4" xfId="3376" xr:uid="{4DB9F81A-653B-415C-A935-8C1C54752019}"/>
    <cellStyle name="Normální 5 5 4 2" xfId="6731" xr:uid="{AA6A0ECA-CCE0-46B1-AC1F-BE3218D53DA6}"/>
    <cellStyle name="Normální 5 50" xfId="1642" xr:uid="{2B581491-4826-4108-997F-6228FC16F06F}"/>
    <cellStyle name="Normální 5 50 10" xfId="4849" xr:uid="{7805CA9D-48BD-4073-B361-57829D5AC36D}"/>
    <cellStyle name="Normální 5 50 11" xfId="11274" xr:uid="{AB52FD95-ADDA-45B8-8AF7-2FD904C86E67}"/>
    <cellStyle name="Normální 5 50 12" xfId="17266" xr:uid="{4AEC32C3-02C0-4D28-8129-60FB7BCED59F}"/>
    <cellStyle name="Normální 5 50 13" xfId="21984" xr:uid="{7CBB25CB-256E-4A3A-9035-E648DFC76DE7}"/>
    <cellStyle name="Normální 5 50 14" xfId="26384" xr:uid="{E925C194-2E59-4C72-9F60-C88B9F48D8B8}"/>
    <cellStyle name="Normální 5 50 15" xfId="30268" xr:uid="{4EF5DF3A-5995-4AF8-85D7-893B7773EBFE}"/>
    <cellStyle name="Normální 5 50 16" xfId="33951" xr:uid="{FB252CD7-2913-443A-A8B0-96173ABAF72F}"/>
    <cellStyle name="Normální 5 50 17" xfId="36493" xr:uid="{9B827525-491B-4E13-8510-7CA041522C13}"/>
    <cellStyle name="Normální 5 50 18" xfId="39511" xr:uid="{06A1112B-0991-4D7A-A872-FCB76EAD8BA0}"/>
    <cellStyle name="Normální 5 50 19" xfId="44446" xr:uid="{057AD4D3-AFF4-4DDC-820A-D3684994F0F4}"/>
    <cellStyle name="Normální 5 50 2" xfId="2496" xr:uid="{D3CBB17A-878F-45B6-B9CE-8D24B59604D7}"/>
    <cellStyle name="Normální 5 50 2 10" xfId="36608" xr:uid="{F01D6277-29FE-42AA-9E36-57AB0361F72E}"/>
    <cellStyle name="Normální 5 50 2 11" xfId="40078" xr:uid="{E9AA7653-9C3E-4107-937E-2CDD72EB2BF2}"/>
    <cellStyle name="Normální 5 50 2 12" xfId="44934" xr:uid="{2F776D28-ED68-4C37-B063-3BF5EE91444B}"/>
    <cellStyle name="Normální 5 50 2 13" xfId="48719" xr:uid="{8CD8CAFF-0A98-42E9-9095-4D1B723ECFCA}"/>
    <cellStyle name="Normální 5 50 2 14" xfId="51289" xr:uid="{0F52D0B1-DA68-4B21-9D7B-5F56AA8CF00F}"/>
    <cellStyle name="Normální 5 50 2 15" xfId="53506" xr:uid="{695871C3-7403-4665-9464-6E82AC20D226}"/>
    <cellStyle name="Normální 5 50 2 16" xfId="55293" xr:uid="{701EFA07-4702-479D-8606-BEA97006F98E}"/>
    <cellStyle name="Normální 5 50 2 17" xfId="56842" xr:uid="{EE475234-8D27-48E1-BD0E-89CEEDEF5959}"/>
    <cellStyle name="Normální 5 50 2 2" xfId="9206" xr:uid="{FA0E0244-8AC1-441D-AD22-B0F8F8EF2554}"/>
    <cellStyle name="Normální 5 50 2 2 2" xfId="14906" xr:uid="{68A3F0CE-7F8D-4037-A1B3-361525561B35}"/>
    <cellStyle name="Normální 5 50 2 2 3" xfId="20307" xr:uid="{9A171241-1300-451D-B5D1-4E1889324D3A}"/>
    <cellStyle name="Normální 5 50 2 2 4" xfId="24676" xr:uid="{3CBAE551-94D3-4C20-AE05-9F9C75F4A9DB}"/>
    <cellStyle name="Normální 5 50 2 2 5" xfId="28935" xr:uid="{F0B554A5-76E7-4A6C-82D5-B00BB8A9A66C}"/>
    <cellStyle name="Normální 5 50 2 2 6" xfId="32747" xr:uid="{BEB502CF-486A-4C11-B5D8-CB69915B0E31}"/>
    <cellStyle name="Normální 5 50 2 2 7" xfId="35828" xr:uid="{4F691FB9-37C5-47C1-986F-B514025A4F02}"/>
    <cellStyle name="Normální 5 50 2 2 8" xfId="38067" xr:uid="{F4EFA8EB-0447-47EA-834F-C8767DF0B744}"/>
    <cellStyle name="Normální 5 50 2 3" xfId="5464" xr:uid="{1D192FD0-3A5D-4AF0-8FCC-4E38FE9901BA}"/>
    <cellStyle name="Normální 5 50 2 4" xfId="12063" xr:uid="{4BCE7401-870A-4ADC-8124-BAB886017450}"/>
    <cellStyle name="Normální 5 50 2 5" xfId="17998" xr:uid="{C2F07273-47BA-4C69-AED1-13887F20AC2A}"/>
    <cellStyle name="Normální 5 50 2 6" xfId="22537" xr:uid="{53F882A8-3100-4324-A640-A985C4AD76EC}"/>
    <cellStyle name="Normální 5 50 2 7" xfId="26869" xr:uid="{E0FF6C47-DF7F-44C2-9F77-871B0B8D20E5}"/>
    <cellStyle name="Normální 5 50 2 8" xfId="30754" xr:uid="{72F7A5C1-0FC5-4105-B9E0-D9D7D379397B}"/>
    <cellStyle name="Normální 5 50 2 9" xfId="34186" xr:uid="{2F7F0EAC-422B-4436-8691-3177B848F43A}"/>
    <cellStyle name="Normální 5 50 20" xfId="48372" xr:uid="{94ACDBB6-A6AF-46D7-994C-AC09C6CE8795}"/>
    <cellStyle name="Normální 5 50 21" xfId="50999" xr:uid="{AF01470A-EF71-4509-A082-DFE684966A6B}"/>
    <cellStyle name="Normální 5 50 22" xfId="53283" xr:uid="{958CDC93-29DB-4977-8B10-80953B863878}"/>
    <cellStyle name="Normální 5 50 23" xfId="55133" xr:uid="{AD20FE3B-2D99-405C-9C98-5E0A3F95ED52}"/>
    <cellStyle name="Normální 5 50 24" xfId="56677" xr:uid="{4BA1C90E-F377-4769-B10B-805F2F444446}"/>
    <cellStyle name="Normální 5 50 3" xfId="2917" xr:uid="{B0A31D8D-2A0B-4D93-A5A6-9645E7F2A55F}"/>
    <cellStyle name="Normální 5 50 3 10" xfId="36679" xr:uid="{6B550B4F-21A6-4B88-A3DC-EC4793696CF8}"/>
    <cellStyle name="Normální 5 50 3 11" xfId="40397" xr:uid="{783F1E33-0666-4C99-A2C9-A67CEB00404A}"/>
    <cellStyle name="Normální 5 50 3 12" xfId="45217" xr:uid="{3D1AC49E-DA34-4BC7-821A-7ADB3B47CE1E}"/>
    <cellStyle name="Normální 5 50 3 13" xfId="48977" xr:uid="{3327D29A-E527-4B20-8301-99BB9343825F}"/>
    <cellStyle name="Normální 5 50 3 14" xfId="51497" xr:uid="{4487DBBC-9FE5-4232-84CC-37B4C887A8D4}"/>
    <cellStyle name="Normální 5 50 3 15" xfId="53787" xr:uid="{59C1197E-CBF1-4735-9444-DA2BF3668F74}"/>
    <cellStyle name="Normální 5 50 3 16" xfId="55562" xr:uid="{53C4D5A0-D721-4418-B66B-EFE892849019}"/>
    <cellStyle name="Normální 5 50 3 17" xfId="57120" xr:uid="{FB655F48-5759-4F4D-82C8-E4CFE6C0F8B9}"/>
    <cellStyle name="Normální 5 50 3 2" xfId="9207" xr:uid="{B87EA178-991F-4C8A-A4CD-8819E0EFA59F}"/>
    <cellStyle name="Normální 5 50 3 2 2" xfId="14907" xr:uid="{430B9FF8-C1EC-477B-BE11-62A9CABFDD1A}"/>
    <cellStyle name="Normální 5 50 3 2 3" xfId="20308" xr:uid="{FA352B03-CFE4-4D28-B777-3054E2A07BAD}"/>
    <cellStyle name="Normální 5 50 3 2 4" xfId="24677" xr:uid="{E4BA6DD7-DCB1-4D9D-90DC-0B1E74A48B02}"/>
    <cellStyle name="Normální 5 50 3 2 5" xfId="28936" xr:uid="{C3ADB1D8-2223-4D47-83E4-11F1C4062E5F}"/>
    <cellStyle name="Normální 5 50 3 2 6" xfId="32748" xr:uid="{BD8CB47B-9D07-497D-864D-7E42BC30284A}"/>
    <cellStyle name="Normální 5 50 3 2 7" xfId="35829" xr:uid="{37A5FF38-2C1A-4103-99B6-B18A6A0584AA}"/>
    <cellStyle name="Normální 5 50 3 2 8" xfId="38068" xr:uid="{21C1619C-23B9-4141-ADDC-94A7CDD07BFC}"/>
    <cellStyle name="Normální 5 50 3 3" xfId="5594" xr:uid="{D93DF5CA-F636-4E31-8D3D-C609048BB939}"/>
    <cellStyle name="Normální 5 50 3 4" xfId="12182" xr:uid="{FD2D2253-0433-47CE-A493-B5E34A6B9620}"/>
    <cellStyle name="Normální 5 50 3 5" xfId="18096" xr:uid="{387C71B2-B4BB-457F-BC56-0B6205EECA21}"/>
    <cellStyle name="Normální 5 50 3 6" xfId="22630" xr:uid="{EE595BAB-DEC5-4F9E-ACE6-BEC920742416}"/>
    <cellStyle name="Normální 5 50 3 7" xfId="26957" xr:uid="{76C9E09B-9757-4ED6-ACCE-2EA6C55C353C}"/>
    <cellStyle name="Normální 5 50 3 8" xfId="30844" xr:uid="{306226FD-B992-4086-BD06-487B76EA0025}"/>
    <cellStyle name="Normální 5 50 3 9" xfId="34260" xr:uid="{A06384C5-4C73-4CEC-954F-9A5DEA2A1A08}"/>
    <cellStyle name="Normální 5 50 4" xfId="3451" xr:uid="{1BADA0CB-BFD6-4F3B-B7B4-4A4E331839B3}"/>
    <cellStyle name="Normální 5 50 4 10" xfId="37205" xr:uid="{2AAEFB2D-83BD-4E66-B1AE-DA9831DBC323}"/>
    <cellStyle name="Normální 5 50 4 11" xfId="40791" xr:uid="{24AAF314-EAD0-4FE9-8321-1DBB9A8F8456}"/>
    <cellStyle name="Normální 5 50 4 12" xfId="45546" xr:uid="{4460C37E-4CB6-4AB1-8E4B-96F46984FF60}"/>
    <cellStyle name="Normální 5 50 4 13" xfId="49303" xr:uid="{A93167FA-5436-4599-B9E8-49AE77C501D9}"/>
    <cellStyle name="Normální 5 50 4 14" xfId="51773" xr:uid="{8BB54FBB-9149-4846-95F2-B0481970FDF4}"/>
    <cellStyle name="Normální 5 50 4 15" xfId="54085" xr:uid="{2BAD68A9-F0B6-40E6-9B70-8D229802ACC7}"/>
    <cellStyle name="Normální 5 50 4 16" xfId="55845" xr:uid="{5D1486D7-2897-479B-9905-C7A3C68933E2}"/>
    <cellStyle name="Normální 5 50 4 17" xfId="57329" xr:uid="{9A986019-3926-447C-8725-69F208C92C8A}"/>
    <cellStyle name="Normální 5 50 4 2" xfId="9208" xr:uid="{657C0555-3C62-44F8-8582-07B8CF434249}"/>
    <cellStyle name="Normální 5 50 4 2 2" xfId="14908" xr:uid="{8BAF09D4-E2F8-4F02-9AB0-25AD647F00DC}"/>
    <cellStyle name="Normální 5 50 4 2 3" xfId="20309" xr:uid="{F6804433-F7AF-4127-B9EF-70C4979F090D}"/>
    <cellStyle name="Normální 5 50 4 2 4" xfId="24678" xr:uid="{477B2444-7B2F-4194-8F81-8A0FDE9BA30F}"/>
    <cellStyle name="Normální 5 50 4 2 5" xfId="28937" xr:uid="{B3000A41-ADB9-43AF-B7BD-002E5D68D863}"/>
    <cellStyle name="Normální 5 50 4 2 6" xfId="32749" xr:uid="{462686C8-E431-4DC1-ABFC-813980019699}"/>
    <cellStyle name="Normální 5 50 4 2 7" xfId="35830" xr:uid="{A57EFD16-17C4-4772-886F-F6465E1AC588}"/>
    <cellStyle name="Normální 5 50 4 2 8" xfId="38069" xr:uid="{E447C133-96BC-453D-8E36-AA90DB35DCA8}"/>
    <cellStyle name="Normální 5 50 4 3" xfId="6732" xr:uid="{715BC70B-1239-4EDB-BB6C-1F21CC2E7891}"/>
    <cellStyle name="Normální 5 50 4 4" xfId="13256" xr:uid="{CB3911AA-2B6E-4285-9F9F-F8BD3C1575BE}"/>
    <cellStyle name="Normální 5 50 4 5" xfId="18937" xr:uid="{CE312332-E035-40CE-AA83-B38B1729F0DC}"/>
    <cellStyle name="Normální 5 50 4 6" xfId="23400" xr:uid="{082CD34F-E725-4F72-B2C6-D9435EBD9BA6}"/>
    <cellStyle name="Normální 5 50 4 7" xfId="27707" xr:uid="{D5B2C6B4-7465-435F-AB71-A4C823D89B6B}"/>
    <cellStyle name="Normální 5 50 4 8" xfId="31555" xr:uid="{5468D263-AC2B-41DA-A37F-B6E4F1CA79E5}"/>
    <cellStyle name="Normální 5 50 4 9" xfId="34851" xr:uid="{C4420926-1DBD-4B12-BEFD-D8B604FEAF85}"/>
    <cellStyle name="Normální 5 50 5" xfId="3945" xr:uid="{4B44F691-BE66-47F1-B326-DCB8E4162D87}"/>
    <cellStyle name="Normální 5 50 5 10" xfId="37206" xr:uid="{597733E6-CD5C-4636-BE81-46F2F110BFDF}"/>
    <cellStyle name="Normální 5 50 5 11" xfId="41150" xr:uid="{C9EE0A0D-286B-481C-BD73-0A592E67E7A7}"/>
    <cellStyle name="Normální 5 50 5 12" xfId="45919" xr:uid="{21072783-6571-4CBC-AE9A-1BE9BDE28B39}"/>
    <cellStyle name="Normální 5 50 5 13" xfId="49595" xr:uid="{65A63F4F-2418-4EBA-8842-8D941E54A5F8}"/>
    <cellStyle name="Normální 5 50 5 14" xfId="52082" xr:uid="{A0C5F517-5697-4605-8065-775CA55D9A29}"/>
    <cellStyle name="Normální 5 50 5 15" xfId="54324" xr:uid="{32CC02CC-CF94-4EC8-B027-B869D9A34DFF}"/>
    <cellStyle name="Normální 5 50 5 16" xfId="56153" xr:uid="{63430940-141D-4E20-B5F1-DC9A5C950A56}"/>
    <cellStyle name="Normální 5 50 5 17" xfId="57488" xr:uid="{BB605D71-51F7-4D4C-8D35-C396DCB9B09E}"/>
    <cellStyle name="Normální 5 50 5 2" xfId="9209" xr:uid="{595B575F-B74C-4168-9EE5-D2F854E048B5}"/>
    <cellStyle name="Normální 5 50 5 2 2" xfId="14909" xr:uid="{B288878D-8F44-4825-ADA2-CFD3308F9583}"/>
    <cellStyle name="Normální 5 50 5 2 3" xfId="20310" xr:uid="{C25BA10F-D213-43EB-ABCC-B2A2E5584A43}"/>
    <cellStyle name="Normální 5 50 5 2 4" xfId="24679" xr:uid="{FDC3714E-44E6-46BD-8036-407E403C661B}"/>
    <cellStyle name="Normální 5 50 5 2 5" xfId="28938" xr:uid="{3CCB81B5-6822-42A2-92AD-F94C3E80C56F}"/>
    <cellStyle name="Normální 5 50 5 2 6" xfId="32750" xr:uid="{6F8B496E-B7CC-49C6-96D5-4AB804B616A2}"/>
    <cellStyle name="Normální 5 50 5 2 7" xfId="35831" xr:uid="{EB216545-9E49-4D1A-9E8E-C9E81679D0BA}"/>
    <cellStyle name="Normální 5 50 5 2 8" xfId="38070" xr:uid="{4C0807BE-80A2-42D2-9FB3-984824258B74}"/>
    <cellStyle name="Normální 5 50 5 3" xfId="6733" xr:uid="{C4328D2B-4261-42AA-8A86-62477A3DB454}"/>
    <cellStyle name="Normální 5 50 5 4" xfId="13257" xr:uid="{7964B4BC-9276-4CB0-906E-23D5C61C34EB}"/>
    <cellStyle name="Normální 5 50 5 5" xfId="18938" xr:uid="{BF789ECD-7005-402D-9800-02BEC6D69DE6}"/>
    <cellStyle name="Normální 5 50 5 6" xfId="23401" xr:uid="{405AFB5B-3121-4B17-9EBB-3148E04CACCE}"/>
    <cellStyle name="Normální 5 50 5 7" xfId="27708" xr:uid="{2308C73E-9991-4F53-812E-D0DA3C3919ED}"/>
    <cellStyle name="Normální 5 50 5 8" xfId="31556" xr:uid="{374B5F9E-7BF9-4132-BE89-48FF08C30889}"/>
    <cellStyle name="Normální 5 50 5 9" xfId="34852" xr:uid="{96592831-DCD5-4A52-9FD9-16359C7F18CA}"/>
    <cellStyle name="Normální 5 50 6" xfId="4299" xr:uid="{31C733E2-D88B-4FBD-A239-AA662020E50B}"/>
    <cellStyle name="Normální 5 50 6 10" xfId="37207" xr:uid="{D8360F76-1330-4278-9F60-3EC928950B1E}"/>
    <cellStyle name="Normální 5 50 6 11" xfId="41409" xr:uid="{E46BF8F9-9BEA-4E3D-A5A3-79D72D58EF12}"/>
    <cellStyle name="Normální 5 50 6 12" xfId="46213" xr:uid="{11E3045B-5F06-4D57-A05F-8F8D9787B51D}"/>
    <cellStyle name="Normální 5 50 6 13" xfId="49794" xr:uid="{396693D9-6D52-4B39-A46D-F9FBF0EDA9E9}"/>
    <cellStyle name="Normální 5 50 6 14" xfId="52304" xr:uid="{2BD53A79-891A-4069-B1DE-994CB856FCA9}"/>
    <cellStyle name="Normální 5 50 6 15" xfId="54502" xr:uid="{F41C89EC-BA43-464E-B3DA-7D03C05149E8}"/>
    <cellStyle name="Normální 5 50 6 16" xfId="56389" xr:uid="{691976E8-5F50-4D6D-80FF-E17EEF502520}"/>
    <cellStyle name="Normální 5 50 6 17" xfId="57639" xr:uid="{E494CF59-1E5E-4DFF-807B-3D0F820FF36E}"/>
    <cellStyle name="Normální 5 50 6 2" xfId="9210" xr:uid="{3E7AF8FC-29AB-41D3-AADD-5A8C5C3843A6}"/>
    <cellStyle name="Normální 5 50 6 2 2" xfId="14910" xr:uid="{FAF45899-1BFE-45B0-BEC4-50875D276E8E}"/>
    <cellStyle name="Normální 5 50 6 2 3" xfId="20311" xr:uid="{0FE69DF9-B27D-489C-9D7D-6BBC6AA8AA99}"/>
    <cellStyle name="Normální 5 50 6 2 4" xfId="24680" xr:uid="{8A16E6DB-1EA9-4EFA-AAAF-EF46AD12AA97}"/>
    <cellStyle name="Normální 5 50 6 2 5" xfId="28939" xr:uid="{FE27F32B-028A-4543-ADAE-794E35A12278}"/>
    <cellStyle name="Normální 5 50 6 2 6" xfId="32751" xr:uid="{62FF3CF9-C80B-4BFD-9795-0801532A00BA}"/>
    <cellStyle name="Normální 5 50 6 2 7" xfId="35832" xr:uid="{89CE5BD4-85AE-4C28-8530-0F2F14241669}"/>
    <cellStyle name="Normální 5 50 6 2 8" xfId="38071" xr:uid="{5D550576-2645-4621-AF05-CE7084C8DA10}"/>
    <cellStyle name="Normální 5 50 6 3" xfId="6734" xr:uid="{9E7C3EAF-A949-401D-87BE-47E4208617BF}"/>
    <cellStyle name="Normální 5 50 6 4" xfId="13258" xr:uid="{4F283D9E-3C40-413C-B932-7E6A8CB105DE}"/>
    <cellStyle name="Normální 5 50 6 5" xfId="18939" xr:uid="{920B6495-D91D-4C93-9002-00B632FDBEE7}"/>
    <cellStyle name="Normální 5 50 6 6" xfId="23402" xr:uid="{2B40D642-5EC4-454F-8D02-47FB1B01D8D6}"/>
    <cellStyle name="Normální 5 50 6 7" xfId="27709" xr:uid="{216F684F-0027-4E62-B990-B4CF46D8B04D}"/>
    <cellStyle name="Normální 5 50 6 8" xfId="31557" xr:uid="{693479C1-61C6-4C00-A530-0D09524106C6}"/>
    <cellStyle name="Normální 5 50 6 9" xfId="34853" xr:uid="{2DD73E8B-CB09-4BE8-8BF1-25917C97E2BB}"/>
    <cellStyle name="Normální 5 50 7" xfId="4575" xr:uid="{5F371FE1-133F-4A37-AA5B-C4EDD41617FA}"/>
    <cellStyle name="Normální 5 50 7 10" xfId="37208" xr:uid="{7DE2E5DE-D881-4B87-B5C6-8AC6EF412590}"/>
    <cellStyle name="Normální 5 50 7 11" xfId="41632" xr:uid="{1406DEAD-E113-4A86-BE00-A0474F94B5F2}"/>
    <cellStyle name="Normální 5 50 7 12" xfId="46417" xr:uid="{4994CBA7-C932-4566-85DC-98CDB3850A81}"/>
    <cellStyle name="Normální 5 50 7 13" xfId="49963" xr:uid="{943848B4-FFA1-4EF6-B4CE-5DFD226E6813}"/>
    <cellStyle name="Normální 5 50 7 14" xfId="52478" xr:uid="{23879377-4EB2-45CA-A8FB-9D49CB8B47DA}"/>
    <cellStyle name="Normální 5 50 7 15" xfId="54662" xr:uid="{F252684B-2C54-4ED4-BFB6-9ED3F76178A9}"/>
    <cellStyle name="Normální 5 50 7 16" xfId="56555" xr:uid="{1D913E5B-75EC-4426-967D-D298F7A07F62}"/>
    <cellStyle name="Normální 5 50 7 17" xfId="57777" xr:uid="{AC4F7EE1-4BA0-49CC-96B8-631143C93B59}"/>
    <cellStyle name="Normální 5 50 7 2" xfId="9211" xr:uid="{1FE193B1-FC6C-46CA-B5BC-321127BBCAE5}"/>
    <cellStyle name="Normální 5 50 7 2 2" xfId="14911" xr:uid="{820B5933-B9AA-43B8-AC15-E96A525041B9}"/>
    <cellStyle name="Normální 5 50 7 2 3" xfId="20312" xr:uid="{7AD082D1-8777-4D43-BBE9-F728E5E12DD2}"/>
    <cellStyle name="Normální 5 50 7 2 4" xfId="24681" xr:uid="{0E5E0CEE-DA21-427E-89E6-C25CC112A04B}"/>
    <cellStyle name="Normální 5 50 7 2 5" xfId="28940" xr:uid="{77A1FC8E-3752-474D-993D-B87801C6A426}"/>
    <cellStyle name="Normální 5 50 7 2 6" xfId="32752" xr:uid="{5BC3DC4F-E2A1-453E-AED8-0855D08E247C}"/>
    <cellStyle name="Normální 5 50 7 2 7" xfId="35833" xr:uid="{B36AE605-A6E3-47A8-98DE-E2F32C0B32D6}"/>
    <cellStyle name="Normální 5 50 7 2 8" xfId="38072" xr:uid="{51FDC8F2-618D-46E1-9C2E-6F7B6D713531}"/>
    <cellStyle name="Normální 5 50 7 3" xfId="6735" xr:uid="{C21CA3A4-639E-4A7C-B7C4-636080C7ABB4}"/>
    <cellStyle name="Normální 5 50 7 4" xfId="13259" xr:uid="{0DB8DF97-3725-4DFD-A465-4B97588661DD}"/>
    <cellStyle name="Normální 5 50 7 5" xfId="18940" xr:uid="{A2046BA8-527C-4E0E-A779-A4A2B8840224}"/>
    <cellStyle name="Normální 5 50 7 6" xfId="23403" xr:uid="{81265A24-EE81-49D1-B35E-C497FA9F12B3}"/>
    <cellStyle name="Normální 5 50 7 7" xfId="27710" xr:uid="{1A5AD913-FD64-41BB-AC79-E1B473839372}"/>
    <cellStyle name="Normální 5 50 7 8" xfId="31558" xr:uid="{CB1F12BB-8FCC-47F4-8126-B30A53645280}"/>
    <cellStyle name="Normální 5 50 7 9" xfId="34854" xr:uid="{5A44ACC7-4E92-4CFE-8801-C6143C23D84E}"/>
    <cellStyle name="Normální 5 50 8" xfId="9212" xr:uid="{A011DAE9-8B39-4EE2-8595-65A74A7E133C}"/>
    <cellStyle name="Normální 5 50 8 2" xfId="14912" xr:uid="{1D62739E-D8B5-4CBA-A8DA-3C599CCF74D0}"/>
    <cellStyle name="Normální 5 50 8 3" xfId="20313" xr:uid="{7E33E949-13A2-4154-B665-35C5A5C9AEAA}"/>
    <cellStyle name="Normální 5 50 8 4" xfId="24682" xr:uid="{17C64896-C82C-4F37-B636-2B5EB4F45694}"/>
    <cellStyle name="Normální 5 50 8 5" xfId="28941" xr:uid="{0DA01ECC-02E3-428B-873F-12F0EB523B94}"/>
    <cellStyle name="Normální 5 50 8 6" xfId="32753" xr:uid="{09895B75-3ED9-4CDD-8154-9001CE142401}"/>
    <cellStyle name="Normální 5 50 8 7" xfId="35834" xr:uid="{E1D3296E-CE2E-4979-8AF1-1DA41F7DBE0F}"/>
    <cellStyle name="Normální 5 50 8 8" xfId="38073" xr:uid="{4795D140-17C9-4FFF-B504-C3EB5DAB72D7}"/>
    <cellStyle name="Normální 5 50 9" xfId="9712" xr:uid="{53C9748F-E534-4228-BDCF-32D06301857C}"/>
    <cellStyle name="Normální 5 50 9 2" xfId="15389" xr:uid="{A1B5FACC-DAFF-4851-8E2D-AC773EE77E8D}"/>
    <cellStyle name="Normální 5 50 9 3" xfId="20724" xr:uid="{46BCF4CF-858A-4C34-BCB7-FBA6CEC1C695}"/>
    <cellStyle name="Normální 5 50 9 4" xfId="25096" xr:uid="{B076429A-8CF7-4ED7-9B00-7E93C0A66C50}"/>
    <cellStyle name="Normální 5 50 9 5" xfId="29349" xr:uid="{8262F9BE-E732-47CA-8E25-E44AF118E1E5}"/>
    <cellStyle name="Normální 5 50 9 6" xfId="33153" xr:uid="{08053D81-B638-4049-9808-1F692CB97F5A}"/>
    <cellStyle name="Normální 5 50 9 7" xfId="36217" xr:uid="{AE4A441E-4DEE-4A42-9106-F008383206E5}"/>
    <cellStyle name="Normální 5 50 9 8" xfId="38449" xr:uid="{3661C2A8-D5F1-4259-8C4E-4F9C6DE5C8ED}"/>
    <cellStyle name="Normální 5 51" xfId="1643" xr:uid="{F9EFB3FC-E72D-4EB2-8CB5-C6762C46C492}"/>
    <cellStyle name="Normální 5 51 10" xfId="4790" xr:uid="{B4DBD109-E9BC-4AA0-BB40-DE5FD764B81F}"/>
    <cellStyle name="Normální 5 51 11" xfId="11208" xr:uid="{627D2417-CEBD-4BF4-AE75-2551C79DD140}"/>
    <cellStyle name="Normální 5 51 12" xfId="17208" xr:uid="{57EB920A-674A-49D7-AC97-D40B60D20902}"/>
    <cellStyle name="Normální 5 51 13" xfId="21937" xr:uid="{ACAA8BF8-7EF9-45BE-823A-2B371F53EDC6}"/>
    <cellStyle name="Normální 5 51 14" xfId="26336" xr:uid="{7D29C84E-07E3-40E9-A59A-3B27D7871DC1}"/>
    <cellStyle name="Normální 5 51 15" xfId="30230" xr:uid="{6DE25923-1F78-4AB8-AF28-A9BD61523AC4}"/>
    <cellStyle name="Normální 5 51 16" xfId="33923" xr:uid="{5B3414FD-446F-4DEE-88EA-32EC0AF12C4E}"/>
    <cellStyle name="Normální 5 51 17" xfId="36470" xr:uid="{5F79EC80-7D25-4264-BD61-EFDD7CDAA10F}"/>
    <cellStyle name="Normální 5 51 18" xfId="39512" xr:uid="{731AB7E2-F2A3-414A-9481-9CB8ADD1AB88}"/>
    <cellStyle name="Normální 5 51 19" xfId="44447" xr:uid="{0D63D738-6604-4E8E-930A-902DA0A5CE32}"/>
    <cellStyle name="Normální 5 51 2" xfId="2497" xr:uid="{BD08592E-B0B7-4C96-8481-4968A00D8F2B}"/>
    <cellStyle name="Normální 5 51 2 10" xfId="36609" xr:uid="{8F7F6721-5690-4BBB-97FB-FAEA39D3C2D7}"/>
    <cellStyle name="Normální 5 51 2 11" xfId="40079" xr:uid="{DF122058-E262-4088-A661-2AAE3B833F28}"/>
    <cellStyle name="Normální 5 51 2 12" xfId="44935" xr:uid="{DB2FBF51-F4B4-4F60-9E96-3B5A2A8FBF13}"/>
    <cellStyle name="Normální 5 51 2 13" xfId="48720" xr:uid="{544B3995-963A-4FA0-83EE-0FD91C83D823}"/>
    <cellStyle name="Normální 5 51 2 14" xfId="51290" xr:uid="{8B9A2410-F703-4F9C-B75D-320620B3E09C}"/>
    <cellStyle name="Normální 5 51 2 15" xfId="53507" xr:uid="{1648819C-CD0C-4136-912E-342CEA3C06CD}"/>
    <cellStyle name="Normální 5 51 2 16" xfId="55294" xr:uid="{10A5315D-BACF-4713-AC61-0BCD31B0674F}"/>
    <cellStyle name="Normální 5 51 2 17" xfId="56843" xr:uid="{CE7A72DC-AD43-4DD6-A8A9-C213711CE9CC}"/>
    <cellStyle name="Normální 5 51 2 2" xfId="9213" xr:uid="{8AD1394B-E296-43A2-A4CA-F24022C252C7}"/>
    <cellStyle name="Normální 5 51 2 2 2" xfId="14913" xr:uid="{FC1C558D-9B83-4107-B023-54C4A9271511}"/>
    <cellStyle name="Normální 5 51 2 2 3" xfId="20314" xr:uid="{031AC3E9-25E8-4AAD-99AA-8E405BB9930C}"/>
    <cellStyle name="Normální 5 51 2 2 4" xfId="24683" xr:uid="{4CDF083A-33A6-4CC7-9D2F-4B9ED1211FEC}"/>
    <cellStyle name="Normální 5 51 2 2 5" xfId="28942" xr:uid="{C0EC1564-0F2B-40D9-80EC-0DBD3B147587}"/>
    <cellStyle name="Normální 5 51 2 2 6" xfId="32754" xr:uid="{506DD0B6-41D1-4D5C-847C-D08F55508340}"/>
    <cellStyle name="Normální 5 51 2 2 7" xfId="35835" xr:uid="{BD1FCC14-36AF-4BDF-A4E0-C92F7E5B1FAA}"/>
    <cellStyle name="Normální 5 51 2 2 8" xfId="38074" xr:uid="{96B6D458-42D3-4E3E-9B72-C97B3C8155EB}"/>
    <cellStyle name="Normální 5 51 2 3" xfId="5465" xr:uid="{13A57575-76A9-4671-89F9-D823377B9E25}"/>
    <cellStyle name="Normální 5 51 2 4" xfId="12064" xr:uid="{AF3EF7B0-D613-4702-BD92-7324012A39E2}"/>
    <cellStyle name="Normální 5 51 2 5" xfId="17999" xr:uid="{6DBB3DA5-2D63-4CEB-A572-A60C6273691A}"/>
    <cellStyle name="Normální 5 51 2 6" xfId="22538" xr:uid="{468D9AE8-E479-4ED1-9A39-B2FC7257C78F}"/>
    <cellStyle name="Normální 5 51 2 7" xfId="26870" xr:uid="{FFA33532-0020-4C80-A091-23D571B760A0}"/>
    <cellStyle name="Normální 5 51 2 8" xfId="30755" xr:uid="{1B69848C-57E2-4E15-A084-5BA829E370E7}"/>
    <cellStyle name="Normální 5 51 2 9" xfId="34187" xr:uid="{3BF6B3E6-C73D-4E24-9F44-C552BCC52C5F}"/>
    <cellStyle name="Normální 5 51 20" xfId="48373" xr:uid="{F861CC05-0B73-44D8-A8D5-C785E3D6BBCF}"/>
    <cellStyle name="Normální 5 51 21" xfId="51000" xr:uid="{9272E3AA-70F8-4744-AC90-7C1D8DCF484F}"/>
    <cellStyle name="Normální 5 51 22" xfId="53284" xr:uid="{23E5C9DD-883E-40CA-812D-0BC3388EA13D}"/>
    <cellStyle name="Normální 5 51 23" xfId="55134" xr:uid="{7216CDA3-C971-421F-989A-A756060A8F0F}"/>
    <cellStyle name="Normální 5 51 24" xfId="56678" xr:uid="{9D90C6B4-86A9-49D2-9C7E-09116123ABD9}"/>
    <cellStyle name="Normální 5 51 3" xfId="2918" xr:uid="{FC1B5800-63CB-4440-86CB-744F6C53D0B6}"/>
    <cellStyle name="Normální 5 51 3 10" xfId="36656" xr:uid="{5739794D-4F3E-4175-9797-A3305756FE4E}"/>
    <cellStyle name="Normální 5 51 3 11" xfId="40398" xr:uid="{5D51B62F-C77B-4540-BC23-B0F31B9FD1B1}"/>
    <cellStyle name="Normální 5 51 3 12" xfId="45218" xr:uid="{729496BA-BBEB-4672-B999-1FD109E89AFE}"/>
    <cellStyle name="Normální 5 51 3 13" xfId="48978" xr:uid="{676908F9-C092-4409-A1E7-7DE66C010D15}"/>
    <cellStyle name="Normální 5 51 3 14" xfId="51498" xr:uid="{DA2A764E-5B18-4E57-AE2E-80F8A177ED3E}"/>
    <cellStyle name="Normální 5 51 3 15" xfId="53788" xr:uid="{37899909-8F39-4C1D-8BF2-41B2B96DE61D}"/>
    <cellStyle name="Normální 5 51 3 16" xfId="55563" xr:uid="{615AC22F-1366-422D-929B-FF07B1B6A39C}"/>
    <cellStyle name="Normální 5 51 3 17" xfId="57121" xr:uid="{1A930A02-3A1D-4DC0-8568-E1816BFCF888}"/>
    <cellStyle name="Normální 5 51 3 2" xfId="9214" xr:uid="{E6937055-A8FC-4D6A-99E1-B9581A1FD266}"/>
    <cellStyle name="Normální 5 51 3 2 2" xfId="14914" xr:uid="{035D0F92-3765-4511-B3DB-EF7BD289502B}"/>
    <cellStyle name="Normální 5 51 3 2 3" xfId="20315" xr:uid="{DF15D15C-60F1-4AA8-8140-956F7558D0EF}"/>
    <cellStyle name="Normální 5 51 3 2 4" xfId="24684" xr:uid="{6CFEFE9F-6420-4313-BE33-6B01ED330BA3}"/>
    <cellStyle name="Normální 5 51 3 2 5" xfId="28943" xr:uid="{F34EF08C-002C-49EC-A13B-7793CC3567AC}"/>
    <cellStyle name="Normální 5 51 3 2 6" xfId="32755" xr:uid="{11F758B7-4CF0-489D-9E3C-D8A470EFEFFB}"/>
    <cellStyle name="Normální 5 51 3 2 7" xfId="35836" xr:uid="{540A9C51-8EEA-4DF5-9395-5CC8829D7BA8}"/>
    <cellStyle name="Normální 5 51 3 2 8" xfId="38075" xr:uid="{967159D8-8549-46B0-A382-3A63676BEF7B}"/>
    <cellStyle name="Normální 5 51 3 3" xfId="5567" xr:uid="{7834C6D3-A7A1-45C0-8C8F-020EDC1773C6}"/>
    <cellStyle name="Normální 5 51 3 4" xfId="12156" xr:uid="{EB233FA6-BF66-4A8F-B6C2-28748245A760}"/>
    <cellStyle name="Normální 5 51 3 5" xfId="18071" xr:uid="{61978C7E-C399-4E41-BFA4-099E74EA0B5C}"/>
    <cellStyle name="Normální 5 51 3 6" xfId="22605" xr:uid="{F0A8A980-FD71-490C-A2A5-BC4FB70B455E}"/>
    <cellStyle name="Normální 5 51 3 7" xfId="26933" xr:uid="{52DEFF02-D7DD-4EB3-863D-C9CE43E76CC0}"/>
    <cellStyle name="Normální 5 51 3 8" xfId="30821" xr:uid="{7096805D-F11D-43D9-84FD-29C0F5D5E740}"/>
    <cellStyle name="Normální 5 51 3 9" xfId="34237" xr:uid="{7AA2D2F2-A5D5-4781-B64A-3971C91B75B5}"/>
    <cellStyle name="Normální 5 51 4" xfId="3452" xr:uid="{A7B5FDC7-CCBD-4002-A298-59E420401CB8}"/>
    <cellStyle name="Normální 5 51 4 10" xfId="37209" xr:uid="{55DBFC49-78B1-470F-AF82-A1D4EB5F8B97}"/>
    <cellStyle name="Normální 5 51 4 11" xfId="40792" xr:uid="{30BEE369-8D7E-484B-909F-2A270E2A2A50}"/>
    <cellStyle name="Normální 5 51 4 12" xfId="45547" xr:uid="{514BFFEF-5006-452B-A0AC-0B12E56F54CB}"/>
    <cellStyle name="Normální 5 51 4 13" xfId="49304" xr:uid="{19E6867D-9DF4-4BF6-99CA-F44431248B50}"/>
    <cellStyle name="Normální 5 51 4 14" xfId="51774" xr:uid="{A461C89A-FA2F-457B-9468-532E051763C9}"/>
    <cellStyle name="Normální 5 51 4 15" xfId="54086" xr:uid="{42919E73-B511-4737-9501-582E6899DB0A}"/>
    <cellStyle name="Normální 5 51 4 16" xfId="55846" xr:uid="{6BD26EA5-F1B9-4C2B-A566-D2869B94285E}"/>
    <cellStyle name="Normální 5 51 4 17" xfId="57330" xr:uid="{89352FD0-C8F9-498C-BD28-A1E13CA8E7D2}"/>
    <cellStyle name="Normální 5 51 4 2" xfId="9215" xr:uid="{FDADEDCC-BD41-4BB6-A5FA-321C448AC53D}"/>
    <cellStyle name="Normální 5 51 4 2 2" xfId="14915" xr:uid="{37AA3046-2B24-46C0-BAEE-A8E90C047C22}"/>
    <cellStyle name="Normální 5 51 4 2 3" xfId="20316" xr:uid="{034CE408-E2F6-4F2F-A6BF-278F05C2AB3B}"/>
    <cellStyle name="Normální 5 51 4 2 4" xfId="24685" xr:uid="{45F2AEA2-83E3-4E7B-966F-9BB47D8BCE62}"/>
    <cellStyle name="Normální 5 51 4 2 5" xfId="28944" xr:uid="{6C6E570A-56D2-4F8E-A406-1B0C7DF8D495}"/>
    <cellStyle name="Normální 5 51 4 2 6" xfId="32756" xr:uid="{42E3DBD8-F71B-4206-AB04-5A5D0D35421B}"/>
    <cellStyle name="Normální 5 51 4 2 7" xfId="35837" xr:uid="{91EFEC2E-6B77-48B9-918C-2D085A111EE6}"/>
    <cellStyle name="Normální 5 51 4 2 8" xfId="38076" xr:uid="{DACDDF40-78BB-40C6-9302-D3ECE92AC811}"/>
    <cellStyle name="Normální 5 51 4 3" xfId="6736" xr:uid="{7CC69FAE-5FF6-4658-A615-6ED495004F19}"/>
    <cellStyle name="Normální 5 51 4 4" xfId="13260" xr:uid="{F0D4CF23-31E3-48EA-8E88-C58ECBBD481A}"/>
    <cellStyle name="Normální 5 51 4 5" xfId="18941" xr:uid="{0E866821-F48B-4941-8E8C-49AC111A672B}"/>
    <cellStyle name="Normální 5 51 4 6" xfId="23404" xr:uid="{88FABACF-0DC4-445E-BFA5-6994C33F477A}"/>
    <cellStyle name="Normální 5 51 4 7" xfId="27711" xr:uid="{ED67410E-4124-4410-9C93-9AA819F7F611}"/>
    <cellStyle name="Normální 5 51 4 8" xfId="31559" xr:uid="{22A748C1-BF04-4312-9558-AA308E124B5A}"/>
    <cellStyle name="Normální 5 51 4 9" xfId="34855" xr:uid="{13C4E77F-C9D0-44FA-9460-DD72C65C2A20}"/>
    <cellStyle name="Normální 5 51 5" xfId="3946" xr:uid="{C5C9C273-8252-4F5D-8C88-C892748DEFB6}"/>
    <cellStyle name="Normální 5 51 5 10" xfId="37210" xr:uid="{A009C544-A819-410E-B4A4-299FF7C0946E}"/>
    <cellStyle name="Normální 5 51 5 11" xfId="41151" xr:uid="{0B473208-56B7-47E6-8BB5-4EE57C217024}"/>
    <cellStyle name="Normální 5 51 5 12" xfId="45920" xr:uid="{1374CFB2-4699-40A2-BF09-56DF4F721A6C}"/>
    <cellStyle name="Normální 5 51 5 13" xfId="49596" xr:uid="{5709891A-28C0-41F4-86D9-8810D113E493}"/>
    <cellStyle name="Normální 5 51 5 14" xfId="52083" xr:uid="{80D82BE6-A47F-4311-8684-2F82E249E105}"/>
    <cellStyle name="Normální 5 51 5 15" xfId="54325" xr:uid="{F150A6F7-A52E-47DB-8C7A-B70DC5A82142}"/>
    <cellStyle name="Normální 5 51 5 16" xfId="56154" xr:uid="{2BF54332-AA72-4B00-A5DE-AFAABCF3748C}"/>
    <cellStyle name="Normální 5 51 5 17" xfId="57489" xr:uid="{EC2356F2-2238-4F33-8E22-A4A71D2539A5}"/>
    <cellStyle name="Normální 5 51 5 2" xfId="9216" xr:uid="{C9542E9C-5959-40C0-B4FE-11D4768A0B44}"/>
    <cellStyle name="Normální 5 51 5 2 2" xfId="14916" xr:uid="{CC5521EC-972F-4C39-BC69-2CFB1810FFC7}"/>
    <cellStyle name="Normální 5 51 5 2 3" xfId="20317" xr:uid="{183B1DB2-DDAD-401B-9F23-D49551F8A902}"/>
    <cellStyle name="Normální 5 51 5 2 4" xfId="24686" xr:uid="{5DC69854-42C9-454D-B5DD-65A5066202A5}"/>
    <cellStyle name="Normální 5 51 5 2 5" xfId="28945" xr:uid="{8C35D6C2-973E-40A9-8020-99A3329BFF2C}"/>
    <cellStyle name="Normální 5 51 5 2 6" xfId="32757" xr:uid="{012F3906-59B2-47F0-A7B6-0C1298CCF006}"/>
    <cellStyle name="Normální 5 51 5 2 7" xfId="35838" xr:uid="{5689F7F6-56E0-4171-9652-FB1F7CDD7B71}"/>
    <cellStyle name="Normální 5 51 5 2 8" xfId="38077" xr:uid="{C08B5EE7-B4BB-466B-B7A2-959E66BEE8BB}"/>
    <cellStyle name="Normální 5 51 5 3" xfId="6737" xr:uid="{345A7679-509C-4204-B7D6-EE55129BA982}"/>
    <cellStyle name="Normální 5 51 5 4" xfId="13261" xr:uid="{C058EDCE-389A-4970-9506-86C3269262D4}"/>
    <cellStyle name="Normální 5 51 5 5" xfId="18942" xr:uid="{5190FBFD-DE60-49E3-90CA-04C40EA4DAC6}"/>
    <cellStyle name="Normální 5 51 5 6" xfId="23405" xr:uid="{0D589D83-32A1-4714-9D58-70137BBF6A8D}"/>
    <cellStyle name="Normální 5 51 5 7" xfId="27712" xr:uid="{81914C95-DC6C-4829-A58E-D256798FB9A9}"/>
    <cellStyle name="Normální 5 51 5 8" xfId="31560" xr:uid="{F70A4B25-FF68-4DB3-8D1D-75F94AF6E3BC}"/>
    <cellStyle name="Normální 5 51 5 9" xfId="34856" xr:uid="{589BE51B-3522-45EB-B5C6-A473078E1BB5}"/>
    <cellStyle name="Normální 5 51 6" xfId="4300" xr:uid="{A552444F-2D88-43F8-93C3-2A6FAF0C1439}"/>
    <cellStyle name="Normální 5 51 6 10" xfId="37211" xr:uid="{53656D53-CDA3-42A2-A32A-CE54A03B98EF}"/>
    <cellStyle name="Normální 5 51 6 11" xfId="41410" xr:uid="{18410380-A0C6-4BF6-800A-1596C9A05FAB}"/>
    <cellStyle name="Normální 5 51 6 12" xfId="46214" xr:uid="{9EE1DB30-097D-4BA1-BEF0-230CE260E264}"/>
    <cellStyle name="Normální 5 51 6 13" xfId="49795" xr:uid="{6161C870-777A-465F-9A56-6420F2584746}"/>
    <cellStyle name="Normální 5 51 6 14" xfId="52305" xr:uid="{C68D32CA-CBE5-4489-94CD-20FDB1874951}"/>
    <cellStyle name="Normální 5 51 6 15" xfId="54503" xr:uid="{04489EDE-E33B-469B-89B5-97381EBBAF52}"/>
    <cellStyle name="Normální 5 51 6 16" xfId="56390" xr:uid="{E1A42BBC-AA69-4009-927B-EF0EAE5E5EF1}"/>
    <cellStyle name="Normální 5 51 6 17" xfId="57640" xr:uid="{A654F6B9-D293-4097-9FDE-12F52ABED874}"/>
    <cellStyle name="Normální 5 51 6 2" xfId="9217" xr:uid="{5499623E-901F-4F34-8860-625EA62F1C6A}"/>
    <cellStyle name="Normální 5 51 6 2 2" xfId="14917" xr:uid="{FF8952D8-BECA-458D-9DD4-EF5C69D16BD8}"/>
    <cellStyle name="Normální 5 51 6 2 3" xfId="20318" xr:uid="{789A2995-7107-401F-BD50-F42E523E0AF3}"/>
    <cellStyle name="Normální 5 51 6 2 4" xfId="24687" xr:uid="{CFA0E1BA-3593-4A53-BF09-938A1910088D}"/>
    <cellStyle name="Normální 5 51 6 2 5" xfId="28946" xr:uid="{DF750949-2C07-4E67-AAA5-247DC08383BD}"/>
    <cellStyle name="Normální 5 51 6 2 6" xfId="32758" xr:uid="{85E4CB45-4BEB-4D57-9A05-4E7E96318DD7}"/>
    <cellStyle name="Normální 5 51 6 2 7" xfId="35839" xr:uid="{B6C8990A-13DE-4E28-8F77-9453965C7E2F}"/>
    <cellStyle name="Normální 5 51 6 2 8" xfId="38078" xr:uid="{466157D6-7C51-4E22-8226-AB583A916054}"/>
    <cellStyle name="Normální 5 51 6 3" xfId="6738" xr:uid="{1BCA3BA4-08CC-4B76-A677-426FE899A439}"/>
    <cellStyle name="Normální 5 51 6 4" xfId="13262" xr:uid="{85F75FC8-9C3B-47A7-B59B-F3BDBE60C960}"/>
    <cellStyle name="Normální 5 51 6 5" xfId="18943" xr:uid="{56311DEB-AB45-4753-BED3-2A66F9B056E5}"/>
    <cellStyle name="Normální 5 51 6 6" xfId="23406" xr:uid="{C136A02B-5D02-423A-805A-41F81F7BA2C6}"/>
    <cellStyle name="Normální 5 51 6 7" xfId="27713" xr:uid="{6C371484-B4C7-47DC-81DD-9BB40554E5DE}"/>
    <cellStyle name="Normální 5 51 6 8" xfId="31561" xr:uid="{33BDD43F-DA6A-4583-98FD-62EAE8034387}"/>
    <cellStyle name="Normální 5 51 6 9" xfId="34857" xr:uid="{2057B53C-898E-455E-9FD5-AFBF30E3CEF4}"/>
    <cellStyle name="Normální 5 51 7" xfId="4576" xr:uid="{028F5FE3-2B35-45A1-B91D-002F643802B6}"/>
    <cellStyle name="Normální 5 51 7 10" xfId="37212" xr:uid="{D1A991C5-EAD9-474D-82D3-BE88E57B3555}"/>
    <cellStyle name="Normální 5 51 7 11" xfId="41633" xr:uid="{DAE5FA0B-7CFD-4309-B63A-293B5D5923C8}"/>
    <cellStyle name="Normální 5 51 7 12" xfId="46418" xr:uid="{3FF1D97B-B9B7-429C-9D89-1F9C40026656}"/>
    <cellStyle name="Normální 5 51 7 13" xfId="49964" xr:uid="{08138FED-64CA-4FD4-8397-6EAF3B95F9B2}"/>
    <cellStyle name="Normální 5 51 7 14" xfId="52479" xr:uid="{2BC07AFF-E438-4A74-AF59-BA6F2C50D370}"/>
    <cellStyle name="Normální 5 51 7 15" xfId="54663" xr:uid="{26E0329D-372C-46A3-8589-830CCF6112E7}"/>
    <cellStyle name="Normální 5 51 7 16" xfId="56556" xr:uid="{E0CE7EC6-0388-4680-8859-A3E5F0442793}"/>
    <cellStyle name="Normální 5 51 7 17" xfId="57778" xr:uid="{178BAC2D-425F-41C6-B7B5-2301F0E23D78}"/>
    <cellStyle name="Normální 5 51 7 2" xfId="9218" xr:uid="{4499E48D-C1B7-4E4C-AB03-977320F68987}"/>
    <cellStyle name="Normální 5 51 7 2 2" xfId="14918" xr:uid="{63CF9CA0-F2B0-4704-B386-3CC9EB8FBAFE}"/>
    <cellStyle name="Normální 5 51 7 2 3" xfId="20319" xr:uid="{12EECBA9-B88D-45CD-91E9-0B3D64E04FFD}"/>
    <cellStyle name="Normální 5 51 7 2 4" xfId="24688" xr:uid="{97A5D5BB-74D0-44BD-B7F5-06EF53762A00}"/>
    <cellStyle name="Normální 5 51 7 2 5" xfId="28947" xr:uid="{EA704597-33BD-4FB2-A721-D5267E6DF64A}"/>
    <cellStyle name="Normální 5 51 7 2 6" xfId="32759" xr:uid="{386DCA7C-AD0D-47BC-8F5B-06B058D497E2}"/>
    <cellStyle name="Normální 5 51 7 2 7" xfId="35840" xr:uid="{CE00CF0D-31BF-428B-A2B2-1CF2558866CD}"/>
    <cellStyle name="Normální 5 51 7 2 8" xfId="38079" xr:uid="{10FBE6AF-B0B0-48B1-8AFF-2EFA5E0FF381}"/>
    <cellStyle name="Normální 5 51 7 3" xfId="6739" xr:uid="{6AF46E9D-2903-48CF-A008-E3734FFF7760}"/>
    <cellStyle name="Normální 5 51 7 4" xfId="13263" xr:uid="{41C21DDA-64BB-4742-A645-635D893155AE}"/>
    <cellStyle name="Normální 5 51 7 5" xfId="18944" xr:uid="{78B9335C-D297-4484-947F-4F5FBDBCB612}"/>
    <cellStyle name="Normální 5 51 7 6" xfId="23407" xr:uid="{A9C9F955-B773-45A9-BE0A-31E69251139F}"/>
    <cellStyle name="Normální 5 51 7 7" xfId="27714" xr:uid="{FE70394B-F122-4E85-86B5-D8C10C3D967F}"/>
    <cellStyle name="Normální 5 51 7 8" xfId="31562" xr:uid="{B9DFA6F5-CEF2-4DB1-A81A-3382044191FA}"/>
    <cellStyle name="Normální 5 51 7 9" xfId="34858" xr:uid="{3A85D259-E3D4-4C14-8013-80C32CC98B33}"/>
    <cellStyle name="Normální 5 51 8" xfId="9219" xr:uid="{0B7D0176-1247-420D-93C6-370277480585}"/>
    <cellStyle name="Normální 5 51 8 2" xfId="14919" xr:uid="{56FDA18D-4164-4D97-8715-438BDCC18242}"/>
    <cellStyle name="Normální 5 51 8 3" xfId="20320" xr:uid="{CC59500C-0F18-4B1F-9731-21FDA45AE9AB}"/>
    <cellStyle name="Normální 5 51 8 4" xfId="24689" xr:uid="{76602D0B-D229-44B6-A9FB-652E8221CA7B}"/>
    <cellStyle name="Normální 5 51 8 5" xfId="28948" xr:uid="{1507BBFB-68CA-443A-9F30-CC68230EF5EB}"/>
    <cellStyle name="Normální 5 51 8 6" xfId="32760" xr:uid="{75C05A62-8932-45D8-B147-586D6585C4D9}"/>
    <cellStyle name="Normální 5 51 8 7" xfId="35841" xr:uid="{90E0D9C4-4BFF-4E80-B080-221C69058807}"/>
    <cellStyle name="Normální 5 51 8 8" xfId="38080" xr:uid="{2917A30A-4363-40BB-9C20-97D8C2119FC8}"/>
    <cellStyle name="Normální 5 51 9" xfId="9713" xr:uid="{C8B45755-F00D-4E2B-9B91-345E44C27894}"/>
    <cellStyle name="Normální 5 51 9 2" xfId="15390" xr:uid="{FF856BB7-A4A2-4AAF-8305-E2DF2E984857}"/>
    <cellStyle name="Normální 5 51 9 3" xfId="20725" xr:uid="{1FB37A57-9139-4858-BC60-81CB4771CD59}"/>
    <cellStyle name="Normální 5 51 9 4" xfId="25097" xr:uid="{2AEE9520-2966-4AA5-9C35-FE4D85B2C2C6}"/>
    <cellStyle name="Normální 5 51 9 5" xfId="29350" xr:uid="{229B7092-728F-42CC-93F8-7EB2EF8B7666}"/>
    <cellStyle name="Normální 5 51 9 6" xfId="33154" xr:uid="{D0146B87-8B7F-45B9-A06D-3CB60ADB67F2}"/>
    <cellStyle name="Normální 5 51 9 7" xfId="36218" xr:uid="{9A991AD4-EF34-4521-A6B9-B24D56B82D36}"/>
    <cellStyle name="Normální 5 51 9 8" xfId="38450" xr:uid="{0ABB51C2-5DE9-4A5E-AC31-64C20D551D09}"/>
    <cellStyle name="Normální 5 52" xfId="1644" xr:uid="{CC9FC8E0-7448-4DDF-8A10-02B0F80B06C0}"/>
    <cellStyle name="Normální 5 52 10" xfId="4776" xr:uid="{25843431-06F0-41DB-A5CC-C4EA864FEE00}"/>
    <cellStyle name="Normální 5 52 11" xfId="11190" xr:uid="{84BC6811-5C6D-4F5E-B152-2DF211DB9D3E}"/>
    <cellStyle name="Normální 5 52 12" xfId="17192" xr:uid="{4262CDC0-5F41-47E7-95A8-57CF6E4132BE}"/>
    <cellStyle name="Normální 5 52 13" xfId="21919" xr:uid="{17A9573A-A1C6-45E7-ADA7-A79944F39AF4}"/>
    <cellStyle name="Normální 5 52 14" xfId="26322" xr:uid="{90589707-948C-426E-A456-935EDEC4BE92}"/>
    <cellStyle name="Normální 5 52 15" xfId="30218" xr:uid="{74BCD4F0-0CA2-41C2-81D5-EE263C28EB33}"/>
    <cellStyle name="Normální 5 52 16" xfId="33910" xr:uid="{265FD4AD-0529-46D8-86EB-6EF270A918C2}"/>
    <cellStyle name="Normální 5 52 17" xfId="36459" xr:uid="{BD48752D-A576-4103-B74B-1F31F35C67A5}"/>
    <cellStyle name="Normální 5 52 18" xfId="39513" xr:uid="{AC765F6C-2796-4A29-8B55-E98F4BE4AA5A}"/>
    <cellStyle name="Normální 5 52 19" xfId="44448" xr:uid="{7F45E54A-4E1A-4781-815A-43D09F157167}"/>
    <cellStyle name="Normální 5 52 2" xfId="2498" xr:uid="{D5FF67E7-AB44-48EF-8839-0463B6C04954}"/>
    <cellStyle name="Normální 5 52 2 10" xfId="36610" xr:uid="{1C6438C4-1D4C-4A25-A10A-353A7009B149}"/>
    <cellStyle name="Normální 5 52 2 11" xfId="40080" xr:uid="{E36470D4-7390-4000-B240-995793D14C9D}"/>
    <cellStyle name="Normální 5 52 2 12" xfId="44936" xr:uid="{C4834CD4-171E-47CA-84AE-0A699E406985}"/>
    <cellStyle name="Normální 5 52 2 13" xfId="48721" xr:uid="{25D36071-E86C-4387-A98C-96189237333D}"/>
    <cellStyle name="Normální 5 52 2 14" xfId="51291" xr:uid="{AAC3FD87-EFFA-4E61-8D4F-2F6C1B79C5D9}"/>
    <cellStyle name="Normální 5 52 2 15" xfId="53508" xr:uid="{3C58B22F-6870-42D5-8FB2-8D7D3F4ABF57}"/>
    <cellStyle name="Normální 5 52 2 16" xfId="55295" xr:uid="{AAE2DF56-7251-46B0-AF3C-90386C7AF21A}"/>
    <cellStyle name="Normální 5 52 2 17" xfId="56844" xr:uid="{6EA54AED-7F2A-4D44-9502-4721B5C974F2}"/>
    <cellStyle name="Normální 5 52 2 2" xfId="9220" xr:uid="{0532702E-D19F-4841-ABBE-606154E1A9F8}"/>
    <cellStyle name="Normální 5 52 2 2 2" xfId="14920" xr:uid="{0EF24F28-CAD7-4F01-8B08-FDCD36656871}"/>
    <cellStyle name="Normální 5 52 2 2 3" xfId="20321" xr:uid="{BEBFEE3B-5981-49E2-8CF1-25041BB1D624}"/>
    <cellStyle name="Normální 5 52 2 2 4" xfId="24690" xr:uid="{1EB6E68B-EF69-4405-87B2-E3CEED16E04B}"/>
    <cellStyle name="Normální 5 52 2 2 5" xfId="28949" xr:uid="{BE8DB30C-8117-4B04-A57F-B12378EBB27A}"/>
    <cellStyle name="Normální 5 52 2 2 6" xfId="32761" xr:uid="{4086B6C5-ACD7-4279-97A9-BB8058216F39}"/>
    <cellStyle name="Normální 5 52 2 2 7" xfId="35842" xr:uid="{692664BC-7F54-4619-8A0A-A60030CB9FCC}"/>
    <cellStyle name="Normální 5 52 2 2 8" xfId="38081" xr:uid="{D020DB4D-4F1A-4F3F-A02E-2FB61A135E27}"/>
    <cellStyle name="Normální 5 52 2 3" xfId="5466" xr:uid="{41A44934-078F-4BA9-92D0-7F0981938B0C}"/>
    <cellStyle name="Normální 5 52 2 4" xfId="12065" xr:uid="{7F1155BB-BC13-4808-B668-95162DAB6606}"/>
    <cellStyle name="Normální 5 52 2 5" xfId="18000" xr:uid="{986C7F98-51D5-4D6D-ADF3-A5B189E2FF35}"/>
    <cellStyle name="Normální 5 52 2 6" xfId="22539" xr:uid="{B607ADC8-1843-4BD6-8A01-0446FEF3B94F}"/>
    <cellStyle name="Normální 5 52 2 7" xfId="26871" xr:uid="{05D598EF-A7D3-4593-8BA3-0FDF383A0D0F}"/>
    <cellStyle name="Normální 5 52 2 8" xfId="30756" xr:uid="{C0501EBA-77FE-46CC-8B1B-F8F4171C754E}"/>
    <cellStyle name="Normální 5 52 2 9" xfId="34188" xr:uid="{A132D3AD-6B52-4DB3-8724-48425B10BF02}"/>
    <cellStyle name="Normální 5 52 20" xfId="48374" xr:uid="{D5AE976F-4D05-4F73-89BA-A5E92F45B8BB}"/>
    <cellStyle name="Normální 5 52 21" xfId="51001" xr:uid="{1BA16BFB-74F3-43BB-B5CD-61E47FE8B1D9}"/>
    <cellStyle name="Normální 5 52 22" xfId="53285" xr:uid="{22E7FAE4-8198-4ACF-923C-6EC699F96EFC}"/>
    <cellStyle name="Normální 5 52 23" xfId="55135" xr:uid="{4C073D0F-BC7D-4147-A835-1DA03041872F}"/>
    <cellStyle name="Normální 5 52 24" xfId="56679" xr:uid="{AA4D6948-9AA1-4F13-883D-D28EA7709367}"/>
    <cellStyle name="Normální 5 52 3" xfId="2919" xr:uid="{7C9F7EA7-C790-4B04-A262-AB89A79824D4}"/>
    <cellStyle name="Normální 5 52 3 10" xfId="36645" xr:uid="{333E9049-963C-4684-8E2D-1C10D995436C}"/>
    <cellStyle name="Normální 5 52 3 11" xfId="40399" xr:uid="{9A2476E1-AC39-4AA5-9578-BA551B1DB24B}"/>
    <cellStyle name="Normální 5 52 3 12" xfId="45219" xr:uid="{91DC9E1F-028B-43AC-A747-551630047200}"/>
    <cellStyle name="Normální 5 52 3 13" xfId="48979" xr:uid="{EFF2B8A0-59C3-4D53-A9D0-93967C96D6E8}"/>
    <cellStyle name="Normální 5 52 3 14" xfId="51499" xr:uid="{265AF8A9-A7F6-48FC-B558-E3FE3B850E93}"/>
    <cellStyle name="Normální 5 52 3 15" xfId="53789" xr:uid="{9F92ADE5-13C3-428E-BC9A-9C934F975C05}"/>
    <cellStyle name="Normální 5 52 3 16" xfId="55564" xr:uid="{18BA9CE4-2239-4850-8E9E-589150D09C13}"/>
    <cellStyle name="Normální 5 52 3 17" xfId="57122" xr:uid="{2DFFEB33-63CE-4372-8F65-DAEB2658AD61}"/>
    <cellStyle name="Normální 5 52 3 2" xfId="9221" xr:uid="{4D9D5550-7822-4D90-9F02-05DCE38EB56D}"/>
    <cellStyle name="Normální 5 52 3 2 2" xfId="14921" xr:uid="{196BFC94-AAB9-421F-960D-34D7A4FD0CE2}"/>
    <cellStyle name="Normální 5 52 3 2 3" xfId="20322" xr:uid="{F2AD92DA-7A43-4DC6-8ED0-D5EF1FCB58C5}"/>
    <cellStyle name="Normální 5 52 3 2 4" xfId="24691" xr:uid="{8CBBA491-CF66-4B72-9D57-BD82A08A116D}"/>
    <cellStyle name="Normální 5 52 3 2 5" xfId="28950" xr:uid="{524D2EFE-E653-4488-A75D-20CD356D1A3D}"/>
    <cellStyle name="Normální 5 52 3 2 6" xfId="32762" xr:uid="{DA95FC08-5B62-417F-87AC-D243C46CAD6F}"/>
    <cellStyle name="Normální 5 52 3 2 7" xfId="35843" xr:uid="{4944EEFB-006C-4C7E-A764-8AB494173381}"/>
    <cellStyle name="Normální 5 52 3 2 8" xfId="38082" xr:uid="{4CBEE118-A4EA-4172-95C7-ADC71A012AFC}"/>
    <cellStyle name="Normální 5 52 3 3" xfId="5554" xr:uid="{97FE46E4-6269-4541-9353-D8DF4E66106F}"/>
    <cellStyle name="Normální 5 52 3 4" xfId="12143" xr:uid="{CE2FF229-8530-4F38-B354-DCBE960F2B51}"/>
    <cellStyle name="Normální 5 52 3 5" xfId="18059" xr:uid="{E62EAB36-E74B-4C99-8768-FFDD42D6278A}"/>
    <cellStyle name="Normální 5 52 3 6" xfId="22592" xr:uid="{998843EA-DC4D-4C68-A991-0D15F79B06BF}"/>
    <cellStyle name="Normální 5 52 3 7" xfId="26922" xr:uid="{BF164BDE-08D1-4DED-91FB-6BF899C5CC91}"/>
    <cellStyle name="Normální 5 52 3 8" xfId="30809" xr:uid="{30DE50F0-F603-4E37-948D-E683CB27DAA8}"/>
    <cellStyle name="Normální 5 52 3 9" xfId="34226" xr:uid="{2F2BAA32-2131-443B-B7A1-E73DF671F9D5}"/>
    <cellStyle name="Normální 5 52 4" xfId="3453" xr:uid="{50308A7B-B20D-43D1-A18D-3FCF7B7F5D57}"/>
    <cellStyle name="Normální 5 52 4 10" xfId="37213" xr:uid="{2EDA73A5-EDD8-4A16-8A75-34F67BF3FAEF}"/>
    <cellStyle name="Normální 5 52 4 11" xfId="40793" xr:uid="{F8FF0E79-0C5B-4394-A0F7-9AB9AEA8091D}"/>
    <cellStyle name="Normální 5 52 4 12" xfId="45548" xr:uid="{EE1F9657-4092-4359-BFFF-8F910BB10512}"/>
    <cellStyle name="Normální 5 52 4 13" xfId="49305" xr:uid="{1D89FA09-C846-4314-A441-C2FADE22F329}"/>
    <cellStyle name="Normální 5 52 4 14" xfId="51775" xr:uid="{DF96A7A9-9D65-493C-84FE-104F6D58EC83}"/>
    <cellStyle name="Normální 5 52 4 15" xfId="54087" xr:uid="{046DF073-D764-465F-ABB7-5D61A6AEFF09}"/>
    <cellStyle name="Normální 5 52 4 16" xfId="55847" xr:uid="{80AFC2E5-B41F-49B4-ADEF-F303DF63F9C9}"/>
    <cellStyle name="Normální 5 52 4 17" xfId="57331" xr:uid="{A927D517-1DB9-47FB-9EE1-C8896752242D}"/>
    <cellStyle name="Normální 5 52 4 2" xfId="9222" xr:uid="{1B119C81-FCA6-413A-B9A3-86C0E3485F22}"/>
    <cellStyle name="Normální 5 52 4 2 2" xfId="14922" xr:uid="{32FC32A1-4BD2-4D11-8AF0-3B171F3CE5D4}"/>
    <cellStyle name="Normální 5 52 4 2 3" xfId="20323" xr:uid="{180CEAB3-A38A-4E0A-B0B8-F3C48787F78A}"/>
    <cellStyle name="Normální 5 52 4 2 4" xfId="24692" xr:uid="{2FF339D3-6CF0-4244-95CD-84F3643A961C}"/>
    <cellStyle name="Normální 5 52 4 2 5" xfId="28951" xr:uid="{CD31726F-A1E2-467D-9288-E54CEAE324FE}"/>
    <cellStyle name="Normální 5 52 4 2 6" xfId="32763" xr:uid="{F7FC65A9-7F40-418D-A2B9-0C90CD17370F}"/>
    <cellStyle name="Normální 5 52 4 2 7" xfId="35844" xr:uid="{71EE9A93-E853-4494-A73B-14C60A2AE5DA}"/>
    <cellStyle name="Normální 5 52 4 2 8" xfId="38083" xr:uid="{DDF9E1B6-A02F-4F1F-A5C2-9DB5AFABA9CA}"/>
    <cellStyle name="Normální 5 52 4 3" xfId="6740" xr:uid="{C47C6B00-7D2A-4B60-AEFF-724D6CE766A9}"/>
    <cellStyle name="Normální 5 52 4 4" xfId="13264" xr:uid="{B6FE04F9-4602-464B-AF38-63A3D01EE10F}"/>
    <cellStyle name="Normální 5 52 4 5" xfId="18945" xr:uid="{983BD83D-F94F-4345-A376-CBC349FC0A11}"/>
    <cellStyle name="Normální 5 52 4 6" xfId="23408" xr:uid="{32AD2DE2-16F3-420A-BD52-CBFCBBF0B150}"/>
    <cellStyle name="Normální 5 52 4 7" xfId="27715" xr:uid="{BCA3ED8B-FA60-412D-BF46-28219F112421}"/>
    <cellStyle name="Normální 5 52 4 8" xfId="31563" xr:uid="{6E7C529B-8238-44D6-8990-CF9FDBB5C332}"/>
    <cellStyle name="Normální 5 52 4 9" xfId="34859" xr:uid="{5A228674-B091-4F2E-AA48-84D23C03ECCD}"/>
    <cellStyle name="Normální 5 52 5" xfId="3947" xr:uid="{83EBF410-DA89-4C64-A2F2-9BEC71A4CE47}"/>
    <cellStyle name="Normální 5 52 5 10" xfId="37214" xr:uid="{5793672A-A0D6-439D-A5D9-E5BC565F1A57}"/>
    <cellStyle name="Normální 5 52 5 11" xfId="41152" xr:uid="{DF76EE88-4BCB-4782-BB9F-B9593D27C67D}"/>
    <cellStyle name="Normální 5 52 5 12" xfId="45921" xr:uid="{6F615D48-452D-40F8-B611-E45A0F15316B}"/>
    <cellStyle name="Normální 5 52 5 13" xfId="49597" xr:uid="{A0A4C24B-0D95-458B-8C15-927DD6BEED56}"/>
    <cellStyle name="Normální 5 52 5 14" xfId="52084" xr:uid="{D9C2C1FD-1817-4E93-8FD4-68CECECFED2A}"/>
    <cellStyle name="Normální 5 52 5 15" xfId="54326" xr:uid="{24C57266-8410-4AF2-AF06-48904D07B5CB}"/>
    <cellStyle name="Normální 5 52 5 16" xfId="56155" xr:uid="{B31B5121-ADF5-42F7-A5E9-F8B78B41F987}"/>
    <cellStyle name="Normální 5 52 5 17" xfId="57490" xr:uid="{C2080D8C-7538-4D07-B7EC-D251D2DD733E}"/>
    <cellStyle name="Normální 5 52 5 2" xfId="9223" xr:uid="{76491080-A278-497F-862C-BCF23431E64A}"/>
    <cellStyle name="Normální 5 52 5 2 2" xfId="14923" xr:uid="{80745D27-8F72-4528-90C6-F3ACED4DFDF0}"/>
    <cellStyle name="Normální 5 52 5 2 3" xfId="20324" xr:uid="{DA1E256D-9D1C-4DC0-B032-C8CA26801F67}"/>
    <cellStyle name="Normální 5 52 5 2 4" xfId="24693" xr:uid="{013526E4-D370-4EA8-BA41-8018B92D20AF}"/>
    <cellStyle name="Normální 5 52 5 2 5" xfId="28952" xr:uid="{30DE33B0-B3C6-491A-877D-C0F88C1FD3E4}"/>
    <cellStyle name="Normální 5 52 5 2 6" xfId="32764" xr:uid="{75F110C5-6220-4489-A366-12B0293CFBBF}"/>
    <cellStyle name="Normální 5 52 5 2 7" xfId="35845" xr:uid="{340C2E89-9688-4F78-A790-8FCA46E35A0E}"/>
    <cellStyle name="Normální 5 52 5 2 8" xfId="38084" xr:uid="{C93255A7-49CD-40D9-B4A5-8B2EE486A65A}"/>
    <cellStyle name="Normální 5 52 5 3" xfId="6741" xr:uid="{8B220395-CA1B-401D-885C-083C9B7BB8D8}"/>
    <cellStyle name="Normální 5 52 5 4" xfId="13265" xr:uid="{FE190C32-9F62-4A77-9199-66E11A4A76AF}"/>
    <cellStyle name="Normální 5 52 5 5" xfId="18946" xr:uid="{7EB2A414-68BB-4E28-8650-E6E435670B14}"/>
    <cellStyle name="Normální 5 52 5 6" xfId="23409" xr:uid="{A580F910-3F81-42DC-A392-B4453AAEFAB5}"/>
    <cellStyle name="Normální 5 52 5 7" xfId="27716" xr:uid="{70E7A4CA-605E-4109-8C64-896F90967DCA}"/>
    <cellStyle name="Normální 5 52 5 8" xfId="31564" xr:uid="{68FB7D53-646C-4B8A-9E73-516F410E1917}"/>
    <cellStyle name="Normální 5 52 5 9" xfId="34860" xr:uid="{2E3F0469-449C-4026-BE8B-F7C52373708A}"/>
    <cellStyle name="Normální 5 52 6" xfId="4301" xr:uid="{6BD9BDFC-83FB-4D50-B392-A5F8B9E973CF}"/>
    <cellStyle name="Normální 5 52 6 10" xfId="37215" xr:uid="{1FC99212-73A3-4B99-AB0C-831E2B5C673D}"/>
    <cellStyle name="Normální 5 52 6 11" xfId="41411" xr:uid="{64F82160-AD68-4715-97E1-EA27D11FCECC}"/>
    <cellStyle name="Normální 5 52 6 12" xfId="46215" xr:uid="{490A7E19-8253-4641-A481-2DADAA307414}"/>
    <cellStyle name="Normální 5 52 6 13" xfId="49796" xr:uid="{4E4CBB45-AAF9-49BC-A2AC-586882FF657C}"/>
    <cellStyle name="Normální 5 52 6 14" xfId="52306" xr:uid="{21192328-6FC4-4765-97B1-9468E7CB6C06}"/>
    <cellStyle name="Normální 5 52 6 15" xfId="54504" xr:uid="{80A34572-BCC4-4832-B0EE-37C9483F6C08}"/>
    <cellStyle name="Normální 5 52 6 16" xfId="56391" xr:uid="{1A0A6B16-2FDB-482F-8916-B3BF4A4E6A3D}"/>
    <cellStyle name="Normální 5 52 6 17" xfId="57641" xr:uid="{EBDA95F8-1CF2-469F-BFD1-B3E1D201BBBC}"/>
    <cellStyle name="Normální 5 52 6 2" xfId="9224" xr:uid="{900EED90-501F-4203-AB97-7A6B6D2EA861}"/>
    <cellStyle name="Normální 5 52 6 2 2" xfId="14924" xr:uid="{383749E0-7FE5-48C9-9A86-9DDEE65D8430}"/>
    <cellStyle name="Normální 5 52 6 2 3" xfId="20325" xr:uid="{7E600E66-DF5D-4BDA-93FF-28FA8F15DB9D}"/>
    <cellStyle name="Normální 5 52 6 2 4" xfId="24694" xr:uid="{BA6F6AC4-1143-4271-906C-FF3A46B75273}"/>
    <cellStyle name="Normální 5 52 6 2 5" xfId="28953" xr:uid="{829C954F-0CE2-48BA-987B-2BEDACF9B71B}"/>
    <cellStyle name="Normální 5 52 6 2 6" xfId="32765" xr:uid="{CA87C726-9E11-4C6B-AA86-29DE4C61EA59}"/>
    <cellStyle name="Normální 5 52 6 2 7" xfId="35846" xr:uid="{F3372E1C-8D05-492D-9BFE-5BE4D693A3B4}"/>
    <cellStyle name="Normální 5 52 6 2 8" xfId="38085" xr:uid="{0976BBBB-CC0E-472D-BA7E-56ED70361768}"/>
    <cellStyle name="Normální 5 52 6 3" xfId="6742" xr:uid="{ED325FB6-D7A6-4482-87F4-89EC63BCBFFC}"/>
    <cellStyle name="Normální 5 52 6 4" xfId="13266" xr:uid="{3A740D96-46DA-4593-80C8-495C9C8DA959}"/>
    <cellStyle name="Normální 5 52 6 5" xfId="18947" xr:uid="{E96B0DDD-562B-427E-9DA7-454022E92FEA}"/>
    <cellStyle name="Normální 5 52 6 6" xfId="23410" xr:uid="{EA13BB00-3A31-4BB9-96CC-C87407947C22}"/>
    <cellStyle name="Normální 5 52 6 7" xfId="27717" xr:uid="{4131B22E-9737-4054-B5FC-C427B9577FEA}"/>
    <cellStyle name="Normální 5 52 6 8" xfId="31565" xr:uid="{681CDC7B-05B4-46BD-A1BA-3FE95A3C1F61}"/>
    <cellStyle name="Normální 5 52 6 9" xfId="34861" xr:uid="{40EB380C-5553-4A8C-B437-9EBBD98AA1A7}"/>
    <cellStyle name="Normální 5 52 7" xfId="4577" xr:uid="{B27B5461-D2D2-4E07-AF7B-0E1A3C21F09E}"/>
    <cellStyle name="Normální 5 52 7 10" xfId="37216" xr:uid="{DC944A7C-211B-438F-B0E8-BE2B67CF1203}"/>
    <cellStyle name="Normální 5 52 7 11" xfId="41634" xr:uid="{705C47DD-8A59-42F8-A654-2AAA452343D8}"/>
    <cellStyle name="Normální 5 52 7 12" xfId="46419" xr:uid="{953198E4-785B-486B-A237-8301D19CE3BA}"/>
    <cellStyle name="Normální 5 52 7 13" xfId="49965" xr:uid="{65E3037F-C457-4F27-A8A6-D327E2B728CB}"/>
    <cellStyle name="Normální 5 52 7 14" xfId="52480" xr:uid="{FD90CB24-0C3E-4FB8-BFB8-F607151D7BF0}"/>
    <cellStyle name="Normální 5 52 7 15" xfId="54664" xr:uid="{0B67FBBB-5155-4C78-9E8D-97CABEEA9E7A}"/>
    <cellStyle name="Normální 5 52 7 16" xfId="56557" xr:uid="{361AD4A6-6203-481D-A9CD-212096AC6703}"/>
    <cellStyle name="Normální 5 52 7 17" xfId="57779" xr:uid="{7B5DC077-594C-4C1E-8E27-CE216CF61DA2}"/>
    <cellStyle name="Normální 5 52 7 2" xfId="9225" xr:uid="{80F9285C-2655-46B5-A5A6-03420447F0CA}"/>
    <cellStyle name="Normální 5 52 7 2 2" xfId="14925" xr:uid="{5291E0B5-3ABA-4E59-B963-77A6CAB9EE88}"/>
    <cellStyle name="Normální 5 52 7 2 3" xfId="20326" xr:uid="{C76AA95F-DDE6-49D4-A032-A3059D5E562E}"/>
    <cellStyle name="Normální 5 52 7 2 4" xfId="24695" xr:uid="{DD5946B0-028F-41F2-B27F-A6CEB5875917}"/>
    <cellStyle name="Normální 5 52 7 2 5" xfId="28954" xr:uid="{4678418A-4387-49A7-B0A3-B5C518B31D77}"/>
    <cellStyle name="Normální 5 52 7 2 6" xfId="32766" xr:uid="{10E0A5E4-C986-40AF-802B-302B5E1BB354}"/>
    <cellStyle name="Normální 5 52 7 2 7" xfId="35847" xr:uid="{661BBE30-E3FC-48BC-9CED-2B04CDEC049F}"/>
    <cellStyle name="Normální 5 52 7 2 8" xfId="38086" xr:uid="{7835136B-6005-45B3-B173-6320CBAB6706}"/>
    <cellStyle name="Normální 5 52 7 3" xfId="6743" xr:uid="{3B7D9198-ADCC-4EA9-9EE0-D309D4110680}"/>
    <cellStyle name="Normální 5 52 7 4" xfId="13267" xr:uid="{59F8B6DB-092C-45B0-8620-14BB1425B39A}"/>
    <cellStyle name="Normální 5 52 7 5" xfId="18948" xr:uid="{652F4169-0A42-4999-B34C-8177ACA884BF}"/>
    <cellStyle name="Normální 5 52 7 6" xfId="23411" xr:uid="{54FD9822-79EB-4017-AEE0-5885C9C775B4}"/>
    <cellStyle name="Normální 5 52 7 7" xfId="27718" xr:uid="{075ADAE4-5379-44D7-BB34-A93DF93C63D7}"/>
    <cellStyle name="Normální 5 52 7 8" xfId="31566" xr:uid="{A6527386-0968-4FC0-A27B-F56188ADEF76}"/>
    <cellStyle name="Normální 5 52 7 9" xfId="34862" xr:uid="{E12A9606-0DCA-416B-846A-77981AD2706F}"/>
    <cellStyle name="Normální 5 52 8" xfId="9226" xr:uid="{3E32FE94-BBE7-4694-A1BB-510B6D2E4E6A}"/>
    <cellStyle name="Normální 5 52 8 2" xfId="14926" xr:uid="{934072A9-A4E6-45CE-A2E5-42DF97272E0E}"/>
    <cellStyle name="Normální 5 52 8 3" xfId="20327" xr:uid="{21C4885C-76A6-431D-A8EA-DD9358947B21}"/>
    <cellStyle name="Normální 5 52 8 4" xfId="24696" xr:uid="{93A5FFF5-FCB7-4D62-8689-074DDCF8A506}"/>
    <cellStyle name="Normální 5 52 8 5" xfId="28955" xr:uid="{B3D234D9-83C5-4C3D-9D25-AA76F77DF88A}"/>
    <cellStyle name="Normální 5 52 8 6" xfId="32767" xr:uid="{E206F13F-4822-47BB-AAD5-8DA4A2C8175B}"/>
    <cellStyle name="Normální 5 52 8 7" xfId="35848" xr:uid="{C7FF018F-FDBE-499D-A4DB-74E037EE8EAD}"/>
    <cellStyle name="Normální 5 52 8 8" xfId="38087" xr:uid="{DDC92319-FA18-4C68-97AC-9B154E4E03FF}"/>
    <cellStyle name="Normální 5 52 9" xfId="9714" xr:uid="{1B7592BB-7CF6-4041-8F42-0C6647D33A8D}"/>
    <cellStyle name="Normální 5 52 9 2" xfId="15391" xr:uid="{2C6F19DB-4792-416F-A107-43B1000D5AEE}"/>
    <cellStyle name="Normální 5 52 9 3" xfId="20726" xr:uid="{45755CB2-DD4A-4C9F-830F-178CC4E260EB}"/>
    <cellStyle name="Normální 5 52 9 4" xfId="25098" xr:uid="{A33ABCE4-05A6-4D36-9D81-E64B8C4F0A7A}"/>
    <cellStyle name="Normální 5 52 9 5" xfId="29351" xr:uid="{35683323-BA4F-45E2-B2DD-9FEDAE9E9994}"/>
    <cellStyle name="Normální 5 52 9 6" xfId="33155" xr:uid="{CF2FA72C-C69D-48DC-8EF2-0B0240AF9FC2}"/>
    <cellStyle name="Normální 5 52 9 7" xfId="36219" xr:uid="{0046A9DF-2E7E-4F93-8D79-00BAF65D228C}"/>
    <cellStyle name="Normální 5 52 9 8" xfId="38451" xr:uid="{F1D90564-ABBB-4093-9903-995059C73A91}"/>
    <cellStyle name="Normální 5 53" xfId="1645" xr:uid="{2B59E430-38CF-4FC9-A2F6-89DE113FC3F8}"/>
    <cellStyle name="Normální 5 53 10" xfId="4786" xr:uid="{913D58D0-20D0-456B-948F-13CD0CA240CB}"/>
    <cellStyle name="Normální 5 53 11" xfId="11200" xr:uid="{FAD3CE4C-0476-4DB0-B57B-470EFB5FEFEF}"/>
    <cellStyle name="Normální 5 53 12" xfId="17201" xr:uid="{71893BBE-FDF6-4C0E-8388-F8765AB8B4D3}"/>
    <cellStyle name="Normální 5 53 13" xfId="21929" xr:uid="{B2DD1351-AC6B-4CA8-A631-34DF4CACCACB}"/>
    <cellStyle name="Normální 5 53 14" xfId="26331" xr:uid="{A71D29F5-0C9F-4E1A-BB69-7A8C04395DF5}"/>
    <cellStyle name="Normální 5 53 15" xfId="30227" xr:uid="{E6F515C9-90D2-4DA5-B299-88A8CAECA0F3}"/>
    <cellStyle name="Normální 5 53 16" xfId="33919" xr:uid="{18688880-46AA-48DB-867B-B95CB245BAEF}"/>
    <cellStyle name="Normální 5 53 17" xfId="36468" xr:uid="{2A8F21FE-3326-4D36-9BA7-2C82B51ABE97}"/>
    <cellStyle name="Normální 5 53 18" xfId="39514" xr:uid="{B3CC3232-A4C7-469F-98D3-AAD29199F51A}"/>
    <cellStyle name="Normální 5 53 19" xfId="44449" xr:uid="{373C2792-4F63-4BE0-A12B-F8B5B684CDCA}"/>
    <cellStyle name="Normální 5 53 2" xfId="2499" xr:uid="{420FB3E0-7A76-41C0-8710-31A56608A919}"/>
    <cellStyle name="Normální 5 53 2 10" xfId="36611" xr:uid="{B4E70ED9-6E31-43A4-AA46-805D12610699}"/>
    <cellStyle name="Normální 5 53 2 11" xfId="40081" xr:uid="{D1C9C455-0F35-4BCB-AC6B-DC17F3DF8784}"/>
    <cellStyle name="Normální 5 53 2 12" xfId="44937" xr:uid="{C6E989C3-F629-4B3F-B22C-2B17598853CE}"/>
    <cellStyle name="Normální 5 53 2 13" xfId="48722" xr:uid="{62BC99F0-A8A7-433E-B0CC-215DC9900C17}"/>
    <cellStyle name="Normální 5 53 2 14" xfId="51292" xr:uid="{0637A57C-AA35-4219-8B26-50BF2CF41383}"/>
    <cellStyle name="Normální 5 53 2 15" xfId="53509" xr:uid="{1055BB9A-F102-4333-8DE1-161554E1F37D}"/>
    <cellStyle name="Normální 5 53 2 16" xfId="55296" xr:uid="{23C1915D-88BA-4058-9374-0BE3520F98EB}"/>
    <cellStyle name="Normální 5 53 2 17" xfId="56845" xr:uid="{1307D266-0FBC-4F84-B726-86BC8EAB5B82}"/>
    <cellStyle name="Normální 5 53 2 2" xfId="9227" xr:uid="{1DBCF928-759F-498F-9F83-0C979FC63D64}"/>
    <cellStyle name="Normální 5 53 2 2 2" xfId="14927" xr:uid="{1F9AB2C9-E6B0-43BC-B204-843BDD589F75}"/>
    <cellStyle name="Normální 5 53 2 2 3" xfId="20328" xr:uid="{ABD3C92F-6AB4-43D1-97C4-C6CEBCFA0FD2}"/>
    <cellStyle name="Normální 5 53 2 2 4" xfId="24697" xr:uid="{1B0879EC-9DD1-4417-AC6A-FE5ADB54554A}"/>
    <cellStyle name="Normální 5 53 2 2 5" xfId="28956" xr:uid="{67DF2A7E-269B-4257-AF80-E8ECA037822F}"/>
    <cellStyle name="Normální 5 53 2 2 6" xfId="32768" xr:uid="{32A81C26-75E9-4B98-9182-6B60FBD80A2E}"/>
    <cellStyle name="Normální 5 53 2 2 7" xfId="35849" xr:uid="{92385411-2B5A-412A-8A18-EBE22B95E504}"/>
    <cellStyle name="Normální 5 53 2 2 8" xfId="38088" xr:uid="{65DD9D5C-29D6-4145-B8AA-6047399BBE8E}"/>
    <cellStyle name="Normální 5 53 2 3" xfId="5467" xr:uid="{2F351629-86C1-45C3-B850-B6076FFBEE65}"/>
    <cellStyle name="Normální 5 53 2 4" xfId="12066" xr:uid="{CA20C883-CAAA-46CC-A18E-20AF55A87AFF}"/>
    <cellStyle name="Normální 5 53 2 5" xfId="18001" xr:uid="{34A15803-DEBE-4870-8968-CE54C6687D15}"/>
    <cellStyle name="Normální 5 53 2 6" xfId="22540" xr:uid="{821DB6C5-B571-453C-BB3F-E6756F54042A}"/>
    <cellStyle name="Normální 5 53 2 7" xfId="26872" xr:uid="{E3E8CECC-452E-48E0-8B5E-55A6023F9BE5}"/>
    <cellStyle name="Normální 5 53 2 8" xfId="30757" xr:uid="{64B86C1F-CFB3-4576-B9E7-E52980D5DF2F}"/>
    <cellStyle name="Normální 5 53 2 9" xfId="34189" xr:uid="{8B7C05AE-601F-40A6-A7F0-226B60D8FF6F}"/>
    <cellStyle name="Normální 5 53 20" xfId="48375" xr:uid="{7EF3F6D2-9F8E-4021-8664-6E9A55286275}"/>
    <cellStyle name="Normální 5 53 21" xfId="51002" xr:uid="{6A4F7F4A-960E-4845-82E4-289C8563C44B}"/>
    <cellStyle name="Normální 5 53 22" xfId="53286" xr:uid="{30388106-E3A5-4485-A302-E5AD35403BDA}"/>
    <cellStyle name="Normální 5 53 23" xfId="55136" xr:uid="{3A32CAEF-8067-4F5E-9C21-364A9656B113}"/>
    <cellStyle name="Normální 5 53 24" xfId="56680" xr:uid="{39444C86-EF61-442D-B1BB-B52EE7856CC4}"/>
    <cellStyle name="Normální 5 53 3" xfId="2920" xr:uid="{F76AD2C8-63C1-4A10-AC01-6B6854D84CBA}"/>
    <cellStyle name="Normální 5 53 3 10" xfId="36654" xr:uid="{0DCF981E-59A3-4384-A846-97B18A9E73CE}"/>
    <cellStyle name="Normální 5 53 3 11" xfId="40400" xr:uid="{83C49C6A-8BDD-496F-91DB-05DF55C9B9D2}"/>
    <cellStyle name="Normální 5 53 3 12" xfId="45220" xr:uid="{273DA81B-B5F4-45BF-B945-2BC7754EA25D}"/>
    <cellStyle name="Normální 5 53 3 13" xfId="48980" xr:uid="{8667C6BB-97E5-4F56-BCE5-05AED2398A0B}"/>
    <cellStyle name="Normální 5 53 3 14" xfId="51500" xr:uid="{54221699-921C-4425-9997-9C61E6567398}"/>
    <cellStyle name="Normální 5 53 3 15" xfId="53790" xr:uid="{5F38DD5B-282B-45D8-89FD-A60048C3653A}"/>
    <cellStyle name="Normální 5 53 3 16" xfId="55565" xr:uid="{FC277A24-984B-4557-AAED-6C57D25F2726}"/>
    <cellStyle name="Normální 5 53 3 17" xfId="57123" xr:uid="{62C9EA14-74E9-45B4-AEC3-B72E47837070}"/>
    <cellStyle name="Normální 5 53 3 2" xfId="9228" xr:uid="{69DFFFCA-88F2-4BDC-83C4-D5809BFC54DF}"/>
    <cellStyle name="Normální 5 53 3 2 2" xfId="14928" xr:uid="{152C41FB-9A77-407F-BCE5-CDAB0C7413C4}"/>
    <cellStyle name="Normální 5 53 3 2 3" xfId="20329" xr:uid="{835C168E-7B69-4D63-BB40-727CE52AECEA}"/>
    <cellStyle name="Normální 5 53 3 2 4" xfId="24698" xr:uid="{279FBC54-C706-4324-8051-696B3A0AF0C5}"/>
    <cellStyle name="Normální 5 53 3 2 5" xfId="28957" xr:uid="{202C2B59-56EC-4926-8249-234D9F6529C2}"/>
    <cellStyle name="Normální 5 53 3 2 6" xfId="32769" xr:uid="{0E7B834D-C808-40F6-AE0F-CC05B3DB5D5C}"/>
    <cellStyle name="Normální 5 53 3 2 7" xfId="35850" xr:uid="{2ADBFDCD-D4E0-4FC8-BDBF-FD281E14D223}"/>
    <cellStyle name="Normální 5 53 3 2 8" xfId="38089" xr:uid="{A4378468-3501-4A02-9848-8318348AC367}"/>
    <cellStyle name="Normální 5 53 3 3" xfId="5563" xr:uid="{D8DF8C60-517F-488C-84DE-E75CE339F4F9}"/>
    <cellStyle name="Normální 5 53 3 4" xfId="12152" xr:uid="{1617F4EB-1838-4D50-A88D-5BE78FB61570}"/>
    <cellStyle name="Normální 5 53 3 5" xfId="18068" xr:uid="{9708B773-B33C-47B8-9A1F-2473B7716279}"/>
    <cellStyle name="Normální 5 53 3 6" xfId="22601" xr:uid="{FD6C057C-2720-4A31-B5EA-F2D2E3E97800}"/>
    <cellStyle name="Normální 5 53 3 7" xfId="26931" xr:uid="{07F31373-1CCE-403E-9AEA-5E33164C0090}"/>
    <cellStyle name="Normální 5 53 3 8" xfId="30818" xr:uid="{E5C7AD97-0175-44A6-8470-359C763B62CB}"/>
    <cellStyle name="Normální 5 53 3 9" xfId="34235" xr:uid="{65A6BE26-BA64-4AE9-B2D7-7B37E80905E5}"/>
    <cellStyle name="Normální 5 53 4" xfId="3454" xr:uid="{D14C2343-F353-4E96-8870-0937E40AEF1D}"/>
    <cellStyle name="Normální 5 53 4 10" xfId="37217" xr:uid="{E257D6A0-85C4-4BF1-AE26-C4016D1F2713}"/>
    <cellStyle name="Normální 5 53 4 11" xfId="40794" xr:uid="{F2E6A227-5633-498D-B9E4-D8A7DC68CCDD}"/>
    <cellStyle name="Normální 5 53 4 12" xfId="45549" xr:uid="{7EC86E07-F9D3-400D-B8A5-A744201A3A41}"/>
    <cellStyle name="Normální 5 53 4 13" xfId="49306" xr:uid="{8BA44AB6-CA4D-4325-9DB3-C3FAADD118C3}"/>
    <cellStyle name="Normální 5 53 4 14" xfId="51776" xr:uid="{57E91ADA-BB90-4418-A14F-AC02CD3AF3A1}"/>
    <cellStyle name="Normální 5 53 4 15" xfId="54088" xr:uid="{40C6C0FA-D90E-49AA-8360-16C1B0E0B39F}"/>
    <cellStyle name="Normální 5 53 4 16" xfId="55848" xr:uid="{2C1AEF9E-293A-4AEF-8327-0379E5401CA2}"/>
    <cellStyle name="Normální 5 53 4 17" xfId="57332" xr:uid="{B41F2B30-DA4C-4FBB-A7D4-87AAC55BFAFE}"/>
    <cellStyle name="Normální 5 53 4 2" xfId="9229" xr:uid="{FF1EF5FF-1FBC-4FE2-9828-82D4DF08DC5A}"/>
    <cellStyle name="Normální 5 53 4 2 2" xfId="14929" xr:uid="{021880F5-8446-4A43-9230-588FB5F74DCB}"/>
    <cellStyle name="Normální 5 53 4 2 3" xfId="20330" xr:uid="{69389708-6DF3-4D70-9F73-2339949555FB}"/>
    <cellStyle name="Normální 5 53 4 2 4" xfId="24699" xr:uid="{1D17C8CE-0520-494E-B8C6-1B7E4C1EE146}"/>
    <cellStyle name="Normální 5 53 4 2 5" xfId="28958" xr:uid="{5D27B07D-2CA5-46E3-8DDF-112AFA185C6D}"/>
    <cellStyle name="Normální 5 53 4 2 6" xfId="32770" xr:uid="{1D176F8E-32F2-4AD9-98AB-73A97C355275}"/>
    <cellStyle name="Normální 5 53 4 2 7" xfId="35851" xr:uid="{F6229087-B79E-44CA-A0E2-A3BDB1D8E8A3}"/>
    <cellStyle name="Normální 5 53 4 2 8" xfId="38090" xr:uid="{7CD0A372-C612-406D-B1B4-75D8AF87BCA6}"/>
    <cellStyle name="Normální 5 53 4 3" xfId="6744" xr:uid="{F83735FF-78A6-4F9F-B9FF-5204DA665469}"/>
    <cellStyle name="Normální 5 53 4 4" xfId="13268" xr:uid="{4A729486-9977-45B2-94EE-5D83300C0F42}"/>
    <cellStyle name="Normální 5 53 4 5" xfId="18949" xr:uid="{4CE7D0B9-A287-4A21-A712-56C7D4FF968E}"/>
    <cellStyle name="Normální 5 53 4 6" xfId="23412" xr:uid="{76114122-6FE0-4C9D-A73D-5F1153D9EB1C}"/>
    <cellStyle name="Normální 5 53 4 7" xfId="27719" xr:uid="{D148C862-F2BD-4562-ABD8-12DB9D43745B}"/>
    <cellStyle name="Normální 5 53 4 8" xfId="31567" xr:uid="{7A68A571-FE6B-4EB1-AF02-9BA4083A1790}"/>
    <cellStyle name="Normální 5 53 4 9" xfId="34863" xr:uid="{2F97B816-FBAA-469E-94DE-B9D79F91AC67}"/>
    <cellStyle name="Normální 5 53 5" xfId="3948" xr:uid="{9522B630-F7B7-4065-9C11-6E7940ACA8FA}"/>
    <cellStyle name="Normální 5 53 5 10" xfId="37218" xr:uid="{02BE97A2-C013-4D7F-AA0F-8920C5E415DB}"/>
    <cellStyle name="Normální 5 53 5 11" xfId="41153" xr:uid="{054847E4-DF2D-4B88-A569-F28D7ECA97BC}"/>
    <cellStyle name="Normální 5 53 5 12" xfId="45922" xr:uid="{EC374FB6-28C6-4EE9-A50F-2DC81168522A}"/>
    <cellStyle name="Normální 5 53 5 13" xfId="49598" xr:uid="{05E048C8-47BE-4100-81A0-1C4298D252EA}"/>
    <cellStyle name="Normální 5 53 5 14" xfId="52085" xr:uid="{1CAAF1E3-2566-45CF-8576-CF7C6B83D16D}"/>
    <cellStyle name="Normální 5 53 5 15" xfId="54327" xr:uid="{E1B77328-3126-41CA-8A78-F4DD16495F7D}"/>
    <cellStyle name="Normální 5 53 5 16" xfId="56156" xr:uid="{6FC0D64A-E51E-40E7-8152-792A95F3E249}"/>
    <cellStyle name="Normální 5 53 5 17" xfId="57491" xr:uid="{BA8BE263-01D0-4BC6-A2C5-5C26E1A66454}"/>
    <cellStyle name="Normální 5 53 5 2" xfId="9230" xr:uid="{E8ED22A3-830A-4D20-80B6-E3158F5DDDD1}"/>
    <cellStyle name="Normální 5 53 5 2 2" xfId="14930" xr:uid="{F13B52E0-8A34-4F66-8435-8208D6477F49}"/>
    <cellStyle name="Normální 5 53 5 2 3" xfId="20331" xr:uid="{C996E4C8-E182-425F-A018-D62057BFE246}"/>
    <cellStyle name="Normální 5 53 5 2 4" xfId="24700" xr:uid="{6ED78BC5-13BF-4408-942D-093EEAEDE63D}"/>
    <cellStyle name="Normální 5 53 5 2 5" xfId="28959" xr:uid="{773F487E-DAE5-49C7-ACA4-4481776206E7}"/>
    <cellStyle name="Normální 5 53 5 2 6" xfId="32771" xr:uid="{1C62F823-565C-4D87-9E15-315CE04B83F0}"/>
    <cellStyle name="Normální 5 53 5 2 7" xfId="35852" xr:uid="{0766EEC4-3740-4D2C-8CF4-7AF071C8284A}"/>
    <cellStyle name="Normální 5 53 5 2 8" xfId="38091" xr:uid="{FF7776C1-CBCB-40B9-BB5C-C6CF21E7A5FB}"/>
    <cellStyle name="Normální 5 53 5 3" xfId="6745" xr:uid="{F4EBE628-7C8E-4509-97B7-05E06F057BE9}"/>
    <cellStyle name="Normální 5 53 5 4" xfId="13269" xr:uid="{4631641A-CEF9-4B6F-8D09-E748AF25E909}"/>
    <cellStyle name="Normální 5 53 5 5" xfId="18950" xr:uid="{4017F395-7461-4983-B425-B7DEA7929DAD}"/>
    <cellStyle name="Normální 5 53 5 6" xfId="23413" xr:uid="{E486CFDB-576A-4400-BCC0-E97A4B1EE49C}"/>
    <cellStyle name="Normální 5 53 5 7" xfId="27720" xr:uid="{137F2120-5CFB-41C6-90C5-8CE2DA29E5FC}"/>
    <cellStyle name="Normální 5 53 5 8" xfId="31568" xr:uid="{3603467E-29B1-491D-86B7-09BBABAE9DD3}"/>
    <cellStyle name="Normální 5 53 5 9" xfId="34864" xr:uid="{0B792E1A-D345-465C-9F58-77237D2C9353}"/>
    <cellStyle name="Normální 5 53 6" xfId="4302" xr:uid="{33CA3C53-6AFA-4D23-ADC7-101C1C2127A0}"/>
    <cellStyle name="Normální 5 53 6 10" xfId="37219" xr:uid="{3E82FAFE-8D99-4917-BD4D-4A13484E5B62}"/>
    <cellStyle name="Normální 5 53 6 11" xfId="41412" xr:uid="{63053FD5-CFD0-481F-B4C7-370ABB398E22}"/>
    <cellStyle name="Normální 5 53 6 12" xfId="46216" xr:uid="{1E92B1B3-9492-4F13-AA3A-D76E1B95A462}"/>
    <cellStyle name="Normální 5 53 6 13" xfId="49797" xr:uid="{640DA370-5EEC-45A6-8B4E-B8C1CC2EDEA0}"/>
    <cellStyle name="Normální 5 53 6 14" xfId="52307" xr:uid="{421586A4-8D11-4318-BD7C-8511879F041A}"/>
    <cellStyle name="Normální 5 53 6 15" xfId="54505" xr:uid="{5C81088C-ED0C-4BE0-A74E-BA7A4BC1D8F4}"/>
    <cellStyle name="Normální 5 53 6 16" xfId="56392" xr:uid="{A5761DF9-63C8-478E-8667-12B9638CEFAC}"/>
    <cellStyle name="Normální 5 53 6 17" xfId="57642" xr:uid="{570F9E83-7625-424A-B254-C83F818D8F64}"/>
    <cellStyle name="Normální 5 53 6 2" xfId="9231" xr:uid="{07A2EA70-794F-4FA0-9512-129F64345CE1}"/>
    <cellStyle name="Normální 5 53 6 2 2" xfId="14931" xr:uid="{EEFCC995-3601-40AE-B15F-4F2BCAC34E96}"/>
    <cellStyle name="Normální 5 53 6 2 3" xfId="20332" xr:uid="{D750AA8B-0ABF-4488-A265-6858BE7AF385}"/>
    <cellStyle name="Normální 5 53 6 2 4" xfId="24701" xr:uid="{A87BDFDF-854F-44DA-ACF8-C98E764E8888}"/>
    <cellStyle name="Normální 5 53 6 2 5" xfId="28960" xr:uid="{63BECFE5-3DCF-4738-8D1F-669BD0D4A8DD}"/>
    <cellStyle name="Normální 5 53 6 2 6" xfId="32772" xr:uid="{65B1B638-0696-4E83-A3E8-1981CB029A8A}"/>
    <cellStyle name="Normální 5 53 6 2 7" xfId="35853" xr:uid="{2DD92BC4-8BE3-4633-8912-7389EAAC4FA9}"/>
    <cellStyle name="Normální 5 53 6 2 8" xfId="38092" xr:uid="{0C6F3DFA-90C9-4CCE-AD72-14869DEE65FE}"/>
    <cellStyle name="Normální 5 53 6 3" xfId="6746" xr:uid="{8810EEF5-22CC-400C-B07A-D7B06CDE4634}"/>
    <cellStyle name="Normální 5 53 6 4" xfId="13270" xr:uid="{9C1F695E-5891-43B0-B1D8-15EB456476E2}"/>
    <cellStyle name="Normální 5 53 6 5" xfId="18951" xr:uid="{048C83A1-67DB-4F71-A5FD-22C162CC75D7}"/>
    <cellStyle name="Normální 5 53 6 6" xfId="23414" xr:uid="{49B58C2A-007C-48F8-BEE8-4C27C640B425}"/>
    <cellStyle name="Normální 5 53 6 7" xfId="27721" xr:uid="{5CD8BEB6-20DF-4581-8DFB-34F63EBBAB78}"/>
    <cellStyle name="Normální 5 53 6 8" xfId="31569" xr:uid="{892227CB-689E-4578-B947-C8D1078B30B6}"/>
    <cellStyle name="Normální 5 53 6 9" xfId="34865" xr:uid="{E34796A0-FAEF-4A04-AB3E-1A2F408B5D86}"/>
    <cellStyle name="Normální 5 53 7" xfId="4578" xr:uid="{70589F6B-9D75-4928-918A-659F451D6565}"/>
    <cellStyle name="Normální 5 53 7 10" xfId="37220" xr:uid="{1B9E651D-FBDD-4659-BBFA-2D6867AF4F13}"/>
    <cellStyle name="Normální 5 53 7 11" xfId="41635" xr:uid="{25DC9D14-5ACF-4D76-949D-904352B78FD6}"/>
    <cellStyle name="Normální 5 53 7 12" xfId="46420" xr:uid="{DABEC574-112F-4DC1-BCE3-06916E56031C}"/>
    <cellStyle name="Normální 5 53 7 13" xfId="49966" xr:uid="{1014370E-1D25-43A5-8A06-C918095EBE95}"/>
    <cellStyle name="Normální 5 53 7 14" xfId="52481" xr:uid="{E431E0B0-3EC3-40DD-8C3B-6A689D23ED1F}"/>
    <cellStyle name="Normální 5 53 7 15" xfId="54665" xr:uid="{B63FB0B8-5A80-4E60-91D7-5B4C4314524E}"/>
    <cellStyle name="Normální 5 53 7 16" xfId="56558" xr:uid="{9D5A4705-CD9E-49B8-AA29-6E5AADB8467D}"/>
    <cellStyle name="Normální 5 53 7 17" xfId="57780" xr:uid="{C2945AD4-9682-407E-A01A-9D9F93865B16}"/>
    <cellStyle name="Normální 5 53 7 2" xfId="9232" xr:uid="{6A797989-05A9-465E-A34A-126B3A5E1935}"/>
    <cellStyle name="Normální 5 53 7 2 2" xfId="14932" xr:uid="{F58840E9-FCC7-4F3E-A965-6BEA77DCB453}"/>
    <cellStyle name="Normální 5 53 7 2 3" xfId="20333" xr:uid="{8E2F515F-7E4C-4372-ACAF-630E3C0F1C6B}"/>
    <cellStyle name="Normální 5 53 7 2 4" xfId="24702" xr:uid="{E98F273A-D416-44BE-931F-5A7F51D52278}"/>
    <cellStyle name="Normální 5 53 7 2 5" xfId="28961" xr:uid="{990C9800-082E-4B24-A0DA-DE376A22E1B1}"/>
    <cellStyle name="Normální 5 53 7 2 6" xfId="32773" xr:uid="{A52FC6C5-FC80-4359-AF6B-A2920EA7191F}"/>
    <cellStyle name="Normální 5 53 7 2 7" xfId="35854" xr:uid="{0A9503F8-1527-492C-962B-B757476044E8}"/>
    <cellStyle name="Normální 5 53 7 2 8" xfId="38093" xr:uid="{18870D45-CF4E-4637-B47D-3A7E4339BA04}"/>
    <cellStyle name="Normální 5 53 7 3" xfId="6747" xr:uid="{CC455B64-F4F3-4FF3-A7E0-EB863D8C9997}"/>
    <cellStyle name="Normální 5 53 7 4" xfId="13271" xr:uid="{8F1F1B2E-12D9-4FCA-96CB-2BF2A79AD233}"/>
    <cellStyle name="Normální 5 53 7 5" xfId="18952" xr:uid="{F86054B1-4E4E-4C73-BFBB-91398173A373}"/>
    <cellStyle name="Normální 5 53 7 6" xfId="23415" xr:uid="{676CB9E8-B5DA-4E36-BBDE-F7B3E8F6899A}"/>
    <cellStyle name="Normální 5 53 7 7" xfId="27722" xr:uid="{A4F1DF98-962A-4918-890B-E2F653B59831}"/>
    <cellStyle name="Normální 5 53 7 8" xfId="31570" xr:uid="{C96C5795-C686-48C5-8690-E668BD2A2962}"/>
    <cellStyle name="Normální 5 53 7 9" xfId="34866" xr:uid="{C770AC7D-CF47-4BD4-B13B-43E000F97D41}"/>
    <cellStyle name="Normální 5 53 8" xfId="9233" xr:uid="{C7969EC7-8945-46CB-B986-BF830D342825}"/>
    <cellStyle name="Normální 5 53 8 2" xfId="14933" xr:uid="{A5EBC07D-77E8-4491-B899-6FF3191B2388}"/>
    <cellStyle name="Normální 5 53 8 3" xfId="20334" xr:uid="{2C2822F6-FCDF-4530-982C-1E81B97E40BD}"/>
    <cellStyle name="Normální 5 53 8 4" xfId="24703" xr:uid="{1F54B92A-BCF4-4198-BA78-65E9159F3F7F}"/>
    <cellStyle name="Normální 5 53 8 5" xfId="28962" xr:uid="{F3B9FFE8-02B2-490C-B45A-E561A80A0125}"/>
    <cellStyle name="Normální 5 53 8 6" xfId="32774" xr:uid="{ABE1C6F4-5CCF-456D-BB2E-94F3CB09A749}"/>
    <cellStyle name="Normální 5 53 8 7" xfId="35855" xr:uid="{A8D41B49-C99E-48A8-8A22-EE75387509AA}"/>
    <cellStyle name="Normální 5 53 8 8" xfId="38094" xr:uid="{E439A2E1-2D85-4BC3-88C6-ABD8DC1C6921}"/>
    <cellStyle name="Normální 5 53 9" xfId="9715" xr:uid="{062F4A9F-D41A-488F-9A1F-7D886B52170B}"/>
    <cellStyle name="Normální 5 53 9 2" xfId="15392" xr:uid="{42DA3E7D-1E55-4405-BBDD-2D4431B01A2D}"/>
    <cellStyle name="Normální 5 53 9 3" xfId="20727" xr:uid="{12F801E5-7A39-4643-88EF-B95FD212292F}"/>
    <cellStyle name="Normální 5 53 9 4" xfId="25099" xr:uid="{44CAC0D9-140A-4815-A4B2-D6A04C05AF10}"/>
    <cellStyle name="Normální 5 53 9 5" xfId="29352" xr:uid="{23E4CABA-38B2-43AD-A6A0-42147A29E1E3}"/>
    <cellStyle name="Normální 5 53 9 6" xfId="33156" xr:uid="{15EDFF49-F78B-49B8-96BD-85F0DCB220A7}"/>
    <cellStyle name="Normální 5 53 9 7" xfId="36220" xr:uid="{8200FE6B-B786-4B53-9F82-AC83734D48C9}"/>
    <cellStyle name="Normální 5 53 9 8" xfId="38452" xr:uid="{0FC0008F-3038-4958-A06D-8F7E985A834C}"/>
    <cellStyle name="Normální 5 54" xfId="1646" xr:uid="{5B7E10FF-C280-46C6-9AB2-421A0A61D5CB}"/>
    <cellStyle name="Normální 5 54 10" xfId="4864" xr:uid="{CF07515A-95C2-4F88-8147-08EB3969EE12}"/>
    <cellStyle name="Normální 5 54 11" xfId="11289" xr:uid="{C875F48A-BB68-49FC-9E27-0AFEA71F046E}"/>
    <cellStyle name="Normální 5 54 12" xfId="17281" xr:uid="{E10E44FB-CF84-4ABE-BB72-341B4B21F032}"/>
    <cellStyle name="Normální 5 54 13" xfId="21999" xr:uid="{272801DC-9FB3-4C54-BDAB-C03630DD06A0}"/>
    <cellStyle name="Normální 5 54 14" xfId="26399" xr:uid="{59C5946F-D3B3-4482-894A-9BD8D4BCF7B8}"/>
    <cellStyle name="Normální 5 54 15" xfId="30283" xr:uid="{90C4A886-2721-44AF-B508-745529265D58}"/>
    <cellStyle name="Normální 5 54 16" xfId="33966" xr:uid="{221FF62F-B74A-4D6B-919B-BEAE3A99B97E}"/>
    <cellStyle name="Normální 5 54 17" xfId="36508" xr:uid="{2CFA809D-ADE1-446A-83BC-21B7ECEFD913}"/>
    <cellStyle name="Normální 5 54 18" xfId="39515" xr:uid="{0E8E7343-7A53-4380-B9E9-34381CE01916}"/>
    <cellStyle name="Normální 5 54 19" xfId="44450" xr:uid="{B9EBBB4A-15F1-4C30-A922-DD9A240E545C}"/>
    <cellStyle name="Normální 5 54 2" xfId="2500" xr:uid="{B546D410-A348-4843-8A9D-22A7E1EF0177}"/>
    <cellStyle name="Normální 5 54 2 10" xfId="36612" xr:uid="{CAB3CDDF-760A-47CF-B0C1-72E11885E2EC}"/>
    <cellStyle name="Normální 5 54 2 11" xfId="40082" xr:uid="{08B45950-3F3F-44CD-8F2E-EE6592B6994A}"/>
    <cellStyle name="Normální 5 54 2 12" xfId="44938" xr:uid="{D79BF6A4-6EEE-42E8-95B1-6CB9F4128B5A}"/>
    <cellStyle name="Normální 5 54 2 13" xfId="48723" xr:uid="{0970996D-6B55-40DA-8399-9EDC2D634524}"/>
    <cellStyle name="Normální 5 54 2 14" xfId="51293" xr:uid="{3955D404-10BA-49D1-8A5E-ADEA11FCD01B}"/>
    <cellStyle name="Normální 5 54 2 15" xfId="53510" xr:uid="{8922C1DA-F180-4CD4-A347-4D4EB8280EB1}"/>
    <cellStyle name="Normální 5 54 2 16" xfId="55297" xr:uid="{FE199E18-BD59-4F9C-88AA-E6C998516FDC}"/>
    <cellStyle name="Normální 5 54 2 17" xfId="56846" xr:uid="{262A26F0-4095-4CAC-8309-9B0801420453}"/>
    <cellStyle name="Normální 5 54 2 2" xfId="9234" xr:uid="{8DFEC7A4-252D-4324-B50C-0052F412CBBF}"/>
    <cellStyle name="Normální 5 54 2 2 2" xfId="14934" xr:uid="{1E470C20-C1F4-40AA-A3FB-CE2A5793282B}"/>
    <cellStyle name="Normální 5 54 2 2 3" xfId="20335" xr:uid="{F8D72B19-9929-4056-8450-F0F1D05C3B9C}"/>
    <cellStyle name="Normální 5 54 2 2 4" xfId="24704" xr:uid="{B4D3E69F-A0FE-4CC9-9AA1-E7FAEE614BB7}"/>
    <cellStyle name="Normální 5 54 2 2 5" xfId="28963" xr:uid="{1735FD75-A917-48AF-B6B2-A5305BD9ECEE}"/>
    <cellStyle name="Normální 5 54 2 2 6" xfId="32775" xr:uid="{A0534DC2-20B8-4F9C-890A-14D5A6CBCA51}"/>
    <cellStyle name="Normální 5 54 2 2 7" xfId="35856" xr:uid="{B387B5CB-CCA4-4781-981E-9EB5D4C4C856}"/>
    <cellStyle name="Normální 5 54 2 2 8" xfId="38095" xr:uid="{F930805E-9709-4083-AE55-46E742DA49CD}"/>
    <cellStyle name="Normální 5 54 2 3" xfId="5468" xr:uid="{18AC0B1E-55B8-4993-A140-6F5D67BF8059}"/>
    <cellStyle name="Normální 5 54 2 4" xfId="12067" xr:uid="{5E33F63C-DDEF-45CF-B362-5DE8EB48D77F}"/>
    <cellStyle name="Normální 5 54 2 5" xfId="18002" xr:uid="{05C720FC-EF7B-45F3-B912-AECD13B4A62F}"/>
    <cellStyle name="Normální 5 54 2 6" xfId="22541" xr:uid="{149F5475-1638-470C-B173-ABB6573028FC}"/>
    <cellStyle name="Normální 5 54 2 7" xfId="26873" xr:uid="{741AF2E8-4C89-4CA1-A4A7-BA0C03EC2413}"/>
    <cellStyle name="Normální 5 54 2 8" xfId="30758" xr:uid="{782607AC-22B3-408D-BD1D-8F3DE1FB5527}"/>
    <cellStyle name="Normální 5 54 2 9" xfId="34190" xr:uid="{1B2BE3E6-B102-434E-8E61-F8AB511EC276}"/>
    <cellStyle name="Normální 5 54 20" xfId="48376" xr:uid="{E399139E-14BE-4D12-A9DE-19C779F6DEE6}"/>
    <cellStyle name="Normální 5 54 21" xfId="51003" xr:uid="{246748C3-AD20-480D-9E30-10287792C05F}"/>
    <cellStyle name="Normální 5 54 22" xfId="53287" xr:uid="{10915EFC-97FE-420B-B0E1-659013AE145E}"/>
    <cellStyle name="Normální 5 54 23" xfId="55137" xr:uid="{78D1F7CA-7C33-4112-B09D-B2430DB6F956}"/>
    <cellStyle name="Normální 5 54 24" xfId="56681" xr:uid="{D12C90A4-281A-4C03-BA37-854266234712}"/>
    <cellStyle name="Normální 5 54 3" xfId="2921" xr:uid="{80292CEA-2C1A-4A67-9926-0C551AB98DC4}"/>
    <cellStyle name="Normální 5 54 3 10" xfId="36694" xr:uid="{A254656F-0999-47BD-A4AC-A73AA2FA55E1}"/>
    <cellStyle name="Normální 5 54 3 11" xfId="40401" xr:uid="{C7823050-F0C7-4AFA-8684-65D1324B1D57}"/>
    <cellStyle name="Normální 5 54 3 12" xfId="45221" xr:uid="{3A164A2D-7F93-4717-A96C-CC4809AC5C56}"/>
    <cellStyle name="Normální 5 54 3 13" xfId="48981" xr:uid="{AA462829-D9A3-4ECB-89FB-253FEF1D8346}"/>
    <cellStyle name="Normální 5 54 3 14" xfId="51501" xr:uid="{25C5B759-55E2-4D9C-A7FC-87FF7666E0E3}"/>
    <cellStyle name="Normální 5 54 3 15" xfId="53791" xr:uid="{BC3C0066-03ED-4DCD-87F7-8EF135F3E6FF}"/>
    <cellStyle name="Normální 5 54 3 16" xfId="55566" xr:uid="{4AE096A4-7DA6-4B24-A3ED-E6105A3B40C2}"/>
    <cellStyle name="Normální 5 54 3 17" xfId="57124" xr:uid="{43651BA1-4934-4272-ADF5-54A93FC263C7}"/>
    <cellStyle name="Normální 5 54 3 2" xfId="9235" xr:uid="{1CAD181E-1692-4BF7-ADF6-6DF878E0064B}"/>
    <cellStyle name="Normální 5 54 3 2 2" xfId="14935" xr:uid="{3EB4B72D-0D18-4123-BF28-CD35A04C8FC9}"/>
    <cellStyle name="Normální 5 54 3 2 3" xfId="20336" xr:uid="{A8317A99-628C-45B2-98C9-FED91D32EC35}"/>
    <cellStyle name="Normální 5 54 3 2 4" xfId="24705" xr:uid="{311D89D4-9F40-4612-AD45-4702958D55A4}"/>
    <cellStyle name="Normální 5 54 3 2 5" xfId="28964" xr:uid="{BCC1AF85-CCA1-4392-9EB4-40949BE36287}"/>
    <cellStyle name="Normální 5 54 3 2 6" xfId="32776" xr:uid="{DE3FDF20-2389-4097-95C2-3BA9C9B8E846}"/>
    <cellStyle name="Normální 5 54 3 2 7" xfId="35857" xr:uid="{D520E87A-224C-4B74-A519-CD9006495045}"/>
    <cellStyle name="Normální 5 54 3 2 8" xfId="38096" xr:uid="{06010A21-A3D1-4D8D-96BF-B161436753F5}"/>
    <cellStyle name="Normální 5 54 3 3" xfId="5609" xr:uid="{068F6A76-FA90-4570-A8C5-41D4FB2DAD52}"/>
    <cellStyle name="Normální 5 54 3 4" xfId="12197" xr:uid="{4BE26CE2-E508-48E4-A2CB-C28EB070C36A}"/>
    <cellStyle name="Normální 5 54 3 5" xfId="18111" xr:uid="{2C34EDB3-CCD0-444D-A721-12388552926F}"/>
    <cellStyle name="Normální 5 54 3 6" xfId="22645" xr:uid="{9CAD3C0E-5059-4E98-BF29-3F937C952111}"/>
    <cellStyle name="Normální 5 54 3 7" xfId="26972" xr:uid="{D542FC28-094B-4D90-B835-410FA2A9DD8A}"/>
    <cellStyle name="Normální 5 54 3 8" xfId="30859" xr:uid="{17699685-B502-4A1A-AA93-EEA8F638BE58}"/>
    <cellStyle name="Normální 5 54 3 9" xfId="34275" xr:uid="{5F2F5E8E-0A6B-4D96-9C64-87480733ED4E}"/>
    <cellStyle name="Normální 5 54 4" xfId="3455" xr:uid="{E31228EB-ACEA-4A2D-B4A5-0DDC7065550D}"/>
    <cellStyle name="Normální 5 54 4 10" xfId="37221" xr:uid="{9A5204A4-E787-47DB-AE81-AB93FA1B6AC3}"/>
    <cellStyle name="Normální 5 54 4 11" xfId="40795" xr:uid="{C60082DC-6F59-416A-99D3-FC7B54D955AB}"/>
    <cellStyle name="Normální 5 54 4 12" xfId="45550" xr:uid="{408545A7-2011-4363-8F72-B768C9DF1D71}"/>
    <cellStyle name="Normální 5 54 4 13" xfId="49307" xr:uid="{61B85B44-70E0-4FD9-B76E-FFCDF4047F24}"/>
    <cellStyle name="Normální 5 54 4 14" xfId="51777" xr:uid="{28392690-FFC4-4F5F-AF46-103426CAEE26}"/>
    <cellStyle name="Normální 5 54 4 15" xfId="54089" xr:uid="{9782D5A6-1767-41EB-AC9E-D93231AED750}"/>
    <cellStyle name="Normální 5 54 4 16" xfId="55849" xr:uid="{BA7F6545-E8BE-4B20-823E-E28BF633A302}"/>
    <cellStyle name="Normální 5 54 4 17" xfId="57333" xr:uid="{28F903DE-6D24-44FC-BD5A-C58D04BAB38A}"/>
    <cellStyle name="Normální 5 54 4 2" xfId="9236" xr:uid="{17110A74-0991-48DC-84AE-9C7DE665281E}"/>
    <cellStyle name="Normální 5 54 4 2 2" xfId="14936" xr:uid="{73CEA13F-0A56-4658-B4A3-023A61CBF262}"/>
    <cellStyle name="Normální 5 54 4 2 3" xfId="20337" xr:uid="{942661EC-84DE-4E91-B59A-B08A4FD2821A}"/>
    <cellStyle name="Normální 5 54 4 2 4" xfId="24706" xr:uid="{EE06E01A-0949-48C4-BC6D-4C8BF71DB871}"/>
    <cellStyle name="Normální 5 54 4 2 5" xfId="28965" xr:uid="{BA774083-18BA-4E89-8C7F-32A31A580842}"/>
    <cellStyle name="Normální 5 54 4 2 6" xfId="32777" xr:uid="{740CFAD8-243B-43BE-A8D6-7FFDF8B00C06}"/>
    <cellStyle name="Normální 5 54 4 2 7" xfId="35858" xr:uid="{A9DFA874-A63D-4B4C-B3A5-49E60C08CB36}"/>
    <cellStyle name="Normální 5 54 4 2 8" xfId="38097" xr:uid="{B3D87FB0-53B4-4712-8F06-9303704DE9E1}"/>
    <cellStyle name="Normální 5 54 4 3" xfId="6748" xr:uid="{DC28C80B-9488-4031-B343-72D1B6D7C652}"/>
    <cellStyle name="Normální 5 54 4 4" xfId="13272" xr:uid="{257D2589-EC5B-4035-89D9-496ADAE7A8E1}"/>
    <cellStyle name="Normální 5 54 4 5" xfId="18953" xr:uid="{798509AA-CC68-4E2B-816C-1C34A8BA6482}"/>
    <cellStyle name="Normální 5 54 4 6" xfId="23416" xr:uid="{96946E87-202E-490D-94FB-36471A5FF846}"/>
    <cellStyle name="Normální 5 54 4 7" xfId="27723" xr:uid="{1BAF90B8-8440-4E34-AEAF-3C095D20FF5D}"/>
    <cellStyle name="Normální 5 54 4 8" xfId="31571" xr:uid="{61E2E640-6F5D-4FE5-B4F7-C90DF8B104DB}"/>
    <cellStyle name="Normální 5 54 4 9" xfId="34867" xr:uid="{C4002CB0-6331-4087-9FA1-9156ACD5FB3A}"/>
    <cellStyle name="Normální 5 54 5" xfId="3949" xr:uid="{3ADFD606-5449-4183-9565-8E4818EDB5D8}"/>
    <cellStyle name="Normální 5 54 5 10" xfId="37222" xr:uid="{D618464C-4202-432B-908F-476A1BBA8ABA}"/>
    <cellStyle name="Normální 5 54 5 11" xfId="41154" xr:uid="{7C43066C-681D-4D08-8258-FBA535618E69}"/>
    <cellStyle name="Normální 5 54 5 12" xfId="45923" xr:uid="{00A8A724-723D-4E12-A98B-C2FA2B69B3E8}"/>
    <cellStyle name="Normální 5 54 5 13" xfId="49599" xr:uid="{55F850B1-1E28-40E5-8652-99DEF8E7F865}"/>
    <cellStyle name="Normální 5 54 5 14" xfId="52086" xr:uid="{4FADEF36-CB56-49E0-AB77-B53B469D6540}"/>
    <cellStyle name="Normální 5 54 5 15" xfId="54328" xr:uid="{DDAF7EDD-C70C-4F3D-8C42-ECD856A3E874}"/>
    <cellStyle name="Normální 5 54 5 16" xfId="56157" xr:uid="{03BF753B-747D-4F0A-8F4F-13A7A405AA8F}"/>
    <cellStyle name="Normální 5 54 5 17" xfId="57492" xr:uid="{A4F68A89-6137-4FDB-B0BC-51F9FCB200BB}"/>
    <cellStyle name="Normální 5 54 5 2" xfId="9237" xr:uid="{F3DFD501-5C7F-44E4-9B5A-AA158C9C4122}"/>
    <cellStyle name="Normální 5 54 5 2 2" xfId="14937" xr:uid="{7534C215-A760-4A5B-88C9-1F9382FE865A}"/>
    <cellStyle name="Normální 5 54 5 2 3" xfId="20338" xr:uid="{6C2CD4B5-F815-491C-AC21-C0E9EE5C9C73}"/>
    <cellStyle name="Normální 5 54 5 2 4" xfId="24707" xr:uid="{B148A09B-FC64-409C-956A-FF5725A5A201}"/>
    <cellStyle name="Normální 5 54 5 2 5" xfId="28966" xr:uid="{04006CFD-C13D-4327-95D5-C4CE9BE26A14}"/>
    <cellStyle name="Normální 5 54 5 2 6" xfId="32778" xr:uid="{D4125025-1C95-4026-B16A-F2BE7719A2CC}"/>
    <cellStyle name="Normální 5 54 5 2 7" xfId="35859" xr:uid="{7B7C49CA-346C-4E99-8722-F1A93187F1F4}"/>
    <cellStyle name="Normální 5 54 5 2 8" xfId="38098" xr:uid="{12D0F4A1-4737-41E6-BAA5-F003307A36CA}"/>
    <cellStyle name="Normální 5 54 5 3" xfId="6749" xr:uid="{A7FD544A-DC6E-4D8F-BA08-836FCBE50BDE}"/>
    <cellStyle name="Normální 5 54 5 4" xfId="13273" xr:uid="{5AA9EF52-AFDE-482B-A7F2-E5D1515A6E8D}"/>
    <cellStyle name="Normální 5 54 5 5" xfId="18954" xr:uid="{75F1603E-A870-446F-BC43-A0F80D807676}"/>
    <cellStyle name="Normální 5 54 5 6" xfId="23417" xr:uid="{2D3A248E-F212-40D5-AB00-94A1BE358BF9}"/>
    <cellStyle name="Normální 5 54 5 7" xfId="27724" xr:uid="{5197B057-C087-41DE-9240-E2927FE703E0}"/>
    <cellStyle name="Normální 5 54 5 8" xfId="31572" xr:uid="{F9DF05BB-E1D0-405E-AB67-20687A015126}"/>
    <cellStyle name="Normální 5 54 5 9" xfId="34868" xr:uid="{FE8FDE78-EDE1-4C38-9CDC-FD6DE927423A}"/>
    <cellStyle name="Normální 5 54 6" xfId="4303" xr:uid="{811814E6-1A12-4497-B99E-CF9B9F7887C1}"/>
    <cellStyle name="Normální 5 54 6 10" xfId="37223" xr:uid="{1E15F127-5A09-49EF-81B1-E698360F2209}"/>
    <cellStyle name="Normální 5 54 6 11" xfId="41413" xr:uid="{49D16FDE-E68C-4AD2-BF81-1B21D73F4CE6}"/>
    <cellStyle name="Normální 5 54 6 12" xfId="46217" xr:uid="{B1DC519C-367B-4881-BBE9-53B8C85F3CB8}"/>
    <cellStyle name="Normální 5 54 6 13" xfId="49798" xr:uid="{E12A23BD-CB40-4E3B-A70B-3E6E7D8C72BD}"/>
    <cellStyle name="Normální 5 54 6 14" xfId="52308" xr:uid="{D1D3DFBE-107C-445B-9DD3-EDFEAACD20D7}"/>
    <cellStyle name="Normální 5 54 6 15" xfId="54506" xr:uid="{B2214B62-4348-4900-88EA-CB9AD802A2AB}"/>
    <cellStyle name="Normální 5 54 6 16" xfId="56393" xr:uid="{B92A7707-8F35-4DC4-95E6-16A015663C6B}"/>
    <cellStyle name="Normální 5 54 6 17" xfId="57643" xr:uid="{BD7E34A2-4FB6-4BF5-93EC-40E35784CDB8}"/>
    <cellStyle name="Normální 5 54 6 2" xfId="9238" xr:uid="{A833A779-22C9-4470-B738-5AD9DBBB56EB}"/>
    <cellStyle name="Normální 5 54 6 2 2" xfId="14938" xr:uid="{492191BA-D7E1-4870-BABA-2EEA175D3BB4}"/>
    <cellStyle name="Normální 5 54 6 2 3" xfId="20339" xr:uid="{547B1F80-4FDE-4FB1-8B31-E06C54671E0F}"/>
    <cellStyle name="Normální 5 54 6 2 4" xfId="24708" xr:uid="{85334354-FFE8-49FF-B31E-0FDDC43D2CB9}"/>
    <cellStyle name="Normální 5 54 6 2 5" xfId="28967" xr:uid="{C5B5DC5F-CCDC-4737-83D6-0A630681467A}"/>
    <cellStyle name="Normální 5 54 6 2 6" xfId="32779" xr:uid="{4BAC46DA-7200-41FA-8C93-5067EDC830BB}"/>
    <cellStyle name="Normální 5 54 6 2 7" xfId="35860" xr:uid="{A83FA945-6B68-4443-BF3E-806AE75C9757}"/>
    <cellStyle name="Normální 5 54 6 2 8" xfId="38099" xr:uid="{80EA973B-708B-44E7-82A9-5ED19609DE04}"/>
    <cellStyle name="Normální 5 54 6 3" xfId="6750" xr:uid="{B6963E13-F52B-4184-877C-FC582AE13BB5}"/>
    <cellStyle name="Normální 5 54 6 4" xfId="13274" xr:uid="{37B2B0C0-03AA-4A9A-B69D-D879E11E44CA}"/>
    <cellStyle name="Normální 5 54 6 5" xfId="18955" xr:uid="{A986DDEB-0281-4353-830A-B72F937336F6}"/>
    <cellStyle name="Normální 5 54 6 6" xfId="23418" xr:uid="{EB4B2F20-F524-4CA3-B278-7C6DECE7CDAC}"/>
    <cellStyle name="Normální 5 54 6 7" xfId="27725" xr:uid="{95A2D75E-0E46-4819-932F-2F4C67B33DEE}"/>
    <cellStyle name="Normální 5 54 6 8" xfId="31573" xr:uid="{7B9F8C24-A151-4C15-99EE-5973756C39BB}"/>
    <cellStyle name="Normální 5 54 6 9" xfId="34869" xr:uid="{66A9AFAD-6F78-40E0-9417-73ADC9E1BFEC}"/>
    <cellStyle name="Normální 5 54 7" xfId="4579" xr:uid="{3C6B828A-1E7F-4F06-B4F4-16D385FB4A63}"/>
    <cellStyle name="Normální 5 54 7 10" xfId="37224" xr:uid="{03B77448-F282-4B5D-8674-49A73CCA46E1}"/>
    <cellStyle name="Normální 5 54 7 11" xfId="41636" xr:uid="{DF5C5A43-AAD8-4ED4-A4D2-18F54E544BB7}"/>
    <cellStyle name="Normální 5 54 7 12" xfId="46421" xr:uid="{3480FF7B-6B7A-4558-99AD-11F41D60C272}"/>
    <cellStyle name="Normální 5 54 7 13" xfId="49967" xr:uid="{E615B960-2187-4483-BA90-06004A95364B}"/>
    <cellStyle name="Normální 5 54 7 14" xfId="52482" xr:uid="{D5AD5E69-E826-4A1E-BD10-64ABE8D57C46}"/>
    <cellStyle name="Normální 5 54 7 15" xfId="54666" xr:uid="{14598DE1-5060-4678-A34F-2C08E5843E63}"/>
    <cellStyle name="Normální 5 54 7 16" xfId="56559" xr:uid="{C7B45A84-D3A5-4757-A0A0-D4F8B9EBDDB7}"/>
    <cellStyle name="Normální 5 54 7 17" xfId="57781" xr:uid="{2EEBC337-E584-40C3-92B1-3D6A5E8AF4E2}"/>
    <cellStyle name="Normální 5 54 7 2" xfId="9239" xr:uid="{1EB6CBE7-80AC-4D32-8C39-71A961FFF3D8}"/>
    <cellStyle name="Normální 5 54 7 2 2" xfId="14939" xr:uid="{8581695A-366E-4F8C-8416-0B05333F722B}"/>
    <cellStyle name="Normální 5 54 7 2 3" xfId="20340" xr:uid="{A4B738B5-BAA0-4B5E-9B82-7513A050C3F7}"/>
    <cellStyle name="Normální 5 54 7 2 4" xfId="24709" xr:uid="{F4766B2D-D034-4626-BE1C-94ED498F2524}"/>
    <cellStyle name="Normální 5 54 7 2 5" xfId="28968" xr:uid="{DBA3CE68-AD66-4226-848C-D9E28685C1E8}"/>
    <cellStyle name="Normální 5 54 7 2 6" xfId="32780" xr:uid="{A3D01A14-E405-4685-9A5D-C07441D1901C}"/>
    <cellStyle name="Normální 5 54 7 2 7" xfId="35861" xr:uid="{5362A3F3-1542-409A-A80E-F7770B2CF9AC}"/>
    <cellStyle name="Normální 5 54 7 2 8" xfId="38100" xr:uid="{6053FD17-F48A-4604-8988-296573701421}"/>
    <cellStyle name="Normální 5 54 7 3" xfId="6751" xr:uid="{698C1FD5-6FC8-49B2-9D07-1343A924179B}"/>
    <cellStyle name="Normální 5 54 7 4" xfId="13275" xr:uid="{F9A61930-B1C0-42B4-B7F1-0FDFDFB302A1}"/>
    <cellStyle name="Normální 5 54 7 5" xfId="18956" xr:uid="{88A95968-5018-471C-B121-FAEF2BFEF721}"/>
    <cellStyle name="Normální 5 54 7 6" xfId="23419" xr:uid="{FE1A5C86-6526-49AC-9422-414AEDED4030}"/>
    <cellStyle name="Normální 5 54 7 7" xfId="27726" xr:uid="{5EE85B52-6D0E-4C7D-B018-CF5349D4F653}"/>
    <cellStyle name="Normální 5 54 7 8" xfId="31574" xr:uid="{BC194A9E-2190-45E3-B550-B0E513D707A1}"/>
    <cellStyle name="Normální 5 54 7 9" xfId="34870" xr:uid="{DEDFFB86-5B8C-4283-BB05-93D552AC7943}"/>
    <cellStyle name="Normální 5 54 8" xfId="9240" xr:uid="{26D92C04-D694-4986-8FA5-63E65ABF5410}"/>
    <cellStyle name="Normální 5 54 8 2" xfId="14940" xr:uid="{6F6E6762-8A48-4D97-8E70-F192ADBD978B}"/>
    <cellStyle name="Normální 5 54 8 3" xfId="20341" xr:uid="{C14FC385-3A0A-4AE3-8B3E-D9C85F861E3F}"/>
    <cellStyle name="Normální 5 54 8 4" xfId="24710" xr:uid="{1615E40A-7755-4DB1-A134-AF81102C9BAD}"/>
    <cellStyle name="Normální 5 54 8 5" xfId="28969" xr:uid="{9A132166-0708-48AD-9F50-A5AB9B5BB177}"/>
    <cellStyle name="Normální 5 54 8 6" xfId="32781" xr:uid="{17707A25-0F5F-42F4-ACB0-056118C0E6C4}"/>
    <cellStyle name="Normální 5 54 8 7" xfId="35862" xr:uid="{7DD3D0F5-3BB6-43E2-8D17-D33D762A4B18}"/>
    <cellStyle name="Normální 5 54 8 8" xfId="38101" xr:uid="{BE617DC8-1067-492B-980E-DF8D5F850E1E}"/>
    <cellStyle name="Normální 5 54 9" xfId="9716" xr:uid="{E4AB9304-0013-499E-AC10-F20658536D6C}"/>
    <cellStyle name="Normální 5 54 9 2" xfId="15393" xr:uid="{9517B7DC-6F02-4C74-9FBF-111534B14154}"/>
    <cellStyle name="Normální 5 54 9 3" xfId="20728" xr:uid="{69FF99CD-07B8-48E0-B06F-B13599D65ED9}"/>
    <cellStyle name="Normální 5 54 9 4" xfId="25100" xr:uid="{A31299DA-D51E-41E2-AFD2-467B68D63EC0}"/>
    <cellStyle name="Normální 5 54 9 5" xfId="29353" xr:uid="{C3D28D21-0673-4EAF-B9A0-2A971258E1D9}"/>
    <cellStyle name="Normální 5 54 9 6" xfId="33157" xr:uid="{D4BBAFFB-B6BE-4CF0-B0C0-40186F97EBC6}"/>
    <cellStyle name="Normální 5 54 9 7" xfId="36221" xr:uid="{6810FAFE-419E-457B-B61E-6E3FE6322E4A}"/>
    <cellStyle name="Normální 5 54 9 8" xfId="38453" xr:uid="{C10D8C0F-2BEE-4BC8-906F-352C874DD861}"/>
    <cellStyle name="Normální 5 55" xfId="1647" xr:uid="{74AC0E7D-E16B-4E17-9681-71E43EA25C34}"/>
    <cellStyle name="Normální 5 55 10" xfId="4854" xr:uid="{B4BF395B-8CBE-4DD8-A0D5-34241BD9EFBF}"/>
    <cellStyle name="Normální 5 55 11" xfId="11279" xr:uid="{14626E94-7273-442B-9845-5F29F079452A}"/>
    <cellStyle name="Normální 5 55 12" xfId="17271" xr:uid="{31F0203B-A441-40A4-9210-6A5E77593EAE}"/>
    <cellStyle name="Normální 5 55 13" xfId="21989" xr:uid="{32580EFE-0B56-4654-8031-98C24A70CEBD}"/>
    <cellStyle name="Normální 5 55 14" xfId="26389" xr:uid="{E9A83068-77B6-469C-AD54-8089A7321608}"/>
    <cellStyle name="Normální 5 55 15" xfId="30273" xr:uid="{2C4382A1-86E9-4B34-AB87-F250B9F19A0D}"/>
    <cellStyle name="Normální 5 55 16" xfId="33956" xr:uid="{34DD129A-85C3-4B18-9BDD-154D52583364}"/>
    <cellStyle name="Normální 5 55 17" xfId="36498" xr:uid="{D2656835-3B6A-450F-88E8-399CE1E522AA}"/>
    <cellStyle name="Normální 5 55 18" xfId="39516" xr:uid="{133D5502-59FC-4075-B6DA-FD31FF7013E1}"/>
    <cellStyle name="Normální 5 55 19" xfId="44451" xr:uid="{1A469659-1C95-4725-A8C6-C11ACDEBA5EE}"/>
    <cellStyle name="Normální 5 55 2" xfId="2501" xr:uid="{F8648E4B-8584-4D1D-97CA-92A5192CDDFA}"/>
    <cellStyle name="Normální 5 55 2 10" xfId="36613" xr:uid="{9F27A3ED-E72F-4815-A0A3-ABAAEDD4425D}"/>
    <cellStyle name="Normální 5 55 2 11" xfId="40083" xr:uid="{6038466E-A528-4EA7-8C22-C1C87EF717C6}"/>
    <cellStyle name="Normální 5 55 2 12" xfId="44939" xr:uid="{6B491737-E9FD-4BAE-85B9-713BDA01270B}"/>
    <cellStyle name="Normální 5 55 2 13" xfId="48724" xr:uid="{30FDCA57-F06C-46D3-A7AC-553BE62B446F}"/>
    <cellStyle name="Normální 5 55 2 14" xfId="51294" xr:uid="{FD4334CC-885F-41C0-B711-D57F59538495}"/>
    <cellStyle name="Normální 5 55 2 15" xfId="53511" xr:uid="{8B4EF3CD-79F3-4B03-82D4-3F2689EA1E61}"/>
    <cellStyle name="Normální 5 55 2 16" xfId="55298" xr:uid="{A679EFF3-DA72-4BD0-B5DF-F6AA02A421ED}"/>
    <cellStyle name="Normální 5 55 2 17" xfId="56847" xr:uid="{7951D9CA-6239-4D48-93B3-C36CE496935C}"/>
    <cellStyle name="Normální 5 55 2 2" xfId="9241" xr:uid="{AE5B3505-486E-4917-B296-D6C63446FF91}"/>
    <cellStyle name="Normální 5 55 2 2 2" xfId="14941" xr:uid="{5AC634C2-EE89-4674-BA40-E11B4C4234CF}"/>
    <cellStyle name="Normální 5 55 2 2 3" xfId="20342" xr:uid="{13033658-DA96-445B-BC1A-C6216814A7E7}"/>
    <cellStyle name="Normální 5 55 2 2 4" xfId="24711" xr:uid="{50164962-F505-4685-90B8-E3FB81E7F078}"/>
    <cellStyle name="Normální 5 55 2 2 5" xfId="28970" xr:uid="{E4221F0C-46E6-4FC0-8A45-A649131D39FC}"/>
    <cellStyle name="Normální 5 55 2 2 6" xfId="32782" xr:uid="{65846FC4-3A29-4FD7-B78F-7DA8A1403B8D}"/>
    <cellStyle name="Normální 5 55 2 2 7" xfId="35863" xr:uid="{A3E48488-BCC5-4449-B63F-E97812000463}"/>
    <cellStyle name="Normální 5 55 2 2 8" xfId="38102" xr:uid="{23374322-7904-4DAF-8259-E0108BE98C28}"/>
    <cellStyle name="Normální 5 55 2 3" xfId="5469" xr:uid="{842678D8-BE21-4586-96FA-5545734F9BB1}"/>
    <cellStyle name="Normální 5 55 2 4" xfId="12068" xr:uid="{C6FC3E93-6B64-4F62-9423-51DB0DED5251}"/>
    <cellStyle name="Normální 5 55 2 5" xfId="18003" xr:uid="{8C651A04-710C-4373-B776-491795F90AA4}"/>
    <cellStyle name="Normální 5 55 2 6" xfId="22542" xr:uid="{57A30F95-1FBA-4F2E-BA3D-8ACFD4897364}"/>
    <cellStyle name="Normální 5 55 2 7" xfId="26874" xr:uid="{D16B7940-EF27-469B-9FEC-9BD06FDFA3F8}"/>
    <cellStyle name="Normální 5 55 2 8" xfId="30759" xr:uid="{C625CEEE-35DB-4843-A21F-509D2A1514F3}"/>
    <cellStyle name="Normální 5 55 2 9" xfId="34191" xr:uid="{E96A22DC-DE47-4555-86CE-1E8456840117}"/>
    <cellStyle name="Normální 5 55 20" xfId="48377" xr:uid="{85CD79AE-A4E0-4384-8D5F-C558089734FC}"/>
    <cellStyle name="Normální 5 55 21" xfId="51004" xr:uid="{55E8CA98-A97F-420C-86C8-DF93E1C6B441}"/>
    <cellStyle name="Normální 5 55 22" xfId="53288" xr:uid="{6B89DD77-9FBC-402C-9D83-38F8DD20888D}"/>
    <cellStyle name="Normální 5 55 23" xfId="55138" xr:uid="{5F7BBEE8-DFDB-4E18-A88C-44283A0CDF9C}"/>
    <cellStyle name="Normální 5 55 24" xfId="56682" xr:uid="{F2A31737-3995-4621-BE01-5F5BD4E62C75}"/>
    <cellStyle name="Normální 5 55 3" xfId="2922" xr:uid="{48D9605B-A147-4286-8E57-75652037525E}"/>
    <cellStyle name="Normální 5 55 3 10" xfId="36684" xr:uid="{CCFB0C45-89BA-4596-8FE8-6D6DF7E47C4C}"/>
    <cellStyle name="Normální 5 55 3 11" xfId="40402" xr:uid="{C155977A-8A3C-40E5-9084-A430F3FF8752}"/>
    <cellStyle name="Normální 5 55 3 12" xfId="45222" xr:uid="{B15668E2-DFBF-4A2F-B1FD-CD448D280515}"/>
    <cellStyle name="Normální 5 55 3 13" xfId="48982" xr:uid="{CE231123-DE3D-423D-9103-35A895CD77A8}"/>
    <cellStyle name="Normální 5 55 3 14" xfId="51502" xr:uid="{39217218-341F-4A3C-AC1F-6DACBF6CF158}"/>
    <cellStyle name="Normální 5 55 3 15" xfId="53792" xr:uid="{B6503B46-0B4C-445D-A13E-0FFA04AADEC3}"/>
    <cellStyle name="Normální 5 55 3 16" xfId="55567" xr:uid="{CE42060D-42B8-47D7-9ACB-77022C8CC877}"/>
    <cellStyle name="Normální 5 55 3 17" xfId="57125" xr:uid="{5D54EC61-6EA0-4959-B9EC-95FF896BF59B}"/>
    <cellStyle name="Normální 5 55 3 2" xfId="9242" xr:uid="{C5D40DF7-8972-4475-AC1F-2738C1625C8E}"/>
    <cellStyle name="Normální 5 55 3 2 2" xfId="14942" xr:uid="{683ED574-0A0A-431A-8769-393B9B7D9901}"/>
    <cellStyle name="Normální 5 55 3 2 3" xfId="20343" xr:uid="{CC944A10-8AD6-438D-951F-D3660C6AE2FD}"/>
    <cellStyle name="Normální 5 55 3 2 4" xfId="24712" xr:uid="{882239C5-E43E-4EEB-8281-DD750863690C}"/>
    <cellStyle name="Normální 5 55 3 2 5" xfId="28971" xr:uid="{2AAC6360-4FCE-46E8-9CB8-9602CBB6C392}"/>
    <cellStyle name="Normální 5 55 3 2 6" xfId="32783" xr:uid="{359B69F0-E7F4-4059-B672-0492220ED0FD}"/>
    <cellStyle name="Normální 5 55 3 2 7" xfId="35864" xr:uid="{CD3B9EFB-1797-43D9-8596-681A1614A1CA}"/>
    <cellStyle name="Normální 5 55 3 2 8" xfId="38103" xr:uid="{3864C9BE-F315-4306-9074-0FDF74148B3A}"/>
    <cellStyle name="Normální 5 55 3 3" xfId="5599" xr:uid="{43AF4F97-532C-4293-BA4C-E69EC5508AE7}"/>
    <cellStyle name="Normální 5 55 3 4" xfId="12187" xr:uid="{C08371C6-CD4D-47D4-A2E3-C7D3361B251C}"/>
    <cellStyle name="Normální 5 55 3 5" xfId="18101" xr:uid="{24A59DA7-E144-4531-8AD5-BAD587B57C52}"/>
    <cellStyle name="Normální 5 55 3 6" xfId="22635" xr:uid="{FB434EFE-2A0E-4DEC-B675-00279DD06E3A}"/>
    <cellStyle name="Normální 5 55 3 7" xfId="26962" xr:uid="{64CD6FDB-8F8D-4FA2-89D6-BBB0515D5EB3}"/>
    <cellStyle name="Normální 5 55 3 8" xfId="30849" xr:uid="{28271157-8848-46B3-8807-5B101542167C}"/>
    <cellStyle name="Normální 5 55 3 9" xfId="34265" xr:uid="{2B2EEF3F-6274-476A-9E99-45C036BCC56B}"/>
    <cellStyle name="Normální 5 55 4" xfId="3456" xr:uid="{F3E5C4A5-3D1C-473A-B4C5-CB9EBD2CB550}"/>
    <cellStyle name="Normální 5 55 4 10" xfId="37225" xr:uid="{78B4BDFB-5C3E-4803-8350-A1E51141909B}"/>
    <cellStyle name="Normální 5 55 4 11" xfId="40796" xr:uid="{ED14B1F8-0147-4462-9005-EC5A8926F8CE}"/>
    <cellStyle name="Normální 5 55 4 12" xfId="45551" xr:uid="{BFB5FC06-8DED-46FA-99D0-456A99B5A0C3}"/>
    <cellStyle name="Normální 5 55 4 13" xfId="49308" xr:uid="{48EB3A2D-DED6-497F-AF7B-5F46C0E9E5EC}"/>
    <cellStyle name="Normální 5 55 4 14" xfId="51778" xr:uid="{4D95B7C0-9060-4257-9786-C3941BF480F7}"/>
    <cellStyle name="Normální 5 55 4 15" xfId="54090" xr:uid="{21B74938-7012-4F83-8E90-48C82CBF89E0}"/>
    <cellStyle name="Normální 5 55 4 16" xfId="55850" xr:uid="{2D4CBE7C-6469-4293-86DC-A9AD9875137F}"/>
    <cellStyle name="Normální 5 55 4 17" xfId="57334" xr:uid="{4F1765E4-5F04-456A-B40D-3B331B932535}"/>
    <cellStyle name="Normální 5 55 4 2" xfId="9243" xr:uid="{BB561F0B-FF47-407C-AA90-351401CD4CD4}"/>
    <cellStyle name="Normální 5 55 4 2 2" xfId="14943" xr:uid="{B3731961-20A5-4F02-94AB-FA6B313BD744}"/>
    <cellStyle name="Normální 5 55 4 2 3" xfId="20344" xr:uid="{E0298AD6-92F8-442C-9023-E1DAE3F28B56}"/>
    <cellStyle name="Normální 5 55 4 2 4" xfId="24713" xr:uid="{6B97EDAD-3BFE-4CB5-8066-5B3E13B15F80}"/>
    <cellStyle name="Normální 5 55 4 2 5" xfId="28972" xr:uid="{CA4A9374-7939-41BF-86CE-1EC1698C6923}"/>
    <cellStyle name="Normální 5 55 4 2 6" xfId="32784" xr:uid="{DC8F1963-265D-40CE-ADE9-5C7E7555364D}"/>
    <cellStyle name="Normální 5 55 4 2 7" xfId="35865" xr:uid="{92592E89-A8F5-4452-B609-9FD2B6726440}"/>
    <cellStyle name="Normální 5 55 4 2 8" xfId="38104" xr:uid="{42267CA0-607C-4215-A4AC-909A8F7E60C5}"/>
    <cellStyle name="Normální 5 55 4 3" xfId="6752" xr:uid="{892EFB42-21EC-41A8-9E5E-E295F5A5C484}"/>
    <cellStyle name="Normální 5 55 4 4" xfId="13276" xr:uid="{F365A9EE-F9FD-4741-AE9B-BAAF55FDFCDB}"/>
    <cellStyle name="Normální 5 55 4 5" xfId="18957" xr:uid="{11CA03B8-A020-4F59-9C20-E29D934A75F6}"/>
    <cellStyle name="Normální 5 55 4 6" xfId="23420" xr:uid="{39A5DBE5-C0D7-43F2-9AC6-D3B5CB9C97E6}"/>
    <cellStyle name="Normální 5 55 4 7" xfId="27727" xr:uid="{D1597B3C-3583-474C-9452-0B14B17398E3}"/>
    <cellStyle name="Normální 5 55 4 8" xfId="31575" xr:uid="{7BACAF36-B1C7-40DC-AF3C-7AEBB6138BE5}"/>
    <cellStyle name="Normální 5 55 4 9" xfId="34871" xr:uid="{0839AD76-D03C-4301-B57D-567C21A5EB70}"/>
    <cellStyle name="Normální 5 55 5" xfId="3950" xr:uid="{B3AFBD08-7E8E-4C10-BE2B-74BE68541E4B}"/>
    <cellStyle name="Normální 5 55 5 10" xfId="37226" xr:uid="{16BB3AC5-E0EF-4D66-9AED-033AFCD36C50}"/>
    <cellStyle name="Normální 5 55 5 11" xfId="41155" xr:uid="{CDE43DFB-BC89-4E32-8425-3D18D055AF52}"/>
    <cellStyle name="Normální 5 55 5 12" xfId="45924" xr:uid="{37C8982C-3387-47E5-A1E6-F3BC45C6EA1C}"/>
    <cellStyle name="Normální 5 55 5 13" xfId="49600" xr:uid="{77FBC600-021A-4A6F-B51C-6A676E4D3C36}"/>
    <cellStyle name="Normální 5 55 5 14" xfId="52087" xr:uid="{E4C40E8A-F516-4099-A245-15F3C54658B6}"/>
    <cellStyle name="Normální 5 55 5 15" xfId="54329" xr:uid="{3C78D924-3ED1-4265-A820-EEAD70588358}"/>
    <cellStyle name="Normální 5 55 5 16" xfId="56158" xr:uid="{E889B59D-B1DB-472C-9019-DD7F20931783}"/>
    <cellStyle name="Normální 5 55 5 17" xfId="57493" xr:uid="{0A531200-5A38-4535-8280-E272726CC00F}"/>
    <cellStyle name="Normální 5 55 5 2" xfId="9244" xr:uid="{333A826A-21B5-4C52-9E4B-DE4CB8E0FD0B}"/>
    <cellStyle name="Normální 5 55 5 2 2" xfId="14944" xr:uid="{112F0487-57F6-41C3-9426-A5BC3E668F75}"/>
    <cellStyle name="Normální 5 55 5 2 3" xfId="20345" xr:uid="{E33A08A0-5906-45B7-AF1F-395A4AAF1C68}"/>
    <cellStyle name="Normální 5 55 5 2 4" xfId="24714" xr:uid="{90421B1F-0208-4434-B6A8-59842448F088}"/>
    <cellStyle name="Normální 5 55 5 2 5" xfId="28973" xr:uid="{78E1F4FD-384E-499E-947A-535E00A3431E}"/>
    <cellStyle name="Normální 5 55 5 2 6" xfId="32785" xr:uid="{3CA8F70E-35C5-450B-B96E-45A6ACC78862}"/>
    <cellStyle name="Normální 5 55 5 2 7" xfId="35866" xr:uid="{966E1F58-6002-4A01-B87D-F7B0BA09F1A6}"/>
    <cellStyle name="Normální 5 55 5 2 8" xfId="38105" xr:uid="{4A128ABC-FC64-45C2-8346-FED872AAEE97}"/>
    <cellStyle name="Normální 5 55 5 3" xfId="6753" xr:uid="{FCA6427A-BABB-4D37-AD9F-B0419CCE3C20}"/>
    <cellStyle name="Normální 5 55 5 4" xfId="13277" xr:uid="{A165F0E5-9881-4C18-9FE0-61CC71EC0B40}"/>
    <cellStyle name="Normální 5 55 5 5" xfId="18958" xr:uid="{D5B74156-A1F2-440B-85B3-A4568F670ABA}"/>
    <cellStyle name="Normální 5 55 5 6" xfId="23421" xr:uid="{698B218A-E94F-448C-A2C9-14B8FEC4E5F2}"/>
    <cellStyle name="Normální 5 55 5 7" xfId="27728" xr:uid="{21E741C8-F6DF-43E6-98F2-31893D5B0EAE}"/>
    <cellStyle name="Normální 5 55 5 8" xfId="31576" xr:uid="{76A07096-9E10-4DB9-83C6-B31DD3E283E3}"/>
    <cellStyle name="Normální 5 55 5 9" xfId="34872" xr:uid="{EEA6EB3F-A98E-4B87-9D0B-08502D71A827}"/>
    <cellStyle name="Normální 5 55 6" xfId="4304" xr:uid="{F556F4BE-A065-4A53-9979-425020E474B4}"/>
    <cellStyle name="Normální 5 55 6 10" xfId="37227" xr:uid="{F8D2D373-1D32-494C-AF62-BC90E3301021}"/>
    <cellStyle name="Normální 5 55 6 11" xfId="41414" xr:uid="{1967B168-7A27-4CFC-8F19-FB116C6B720F}"/>
    <cellStyle name="Normální 5 55 6 12" xfId="46218" xr:uid="{6B32E357-7D45-4472-88EB-2B1A587639E6}"/>
    <cellStyle name="Normální 5 55 6 13" xfId="49799" xr:uid="{15DDE4CD-227B-4D6F-A5D4-78CE5D30A801}"/>
    <cellStyle name="Normální 5 55 6 14" xfId="52309" xr:uid="{323AA42D-04E6-44F6-B4C6-F35821D7E2A0}"/>
    <cellStyle name="Normální 5 55 6 15" xfId="54507" xr:uid="{EF9E90A9-9DC5-4124-92B4-663D89952077}"/>
    <cellStyle name="Normální 5 55 6 16" xfId="56394" xr:uid="{44DFC904-69D4-45D1-851F-5D29598F5E22}"/>
    <cellStyle name="Normální 5 55 6 17" xfId="57644" xr:uid="{C8A943F4-0A17-40F8-A8FA-728FEC62DDBD}"/>
    <cellStyle name="Normální 5 55 6 2" xfId="9245" xr:uid="{86854B63-6E7F-48A4-94C4-12B43485D88A}"/>
    <cellStyle name="Normální 5 55 6 2 2" xfId="14945" xr:uid="{FF695879-3F30-43C5-8F18-D18FB75AD8DC}"/>
    <cellStyle name="Normální 5 55 6 2 3" xfId="20346" xr:uid="{072D70E5-8B35-48B7-857B-B9CA1D94A500}"/>
    <cellStyle name="Normální 5 55 6 2 4" xfId="24715" xr:uid="{2416171A-3146-4DD5-B180-310A5859590C}"/>
    <cellStyle name="Normální 5 55 6 2 5" xfId="28974" xr:uid="{2E23B7DE-DD04-4369-B128-B7B207328060}"/>
    <cellStyle name="Normální 5 55 6 2 6" xfId="32786" xr:uid="{A39015B4-20EE-4D7C-B9EF-BC323EE85012}"/>
    <cellStyle name="Normální 5 55 6 2 7" xfId="35867" xr:uid="{7A530690-1169-4519-A6F9-0A5D3B9BD6F0}"/>
    <cellStyle name="Normální 5 55 6 2 8" xfId="38106" xr:uid="{97A581C5-CBD4-4CF8-BAFE-2E0ECDFF0062}"/>
    <cellStyle name="Normální 5 55 6 3" xfId="6754" xr:uid="{A5B9FFF0-8B17-4560-94C7-BCF9D1666393}"/>
    <cellStyle name="Normální 5 55 6 4" xfId="13278" xr:uid="{B06FCC62-337D-429E-89B3-4B308F34C9C5}"/>
    <cellStyle name="Normální 5 55 6 5" xfId="18959" xr:uid="{9C771260-3206-4EE7-AF2F-FC3E479FA0B6}"/>
    <cellStyle name="Normální 5 55 6 6" xfId="23422" xr:uid="{82B4972A-694B-4624-A509-34A40DC6102E}"/>
    <cellStyle name="Normální 5 55 6 7" xfId="27729" xr:uid="{4EDF4F5C-AD58-45E1-89CD-DCC4EAB1B5F0}"/>
    <cellStyle name="Normální 5 55 6 8" xfId="31577" xr:uid="{03296C01-DC0D-4389-AAD3-27F2C4049109}"/>
    <cellStyle name="Normální 5 55 6 9" xfId="34873" xr:uid="{30AED46B-C1FE-4A09-85C0-9EEC8426B527}"/>
    <cellStyle name="Normální 5 55 7" xfId="4580" xr:uid="{C06EA367-B34D-4697-A420-A83145DD42FB}"/>
    <cellStyle name="Normální 5 55 7 10" xfId="37228" xr:uid="{96818F7B-63F2-40E6-BCD3-8BFAD0F97646}"/>
    <cellStyle name="Normální 5 55 7 11" xfId="41637" xr:uid="{01FAEB1D-637F-4538-A60B-8315847C0760}"/>
    <cellStyle name="Normální 5 55 7 12" xfId="46422" xr:uid="{C607D4D5-61CC-4F84-83BA-6C67F17D8D35}"/>
    <cellStyle name="Normální 5 55 7 13" xfId="49968" xr:uid="{CA2AC3DE-4C6F-4FF2-BB91-072F6A42E646}"/>
    <cellStyle name="Normální 5 55 7 14" xfId="52483" xr:uid="{49CDEE02-45E5-41FD-B225-EF7812A64003}"/>
    <cellStyle name="Normální 5 55 7 15" xfId="54667" xr:uid="{D0FBB360-6801-4517-BD87-5325C04A04F1}"/>
    <cellStyle name="Normální 5 55 7 16" xfId="56560" xr:uid="{C8032B58-3FBD-46E8-A571-DB63CE47E928}"/>
    <cellStyle name="Normální 5 55 7 17" xfId="57782" xr:uid="{1DA4EED3-88C2-45CC-A32D-1472FB984D60}"/>
    <cellStyle name="Normální 5 55 7 2" xfId="9246" xr:uid="{CB73F895-743D-47C0-AC68-02704D5F9A93}"/>
    <cellStyle name="Normální 5 55 7 2 2" xfId="14946" xr:uid="{3787490D-D4F1-4A7D-A623-FC3DE6A0AF54}"/>
    <cellStyle name="Normální 5 55 7 2 3" xfId="20347" xr:uid="{B3C5F1B9-1544-46B6-802F-E68F5059909A}"/>
    <cellStyle name="Normální 5 55 7 2 4" xfId="24716" xr:uid="{D812C705-D70D-4A6C-BFA1-BD5406DA3851}"/>
    <cellStyle name="Normální 5 55 7 2 5" xfId="28975" xr:uid="{56E4C7BF-1FC9-4D4C-94C2-E1BC41AA56DA}"/>
    <cellStyle name="Normální 5 55 7 2 6" xfId="32787" xr:uid="{C7A7DF2F-99AE-4FF5-B07C-E2027D89FD83}"/>
    <cellStyle name="Normální 5 55 7 2 7" xfId="35868" xr:uid="{29A162CB-D717-4D99-A8CA-CA83376A7AD9}"/>
    <cellStyle name="Normální 5 55 7 2 8" xfId="38107" xr:uid="{168E1BE6-C83F-4604-BB6E-F90CAB757839}"/>
    <cellStyle name="Normální 5 55 7 3" xfId="6755" xr:uid="{54D77BD7-D870-48DB-9B91-D12D58FBBB31}"/>
    <cellStyle name="Normální 5 55 7 4" xfId="13279" xr:uid="{74A5EAE4-929F-4B4A-A5C4-D535E421966E}"/>
    <cellStyle name="Normální 5 55 7 5" xfId="18960" xr:uid="{D17D3573-7B5B-4DC4-8891-E33AC02E8951}"/>
    <cellStyle name="Normální 5 55 7 6" xfId="23423" xr:uid="{76F371C1-68DA-4401-B4D8-494100D7543B}"/>
    <cellStyle name="Normální 5 55 7 7" xfId="27730" xr:uid="{C15AFD40-9688-4E29-843C-F490448E7E22}"/>
    <cellStyle name="Normální 5 55 7 8" xfId="31578" xr:uid="{35A2331A-7B79-4909-948F-E829DB01D8E9}"/>
    <cellStyle name="Normální 5 55 7 9" xfId="34874" xr:uid="{A4040C6D-4316-4277-87E7-B78BBA33052C}"/>
    <cellStyle name="Normální 5 55 8" xfId="9247" xr:uid="{E978B094-69F5-4303-AEE0-E36A61DB1258}"/>
    <cellStyle name="Normální 5 55 8 2" xfId="14947" xr:uid="{964FFE2F-EDCF-44B5-B33B-CD0E29763131}"/>
    <cellStyle name="Normální 5 55 8 3" xfId="20348" xr:uid="{D4C878A7-AA64-4A00-AE07-299D3CFB95E4}"/>
    <cellStyle name="Normální 5 55 8 4" xfId="24717" xr:uid="{47743AB7-70C0-41B1-97E3-8EBE5BE86278}"/>
    <cellStyle name="Normální 5 55 8 5" xfId="28976" xr:uid="{F5666F52-B705-4446-A497-82826DA59A87}"/>
    <cellStyle name="Normální 5 55 8 6" xfId="32788" xr:uid="{8CD54B2F-709E-4E32-844E-C05D1A9E270A}"/>
    <cellStyle name="Normální 5 55 8 7" xfId="35869" xr:uid="{5B5A6E7C-61C7-4AD3-BD83-D4C92B4B06E0}"/>
    <cellStyle name="Normální 5 55 8 8" xfId="38108" xr:uid="{24D788F8-757A-4633-BF04-74007377AC75}"/>
    <cellStyle name="Normální 5 55 9" xfId="9717" xr:uid="{5BB24810-67C7-49E6-A319-7192D36D1A05}"/>
    <cellStyle name="Normální 5 55 9 2" xfId="15394" xr:uid="{30344D5E-5DA8-4F72-933B-E65B91CEDF2E}"/>
    <cellStyle name="Normální 5 55 9 3" xfId="20729" xr:uid="{F8E85ECE-33D7-4B01-8827-DB2B04D6D90E}"/>
    <cellStyle name="Normální 5 55 9 4" xfId="25101" xr:uid="{A1A5480D-129E-4BAF-AAF8-34FC10AB2FA7}"/>
    <cellStyle name="Normální 5 55 9 5" xfId="29354" xr:uid="{58486452-C67A-45B9-B31F-7A5B9D6E1023}"/>
    <cellStyle name="Normální 5 55 9 6" xfId="33158" xr:uid="{67C79BE3-C4C3-4164-931A-6A52023ACA8D}"/>
    <cellStyle name="Normální 5 55 9 7" xfId="36222" xr:uid="{3B7340AA-DD85-4BB1-B7EB-8E0B627AE064}"/>
    <cellStyle name="Normální 5 55 9 8" xfId="38454" xr:uid="{3D5C0BEF-26C4-4CE1-8A9F-5E995497FE16}"/>
    <cellStyle name="Normální 5 56" xfId="1648" xr:uid="{DD9EA3F2-03B5-4DE0-8722-0C15B1FFE2A9}"/>
    <cellStyle name="Normální 5 56 10" xfId="4832" xr:uid="{9BA7F726-62A8-49A2-BDFD-4118BE9D9FD9}"/>
    <cellStyle name="Normální 5 56 11" xfId="11258" xr:uid="{2F0C98D1-5D49-464E-A59E-DFA7342315CD}"/>
    <cellStyle name="Normální 5 56 12" xfId="17248" xr:uid="{1B4F9562-FDD1-4222-94E8-1F21752E61E4}"/>
    <cellStyle name="Normální 5 56 13" xfId="21966" xr:uid="{6F08F974-4436-4EB9-9E48-C9966894D791}"/>
    <cellStyle name="Normální 5 56 14" xfId="26367" xr:uid="{B4395343-1FD4-46CA-9D27-38756C964DC2}"/>
    <cellStyle name="Normální 5 56 15" xfId="30251" xr:uid="{FBFC6AF9-D6AD-4B25-976E-5EDEBC4CCCC0}"/>
    <cellStyle name="Normální 5 56 16" xfId="33934" xr:uid="{020DF05F-C51B-4944-B348-AE12F0DEE29F}"/>
    <cellStyle name="Normální 5 56 17" xfId="36477" xr:uid="{15E0A3A6-A0D3-49CB-903E-1EE1B5E5F5BE}"/>
    <cellStyle name="Normální 5 56 18" xfId="39517" xr:uid="{FAB9F703-37B5-4501-AF23-7D8B541D3A87}"/>
    <cellStyle name="Normální 5 56 19" xfId="44452" xr:uid="{E9687B7A-0728-40A0-B6A2-C954571D5DEE}"/>
    <cellStyle name="Normální 5 56 2" xfId="2502" xr:uid="{E6F77739-5520-43D2-A48C-98C50812F4FC}"/>
    <cellStyle name="Normální 5 56 2 10" xfId="36614" xr:uid="{1A7DD49A-AB6D-49D4-9B85-A7FEFD0D0B7D}"/>
    <cellStyle name="Normální 5 56 2 11" xfId="40084" xr:uid="{E5D15803-FFAA-42C8-8B51-9E123E5EC2B6}"/>
    <cellStyle name="Normální 5 56 2 12" xfId="44940" xr:uid="{41F27184-0B44-4195-9BFE-95B91C90741A}"/>
    <cellStyle name="Normální 5 56 2 13" xfId="48725" xr:uid="{4732A510-CA45-4314-925A-F828A2477F1A}"/>
    <cellStyle name="Normální 5 56 2 14" xfId="51295" xr:uid="{DCF87790-34D8-44E0-A32A-37F1EF69363F}"/>
    <cellStyle name="Normální 5 56 2 15" xfId="53512" xr:uid="{18215D98-75A3-4668-9C0D-3E4DE69931F6}"/>
    <cellStyle name="Normální 5 56 2 16" xfId="55299" xr:uid="{00AA9FBD-F82C-4FDD-8A05-60A0451DDFB9}"/>
    <cellStyle name="Normální 5 56 2 17" xfId="56848" xr:uid="{5D8FB241-0CAF-4983-A5B0-2DAA88247728}"/>
    <cellStyle name="Normální 5 56 2 2" xfId="9248" xr:uid="{F5A7E6EB-0544-4B5F-B0C4-B54F3A7BE990}"/>
    <cellStyle name="Normální 5 56 2 2 2" xfId="14948" xr:uid="{AAD28992-14CD-4815-8268-54E646979255}"/>
    <cellStyle name="Normální 5 56 2 2 3" xfId="20349" xr:uid="{BB329EF0-7FB7-4FAF-AFD0-E78ADD27F5DC}"/>
    <cellStyle name="Normální 5 56 2 2 4" xfId="24718" xr:uid="{51B04478-2CC9-41CC-B44A-D2DA5DA88593}"/>
    <cellStyle name="Normální 5 56 2 2 5" xfId="28977" xr:uid="{68D552CB-0F16-4CB8-A766-9B7A723CECB1}"/>
    <cellStyle name="Normální 5 56 2 2 6" xfId="32789" xr:uid="{6186D3C6-0BCC-4824-871C-019BD0766470}"/>
    <cellStyle name="Normální 5 56 2 2 7" xfId="35870" xr:uid="{E5D59148-D644-4BAE-8C66-8AF90D4F9CB3}"/>
    <cellStyle name="Normální 5 56 2 2 8" xfId="38109" xr:uid="{44995E18-D136-4C61-AB47-41DF4E322C51}"/>
    <cellStyle name="Normální 5 56 2 3" xfId="5470" xr:uid="{FA7B9304-CE89-407D-85E2-3C810CDBD307}"/>
    <cellStyle name="Normální 5 56 2 4" xfId="12069" xr:uid="{C9AA82D1-11B9-40A7-9A8D-C50B0A84EB53}"/>
    <cellStyle name="Normální 5 56 2 5" xfId="18004" xr:uid="{8EB4A9A0-B118-401B-983F-92B37C37EE44}"/>
    <cellStyle name="Normální 5 56 2 6" xfId="22543" xr:uid="{2E881376-8B17-4442-8D7C-DD280CD6E691}"/>
    <cellStyle name="Normální 5 56 2 7" xfId="26875" xr:uid="{14BA56BB-959F-47B3-96D6-0116A745B6C9}"/>
    <cellStyle name="Normální 5 56 2 8" xfId="30760" xr:uid="{38964619-0A12-4437-84BB-623022290ACD}"/>
    <cellStyle name="Normální 5 56 2 9" xfId="34192" xr:uid="{3BD8A6F2-DDB9-4D16-9CAF-8FAB28278A0B}"/>
    <cellStyle name="Normální 5 56 20" xfId="48378" xr:uid="{B5F0C2BB-652D-4D47-A7AD-065219D054D4}"/>
    <cellStyle name="Normální 5 56 21" xfId="51005" xr:uid="{7097E311-6D73-4A60-8274-FA30F24427E1}"/>
    <cellStyle name="Normální 5 56 22" xfId="53289" xr:uid="{690E40A6-5C49-4911-9973-996B7F47C7DD}"/>
    <cellStyle name="Normální 5 56 23" xfId="55139" xr:uid="{2AE4DCAB-DD32-4883-8189-4A084B683442}"/>
    <cellStyle name="Normální 5 56 24" xfId="56683" xr:uid="{93CCD76B-8EE8-4A8D-962B-B9284E23CBE0}"/>
    <cellStyle name="Normální 5 56 3" xfId="2923" xr:uid="{6A7ED25F-116C-4E69-9386-E99C92C83B23}"/>
    <cellStyle name="Normální 5 56 3 10" xfId="36663" xr:uid="{43156FDC-C254-463B-9C8D-4B559ABC5732}"/>
    <cellStyle name="Normální 5 56 3 11" xfId="40403" xr:uid="{AE0C1F2A-9B5A-4D4D-B099-FD800B107EC4}"/>
    <cellStyle name="Normální 5 56 3 12" xfId="45223" xr:uid="{7ACD4AC3-FF98-4B58-AB07-A9081E895215}"/>
    <cellStyle name="Normální 5 56 3 13" xfId="48983" xr:uid="{6513AA29-7474-4383-9B60-24167C9570C2}"/>
    <cellStyle name="Normální 5 56 3 14" xfId="51503" xr:uid="{A2824079-A9EF-42CE-9157-99CC0D6B92E6}"/>
    <cellStyle name="Normální 5 56 3 15" xfId="53793" xr:uid="{7291C1A8-8E8E-48B7-8508-9EF31D5F6F9F}"/>
    <cellStyle name="Normální 5 56 3 16" xfId="55568" xr:uid="{A1095AB1-3782-4103-99AA-593A03460880}"/>
    <cellStyle name="Normální 5 56 3 17" xfId="57126" xr:uid="{60E42118-5017-4BA3-9BAD-5CE515F49018}"/>
    <cellStyle name="Normální 5 56 3 2" xfId="9249" xr:uid="{C6B78BB5-B6D0-45E2-88EB-81836DE33BAB}"/>
    <cellStyle name="Normální 5 56 3 2 2" xfId="14949" xr:uid="{D28ACDE3-5553-41B8-8BFC-E01D467C48F0}"/>
    <cellStyle name="Normální 5 56 3 2 3" xfId="20350" xr:uid="{B37D0B3C-8134-49B5-B63B-FC08CAEDF5B7}"/>
    <cellStyle name="Normální 5 56 3 2 4" xfId="24719" xr:uid="{041297AF-208D-4560-9903-9FEA208B2B6E}"/>
    <cellStyle name="Normální 5 56 3 2 5" xfId="28978" xr:uid="{570076B1-CBFB-48AA-B29A-FD4825739A2F}"/>
    <cellStyle name="Normální 5 56 3 2 6" xfId="32790" xr:uid="{E37FCC2D-4784-46F4-924E-17BA5034C48A}"/>
    <cellStyle name="Normální 5 56 3 2 7" xfId="35871" xr:uid="{D34882E4-FBDB-4542-B61C-765E43C49B9A}"/>
    <cellStyle name="Normální 5 56 3 2 8" xfId="38110" xr:uid="{7AD5249B-A806-4C84-A5AE-8679CA26AB81}"/>
    <cellStyle name="Normální 5 56 3 3" xfId="5578" xr:uid="{9694155B-6965-4908-AA9E-122AE1E7FA1F}"/>
    <cellStyle name="Normální 5 56 3 4" xfId="12166" xr:uid="{9F9C11C7-2D89-406D-84AF-FBDB822D8DF5}"/>
    <cellStyle name="Normální 5 56 3 5" xfId="18080" xr:uid="{51B4F31D-7B57-4D4F-A411-696F8DB51DFF}"/>
    <cellStyle name="Normální 5 56 3 6" xfId="22614" xr:uid="{EE2F4DA8-E945-44AA-B1B2-D58A56CE488D}"/>
    <cellStyle name="Normální 5 56 3 7" xfId="26941" xr:uid="{28BC5F46-A6F8-482F-B1C6-1217057B1812}"/>
    <cellStyle name="Normální 5 56 3 8" xfId="30828" xr:uid="{8B3E0E51-BDAA-42FC-9F69-F6999008E8EF}"/>
    <cellStyle name="Normální 5 56 3 9" xfId="34244" xr:uid="{DBDE880C-5866-4949-B32A-D2D353DE6893}"/>
    <cellStyle name="Normální 5 56 4" xfId="3457" xr:uid="{AEBEF2B6-A4B7-4FAE-B3EE-61B4E1D10550}"/>
    <cellStyle name="Normální 5 56 4 10" xfId="37229" xr:uid="{B2FCE078-2D29-4FB5-A642-8F3E1C34A1CC}"/>
    <cellStyle name="Normální 5 56 4 11" xfId="40797" xr:uid="{DB6D4A32-CA02-4DDD-BF4B-26A4429BC983}"/>
    <cellStyle name="Normální 5 56 4 12" xfId="45552" xr:uid="{640A3B81-9EB8-4577-8637-519C7182AA4C}"/>
    <cellStyle name="Normální 5 56 4 13" xfId="49309" xr:uid="{87CF633B-A5F1-47E8-8F7D-B7A866669C86}"/>
    <cellStyle name="Normální 5 56 4 14" xfId="51779" xr:uid="{62104BB7-EB5F-45ED-AF23-63A8C6831345}"/>
    <cellStyle name="Normální 5 56 4 15" xfId="54091" xr:uid="{688C5759-FF2B-4B38-A98D-8D305D8F1196}"/>
    <cellStyle name="Normální 5 56 4 16" xfId="55851" xr:uid="{7246BF57-3876-4977-9375-C93FC213753B}"/>
    <cellStyle name="Normální 5 56 4 17" xfId="57335" xr:uid="{6917664F-349E-4E61-A2BB-37CAF9F2B0BF}"/>
    <cellStyle name="Normální 5 56 4 2" xfId="9250" xr:uid="{DEB193BF-EB13-4F90-AEB4-129F0BB1B8B8}"/>
    <cellStyle name="Normální 5 56 4 2 2" xfId="14950" xr:uid="{BB7486A2-7E17-4779-A428-72BD7B961E8B}"/>
    <cellStyle name="Normální 5 56 4 2 3" xfId="20351" xr:uid="{7D9B57AC-210C-4F95-BBD5-1C515E574448}"/>
    <cellStyle name="Normální 5 56 4 2 4" xfId="24720" xr:uid="{CFFD15F6-3E4C-444A-85D3-3B866D435050}"/>
    <cellStyle name="Normální 5 56 4 2 5" xfId="28979" xr:uid="{7215593D-8B3A-403D-94E8-4E680A5CF951}"/>
    <cellStyle name="Normální 5 56 4 2 6" xfId="32791" xr:uid="{6006885A-86BA-4164-B0B2-CAF10FE751DC}"/>
    <cellStyle name="Normální 5 56 4 2 7" xfId="35872" xr:uid="{AE0A07FD-E148-4525-8836-2021F1D885E8}"/>
    <cellStyle name="Normální 5 56 4 2 8" xfId="38111" xr:uid="{53D14E94-83C7-439A-91C3-D4ADDF47AE5C}"/>
    <cellStyle name="Normální 5 56 4 3" xfId="6756" xr:uid="{77FA4D75-21B1-47EB-BC3A-0D52B9152CA1}"/>
    <cellStyle name="Normální 5 56 4 4" xfId="13280" xr:uid="{9C1A940F-05F9-4D95-A9EB-AC3FF40D22F0}"/>
    <cellStyle name="Normální 5 56 4 5" xfId="18961" xr:uid="{07DD0C24-B224-4200-A632-5C191CE6B283}"/>
    <cellStyle name="Normální 5 56 4 6" xfId="23424" xr:uid="{B20C7896-8FC5-4BD2-B646-99F6B92169F0}"/>
    <cellStyle name="Normální 5 56 4 7" xfId="27731" xr:uid="{E25D6B3B-C927-46C3-AC98-46CA458CFBF4}"/>
    <cellStyle name="Normální 5 56 4 8" xfId="31579" xr:uid="{ECC120D6-14C1-43A0-AB14-FBC26A7043E4}"/>
    <cellStyle name="Normální 5 56 4 9" xfId="34875" xr:uid="{B572DF68-3B48-487D-A03B-2F53422057B4}"/>
    <cellStyle name="Normální 5 56 5" xfId="3951" xr:uid="{CECCF099-2A7E-4720-9689-7991A2B593CB}"/>
    <cellStyle name="Normální 5 56 5 10" xfId="37230" xr:uid="{67B46B23-C945-400A-9569-6903CA17587C}"/>
    <cellStyle name="Normální 5 56 5 11" xfId="41156" xr:uid="{AAA8E348-8983-43B7-9B3E-528F63EABD1D}"/>
    <cellStyle name="Normální 5 56 5 12" xfId="45925" xr:uid="{1A70E310-4913-4BDE-A338-E4585E4D99D6}"/>
    <cellStyle name="Normální 5 56 5 13" xfId="49601" xr:uid="{C28D6A40-AB46-4278-B92E-758E7BC00D6B}"/>
    <cellStyle name="Normální 5 56 5 14" xfId="52088" xr:uid="{052A7F18-7F8F-4D9F-8A21-7984E5A8967B}"/>
    <cellStyle name="Normální 5 56 5 15" xfId="54330" xr:uid="{407A2AF1-D252-4462-93EC-1FD33C4386D1}"/>
    <cellStyle name="Normální 5 56 5 16" xfId="56159" xr:uid="{3D184671-80FC-4409-8A9E-17314EBEE459}"/>
    <cellStyle name="Normální 5 56 5 17" xfId="57494" xr:uid="{3B3122BC-0AC7-43EF-8F6E-29E2C0D05D62}"/>
    <cellStyle name="Normální 5 56 5 2" xfId="9251" xr:uid="{75BD7B9F-D2DD-42A2-9242-0FC82558F82E}"/>
    <cellStyle name="Normální 5 56 5 2 2" xfId="14951" xr:uid="{766DC7DE-97B6-4BF5-B06E-7E63C1637023}"/>
    <cellStyle name="Normální 5 56 5 2 3" xfId="20352" xr:uid="{1D713460-78A4-4E22-A080-232831D10675}"/>
    <cellStyle name="Normální 5 56 5 2 4" xfId="24721" xr:uid="{CB8B2C49-634C-48F7-99DD-662EB3AD63C9}"/>
    <cellStyle name="Normální 5 56 5 2 5" xfId="28980" xr:uid="{ADA39D5E-30B8-4D73-A171-29689A652DD2}"/>
    <cellStyle name="Normální 5 56 5 2 6" xfId="32792" xr:uid="{E64D16CB-ED75-4478-A39A-2978F6AE4F93}"/>
    <cellStyle name="Normální 5 56 5 2 7" xfId="35873" xr:uid="{77CF64D7-EC9D-4097-BC4E-8A4F4F2026D9}"/>
    <cellStyle name="Normální 5 56 5 2 8" xfId="38112" xr:uid="{1D215256-E295-4273-A2BF-52AB2A0C16E3}"/>
    <cellStyle name="Normální 5 56 5 3" xfId="6757" xr:uid="{340D9379-4217-4873-8A9B-B70EB132FE8F}"/>
    <cellStyle name="Normální 5 56 5 4" xfId="13281" xr:uid="{EA2296F2-BDFF-450A-8A7E-1C2663871271}"/>
    <cellStyle name="Normální 5 56 5 5" xfId="18962" xr:uid="{F3436AD5-F8C5-4837-A3F2-60A0B9F73553}"/>
    <cellStyle name="Normální 5 56 5 6" xfId="23425" xr:uid="{73BE2DAE-E4C6-42C2-A2B5-8FF3C9BC61F8}"/>
    <cellStyle name="Normální 5 56 5 7" xfId="27732" xr:uid="{55780924-4A89-4EBA-9E09-582BAC82B376}"/>
    <cellStyle name="Normální 5 56 5 8" xfId="31580" xr:uid="{61AC2F9B-755B-4C9D-852B-1EB26FCF6DF5}"/>
    <cellStyle name="Normální 5 56 5 9" xfId="34876" xr:uid="{C3BAF9A3-FF40-46CB-B4F5-97E8E0EDFA7F}"/>
    <cellStyle name="Normální 5 56 6" xfId="4305" xr:uid="{00896FF9-A2A0-4506-90E7-ADB83EB41259}"/>
    <cellStyle name="Normální 5 56 6 10" xfId="37231" xr:uid="{8AE9E168-C28B-42EE-AD2A-875CD3B3A2CE}"/>
    <cellStyle name="Normální 5 56 6 11" xfId="41415" xr:uid="{B6210CDA-C917-46CC-B87A-F7741994CDEB}"/>
    <cellStyle name="Normální 5 56 6 12" xfId="46219" xr:uid="{40AAC983-5C88-4AEC-B037-3922A980104C}"/>
    <cellStyle name="Normální 5 56 6 13" xfId="49800" xr:uid="{3D243741-15B3-4BF7-8B36-652708C1821F}"/>
    <cellStyle name="Normální 5 56 6 14" xfId="52310" xr:uid="{0F75E31F-B40B-4812-8F42-EE7B6EF61EFE}"/>
    <cellStyle name="Normální 5 56 6 15" xfId="54508" xr:uid="{0DE1314F-521C-4977-A222-6F4416BEFEF3}"/>
    <cellStyle name="Normální 5 56 6 16" xfId="56395" xr:uid="{D6C9EBB4-E5E7-494B-8CD6-ECC90D0B1F33}"/>
    <cellStyle name="Normální 5 56 6 17" xfId="57645" xr:uid="{EBECDE99-237C-4A75-8F14-7FB67D224207}"/>
    <cellStyle name="Normální 5 56 6 2" xfId="9252" xr:uid="{C68F1DB5-ED0C-4B57-AF6F-215219000C97}"/>
    <cellStyle name="Normální 5 56 6 2 2" xfId="14952" xr:uid="{5C8B6CE1-09F4-4AEF-9531-A86B4D05EA99}"/>
    <cellStyle name="Normální 5 56 6 2 3" xfId="20353" xr:uid="{29754803-66A7-415E-9B0B-F4A68B7EAFC3}"/>
    <cellStyle name="Normální 5 56 6 2 4" xfId="24722" xr:uid="{EFEA6868-55FD-42E6-94B7-2EE65F3DF123}"/>
    <cellStyle name="Normální 5 56 6 2 5" xfId="28981" xr:uid="{6BC76444-2CAD-48D7-B620-958A1A5185A2}"/>
    <cellStyle name="Normální 5 56 6 2 6" xfId="32793" xr:uid="{EF12A7F6-F0C1-4895-BD04-72A0103949F3}"/>
    <cellStyle name="Normální 5 56 6 2 7" xfId="35874" xr:uid="{FABC1A5F-0220-449F-9E2B-A20D0038C207}"/>
    <cellStyle name="Normální 5 56 6 2 8" xfId="38113" xr:uid="{CF0F2287-DDDB-43B8-9D3C-760836E81894}"/>
    <cellStyle name="Normální 5 56 6 3" xfId="6758" xr:uid="{57B574C1-09C9-4AC2-BCF5-092E07654FCE}"/>
    <cellStyle name="Normální 5 56 6 4" xfId="13282" xr:uid="{E93E1635-ADB0-43B6-8D0E-45F0BD5AB292}"/>
    <cellStyle name="Normální 5 56 6 5" xfId="18963" xr:uid="{DDF84A2B-331B-439B-982D-501C0BB287E6}"/>
    <cellStyle name="Normální 5 56 6 6" xfId="23426" xr:uid="{C65F3BD7-0A1C-498F-A437-258E965FA1AE}"/>
    <cellStyle name="Normální 5 56 6 7" xfId="27733" xr:uid="{3552DBD7-35A3-44FF-8AFF-08B4393A88F0}"/>
    <cellStyle name="Normální 5 56 6 8" xfId="31581" xr:uid="{46DD13A8-F2DD-4E0E-B5D8-AEF32FF51B53}"/>
    <cellStyle name="Normální 5 56 6 9" xfId="34877" xr:uid="{29BF6998-3883-4377-B1EA-23485F9BA91E}"/>
    <cellStyle name="Normální 5 56 7" xfId="4581" xr:uid="{5049CF47-DF6E-4346-B2E5-B6A99630BFDE}"/>
    <cellStyle name="Normální 5 56 7 10" xfId="37232" xr:uid="{F6F02CB2-B954-447C-92AB-F5D1E3D53171}"/>
    <cellStyle name="Normální 5 56 7 11" xfId="41638" xr:uid="{BC9BBEDC-1B32-4F77-B1A8-D73789293F8D}"/>
    <cellStyle name="Normální 5 56 7 12" xfId="46423" xr:uid="{E3CB9BCA-C260-4505-9C7E-11F0C9CEEF41}"/>
    <cellStyle name="Normální 5 56 7 13" xfId="49969" xr:uid="{EDE062BB-1F8B-4E67-9C4C-C1D6B202E89F}"/>
    <cellStyle name="Normální 5 56 7 14" xfId="52484" xr:uid="{287100AC-FA29-4187-A3CB-D96200704F28}"/>
    <cellStyle name="Normální 5 56 7 15" xfId="54668" xr:uid="{244F2F7C-7AFB-470E-B408-2D38CC6366F9}"/>
    <cellStyle name="Normální 5 56 7 16" xfId="56561" xr:uid="{D7865031-6009-483A-BF8F-E5F4614A8FED}"/>
    <cellStyle name="Normální 5 56 7 17" xfId="57783" xr:uid="{83789798-987A-4B6F-9B99-C9BB153E5F83}"/>
    <cellStyle name="Normální 5 56 7 2" xfId="9253" xr:uid="{F540CC7A-9B41-4D8C-BCC0-88F82EB08076}"/>
    <cellStyle name="Normální 5 56 7 2 2" xfId="14953" xr:uid="{B979E511-C7C9-4B54-B48D-06D78DA280F9}"/>
    <cellStyle name="Normální 5 56 7 2 3" xfId="20354" xr:uid="{E9764295-D766-43DA-9AF5-37A736F40598}"/>
    <cellStyle name="Normální 5 56 7 2 4" xfId="24723" xr:uid="{4D2279CF-9E8C-4A7A-B6DF-2F7298C5CBC6}"/>
    <cellStyle name="Normální 5 56 7 2 5" xfId="28982" xr:uid="{42E94FFB-E2CD-4F0B-A507-10B95126D5C5}"/>
    <cellStyle name="Normální 5 56 7 2 6" xfId="32794" xr:uid="{A862A27A-194E-47DA-AF45-F726D1C2AB0C}"/>
    <cellStyle name="Normální 5 56 7 2 7" xfId="35875" xr:uid="{1F9CB3B6-1E1A-427B-8D9E-D412C3C4FF72}"/>
    <cellStyle name="Normální 5 56 7 2 8" xfId="38114" xr:uid="{93C224B6-E072-48BC-8E46-91F7905AC264}"/>
    <cellStyle name="Normální 5 56 7 3" xfId="6759" xr:uid="{65594FB1-47C6-4F0A-B0DF-BF8C94543E01}"/>
    <cellStyle name="Normální 5 56 7 4" xfId="13283" xr:uid="{6C118CFF-32EF-46FB-A23D-37711675B871}"/>
    <cellStyle name="Normální 5 56 7 5" xfId="18964" xr:uid="{AC13A476-ECF8-4924-9965-222C15DB547A}"/>
    <cellStyle name="Normální 5 56 7 6" xfId="23427" xr:uid="{F667DEBF-A66E-4C6B-8D5F-74D6E40EF7F1}"/>
    <cellStyle name="Normální 5 56 7 7" xfId="27734" xr:uid="{F1B0D2EF-57D9-4C12-8A5A-2F050F83809D}"/>
    <cellStyle name="Normální 5 56 7 8" xfId="31582" xr:uid="{87E82AFB-FBD7-4D0A-8B38-4E959F05B384}"/>
    <cellStyle name="Normální 5 56 7 9" xfId="34878" xr:uid="{3617DE01-9906-46A2-9FAA-528409823702}"/>
    <cellStyle name="Normální 5 56 8" xfId="9254" xr:uid="{5C3CB2A8-DCD3-46DC-9C53-AB9771B8F030}"/>
    <cellStyle name="Normální 5 56 8 2" xfId="14954" xr:uid="{A0FFAD6B-6ED5-4FBD-A380-A5FA81DA5C6B}"/>
    <cellStyle name="Normální 5 56 8 3" xfId="20355" xr:uid="{FDB163D8-BF44-4C93-A0D7-1A8EB7F5E360}"/>
    <cellStyle name="Normální 5 56 8 4" xfId="24724" xr:uid="{EC8C1561-1EF8-46C3-B384-CD393B8559A4}"/>
    <cellStyle name="Normální 5 56 8 5" xfId="28983" xr:uid="{B29F949A-BB98-4E04-86A7-0F15E634910D}"/>
    <cellStyle name="Normální 5 56 8 6" xfId="32795" xr:uid="{902F7044-3021-4818-B535-306162E661C7}"/>
    <cellStyle name="Normální 5 56 8 7" xfId="35876" xr:uid="{4BEA1614-2272-4798-AAB0-C09FFFC73482}"/>
    <cellStyle name="Normální 5 56 8 8" xfId="38115" xr:uid="{3D7B16A4-FAF2-484C-BDFE-507DF7B94301}"/>
    <cellStyle name="Normální 5 56 9" xfId="9718" xr:uid="{5454CCF3-1CAF-4804-BCB1-2F1D2AC96EE1}"/>
    <cellStyle name="Normální 5 56 9 2" xfId="15395" xr:uid="{B398FB13-D525-4E68-B688-2897C8CDD915}"/>
    <cellStyle name="Normální 5 56 9 3" xfId="20730" xr:uid="{E5D0BDB9-C9BD-46E5-A5E9-3AF38CA53398}"/>
    <cellStyle name="Normální 5 56 9 4" xfId="25102" xr:uid="{B5229AF2-A617-4F42-BFA5-6F5593C6D6C4}"/>
    <cellStyle name="Normální 5 56 9 5" xfId="29355" xr:uid="{36D137B1-B862-4405-A38F-C09B1B434FF0}"/>
    <cellStyle name="Normální 5 56 9 6" xfId="33159" xr:uid="{29A2ED84-5271-4F78-9C01-DC28C4C378A8}"/>
    <cellStyle name="Normální 5 56 9 7" xfId="36223" xr:uid="{EE7DED5B-ADF9-4D19-885B-F26FF27BEDC1}"/>
    <cellStyle name="Normální 5 56 9 8" xfId="38455" xr:uid="{2068B33B-47C3-4D02-A600-A74F83CC7DDF}"/>
    <cellStyle name="Normální 5 57" xfId="1649" xr:uid="{7E03815A-F9E1-4641-A890-1489FB2FFFAF}"/>
    <cellStyle name="Normální 5 57 10" xfId="4845" xr:uid="{CFC0A7D2-3F2F-4A54-813A-E90C61EE4A8B}"/>
    <cellStyle name="Normální 5 57 11" xfId="11270" xr:uid="{5B7659B8-BC23-4E05-88A3-B172064986D9}"/>
    <cellStyle name="Normální 5 57 12" xfId="17262" xr:uid="{EC5EB7BB-C044-439F-9DA7-73BD333335E9}"/>
    <cellStyle name="Normální 5 57 13" xfId="21980" xr:uid="{E847654F-8544-48ED-B6D9-B9259003367D}"/>
    <cellStyle name="Normální 5 57 14" xfId="26380" xr:uid="{A0968022-BD38-4CD8-BE20-691D28BDF2A9}"/>
    <cellStyle name="Normální 5 57 15" xfId="30264" xr:uid="{0C84F435-6CE5-4897-A4FA-E9FDC684506C}"/>
    <cellStyle name="Normální 5 57 16" xfId="33947" xr:uid="{16CB15FA-23BD-44B6-A9AE-9C9CF43A9FB6}"/>
    <cellStyle name="Normální 5 57 17" xfId="36489" xr:uid="{EF35EC51-ACFD-4A29-9084-795B067D3B63}"/>
    <cellStyle name="Normální 5 57 18" xfId="39518" xr:uid="{6F79F9A0-1F7F-48EB-94F9-64E863CB01FD}"/>
    <cellStyle name="Normální 5 57 19" xfId="44453" xr:uid="{2DF72260-5641-4A9F-9227-81C2101FB8B7}"/>
    <cellStyle name="Normální 5 57 2" xfId="2503" xr:uid="{D63A84BD-77E2-4475-B1FE-F49CAB9F2908}"/>
    <cellStyle name="Normální 5 57 2 10" xfId="36615" xr:uid="{198FBBBD-44DB-4387-BDDD-7C8D80C5D2CA}"/>
    <cellStyle name="Normální 5 57 2 11" xfId="40085" xr:uid="{B7EE572C-A3F6-4BC4-B1ED-C203DB395D75}"/>
    <cellStyle name="Normální 5 57 2 12" xfId="44941" xr:uid="{F6AC0795-7EAB-4953-8AE4-69BA194FDDF8}"/>
    <cellStyle name="Normální 5 57 2 13" xfId="48726" xr:uid="{E53ABF63-15CE-4970-9424-E950F166EC5C}"/>
    <cellStyle name="Normální 5 57 2 14" xfId="51296" xr:uid="{DA0C57C1-0C75-4885-9B2C-14CA72CC91CC}"/>
    <cellStyle name="Normální 5 57 2 15" xfId="53513" xr:uid="{2EC33AA3-E65B-43B1-A5B6-6CE2A2645F44}"/>
    <cellStyle name="Normální 5 57 2 16" xfId="55300" xr:uid="{734D140A-A6CE-476F-96D4-2D2045BC6CDF}"/>
    <cellStyle name="Normální 5 57 2 17" xfId="56849" xr:uid="{D58E53EE-3793-46A9-8912-B63DCD3DA8B6}"/>
    <cellStyle name="Normální 5 57 2 2" xfId="9255" xr:uid="{437BD94C-1428-494B-97A6-2F449761134A}"/>
    <cellStyle name="Normální 5 57 2 2 2" xfId="14955" xr:uid="{52D31597-FBAB-4E13-BEB1-15D9D7211F05}"/>
    <cellStyle name="Normální 5 57 2 2 3" xfId="20356" xr:uid="{16CFEE6A-42F6-4EBC-89BA-4C295E9E8830}"/>
    <cellStyle name="Normální 5 57 2 2 4" xfId="24725" xr:uid="{F5868B4D-C5C1-4AFC-8429-E2914AB161D1}"/>
    <cellStyle name="Normální 5 57 2 2 5" xfId="28984" xr:uid="{9D0908E9-1208-4822-8BD5-7BF39D64883D}"/>
    <cellStyle name="Normální 5 57 2 2 6" xfId="32796" xr:uid="{AE7A8A78-0828-4047-96D8-031F1925B686}"/>
    <cellStyle name="Normální 5 57 2 2 7" xfId="35877" xr:uid="{B1A18570-671C-4FFA-8348-E07B18057987}"/>
    <cellStyle name="Normální 5 57 2 2 8" xfId="38116" xr:uid="{68C6D457-A5AF-40D5-B55E-7F1EAEF555E1}"/>
    <cellStyle name="Normální 5 57 2 3" xfId="5471" xr:uid="{9C47E0DA-A360-4263-A719-DD5611895F44}"/>
    <cellStyle name="Normální 5 57 2 4" xfId="12070" xr:uid="{35A26477-A6E3-4614-866D-472344906A89}"/>
    <cellStyle name="Normální 5 57 2 5" xfId="18005" xr:uid="{68E4BC7C-1195-4704-A374-C9132491134A}"/>
    <cellStyle name="Normální 5 57 2 6" xfId="22544" xr:uid="{6B86A7AF-432B-4184-A576-D91271DD98BC}"/>
    <cellStyle name="Normální 5 57 2 7" xfId="26876" xr:uid="{4BA97A60-14A9-4561-9744-404BBCFEC240}"/>
    <cellStyle name="Normální 5 57 2 8" xfId="30761" xr:uid="{10B72577-7DD7-4073-A9C7-321EDE7CF173}"/>
    <cellStyle name="Normální 5 57 2 9" xfId="34193" xr:uid="{B3C6305F-6E7E-489B-8759-AEE60A1BCAE7}"/>
    <cellStyle name="Normální 5 57 20" xfId="48379" xr:uid="{B3E11CE2-96AA-43BA-B919-9B798145802D}"/>
    <cellStyle name="Normální 5 57 21" xfId="51006" xr:uid="{31AEAB0F-1A91-45CA-9677-62074E075EE6}"/>
    <cellStyle name="Normální 5 57 22" xfId="53290" xr:uid="{D4C550D5-8B45-413D-BE37-D769F35AFE19}"/>
    <cellStyle name="Normální 5 57 23" xfId="55140" xr:uid="{484FE518-E979-430F-86B2-862E46C215F4}"/>
    <cellStyle name="Normální 5 57 24" xfId="56684" xr:uid="{19688540-A501-430C-B361-7FAE28E5FA99}"/>
    <cellStyle name="Normální 5 57 3" xfId="2924" xr:uid="{32EB6F2A-0D4C-4676-A6FD-601DC60F35F3}"/>
    <cellStyle name="Normální 5 57 3 10" xfId="36675" xr:uid="{6413B564-252F-4DFE-9B33-8663EE6B3088}"/>
    <cellStyle name="Normální 5 57 3 11" xfId="40404" xr:uid="{5DA5FFDE-4B2C-4DF4-8753-F35D452A64FE}"/>
    <cellStyle name="Normální 5 57 3 12" xfId="45224" xr:uid="{4DAF5940-A3DA-434F-9AE5-2FDCCA2780E4}"/>
    <cellStyle name="Normální 5 57 3 13" xfId="48984" xr:uid="{64B5021F-CCBF-436C-BF3D-4889F05D64E6}"/>
    <cellStyle name="Normální 5 57 3 14" xfId="51504" xr:uid="{E8947696-29A4-4F49-A043-5469EE8E7CB0}"/>
    <cellStyle name="Normální 5 57 3 15" xfId="53794" xr:uid="{03ED19CF-035E-4FBE-B5B9-D75470DE8CDC}"/>
    <cellStyle name="Normální 5 57 3 16" xfId="55569" xr:uid="{4C99D9EF-F394-41E1-AA75-EE1960235AC1}"/>
    <cellStyle name="Normální 5 57 3 17" xfId="57127" xr:uid="{59C3E854-574D-4C80-80A0-89E927D3D703}"/>
    <cellStyle name="Normální 5 57 3 2" xfId="9256" xr:uid="{25CFF9AE-DBCA-416E-AD6A-160F146A12F5}"/>
    <cellStyle name="Normální 5 57 3 2 2" xfId="14956" xr:uid="{9F332C45-83FE-41C3-907C-140AC194759F}"/>
    <cellStyle name="Normální 5 57 3 2 3" xfId="20357" xr:uid="{E6166C1E-5A5A-41D7-9808-8FFBF6743C64}"/>
    <cellStyle name="Normální 5 57 3 2 4" xfId="24726" xr:uid="{521861D7-CD66-4812-92EB-50B09DBF34C6}"/>
    <cellStyle name="Normální 5 57 3 2 5" xfId="28985" xr:uid="{D8CB8DED-1085-42E6-BE19-7542CBDF7868}"/>
    <cellStyle name="Normální 5 57 3 2 6" xfId="32797" xr:uid="{A0DC2C17-9CF5-4E0B-A386-B03835163825}"/>
    <cellStyle name="Normální 5 57 3 2 7" xfId="35878" xr:uid="{B53EBE1A-AE76-4741-B186-B229D6800E0C}"/>
    <cellStyle name="Normální 5 57 3 2 8" xfId="38117" xr:uid="{9AE64D77-B9E6-490A-BCAD-548116F0A49E}"/>
    <cellStyle name="Normální 5 57 3 3" xfId="5590" xr:uid="{0086E14D-045D-40F9-B71C-3FE9789B2DC8}"/>
    <cellStyle name="Normální 5 57 3 4" xfId="12178" xr:uid="{098A27EE-3072-4AFB-B03B-3FA95B2E2303}"/>
    <cellStyle name="Normální 5 57 3 5" xfId="18092" xr:uid="{2C9924F4-43A3-4177-A3FB-EC2DFFD0B4AF}"/>
    <cellStyle name="Normální 5 57 3 6" xfId="22626" xr:uid="{DCC1245F-AEF6-4EF9-9360-194DC2931FA0}"/>
    <cellStyle name="Normální 5 57 3 7" xfId="26953" xr:uid="{16C8B906-0645-4447-A864-DAE20D7544E7}"/>
    <cellStyle name="Normální 5 57 3 8" xfId="30840" xr:uid="{19FC7DF0-EFA3-4A7A-8304-89686F6FCE17}"/>
    <cellStyle name="Normální 5 57 3 9" xfId="34256" xr:uid="{19A5A176-5F86-4673-AAFB-4F6292753CDE}"/>
    <cellStyle name="Normální 5 57 4" xfId="3458" xr:uid="{CDFF8881-BF19-4972-A7A7-A11C12F3E9A0}"/>
    <cellStyle name="Normální 5 57 4 10" xfId="37233" xr:uid="{D7E24FCE-80E9-4C38-B10D-68E687662662}"/>
    <cellStyle name="Normální 5 57 4 11" xfId="40798" xr:uid="{509A8F35-F034-4AA4-A615-97570E5782C3}"/>
    <cellStyle name="Normální 5 57 4 12" xfId="45553" xr:uid="{6A7A1D23-6F4D-42A5-B0E3-4E86918D0A47}"/>
    <cellStyle name="Normální 5 57 4 13" xfId="49310" xr:uid="{F6D8B53F-EEFF-42D9-92D6-C68934E8D0FD}"/>
    <cellStyle name="Normální 5 57 4 14" xfId="51780" xr:uid="{CAA0F42B-FC36-4480-9908-DE66DF45A34C}"/>
    <cellStyle name="Normální 5 57 4 15" xfId="54092" xr:uid="{CFC5CBA3-6F04-498B-A2C5-3B9435A75213}"/>
    <cellStyle name="Normální 5 57 4 16" xfId="55852" xr:uid="{F9EE9139-FB24-499C-A824-AEA1A46E4617}"/>
    <cellStyle name="Normální 5 57 4 17" xfId="57336" xr:uid="{29DFBB0A-5C59-45FA-B09E-0B010E15A581}"/>
    <cellStyle name="Normální 5 57 4 2" xfId="9257" xr:uid="{B1049ECD-E9F7-47F2-9BCB-C26B584EC026}"/>
    <cellStyle name="Normální 5 57 4 2 2" xfId="14957" xr:uid="{E891393C-4528-4203-8CC0-F48DBED9AE98}"/>
    <cellStyle name="Normální 5 57 4 2 3" xfId="20358" xr:uid="{5E47BEDA-30EC-4F71-8EEE-7818AFC513C1}"/>
    <cellStyle name="Normální 5 57 4 2 4" xfId="24727" xr:uid="{EE902461-048A-4C35-B527-2BC1E7AF248F}"/>
    <cellStyle name="Normální 5 57 4 2 5" xfId="28986" xr:uid="{F821F143-73BD-4948-A710-236B9E4217CF}"/>
    <cellStyle name="Normální 5 57 4 2 6" xfId="32798" xr:uid="{82997964-656E-4CE6-A9C2-32BD184FADAA}"/>
    <cellStyle name="Normální 5 57 4 2 7" xfId="35879" xr:uid="{5350F3C5-D3AD-43CC-B7F3-054DB5B434C8}"/>
    <cellStyle name="Normální 5 57 4 2 8" xfId="38118" xr:uid="{CCC0D128-4491-4D92-A3B2-41D1A11B018D}"/>
    <cellStyle name="Normální 5 57 4 3" xfId="6760" xr:uid="{4EABC71D-BD43-4E84-B52E-C2CAAEAF206A}"/>
    <cellStyle name="Normální 5 57 4 4" xfId="13284" xr:uid="{E6926FD1-03C6-4A01-B5E4-37EB9B2F9EB8}"/>
    <cellStyle name="Normální 5 57 4 5" xfId="18965" xr:uid="{6D0843C0-179C-45FF-BDED-B65738F680A3}"/>
    <cellStyle name="Normální 5 57 4 6" xfId="23428" xr:uid="{D729C2AA-87DB-42A8-B62C-714372FA9026}"/>
    <cellStyle name="Normální 5 57 4 7" xfId="27735" xr:uid="{3DA567C2-34C3-4EA7-B971-A3502C5C66C6}"/>
    <cellStyle name="Normální 5 57 4 8" xfId="31583" xr:uid="{C0B7451A-5897-4199-80F6-8B2B50833DD8}"/>
    <cellStyle name="Normální 5 57 4 9" xfId="34879" xr:uid="{C6ACD88C-6E98-4898-B1D3-ECBBD3E41531}"/>
    <cellStyle name="Normální 5 57 5" xfId="3952" xr:uid="{47A16DB7-AEA8-4F90-88D4-7282A32FCA54}"/>
    <cellStyle name="Normální 5 57 5 10" xfId="37234" xr:uid="{4FB6B9C2-49B2-4981-875E-D73668B07B5C}"/>
    <cellStyle name="Normální 5 57 5 11" xfId="41157" xr:uid="{AA58C4A6-3F3C-4E8A-94FB-7F8801DD1C94}"/>
    <cellStyle name="Normální 5 57 5 12" xfId="45926" xr:uid="{47BE0320-86B8-4F51-BF47-9B902EFDF6E1}"/>
    <cellStyle name="Normální 5 57 5 13" xfId="49602" xr:uid="{FF0F0494-A34C-44C1-9F82-2EF30D1A7505}"/>
    <cellStyle name="Normální 5 57 5 14" xfId="52089" xr:uid="{B9A34ECF-3012-4A3D-A52E-8509FF5B5024}"/>
    <cellStyle name="Normální 5 57 5 15" xfId="54331" xr:uid="{DB2F7F21-2315-4D90-B100-464E9139C1E2}"/>
    <cellStyle name="Normální 5 57 5 16" xfId="56160" xr:uid="{DB8BD6A3-4DCC-4386-B75F-9A2FB63F57DD}"/>
    <cellStyle name="Normální 5 57 5 17" xfId="57495" xr:uid="{8E9F3520-FCC3-49CE-B777-D2F92EC7EB2B}"/>
    <cellStyle name="Normální 5 57 5 2" xfId="9258" xr:uid="{794F9191-30F0-471D-925D-5308D579377A}"/>
    <cellStyle name="Normální 5 57 5 2 2" xfId="14958" xr:uid="{6A414898-E6C6-4FC5-B1D0-5F802AB3FDC9}"/>
    <cellStyle name="Normální 5 57 5 2 3" xfId="20359" xr:uid="{0CBA2795-4EB3-4B22-9C8A-E53EE37AD189}"/>
    <cellStyle name="Normální 5 57 5 2 4" xfId="24728" xr:uid="{AB8BA5CC-3492-4441-9018-E49F599685F2}"/>
    <cellStyle name="Normální 5 57 5 2 5" xfId="28987" xr:uid="{4B440D64-14D0-4576-872A-26E49C09080A}"/>
    <cellStyle name="Normální 5 57 5 2 6" xfId="32799" xr:uid="{9AAD6E68-CAC3-48EB-B544-61EBC9BE9B40}"/>
    <cellStyle name="Normální 5 57 5 2 7" xfId="35880" xr:uid="{AF1BA595-1399-41D6-9D2A-9CCE1E944930}"/>
    <cellStyle name="Normální 5 57 5 2 8" xfId="38119" xr:uid="{A66D5844-CA38-4280-95B3-C174067F2349}"/>
    <cellStyle name="Normální 5 57 5 3" xfId="6761" xr:uid="{9C34B687-49F5-429E-B87F-7D3036218FF4}"/>
    <cellStyle name="Normální 5 57 5 4" xfId="13285" xr:uid="{B51C35CC-CE06-4765-AB8C-CEECF802EF7B}"/>
    <cellStyle name="Normální 5 57 5 5" xfId="18966" xr:uid="{5D97760D-5C2E-40DA-81FE-C23EAE3B8687}"/>
    <cellStyle name="Normální 5 57 5 6" xfId="23429" xr:uid="{DC72B2E1-B9EB-4D12-A5E2-D4B6AA7F1892}"/>
    <cellStyle name="Normální 5 57 5 7" xfId="27736" xr:uid="{3EE8FBFA-A63F-4E7C-9121-8520E79A9845}"/>
    <cellStyle name="Normální 5 57 5 8" xfId="31584" xr:uid="{B1526932-675B-460D-B4D0-F39C108A95C1}"/>
    <cellStyle name="Normální 5 57 5 9" xfId="34880" xr:uid="{93A287A5-27A8-471E-B1AA-D73B969BD2C3}"/>
    <cellStyle name="Normální 5 57 6" xfId="4306" xr:uid="{9C888134-83A3-445B-BDF2-8AA667BDE30A}"/>
    <cellStyle name="Normální 5 57 6 10" xfId="37235" xr:uid="{24668F07-8B86-47DF-BA55-09973C3983C2}"/>
    <cellStyle name="Normální 5 57 6 11" xfId="41416" xr:uid="{0A7ED39F-7870-4953-BF87-62BCEAB35FA0}"/>
    <cellStyle name="Normální 5 57 6 12" xfId="46220" xr:uid="{E086BAE1-19C3-4928-B17F-A568A2789900}"/>
    <cellStyle name="Normální 5 57 6 13" xfId="49801" xr:uid="{CF67A279-352D-4638-9490-32DDE322884A}"/>
    <cellStyle name="Normální 5 57 6 14" xfId="52311" xr:uid="{28219B81-D7E3-4133-9095-942F1E2594D0}"/>
    <cellStyle name="Normální 5 57 6 15" xfId="54509" xr:uid="{01A95266-8C7B-490C-A8F8-65921B117DB7}"/>
    <cellStyle name="Normální 5 57 6 16" xfId="56396" xr:uid="{46BF8657-7620-4320-9547-D6E2D06C5493}"/>
    <cellStyle name="Normální 5 57 6 17" xfId="57646" xr:uid="{E3CACDBF-B134-4AC2-B727-C6B9D5D305D9}"/>
    <cellStyle name="Normální 5 57 6 2" xfId="9259" xr:uid="{9646D83C-9020-46F8-B455-BFF08E953390}"/>
    <cellStyle name="Normální 5 57 6 2 2" xfId="14959" xr:uid="{5E74A9E2-16AD-478E-960C-FA4CF429BA2D}"/>
    <cellStyle name="Normální 5 57 6 2 3" xfId="20360" xr:uid="{993951A2-E59F-4B55-9471-EC55440E20E4}"/>
    <cellStyle name="Normální 5 57 6 2 4" xfId="24729" xr:uid="{9195D59B-0E16-4024-8548-64C2D0403226}"/>
    <cellStyle name="Normální 5 57 6 2 5" xfId="28988" xr:uid="{9D71C1F9-07E4-4D54-B666-2C7B39836855}"/>
    <cellStyle name="Normální 5 57 6 2 6" xfId="32800" xr:uid="{13E62953-39BE-4841-8C82-794F908FBAC4}"/>
    <cellStyle name="Normální 5 57 6 2 7" xfId="35881" xr:uid="{C2213FBF-DD07-4CF5-98FF-4359EE304E12}"/>
    <cellStyle name="Normální 5 57 6 2 8" xfId="38120" xr:uid="{296F253A-CAA8-440D-9837-A06143E52A46}"/>
    <cellStyle name="Normální 5 57 6 3" xfId="6762" xr:uid="{2BF7073D-0320-4F97-A9E3-DC96874819D1}"/>
    <cellStyle name="Normální 5 57 6 4" xfId="13286" xr:uid="{301C5F77-AF07-4F9C-9A34-E69BCEB824B0}"/>
    <cellStyle name="Normální 5 57 6 5" xfId="18967" xr:uid="{F49D88B6-2570-4BEE-AFE9-5867A1AF381F}"/>
    <cellStyle name="Normální 5 57 6 6" xfId="23430" xr:uid="{2D6EF4CA-4771-4D24-A836-EA78487A4429}"/>
    <cellStyle name="Normální 5 57 6 7" xfId="27737" xr:uid="{48CA8E58-A9D0-496B-9D86-69C242E2FC4B}"/>
    <cellStyle name="Normální 5 57 6 8" xfId="31585" xr:uid="{EA842026-49EC-40AC-A3B0-6FC594465B6F}"/>
    <cellStyle name="Normální 5 57 6 9" xfId="34881" xr:uid="{F32F387B-C477-4E04-BD7D-428A22ABCB76}"/>
    <cellStyle name="Normální 5 57 7" xfId="4582" xr:uid="{A6E54A58-FC5F-4B20-9E71-FEF740E30B6F}"/>
    <cellStyle name="Normální 5 57 7 10" xfId="37236" xr:uid="{C1A30436-DA73-4D2F-8F19-21596413C11C}"/>
    <cellStyle name="Normální 5 57 7 11" xfId="41639" xr:uid="{ACBD7363-D21D-4E35-8D37-295656B41E27}"/>
    <cellStyle name="Normální 5 57 7 12" xfId="46424" xr:uid="{B26780F2-5395-4425-A3C1-514A8EA064DF}"/>
    <cellStyle name="Normální 5 57 7 13" xfId="49970" xr:uid="{44A8148B-B1ED-4A61-B21B-99FB037F8E2D}"/>
    <cellStyle name="Normální 5 57 7 14" xfId="52485" xr:uid="{0F6D6664-6C61-4685-B9DA-440177E14FC0}"/>
    <cellStyle name="Normální 5 57 7 15" xfId="54669" xr:uid="{5DF5C8DB-AFDE-4BF1-8971-EB06C348CA37}"/>
    <cellStyle name="Normální 5 57 7 16" xfId="56562" xr:uid="{DFC293EC-5871-4168-B42B-8C4A96E0062A}"/>
    <cellStyle name="Normální 5 57 7 17" xfId="57784" xr:uid="{840D5117-EE57-40A6-8ECA-E2CD09983562}"/>
    <cellStyle name="Normální 5 57 7 2" xfId="9260" xr:uid="{7BD2F1F5-C421-4C28-9C98-5167709219CC}"/>
    <cellStyle name="Normální 5 57 7 2 2" xfId="14960" xr:uid="{6540451E-DC60-4D80-ADCC-684A91BC4C92}"/>
    <cellStyle name="Normální 5 57 7 2 3" xfId="20361" xr:uid="{B5877ECD-DD64-4219-80B6-DA159AEA280F}"/>
    <cellStyle name="Normální 5 57 7 2 4" xfId="24730" xr:uid="{85FF36E3-A7BC-4BDE-B172-9C76DBA6C257}"/>
    <cellStyle name="Normální 5 57 7 2 5" xfId="28989" xr:uid="{FDF2597F-DBCF-4D5F-B4F2-76862D77F7E4}"/>
    <cellStyle name="Normální 5 57 7 2 6" xfId="32801" xr:uid="{C957D6CA-E482-4A51-BDA8-E7F38B2B4383}"/>
    <cellStyle name="Normální 5 57 7 2 7" xfId="35882" xr:uid="{09083C53-4957-42E5-9752-56DE82F4A6C7}"/>
    <cellStyle name="Normální 5 57 7 2 8" xfId="38121" xr:uid="{0E97424B-28C6-4641-B8E6-1509D3D384A5}"/>
    <cellStyle name="Normální 5 57 7 3" xfId="6763" xr:uid="{5437E17D-1AC2-4DAF-862E-73614DC8F85B}"/>
    <cellStyle name="Normální 5 57 7 4" xfId="13287" xr:uid="{8254E49A-DA14-4E7B-AC15-E038CE494D8E}"/>
    <cellStyle name="Normální 5 57 7 5" xfId="18968" xr:uid="{6FA47606-C169-42B0-B478-9FCD75E6CE58}"/>
    <cellStyle name="Normální 5 57 7 6" xfId="23431" xr:uid="{1ED474DB-D708-4CA9-8F2C-4131385D4B13}"/>
    <cellStyle name="Normální 5 57 7 7" xfId="27738" xr:uid="{13EB6A95-CDC3-48B8-8720-01E31AAB67AA}"/>
    <cellStyle name="Normální 5 57 7 8" xfId="31586" xr:uid="{56F306EB-729B-4633-982D-AB4AF6CC00BC}"/>
    <cellStyle name="Normální 5 57 7 9" xfId="34882" xr:uid="{E4D8DDC7-9D31-4EB9-9AC7-697458EBD212}"/>
    <cellStyle name="Normální 5 57 8" xfId="9261" xr:uid="{BA7BBFB9-618E-4BD2-AD8F-383FC2032299}"/>
    <cellStyle name="Normální 5 57 8 2" xfId="14961" xr:uid="{3BAF9A73-3684-4C83-88EC-25F09277A58E}"/>
    <cellStyle name="Normální 5 57 8 3" xfId="20362" xr:uid="{8E03752F-ABFD-4B68-B7C0-77139618581A}"/>
    <cellStyle name="Normální 5 57 8 4" xfId="24731" xr:uid="{2F1F1DE7-5B85-4107-A203-9813A4F2C43C}"/>
    <cellStyle name="Normální 5 57 8 5" xfId="28990" xr:uid="{EF7001F1-056D-4154-98C2-8D63400BFD72}"/>
    <cellStyle name="Normální 5 57 8 6" xfId="32802" xr:uid="{E8EEAEE2-DCB8-4A97-9574-17C434ED6357}"/>
    <cellStyle name="Normální 5 57 8 7" xfId="35883" xr:uid="{C2AAF7FD-88CB-44D2-9947-0215DC002186}"/>
    <cellStyle name="Normální 5 57 8 8" xfId="38122" xr:uid="{F6896CC6-E892-46F2-97BA-B4E47C12AFFA}"/>
    <cellStyle name="Normální 5 57 9" xfId="9719" xr:uid="{B2361718-F4C3-47EC-A745-D0D879B7D417}"/>
    <cellStyle name="Normální 5 57 9 2" xfId="15396" xr:uid="{CD101716-A9A9-4AA4-8895-8C51BBE4A8D4}"/>
    <cellStyle name="Normální 5 57 9 3" xfId="20731" xr:uid="{AE436E45-BE41-45B0-A1A1-FECD450E5B64}"/>
    <cellStyle name="Normální 5 57 9 4" xfId="25103" xr:uid="{6C030DF7-566C-413A-A085-2C1FAE214CBA}"/>
    <cellStyle name="Normální 5 57 9 5" xfId="29356" xr:uid="{F6B8A6AC-16C1-4596-A21A-83F13C7F7526}"/>
    <cellStyle name="Normální 5 57 9 6" xfId="33160" xr:uid="{493186B6-897B-487E-AE60-BE19575D3C5D}"/>
    <cellStyle name="Normální 5 57 9 7" xfId="36224" xr:uid="{C4ABA722-8E23-4992-B139-DE3AFA9194A8}"/>
    <cellStyle name="Normální 5 57 9 8" xfId="38456" xr:uid="{7AB17541-612A-4E70-B2F0-86C190A8F58F}"/>
    <cellStyle name="Normální 5 58" xfId="1650" xr:uid="{4CE48A01-5120-43E9-BAE8-DFA2072F5E38}"/>
    <cellStyle name="Normální 5 58 10" xfId="4847" xr:uid="{6E2B3F9C-3F49-4212-9D9E-FB39B2003FAD}"/>
    <cellStyle name="Normální 5 58 11" xfId="11272" xr:uid="{77EB9CC2-A96C-427B-A4CD-7D0E1E525A7F}"/>
    <cellStyle name="Normální 5 58 12" xfId="17264" xr:uid="{1884390A-7F3E-4F5D-A5C9-AFE3D07B69C0}"/>
    <cellStyle name="Normální 5 58 13" xfId="21982" xr:uid="{A851C9E1-3007-41C2-BBDF-F79DC389A81D}"/>
    <cellStyle name="Normální 5 58 14" xfId="26382" xr:uid="{E33507D4-5B06-482F-BE17-738BF5E62E9C}"/>
    <cellStyle name="Normální 5 58 15" xfId="30266" xr:uid="{5939CA35-ACB3-4C7F-833B-98C54C449F3C}"/>
    <cellStyle name="Normální 5 58 16" xfId="33949" xr:uid="{CBD22890-9B40-4814-885E-3D2886F7286F}"/>
    <cellStyle name="Normální 5 58 17" xfId="36491" xr:uid="{C09FA2C6-6F73-480A-A9CD-8A52387F9DFF}"/>
    <cellStyle name="Normální 5 58 18" xfId="39519" xr:uid="{D5D99274-F0A0-4CA3-A0B7-361C9DED9F60}"/>
    <cellStyle name="Normální 5 58 19" xfId="44454" xr:uid="{1841668E-99B5-4B9B-B7E0-F31B23E67A2E}"/>
    <cellStyle name="Normální 5 58 2" xfId="2504" xr:uid="{D3290479-95D7-4535-8A40-60CDC3A5E96A}"/>
    <cellStyle name="Normální 5 58 2 10" xfId="36616" xr:uid="{D5D3CFC6-3551-402C-955B-132316B801A1}"/>
    <cellStyle name="Normální 5 58 2 11" xfId="40086" xr:uid="{633777F4-DB08-47FB-9571-C713841D5530}"/>
    <cellStyle name="Normální 5 58 2 12" xfId="44942" xr:uid="{6DBC17C5-3CFC-4374-8715-CCBE7029333B}"/>
    <cellStyle name="Normální 5 58 2 13" xfId="48727" xr:uid="{6D6B764D-76F6-4214-87C7-A8BF7938E0C3}"/>
    <cellStyle name="Normální 5 58 2 14" xfId="51297" xr:uid="{8FE89713-80EB-490E-BE5D-D55FDCBF38E0}"/>
    <cellStyle name="Normální 5 58 2 15" xfId="53514" xr:uid="{978B24A2-BBE9-4370-9AB9-C83BF50E0D9E}"/>
    <cellStyle name="Normální 5 58 2 16" xfId="55301" xr:uid="{A5D3BE30-A201-4E24-8F07-0E1E28BF7C71}"/>
    <cellStyle name="Normální 5 58 2 17" xfId="56850" xr:uid="{6CA26853-C9B5-4617-B25B-324899FA8709}"/>
    <cellStyle name="Normální 5 58 2 2" xfId="9262" xr:uid="{45164917-450B-450B-B230-E2BBA4D00DEB}"/>
    <cellStyle name="Normální 5 58 2 2 2" xfId="14962" xr:uid="{6247DE05-FFBE-48DC-B6A6-31C9C04B97A9}"/>
    <cellStyle name="Normální 5 58 2 2 3" xfId="20363" xr:uid="{24A8B35B-01B0-4084-8C44-672527A9C133}"/>
    <cellStyle name="Normální 5 58 2 2 4" xfId="24732" xr:uid="{B65B16EB-2651-4F84-A1FF-30E19B5FDB8B}"/>
    <cellStyle name="Normální 5 58 2 2 5" xfId="28991" xr:uid="{0F286159-636D-4E40-8B38-EDFF0F6D3942}"/>
    <cellStyle name="Normální 5 58 2 2 6" xfId="32803" xr:uid="{E303FB0B-93E2-4361-9929-0C87850E649D}"/>
    <cellStyle name="Normální 5 58 2 2 7" xfId="35884" xr:uid="{C77AEE6A-E960-412C-979F-F79A9ADA4820}"/>
    <cellStyle name="Normální 5 58 2 2 8" xfId="38123" xr:uid="{CD8DB5CB-CFB5-497E-ACAA-7093F55094D3}"/>
    <cellStyle name="Normální 5 58 2 3" xfId="5472" xr:uid="{3C856985-22C6-4B6D-B2D8-473742485199}"/>
    <cellStyle name="Normální 5 58 2 4" xfId="12071" xr:uid="{18BFC963-52EA-4A68-A58E-D04825447D43}"/>
    <cellStyle name="Normální 5 58 2 5" xfId="18006" xr:uid="{DA718780-AEB9-4C74-9FF7-3E0EC71E29CE}"/>
    <cellStyle name="Normální 5 58 2 6" xfId="22545" xr:uid="{72EA33A4-B3EE-4BAA-8A77-6F918C840219}"/>
    <cellStyle name="Normální 5 58 2 7" xfId="26877" xr:uid="{92D33E19-2D40-4615-9DF0-4E30FB5E62C4}"/>
    <cellStyle name="Normální 5 58 2 8" xfId="30762" xr:uid="{B321D07B-7CE7-45EE-A654-9F963596F8B2}"/>
    <cellStyle name="Normální 5 58 2 9" xfId="34194" xr:uid="{8CA46B2F-1E87-4A7C-954C-7BBDA291FBFA}"/>
    <cellStyle name="Normální 5 58 20" xfId="48380" xr:uid="{E58C5DF9-B21C-4D1E-8A7F-AFD07D0FC3E4}"/>
    <cellStyle name="Normální 5 58 21" xfId="51007" xr:uid="{492C89C6-710D-4682-9AD8-4A5E5BD235EE}"/>
    <cellStyle name="Normální 5 58 22" xfId="53291" xr:uid="{0F9EFB77-DDE5-4332-9107-B9646E588812}"/>
    <cellStyle name="Normální 5 58 23" xfId="55141" xr:uid="{5B5192DA-F0F2-43C2-98DE-CAC1EE93F781}"/>
    <cellStyle name="Normální 5 58 24" xfId="56685" xr:uid="{AD4682C4-41A7-4AE5-8F14-869A1A3FAE1E}"/>
    <cellStyle name="Normální 5 58 3" xfId="2925" xr:uid="{A80C2BAE-910F-4F9E-BC3F-4F524C2C7765}"/>
    <cellStyle name="Normální 5 58 3 10" xfId="36677" xr:uid="{50B3FA7E-C48F-4E76-9377-5A9ADAA4CA21}"/>
    <cellStyle name="Normální 5 58 3 11" xfId="40405" xr:uid="{5A09A92B-F7FE-4FCE-9F90-A8848EE2236C}"/>
    <cellStyle name="Normální 5 58 3 12" xfId="45225" xr:uid="{09CBBEF6-4996-44FE-8E9C-1682D73E38BE}"/>
    <cellStyle name="Normální 5 58 3 13" xfId="48985" xr:uid="{13988517-F6DF-4D5F-A9C6-13B89908BF0F}"/>
    <cellStyle name="Normální 5 58 3 14" xfId="51505" xr:uid="{C94CAC88-AD68-4D5F-8A12-73EA677FA84E}"/>
    <cellStyle name="Normální 5 58 3 15" xfId="53795" xr:uid="{81483E3B-572A-4E43-8AC7-7766895B2604}"/>
    <cellStyle name="Normální 5 58 3 16" xfId="55570" xr:uid="{2C75D244-93CA-4FFE-8C3C-4FCD2745CB4B}"/>
    <cellStyle name="Normální 5 58 3 17" xfId="57128" xr:uid="{4EC1B652-107E-4F5B-9BFD-C07030CE8B73}"/>
    <cellStyle name="Normální 5 58 3 2" xfId="9263" xr:uid="{6B89AED7-D652-4FD0-B903-8C2EFED336E4}"/>
    <cellStyle name="Normální 5 58 3 2 2" xfId="14963" xr:uid="{F1018F1E-0DAD-49C6-A086-48C0A9416DDD}"/>
    <cellStyle name="Normální 5 58 3 2 3" xfId="20364" xr:uid="{697EFBD8-B58F-4A40-9AEC-7322AE751201}"/>
    <cellStyle name="Normální 5 58 3 2 4" xfId="24733" xr:uid="{8DBCEC0A-819B-4E2F-8CE1-1952FB07AE28}"/>
    <cellStyle name="Normální 5 58 3 2 5" xfId="28992" xr:uid="{54CBCC7A-C14F-435B-BAA0-BC6FF18A5C27}"/>
    <cellStyle name="Normální 5 58 3 2 6" xfId="32804" xr:uid="{53F42C0C-1659-4E79-91B1-0DA697B9FEF2}"/>
    <cellStyle name="Normální 5 58 3 2 7" xfId="35885" xr:uid="{B01DCE17-2D42-4F65-8BA5-7AEE2D6BBAF7}"/>
    <cellStyle name="Normální 5 58 3 2 8" xfId="38124" xr:uid="{23C3DC5F-0B12-45E2-855B-9EC7963B84FE}"/>
    <cellStyle name="Normální 5 58 3 3" xfId="5592" xr:uid="{B819E7CB-C0BC-48D3-B3ED-170028A24BAF}"/>
    <cellStyle name="Normální 5 58 3 4" xfId="12180" xr:uid="{A00360E4-5806-457A-87DC-8728DFFC9BF7}"/>
    <cellStyle name="Normální 5 58 3 5" xfId="18094" xr:uid="{8C7041FF-6FA7-4481-A106-C5FEAAB93C15}"/>
    <cellStyle name="Normální 5 58 3 6" xfId="22628" xr:uid="{8842B1F4-3AD5-4602-98B9-8158ACFCA853}"/>
    <cellStyle name="Normální 5 58 3 7" xfId="26955" xr:uid="{F47530FA-DA68-47A7-B332-01BAF82422D3}"/>
    <cellStyle name="Normální 5 58 3 8" xfId="30842" xr:uid="{4DDBBF35-3197-4391-8188-C2E9C7866B76}"/>
    <cellStyle name="Normální 5 58 3 9" xfId="34258" xr:uid="{4305A5AE-630F-4EC6-AAEC-64B5868E32AC}"/>
    <cellStyle name="Normální 5 58 4" xfId="3459" xr:uid="{B5C598B4-D395-4CC9-90BB-E1684220FB9E}"/>
    <cellStyle name="Normální 5 58 4 10" xfId="37237" xr:uid="{68A3BCDA-0A4B-4057-88D0-5593FF0FFEC0}"/>
    <cellStyle name="Normální 5 58 4 11" xfId="40799" xr:uid="{AAA0CBEB-EFA5-418D-A864-1526DA68CC4C}"/>
    <cellStyle name="Normální 5 58 4 12" xfId="45554" xr:uid="{A97C5D45-F531-4A44-8C36-BFE3BA485F76}"/>
    <cellStyle name="Normální 5 58 4 13" xfId="49311" xr:uid="{81B2BC97-E675-4628-AA5E-CDE7643995F8}"/>
    <cellStyle name="Normální 5 58 4 14" xfId="51781" xr:uid="{5F3B4DEE-3EA4-4C0B-8E73-EF8AD410CDD1}"/>
    <cellStyle name="Normální 5 58 4 15" xfId="54093" xr:uid="{FCB9E281-6CF8-407C-9945-7076502C7B69}"/>
    <cellStyle name="Normální 5 58 4 16" xfId="55853" xr:uid="{88C854BE-96BD-4ADF-9287-5B1CDEBA8DBB}"/>
    <cellStyle name="Normální 5 58 4 17" xfId="57337" xr:uid="{2166DFDF-03A9-420D-A99E-1435710F2F3A}"/>
    <cellStyle name="Normální 5 58 4 2" xfId="9264" xr:uid="{F919E64C-17B4-4867-A51D-286F6DD90746}"/>
    <cellStyle name="Normální 5 58 4 2 2" xfId="14964" xr:uid="{46C8825D-E73A-4241-9609-893FA8789864}"/>
    <cellStyle name="Normální 5 58 4 2 3" xfId="20365" xr:uid="{86892E60-4B18-4273-8ED1-817E71ED346F}"/>
    <cellStyle name="Normální 5 58 4 2 4" xfId="24734" xr:uid="{791853D9-CBB5-4F09-B96E-48F0038B941E}"/>
    <cellStyle name="Normální 5 58 4 2 5" xfId="28993" xr:uid="{C2640115-6990-49DA-AA82-514C6D1EDF09}"/>
    <cellStyle name="Normální 5 58 4 2 6" xfId="32805" xr:uid="{CCC3A7A0-B197-4405-ADDD-A805275C1547}"/>
    <cellStyle name="Normální 5 58 4 2 7" xfId="35886" xr:uid="{3D889B5B-5577-452B-85C0-BA0F0A049D79}"/>
    <cellStyle name="Normální 5 58 4 2 8" xfId="38125" xr:uid="{0257DAA3-916D-4D4E-ACD7-BF1ADF7E77AD}"/>
    <cellStyle name="Normální 5 58 4 3" xfId="6764" xr:uid="{1B6AAEAC-F18B-44CB-BDCD-8BCA77A2FE00}"/>
    <cellStyle name="Normální 5 58 4 4" xfId="13288" xr:uid="{59C3A24B-6BC9-4DC6-83D3-DA769E785A05}"/>
    <cellStyle name="Normální 5 58 4 5" xfId="18969" xr:uid="{5DF82DF7-F521-49F1-B1CA-FFB94EA25354}"/>
    <cellStyle name="Normální 5 58 4 6" xfId="23432" xr:uid="{15498FF0-27EF-48C5-8B22-A793C58B8A4B}"/>
    <cellStyle name="Normální 5 58 4 7" xfId="27739" xr:uid="{7C39F085-85E8-4393-B010-1A343537CB42}"/>
    <cellStyle name="Normální 5 58 4 8" xfId="31587" xr:uid="{65AF786A-9651-4DEF-AB6A-9BE957FA3E39}"/>
    <cellStyle name="Normální 5 58 4 9" xfId="34883" xr:uid="{B5B7D288-E595-4A15-9CFA-9765E6B42BD3}"/>
    <cellStyle name="Normální 5 58 5" xfId="3953" xr:uid="{E9359C9B-6122-43FB-AD89-AC0CBCA0417F}"/>
    <cellStyle name="Normální 5 58 5 10" xfId="37238" xr:uid="{7D0EF8B3-5950-430A-8878-7551420E5983}"/>
    <cellStyle name="Normální 5 58 5 11" xfId="41158" xr:uid="{51A52A55-6834-4CC3-B853-DC04ED8795A8}"/>
    <cellStyle name="Normální 5 58 5 12" xfId="45927" xr:uid="{5D627764-2B22-4313-962F-857FC01C207F}"/>
    <cellStyle name="Normální 5 58 5 13" xfId="49603" xr:uid="{301BD373-5A64-49EF-B963-C76E29EB42A5}"/>
    <cellStyle name="Normální 5 58 5 14" xfId="52090" xr:uid="{9B5E7E38-1DF6-41D5-BEA6-B98A37E7775F}"/>
    <cellStyle name="Normální 5 58 5 15" xfId="54332" xr:uid="{F7FB3636-4FA5-447C-B11B-21069E75BFCF}"/>
    <cellStyle name="Normální 5 58 5 16" xfId="56161" xr:uid="{A1260EA6-0B49-4D24-B467-40DDBE7DC4B3}"/>
    <cellStyle name="Normální 5 58 5 17" xfId="57496" xr:uid="{EF758CA4-2F15-470D-9661-211D31C822A9}"/>
    <cellStyle name="Normální 5 58 5 2" xfId="9265" xr:uid="{529F2246-5C55-4440-BCF0-FCF7A5503E97}"/>
    <cellStyle name="Normální 5 58 5 2 2" xfId="14965" xr:uid="{92005672-7906-4EF3-9B92-9C9A95147072}"/>
    <cellStyle name="Normální 5 58 5 2 3" xfId="20366" xr:uid="{16DEEB6B-71D5-4033-950C-EBB6B8B364E9}"/>
    <cellStyle name="Normální 5 58 5 2 4" xfId="24735" xr:uid="{55F6B422-1A04-4BB2-AF70-9DA588966151}"/>
    <cellStyle name="Normální 5 58 5 2 5" xfId="28994" xr:uid="{43E6D5FC-B0F8-4270-89A5-76B64D4792B6}"/>
    <cellStyle name="Normální 5 58 5 2 6" xfId="32806" xr:uid="{555087C3-FFC0-4BE0-B542-0F352A34D31F}"/>
    <cellStyle name="Normální 5 58 5 2 7" xfId="35887" xr:uid="{2F093CE7-F31D-4143-9F52-9AC9BF735676}"/>
    <cellStyle name="Normální 5 58 5 2 8" xfId="38126" xr:uid="{F6D9131E-E9AC-4811-A82B-1F4C50EDCF01}"/>
    <cellStyle name="Normální 5 58 5 3" xfId="6765" xr:uid="{3596187E-9A4D-4888-9D77-E98341274B01}"/>
    <cellStyle name="Normální 5 58 5 4" xfId="13289" xr:uid="{1BA99F68-C5E2-442E-BA73-98907A3BB3AF}"/>
    <cellStyle name="Normální 5 58 5 5" xfId="18970" xr:uid="{59180FB4-771F-4E88-AF67-D9D6219A9F70}"/>
    <cellStyle name="Normální 5 58 5 6" xfId="23433" xr:uid="{3B1EBFB5-607C-4EFC-8C1E-1600728A1BDE}"/>
    <cellStyle name="Normální 5 58 5 7" xfId="27740" xr:uid="{5DDC91ED-0700-4E25-8E59-8A27DB7ECF9A}"/>
    <cellStyle name="Normální 5 58 5 8" xfId="31588" xr:uid="{809DF7A2-0E22-4E45-802B-CE96FA8A23C4}"/>
    <cellStyle name="Normální 5 58 5 9" xfId="34884" xr:uid="{7C547A1F-978E-4E43-8418-39EE82DAA98A}"/>
    <cellStyle name="Normální 5 58 6" xfId="4307" xr:uid="{61FDEF9F-6E22-47EE-8678-317333DF6F4C}"/>
    <cellStyle name="Normální 5 58 6 10" xfId="37239" xr:uid="{51F278D1-6057-4541-8B61-0B9D80C4223F}"/>
    <cellStyle name="Normální 5 58 6 11" xfId="41417" xr:uid="{5A8A36FA-D3EF-4B35-AE83-5CBCE15ED908}"/>
    <cellStyle name="Normální 5 58 6 12" xfId="46221" xr:uid="{3AC54761-068C-4D5C-9514-5974A5C6AC3E}"/>
    <cellStyle name="Normální 5 58 6 13" xfId="49802" xr:uid="{7FAB1421-1AE7-43E3-B76F-0D81FD583508}"/>
    <cellStyle name="Normální 5 58 6 14" xfId="52312" xr:uid="{F565C3F4-BF92-4067-8BE6-FD7B01776DA8}"/>
    <cellStyle name="Normální 5 58 6 15" xfId="54510" xr:uid="{9127AF32-08BA-40ED-9A0D-24886D0F2AE9}"/>
    <cellStyle name="Normální 5 58 6 16" xfId="56397" xr:uid="{B45E3B99-51A1-4613-A871-8645B288E6AA}"/>
    <cellStyle name="Normální 5 58 6 17" xfId="57647" xr:uid="{AE2E8728-2599-42C2-A11B-147446210115}"/>
    <cellStyle name="Normální 5 58 6 2" xfId="9266" xr:uid="{F5B36D40-9320-4363-A924-3BF8258A3313}"/>
    <cellStyle name="Normální 5 58 6 2 2" xfId="14966" xr:uid="{EE37ABF5-E25F-4FFD-9D30-9667284213DB}"/>
    <cellStyle name="Normální 5 58 6 2 3" xfId="20367" xr:uid="{7E7D0870-5911-4792-8297-BFA7B2861D9C}"/>
    <cellStyle name="Normální 5 58 6 2 4" xfId="24736" xr:uid="{C0E5920E-C23C-458F-AF70-6D0C63A2D418}"/>
    <cellStyle name="Normální 5 58 6 2 5" xfId="28995" xr:uid="{2F2E4727-563C-441A-AC2D-7A8D89BEEA8E}"/>
    <cellStyle name="Normální 5 58 6 2 6" xfId="32807" xr:uid="{04AA73C7-AAAA-46E8-B0C0-BC173A76294B}"/>
    <cellStyle name="Normální 5 58 6 2 7" xfId="35888" xr:uid="{6E69DC9C-6450-411B-92F2-6CCADAEE5698}"/>
    <cellStyle name="Normální 5 58 6 2 8" xfId="38127" xr:uid="{E5A55382-DEDB-4385-851E-459A06B9078D}"/>
    <cellStyle name="Normální 5 58 6 3" xfId="6766" xr:uid="{C0D67A5B-B236-407F-A431-7660288AA0DF}"/>
    <cellStyle name="Normální 5 58 6 4" xfId="13290" xr:uid="{2AA54C77-F0A2-477F-A883-3F610208DD39}"/>
    <cellStyle name="Normální 5 58 6 5" xfId="18971" xr:uid="{09EE5F47-0B04-49F3-8480-63C6907C02AC}"/>
    <cellStyle name="Normální 5 58 6 6" xfId="23434" xr:uid="{2F087C8B-FFB6-4CB1-AAED-07E01726122A}"/>
    <cellStyle name="Normální 5 58 6 7" xfId="27741" xr:uid="{E9018AB5-DDDE-4402-ACB0-0EC9A396CCF1}"/>
    <cellStyle name="Normální 5 58 6 8" xfId="31589" xr:uid="{4F3852A6-4EDD-4C9E-9F07-0F7F6AA34A4B}"/>
    <cellStyle name="Normální 5 58 6 9" xfId="34885" xr:uid="{D7FDA360-45E3-4111-9BD8-26F0A67262FA}"/>
    <cellStyle name="Normální 5 58 7" xfId="4583" xr:uid="{E8B95B14-D072-41D5-A462-C15F4260CFD2}"/>
    <cellStyle name="Normální 5 58 7 10" xfId="37240" xr:uid="{D791926C-D7A9-43EC-AD55-02DCDE69E194}"/>
    <cellStyle name="Normální 5 58 7 11" xfId="41640" xr:uid="{7065B5CA-7AF8-4C14-A09B-20F84F76EE53}"/>
    <cellStyle name="Normální 5 58 7 12" xfId="46425" xr:uid="{BA0F519B-D63F-418C-9AF6-D0E7FD7CB6FC}"/>
    <cellStyle name="Normální 5 58 7 13" xfId="49971" xr:uid="{F0BE4BA3-309E-48CD-B1AE-187153ED5024}"/>
    <cellStyle name="Normální 5 58 7 14" xfId="52486" xr:uid="{6F5ED700-07D9-45C3-92B6-52851740C7D6}"/>
    <cellStyle name="Normální 5 58 7 15" xfId="54670" xr:uid="{8921CCF6-6BE9-45B4-B198-30D7ED657B32}"/>
    <cellStyle name="Normální 5 58 7 16" xfId="56563" xr:uid="{3DA8EB70-95F7-4791-8574-4A4696FDC339}"/>
    <cellStyle name="Normální 5 58 7 17" xfId="57785" xr:uid="{08CEB13E-6929-4F84-AEAA-74ECB8B99998}"/>
    <cellStyle name="Normální 5 58 7 2" xfId="9267" xr:uid="{6B98F12E-2F49-4523-BF41-979011395159}"/>
    <cellStyle name="Normální 5 58 7 2 2" xfId="14967" xr:uid="{375ED56A-3951-4923-9D6D-5FF1680F2089}"/>
    <cellStyle name="Normální 5 58 7 2 3" xfId="20368" xr:uid="{095A0F3D-73D3-4B6D-A45D-A6B528E62D27}"/>
    <cellStyle name="Normální 5 58 7 2 4" xfId="24737" xr:uid="{E8381398-3E29-4D01-85C3-204A96450B8F}"/>
    <cellStyle name="Normální 5 58 7 2 5" xfId="28996" xr:uid="{E9D52C64-5FF6-4984-B02B-DF4D74E7112F}"/>
    <cellStyle name="Normální 5 58 7 2 6" xfId="32808" xr:uid="{9CF545BB-B8E0-4910-9FB5-05F4DC1D614F}"/>
    <cellStyle name="Normální 5 58 7 2 7" xfId="35889" xr:uid="{0D24B013-3820-4C10-9B4F-8FD3FB5CAC05}"/>
    <cellStyle name="Normální 5 58 7 2 8" xfId="38128" xr:uid="{219A4C11-FB41-4152-8BB4-F08D4BF4217C}"/>
    <cellStyle name="Normální 5 58 7 3" xfId="6767" xr:uid="{3B53A1E5-C4CA-4D17-96F4-608CB68EF356}"/>
    <cellStyle name="Normální 5 58 7 4" xfId="13291" xr:uid="{9E1ECEEE-850E-4D6F-970E-DB51C30FB8D0}"/>
    <cellStyle name="Normální 5 58 7 5" xfId="18972" xr:uid="{65C1C016-8BB8-4D80-901B-510ADE29C2ED}"/>
    <cellStyle name="Normální 5 58 7 6" xfId="23435" xr:uid="{26847AAA-65F3-445E-A1FE-9B24768B3C62}"/>
    <cellStyle name="Normální 5 58 7 7" xfId="27742" xr:uid="{10F46EF9-296B-4791-98A1-995DC9E53DB2}"/>
    <cellStyle name="Normální 5 58 7 8" xfId="31590" xr:uid="{7A828B29-D381-4FC3-98BA-C3341C041471}"/>
    <cellStyle name="Normální 5 58 7 9" xfId="34886" xr:uid="{727150E4-6A27-48CA-99E9-E73D1EFBA225}"/>
    <cellStyle name="Normální 5 58 8" xfId="9268" xr:uid="{A20C0301-A2E9-4DD6-B59A-BB510EF9B85F}"/>
    <cellStyle name="Normální 5 58 8 2" xfId="14968" xr:uid="{4B2FAAE7-6478-4C3F-A229-50EF159E4B20}"/>
    <cellStyle name="Normální 5 58 8 3" xfId="20369" xr:uid="{C7277B20-BB53-4056-AA6F-4E877F3D6365}"/>
    <cellStyle name="Normální 5 58 8 4" xfId="24738" xr:uid="{0879D93E-3FD7-4310-993E-774A6FA8CABE}"/>
    <cellStyle name="Normální 5 58 8 5" xfId="28997" xr:uid="{B614C960-2B94-4E95-BDA3-904D213FB81D}"/>
    <cellStyle name="Normální 5 58 8 6" xfId="32809" xr:uid="{0A4A93D9-BE26-4CE4-BD0A-F72A4958A589}"/>
    <cellStyle name="Normální 5 58 8 7" xfId="35890" xr:uid="{79073D80-E36C-4898-8B1B-13A20FC12B6E}"/>
    <cellStyle name="Normální 5 58 8 8" xfId="38129" xr:uid="{23156E59-D675-448A-AB25-453B95152228}"/>
    <cellStyle name="Normální 5 58 9" xfId="9720" xr:uid="{1528B52D-E500-4660-83EF-200C2F0BC84C}"/>
    <cellStyle name="Normální 5 58 9 2" xfId="15397" xr:uid="{37794BB3-A768-4F04-B67D-870CBAA9509C}"/>
    <cellStyle name="Normální 5 58 9 3" xfId="20732" xr:uid="{47812E2D-76FD-45B3-A759-A8E4DB425B85}"/>
    <cellStyle name="Normální 5 58 9 4" xfId="25104" xr:uid="{CEFA7B77-1E7F-4210-A286-81698C4524F0}"/>
    <cellStyle name="Normální 5 58 9 5" xfId="29357" xr:uid="{86DC9A56-98F2-45BD-B88B-A559974E0EAE}"/>
    <cellStyle name="Normální 5 58 9 6" xfId="33161" xr:uid="{6F7026C8-8A58-4E0C-BDF8-D3B7EE51172E}"/>
    <cellStyle name="Normální 5 58 9 7" xfId="36225" xr:uid="{E18683F7-46A4-422A-A885-8ADDD962F4D4}"/>
    <cellStyle name="Normální 5 58 9 8" xfId="38457" xr:uid="{14C57980-5278-477C-AFC7-3136741BE05F}"/>
    <cellStyle name="Normální 5 59" xfId="1651" xr:uid="{ACAF1D49-EA7D-4437-B38D-C70BF674A2F9}"/>
    <cellStyle name="Normální 5 59 10" xfId="4780" xr:uid="{4E6E6021-4245-44C9-862F-5FEF654A5CA4}"/>
    <cellStyle name="Normální 5 59 11" xfId="11194" xr:uid="{1A0F2249-3797-4D62-B76E-9ADB855A6D76}"/>
    <cellStyle name="Normální 5 59 12" xfId="17195" xr:uid="{449B9365-EEBB-4F2A-B980-C0E5416CDAF3}"/>
    <cellStyle name="Normální 5 59 13" xfId="21922" xr:uid="{98F9FAFE-AA76-416B-AD05-D356A700308B}"/>
    <cellStyle name="Normální 5 59 14" xfId="26325" xr:uid="{484E94FB-D83D-45F6-9EB5-8CB33BB6A642}"/>
    <cellStyle name="Normální 5 59 15" xfId="30221" xr:uid="{70BEEE97-199C-43E8-BAE1-586D44780E95}"/>
    <cellStyle name="Normální 5 59 16" xfId="33913" xr:uid="{25AA0533-6327-44FE-8200-EB27EB61E89F}"/>
    <cellStyle name="Normální 5 59 17" xfId="36462" xr:uid="{EC62D959-43CE-48A0-A22B-92E0B487E762}"/>
    <cellStyle name="Normální 5 59 18" xfId="39520" xr:uid="{32472AD5-0767-4149-91AB-A8D681C82E77}"/>
    <cellStyle name="Normální 5 59 19" xfId="44455" xr:uid="{53FF3F7B-904E-457D-B6E0-2B97E8D49B4F}"/>
    <cellStyle name="Normální 5 59 2" xfId="2505" xr:uid="{251E939E-3888-483E-9FD2-ECBD88AF8E23}"/>
    <cellStyle name="Normální 5 59 2 10" xfId="36617" xr:uid="{871DE4B4-23A0-4DDB-8DD9-88F605A089BC}"/>
    <cellStyle name="Normální 5 59 2 11" xfId="40087" xr:uid="{9EC8A226-C499-409D-B06C-BB41F4DA005D}"/>
    <cellStyle name="Normální 5 59 2 12" xfId="44943" xr:uid="{0B3076A3-0946-47E0-9FE2-A12E307542CC}"/>
    <cellStyle name="Normální 5 59 2 13" xfId="48728" xr:uid="{5262DBB5-9151-4CA3-8459-E7F1170033BE}"/>
    <cellStyle name="Normální 5 59 2 14" xfId="51298" xr:uid="{86811ED4-848C-44E1-9B22-D27077BAB098}"/>
    <cellStyle name="Normální 5 59 2 15" xfId="53515" xr:uid="{988B2A75-8221-4FEE-BB2E-06F40E875CBD}"/>
    <cellStyle name="Normální 5 59 2 16" xfId="55302" xr:uid="{EDB91A8D-592A-4067-9B96-55A5FC32C684}"/>
    <cellStyle name="Normální 5 59 2 17" xfId="56851" xr:uid="{80DA0488-FEE8-43EB-99D8-FECA949E2500}"/>
    <cellStyle name="Normální 5 59 2 2" xfId="9269" xr:uid="{9718BDE5-1EC8-4B07-8357-A098E017B049}"/>
    <cellStyle name="Normální 5 59 2 2 2" xfId="14969" xr:uid="{44FE6BF4-4A4B-4D49-83BD-91766051A313}"/>
    <cellStyle name="Normální 5 59 2 2 3" xfId="20370" xr:uid="{0FED70A9-5024-45CA-A1B1-FB30B6CB6373}"/>
    <cellStyle name="Normální 5 59 2 2 4" xfId="24739" xr:uid="{E20CFE76-CB56-463B-AD53-DA0E6CA3F68C}"/>
    <cellStyle name="Normální 5 59 2 2 5" xfId="28998" xr:uid="{6A022663-4D76-4BC2-B33A-0F4BC982ED78}"/>
    <cellStyle name="Normální 5 59 2 2 6" xfId="32810" xr:uid="{7AC20F27-5AE7-48E9-B4B1-AA0D2FCDFF42}"/>
    <cellStyle name="Normální 5 59 2 2 7" xfId="35891" xr:uid="{8392A662-EEA9-4190-9903-4E411DE4A0AF}"/>
    <cellStyle name="Normální 5 59 2 2 8" xfId="38130" xr:uid="{EE210714-3E45-4EB6-B590-A9F62CF96AE7}"/>
    <cellStyle name="Normální 5 59 2 3" xfId="5473" xr:uid="{C6926F66-6ED5-420B-BBEE-026328E7940A}"/>
    <cellStyle name="Normální 5 59 2 4" xfId="12072" xr:uid="{D8333BEF-CA51-4AA3-9760-8D2E27E241EE}"/>
    <cellStyle name="Normální 5 59 2 5" xfId="18007" xr:uid="{ACB1B3CA-A1DE-448D-AB70-D8D1EE6BD709}"/>
    <cellStyle name="Normální 5 59 2 6" xfId="22546" xr:uid="{27A51168-5B84-4BB6-8D72-EFD6B67160B1}"/>
    <cellStyle name="Normální 5 59 2 7" xfId="26878" xr:uid="{8253BBED-2EC8-4DB2-8E74-B8EA6654333B}"/>
    <cellStyle name="Normální 5 59 2 8" xfId="30763" xr:uid="{410016F6-272A-4C49-A395-E989CE2D064E}"/>
    <cellStyle name="Normální 5 59 2 9" xfId="34195" xr:uid="{16651232-E23C-4948-9ED8-A0E9A0BCB150}"/>
    <cellStyle name="Normální 5 59 20" xfId="48381" xr:uid="{5CBA82F3-6E7A-4597-9D63-9A71AB9709FC}"/>
    <cellStyle name="Normální 5 59 21" xfId="51008" xr:uid="{724F27A2-9660-4969-AD18-AB9CBD0B3085}"/>
    <cellStyle name="Normální 5 59 22" xfId="53292" xr:uid="{5F46A744-5C21-4D0B-B7A2-0061DD95A9BF}"/>
    <cellStyle name="Normální 5 59 23" xfId="55142" xr:uid="{DA85BFCF-3B11-4F7B-B32E-ECF3C01EE619}"/>
    <cellStyle name="Normální 5 59 24" xfId="56686" xr:uid="{90DF739D-320C-4391-996D-F0B35BC0A916}"/>
    <cellStyle name="Normální 5 59 3" xfId="2926" xr:uid="{44AACF3B-6DB0-44C2-A261-BCE0B5DC0B88}"/>
    <cellStyle name="Normální 5 59 3 10" xfId="36648" xr:uid="{4FBE1B21-4741-408C-AA1A-22C1B07006AF}"/>
    <cellStyle name="Normální 5 59 3 11" xfId="40406" xr:uid="{0CDA1DFB-52F8-4AA4-80E8-CDD205685232}"/>
    <cellStyle name="Normální 5 59 3 12" xfId="45226" xr:uid="{74D0FD19-4F6C-42E8-9B7A-C028A09965C0}"/>
    <cellStyle name="Normální 5 59 3 13" xfId="48986" xr:uid="{59F30B46-3816-409D-BA31-8BFABC5E0B65}"/>
    <cellStyle name="Normální 5 59 3 14" xfId="51506" xr:uid="{1ABCB847-53F5-4577-BF91-8523EBF523D6}"/>
    <cellStyle name="Normální 5 59 3 15" xfId="53796" xr:uid="{DA440B5D-267B-4AA6-89D4-3199DE3A2931}"/>
    <cellStyle name="Normální 5 59 3 16" xfId="55571" xr:uid="{3BFCC74F-2079-4BC0-8EAC-F0C91CF7D76D}"/>
    <cellStyle name="Normální 5 59 3 17" xfId="57129" xr:uid="{92D2859C-5BE7-4E83-96E2-72290C4E8FEF}"/>
    <cellStyle name="Normální 5 59 3 2" xfId="9270" xr:uid="{F3F7103F-1A74-48A1-9F44-A64A34EC57E5}"/>
    <cellStyle name="Normální 5 59 3 2 2" xfId="14970" xr:uid="{C4E47E56-7A7D-49D0-8714-534CC06B0D1D}"/>
    <cellStyle name="Normální 5 59 3 2 3" xfId="20371" xr:uid="{8F9EE117-D1B4-4BD2-8062-6C0615513387}"/>
    <cellStyle name="Normální 5 59 3 2 4" xfId="24740" xr:uid="{70BF16FA-0080-4DA5-BF24-94B48AFEAA6D}"/>
    <cellStyle name="Normální 5 59 3 2 5" xfId="28999" xr:uid="{7874DA98-2B41-493E-BAC0-AA3903FB9927}"/>
    <cellStyle name="Normální 5 59 3 2 6" xfId="32811" xr:uid="{C34F2ADE-EC45-459C-AE5A-C278DA529AE9}"/>
    <cellStyle name="Normální 5 59 3 2 7" xfId="35892" xr:uid="{C7022789-7859-4500-9074-CE0008932526}"/>
    <cellStyle name="Normální 5 59 3 2 8" xfId="38131" xr:uid="{ABFDA313-779F-4BFC-9989-0C23BADDC301}"/>
    <cellStyle name="Normální 5 59 3 3" xfId="5557" xr:uid="{9BF0C9B2-B2C3-4A18-898A-6D505B85C197}"/>
    <cellStyle name="Normální 5 59 3 4" xfId="12146" xr:uid="{9B53383E-64BE-4C09-8C5B-AB20FD818E4A}"/>
    <cellStyle name="Normální 5 59 3 5" xfId="18062" xr:uid="{07FDDE9B-C9BA-4ECC-A8A1-53F34631AC50}"/>
    <cellStyle name="Normální 5 59 3 6" xfId="22595" xr:uid="{512134DD-C452-4E06-915F-313EC08BFE66}"/>
    <cellStyle name="Normální 5 59 3 7" xfId="26925" xr:uid="{F0A931C1-BA5E-470B-9507-E030805F9EA1}"/>
    <cellStyle name="Normální 5 59 3 8" xfId="30812" xr:uid="{48779267-F59D-4209-9F27-CEBCCE87016D}"/>
    <cellStyle name="Normální 5 59 3 9" xfId="34229" xr:uid="{8E56B592-C952-4352-A341-264C0F92608F}"/>
    <cellStyle name="Normální 5 59 4" xfId="3460" xr:uid="{DE08103A-4E30-46BF-9824-04088EC659D4}"/>
    <cellStyle name="Normální 5 59 4 10" xfId="37241" xr:uid="{AF639F17-6E8B-4C27-B2C1-14695B327E2E}"/>
    <cellStyle name="Normální 5 59 4 11" xfId="40800" xr:uid="{75A5F333-A841-45AE-AD58-7E25804C77BF}"/>
    <cellStyle name="Normální 5 59 4 12" xfId="45555" xr:uid="{342C842B-4DB0-425E-96F3-A83C775EF7A4}"/>
    <cellStyle name="Normální 5 59 4 13" xfId="49312" xr:uid="{B5CC2D60-1930-4B67-A8F5-06722E2E68ED}"/>
    <cellStyle name="Normální 5 59 4 14" xfId="51782" xr:uid="{975A82C6-D553-4219-BA6D-17FD3A78D71F}"/>
    <cellStyle name="Normální 5 59 4 15" xfId="54094" xr:uid="{1A6170A8-3073-4850-9860-1D80BFB276C1}"/>
    <cellStyle name="Normální 5 59 4 16" xfId="55854" xr:uid="{E3D96C0E-1000-42F8-915A-7541851CBD30}"/>
    <cellStyle name="Normální 5 59 4 17" xfId="57338" xr:uid="{044186C0-AD68-4849-B2C2-7CCFB5B748F8}"/>
    <cellStyle name="Normální 5 59 4 2" xfId="9271" xr:uid="{0FC55726-C252-4AF6-AE76-4256A800155A}"/>
    <cellStyle name="Normální 5 59 4 2 2" xfId="14971" xr:uid="{F8F2F4D8-B127-438D-A781-1AD8510E9ED2}"/>
    <cellStyle name="Normální 5 59 4 2 3" xfId="20372" xr:uid="{261BF8F5-99C2-4A56-80F8-1A07FAE043E2}"/>
    <cellStyle name="Normální 5 59 4 2 4" xfId="24741" xr:uid="{3C7DA89A-44EB-4E95-A494-CADFC059272A}"/>
    <cellStyle name="Normální 5 59 4 2 5" xfId="29000" xr:uid="{2716B678-40DA-491E-9E75-CE939B175F8A}"/>
    <cellStyle name="Normální 5 59 4 2 6" xfId="32812" xr:uid="{8B4E848E-C6E9-4D5B-A152-D3485A45ED24}"/>
    <cellStyle name="Normální 5 59 4 2 7" xfId="35893" xr:uid="{0626CBBF-82FA-4378-82B8-7353510726BE}"/>
    <cellStyle name="Normální 5 59 4 2 8" xfId="38132" xr:uid="{82668459-4EA0-4FAB-AC3B-EAFE72E212CA}"/>
    <cellStyle name="Normální 5 59 4 3" xfId="6768" xr:uid="{0D72724D-C57F-44E3-B902-DCE95402D651}"/>
    <cellStyle name="Normální 5 59 4 4" xfId="13292" xr:uid="{8CEC23AC-47F1-4DD6-BDCE-C3151719DFED}"/>
    <cellStyle name="Normální 5 59 4 5" xfId="18973" xr:uid="{6D98A924-D38C-49BE-A473-264A97F85E49}"/>
    <cellStyle name="Normální 5 59 4 6" xfId="23436" xr:uid="{E7C73ED6-477A-491C-B140-C7209BAA45B3}"/>
    <cellStyle name="Normální 5 59 4 7" xfId="27743" xr:uid="{9A47F21E-2101-44C8-9F64-61DE533DBC3E}"/>
    <cellStyle name="Normální 5 59 4 8" xfId="31591" xr:uid="{607EBF8C-3646-41B4-B642-2CAF7B1DC9D2}"/>
    <cellStyle name="Normální 5 59 4 9" xfId="34887" xr:uid="{E5586BF1-FCD6-491D-88D0-B0920EC65F27}"/>
    <cellStyle name="Normální 5 59 5" xfId="3954" xr:uid="{5861E40B-19FC-482F-8F5A-F76B828FCA0E}"/>
    <cellStyle name="Normální 5 59 5 10" xfId="37242" xr:uid="{10772A0C-93C4-420B-ACCD-A3176B5399C8}"/>
    <cellStyle name="Normální 5 59 5 11" xfId="41159" xr:uid="{7D2E0D2D-58A2-47CB-B46A-EF1671F81A8E}"/>
    <cellStyle name="Normální 5 59 5 12" xfId="45928" xr:uid="{630168AC-77B5-4233-9A55-2C2CC7D5D887}"/>
    <cellStyle name="Normální 5 59 5 13" xfId="49604" xr:uid="{29A2C5D2-D917-4449-9AEF-A7CEFF7731E5}"/>
    <cellStyle name="Normální 5 59 5 14" xfId="52091" xr:uid="{86DAF8A3-59A0-459A-9E90-A98FE6286417}"/>
    <cellStyle name="Normální 5 59 5 15" xfId="54333" xr:uid="{94C6E64E-21B0-4998-8B8C-AF8B98896FC4}"/>
    <cellStyle name="Normální 5 59 5 16" xfId="56162" xr:uid="{973386B3-0523-45D3-91E5-FE1DB03C40E0}"/>
    <cellStyle name="Normální 5 59 5 17" xfId="57497" xr:uid="{5DC267B6-F2C1-44DE-9894-21E5966C4667}"/>
    <cellStyle name="Normální 5 59 5 2" xfId="9272" xr:uid="{D303216F-65C4-49F5-8904-45C7145FD248}"/>
    <cellStyle name="Normální 5 59 5 2 2" xfId="14972" xr:uid="{9AB8808E-20B4-430D-8A72-F558AA2B726E}"/>
    <cellStyle name="Normální 5 59 5 2 3" xfId="20373" xr:uid="{2C703E78-A822-4034-9BCA-3D92DAF1536B}"/>
    <cellStyle name="Normální 5 59 5 2 4" xfId="24742" xr:uid="{131DE612-4C84-48A1-8718-37C469FC75FD}"/>
    <cellStyle name="Normální 5 59 5 2 5" xfId="29001" xr:uid="{7EDEBE45-09C0-4A6A-BD9D-DD18D9CB5CD6}"/>
    <cellStyle name="Normální 5 59 5 2 6" xfId="32813" xr:uid="{19BD8FBF-521B-44C1-9D52-A4B73CC35BA4}"/>
    <cellStyle name="Normální 5 59 5 2 7" xfId="35894" xr:uid="{A71C6101-5292-4100-B6B0-BCCF44903451}"/>
    <cellStyle name="Normální 5 59 5 2 8" xfId="38133" xr:uid="{962A9745-D2AA-490C-9EF1-8867C0AA854B}"/>
    <cellStyle name="Normální 5 59 5 3" xfId="6769" xr:uid="{5F9081A1-BA14-4ECC-94DB-932BE9FD9BA8}"/>
    <cellStyle name="Normální 5 59 5 4" xfId="13293" xr:uid="{659BDDCE-A8C2-4681-BCAB-36C43351EE14}"/>
    <cellStyle name="Normální 5 59 5 5" xfId="18974" xr:uid="{E5AA04F7-B175-4D36-9BE2-A1EE8C363F4C}"/>
    <cellStyle name="Normální 5 59 5 6" xfId="23437" xr:uid="{89E39AAF-0AB5-411F-8B96-99592CE2D0B1}"/>
    <cellStyle name="Normální 5 59 5 7" xfId="27744" xr:uid="{0693969F-D6DF-4203-AF7D-0B5C56E0FE9E}"/>
    <cellStyle name="Normální 5 59 5 8" xfId="31592" xr:uid="{2C8AC992-FED4-474C-B893-720DC0F8C966}"/>
    <cellStyle name="Normální 5 59 5 9" xfId="34888" xr:uid="{C003D495-44BD-474F-9FC3-F6DECE3811C4}"/>
    <cellStyle name="Normální 5 59 6" xfId="4308" xr:uid="{F6E5545F-912C-4D29-BF4D-7114D10F9B08}"/>
    <cellStyle name="Normální 5 59 6 10" xfId="37243" xr:uid="{D2818B50-9297-460D-A8C2-202D24F5068C}"/>
    <cellStyle name="Normální 5 59 6 11" xfId="41418" xr:uid="{EB18B116-C0D9-40C0-A0D0-A800A749F52A}"/>
    <cellStyle name="Normální 5 59 6 12" xfId="46222" xr:uid="{2D196F84-6D9A-4FF6-91B5-293DA5758C40}"/>
    <cellStyle name="Normální 5 59 6 13" xfId="49803" xr:uid="{80EF706E-853E-4A74-ADE6-CAC2BC83D772}"/>
    <cellStyle name="Normální 5 59 6 14" xfId="52313" xr:uid="{BE2495F6-C296-4D0A-B7D1-7C85C5591F3E}"/>
    <cellStyle name="Normální 5 59 6 15" xfId="54511" xr:uid="{7B267344-6EF9-43F9-8232-1B118BC01696}"/>
    <cellStyle name="Normální 5 59 6 16" xfId="56398" xr:uid="{FD2E1E87-F979-4070-9B18-F9DD7CF4AD22}"/>
    <cellStyle name="Normální 5 59 6 17" xfId="57648" xr:uid="{4870E0D3-1D50-43A8-BA73-8DC7D03B5578}"/>
    <cellStyle name="Normální 5 59 6 2" xfId="9273" xr:uid="{7405B1F5-E2E1-45EE-A3D7-0C404AE8C9E6}"/>
    <cellStyle name="Normální 5 59 6 2 2" xfId="14973" xr:uid="{9ADC1D8B-6C74-4B35-ABB7-AE75B43A310D}"/>
    <cellStyle name="Normální 5 59 6 2 3" xfId="20374" xr:uid="{2A8C2AB3-6274-49A8-A8BD-9AEBD9287AFD}"/>
    <cellStyle name="Normální 5 59 6 2 4" xfId="24743" xr:uid="{AF30C7FA-4C96-4F10-AD6F-CC9B3B1A502E}"/>
    <cellStyle name="Normální 5 59 6 2 5" xfId="29002" xr:uid="{11CB12B3-92D9-4925-8A0E-E91AF4B2A08F}"/>
    <cellStyle name="Normální 5 59 6 2 6" xfId="32814" xr:uid="{651CE859-0A95-445A-A2C1-C73C251150EA}"/>
    <cellStyle name="Normální 5 59 6 2 7" xfId="35895" xr:uid="{220FD9B7-56D6-4E13-B2DF-2E9EAC6649BB}"/>
    <cellStyle name="Normální 5 59 6 2 8" xfId="38134" xr:uid="{B71DFDA0-D199-424C-A903-7FD45246DB29}"/>
    <cellStyle name="Normální 5 59 6 3" xfId="6770" xr:uid="{BE211754-924C-4662-8FC3-BDC1334F560F}"/>
    <cellStyle name="Normální 5 59 6 4" xfId="13294" xr:uid="{C8F8F095-DC35-4C7E-A9B2-735EAECCC5C7}"/>
    <cellStyle name="Normální 5 59 6 5" xfId="18975" xr:uid="{94E2C01A-3A0E-4833-A5A2-41F5D3E0CE10}"/>
    <cellStyle name="Normální 5 59 6 6" xfId="23438" xr:uid="{DA5F8E07-528B-4788-ACCC-BC68BFC81D39}"/>
    <cellStyle name="Normální 5 59 6 7" xfId="27745" xr:uid="{2EB85B88-266A-45A6-ACB7-6572A61CCD6B}"/>
    <cellStyle name="Normální 5 59 6 8" xfId="31593" xr:uid="{38FC311A-9478-4360-A478-5B66AA2588DE}"/>
    <cellStyle name="Normální 5 59 6 9" xfId="34889" xr:uid="{88C1C7AD-C9DC-4200-B98B-383046B0EE3C}"/>
    <cellStyle name="Normální 5 59 7" xfId="4584" xr:uid="{F903923B-2751-4AC5-A8EF-1B068385181A}"/>
    <cellStyle name="Normální 5 59 7 10" xfId="37244" xr:uid="{2E8B2CCB-145F-4BFE-BAEF-FFACCBDC5A8C}"/>
    <cellStyle name="Normální 5 59 7 11" xfId="41641" xr:uid="{78E2C9E0-883A-4CCB-AE0F-9309EA3975F0}"/>
    <cellStyle name="Normální 5 59 7 12" xfId="46426" xr:uid="{2CB6185F-EC9A-4B54-9513-114F4F919BDB}"/>
    <cellStyle name="Normální 5 59 7 13" xfId="49972" xr:uid="{B87AE5CD-46E2-4EDC-8F09-329A428CAC98}"/>
    <cellStyle name="Normální 5 59 7 14" xfId="52487" xr:uid="{AA563F1F-90A3-4E0C-BA79-0F93BDB740CD}"/>
    <cellStyle name="Normální 5 59 7 15" xfId="54671" xr:uid="{D7D8ED23-F261-411A-93F1-B53429137657}"/>
    <cellStyle name="Normální 5 59 7 16" xfId="56564" xr:uid="{5AAA3F9E-E482-4506-9A18-67C46405C4C0}"/>
    <cellStyle name="Normální 5 59 7 17" xfId="57786" xr:uid="{BDAC542F-5CE0-486F-8694-A2CADAD7CDC6}"/>
    <cellStyle name="Normální 5 59 7 2" xfId="9274" xr:uid="{A2F52650-5D9D-4D0F-90B0-9965FB02C1B4}"/>
    <cellStyle name="Normální 5 59 7 2 2" xfId="14974" xr:uid="{6291FBE0-BD05-49E8-841B-C36EAC912F25}"/>
    <cellStyle name="Normální 5 59 7 2 3" xfId="20375" xr:uid="{88085E03-5326-4FD3-A730-731CCE2AE5C8}"/>
    <cellStyle name="Normální 5 59 7 2 4" xfId="24744" xr:uid="{E629A2AE-2B4F-45DB-8901-39DC0A1713FE}"/>
    <cellStyle name="Normální 5 59 7 2 5" xfId="29003" xr:uid="{E9D54C8D-614E-4B1F-ACC9-34A19DD84CB3}"/>
    <cellStyle name="Normální 5 59 7 2 6" xfId="32815" xr:uid="{91CECC0B-4A6D-4C1A-B9CA-083787F95E8C}"/>
    <cellStyle name="Normální 5 59 7 2 7" xfId="35896" xr:uid="{DFA8D8A1-A59B-4D10-A265-E83E61E59D9B}"/>
    <cellStyle name="Normální 5 59 7 2 8" xfId="38135" xr:uid="{341FC6CC-96FB-40B6-9A1A-086BC039B876}"/>
    <cellStyle name="Normální 5 59 7 3" xfId="6771" xr:uid="{DA9950B5-B425-4865-B4DB-2B36A0191ABA}"/>
    <cellStyle name="Normální 5 59 7 4" xfId="13295" xr:uid="{CC818BE5-30C5-4A6B-B208-B311B75B54E2}"/>
    <cellStyle name="Normální 5 59 7 5" xfId="18976" xr:uid="{289E1A42-829B-4D34-8998-A57F7EE73288}"/>
    <cellStyle name="Normální 5 59 7 6" xfId="23439" xr:uid="{CFAC752F-D60A-4D11-AC9C-13AC34362D8D}"/>
    <cellStyle name="Normální 5 59 7 7" xfId="27746" xr:uid="{37272CAC-DE83-4D26-9769-A5E209062FF5}"/>
    <cellStyle name="Normální 5 59 7 8" xfId="31594" xr:uid="{E9DAC82B-889A-4969-B3DD-53F8A57CAF2B}"/>
    <cellStyle name="Normální 5 59 7 9" xfId="34890" xr:uid="{B4453205-E31F-484B-9343-E0F1DE095DB3}"/>
    <cellStyle name="Normální 5 59 8" xfId="9275" xr:uid="{97ADE20C-5B23-4BA1-BDE6-3FF07BBAF617}"/>
    <cellStyle name="Normální 5 59 8 2" xfId="14975" xr:uid="{CAD3DFC9-AD81-4709-96AF-F3D7CB635D2E}"/>
    <cellStyle name="Normální 5 59 8 3" xfId="20376" xr:uid="{4E520129-4A76-45B4-BDC8-E6D65942FBF3}"/>
    <cellStyle name="Normální 5 59 8 4" xfId="24745" xr:uid="{984D8428-85CC-41D2-A0D3-58D17A8B0FF3}"/>
    <cellStyle name="Normální 5 59 8 5" xfId="29004" xr:uid="{F1007279-5AD6-42B6-BFA4-716F0265DBE0}"/>
    <cellStyle name="Normální 5 59 8 6" xfId="32816" xr:uid="{15BBBA23-F0AF-4D8E-902B-1810149E1C0F}"/>
    <cellStyle name="Normální 5 59 8 7" xfId="35897" xr:uid="{FB9DB51F-37B2-4CC1-BE92-04EBF60E1E1E}"/>
    <cellStyle name="Normální 5 59 8 8" xfId="38136" xr:uid="{24DEBC00-2CAB-48C9-AA62-DE70CC86B101}"/>
    <cellStyle name="Normální 5 59 9" xfId="9721" xr:uid="{4D75809F-BDD7-4AF9-83D4-ED2B12A4AFB4}"/>
    <cellStyle name="Normální 5 59 9 2" xfId="15398" xr:uid="{88DD0AFB-639B-4587-A19F-CC4304D35498}"/>
    <cellStyle name="Normální 5 59 9 3" xfId="20733" xr:uid="{95F723F8-1A95-40BE-8C78-619BC402EF8E}"/>
    <cellStyle name="Normální 5 59 9 4" xfId="25105" xr:uid="{2368F545-10DA-469E-9622-833B681E8756}"/>
    <cellStyle name="Normální 5 59 9 5" xfId="29358" xr:uid="{33CFC830-9FDA-4026-9E87-F6C296406E6D}"/>
    <cellStyle name="Normální 5 59 9 6" xfId="33162" xr:uid="{074E8A7B-4F56-4B01-A950-92F7E3F16EB6}"/>
    <cellStyle name="Normální 5 59 9 7" xfId="36226" xr:uid="{6D18A743-0A14-4B60-B18D-688D32903436}"/>
    <cellStyle name="Normální 5 59 9 8" xfId="38458" xr:uid="{4FD3A71C-399D-4DCD-A272-44ABE345A0B3}"/>
    <cellStyle name="normální 5 6" xfId="434" xr:uid="{34C6A3EF-0A45-41F7-9133-E3F5FFB25735}"/>
    <cellStyle name="Normální 5 60" xfId="1652" xr:uid="{6AFF6E50-A5A1-457F-9CD4-1FF7A482C52C}"/>
    <cellStyle name="Normální 5 60 10" xfId="4834" xr:uid="{E24CB63F-F94D-414E-85E1-B49F89F970D1}"/>
    <cellStyle name="Normální 5 60 11" xfId="11260" xr:uid="{29712B9C-2126-4FB2-97B3-19DC7EF4936D}"/>
    <cellStyle name="Normální 5 60 12" xfId="17250" xr:uid="{3AE76A72-FDBA-4E7A-BA5C-2B81FFD597AF}"/>
    <cellStyle name="Normální 5 60 13" xfId="21968" xr:uid="{047ABD4D-F018-4A37-809B-E1A790CD2A26}"/>
    <cellStyle name="Normální 5 60 14" xfId="26369" xr:uid="{6A7CE179-FF5C-4A81-A56C-8F2A2A150CDE}"/>
    <cellStyle name="Normální 5 60 15" xfId="30253" xr:uid="{98B28CDD-9E95-43A8-B711-ADF11829A5F8}"/>
    <cellStyle name="Normální 5 60 16" xfId="33936" xr:uid="{DCE16A49-C19B-4C96-B834-4DDFB0755611}"/>
    <cellStyle name="Normální 5 60 17" xfId="36479" xr:uid="{C1A0CF02-2248-4C23-AF6C-AEC677A58499}"/>
    <cellStyle name="Normální 5 60 18" xfId="39521" xr:uid="{536C5940-E2D8-405F-95C8-8DB6D5291542}"/>
    <cellStyle name="Normální 5 60 19" xfId="44456" xr:uid="{276C2ABA-7CF2-4165-B688-9133C228DCCD}"/>
    <cellStyle name="Normální 5 60 2" xfId="2506" xr:uid="{BA015096-31D9-4257-A958-94C24AF956F9}"/>
    <cellStyle name="Normální 5 60 2 10" xfId="36618" xr:uid="{4915F565-0ACD-4FBE-8069-007C3BD71461}"/>
    <cellStyle name="Normální 5 60 2 11" xfId="40088" xr:uid="{281AF560-1F13-4EF7-8517-5ABDCF673620}"/>
    <cellStyle name="Normální 5 60 2 12" xfId="44944" xr:uid="{CFE70AF4-3FBB-4422-8D63-ABB06A34BF56}"/>
    <cellStyle name="Normální 5 60 2 13" xfId="48729" xr:uid="{1473895C-7181-4D3A-B068-37AA4D6886E8}"/>
    <cellStyle name="Normální 5 60 2 14" xfId="51299" xr:uid="{A9DE8A0D-1CFB-4A41-824E-9474B2576782}"/>
    <cellStyle name="Normální 5 60 2 15" xfId="53516" xr:uid="{87FCC4A2-6160-4834-AFA1-2FBAE963F434}"/>
    <cellStyle name="Normální 5 60 2 16" xfId="55303" xr:uid="{EBB1B377-448B-4ABA-AF52-10F1DD49E238}"/>
    <cellStyle name="Normální 5 60 2 17" xfId="56852" xr:uid="{7F7CD026-341C-49D7-ABB9-1323F4749339}"/>
    <cellStyle name="Normální 5 60 2 2" xfId="9276" xr:uid="{11C55E51-2393-438C-BADF-7DA5D6704506}"/>
    <cellStyle name="Normální 5 60 2 2 2" xfId="14976" xr:uid="{2CABD75C-5950-47CC-9BF1-4824A53ABE40}"/>
    <cellStyle name="Normální 5 60 2 2 3" xfId="20377" xr:uid="{B7FB4A00-5EE4-4E67-8537-EF26D5A68F19}"/>
    <cellStyle name="Normální 5 60 2 2 4" xfId="24746" xr:uid="{A04CBA04-5375-4CBF-8F87-381E83BD171C}"/>
    <cellStyle name="Normální 5 60 2 2 5" xfId="29005" xr:uid="{86AF88C8-23F1-4AC8-A0F4-88DA5999A34A}"/>
    <cellStyle name="Normální 5 60 2 2 6" xfId="32817" xr:uid="{1F4D7F16-D28B-4CBC-B12E-FF4C389FBD2C}"/>
    <cellStyle name="Normální 5 60 2 2 7" xfId="35898" xr:uid="{1DB7C3C4-7DB7-412A-8B07-6C2BD9C33A1A}"/>
    <cellStyle name="Normální 5 60 2 2 8" xfId="38137" xr:uid="{BD0BB3D1-C36E-430D-8182-BC8BE74E6032}"/>
    <cellStyle name="Normální 5 60 2 3" xfId="5474" xr:uid="{78B4408E-440C-4A0C-BA10-9A42CDCD68C5}"/>
    <cellStyle name="Normální 5 60 2 4" xfId="12073" xr:uid="{13A93CF2-DC7D-4D9A-BD8B-01DA29E1C160}"/>
    <cellStyle name="Normální 5 60 2 5" xfId="18008" xr:uid="{ABE6EA2C-77FA-408F-B88A-44B26040E1C1}"/>
    <cellStyle name="Normální 5 60 2 6" xfId="22547" xr:uid="{79EC354C-AEA7-4BD2-BDBC-5C5BC701131E}"/>
    <cellStyle name="Normální 5 60 2 7" xfId="26879" xr:uid="{8A58EE30-AA5B-440E-837E-94BF60DF98D0}"/>
    <cellStyle name="Normální 5 60 2 8" xfId="30764" xr:uid="{79770396-5C34-4541-88BC-0D949F681593}"/>
    <cellStyle name="Normální 5 60 2 9" xfId="34196" xr:uid="{8C6E085A-81E8-4620-B6DE-7104821EBCCD}"/>
    <cellStyle name="Normální 5 60 20" xfId="48382" xr:uid="{9647A528-E948-4174-BE7F-D1FD3D54BE31}"/>
    <cellStyle name="Normální 5 60 21" xfId="51009" xr:uid="{B28EDC2F-5031-4F1F-91BB-B73F98C95B24}"/>
    <cellStyle name="Normální 5 60 22" xfId="53293" xr:uid="{4C0E13DA-160C-4260-9F67-9E4A00324C8B}"/>
    <cellStyle name="Normální 5 60 23" xfId="55143" xr:uid="{4C8E4848-CB82-4449-B85C-06BC18D7ECA7}"/>
    <cellStyle name="Normální 5 60 24" xfId="56687" xr:uid="{7105A632-B8E2-4ADD-BC70-89D7006D733F}"/>
    <cellStyle name="Normální 5 60 3" xfId="2927" xr:uid="{83282C3A-D6BF-4FB5-B530-CABE6C9E83A2}"/>
    <cellStyle name="Normální 5 60 3 10" xfId="36665" xr:uid="{EFDBA597-F680-40F6-9BEC-42957C789307}"/>
    <cellStyle name="Normální 5 60 3 11" xfId="40407" xr:uid="{02758DAD-5E73-4845-B2C2-CFAF08974E46}"/>
    <cellStyle name="Normální 5 60 3 12" xfId="45227" xr:uid="{AE6DB98F-571F-4D65-8E47-5BBF2591D882}"/>
    <cellStyle name="Normální 5 60 3 13" xfId="48987" xr:uid="{43D84839-7A1F-4061-B03D-84996AE1DF5C}"/>
    <cellStyle name="Normální 5 60 3 14" xfId="51507" xr:uid="{FA86D2D6-73E3-4AEF-A933-A5962448C1B1}"/>
    <cellStyle name="Normální 5 60 3 15" xfId="53797" xr:uid="{A73A166F-C0DC-4313-80FD-890ED244C978}"/>
    <cellStyle name="Normální 5 60 3 16" xfId="55572" xr:uid="{C86D004B-EDE3-482F-BC07-19781A4921A6}"/>
    <cellStyle name="Normální 5 60 3 17" xfId="57130" xr:uid="{1BDF077B-FC40-452D-8E2B-1F54D87F6632}"/>
    <cellStyle name="Normální 5 60 3 2" xfId="9277" xr:uid="{81FD13E8-C25F-4830-A991-4B1F09C423AF}"/>
    <cellStyle name="Normální 5 60 3 2 2" xfId="14977" xr:uid="{CA4E6CDA-07F9-4498-A687-C536079D8CBD}"/>
    <cellStyle name="Normální 5 60 3 2 3" xfId="20378" xr:uid="{06FC6EE0-3D26-4CB4-B086-7B6585906229}"/>
    <cellStyle name="Normální 5 60 3 2 4" xfId="24747" xr:uid="{D11F827C-6998-430A-A637-62FC0199B4CB}"/>
    <cellStyle name="Normální 5 60 3 2 5" xfId="29006" xr:uid="{E54D56E1-EC7E-43DF-AB21-1727267D0C1A}"/>
    <cellStyle name="Normální 5 60 3 2 6" xfId="32818" xr:uid="{BA0378DA-ED35-44D4-979F-AC31BCF63D93}"/>
    <cellStyle name="Normální 5 60 3 2 7" xfId="35899" xr:uid="{D2889DC0-9B1D-49BD-825A-FC1D26999579}"/>
    <cellStyle name="Normální 5 60 3 2 8" xfId="38138" xr:uid="{60EB5675-12C6-4FB4-85E0-D25422E9B6B7}"/>
    <cellStyle name="Normální 5 60 3 3" xfId="5580" xr:uid="{375F1DA2-43AE-4340-BFE2-EC72258D121C}"/>
    <cellStyle name="Normální 5 60 3 4" xfId="12168" xr:uid="{947EAE90-07B1-4C01-8C38-9AEBF5044364}"/>
    <cellStyle name="Normální 5 60 3 5" xfId="18082" xr:uid="{101C1F7B-B05D-4AD6-B39A-DBA6795E4F7C}"/>
    <cellStyle name="Normální 5 60 3 6" xfId="22616" xr:uid="{80F33593-1F0C-4FDB-9918-5E720E3718F6}"/>
    <cellStyle name="Normální 5 60 3 7" xfId="26943" xr:uid="{10FD9175-754B-48D7-8628-88E0EEC8C9C3}"/>
    <cellStyle name="Normální 5 60 3 8" xfId="30830" xr:uid="{E994EBC6-2CD0-4E4A-A5C7-BBAD4D86D67A}"/>
    <cellStyle name="Normální 5 60 3 9" xfId="34246" xr:uid="{87BB11AC-BEAA-4BBB-B3E8-7823008773C1}"/>
    <cellStyle name="Normální 5 60 4" xfId="3461" xr:uid="{55158150-0C69-45D9-A0B6-358D6FC3BCB6}"/>
    <cellStyle name="Normální 5 60 4 10" xfId="37245" xr:uid="{F1FF54E5-9117-4B4C-81CF-1252EEDCF753}"/>
    <cellStyle name="Normální 5 60 4 11" xfId="40801" xr:uid="{861C0B48-F1E0-4DF7-8E42-C89C81D7F4EF}"/>
    <cellStyle name="Normální 5 60 4 12" xfId="45556" xr:uid="{853D883B-2624-41EF-A6A6-2481EB357341}"/>
    <cellStyle name="Normální 5 60 4 13" xfId="49313" xr:uid="{EFC2CDDB-2213-4B2E-A5EE-8EAEB5D95D59}"/>
    <cellStyle name="Normální 5 60 4 14" xfId="51783" xr:uid="{0478FF76-0C43-4C4C-9A09-65E247EC79D5}"/>
    <cellStyle name="Normální 5 60 4 15" xfId="54095" xr:uid="{7ABDAC82-2FB4-40C2-B02B-3B913EC6F96C}"/>
    <cellStyle name="Normální 5 60 4 16" xfId="55855" xr:uid="{09AEC7FC-5E21-48DE-9408-2E4D3FB3B11B}"/>
    <cellStyle name="Normální 5 60 4 17" xfId="57339" xr:uid="{7012F4F9-A9FA-4D9B-BF7E-405A573EB125}"/>
    <cellStyle name="Normální 5 60 4 2" xfId="9278" xr:uid="{17B9DDC8-99AD-4703-BFCE-42999D117536}"/>
    <cellStyle name="Normální 5 60 4 2 2" xfId="14978" xr:uid="{C893AEE2-57BC-4645-A55F-54AB47997014}"/>
    <cellStyle name="Normální 5 60 4 2 3" xfId="20379" xr:uid="{769D5DD7-C807-415D-A1F9-29615AE46C31}"/>
    <cellStyle name="Normální 5 60 4 2 4" xfId="24748" xr:uid="{5C5048A6-3E5D-439E-A2B3-32A858BE7F64}"/>
    <cellStyle name="Normální 5 60 4 2 5" xfId="29007" xr:uid="{0681AA12-F43C-4CE7-A44B-F4A3A8FE0C77}"/>
    <cellStyle name="Normální 5 60 4 2 6" xfId="32819" xr:uid="{04B8458E-39D5-47BA-A30B-CC55EE6F7207}"/>
    <cellStyle name="Normální 5 60 4 2 7" xfId="35900" xr:uid="{40931105-1632-4D0B-9FA3-E8C15958B620}"/>
    <cellStyle name="Normální 5 60 4 2 8" xfId="38139" xr:uid="{C41F1820-D010-444E-B7FB-A3A4C83511A7}"/>
    <cellStyle name="Normální 5 60 4 3" xfId="6772" xr:uid="{B10BF0D5-DFD6-48CB-98F4-0A41469C8298}"/>
    <cellStyle name="Normální 5 60 4 4" xfId="13296" xr:uid="{F6954E54-5F62-442B-9C91-E290DA89B95E}"/>
    <cellStyle name="Normální 5 60 4 5" xfId="18977" xr:uid="{921360A8-4789-4B0D-8804-229145B7486E}"/>
    <cellStyle name="Normální 5 60 4 6" xfId="23440" xr:uid="{EBAC59A0-7867-4EEB-8AC9-3FB4CFC05D4C}"/>
    <cellStyle name="Normální 5 60 4 7" xfId="27747" xr:uid="{84B42257-742C-4D17-8783-F1811A3B68B6}"/>
    <cellStyle name="Normální 5 60 4 8" xfId="31595" xr:uid="{4542BB87-8F15-4038-A8CF-4B0EADFED060}"/>
    <cellStyle name="Normální 5 60 4 9" xfId="34891" xr:uid="{5651012A-D322-45B0-ACF0-E401C4831B8C}"/>
    <cellStyle name="Normální 5 60 5" xfId="3955" xr:uid="{B637F7D0-FB84-403C-9A1D-3A57854C2EF5}"/>
    <cellStyle name="Normální 5 60 5 10" xfId="37246" xr:uid="{9A7B26BD-687C-44B3-997B-BCC533278053}"/>
    <cellStyle name="Normální 5 60 5 11" xfId="41160" xr:uid="{34AEAF88-57FA-481E-9F24-CCCD3BC723CE}"/>
    <cellStyle name="Normální 5 60 5 12" xfId="45929" xr:uid="{F13D8C9F-E4B7-4441-AD9A-59E9FF3B3D9E}"/>
    <cellStyle name="Normální 5 60 5 13" xfId="49605" xr:uid="{4D3E8BD5-2FAC-44D4-89B9-79E4D75A8695}"/>
    <cellStyle name="Normální 5 60 5 14" xfId="52092" xr:uid="{ABE9137D-8847-4D4D-A77F-4D94DEA12A93}"/>
    <cellStyle name="Normální 5 60 5 15" xfId="54334" xr:uid="{A6FAE996-44F5-4BD0-A330-6CFB3CC2B1E2}"/>
    <cellStyle name="Normální 5 60 5 16" xfId="56163" xr:uid="{7755AE4D-F580-4E27-B91D-2B127683D360}"/>
    <cellStyle name="Normální 5 60 5 17" xfId="57498" xr:uid="{5978E96F-0F14-439A-89C4-22BC3CC4E706}"/>
    <cellStyle name="Normální 5 60 5 2" xfId="9279" xr:uid="{935009D5-886B-4179-A73F-839F66ECE7B3}"/>
    <cellStyle name="Normální 5 60 5 2 2" xfId="14979" xr:uid="{0313451C-8418-4268-8F14-F4F8F8D88C5A}"/>
    <cellStyle name="Normální 5 60 5 2 3" xfId="20380" xr:uid="{3E1DF838-4D46-4C78-BB02-F010D047612F}"/>
    <cellStyle name="Normální 5 60 5 2 4" xfId="24749" xr:uid="{99248DD4-6B95-4EC9-B5B5-E9857D0DC3F0}"/>
    <cellStyle name="Normální 5 60 5 2 5" xfId="29008" xr:uid="{0A784AB9-7870-4A07-A337-E1953CCBDDA1}"/>
    <cellStyle name="Normální 5 60 5 2 6" xfId="32820" xr:uid="{2F5F7248-1E16-464A-9DC9-FD44A23B6009}"/>
    <cellStyle name="Normální 5 60 5 2 7" xfId="35901" xr:uid="{63845BA6-6D9A-4C21-9C6C-552A0056E8C7}"/>
    <cellStyle name="Normální 5 60 5 2 8" xfId="38140" xr:uid="{545B9F5E-A50B-491E-B589-9C770BB6EAEA}"/>
    <cellStyle name="Normální 5 60 5 3" xfId="6773" xr:uid="{36A146D4-59B2-4A8F-9DD5-1FFF97A7D43F}"/>
    <cellStyle name="Normální 5 60 5 4" xfId="13297" xr:uid="{CA8FF3F8-0082-465F-AECF-4AC8A3DD6CE8}"/>
    <cellStyle name="Normální 5 60 5 5" xfId="18978" xr:uid="{5F6C0963-7725-482F-B4C7-121ED935EEF8}"/>
    <cellStyle name="Normální 5 60 5 6" xfId="23441" xr:uid="{E357866E-7022-45C5-955F-85EB36E29124}"/>
    <cellStyle name="Normální 5 60 5 7" xfId="27748" xr:uid="{1516980A-E9C8-4B14-ABFE-FA957E38352D}"/>
    <cellStyle name="Normální 5 60 5 8" xfId="31596" xr:uid="{D4213F58-24D6-4225-83DA-8729736343A7}"/>
    <cellStyle name="Normální 5 60 5 9" xfId="34892" xr:uid="{0D8C0D09-2209-4419-8DD9-447D919204E3}"/>
    <cellStyle name="Normální 5 60 6" xfId="4309" xr:uid="{7B319FF4-6C15-4193-99FF-917486E8B036}"/>
    <cellStyle name="Normální 5 60 6 10" xfId="37247" xr:uid="{1DE0BEF8-2FA3-45DB-BAE9-16ED26077D35}"/>
    <cellStyle name="Normální 5 60 6 11" xfId="41419" xr:uid="{C4F8E32F-FE92-472B-9680-44FF56ADCF52}"/>
    <cellStyle name="Normální 5 60 6 12" xfId="46223" xr:uid="{C51F8894-C5FD-4D7A-97A7-438BEF5F88DF}"/>
    <cellStyle name="Normální 5 60 6 13" xfId="49804" xr:uid="{CB34C315-14CC-40E8-9ED7-BA1836C76C20}"/>
    <cellStyle name="Normální 5 60 6 14" xfId="52314" xr:uid="{F7F56D4B-38C7-4237-84FD-76E0C27CA216}"/>
    <cellStyle name="Normální 5 60 6 15" xfId="54512" xr:uid="{1E1DD6B9-95F1-4434-A53F-25E753BC38E0}"/>
    <cellStyle name="Normální 5 60 6 16" xfId="56399" xr:uid="{62BD9684-120C-45E2-90A3-1C759C47F439}"/>
    <cellStyle name="Normální 5 60 6 17" xfId="57649" xr:uid="{5DBCD9DD-E275-4AAB-BD41-FD91E855BA9A}"/>
    <cellStyle name="Normální 5 60 6 2" xfId="9280" xr:uid="{22D551BD-3978-4C8B-AA50-A156DDE2A6F8}"/>
    <cellStyle name="Normální 5 60 6 2 2" xfId="14980" xr:uid="{43C0B25A-022E-41BF-B467-C5688DA8CA02}"/>
    <cellStyle name="Normální 5 60 6 2 3" xfId="20381" xr:uid="{A236663D-BDE7-4841-B0BA-DFFE51F805E2}"/>
    <cellStyle name="Normální 5 60 6 2 4" xfId="24750" xr:uid="{7E382EFC-345B-4598-B7E4-E7F00DE93AD7}"/>
    <cellStyle name="Normální 5 60 6 2 5" xfId="29009" xr:uid="{805264D8-B3F6-4D87-9DEF-07033C02A48B}"/>
    <cellStyle name="Normální 5 60 6 2 6" xfId="32821" xr:uid="{F228A4BC-339E-4293-82D5-BDC9BEBB0681}"/>
    <cellStyle name="Normální 5 60 6 2 7" xfId="35902" xr:uid="{A37ECBB9-5245-4D7F-BFEF-D93579F344D1}"/>
    <cellStyle name="Normální 5 60 6 2 8" xfId="38141" xr:uid="{7FD87756-3239-45D5-89D8-0750AB513828}"/>
    <cellStyle name="Normální 5 60 6 3" xfId="6774" xr:uid="{0D202F29-7488-4A42-B669-6585B6CF3A93}"/>
    <cellStyle name="Normální 5 60 6 4" xfId="13298" xr:uid="{C4679E59-7886-4A78-BEDB-30ECC71ECFA7}"/>
    <cellStyle name="Normální 5 60 6 5" xfId="18979" xr:uid="{076723E7-9D56-4C6A-A6B5-8CCC281F581C}"/>
    <cellStyle name="Normální 5 60 6 6" xfId="23442" xr:uid="{348C07E1-1F85-4B7E-B7C4-935A265F21B1}"/>
    <cellStyle name="Normální 5 60 6 7" xfId="27749" xr:uid="{9E24FB81-CD3C-4BC5-A0CC-8F5B5D2F9734}"/>
    <cellStyle name="Normální 5 60 6 8" xfId="31597" xr:uid="{D61655B6-96C5-49AB-B1C8-A06C1EAA9D14}"/>
    <cellStyle name="Normální 5 60 6 9" xfId="34893" xr:uid="{D65CA2FE-5243-406A-9DFE-417767BC8EE6}"/>
    <cellStyle name="Normální 5 60 7" xfId="4585" xr:uid="{65BB8D9A-2876-4B44-AF11-6CC457499B33}"/>
    <cellStyle name="Normální 5 60 7 10" xfId="37248" xr:uid="{7975A8C3-3EAD-4BE0-ACFE-B9B3FF0C9897}"/>
    <cellStyle name="Normální 5 60 7 11" xfId="41642" xr:uid="{8DF8D56E-A0C3-4394-92B1-C0FB5CCB9C4E}"/>
    <cellStyle name="Normální 5 60 7 12" xfId="46427" xr:uid="{AC9A18FC-490D-45FA-A3B1-61C5E13C279E}"/>
    <cellStyle name="Normální 5 60 7 13" xfId="49973" xr:uid="{51CA3593-138A-48C0-956F-8CF68619905C}"/>
    <cellStyle name="Normální 5 60 7 14" xfId="52488" xr:uid="{5A59564A-2FC5-48C2-A5E8-F248FF90ADA1}"/>
    <cellStyle name="Normální 5 60 7 15" xfId="54672" xr:uid="{108C0CD0-A15F-4EFC-A836-F2773764777A}"/>
    <cellStyle name="Normální 5 60 7 16" xfId="56565" xr:uid="{74D72087-9747-4C72-90D5-86670BE89918}"/>
    <cellStyle name="Normální 5 60 7 17" xfId="57787" xr:uid="{2CF370FF-9579-41A6-A5C2-1061B9B6DCAB}"/>
    <cellStyle name="Normální 5 60 7 2" xfId="9281" xr:uid="{DFCA3B66-2A00-47A1-90CD-BC408009BD6F}"/>
    <cellStyle name="Normální 5 60 7 2 2" xfId="14981" xr:uid="{490B73AC-0E9A-4637-BDCB-8CEFABEA7C59}"/>
    <cellStyle name="Normální 5 60 7 2 3" xfId="20382" xr:uid="{AD8B1119-D786-474C-93D0-250F571D6F42}"/>
    <cellStyle name="Normální 5 60 7 2 4" xfId="24751" xr:uid="{1EBA8146-0060-465B-91E0-17887420EAA1}"/>
    <cellStyle name="Normální 5 60 7 2 5" xfId="29010" xr:uid="{8AA22FE5-F123-47FC-B95B-9DA81D10E34B}"/>
    <cellStyle name="Normální 5 60 7 2 6" xfId="32822" xr:uid="{824B8970-541C-419C-BA2F-C9FC59D9F3D8}"/>
    <cellStyle name="Normální 5 60 7 2 7" xfId="35903" xr:uid="{1399A41A-94DC-42DC-8682-388BAB5FE39B}"/>
    <cellStyle name="Normální 5 60 7 2 8" xfId="38142" xr:uid="{C163FCE5-496D-4343-BE44-7576F0B8548E}"/>
    <cellStyle name="Normální 5 60 7 3" xfId="6775" xr:uid="{85C51954-6BFA-415B-B70B-E5BAF75781AC}"/>
    <cellStyle name="Normální 5 60 7 4" xfId="13299" xr:uid="{8B7B9516-537B-45F4-A2B0-91D9865091BC}"/>
    <cellStyle name="Normální 5 60 7 5" xfId="18980" xr:uid="{D8434579-27F8-4937-8F13-D5CE429F6CA7}"/>
    <cellStyle name="Normální 5 60 7 6" xfId="23443" xr:uid="{FB65D1D5-3643-4187-92D4-0A8FE30BF6ED}"/>
    <cellStyle name="Normální 5 60 7 7" xfId="27750" xr:uid="{2572FDF3-C457-4BEB-8156-DF4C28BEEBE0}"/>
    <cellStyle name="Normální 5 60 7 8" xfId="31598" xr:uid="{DEDB3F5D-1FE7-481A-A231-E6A9A0E42FCF}"/>
    <cellStyle name="Normální 5 60 7 9" xfId="34894" xr:uid="{9123A90A-34A1-400A-A684-60B28414A31A}"/>
    <cellStyle name="Normální 5 60 8" xfId="9282" xr:uid="{7F49E0C6-F5FE-4A3D-A270-3A5E6E454546}"/>
    <cellStyle name="Normální 5 60 8 2" xfId="14982" xr:uid="{EFD5C198-11ED-406E-B78D-3584A1564F65}"/>
    <cellStyle name="Normální 5 60 8 3" xfId="20383" xr:uid="{2FBFE71E-00D5-4B07-A200-A824132A6CA8}"/>
    <cellStyle name="Normální 5 60 8 4" xfId="24752" xr:uid="{34F4A2B1-E13A-4DCF-8663-8419A2017EF9}"/>
    <cellStyle name="Normální 5 60 8 5" xfId="29011" xr:uid="{4B50A869-5D77-4B8F-AD8E-8710FEA8C882}"/>
    <cellStyle name="Normální 5 60 8 6" xfId="32823" xr:uid="{AB14145D-163B-4E3B-9749-A37CF769CADE}"/>
    <cellStyle name="Normální 5 60 8 7" xfId="35904" xr:uid="{FADD4A32-8891-4BB8-8B0E-5FDE4C36126B}"/>
    <cellStyle name="Normální 5 60 8 8" xfId="38143" xr:uid="{71059508-C62C-42DE-AFC5-0FC63A398A66}"/>
    <cellStyle name="Normální 5 60 9" xfId="9722" xr:uid="{63108E6C-5267-4EE4-B1FF-178692AB3408}"/>
    <cellStyle name="Normální 5 60 9 2" xfId="15399" xr:uid="{CE484478-7F3E-4AE2-BC47-59FA916CF74A}"/>
    <cellStyle name="Normální 5 60 9 3" xfId="20734" xr:uid="{D0D40D8C-4CB7-49DF-B9DE-6ECABE65531A}"/>
    <cellStyle name="Normální 5 60 9 4" xfId="25106" xr:uid="{AAF83178-176F-4545-906E-6DC1166D531B}"/>
    <cellStyle name="Normální 5 60 9 5" xfId="29359" xr:uid="{E01A2AC1-A006-44E0-B82B-7DB3D75160F1}"/>
    <cellStyle name="Normální 5 60 9 6" xfId="33163" xr:uid="{61B70289-8DD4-4953-AD20-8CAB9F315843}"/>
    <cellStyle name="Normální 5 60 9 7" xfId="36227" xr:uid="{499A9F14-0807-4728-8D65-A0F2FE9663EC}"/>
    <cellStyle name="Normální 5 60 9 8" xfId="38459" xr:uid="{AB8C4B44-E03F-4563-8DF8-AFE4FF1A89D5}"/>
    <cellStyle name="Normální 5 61" xfId="1653" xr:uid="{AFA18F25-65AA-4047-941F-196969D62D16}"/>
    <cellStyle name="Normální 5 61 10" xfId="4848" xr:uid="{4386569B-4C9F-403B-BC58-DC0639496FCB}"/>
    <cellStyle name="Normální 5 61 11" xfId="11273" xr:uid="{3F137125-9F71-4AFA-80DB-A8647106351A}"/>
    <cellStyle name="Normální 5 61 12" xfId="17265" xr:uid="{EB075DEC-64FF-4AE2-8A94-1675A9FEA1EE}"/>
    <cellStyle name="Normální 5 61 13" xfId="21983" xr:uid="{709DF970-5FF9-4D9F-B987-86E4B3A8C987}"/>
    <cellStyle name="Normální 5 61 14" xfId="26383" xr:uid="{E8BE5243-5F74-497F-88EF-5C0D68E72A67}"/>
    <cellStyle name="Normální 5 61 15" xfId="30267" xr:uid="{B33AC2C0-B500-4881-8E6E-E58328C736BC}"/>
    <cellStyle name="Normální 5 61 16" xfId="33950" xr:uid="{49596660-0CAE-465C-A1BA-73EA7B67E0AE}"/>
    <cellStyle name="Normální 5 61 17" xfId="36492" xr:uid="{62011E60-9369-4219-BD80-1F308C8FF1B4}"/>
    <cellStyle name="Normální 5 61 18" xfId="39522" xr:uid="{D4B3B463-5C55-4453-A80A-B62BBF64E877}"/>
    <cellStyle name="Normální 5 61 19" xfId="44457" xr:uid="{30E9D79A-DC4E-4A7C-9BF4-2D58368AC7A3}"/>
    <cellStyle name="Normální 5 61 2" xfId="2507" xr:uid="{2F60D0E8-497A-4659-8D43-1ED237853DFC}"/>
    <cellStyle name="Normální 5 61 2 10" xfId="36619" xr:uid="{CA2CFE3E-EA1A-43F8-B736-0BA62A424C6E}"/>
    <cellStyle name="Normální 5 61 2 11" xfId="40089" xr:uid="{DA7EE8AF-1FD6-47A3-A278-12EC48CFCA09}"/>
    <cellStyle name="Normální 5 61 2 12" xfId="44945" xr:uid="{4CAE6B10-38E0-4373-A67A-701FD9EA31C9}"/>
    <cellStyle name="Normální 5 61 2 13" xfId="48730" xr:uid="{9E23A631-4F60-4992-9EEC-581BFA60D5B4}"/>
    <cellStyle name="Normální 5 61 2 14" xfId="51300" xr:uid="{50EB0D04-594F-4DAF-91C8-68B767E5E7A5}"/>
    <cellStyle name="Normální 5 61 2 15" xfId="53517" xr:uid="{0C81507E-9E7F-4905-9846-74A9D307D418}"/>
    <cellStyle name="Normální 5 61 2 16" xfId="55304" xr:uid="{3334FB56-DB4F-40F9-983E-BD72525F4379}"/>
    <cellStyle name="Normální 5 61 2 17" xfId="56853" xr:uid="{781012F2-8CA0-47B7-B8A9-F2E50C0664C4}"/>
    <cellStyle name="Normální 5 61 2 2" xfId="9283" xr:uid="{4F267827-04EA-44F2-A85E-354B797C110B}"/>
    <cellStyle name="Normální 5 61 2 2 2" xfId="14983" xr:uid="{088A0263-C008-4F76-A842-B60503A96FC9}"/>
    <cellStyle name="Normální 5 61 2 2 3" xfId="20384" xr:uid="{B6687CC2-3818-49AE-BD49-9BC88F5D2104}"/>
    <cellStyle name="Normální 5 61 2 2 4" xfId="24753" xr:uid="{D1241727-0496-436C-907A-1A41C10FB0EE}"/>
    <cellStyle name="Normální 5 61 2 2 5" xfId="29012" xr:uid="{234D3BA4-5F8F-43A0-90B8-D7BD3E452380}"/>
    <cellStyle name="Normální 5 61 2 2 6" xfId="32824" xr:uid="{D70308DC-006E-4950-AEFC-61173D405B7B}"/>
    <cellStyle name="Normální 5 61 2 2 7" xfId="35905" xr:uid="{CC3E1B6D-9F17-4989-A284-E35229FA1C04}"/>
    <cellStyle name="Normální 5 61 2 2 8" xfId="38144" xr:uid="{41BD8E22-2ECE-4D86-97DB-5EE232C07CDD}"/>
    <cellStyle name="Normální 5 61 2 3" xfId="5475" xr:uid="{BFA41EEE-8188-4A16-9F56-CE13209CC345}"/>
    <cellStyle name="Normální 5 61 2 4" xfId="12074" xr:uid="{AC3D9337-2FA2-4EF5-9F75-5EBD78DD0725}"/>
    <cellStyle name="Normální 5 61 2 5" xfId="18009" xr:uid="{44B90B78-3B2E-406C-AB75-F79EEB3C0DB0}"/>
    <cellStyle name="Normální 5 61 2 6" xfId="22548" xr:uid="{903B4AAD-B9AE-47D6-B556-94ED1192FAAB}"/>
    <cellStyle name="Normální 5 61 2 7" xfId="26880" xr:uid="{41A655EE-EDEE-4101-B2E0-D52117CF0C88}"/>
    <cellStyle name="Normální 5 61 2 8" xfId="30765" xr:uid="{7880CB52-669A-4AC2-86AD-A7EA84B0181E}"/>
    <cellStyle name="Normální 5 61 2 9" xfId="34197" xr:uid="{8955FE93-196B-4987-B922-F54E99671F69}"/>
    <cellStyle name="Normální 5 61 20" xfId="48383" xr:uid="{D3A361F9-22FB-46A2-B398-7D29F0448231}"/>
    <cellStyle name="Normální 5 61 21" xfId="51010" xr:uid="{BA15D5A4-1E07-487B-BF92-BE54E2B4D0E6}"/>
    <cellStyle name="Normální 5 61 22" xfId="53294" xr:uid="{2D93413C-07DE-48A1-9318-EA27991C0E95}"/>
    <cellStyle name="Normální 5 61 23" xfId="55144" xr:uid="{E1DD3CB7-AFC6-4687-9A81-64D500AA4F85}"/>
    <cellStyle name="Normální 5 61 24" xfId="56688" xr:uid="{957A526F-2C4C-49D2-A51F-0783E31C24FE}"/>
    <cellStyle name="Normální 5 61 3" xfId="2928" xr:uid="{5D8923F7-2CFB-4B18-BCDD-E180AD60E82F}"/>
    <cellStyle name="Normální 5 61 3 10" xfId="36678" xr:uid="{F8F1983A-79C7-44E7-B084-ABF925473C60}"/>
    <cellStyle name="Normální 5 61 3 11" xfId="40408" xr:uid="{1442BE49-47E3-4B5E-9E43-4A9175F653E2}"/>
    <cellStyle name="Normální 5 61 3 12" xfId="45228" xr:uid="{C912FAD3-CDB4-40F8-90D2-7BE33D3C1210}"/>
    <cellStyle name="Normální 5 61 3 13" xfId="48988" xr:uid="{F2F0DB0C-5BF4-48DE-9ECE-731FA9A513EC}"/>
    <cellStyle name="Normální 5 61 3 14" xfId="51508" xr:uid="{4B86704B-F38E-4E81-930E-804B04F24ABB}"/>
    <cellStyle name="Normální 5 61 3 15" xfId="53798" xr:uid="{BA6A493F-CA4D-4503-8610-8DC34D8DA838}"/>
    <cellStyle name="Normální 5 61 3 16" xfId="55573" xr:uid="{67750376-871A-477A-8B38-3F83F14F4ACA}"/>
    <cellStyle name="Normální 5 61 3 17" xfId="57131" xr:uid="{B7825B6B-6980-4D75-83B5-A4869CFA7B20}"/>
    <cellStyle name="Normální 5 61 3 2" xfId="9284" xr:uid="{67D444E5-66A0-49E0-8FE4-17670F93F2DB}"/>
    <cellStyle name="Normální 5 61 3 2 2" xfId="14984" xr:uid="{42083C33-02FB-498A-898B-A93A681123ED}"/>
    <cellStyle name="Normální 5 61 3 2 3" xfId="20385" xr:uid="{BB80C9FE-2CE6-4561-872A-0E2856BC19F5}"/>
    <cellStyle name="Normální 5 61 3 2 4" xfId="24754" xr:uid="{394EC742-7430-420A-87AB-384BB1C1844F}"/>
    <cellStyle name="Normální 5 61 3 2 5" xfId="29013" xr:uid="{02860443-7EEE-47D0-A813-47E569EAA907}"/>
    <cellStyle name="Normální 5 61 3 2 6" xfId="32825" xr:uid="{74A34FD5-94A8-46D8-B425-675D12385CFE}"/>
    <cellStyle name="Normální 5 61 3 2 7" xfId="35906" xr:uid="{8B2E7B9D-4068-4E4F-8EEB-A4B868B9AE68}"/>
    <cellStyle name="Normální 5 61 3 2 8" xfId="38145" xr:uid="{C9E8F107-CC70-4EC7-B89D-4185E7B088E6}"/>
    <cellStyle name="Normální 5 61 3 3" xfId="5593" xr:uid="{DC71FF88-D9A4-45E8-84CF-4F1313D1791C}"/>
    <cellStyle name="Normální 5 61 3 4" xfId="12181" xr:uid="{CE6C96D6-74B4-41FE-A209-85C7F62E5EAC}"/>
    <cellStyle name="Normální 5 61 3 5" xfId="18095" xr:uid="{11EA57C5-577A-49E6-9E8F-9CBCFCEF1802}"/>
    <cellStyle name="Normální 5 61 3 6" xfId="22629" xr:uid="{D2662658-AEB1-4E59-A029-0534C31D88FA}"/>
    <cellStyle name="Normální 5 61 3 7" xfId="26956" xr:uid="{BFFA09E3-CB33-4FE9-BD57-6275B4E4B8D3}"/>
    <cellStyle name="Normální 5 61 3 8" xfId="30843" xr:uid="{6F776C17-E731-4401-81A6-21F14E7D3C10}"/>
    <cellStyle name="Normální 5 61 3 9" xfId="34259" xr:uid="{F936E552-C3A1-44DB-AE4D-B65DCF80C4DB}"/>
    <cellStyle name="Normální 5 61 4" xfId="3462" xr:uid="{6228F6E0-3E86-4C62-9092-3C57C8ADABB5}"/>
    <cellStyle name="Normální 5 61 4 10" xfId="37249" xr:uid="{DF8D3DDD-7E82-4A49-BE5C-BC9F001A1231}"/>
    <cellStyle name="Normální 5 61 4 11" xfId="40802" xr:uid="{D3A378AF-D6C6-4C51-BD63-3E58F6C3BF5A}"/>
    <cellStyle name="Normální 5 61 4 12" xfId="45557" xr:uid="{4E5680F5-05E4-4615-98C8-43D9BB36E04D}"/>
    <cellStyle name="Normální 5 61 4 13" xfId="49314" xr:uid="{974110C6-94A8-4CB1-9083-15A280023A2E}"/>
    <cellStyle name="Normální 5 61 4 14" xfId="51784" xr:uid="{C3110B40-4AFA-4FAE-865C-49FFFC5D89C5}"/>
    <cellStyle name="Normální 5 61 4 15" xfId="54096" xr:uid="{4513BB67-10E3-4BD4-82AA-B95227744540}"/>
    <cellStyle name="Normální 5 61 4 16" xfId="55856" xr:uid="{C84625DE-A1BC-4EE9-B8AC-F80B640ECABF}"/>
    <cellStyle name="Normální 5 61 4 17" xfId="57340" xr:uid="{0E822ADE-492C-4B81-A019-D4871E0F930A}"/>
    <cellStyle name="Normální 5 61 4 2" xfId="9285" xr:uid="{49024701-09BA-449E-8CF5-A4E7B546D3D2}"/>
    <cellStyle name="Normální 5 61 4 2 2" xfId="14985" xr:uid="{58EAD23F-E230-4E90-8AB6-0B15014D2D6A}"/>
    <cellStyle name="Normální 5 61 4 2 3" xfId="20386" xr:uid="{D7DC3625-80C6-4F44-A832-558D6BCDBDAE}"/>
    <cellStyle name="Normální 5 61 4 2 4" xfId="24755" xr:uid="{F4E39EC3-59B5-4C5D-9D66-C02897DAD5D5}"/>
    <cellStyle name="Normální 5 61 4 2 5" xfId="29014" xr:uid="{BAF17346-AA14-4FFE-9F96-3E258B8FC44C}"/>
    <cellStyle name="Normální 5 61 4 2 6" xfId="32826" xr:uid="{E1F32472-4217-432C-8E8C-DC8BD28CC2D3}"/>
    <cellStyle name="Normální 5 61 4 2 7" xfId="35907" xr:uid="{0A8F3759-CDC9-45A9-9CB8-3B0104614F65}"/>
    <cellStyle name="Normální 5 61 4 2 8" xfId="38146" xr:uid="{33BB7A7D-E5A7-4F4B-A932-EA6A1F55C553}"/>
    <cellStyle name="Normální 5 61 4 3" xfId="6776" xr:uid="{3FA4BA9B-8C14-480D-9565-136A4B64B651}"/>
    <cellStyle name="Normální 5 61 4 4" xfId="13300" xr:uid="{BC6459B1-DD01-421F-842F-C14E1B0947D0}"/>
    <cellStyle name="Normální 5 61 4 5" xfId="18981" xr:uid="{1FE2442E-5339-4CDB-BB31-6F230257207E}"/>
    <cellStyle name="Normální 5 61 4 6" xfId="23444" xr:uid="{B8CB21C8-1287-470E-A8F5-EF58C877D92B}"/>
    <cellStyle name="Normální 5 61 4 7" xfId="27751" xr:uid="{E870CE86-C796-4942-B4DC-9A3073C51C48}"/>
    <cellStyle name="Normální 5 61 4 8" xfId="31599" xr:uid="{5C9C9B59-F79C-4669-B8CD-458F8B4B0949}"/>
    <cellStyle name="Normální 5 61 4 9" xfId="34895" xr:uid="{DC7458EF-F03C-46FA-A3B0-36384B7D9F47}"/>
    <cellStyle name="Normální 5 61 5" xfId="3956" xr:uid="{220A7175-611C-4B95-ACB2-B52B90E2E3C6}"/>
    <cellStyle name="Normální 5 61 5 10" xfId="37250" xr:uid="{5D518922-464E-4ABA-B306-104A57ADBEAF}"/>
    <cellStyle name="Normální 5 61 5 11" xfId="41161" xr:uid="{28225BA7-5449-4778-BB8D-091B35BC34AA}"/>
    <cellStyle name="Normální 5 61 5 12" xfId="45930" xr:uid="{86629C5E-2705-4177-97F1-6C59B325A5EE}"/>
    <cellStyle name="Normální 5 61 5 13" xfId="49606" xr:uid="{D163EA13-B4A4-467D-A77F-060E6EE086C6}"/>
    <cellStyle name="Normální 5 61 5 14" xfId="52093" xr:uid="{A0C234A4-1F70-46E5-A47C-C7BC03218926}"/>
    <cellStyle name="Normální 5 61 5 15" xfId="54335" xr:uid="{983C48DF-8BBD-4A83-84FE-165A1A80A874}"/>
    <cellStyle name="Normální 5 61 5 16" xfId="56164" xr:uid="{FDA46759-E967-410B-997D-F2AFC598D012}"/>
    <cellStyle name="Normální 5 61 5 17" xfId="57499" xr:uid="{ABECC72A-63FE-4517-BA55-A76F961DBB1C}"/>
    <cellStyle name="Normální 5 61 5 2" xfId="9286" xr:uid="{1903C724-7C80-4A0B-9159-75208C8B3F4A}"/>
    <cellStyle name="Normální 5 61 5 2 2" xfId="14986" xr:uid="{D0CF748F-782A-4F50-B3FF-4BC25CD4F8BB}"/>
    <cellStyle name="Normální 5 61 5 2 3" xfId="20387" xr:uid="{CFAF2731-0B64-4F46-A8A6-F20C92418DD6}"/>
    <cellStyle name="Normální 5 61 5 2 4" xfId="24756" xr:uid="{DBD3E2E5-D575-459A-8A27-FC09453E32FB}"/>
    <cellStyle name="Normální 5 61 5 2 5" xfId="29015" xr:uid="{833B28C8-AF24-47A2-946C-F3FE04D6FF00}"/>
    <cellStyle name="Normální 5 61 5 2 6" xfId="32827" xr:uid="{29B885DD-6D38-415C-BA12-F621887635E7}"/>
    <cellStyle name="Normální 5 61 5 2 7" xfId="35908" xr:uid="{031A3903-45A3-4615-B7E0-4BBBE38D30AB}"/>
    <cellStyle name="Normální 5 61 5 2 8" xfId="38147" xr:uid="{27C15B6E-F166-4D12-B951-149BC72531BB}"/>
    <cellStyle name="Normální 5 61 5 3" xfId="6777" xr:uid="{A7E9F8C4-F5C5-448E-B648-1E7078A30926}"/>
    <cellStyle name="Normální 5 61 5 4" xfId="13301" xr:uid="{C2109886-E843-4650-BC00-1384C609B624}"/>
    <cellStyle name="Normální 5 61 5 5" xfId="18982" xr:uid="{3E3983F2-AB98-475C-9A7F-3CE0CA60E15C}"/>
    <cellStyle name="Normální 5 61 5 6" xfId="23445" xr:uid="{83C23C7D-4E7E-4527-AB49-A52634E165C5}"/>
    <cellStyle name="Normální 5 61 5 7" xfId="27752" xr:uid="{98A85482-9DBE-41EF-8994-67E7C1B15C56}"/>
    <cellStyle name="Normální 5 61 5 8" xfId="31600" xr:uid="{358AEA90-A456-432B-87A5-4FEA0E8AADD1}"/>
    <cellStyle name="Normální 5 61 5 9" xfId="34896" xr:uid="{4D4895EC-03F0-46B8-BA12-81B2FACAC614}"/>
    <cellStyle name="Normální 5 61 6" xfId="4310" xr:uid="{2CBDD49A-AE7C-482C-9DED-5C385CFFD1CA}"/>
    <cellStyle name="Normální 5 61 6 10" xfId="37251" xr:uid="{C0846EDE-8D88-40E8-9511-312139E188D1}"/>
    <cellStyle name="Normální 5 61 6 11" xfId="41420" xr:uid="{FBEC4D5B-6FF4-4F48-A025-D66EEE504A52}"/>
    <cellStyle name="Normální 5 61 6 12" xfId="46224" xr:uid="{AEF7606F-F06D-4B9B-9315-01A145CDA8D4}"/>
    <cellStyle name="Normální 5 61 6 13" xfId="49805" xr:uid="{51E83BEE-36C2-41F3-AB02-3D81A03D51BD}"/>
    <cellStyle name="Normální 5 61 6 14" xfId="52315" xr:uid="{4FB2C495-15B9-4095-B753-09896D84C0E4}"/>
    <cellStyle name="Normální 5 61 6 15" xfId="54513" xr:uid="{886B8F2E-CD97-4FD4-A016-2ADB6629D6DD}"/>
    <cellStyle name="Normální 5 61 6 16" xfId="56400" xr:uid="{98E8A016-0DF9-4A0E-8851-AE2D53CFD36D}"/>
    <cellStyle name="Normální 5 61 6 17" xfId="57650" xr:uid="{72EB9CEE-1528-43F6-90B8-8161BAE2C62F}"/>
    <cellStyle name="Normální 5 61 6 2" xfId="9287" xr:uid="{7E5C50F0-EA3B-4A11-B816-A1BF39C70C89}"/>
    <cellStyle name="Normální 5 61 6 2 2" xfId="14987" xr:uid="{65167F97-8A75-416E-BA4F-964BD1C6B8DF}"/>
    <cellStyle name="Normální 5 61 6 2 3" xfId="20388" xr:uid="{E557E4DB-ABFF-46F2-AFD9-1623EA71C410}"/>
    <cellStyle name="Normální 5 61 6 2 4" xfId="24757" xr:uid="{29D1E456-8DF0-44EF-A62B-DADA22CB4053}"/>
    <cellStyle name="Normální 5 61 6 2 5" xfId="29016" xr:uid="{DB922C69-FD14-4C3E-8011-B1EB4486CC20}"/>
    <cellStyle name="Normální 5 61 6 2 6" xfId="32828" xr:uid="{F7827986-B561-4DEB-B79A-B4D45F343910}"/>
    <cellStyle name="Normální 5 61 6 2 7" xfId="35909" xr:uid="{78722D31-272E-4554-B7F4-94E5DFEA6D7A}"/>
    <cellStyle name="Normální 5 61 6 2 8" xfId="38148" xr:uid="{519542E5-899D-4A9E-BF1A-2796A871E384}"/>
    <cellStyle name="Normální 5 61 6 3" xfId="6778" xr:uid="{542C353F-C534-41D1-A139-D03D97714A1A}"/>
    <cellStyle name="Normální 5 61 6 4" xfId="13302" xr:uid="{3DDEDE59-9A86-4BA7-8DDF-52F23A25F8FB}"/>
    <cellStyle name="Normální 5 61 6 5" xfId="18983" xr:uid="{25C0678D-054C-4D9B-A31D-8B2E984508E0}"/>
    <cellStyle name="Normální 5 61 6 6" xfId="23446" xr:uid="{CDB7EC67-880A-446D-A6EB-F44482ACE271}"/>
    <cellStyle name="Normální 5 61 6 7" xfId="27753" xr:uid="{F5FF7F81-B9BA-4947-B0C2-32A0B1CCF155}"/>
    <cellStyle name="Normální 5 61 6 8" xfId="31601" xr:uid="{E7AAFFFA-E2EB-45E5-B167-57ED3C3AE9A3}"/>
    <cellStyle name="Normální 5 61 6 9" xfId="34897" xr:uid="{41AA6242-B15C-4260-BEB4-55EEC561619F}"/>
    <cellStyle name="Normální 5 61 7" xfId="4586" xr:uid="{739DA893-6813-44FF-981A-A981A2DF0280}"/>
    <cellStyle name="Normální 5 61 7 10" xfId="37252" xr:uid="{39BAA79D-4358-48E6-8C5C-28EE89C3DF61}"/>
    <cellStyle name="Normální 5 61 7 11" xfId="41643" xr:uid="{2F9FEC13-0C75-45F2-AFE3-772CBA5FC71F}"/>
    <cellStyle name="Normální 5 61 7 12" xfId="46428" xr:uid="{9367671C-09F2-43E1-AE0A-5D8981302525}"/>
    <cellStyle name="Normální 5 61 7 13" xfId="49974" xr:uid="{F5BC9372-CB61-4F00-BBC5-A4D5E6F62109}"/>
    <cellStyle name="Normální 5 61 7 14" xfId="52489" xr:uid="{919A00F4-1D7A-4EB5-A38B-C6750FB6FDF4}"/>
    <cellStyle name="Normální 5 61 7 15" xfId="54673" xr:uid="{0199A730-9450-492C-8FB1-6BC7C77ACAB8}"/>
    <cellStyle name="Normální 5 61 7 16" xfId="56566" xr:uid="{552117AC-9123-45BD-8860-8859D4FF205A}"/>
    <cellStyle name="Normální 5 61 7 17" xfId="57788" xr:uid="{9639948E-F4A7-4E8B-9C3F-01A64CED564C}"/>
    <cellStyle name="Normální 5 61 7 2" xfId="9288" xr:uid="{38E1DDAB-7A4A-4EC3-B457-DA33E4907CD6}"/>
    <cellStyle name="Normální 5 61 7 2 2" xfId="14988" xr:uid="{472C600B-9127-4D8D-85E5-919AE13C6C16}"/>
    <cellStyle name="Normální 5 61 7 2 3" xfId="20389" xr:uid="{B324805E-D40C-4F8E-8580-0E759930D553}"/>
    <cellStyle name="Normální 5 61 7 2 4" xfId="24758" xr:uid="{F215ECB9-5FA3-43A4-8277-61CC53D481BF}"/>
    <cellStyle name="Normální 5 61 7 2 5" xfId="29017" xr:uid="{8A3D8E52-236E-45B7-B5C9-984A052A5C8B}"/>
    <cellStyle name="Normální 5 61 7 2 6" xfId="32829" xr:uid="{502E5A4B-FD57-4485-9665-DB6BCF7B395A}"/>
    <cellStyle name="Normální 5 61 7 2 7" xfId="35910" xr:uid="{CB55185D-2774-4F51-B0D9-E863A547BFD7}"/>
    <cellStyle name="Normální 5 61 7 2 8" xfId="38149" xr:uid="{4146BED0-8786-410C-AB57-7D528B9312E2}"/>
    <cellStyle name="Normální 5 61 7 3" xfId="6779" xr:uid="{1736B83B-9BB6-4CA7-A222-E8D04D28D1E1}"/>
    <cellStyle name="Normální 5 61 7 4" xfId="13303" xr:uid="{EF458EE1-E469-4826-A546-2E4A422904A0}"/>
    <cellStyle name="Normální 5 61 7 5" xfId="18984" xr:uid="{11B1162D-6CC9-4322-82A6-8C3BDEEF56B5}"/>
    <cellStyle name="Normální 5 61 7 6" xfId="23447" xr:uid="{78BE3D06-A4AF-40FC-BED7-A20F075E023B}"/>
    <cellStyle name="Normální 5 61 7 7" xfId="27754" xr:uid="{F522D938-4006-4256-A2CA-D0FA12889169}"/>
    <cellStyle name="Normální 5 61 7 8" xfId="31602" xr:uid="{A75D0082-33F5-46D0-A901-A6F388A51684}"/>
    <cellStyle name="Normální 5 61 7 9" xfId="34898" xr:uid="{A489A287-0924-45E9-B1B6-C79F40C00806}"/>
    <cellStyle name="Normální 5 61 8" xfId="9289" xr:uid="{6E82A556-4022-47C9-8855-23207F814E6E}"/>
    <cellStyle name="Normální 5 61 8 2" xfId="14989" xr:uid="{924E9876-B298-4824-9534-E6DA8E6E1E90}"/>
    <cellStyle name="Normální 5 61 8 3" xfId="20390" xr:uid="{FFD28D9E-2B4C-489E-BEA9-570A50DAA700}"/>
    <cellStyle name="Normální 5 61 8 4" xfId="24759" xr:uid="{3B72F0B9-EF42-4EAA-A985-05B63011ACF5}"/>
    <cellStyle name="Normální 5 61 8 5" xfId="29018" xr:uid="{5897BA1E-24A1-4A8E-81DF-C340D6C3CA59}"/>
    <cellStyle name="Normální 5 61 8 6" xfId="32830" xr:uid="{004D5716-8A6F-4B38-8393-7CD5238E015B}"/>
    <cellStyle name="Normální 5 61 8 7" xfId="35911" xr:uid="{50630B7E-0CDC-4AB4-B855-3586792A37F2}"/>
    <cellStyle name="Normální 5 61 8 8" xfId="38150" xr:uid="{E911C856-5518-4622-9216-0F05844A105B}"/>
    <cellStyle name="Normální 5 61 9" xfId="9723" xr:uid="{54CA5E6C-D6B9-4CEC-A27D-9B9AD4417F2A}"/>
    <cellStyle name="Normální 5 61 9 2" xfId="15400" xr:uid="{1F27E2EE-1DE0-42FF-A17E-D1A5C18ADFC8}"/>
    <cellStyle name="Normální 5 61 9 3" xfId="20735" xr:uid="{36274335-F644-4B60-8894-3EC4F44F5B7A}"/>
    <cellStyle name="Normální 5 61 9 4" xfId="25107" xr:uid="{D2F81371-DC57-4ECF-843A-534B6633DB23}"/>
    <cellStyle name="Normální 5 61 9 5" xfId="29360" xr:uid="{DF1060F4-B14D-4D6E-8E1F-3466C76D8155}"/>
    <cellStyle name="Normální 5 61 9 6" xfId="33164" xr:uid="{F39745F6-72B8-4C26-8F1D-E9D6C5A9B2C9}"/>
    <cellStyle name="Normální 5 61 9 7" xfId="36228" xr:uid="{A777F6D4-D907-4B44-8B4B-FFA0D2C10EF7}"/>
    <cellStyle name="Normální 5 61 9 8" xfId="38460" xr:uid="{56F1960A-4028-49A2-9700-900A70D7B692}"/>
    <cellStyle name="Normální 5 62" xfId="1654" xr:uid="{75E28D47-BFDC-4CF8-8E39-8AFBCD3652E3}"/>
    <cellStyle name="Normální 5 62 10" xfId="4836" xr:uid="{AD0F6469-BD42-4B91-925D-65D99632480C}"/>
    <cellStyle name="Normální 5 62 11" xfId="11262" xr:uid="{4826160F-385A-4657-AFF1-674E448EB9F2}"/>
    <cellStyle name="Normální 5 62 12" xfId="17252" xr:uid="{B3E12734-941C-46F4-8FD6-78F99F697C50}"/>
    <cellStyle name="Normální 5 62 13" xfId="21970" xr:uid="{D89CC1D8-2752-40F3-AA80-59C47CCE50C5}"/>
    <cellStyle name="Normální 5 62 14" xfId="26371" xr:uid="{795337E3-BBDB-40F1-BAA4-F7DFB6711775}"/>
    <cellStyle name="Normální 5 62 15" xfId="30255" xr:uid="{0BB07DCE-CFB6-46D0-91ED-4F12A05CA712}"/>
    <cellStyle name="Normální 5 62 16" xfId="33938" xr:uid="{5261ACB0-229C-4EBE-B7F3-5B31EBE7B869}"/>
    <cellStyle name="Normální 5 62 17" xfId="36481" xr:uid="{6675C2A7-103E-48B5-ABAB-4CD9B9CEA5D5}"/>
    <cellStyle name="Normální 5 62 18" xfId="39523" xr:uid="{6F25A65F-0349-4E5F-8056-35BCF42AF4B0}"/>
    <cellStyle name="Normální 5 62 19" xfId="44458" xr:uid="{5564BC9B-D63A-4DB3-9520-E8FAC564FBD4}"/>
    <cellStyle name="Normální 5 62 2" xfId="2508" xr:uid="{65098E41-330B-4601-A9D1-1B4445E7D50B}"/>
    <cellStyle name="Normální 5 62 2 10" xfId="36620" xr:uid="{ADBC12B6-D153-4EA9-B6B4-1551A71CD7D0}"/>
    <cellStyle name="Normální 5 62 2 11" xfId="40090" xr:uid="{996E4543-8BBA-4E59-A5DA-D6D92E6C7F0E}"/>
    <cellStyle name="Normální 5 62 2 12" xfId="44946" xr:uid="{7816CB77-21DB-4746-96AD-652BDAC3B39A}"/>
    <cellStyle name="Normální 5 62 2 13" xfId="48731" xr:uid="{D8E2203E-E1F3-413B-8EE9-0C258D30D03A}"/>
    <cellStyle name="Normální 5 62 2 14" xfId="51301" xr:uid="{261E749A-7EB4-4E98-BAA3-4D675A9C8955}"/>
    <cellStyle name="Normální 5 62 2 15" xfId="53518" xr:uid="{5A343FFE-E71E-45CC-B0F6-EF0A431F084C}"/>
    <cellStyle name="Normální 5 62 2 16" xfId="55305" xr:uid="{69899E34-B037-4ED6-B6DE-10A685D7BE13}"/>
    <cellStyle name="Normální 5 62 2 17" xfId="56854" xr:uid="{5712F6E4-4366-4605-B4CB-FB1BCB6477D7}"/>
    <cellStyle name="Normální 5 62 2 2" xfId="9290" xr:uid="{3A5884CD-3F26-499F-A08B-2243506B08C4}"/>
    <cellStyle name="Normální 5 62 2 2 2" xfId="14990" xr:uid="{D0E4DAD3-8FA4-4AD1-9AA6-6624B71E6AC2}"/>
    <cellStyle name="Normální 5 62 2 2 3" xfId="20391" xr:uid="{5D7D7A3C-3AB8-419F-A2E5-6FF0C880B16B}"/>
    <cellStyle name="Normální 5 62 2 2 4" xfId="24760" xr:uid="{42DADA10-89A4-4E68-9896-6A35A10E70C2}"/>
    <cellStyle name="Normální 5 62 2 2 5" xfId="29019" xr:uid="{0C48C0EC-47FB-4CFE-8BDD-B671A898C178}"/>
    <cellStyle name="Normální 5 62 2 2 6" xfId="32831" xr:uid="{CFD272EF-E8FB-4A24-9862-2834D3966500}"/>
    <cellStyle name="Normální 5 62 2 2 7" xfId="35912" xr:uid="{06AF6778-8CCF-4BB1-AFCE-E0D2F91F53B2}"/>
    <cellStyle name="Normální 5 62 2 2 8" xfId="38151" xr:uid="{3BFC934C-90CF-4C43-A312-87FCC89F3232}"/>
    <cellStyle name="Normální 5 62 2 3" xfId="5476" xr:uid="{B4DEFDB8-21D5-4153-A468-AC91A546184A}"/>
    <cellStyle name="Normální 5 62 2 4" xfId="12075" xr:uid="{B0CFE6C4-7FFC-4984-A33E-C8DF95BCE81E}"/>
    <cellStyle name="Normální 5 62 2 5" xfId="18010" xr:uid="{9338458D-0F1A-4567-85DF-4FB29DCFCF49}"/>
    <cellStyle name="Normální 5 62 2 6" xfId="22549" xr:uid="{A74666CC-B649-4D85-9D87-CF4DF4FF4CF6}"/>
    <cellStyle name="Normální 5 62 2 7" xfId="26881" xr:uid="{DD48170E-7F52-42BE-BFC5-D2C867DB128D}"/>
    <cellStyle name="Normální 5 62 2 8" xfId="30766" xr:uid="{A850197B-876B-488A-B493-D8AF6A6850E5}"/>
    <cellStyle name="Normální 5 62 2 9" xfId="34198" xr:uid="{F9ABA7F7-83F2-4562-8B77-EB5B86BE5CDB}"/>
    <cellStyle name="Normální 5 62 20" xfId="48384" xr:uid="{4EAAE8C7-48A0-4919-948C-6F0A0EDFD415}"/>
    <cellStyle name="Normální 5 62 21" xfId="51011" xr:uid="{1FB33503-C9A1-4178-854B-A359FE6E474F}"/>
    <cellStyle name="Normální 5 62 22" xfId="53295" xr:uid="{C719012F-E7EF-4E68-BF56-350D708DDB1F}"/>
    <cellStyle name="Normální 5 62 23" xfId="55145" xr:uid="{F6C8FBAF-C47D-4E5C-8B9C-4F9387782233}"/>
    <cellStyle name="Normální 5 62 24" xfId="56689" xr:uid="{EC7413E6-CA2B-4B22-B4FD-11798AEBB86B}"/>
    <cellStyle name="Normální 5 62 3" xfId="2929" xr:uid="{7CDBAAE9-2335-4B65-8E0B-34A98BCA10EF}"/>
    <cellStyle name="Normální 5 62 3 10" xfId="36667" xr:uid="{A3F0C500-79EC-4489-96BA-0295B0AD1319}"/>
    <cellStyle name="Normální 5 62 3 11" xfId="40409" xr:uid="{04B83318-793D-4844-962F-A2FFD4B508CF}"/>
    <cellStyle name="Normální 5 62 3 12" xfId="45229" xr:uid="{F65A2CAD-2598-4E08-9419-38AEE1E8F9E2}"/>
    <cellStyle name="Normální 5 62 3 13" xfId="48989" xr:uid="{6FFE79B6-4ABE-47CD-8527-F6EFFC6C110D}"/>
    <cellStyle name="Normální 5 62 3 14" xfId="51509" xr:uid="{6A38AE13-4B5C-4C8C-9DAD-E9E30C43FDB7}"/>
    <cellStyle name="Normální 5 62 3 15" xfId="53799" xr:uid="{05F94CDC-EF9F-41B3-A4BA-97DEC16490FE}"/>
    <cellStyle name="Normální 5 62 3 16" xfId="55574" xr:uid="{B0CF8505-9447-42A3-AA49-45568955B658}"/>
    <cellStyle name="Normální 5 62 3 17" xfId="57132" xr:uid="{38D890D7-248C-4566-B9B4-9FFB1F8E216D}"/>
    <cellStyle name="Normální 5 62 3 2" xfId="9291" xr:uid="{8E83175D-0967-49BC-81BB-3A19BA87ADB7}"/>
    <cellStyle name="Normální 5 62 3 2 2" xfId="14991" xr:uid="{BE78DE81-AB9A-4CF8-BB41-0573E08DC772}"/>
    <cellStyle name="Normální 5 62 3 2 3" xfId="20392" xr:uid="{AC9170C1-26F9-4E4C-BB2C-6CA2580DB0B0}"/>
    <cellStyle name="Normální 5 62 3 2 4" xfId="24761" xr:uid="{0D281857-DCB0-44A4-8FCA-8A21ABAB9828}"/>
    <cellStyle name="Normální 5 62 3 2 5" xfId="29020" xr:uid="{4DA18DFD-7CC1-4D16-B453-FAF179D34DBD}"/>
    <cellStyle name="Normální 5 62 3 2 6" xfId="32832" xr:uid="{B9B24DD5-498A-4413-8119-F224CBF22265}"/>
    <cellStyle name="Normální 5 62 3 2 7" xfId="35913" xr:uid="{E8A30DE0-8514-4897-9E50-71B9400BAC2D}"/>
    <cellStyle name="Normální 5 62 3 2 8" xfId="38152" xr:uid="{56A5ABCD-E2F9-41A8-9656-739DC8622184}"/>
    <cellStyle name="Normální 5 62 3 3" xfId="5582" xr:uid="{E89609A1-13AA-42D7-B4D8-3B6732029ED5}"/>
    <cellStyle name="Normální 5 62 3 4" xfId="12170" xr:uid="{279B0FF4-7197-41F9-A897-63B55C014968}"/>
    <cellStyle name="Normální 5 62 3 5" xfId="18084" xr:uid="{37A776D3-0EE5-4454-A613-0070B67E1A01}"/>
    <cellStyle name="Normální 5 62 3 6" xfId="22618" xr:uid="{88FFAABA-AAD8-4442-8C97-FC4BCBFBD261}"/>
    <cellStyle name="Normální 5 62 3 7" xfId="26945" xr:uid="{7E4FC217-9420-429E-B778-C4E53A747103}"/>
    <cellStyle name="Normální 5 62 3 8" xfId="30832" xr:uid="{FD9E10B4-2374-4596-929E-9432814DB74A}"/>
    <cellStyle name="Normální 5 62 3 9" xfId="34248" xr:uid="{63DE63FA-6468-4A09-BF9E-BC5E76FBFC64}"/>
    <cellStyle name="Normální 5 62 4" xfId="3463" xr:uid="{3F5062BA-02F2-4AA1-8B76-4B9BEE5D01B5}"/>
    <cellStyle name="Normální 5 62 4 10" xfId="37253" xr:uid="{A317AAF0-69E9-4ABB-A6AB-B1323873CF51}"/>
    <cellStyle name="Normální 5 62 4 11" xfId="40803" xr:uid="{27CF46A8-0D3F-44FC-AC3C-3F5F08A4A525}"/>
    <cellStyle name="Normální 5 62 4 12" xfId="45558" xr:uid="{3CF03C52-0ABD-45AC-B366-116A4185098D}"/>
    <cellStyle name="Normální 5 62 4 13" xfId="49315" xr:uid="{816C0DD2-B15E-4F37-9C25-6C48B2AC6948}"/>
    <cellStyle name="Normální 5 62 4 14" xfId="51785" xr:uid="{BE306F83-1717-45E3-8605-23CB22591186}"/>
    <cellStyle name="Normální 5 62 4 15" xfId="54097" xr:uid="{25F469E3-0911-4526-9FFE-AA4B3797E95F}"/>
    <cellStyle name="Normální 5 62 4 16" xfId="55857" xr:uid="{01A5DCFF-8DB9-47C0-8915-84841BE49C39}"/>
    <cellStyle name="Normální 5 62 4 17" xfId="57341" xr:uid="{CCFF0CA2-72A7-4EA6-BDA3-8DADC7DCA3CA}"/>
    <cellStyle name="Normální 5 62 4 2" xfId="9292" xr:uid="{8E607CE6-594C-4C75-9951-4D2BC00E51BC}"/>
    <cellStyle name="Normální 5 62 4 2 2" xfId="14992" xr:uid="{82525B2B-8634-4310-B095-5E2FCC3BA00C}"/>
    <cellStyle name="Normální 5 62 4 2 3" xfId="20393" xr:uid="{3BB87C3C-A01D-4330-91C4-BA1B43B5701A}"/>
    <cellStyle name="Normální 5 62 4 2 4" xfId="24762" xr:uid="{B07A2700-8D80-4208-8449-771810C4DEF3}"/>
    <cellStyle name="Normální 5 62 4 2 5" xfId="29021" xr:uid="{66906271-67D1-41C5-8D2F-84FAD6BB3589}"/>
    <cellStyle name="Normální 5 62 4 2 6" xfId="32833" xr:uid="{11D80B08-6493-48CC-918D-0DF81434A16B}"/>
    <cellStyle name="Normální 5 62 4 2 7" xfId="35914" xr:uid="{DE9D924A-77AE-4598-9882-6575315018A2}"/>
    <cellStyle name="Normální 5 62 4 2 8" xfId="38153" xr:uid="{744A557A-4797-479B-A614-2D3735F60E49}"/>
    <cellStyle name="Normální 5 62 4 3" xfId="6780" xr:uid="{8BCD2476-582F-4568-A87D-C47A9C785C21}"/>
    <cellStyle name="Normální 5 62 4 4" xfId="13304" xr:uid="{37F0A429-1124-4B62-8867-4ADA31681E47}"/>
    <cellStyle name="Normální 5 62 4 5" xfId="18985" xr:uid="{B2513FB8-EF2D-479B-B58C-840742055A70}"/>
    <cellStyle name="Normální 5 62 4 6" xfId="23448" xr:uid="{EF63187E-FEE3-42BE-A1C1-BD72A948BDA0}"/>
    <cellStyle name="Normální 5 62 4 7" xfId="27755" xr:uid="{6EC09876-5722-4BBB-AC53-420E874D2271}"/>
    <cellStyle name="Normální 5 62 4 8" xfId="31603" xr:uid="{978051AD-6F28-4A9A-9309-00A6C06A27D0}"/>
    <cellStyle name="Normální 5 62 4 9" xfId="34899" xr:uid="{33F6D639-0876-40E9-B8C3-1FB8844AF09F}"/>
    <cellStyle name="Normální 5 62 5" xfId="3957" xr:uid="{33F9F2D3-F017-4C12-9B94-06F2E7B70516}"/>
    <cellStyle name="Normální 5 62 5 10" xfId="37254" xr:uid="{5134FBDE-FDC1-4F30-A9D6-8DDB233387AC}"/>
    <cellStyle name="Normální 5 62 5 11" xfId="41162" xr:uid="{6DB59D1B-D2E9-4E84-80F2-990750DA52F3}"/>
    <cellStyle name="Normální 5 62 5 12" xfId="45931" xr:uid="{D1A74CA0-D993-43DB-B78E-CB64F1884651}"/>
    <cellStyle name="Normální 5 62 5 13" xfId="49607" xr:uid="{A28C6B74-BD6C-491A-8307-514A0ADADD70}"/>
    <cellStyle name="Normální 5 62 5 14" xfId="52094" xr:uid="{1718DFCA-5FAA-4B86-B603-E106C74CF5AA}"/>
    <cellStyle name="Normální 5 62 5 15" xfId="54336" xr:uid="{D3915A79-8961-4863-BD5C-914422616040}"/>
    <cellStyle name="Normální 5 62 5 16" xfId="56165" xr:uid="{16FAB29E-3C81-4B17-9DB0-D6931CE0B152}"/>
    <cellStyle name="Normální 5 62 5 17" xfId="57500" xr:uid="{C44BA438-B92C-4541-873A-D3C38DEA7696}"/>
    <cellStyle name="Normální 5 62 5 2" xfId="9293" xr:uid="{2718474C-4ECE-4803-9D9A-0A091FD1B7D4}"/>
    <cellStyle name="Normální 5 62 5 2 2" xfId="14993" xr:uid="{0670522C-0E96-493B-9C7A-0B53AC01C3C2}"/>
    <cellStyle name="Normální 5 62 5 2 3" xfId="20394" xr:uid="{BDB091B9-15C4-4038-AC85-29ADC00AE9E7}"/>
    <cellStyle name="Normální 5 62 5 2 4" xfId="24763" xr:uid="{BD1971A3-C9F0-4CDA-9A87-76FB41F129E0}"/>
    <cellStyle name="Normální 5 62 5 2 5" xfId="29022" xr:uid="{B6F0543F-9CB9-45CB-B018-774CC6B1D61F}"/>
    <cellStyle name="Normální 5 62 5 2 6" xfId="32834" xr:uid="{DDCF0160-225D-4EF6-BAB5-7D2210953BFC}"/>
    <cellStyle name="Normální 5 62 5 2 7" xfId="35915" xr:uid="{0CAA7508-6B23-4A77-B9DA-AC0DC4653292}"/>
    <cellStyle name="Normální 5 62 5 2 8" xfId="38154" xr:uid="{B14974FF-9EE4-49D2-9BF0-EC70D71603A4}"/>
    <cellStyle name="Normální 5 62 5 3" xfId="6781" xr:uid="{A61E0775-E428-4E1F-929C-B53B81A11B8F}"/>
    <cellStyle name="Normální 5 62 5 4" xfId="13305" xr:uid="{6732CD88-BFFA-4AD4-AB07-3C759F23482B}"/>
    <cellStyle name="Normální 5 62 5 5" xfId="18986" xr:uid="{9EB37B2A-605E-4E87-BAC7-C91A716F5A68}"/>
    <cellStyle name="Normální 5 62 5 6" xfId="23449" xr:uid="{AA2807A0-E07D-41C0-B2BC-A0014FAD6CB8}"/>
    <cellStyle name="Normální 5 62 5 7" xfId="27756" xr:uid="{47A0002B-87FB-4A04-A4F6-66908906CBB0}"/>
    <cellStyle name="Normální 5 62 5 8" xfId="31604" xr:uid="{A9F3CEBD-6758-4F92-9B77-FE7939548C4A}"/>
    <cellStyle name="Normální 5 62 5 9" xfId="34900" xr:uid="{CEB3286E-FCE8-49E9-8012-A132F5A6DF62}"/>
    <cellStyle name="Normální 5 62 6" xfId="4311" xr:uid="{92B93151-4B73-4AB9-9284-D2868473697C}"/>
    <cellStyle name="Normální 5 62 6 10" xfId="37255" xr:uid="{1AE1BD14-879F-479B-BDEB-98296BA65980}"/>
    <cellStyle name="Normální 5 62 6 11" xfId="41421" xr:uid="{58A594CF-4B35-43AB-A4CA-6CFB4DA37C5A}"/>
    <cellStyle name="Normální 5 62 6 12" xfId="46225" xr:uid="{5320E244-B9A9-4C23-AB82-1372074FE67D}"/>
    <cellStyle name="Normální 5 62 6 13" xfId="49806" xr:uid="{A2345409-0558-4F23-8FF0-E0E94E10E1BC}"/>
    <cellStyle name="Normální 5 62 6 14" xfId="52316" xr:uid="{59AE1FFB-FD89-4C23-ACE3-F93609C3CD38}"/>
    <cellStyle name="Normální 5 62 6 15" xfId="54514" xr:uid="{B190C904-EE66-4967-9FCF-75E41821BC37}"/>
    <cellStyle name="Normální 5 62 6 16" xfId="56401" xr:uid="{E03BEBE7-D8DA-486D-9B00-FAF9E849A82F}"/>
    <cellStyle name="Normální 5 62 6 17" xfId="57651" xr:uid="{FA12F93A-A424-46AE-834D-71638080D434}"/>
    <cellStyle name="Normální 5 62 6 2" xfId="9294" xr:uid="{E1ABC4CC-F9D6-497F-91CF-3838FFCD6137}"/>
    <cellStyle name="Normální 5 62 6 2 2" xfId="14994" xr:uid="{E80623C3-E70E-4947-A5A2-0D4F40163153}"/>
    <cellStyle name="Normální 5 62 6 2 3" xfId="20395" xr:uid="{6F7DB926-211B-45BB-9193-56D57109F793}"/>
    <cellStyle name="Normální 5 62 6 2 4" xfId="24764" xr:uid="{0B0FA720-D7CE-47E7-9DD1-3CF5E40BE7EF}"/>
    <cellStyle name="Normální 5 62 6 2 5" xfId="29023" xr:uid="{61C46D10-22F0-4A4D-9BE1-FA04A3244654}"/>
    <cellStyle name="Normální 5 62 6 2 6" xfId="32835" xr:uid="{B8D18137-2741-4A51-A2D0-738B4E664C30}"/>
    <cellStyle name="Normální 5 62 6 2 7" xfId="35916" xr:uid="{A9C6362C-588C-4E42-BCF9-63CE2010E71E}"/>
    <cellStyle name="Normální 5 62 6 2 8" xfId="38155" xr:uid="{A669D89D-C797-4A3C-A931-BF7FF8057C9B}"/>
    <cellStyle name="Normální 5 62 6 3" xfId="6782" xr:uid="{1EB4E7DB-B60F-40BE-B6A4-85CBC588E68F}"/>
    <cellStyle name="Normální 5 62 6 4" xfId="13306" xr:uid="{E652DED6-6EBF-4BBA-83E3-F1DD39422244}"/>
    <cellStyle name="Normální 5 62 6 5" xfId="18987" xr:uid="{7143A3F9-282A-4E45-A41D-2D887E4AD72D}"/>
    <cellStyle name="Normální 5 62 6 6" xfId="23450" xr:uid="{C52FD84D-6D22-409A-BF50-3A0DE0512848}"/>
    <cellStyle name="Normální 5 62 6 7" xfId="27757" xr:uid="{9D8337F7-3768-485B-82CE-3D6D42E71E53}"/>
    <cellStyle name="Normální 5 62 6 8" xfId="31605" xr:uid="{A448752A-4249-4C6A-A1EB-009D5CF5EEE0}"/>
    <cellStyle name="Normální 5 62 6 9" xfId="34901" xr:uid="{0BD1BE64-D406-4817-942D-85B687EA39AC}"/>
    <cellStyle name="Normální 5 62 7" xfId="4587" xr:uid="{ADC7D3B4-78D9-409D-BB62-2C417427A974}"/>
    <cellStyle name="Normální 5 62 7 10" xfId="37256" xr:uid="{E9D8042E-DC97-479D-A9C9-5F6AB50674A8}"/>
    <cellStyle name="Normální 5 62 7 11" xfId="41644" xr:uid="{751DF5C3-A999-4C48-B59C-C3970BFA0491}"/>
    <cellStyle name="Normální 5 62 7 12" xfId="46429" xr:uid="{F0413787-EAA7-4196-BD37-1685BFB6CB93}"/>
    <cellStyle name="Normální 5 62 7 13" xfId="49975" xr:uid="{BF7A68E3-98DA-4E7E-B48D-A76526DE506B}"/>
    <cellStyle name="Normální 5 62 7 14" xfId="52490" xr:uid="{0D67972F-AC5A-4A41-8447-F727549C48FA}"/>
    <cellStyle name="Normální 5 62 7 15" xfId="54674" xr:uid="{F486FC2C-6343-41A0-AF56-AB39B344F16A}"/>
    <cellStyle name="Normální 5 62 7 16" xfId="56567" xr:uid="{07B71F5E-7563-4F86-B7F2-958D0E8F27D6}"/>
    <cellStyle name="Normální 5 62 7 17" xfId="57789" xr:uid="{E0B3D4C6-CCD2-41AA-9D7C-4E8129BA8400}"/>
    <cellStyle name="Normální 5 62 7 2" xfId="9295" xr:uid="{A2503139-E713-4107-93C6-E61A0B29153C}"/>
    <cellStyle name="Normální 5 62 7 2 2" xfId="14995" xr:uid="{A49B60F9-E565-4AF5-A7A4-96C0D11F1DB7}"/>
    <cellStyle name="Normální 5 62 7 2 3" xfId="20396" xr:uid="{7FD79225-0835-4B64-8C43-1F32482FF6B5}"/>
    <cellStyle name="Normální 5 62 7 2 4" xfId="24765" xr:uid="{A1A31AC0-AD18-451D-8155-2E8A53CC42B7}"/>
    <cellStyle name="Normální 5 62 7 2 5" xfId="29024" xr:uid="{6F23BEDC-727F-4E04-9B2A-A322EE9C5E75}"/>
    <cellStyle name="Normální 5 62 7 2 6" xfId="32836" xr:uid="{BD10E818-9C5F-41B0-B5D9-9724C7CB8114}"/>
    <cellStyle name="Normální 5 62 7 2 7" xfId="35917" xr:uid="{0DDBC725-56AD-4C5B-AC09-D2EDDF910E1F}"/>
    <cellStyle name="Normální 5 62 7 2 8" xfId="38156" xr:uid="{C0E7FFE5-954B-4744-ACBD-EB9A257941FD}"/>
    <cellStyle name="Normální 5 62 7 3" xfId="6783" xr:uid="{A98329A7-8A95-46AA-A28B-1467F60055DA}"/>
    <cellStyle name="Normální 5 62 7 4" xfId="13307" xr:uid="{BFE142D5-894D-48B2-81D9-CDE960387FF2}"/>
    <cellStyle name="Normální 5 62 7 5" xfId="18988" xr:uid="{3829B0BE-7D21-4987-A098-FCB2CE80EA7A}"/>
    <cellStyle name="Normální 5 62 7 6" xfId="23451" xr:uid="{39F56C66-DB8C-427D-967E-1BDE7482F081}"/>
    <cellStyle name="Normální 5 62 7 7" xfId="27758" xr:uid="{FBD10B7F-3279-4AFF-A629-6B8A9701D1E8}"/>
    <cellStyle name="Normální 5 62 7 8" xfId="31606" xr:uid="{DBA6EE7B-2B6A-4CF1-902E-4679A6531560}"/>
    <cellStyle name="Normální 5 62 7 9" xfId="34902" xr:uid="{6E40AC8C-E464-4AC0-ABE5-D366B9BC1C3A}"/>
    <cellStyle name="Normální 5 62 8" xfId="9296" xr:uid="{1EAE88E2-1D70-4347-AD0F-ED2F4829B13E}"/>
    <cellStyle name="Normální 5 62 8 2" xfId="14996" xr:uid="{5F5C1DF6-63DC-4311-9764-34948E76F705}"/>
    <cellStyle name="Normální 5 62 8 3" xfId="20397" xr:uid="{51BB6E17-17B0-4F73-A0DE-C7EEFD5F38D2}"/>
    <cellStyle name="Normální 5 62 8 4" xfId="24766" xr:uid="{6EA555B6-72ED-4197-8A0E-AE3ADE1A4D83}"/>
    <cellStyle name="Normální 5 62 8 5" xfId="29025" xr:uid="{F9FAE288-0187-4CC1-9AC5-E0CC6ADD57CE}"/>
    <cellStyle name="Normální 5 62 8 6" xfId="32837" xr:uid="{FBD34C7A-F0A8-4281-9039-DE63F8942C2C}"/>
    <cellStyle name="Normální 5 62 8 7" xfId="35918" xr:uid="{8BEF7C29-0511-414D-A10B-C2138310C45C}"/>
    <cellStyle name="Normální 5 62 8 8" xfId="38157" xr:uid="{801AF151-A442-4103-8D2D-BAB1BAD81473}"/>
    <cellStyle name="Normální 5 62 9" xfId="9724" xr:uid="{D6306E46-38F5-4C80-B1A6-FFEAC043327E}"/>
    <cellStyle name="Normální 5 62 9 2" xfId="15401" xr:uid="{E91D0823-BA40-4AE1-8BD1-982C78E2B936}"/>
    <cellStyle name="Normální 5 62 9 3" xfId="20736" xr:uid="{1BC20235-C75E-4A79-9C84-BB6C625AAEFE}"/>
    <cellStyle name="Normální 5 62 9 4" xfId="25108" xr:uid="{385A6148-3423-4780-BDE0-E78C07F0BF91}"/>
    <cellStyle name="Normální 5 62 9 5" xfId="29361" xr:uid="{D3D9C9A8-D247-4F60-A6A7-06E93EB6A371}"/>
    <cellStyle name="Normální 5 62 9 6" xfId="33165" xr:uid="{A1610803-81A1-4145-BB4D-A9F30F7819CB}"/>
    <cellStyle name="Normální 5 62 9 7" xfId="36229" xr:uid="{5D678B34-0028-41A5-B05C-AD5670774071}"/>
    <cellStyle name="Normální 5 62 9 8" xfId="38461" xr:uid="{2B3DC5C8-7A21-4DE4-822F-DBB95E9AD9E1}"/>
    <cellStyle name="Normální 5 63" xfId="1655" xr:uid="{F2CDAB7C-5805-4548-B33E-77873F93667B}"/>
    <cellStyle name="Normální 5 63 10" xfId="4779" xr:uid="{BFF30FC2-0C8E-4715-A2FB-5F0EB10EE1E2}"/>
    <cellStyle name="Normální 5 63 11" xfId="11193" xr:uid="{C8552ED4-F5E5-463A-BB26-A1C1F9C61F2C}"/>
    <cellStyle name="Normální 5 63 12" xfId="17194" xr:uid="{D3E58444-AEF4-4847-8E8C-BE6DF3E3ADC8}"/>
    <cellStyle name="Normální 5 63 13" xfId="21921" xr:uid="{9DB9D1E8-4FEC-4234-A4DF-579645CB6753}"/>
    <cellStyle name="Normální 5 63 14" xfId="26324" xr:uid="{308181E6-82F6-4379-AB77-15C9D33258F9}"/>
    <cellStyle name="Normální 5 63 15" xfId="30220" xr:uid="{B6F77EE8-C068-440B-80F9-AC49DA6803D4}"/>
    <cellStyle name="Normální 5 63 16" xfId="33912" xr:uid="{72A4A848-08B7-455B-8C89-BBE8D4DAB5AB}"/>
    <cellStyle name="Normální 5 63 17" xfId="36461" xr:uid="{6C99C5ED-D816-4841-A94E-ED38ACE88976}"/>
    <cellStyle name="Normální 5 63 18" xfId="39524" xr:uid="{A2C79E7A-5F5A-4425-9BE0-835202B7E745}"/>
    <cellStyle name="Normální 5 63 19" xfId="44459" xr:uid="{2BAE942B-6948-4DE5-A3ED-4144084B1D15}"/>
    <cellStyle name="Normální 5 63 2" xfId="2509" xr:uid="{56085D92-F120-4DF5-94B9-40A500BBDF7D}"/>
    <cellStyle name="Normální 5 63 2 10" xfId="36621" xr:uid="{A1FDF34D-D2C1-4102-971A-D0C53B3EB972}"/>
    <cellStyle name="Normální 5 63 2 11" xfId="40091" xr:uid="{B56BAEC8-E454-48B5-A2E5-F5C0AF2CE2DD}"/>
    <cellStyle name="Normální 5 63 2 12" xfId="44947" xr:uid="{942C9A0E-F865-49A6-8E0C-22B2BD16850F}"/>
    <cellStyle name="Normální 5 63 2 13" xfId="48732" xr:uid="{314B194B-ACD9-43CD-B02B-E85FECDE0CE1}"/>
    <cellStyle name="Normální 5 63 2 14" xfId="51302" xr:uid="{FC1EE2F2-421F-43E3-8383-23985E2C5844}"/>
    <cellStyle name="Normální 5 63 2 15" xfId="53519" xr:uid="{E7F1A54B-9F8F-4EE3-8427-BC9D0193BAD6}"/>
    <cellStyle name="Normální 5 63 2 16" xfId="55306" xr:uid="{8CE3B320-2D42-4F90-A9A7-4C4E38B24B21}"/>
    <cellStyle name="Normální 5 63 2 17" xfId="56855" xr:uid="{2054B8A7-A329-44BF-B37F-7653E7701B76}"/>
    <cellStyle name="Normální 5 63 2 2" xfId="9297" xr:uid="{39AC8807-EA5E-40BA-AE05-1BA6E2E09E4C}"/>
    <cellStyle name="Normální 5 63 2 2 2" xfId="14997" xr:uid="{A0876807-B42B-4285-B92B-C32F4B33DCB9}"/>
    <cellStyle name="Normální 5 63 2 2 3" xfId="20398" xr:uid="{300BE3A9-B644-42C3-B2F6-3F6E67F73B73}"/>
    <cellStyle name="Normální 5 63 2 2 4" xfId="24767" xr:uid="{FA37B50B-A726-4434-A338-2E5E78D7CA4E}"/>
    <cellStyle name="Normální 5 63 2 2 5" xfId="29026" xr:uid="{AB8723E2-3F69-4B1C-B881-ABEEFD37CADA}"/>
    <cellStyle name="Normální 5 63 2 2 6" xfId="32838" xr:uid="{7705D493-1E4C-4156-A0B9-26EFEEAB1840}"/>
    <cellStyle name="Normální 5 63 2 2 7" xfId="35919" xr:uid="{056F3244-F0AD-4F28-9443-57AA843C4207}"/>
    <cellStyle name="Normální 5 63 2 2 8" xfId="38158" xr:uid="{4915C522-FA59-49FB-BAE5-43FD9A6F41BD}"/>
    <cellStyle name="Normální 5 63 2 3" xfId="5477" xr:uid="{B9D7B908-E170-40FC-8CE7-881F9E5F3C6A}"/>
    <cellStyle name="Normální 5 63 2 4" xfId="12076" xr:uid="{2C888AD6-13FF-4DA3-B4D2-759EF34F603D}"/>
    <cellStyle name="Normální 5 63 2 5" xfId="18011" xr:uid="{0794DAC2-D9EB-4FD3-96B5-3F48394DCDC6}"/>
    <cellStyle name="Normální 5 63 2 6" xfId="22550" xr:uid="{BBC8D627-CF2F-4EF4-B9BC-34AE230CD3A4}"/>
    <cellStyle name="Normální 5 63 2 7" xfId="26882" xr:uid="{602035C1-A198-46F8-A0CF-27A5D5A281B9}"/>
    <cellStyle name="Normální 5 63 2 8" xfId="30767" xr:uid="{712806D6-992B-4497-9907-6A51FB004B75}"/>
    <cellStyle name="Normální 5 63 2 9" xfId="34199" xr:uid="{A5ADC99B-46C7-46AE-8E0E-8896CE2F206D}"/>
    <cellStyle name="Normální 5 63 20" xfId="48385" xr:uid="{F611FF6A-3623-4941-B803-D8B4177DE560}"/>
    <cellStyle name="Normální 5 63 21" xfId="51012" xr:uid="{ED2256CC-2D74-480C-B40A-5FEB58E7AF56}"/>
    <cellStyle name="Normální 5 63 22" xfId="53296" xr:uid="{78A0FDAD-A446-4BF6-A4C2-085B5E2D22FD}"/>
    <cellStyle name="Normální 5 63 23" xfId="55146" xr:uid="{91323FBD-68C4-4544-8678-966598D6BB82}"/>
    <cellStyle name="Normální 5 63 24" xfId="56690" xr:uid="{AE58CA94-99FB-4360-9354-31470E2B94CF}"/>
    <cellStyle name="Normální 5 63 3" xfId="2930" xr:uid="{FFF6F440-88C5-4AFF-9492-9FE3678E5F3A}"/>
    <cellStyle name="Normální 5 63 3 10" xfId="36647" xr:uid="{6E619B96-A5FF-462D-BCD3-6B4D68ADFECE}"/>
    <cellStyle name="Normální 5 63 3 11" xfId="40410" xr:uid="{66A83BEF-945E-49B4-87EE-1F554B40860E}"/>
    <cellStyle name="Normální 5 63 3 12" xfId="45230" xr:uid="{D27A163E-9759-4890-B32E-0E57EC56292F}"/>
    <cellStyle name="Normální 5 63 3 13" xfId="48990" xr:uid="{FA9F7BB4-1AEE-49D1-A268-D07244073B05}"/>
    <cellStyle name="Normální 5 63 3 14" xfId="51510" xr:uid="{F00B503E-CD18-4250-A405-62C4E3A547D8}"/>
    <cellStyle name="Normální 5 63 3 15" xfId="53800" xr:uid="{E81A1BDB-DA2F-4A64-B549-B765EA671A9F}"/>
    <cellStyle name="Normální 5 63 3 16" xfId="55575" xr:uid="{F419A6DB-8A5B-4BE1-98AC-411100E8D46C}"/>
    <cellStyle name="Normální 5 63 3 17" xfId="57133" xr:uid="{089092D0-6444-4306-B4BB-3C491B66EFC3}"/>
    <cellStyle name="Normální 5 63 3 2" xfId="9298" xr:uid="{28D812E8-BB52-4F63-BAB4-F80C61E21D92}"/>
    <cellStyle name="Normální 5 63 3 2 2" xfId="14998" xr:uid="{7A593775-74CD-43E4-85B2-0DD7CFE565FE}"/>
    <cellStyle name="Normální 5 63 3 2 3" xfId="20399" xr:uid="{0E6D2703-998D-437E-8470-7199725F4C90}"/>
    <cellStyle name="Normální 5 63 3 2 4" xfId="24768" xr:uid="{C9842C76-D8A1-40CF-9C93-71801BEBEB0A}"/>
    <cellStyle name="Normální 5 63 3 2 5" xfId="29027" xr:uid="{E2F2BF38-CDB4-4005-8575-AB66B74C74A9}"/>
    <cellStyle name="Normální 5 63 3 2 6" xfId="32839" xr:uid="{56F47759-CD4D-4B68-8F1B-4F6A1CBE8277}"/>
    <cellStyle name="Normální 5 63 3 2 7" xfId="35920" xr:uid="{60122E4B-8B00-49AB-9815-18ADB8400118}"/>
    <cellStyle name="Normální 5 63 3 2 8" xfId="38159" xr:uid="{6A4EF89B-2B58-43F8-9140-0A819C40FD0A}"/>
    <cellStyle name="Normální 5 63 3 3" xfId="5556" xr:uid="{37D72309-B213-4B2B-8465-80086EF88B3C}"/>
    <cellStyle name="Normální 5 63 3 4" xfId="12145" xr:uid="{E15F9148-C817-4A4B-98E8-B1F922DA01DE}"/>
    <cellStyle name="Normální 5 63 3 5" xfId="18061" xr:uid="{160C88C1-0692-434E-BA64-E5F385ADF5B7}"/>
    <cellStyle name="Normální 5 63 3 6" xfId="22594" xr:uid="{B1A45D70-4681-4C9C-A11C-BDDB1784081F}"/>
    <cellStyle name="Normální 5 63 3 7" xfId="26924" xr:uid="{81BBD364-A3A4-4A26-82CB-BFCEDF98B3A6}"/>
    <cellStyle name="Normální 5 63 3 8" xfId="30811" xr:uid="{C338820F-6862-423A-BEF2-C5D979A2B819}"/>
    <cellStyle name="Normální 5 63 3 9" xfId="34228" xr:uid="{B67A91CF-A895-404B-A665-7EAB5545F6BD}"/>
    <cellStyle name="Normální 5 63 4" xfId="3464" xr:uid="{F63FF4AA-D0BC-4EED-84FF-84B05E91B7AA}"/>
    <cellStyle name="Normální 5 63 4 10" xfId="37257" xr:uid="{685990FF-A54F-4519-891E-70288CA1CEDA}"/>
    <cellStyle name="Normální 5 63 4 11" xfId="40804" xr:uid="{D82A2E20-FA5C-4892-8275-DA930F0E155E}"/>
    <cellStyle name="Normální 5 63 4 12" xfId="45559" xr:uid="{3E015357-83C1-4973-809C-B5A90A9754A2}"/>
    <cellStyle name="Normální 5 63 4 13" xfId="49316" xr:uid="{663303E2-6A6F-4182-B128-A448F7E28020}"/>
    <cellStyle name="Normální 5 63 4 14" xfId="51786" xr:uid="{3B259A06-B778-4174-860F-37C4A54B7E63}"/>
    <cellStyle name="Normální 5 63 4 15" xfId="54098" xr:uid="{0FCED28C-2A9A-4A71-9C9C-02FB24DC1421}"/>
    <cellStyle name="Normální 5 63 4 16" xfId="55858" xr:uid="{0A398E90-58D5-4480-9B5B-04E7244BE3B7}"/>
    <cellStyle name="Normální 5 63 4 17" xfId="57342" xr:uid="{7E38ADDB-2AEE-43E6-9429-9664D001C322}"/>
    <cellStyle name="Normální 5 63 4 2" xfId="9299" xr:uid="{96FB9EC2-3EBD-481C-828A-0E9E6214D969}"/>
    <cellStyle name="Normální 5 63 4 2 2" xfId="14999" xr:uid="{C084E7A2-965C-4545-884B-3129AB22B308}"/>
    <cellStyle name="Normální 5 63 4 2 3" xfId="20400" xr:uid="{86A5EC9F-5F10-48A9-9E44-94FEFC1D9F0F}"/>
    <cellStyle name="Normální 5 63 4 2 4" xfId="24769" xr:uid="{5A3BDF96-5EB5-4415-83FB-882B9B033F67}"/>
    <cellStyle name="Normální 5 63 4 2 5" xfId="29028" xr:uid="{5BED6FAC-7866-414D-86A3-39486ECE4833}"/>
    <cellStyle name="Normální 5 63 4 2 6" xfId="32840" xr:uid="{41EC3FBC-2724-4DCF-976F-7C931FC60C5C}"/>
    <cellStyle name="Normální 5 63 4 2 7" xfId="35921" xr:uid="{A694B24D-270D-4BA2-8662-88052933F9E3}"/>
    <cellStyle name="Normální 5 63 4 2 8" xfId="38160" xr:uid="{9B1C9AF4-59BE-4B11-86C5-60766A89371B}"/>
    <cellStyle name="Normální 5 63 4 3" xfId="6784" xr:uid="{701269A7-A442-4B7F-A2A0-F47AAADFB671}"/>
    <cellStyle name="Normální 5 63 4 4" xfId="13308" xr:uid="{B02CAE56-5DF2-4E77-84C6-1C079993FF78}"/>
    <cellStyle name="Normální 5 63 4 5" xfId="18989" xr:uid="{63088AB0-1169-4B16-B0D5-14C62D83D6EA}"/>
    <cellStyle name="Normální 5 63 4 6" xfId="23452" xr:uid="{F9BF238C-6364-4B8E-B1BC-57062339830C}"/>
    <cellStyle name="Normální 5 63 4 7" xfId="27759" xr:uid="{BE1F271E-A501-4B6B-8BF8-82B9F5FDA371}"/>
    <cellStyle name="Normální 5 63 4 8" xfId="31607" xr:uid="{628C07D6-7C31-4D12-8415-77539B9AE862}"/>
    <cellStyle name="Normální 5 63 4 9" xfId="34903" xr:uid="{A3C3B8CB-A924-4712-B9C8-C7100795A4B8}"/>
    <cellStyle name="Normální 5 63 5" xfId="3958" xr:uid="{8FEDBA9D-DE69-4FFB-9FDB-E08354ED5D3E}"/>
    <cellStyle name="Normální 5 63 5 10" xfId="37258" xr:uid="{FE90A99D-0657-40CA-AEB6-6B4127DD820A}"/>
    <cellStyle name="Normální 5 63 5 11" xfId="41163" xr:uid="{DA50F53A-8C3E-4DDE-A888-61E2FD345534}"/>
    <cellStyle name="Normální 5 63 5 12" xfId="45932" xr:uid="{7A6F4F60-D8F1-4068-8387-04B47F81E776}"/>
    <cellStyle name="Normální 5 63 5 13" xfId="49608" xr:uid="{8282EA53-5483-4BC0-BE91-86D03F670675}"/>
    <cellStyle name="Normální 5 63 5 14" xfId="52095" xr:uid="{E6CD2AEA-6890-4583-9A71-9FB1E79921DE}"/>
    <cellStyle name="Normální 5 63 5 15" xfId="54337" xr:uid="{8ACE9D5B-0190-4537-B80F-42636E81F78C}"/>
    <cellStyle name="Normální 5 63 5 16" xfId="56166" xr:uid="{51B529ED-68EC-4B6C-A662-13B062CE480F}"/>
    <cellStyle name="Normální 5 63 5 17" xfId="57501" xr:uid="{534C3022-BC37-4E2B-8C3A-2EFBB21EA36C}"/>
    <cellStyle name="Normální 5 63 5 2" xfId="9300" xr:uid="{FB420B54-D622-4C22-9C6D-2F57B44DDBD6}"/>
    <cellStyle name="Normální 5 63 5 2 2" xfId="15000" xr:uid="{E8895621-6804-4551-9304-AA0996B613FD}"/>
    <cellStyle name="Normální 5 63 5 2 3" xfId="20401" xr:uid="{E9AAFB81-FED4-4A66-8713-A78E064A6F18}"/>
    <cellStyle name="Normální 5 63 5 2 4" xfId="24770" xr:uid="{8AD57FD3-C850-4D5F-9D6C-D728A89B0BD0}"/>
    <cellStyle name="Normální 5 63 5 2 5" xfId="29029" xr:uid="{F2B1907B-F45E-4BB2-A6BC-8A9A98AF578C}"/>
    <cellStyle name="Normální 5 63 5 2 6" xfId="32841" xr:uid="{A6D8B36B-CC9D-44D8-BB12-FE002F48A176}"/>
    <cellStyle name="Normální 5 63 5 2 7" xfId="35922" xr:uid="{C6770038-BE7C-4458-82A3-3DC35C4C2D9A}"/>
    <cellStyle name="Normální 5 63 5 2 8" xfId="38161" xr:uid="{2EEA4CC3-7A7B-4F82-A2AB-E27B437FFFD4}"/>
    <cellStyle name="Normální 5 63 5 3" xfId="6785" xr:uid="{B32FCE60-A52B-4ECC-AA71-01353C922A1C}"/>
    <cellStyle name="Normální 5 63 5 4" xfId="13309" xr:uid="{DA5408D3-0924-4D1D-B63E-D44740634094}"/>
    <cellStyle name="Normální 5 63 5 5" xfId="18990" xr:uid="{C5A6A494-EF80-447F-873C-4CAB386F2D7B}"/>
    <cellStyle name="Normální 5 63 5 6" xfId="23453" xr:uid="{4697A814-24D9-4E92-A8C6-5E76F85C3F8F}"/>
    <cellStyle name="Normální 5 63 5 7" xfId="27760" xr:uid="{1AA194E0-9F47-454F-A20C-8885B330A7C9}"/>
    <cellStyle name="Normální 5 63 5 8" xfId="31608" xr:uid="{63F8A4CD-30D6-47BB-B201-A8BDAEEEA3DF}"/>
    <cellStyle name="Normální 5 63 5 9" xfId="34904" xr:uid="{F659FE90-66A4-459A-8C27-3CA0122005E0}"/>
    <cellStyle name="Normální 5 63 6" xfId="4312" xr:uid="{BAFE1287-ADEA-4472-8B89-EF5CD5652E4D}"/>
    <cellStyle name="Normální 5 63 6 10" xfId="37259" xr:uid="{4015E45C-6EFF-402E-B90F-1736E187C806}"/>
    <cellStyle name="Normální 5 63 6 11" xfId="41422" xr:uid="{1FB7FE58-6BC9-477C-9D1C-C1DC3A7858DF}"/>
    <cellStyle name="Normální 5 63 6 12" xfId="46226" xr:uid="{B95E3495-A082-4A06-AAE1-B04B45C36544}"/>
    <cellStyle name="Normální 5 63 6 13" xfId="49807" xr:uid="{72894630-99B6-4AE2-ABEE-F6BDD1761F5B}"/>
    <cellStyle name="Normální 5 63 6 14" xfId="52317" xr:uid="{8FCFBA61-F65F-406B-943D-BD8B87CA0200}"/>
    <cellStyle name="Normální 5 63 6 15" xfId="54515" xr:uid="{9FECDCB7-F484-430E-B1EA-806B2EA4D8DF}"/>
    <cellStyle name="Normální 5 63 6 16" xfId="56402" xr:uid="{3856B2FB-0705-48ED-BCB4-6EFE3B16E5DB}"/>
    <cellStyle name="Normální 5 63 6 17" xfId="57652" xr:uid="{88F0ED67-902B-4A2B-BE9B-0F2356C238FF}"/>
    <cellStyle name="Normální 5 63 6 2" xfId="9301" xr:uid="{74A281A9-8D3E-4394-BD37-CD39D69CFABE}"/>
    <cellStyle name="Normální 5 63 6 2 2" xfId="15001" xr:uid="{50596884-FCE6-4DF6-A5E9-02B11F003821}"/>
    <cellStyle name="Normální 5 63 6 2 3" xfId="20402" xr:uid="{E7CE0B58-FDC1-45EB-8B47-689336E4100F}"/>
    <cellStyle name="Normální 5 63 6 2 4" xfId="24771" xr:uid="{0C345FBD-3CC2-4671-8FA6-8246F01A26E2}"/>
    <cellStyle name="Normální 5 63 6 2 5" xfId="29030" xr:uid="{67D8A189-DB9A-47D6-AF10-81F287BCDCE7}"/>
    <cellStyle name="Normální 5 63 6 2 6" xfId="32842" xr:uid="{146D7CEE-F096-4506-907F-D7739B3D3A45}"/>
    <cellStyle name="Normální 5 63 6 2 7" xfId="35923" xr:uid="{F7935B85-4F1F-492B-81E1-215094E07DFE}"/>
    <cellStyle name="Normální 5 63 6 2 8" xfId="38162" xr:uid="{08B6A554-4E4D-4733-882F-DA2FA731D5D7}"/>
    <cellStyle name="Normální 5 63 6 3" xfId="6786" xr:uid="{0162C3B4-C3A8-49E6-826F-2377A516C4D0}"/>
    <cellStyle name="Normální 5 63 6 4" xfId="13310" xr:uid="{7A4CD6E6-107D-40C9-B7F9-DA851FF9168E}"/>
    <cellStyle name="Normální 5 63 6 5" xfId="18991" xr:uid="{515C43D2-4C93-4E79-85C6-53F17EB1C18F}"/>
    <cellStyle name="Normální 5 63 6 6" xfId="23454" xr:uid="{D15E4CB0-177A-4534-B8C0-5433C28450F7}"/>
    <cellStyle name="Normální 5 63 6 7" xfId="27761" xr:uid="{E9408413-D9A9-4EB8-ACD4-083FB9434429}"/>
    <cellStyle name="Normální 5 63 6 8" xfId="31609" xr:uid="{29CA8544-4A25-4748-A94A-3F4273E190C0}"/>
    <cellStyle name="Normální 5 63 6 9" xfId="34905" xr:uid="{31BF752C-64E7-4846-9B4C-AA269953420A}"/>
    <cellStyle name="Normální 5 63 7" xfId="4588" xr:uid="{9551BAC6-1037-4D48-A1D2-946F153726BB}"/>
    <cellStyle name="Normální 5 63 7 10" xfId="37260" xr:uid="{51ED28DD-8283-4266-BA87-EF9BBCFF0C68}"/>
    <cellStyle name="Normální 5 63 7 11" xfId="41645" xr:uid="{E16D3B13-E992-43CB-BD92-06587675A733}"/>
    <cellStyle name="Normální 5 63 7 12" xfId="46430" xr:uid="{3E201935-EC68-4C24-9E9F-CB4F4F64EDEA}"/>
    <cellStyle name="Normální 5 63 7 13" xfId="49976" xr:uid="{5535777A-34D2-4314-B772-023ADF5D83F1}"/>
    <cellStyle name="Normální 5 63 7 14" xfId="52491" xr:uid="{DDF1F409-901D-4CB5-802D-D4EC0F59D904}"/>
    <cellStyle name="Normální 5 63 7 15" xfId="54675" xr:uid="{9B87D80D-DD4A-466A-B9DD-FCC3142C6F63}"/>
    <cellStyle name="Normální 5 63 7 16" xfId="56568" xr:uid="{8CBE1DBE-331D-44E9-8253-27826B69A4C9}"/>
    <cellStyle name="Normální 5 63 7 17" xfId="57790" xr:uid="{6E7F030A-C50B-4D84-8F73-849F3B371410}"/>
    <cellStyle name="Normální 5 63 7 2" xfId="9302" xr:uid="{8B446BCC-91A9-4135-828E-D1AB84CF5DBC}"/>
    <cellStyle name="Normální 5 63 7 2 2" xfId="15002" xr:uid="{4FC08C5D-8E9E-4397-B52E-33178C66DC3F}"/>
    <cellStyle name="Normální 5 63 7 2 3" xfId="20403" xr:uid="{DFF7965B-BD19-4E99-BB1D-2B32BFCD55CD}"/>
    <cellStyle name="Normální 5 63 7 2 4" xfId="24772" xr:uid="{D636420A-3416-4B0D-9C34-E85F6C7E0B8C}"/>
    <cellStyle name="Normální 5 63 7 2 5" xfId="29031" xr:uid="{C4B2FF04-AD0D-410A-AD1A-A589BF2DDFD9}"/>
    <cellStyle name="Normální 5 63 7 2 6" xfId="32843" xr:uid="{3984AF9B-082C-4BD0-AE0D-C65A86DD7C31}"/>
    <cellStyle name="Normální 5 63 7 2 7" xfId="35924" xr:uid="{FC163481-6ED9-41A3-BFDB-6D179DBAD42F}"/>
    <cellStyle name="Normální 5 63 7 2 8" xfId="38163" xr:uid="{A3E2FC74-1E06-4A88-83D3-E3D7AFE6DE08}"/>
    <cellStyle name="Normální 5 63 7 3" xfId="6787" xr:uid="{A1A57904-776B-4FAD-8CD5-818D2183A03C}"/>
    <cellStyle name="Normální 5 63 7 4" xfId="13311" xr:uid="{03BDB8B6-CE3D-444B-87FB-5AEF81C7D2DD}"/>
    <cellStyle name="Normální 5 63 7 5" xfId="18992" xr:uid="{DBD98675-D617-4B9D-986B-A0E94CD6AE45}"/>
    <cellStyle name="Normální 5 63 7 6" xfId="23455" xr:uid="{66918688-BD6C-4111-BEED-E2C6C2788A63}"/>
    <cellStyle name="Normální 5 63 7 7" xfId="27762" xr:uid="{58825344-B776-4840-B3BC-14DA971ADF55}"/>
    <cellStyle name="Normální 5 63 7 8" xfId="31610" xr:uid="{7C8E6437-912E-4506-9DEE-EDE224F2CE73}"/>
    <cellStyle name="Normální 5 63 7 9" xfId="34906" xr:uid="{1D97A90B-6C50-414B-9A7C-623E9C4929DE}"/>
    <cellStyle name="Normální 5 63 8" xfId="9303" xr:uid="{FB245748-8DC5-463C-9FCB-18C85EA4074D}"/>
    <cellStyle name="Normální 5 63 8 2" xfId="15003" xr:uid="{8B7F0798-2030-4AB2-8F7B-F3BA3F08526C}"/>
    <cellStyle name="Normální 5 63 8 3" xfId="20404" xr:uid="{42214B4E-9CB2-45BA-A540-B7F6BC21939C}"/>
    <cellStyle name="Normální 5 63 8 4" xfId="24773" xr:uid="{466DD131-DC47-470A-8A07-84C04FEA3024}"/>
    <cellStyle name="Normální 5 63 8 5" xfId="29032" xr:uid="{876F1745-A6FB-4B8E-B1E2-319B9128A386}"/>
    <cellStyle name="Normální 5 63 8 6" xfId="32844" xr:uid="{2140AD6D-2981-4B78-8551-99B3EB7E43C8}"/>
    <cellStyle name="Normální 5 63 8 7" xfId="35925" xr:uid="{32BC17DC-8095-4BAF-A7F1-EBAAE8739289}"/>
    <cellStyle name="Normální 5 63 8 8" xfId="38164" xr:uid="{4BE133A4-1BD1-4192-AEBB-559BBE9799FC}"/>
    <cellStyle name="Normální 5 63 9" xfId="9725" xr:uid="{00690944-AA78-4106-A9AA-C77C67437908}"/>
    <cellStyle name="Normální 5 63 9 2" xfId="15402" xr:uid="{4706B9AA-8813-4DBD-B869-0D86A4A239F8}"/>
    <cellStyle name="Normální 5 63 9 3" xfId="20737" xr:uid="{19F38D80-F363-4ACA-8A89-C9B416B27EDE}"/>
    <cellStyle name="Normální 5 63 9 4" xfId="25109" xr:uid="{200AC938-3D06-47CC-B356-8F792DD17174}"/>
    <cellStyle name="Normální 5 63 9 5" xfId="29362" xr:uid="{AAC069C9-ABB8-4DED-BF03-3929BCA78F6F}"/>
    <cellStyle name="Normální 5 63 9 6" xfId="33166" xr:uid="{B02B478E-0322-4439-8949-8A806BB4514E}"/>
    <cellStyle name="Normální 5 63 9 7" xfId="36230" xr:uid="{0988B669-B52B-477B-9127-BAAE1C22E5CF}"/>
    <cellStyle name="Normální 5 63 9 8" xfId="38462" xr:uid="{23B2E33E-63B1-431F-8533-992141C79D39}"/>
    <cellStyle name="Normální 5 64" xfId="2198" xr:uid="{70DAD7F6-8225-468A-B9E7-2780C6F9B927}"/>
    <cellStyle name="Normální 5 64 10" xfId="17707" xr:uid="{29306810-4E57-4B68-8CD0-CEACEF13A2EE}"/>
    <cellStyle name="Normální 5 64 11" xfId="22308" xr:uid="{CDFF3C7D-08DB-4A9D-AABF-4E0F728C219C}"/>
    <cellStyle name="Normální 5 64 12" xfId="26669" xr:uid="{8941F32F-7842-4621-8972-DBF198457245}"/>
    <cellStyle name="Normální 5 64 13" xfId="30543" xr:uid="{C3C8C0CC-6C24-4DC0-8311-8E193DF17906}"/>
    <cellStyle name="Normální 5 64 14" xfId="34064" xr:uid="{DA578782-4A1E-47AD-9AE3-B8AAE7A4BB40}"/>
    <cellStyle name="Normální 5 64 15" xfId="36518" xr:uid="{7840A9D2-3B77-427E-AFD5-384C995EAC31}"/>
    <cellStyle name="Normální 5 64 16" xfId="39863" xr:uid="{B74D239E-AD03-4B02-BACA-0CB775D04358}"/>
    <cellStyle name="Normální 5 64 17" xfId="44734" xr:uid="{5D252BCB-8B64-46AE-A72A-34C673725C5B}"/>
    <cellStyle name="Normální 5 64 18" xfId="48542" xr:uid="{E34C6508-2EAC-4515-873F-910FCFE8DA8B}"/>
    <cellStyle name="Normální 5 64 19" xfId="51134" xr:uid="{9E29FDFE-9312-4D0E-8BB8-3DC7FE32FA83}"/>
    <cellStyle name="Normální 5 64 2" xfId="2584" xr:uid="{E1C0E44B-4706-48FD-A1FD-FD851FF497BF}"/>
    <cellStyle name="Normální 5 64 2 10" xfId="36708" xr:uid="{8651FB5A-EE21-45E1-9116-F40844DECB47}"/>
    <cellStyle name="Normální 5 64 2 11" xfId="40140" xr:uid="{2C21EEAB-737C-4EDB-B3F9-7534B6CD3342}"/>
    <cellStyle name="Normální 5 64 2 12" xfId="44986" xr:uid="{2CCE285A-F4D9-4418-ABAF-F9575AE15C5F}"/>
    <cellStyle name="Normální 5 64 2 13" xfId="48779" xr:uid="{4E81171B-D6D1-4E84-9051-086AC2F50D37}"/>
    <cellStyle name="Normální 5 64 2 14" xfId="51323" xr:uid="{4D9EC91F-DC59-4121-9EC7-3DE66FC38CAE}"/>
    <cellStyle name="Normální 5 64 2 15" xfId="53569" xr:uid="{F845E12D-8170-48FE-82CC-BF182B95F119}"/>
    <cellStyle name="Normální 5 64 2 16" xfId="55353" xr:uid="{1EB325F8-723C-457C-8369-3FF74EDE875D}"/>
    <cellStyle name="Normální 5 64 2 17" xfId="56908" xr:uid="{DF63C67C-BDCC-44EB-AB89-C27F9CBFFC8A}"/>
    <cellStyle name="Normální 5 64 2 2" xfId="9304" xr:uid="{F359B99D-117C-4DD4-9567-4C679700A871}"/>
    <cellStyle name="Normální 5 64 2 2 2" xfId="15004" xr:uid="{62C4B57A-1EF7-4D61-897F-20D87CAE2A83}"/>
    <cellStyle name="Normální 5 64 2 2 3" xfId="20405" xr:uid="{F933AAE6-1F8E-4695-83A6-CE146981161C}"/>
    <cellStyle name="Normální 5 64 2 2 4" xfId="24774" xr:uid="{3D1292C1-25B1-44F4-89AC-834C18A13DE8}"/>
    <cellStyle name="Normální 5 64 2 2 5" xfId="29033" xr:uid="{1F3CFDFF-66B7-419B-9AF3-003086A926DE}"/>
    <cellStyle name="Normální 5 64 2 2 6" xfId="32845" xr:uid="{8E8B84AF-82E8-4FF1-901D-CDC468854E06}"/>
    <cellStyle name="Normální 5 64 2 2 7" xfId="35926" xr:uid="{D7AAD0A4-898A-4A67-815E-B0E3590FA7BA}"/>
    <cellStyle name="Normální 5 64 2 2 8" xfId="38165" xr:uid="{7E31E9BC-9787-4A5A-943A-907F1DF67EFD}"/>
    <cellStyle name="Normální 5 64 2 3" xfId="5658" xr:uid="{3952FF8F-100E-4726-844A-D1B2FFE07D84}"/>
    <cellStyle name="Normální 5 64 2 4" xfId="12240" xr:uid="{37D9D8A4-3F9D-4F51-8074-4900EE662EE4}"/>
    <cellStyle name="Normální 5 64 2 5" xfId="18136" xr:uid="{1D0E204F-81C5-4FE3-B97B-4C8417BA0A52}"/>
    <cellStyle name="Normální 5 64 2 6" xfId="22669" xr:uid="{767C54F5-A38D-479B-A007-D5C6733786DC}"/>
    <cellStyle name="Normální 5 64 2 7" xfId="26989" xr:uid="{FBC473AF-0603-428B-B148-B18C66F91E4A}"/>
    <cellStyle name="Normální 5 64 2 8" xfId="30882" xr:uid="{F2EEC326-9ADF-4437-9DF3-F83EFA40DCF3}"/>
    <cellStyle name="Normální 5 64 2 9" xfId="34292" xr:uid="{B401A984-8515-4D58-A256-13723B761710}"/>
    <cellStyle name="Normální 5 64 20" xfId="53358" xr:uid="{9D53AD3C-8432-456A-80C8-A6DA63782013}"/>
    <cellStyle name="Normální 5 64 21" xfId="55152" xr:uid="{4EC2128B-C57A-4E85-B35F-3954E230B0CD}"/>
    <cellStyle name="Normální 5 64 22" xfId="56695" xr:uid="{2D402B3D-755D-40F0-A849-4A5619A60C95}"/>
    <cellStyle name="Normální 5 64 3" xfId="3027" xr:uid="{48527FE6-EBA0-4CEA-9A03-487926B544EA}"/>
    <cellStyle name="Normální 5 64 3 10" xfId="37261" xr:uid="{6312B147-99F2-4846-8502-695F72606BEB}"/>
    <cellStyle name="Normální 5 64 3 11" xfId="40481" xr:uid="{4095F0C0-3E0C-45FF-8BB5-E0D0A7703698}"/>
    <cellStyle name="Normální 5 64 3 12" xfId="45285" xr:uid="{6FD13217-C203-4806-9BB8-BD9D4CBD8F07}"/>
    <cellStyle name="Normální 5 64 3 13" xfId="49034" xr:uid="{8B37B9FE-946B-489E-8F78-823EB008CE70}"/>
    <cellStyle name="Normální 5 64 3 14" xfId="51541" xr:uid="{915E71A9-8132-4921-856D-11470192A99F}"/>
    <cellStyle name="Normální 5 64 3 15" xfId="53863" xr:uid="{F09EB856-477E-4942-8DA3-8520F6F38929}"/>
    <cellStyle name="Normální 5 64 3 16" xfId="55626" xr:uid="{E64B723F-6461-41BA-B9E2-B1A8797155D3}"/>
    <cellStyle name="Normální 5 64 3 17" xfId="57192" xr:uid="{5790C4CD-CD7D-4B72-9CCA-7288325474F7}"/>
    <cellStyle name="Normální 5 64 3 2" xfId="9305" xr:uid="{2F45BB90-80C2-4AE6-9C65-697227175663}"/>
    <cellStyle name="Normální 5 64 3 2 2" xfId="15005" xr:uid="{94B4C62E-5862-4D99-9C8B-D7B6824956DE}"/>
    <cellStyle name="Normální 5 64 3 2 3" xfId="20406" xr:uid="{84133BC4-3B67-4E33-82A3-84F6D7AEE09B}"/>
    <cellStyle name="Normální 5 64 3 2 4" xfId="24775" xr:uid="{2D0808AC-71BC-4224-B369-F23956BBFDB4}"/>
    <cellStyle name="Normální 5 64 3 2 5" xfId="29034" xr:uid="{0DE02AF0-02BB-4207-8271-B8B02B9405B2}"/>
    <cellStyle name="Normální 5 64 3 2 6" xfId="32846" xr:uid="{79215C6F-FDE7-4DCE-90D3-9B9BEB0FA977}"/>
    <cellStyle name="Normální 5 64 3 2 7" xfId="35927" xr:uid="{CEA6C794-2FFD-4580-BDEE-DFEBBB4BF6D2}"/>
    <cellStyle name="Normální 5 64 3 2 8" xfId="38166" xr:uid="{5B6B5A4C-FC79-4B21-967A-D0CF183285B7}"/>
    <cellStyle name="Normální 5 64 3 3" xfId="6788" xr:uid="{EDAB4DA5-B8AA-472E-8BE0-CDD3A5DC7B89}"/>
    <cellStyle name="Normální 5 64 3 4" xfId="13312" xr:uid="{DBC71771-A8B9-43A9-B9BA-1BEF1854469F}"/>
    <cellStyle name="Normální 5 64 3 5" xfId="18993" xr:uid="{8DAED483-48F3-402F-B70E-318A5DBB3FCC}"/>
    <cellStyle name="Normální 5 64 3 6" xfId="23456" xr:uid="{1B9DEF00-843D-4FB6-BB45-5607FEC25F93}"/>
    <cellStyle name="Normální 5 64 3 7" xfId="27763" xr:uid="{16ABE822-6C86-4D22-B280-22FB71E42954}"/>
    <cellStyle name="Normální 5 64 3 8" xfId="31611" xr:uid="{29B90582-DA26-43B3-8ED3-2D2ED7BF82A4}"/>
    <cellStyle name="Normální 5 64 3 9" xfId="34907" xr:uid="{10AB3295-23BB-47E8-AB9C-649CE2F6C8A9}"/>
    <cellStyle name="Normální 5 64 4" xfId="3575" xr:uid="{F3A1A21C-62AC-46E0-9207-4CD4877FC701}"/>
    <cellStyle name="Normální 5 64 5" xfId="4047" xr:uid="{7C23DE1E-025E-48AB-AEC5-26E0B5C25B44}"/>
    <cellStyle name="Normální 5 64 5 10" xfId="37262" xr:uid="{29254C41-3FFF-4231-B2AC-8A52F9EFA4C4}"/>
    <cellStyle name="Normální 5 64 5 11" xfId="41218" xr:uid="{985114C5-A414-4057-81A2-24D809CB1F6C}"/>
    <cellStyle name="Normální 5 64 5 12" xfId="45999" xr:uid="{5E3569C2-4863-43B2-9211-EE9AF501CBAD}"/>
    <cellStyle name="Normální 5 64 5 13" xfId="49635" xr:uid="{83F5A2F9-7FB6-4514-B020-0AA97823686F}"/>
    <cellStyle name="Normální 5 64 5 14" xfId="52133" xr:uid="{4C651C08-0965-432B-858E-7E2DF1A07ED4}"/>
    <cellStyle name="Normální 5 64 5 15" xfId="54357" xr:uid="{3FE5DC06-1309-45A3-8DFF-9AFA7F699E99}"/>
    <cellStyle name="Normální 5 64 5 16" xfId="56216" xr:uid="{4B766BA4-3DC1-43B5-81E4-B27FD799AC4D}"/>
    <cellStyle name="Normální 5 64 5 17" xfId="57508" xr:uid="{230569FF-4B54-444C-9C3B-9AC219650F63}"/>
    <cellStyle name="Normální 5 64 5 2" xfId="9306" xr:uid="{1ABBCFA0-1063-41D2-AA23-566DAB1AEC72}"/>
    <cellStyle name="Normální 5 64 5 2 2" xfId="15006" xr:uid="{0C170B28-F8BE-4E40-A3CD-22B91E3DD9F3}"/>
    <cellStyle name="Normální 5 64 5 2 3" xfId="20407" xr:uid="{7CB8DF75-7E42-4B87-86AF-61ED6F191E15}"/>
    <cellStyle name="Normální 5 64 5 2 4" xfId="24776" xr:uid="{4740B552-4170-4442-B8EE-AAE666144B61}"/>
    <cellStyle name="Normální 5 64 5 2 5" xfId="29035" xr:uid="{1F1A9B86-6C37-484B-8E55-DA1AA9FEB81E}"/>
    <cellStyle name="Normální 5 64 5 2 6" xfId="32847" xr:uid="{B1F64DE9-BDAD-4059-B94D-2B68FA3569AA}"/>
    <cellStyle name="Normální 5 64 5 2 7" xfId="35928" xr:uid="{9C84F9E3-A568-4201-9016-9BCF11635FE5}"/>
    <cellStyle name="Normální 5 64 5 2 8" xfId="38167" xr:uid="{E7CA4A4E-7B12-4FC5-ADD6-C42E5C1437A4}"/>
    <cellStyle name="Normální 5 64 5 3" xfId="6790" xr:uid="{2308222F-6E66-4256-AC64-C49DFA244D2A}"/>
    <cellStyle name="Normální 5 64 5 4" xfId="13314" xr:uid="{E3E6F0FA-7D5E-41E6-A013-F4B9CF0509AE}"/>
    <cellStyle name="Normální 5 64 5 5" xfId="18994" xr:uid="{4323B3AB-C33F-4133-B3B7-0AB7B6040EDB}"/>
    <cellStyle name="Normální 5 64 5 6" xfId="23458" xr:uid="{6921C4A9-688A-4086-9EBD-B899E9C61FA7}"/>
    <cellStyle name="Normální 5 64 5 7" xfId="27765" xr:uid="{33C9EC3A-87ED-440B-B472-C23677C1668F}"/>
    <cellStyle name="Normální 5 64 5 8" xfId="31612" xr:uid="{2ABA8F13-9A75-4F46-A657-12D589CF9270}"/>
    <cellStyle name="Normální 5 64 5 9" xfId="34908" xr:uid="{D377C1D3-E4AE-4C1F-97EC-570DB0E452C7}"/>
    <cellStyle name="Normální 5 64 6" xfId="4371" xr:uid="{61069F1D-072F-40EC-B81E-8109F79C2EB6}"/>
    <cellStyle name="Normální 5 64 6 10" xfId="37263" xr:uid="{96A4E828-0EBF-43D8-BE2A-BA278C92B970}"/>
    <cellStyle name="Normální 5 64 6 11" xfId="41466" xr:uid="{73B4F85F-1A59-43DE-B401-C8ADB7CC3CB6}"/>
    <cellStyle name="Normální 5 64 6 12" xfId="46269" xr:uid="{6CC40CDE-20A9-43CA-990C-3AFB190260A0}"/>
    <cellStyle name="Normální 5 64 6 13" xfId="49830" xr:uid="{5134AAB8-7AC5-4C4F-A4A2-D29C8A300DB1}"/>
    <cellStyle name="Normální 5 64 6 14" xfId="52345" xr:uid="{FBEF8702-D626-49D1-9753-1E5D85CA9BE5}"/>
    <cellStyle name="Normální 5 64 6 15" xfId="54536" xr:uid="{0FF4FE18-8330-4286-A8B5-9A115B8AF7F1}"/>
    <cellStyle name="Normální 5 64 6 16" xfId="56427" xr:uid="{E826935E-2269-4722-B6AB-8B99FF208DB6}"/>
    <cellStyle name="Normální 5 64 6 17" xfId="57670" xr:uid="{B1FBCD71-53F5-49D8-AC0D-FBCC5AE3DBA1}"/>
    <cellStyle name="Normální 5 64 6 2" xfId="9307" xr:uid="{D00A621B-5736-4590-8C99-E346B4CC238A}"/>
    <cellStyle name="Normální 5 64 6 2 2" xfId="15007" xr:uid="{053DDD7A-8063-4FF9-B6A3-548AD9F3B88A}"/>
    <cellStyle name="Normální 5 64 6 2 3" xfId="20408" xr:uid="{1AD7C753-04BD-4E66-AABE-EE30B7731330}"/>
    <cellStyle name="Normální 5 64 6 2 4" xfId="24777" xr:uid="{CF9D5E7F-8649-424D-AD84-92535077E36B}"/>
    <cellStyle name="Normální 5 64 6 2 5" xfId="29036" xr:uid="{649B5D76-FC40-4BCF-BBE7-8C7543BE900D}"/>
    <cellStyle name="Normální 5 64 6 2 6" xfId="32848" xr:uid="{70EB379F-BB53-4B2E-8328-2F9B529AE100}"/>
    <cellStyle name="Normální 5 64 6 2 7" xfId="35929" xr:uid="{652E3808-2E64-4878-B0EC-197387274D1B}"/>
    <cellStyle name="Normální 5 64 6 2 8" xfId="38168" xr:uid="{9E9A392C-B710-4762-8C83-054EE768A84A}"/>
    <cellStyle name="Normální 5 64 6 3" xfId="6791" xr:uid="{8DB61B77-8162-4466-8AD9-B139B06A1A1E}"/>
    <cellStyle name="Normální 5 64 6 4" xfId="13315" xr:uid="{44B08F8E-B80E-4AF9-AA17-0874A1F8D259}"/>
    <cellStyle name="Normální 5 64 6 5" xfId="18995" xr:uid="{FC953AF4-532D-4099-8916-18B475C5614C}"/>
    <cellStyle name="Normální 5 64 6 6" xfId="23459" xr:uid="{98D23461-87C6-478D-A7DA-01D66F1FAAAA}"/>
    <cellStyle name="Normální 5 64 6 7" xfId="27766" xr:uid="{5AAE9B4E-866F-4721-9A43-728AE039F4E3}"/>
    <cellStyle name="Normální 5 64 6 8" xfId="31613" xr:uid="{42A19304-74F2-4BA3-9368-399EA3058EDE}"/>
    <cellStyle name="Normální 5 64 6 9" xfId="34909" xr:uid="{627A4C94-A916-44CA-A9E3-18247F1B53FA}"/>
    <cellStyle name="Normální 5 64 7" xfId="9308" xr:uid="{0E141FA3-9F85-4C43-A2FC-CF35508E88D1}"/>
    <cellStyle name="Normální 5 64 7 2" xfId="15008" xr:uid="{49BF14FF-AE38-4DA5-91AA-E0E689111569}"/>
    <cellStyle name="Normální 5 64 7 3" xfId="20409" xr:uid="{4AD2598D-7B80-43E6-A962-813B3907FD2A}"/>
    <cellStyle name="Normální 5 64 7 4" xfId="24778" xr:uid="{01E6643A-1FB4-4E42-B32A-43C046D5B182}"/>
    <cellStyle name="Normální 5 64 7 5" xfId="29037" xr:uid="{57F06AD3-2E68-41B9-9626-78EFE1E2CBD2}"/>
    <cellStyle name="Normální 5 64 7 6" xfId="32849" xr:uid="{1B16AAFF-DAB8-4820-9B4D-5341C5C166F7}"/>
    <cellStyle name="Normální 5 64 7 7" xfId="35930" xr:uid="{F4E1197E-25F1-45F9-98A6-7FC5A416FCD5}"/>
    <cellStyle name="Normální 5 64 7 8" xfId="38169" xr:uid="{739D2275-E8D4-4524-9AB6-CCBC96169457}"/>
    <cellStyle name="Normální 5 64 8" xfId="5164" xr:uid="{47F864D3-B176-4EC4-80DF-1C0025A39017}"/>
    <cellStyle name="Normální 5 64 9" xfId="11715" xr:uid="{0BDAC906-D314-4F51-ACD2-6C6401FB8D3F}"/>
    <cellStyle name="Normální 5 65" xfId="2199" xr:uid="{7810EB5A-74E6-4A22-A931-99D983262B59}"/>
    <cellStyle name="Normální 5 65 10" xfId="22309" xr:uid="{96A10F57-B300-4957-8A95-508ACF646010}"/>
    <cellStyle name="Normální 5 65 11" xfId="26670" xr:uid="{868C9330-FDDA-4CE2-9F33-7CCE0BADC89D}"/>
    <cellStyle name="Normální 5 65 12" xfId="30544" xr:uid="{15435405-A19A-411F-878A-41166316CEB9}"/>
    <cellStyle name="Normální 5 65 13" xfId="34065" xr:uid="{4FF025D9-C190-4711-8C80-EED03205C9D7}"/>
    <cellStyle name="Normální 5 65 14" xfId="36519" xr:uid="{D8D4D0B4-F235-414C-AB7A-CA93507B6DF3}"/>
    <cellStyle name="Normální 5 65 15" xfId="39864" xr:uid="{EF5C1345-6732-4B96-B438-47A020345605}"/>
    <cellStyle name="Normální 5 65 16" xfId="44735" xr:uid="{D9C628A9-6AF2-4CC3-A0C2-A542E305C01A}"/>
    <cellStyle name="Normální 5 65 17" xfId="48543" xr:uid="{3C2B3051-DBB5-4BE4-A8FD-DEF967EE7498}"/>
    <cellStyle name="Normální 5 65 18" xfId="51135" xr:uid="{EE509BB9-8690-4EA0-B876-1924CD46B159}"/>
    <cellStyle name="Normální 5 65 19" xfId="53359" xr:uid="{F69DC1D8-2A8D-436E-AA4F-33C6F89A24F9}"/>
    <cellStyle name="Normální 5 65 2" xfId="2585" xr:uid="{F69F39D4-3C7D-4E2E-A6EA-C0AA73972924}"/>
    <cellStyle name="Normální 5 65 2 10" xfId="36709" xr:uid="{0D543A9D-C607-4302-BB6F-BB1486C0DC95}"/>
    <cellStyle name="Normální 5 65 2 11" xfId="40141" xr:uid="{2759495A-A40C-4F91-A1B7-4D61F30E1072}"/>
    <cellStyle name="Normální 5 65 2 12" xfId="44987" xr:uid="{D2F489F1-B2BB-409B-B54B-851D8B7A184C}"/>
    <cellStyle name="Normální 5 65 2 13" xfId="48780" xr:uid="{DE03984C-D763-4E11-AF5F-BDE24F097A59}"/>
    <cellStyle name="Normální 5 65 2 14" xfId="51324" xr:uid="{6A471B34-1BC9-4C1C-97B3-F9EEB07C0AF4}"/>
    <cellStyle name="Normální 5 65 2 15" xfId="53570" xr:uid="{8C90FA4D-C587-4FE2-ACB1-1A925706915A}"/>
    <cellStyle name="Normální 5 65 2 16" xfId="55354" xr:uid="{E4D3E40B-6E4C-4861-BC27-4BA89B6EFC8B}"/>
    <cellStyle name="Normální 5 65 2 17" xfId="56909" xr:uid="{5F397550-A7DC-453E-B738-CFF6CF2FC48F}"/>
    <cellStyle name="Normální 5 65 2 2" xfId="9309" xr:uid="{42B4F3A8-A85B-4C16-86F8-F8C8B7F69CFA}"/>
    <cellStyle name="Normální 5 65 2 2 2" xfId="15009" xr:uid="{9C0192F3-4765-40F3-A528-9D7B8F9C1BE9}"/>
    <cellStyle name="Normální 5 65 2 2 3" xfId="20410" xr:uid="{FC9E20D9-FFF6-4141-994C-ECFFB652E4D0}"/>
    <cellStyle name="Normální 5 65 2 2 4" xfId="24779" xr:uid="{926BB6D8-B332-49A0-AFDB-65093E1BE73C}"/>
    <cellStyle name="Normální 5 65 2 2 5" xfId="29038" xr:uid="{77518BF9-395F-4CED-8A5A-635691479087}"/>
    <cellStyle name="Normální 5 65 2 2 6" xfId="32850" xr:uid="{FF446424-037C-4696-A08D-74AE5A402D9E}"/>
    <cellStyle name="Normální 5 65 2 2 7" xfId="35931" xr:uid="{30DEB8A4-75A0-4831-9419-EDE7C71B30CB}"/>
    <cellStyle name="Normální 5 65 2 2 8" xfId="38170" xr:uid="{04D87C9E-ACD3-4589-9231-09EB188E737B}"/>
    <cellStyle name="Normální 5 65 2 3" xfId="5659" xr:uid="{0B5B2EBD-6CF6-4685-97DB-1B2CAADC36A0}"/>
    <cellStyle name="Normální 5 65 2 4" xfId="12241" xr:uid="{266C2E50-B72E-459C-915A-BA7E31DC1C5C}"/>
    <cellStyle name="Normální 5 65 2 5" xfId="18137" xr:uid="{E6D48442-0EE0-44C5-989B-5A53C8F37D85}"/>
    <cellStyle name="Normální 5 65 2 6" xfId="22670" xr:uid="{B18DF21E-6A3E-4CBA-B76C-2A82D7B8F2D6}"/>
    <cellStyle name="Normální 5 65 2 7" xfId="26990" xr:uid="{24E5D8C8-D0EC-4B59-8D71-5F732D0FBCC5}"/>
    <cellStyle name="Normální 5 65 2 8" xfId="30883" xr:uid="{08B4CDAF-8965-4450-91BA-A15DFDF25932}"/>
    <cellStyle name="Normální 5 65 2 9" xfId="34293" xr:uid="{6D807C45-3A93-43F9-A8D1-FBFC0A91B6BA}"/>
    <cellStyle name="Normální 5 65 20" xfId="55153" xr:uid="{B86C74AF-E2EC-4634-9C79-814E6751AE50}"/>
    <cellStyle name="Normální 5 65 21" xfId="56696" xr:uid="{A93465AB-E1ED-4D6C-8721-2AE1E7BFCB59}"/>
    <cellStyle name="Normální 5 65 3" xfId="3028" xr:uid="{7E7A5D95-B982-439C-B302-633B0E124CB3}"/>
    <cellStyle name="Normální 5 65 3 10" xfId="37264" xr:uid="{3D6DBB42-4D9D-42D6-97EC-D6EA42AC31CF}"/>
    <cellStyle name="Normální 5 65 3 11" xfId="40482" xr:uid="{D028323A-448E-43F5-B461-DDEE7C080401}"/>
    <cellStyle name="Normální 5 65 3 12" xfId="45286" xr:uid="{91C3EFE9-8323-46E2-9408-B0EDD5C31882}"/>
    <cellStyle name="Normální 5 65 3 13" xfId="49035" xr:uid="{162A74D8-6C22-4C04-9FF0-73EB73A2A955}"/>
    <cellStyle name="Normální 5 65 3 14" xfId="51542" xr:uid="{EC07B37B-565D-4A46-8174-AA1C2DCAECB8}"/>
    <cellStyle name="Normální 5 65 3 15" xfId="53864" xr:uid="{926E4BAB-D0B2-4BF1-9AA6-602C4BF0C6FB}"/>
    <cellStyle name="Normální 5 65 3 16" xfId="55627" xr:uid="{E41B20A0-8C45-455E-9112-7F3515DE55E6}"/>
    <cellStyle name="Normální 5 65 3 17" xfId="57193" xr:uid="{4B896844-08CF-4D81-B3F9-67FFC63C93A9}"/>
    <cellStyle name="Normální 5 65 3 2" xfId="9310" xr:uid="{5EBCF27B-800F-4D8C-9D5A-C0F6AFCC7560}"/>
    <cellStyle name="Normální 5 65 3 2 2" xfId="15010" xr:uid="{52F817C0-2F2E-4FB7-AD96-F48A4F001F92}"/>
    <cellStyle name="Normální 5 65 3 2 3" xfId="20411" xr:uid="{C787EE01-4717-45D1-809A-C67A9BE11478}"/>
    <cellStyle name="Normální 5 65 3 2 4" xfId="24780" xr:uid="{82EDBAB0-1849-4BE2-99D0-6018BEF9C773}"/>
    <cellStyle name="Normální 5 65 3 2 5" xfId="29039" xr:uid="{43D1CBCA-7C1D-4CCD-ADE6-C054ED4306FE}"/>
    <cellStyle name="Normální 5 65 3 2 6" xfId="32851" xr:uid="{AEBCCF98-A138-4A2B-A06E-6785AD22E8C9}"/>
    <cellStyle name="Normální 5 65 3 2 7" xfId="35932" xr:uid="{98F7459E-C2EC-4BB5-ABCB-535E3011794F}"/>
    <cellStyle name="Normální 5 65 3 2 8" xfId="38171" xr:uid="{E8650BF4-34DB-4D7D-B4B0-CE676E52E607}"/>
    <cellStyle name="Normální 5 65 3 3" xfId="6792" xr:uid="{42240FA2-04CF-4411-8ED8-50E0950A0384}"/>
    <cellStyle name="Normální 5 65 3 4" xfId="13316" xr:uid="{24DE2A50-C6E9-4909-A637-25D4494B4102}"/>
    <cellStyle name="Normální 5 65 3 5" xfId="18996" xr:uid="{A3A9547E-5699-45AB-82CE-0DB4F1E9D31A}"/>
    <cellStyle name="Normální 5 65 3 6" xfId="23460" xr:uid="{511494FB-9D9F-4F99-B3CB-60E71F7DD9DA}"/>
    <cellStyle name="Normální 5 65 3 7" xfId="27767" xr:uid="{9DD7FA31-AD30-42AB-8BF6-C19B8AD7BB40}"/>
    <cellStyle name="Normální 5 65 3 8" xfId="31614" xr:uid="{D65FF2E0-657C-4114-845A-AC07610440CD}"/>
    <cellStyle name="Normální 5 65 3 9" xfId="34910" xr:uid="{61372BFA-D4E3-4084-B35D-6DDC37750AAC}"/>
    <cellStyle name="Normální 5 65 4" xfId="4048" xr:uid="{D6B71C83-0938-4531-9E6F-BF9F53BA7D84}"/>
    <cellStyle name="Normální 5 65 4 10" xfId="37265" xr:uid="{5A10DD4D-32AA-473C-AF01-F0C5122E25B0}"/>
    <cellStyle name="Normální 5 65 4 11" xfId="41219" xr:uid="{57B6AF37-1F46-4016-8DAD-25EA6B96D90C}"/>
    <cellStyle name="Normální 5 65 4 12" xfId="46000" xr:uid="{C0210226-BABD-4BDA-8C6A-D83D76F87840}"/>
    <cellStyle name="Normální 5 65 4 13" xfId="49636" xr:uid="{DE19FC15-2A88-4646-9ECB-78DD6BAF97EF}"/>
    <cellStyle name="Normální 5 65 4 14" xfId="52134" xr:uid="{C8CF1338-CE62-44BC-A287-2AD946EB4699}"/>
    <cellStyle name="Normální 5 65 4 15" xfId="54358" xr:uid="{45338900-F6A5-4C66-B9FA-C2FF3528C5C7}"/>
    <cellStyle name="Normální 5 65 4 16" xfId="56217" xr:uid="{E9E9C908-744E-4C5D-B785-179D3B0650F1}"/>
    <cellStyle name="Normální 5 65 4 17" xfId="57509" xr:uid="{A550437F-F682-4D55-88FE-223E91FBE14D}"/>
    <cellStyle name="Normální 5 65 4 2" xfId="9311" xr:uid="{FE670DC4-41BE-4482-8317-6CB941FABFC1}"/>
    <cellStyle name="Normální 5 65 4 2 2" xfId="15011" xr:uid="{2FFCDB26-EAAF-4482-99E6-AFAE02C04750}"/>
    <cellStyle name="Normální 5 65 4 2 3" xfId="20412" xr:uid="{378A4C95-FA2F-4F2E-8AF2-D8F9B3183175}"/>
    <cellStyle name="Normální 5 65 4 2 4" xfId="24781" xr:uid="{07480DB3-015E-4233-8DFB-F84BBF8549A4}"/>
    <cellStyle name="Normální 5 65 4 2 5" xfId="29040" xr:uid="{8041750B-8A7B-4832-9B38-837084F592F0}"/>
    <cellStyle name="Normální 5 65 4 2 6" xfId="32852" xr:uid="{A490EA9C-65D8-425A-B3EC-6BCE50AF904A}"/>
    <cellStyle name="Normální 5 65 4 2 7" xfId="35933" xr:uid="{C8C0F773-7544-4BE5-A033-E1A2E000D67F}"/>
    <cellStyle name="Normální 5 65 4 2 8" xfId="38172" xr:uid="{023C02E5-D170-44F8-8E48-A8224A64F1DD}"/>
    <cellStyle name="Normální 5 65 4 3" xfId="6793" xr:uid="{6A5C4F93-7959-4069-9325-F40062F99DD7}"/>
    <cellStyle name="Normální 5 65 4 4" xfId="13317" xr:uid="{1397E7DC-6292-4112-A275-06356FABEFF0}"/>
    <cellStyle name="Normální 5 65 4 5" xfId="18997" xr:uid="{61C99797-7710-4112-AC22-83ABF7F88BFC}"/>
    <cellStyle name="Normální 5 65 4 6" xfId="23461" xr:uid="{EAED853D-E918-4415-A920-D3ADCBE9EF64}"/>
    <cellStyle name="Normální 5 65 4 7" xfId="27768" xr:uid="{3F44150A-F339-4F20-8F69-35FA2C0F4795}"/>
    <cellStyle name="Normální 5 65 4 8" xfId="31615" xr:uid="{DF08FDCF-DEA4-4DA5-B142-9DE825D361A4}"/>
    <cellStyle name="Normální 5 65 4 9" xfId="34911" xr:uid="{34BF5F25-EA5C-4A9D-AA32-8AA49E95DD60}"/>
    <cellStyle name="Normální 5 65 5" xfId="4372" xr:uid="{7F8B9C49-2D0A-4C5E-855D-50620F57A146}"/>
    <cellStyle name="Normální 5 65 5 10" xfId="37266" xr:uid="{B0FF8826-6786-453E-BB33-B9BE90D5E3A3}"/>
    <cellStyle name="Normální 5 65 5 11" xfId="41467" xr:uid="{32A61F99-A0EC-4D83-92DB-1075343B2FA9}"/>
    <cellStyle name="Normální 5 65 5 12" xfId="46270" xr:uid="{2F03F945-E89A-4AE3-AF5E-EBC3D39DEBB6}"/>
    <cellStyle name="Normální 5 65 5 13" xfId="49831" xr:uid="{3320A9D3-C213-4C9C-8349-40D79D79FC6E}"/>
    <cellStyle name="Normální 5 65 5 14" xfId="52346" xr:uid="{748A6C10-8D61-4FE6-A105-CC3CBD985565}"/>
    <cellStyle name="Normální 5 65 5 15" xfId="54537" xr:uid="{FCF12731-3675-4D70-A4B3-164555E2342C}"/>
    <cellStyle name="Normální 5 65 5 16" xfId="56428" xr:uid="{70C23637-A2B2-475D-844C-82C017BDEA43}"/>
    <cellStyle name="Normální 5 65 5 17" xfId="57671" xr:uid="{94495E33-BB8D-49F2-AF45-DFD04260380C}"/>
    <cellStyle name="Normální 5 65 5 2" xfId="9312" xr:uid="{53728667-1706-48EC-BE9C-3DD30ABB627D}"/>
    <cellStyle name="Normální 5 65 5 2 2" xfId="15012" xr:uid="{3AF93BDE-336E-412A-8D53-0C7F7846F49F}"/>
    <cellStyle name="Normální 5 65 5 2 3" xfId="20413" xr:uid="{7749401E-0591-4320-84C8-72406B7C7098}"/>
    <cellStyle name="Normální 5 65 5 2 4" xfId="24782" xr:uid="{259F8E69-7281-48A9-AD00-9EECB78B2F8B}"/>
    <cellStyle name="Normální 5 65 5 2 5" xfId="29041" xr:uid="{16DD617A-83EE-42FB-9CF6-98ECFDB6DF5E}"/>
    <cellStyle name="Normální 5 65 5 2 6" xfId="32853" xr:uid="{C40DDF3B-37F5-45B7-8270-DDE3AAE7D5AE}"/>
    <cellStyle name="Normální 5 65 5 2 7" xfId="35934" xr:uid="{DE0F5390-4E3F-45F5-AEA4-85A5D5F31890}"/>
    <cellStyle name="Normální 5 65 5 2 8" xfId="38173" xr:uid="{55935929-404B-4F84-A273-C213D3FFCF9C}"/>
    <cellStyle name="Normální 5 65 5 3" xfId="6794" xr:uid="{F6188D36-7F6C-494B-9BA5-0BA2BFE83134}"/>
    <cellStyle name="Normální 5 65 5 4" xfId="13318" xr:uid="{8B6CC215-AD27-45F5-964D-55F01B037909}"/>
    <cellStyle name="Normální 5 65 5 5" xfId="18998" xr:uid="{DCAF4D91-6722-462D-B246-6193471AF63C}"/>
    <cellStyle name="Normální 5 65 5 6" xfId="23462" xr:uid="{73291C83-EB48-47D3-8FD6-170A1CE73AC6}"/>
    <cellStyle name="Normální 5 65 5 7" xfId="27769" xr:uid="{A119A1C6-9143-45DD-938A-F861718017F2}"/>
    <cellStyle name="Normální 5 65 5 8" xfId="31616" xr:uid="{37FE3935-14A6-4F8B-BF08-807527C1390C}"/>
    <cellStyle name="Normální 5 65 5 9" xfId="34912" xr:uid="{54A7A5FB-969D-4F72-A788-A0C26CA37625}"/>
    <cellStyle name="Normální 5 65 6" xfId="9313" xr:uid="{50DF5A20-031E-44AD-B19A-54EE77E4C3E7}"/>
    <cellStyle name="Normální 5 65 6 2" xfId="15013" xr:uid="{0BFC0BEB-1D4B-4D86-B649-984F9042DC9B}"/>
    <cellStyle name="Normální 5 65 6 3" xfId="20414" xr:uid="{821B2336-D57D-4A64-BA9A-7E5B2C3763BD}"/>
    <cellStyle name="Normální 5 65 6 4" xfId="24783" xr:uid="{6EAD017A-4AB3-450A-81D2-3D7482E9187B}"/>
    <cellStyle name="Normální 5 65 6 5" xfId="29042" xr:uid="{E7756459-1C48-4659-A2EB-63040E097568}"/>
    <cellStyle name="Normální 5 65 6 6" xfId="32854" xr:uid="{E60F0C0D-AAE2-4786-B43F-FFE166A9BF1A}"/>
    <cellStyle name="Normální 5 65 6 7" xfId="35935" xr:uid="{6838B60B-C339-4C2F-979D-FB4B02B8136F}"/>
    <cellStyle name="Normální 5 65 6 8" xfId="38174" xr:uid="{FE6B0838-D9B2-4DFA-8FBC-62164D1C6DB5}"/>
    <cellStyle name="Normální 5 65 7" xfId="5165" xr:uid="{6DA64270-8258-40F0-A9D8-DC07502B5E63}"/>
    <cellStyle name="Normální 5 65 8" xfId="11716" xr:uid="{DEBAD7DA-26E3-4938-ABF8-6319C15F684F}"/>
    <cellStyle name="Normální 5 65 9" xfId="17708" xr:uid="{24BC460B-FB70-4E38-AF68-D766B67E430F}"/>
    <cellStyle name="Normální 5 66" xfId="2200" xr:uid="{04B106E7-9EDB-4239-8B44-1821AACC528F}"/>
    <cellStyle name="Normální 5 66 10" xfId="22310" xr:uid="{F0CDF961-D416-4845-A691-818EDB4C6682}"/>
    <cellStyle name="Normální 5 66 11" xfId="26671" xr:uid="{6A8A77A6-6F9F-4C78-B7B2-4D6FB679ABE5}"/>
    <cellStyle name="Normální 5 66 12" xfId="30545" xr:uid="{5CF0F933-2516-4D80-8BCD-25F0A9440A76}"/>
    <cellStyle name="Normální 5 66 13" xfId="34066" xr:uid="{85FEB364-D5BB-4286-8DCF-B874ED75C78C}"/>
    <cellStyle name="Normální 5 66 14" xfId="36520" xr:uid="{07A9EDD7-FB22-40BE-B65B-D16B5E19A562}"/>
    <cellStyle name="Normální 5 66 15" xfId="39865" xr:uid="{274C6A09-1D09-47D6-992A-DB6D878E91E2}"/>
    <cellStyle name="Normální 5 66 16" xfId="44736" xr:uid="{B504689D-3559-4850-877A-12A23E6C7BB9}"/>
    <cellStyle name="Normální 5 66 17" xfId="48544" xr:uid="{89E11227-F152-4402-916C-F01E4CBCDD51}"/>
    <cellStyle name="Normální 5 66 18" xfId="51136" xr:uid="{C7F995DE-2A05-4308-BC24-769E517F97A3}"/>
    <cellStyle name="Normální 5 66 19" xfId="53360" xr:uid="{0087078F-CEE4-451E-B2CD-F0740129F71D}"/>
    <cellStyle name="Normální 5 66 2" xfId="2586" xr:uid="{8EC4003A-1F77-4E48-B4A3-49774F71F30C}"/>
    <cellStyle name="Normální 5 66 2 10" xfId="36710" xr:uid="{1F3861B4-AA87-4F50-8AE7-2007873F0108}"/>
    <cellStyle name="Normální 5 66 2 11" xfId="40142" xr:uid="{BB56B5E2-8276-4690-B0FA-DAC6F8784866}"/>
    <cellStyle name="Normální 5 66 2 12" xfId="44988" xr:uid="{782EFFA0-98AC-4330-A2F8-B55C5B43D71F}"/>
    <cellStyle name="Normální 5 66 2 13" xfId="48781" xr:uid="{5498E63D-6556-4EBD-AC16-30C2D07D160A}"/>
    <cellStyle name="Normální 5 66 2 14" xfId="51325" xr:uid="{477C6744-E4A5-4D51-9C38-CC5C547E9D04}"/>
    <cellStyle name="Normální 5 66 2 15" xfId="53571" xr:uid="{97EC3FDD-07E6-4125-88DE-8F32C2FF6418}"/>
    <cellStyle name="Normální 5 66 2 16" xfId="55355" xr:uid="{D7D26E49-D209-4650-ADF0-9006DFE87D1B}"/>
    <cellStyle name="Normální 5 66 2 17" xfId="56910" xr:uid="{3F9249EB-7A4E-4669-A87C-8BE65A7642FB}"/>
    <cellStyle name="Normální 5 66 2 2" xfId="9314" xr:uid="{1C68B115-D50F-424D-90CD-B2C36FD72FE5}"/>
    <cellStyle name="Normální 5 66 2 2 2" xfId="15014" xr:uid="{CF5A642C-77A4-4745-B7A7-B93F2DE40388}"/>
    <cellStyle name="Normální 5 66 2 2 3" xfId="20415" xr:uid="{5E39B280-9B70-4C6A-A876-4BF60B4039E2}"/>
    <cellStyle name="Normální 5 66 2 2 4" xfId="24784" xr:uid="{B072D3CC-C38B-47D8-9A85-F37D0C8A5C65}"/>
    <cellStyle name="Normální 5 66 2 2 5" xfId="29043" xr:uid="{B6D43BAD-D022-4FC3-837A-BAF754C39EA3}"/>
    <cellStyle name="Normální 5 66 2 2 6" xfId="32855" xr:uid="{491FE08E-7E9B-44FB-B9BD-A52E54AF54E1}"/>
    <cellStyle name="Normální 5 66 2 2 7" xfId="35936" xr:uid="{BC626582-063E-4430-A2AC-95EFBD0465DF}"/>
    <cellStyle name="Normální 5 66 2 2 8" xfId="38175" xr:uid="{F1E0E91B-8394-4009-8101-40953DFB2545}"/>
    <cellStyle name="Normální 5 66 2 3" xfId="5660" xr:uid="{80752B47-EA99-4546-9B3B-965A4F59E7B5}"/>
    <cellStyle name="Normální 5 66 2 4" xfId="12242" xr:uid="{A11774A2-8B1D-4CAD-91E8-065E30FCB7A0}"/>
    <cellStyle name="Normální 5 66 2 5" xfId="18138" xr:uid="{515CF0D4-85DC-4F80-A5C1-D8A5ADBB8CDA}"/>
    <cellStyle name="Normální 5 66 2 6" xfId="22671" xr:uid="{51910848-3461-4339-BBC8-AB2C90789A1E}"/>
    <cellStyle name="Normální 5 66 2 7" xfId="26991" xr:uid="{C92AE16F-EB25-42FA-A684-2E35278E7E4F}"/>
    <cellStyle name="Normální 5 66 2 8" xfId="30884" xr:uid="{518C1D33-D177-41A9-87AC-B6930737D4E2}"/>
    <cellStyle name="Normální 5 66 2 9" xfId="34294" xr:uid="{F252E183-1B24-4FC7-B49B-EFE7402FD76F}"/>
    <cellStyle name="Normální 5 66 20" xfId="55154" xr:uid="{99886239-1661-46E1-9824-516517012769}"/>
    <cellStyle name="Normální 5 66 21" xfId="56697" xr:uid="{21991C43-0E45-4553-BC5F-CF4E023BB344}"/>
    <cellStyle name="Normální 5 66 3" xfId="3029" xr:uid="{D3544AAC-B16C-49C5-B113-1309012025F6}"/>
    <cellStyle name="Normální 5 66 3 10" xfId="37267" xr:uid="{76B15132-E3CE-4048-883C-61DD3B07C34D}"/>
    <cellStyle name="Normální 5 66 3 11" xfId="40483" xr:uid="{31820329-7521-4BC9-9648-FB9EED914F2C}"/>
    <cellStyle name="Normální 5 66 3 12" xfId="45287" xr:uid="{2BF31536-6BB2-4338-8BBB-B2419BFEE757}"/>
    <cellStyle name="Normální 5 66 3 13" xfId="49036" xr:uid="{ED3A77CC-04C6-4DDE-8881-6EE4A4055AE0}"/>
    <cellStyle name="Normální 5 66 3 14" xfId="51543" xr:uid="{E3399460-E79B-4D11-8837-D151420A6477}"/>
    <cellStyle name="Normální 5 66 3 15" xfId="53865" xr:uid="{579EBA92-F2BF-4740-A162-59B19E4D48B5}"/>
    <cellStyle name="Normální 5 66 3 16" xfId="55628" xr:uid="{41B85AB6-57D4-479C-8A9F-D0C9003371A1}"/>
    <cellStyle name="Normální 5 66 3 17" xfId="57194" xr:uid="{13E0E02E-A0FC-4DBA-BAB2-D0D33E8D0119}"/>
    <cellStyle name="Normální 5 66 3 2" xfId="9315" xr:uid="{381E426D-98BE-43EA-A3C1-2B708B3225C2}"/>
    <cellStyle name="Normální 5 66 3 2 2" xfId="15015" xr:uid="{C31279F7-3E39-4B42-85EE-66477ADE2C35}"/>
    <cellStyle name="Normální 5 66 3 2 3" xfId="20416" xr:uid="{CEA4F948-CAC0-4375-BAB6-3CE18DC3D9D8}"/>
    <cellStyle name="Normální 5 66 3 2 4" xfId="24785" xr:uid="{F21C9E54-5DBD-4CEC-846A-E4F59CB366CF}"/>
    <cellStyle name="Normální 5 66 3 2 5" xfId="29044" xr:uid="{BC1C5DE6-1C48-4FA8-BB8B-435768BEBE4C}"/>
    <cellStyle name="Normální 5 66 3 2 6" xfId="32856" xr:uid="{2C7724AB-4FDF-41E6-8439-676B0D7835F7}"/>
    <cellStyle name="Normální 5 66 3 2 7" xfId="35937" xr:uid="{974B66D8-DB71-4663-BA39-632C0D9C0412}"/>
    <cellStyle name="Normální 5 66 3 2 8" xfId="38176" xr:uid="{5134A44E-AB38-4561-AEE8-2AE86AED6712}"/>
    <cellStyle name="Normální 5 66 3 3" xfId="6795" xr:uid="{583C39C1-D137-4E7C-8B43-308D1A7F8EE3}"/>
    <cellStyle name="Normální 5 66 3 4" xfId="13319" xr:uid="{BA93AB7F-6036-4CDF-81C2-4F0CEDF2415E}"/>
    <cellStyle name="Normální 5 66 3 5" xfId="18999" xr:uid="{33E1806B-2EB7-4850-8F04-003B080C3353}"/>
    <cellStyle name="Normální 5 66 3 6" xfId="23463" xr:uid="{629D4E0F-AE80-4187-959E-2883DE5E6231}"/>
    <cellStyle name="Normální 5 66 3 7" xfId="27770" xr:uid="{DE2CE990-2682-4360-97FE-1FCC2D388E7B}"/>
    <cellStyle name="Normální 5 66 3 8" xfId="31617" xr:uid="{CAD534CF-A32D-44EA-B7EE-030106BEF63E}"/>
    <cellStyle name="Normální 5 66 3 9" xfId="34913" xr:uid="{C1C7C36D-9324-4557-8B94-45D016E0F15B}"/>
    <cellStyle name="Normální 5 66 4" xfId="4049" xr:uid="{9EE09FB3-76C6-4A5A-B3A3-EAA29631EE3F}"/>
    <cellStyle name="Normální 5 66 4 10" xfId="37268" xr:uid="{F8EC0A43-159D-4C67-8B85-782C9C254797}"/>
    <cellStyle name="Normální 5 66 4 11" xfId="41220" xr:uid="{CB19D61A-4E3D-42BB-ABC2-D555E5AAE720}"/>
    <cellStyle name="Normální 5 66 4 12" xfId="46001" xr:uid="{A9F6875B-89DF-43CB-84C1-BF93CFAB5AD2}"/>
    <cellStyle name="Normální 5 66 4 13" xfId="49637" xr:uid="{A0CE6674-501E-4454-9A8E-4A9CBA37E0CA}"/>
    <cellStyle name="Normální 5 66 4 14" xfId="52135" xr:uid="{99D1C45E-8E27-47A2-BCE8-7C1EBC7BB47F}"/>
    <cellStyle name="Normální 5 66 4 15" xfId="54359" xr:uid="{7FB70C34-C960-47CB-B8AF-C8E0012338B9}"/>
    <cellStyle name="Normální 5 66 4 16" xfId="56218" xr:uid="{9EFE84B8-9374-42E9-9F3F-BBB3C2E87D82}"/>
    <cellStyle name="Normální 5 66 4 17" xfId="57510" xr:uid="{28BB0C53-A19E-43A5-887F-41F501A18998}"/>
    <cellStyle name="Normální 5 66 4 2" xfId="9316" xr:uid="{C16DA12F-F023-4BD6-B118-7BA20438C5ED}"/>
    <cellStyle name="Normální 5 66 4 2 2" xfId="15016" xr:uid="{A0CAD26F-9575-43A7-ABA4-5F5027DF4D37}"/>
    <cellStyle name="Normální 5 66 4 2 3" xfId="20417" xr:uid="{1BC7C27B-41D6-420E-A4A3-56F3198F34B9}"/>
    <cellStyle name="Normální 5 66 4 2 4" xfId="24786" xr:uid="{B0EB1906-2655-4AA1-AD40-0AE856E5E477}"/>
    <cellStyle name="Normální 5 66 4 2 5" xfId="29045" xr:uid="{39A83543-D555-4915-83BD-EBDD691826DE}"/>
    <cellStyle name="Normální 5 66 4 2 6" xfId="32857" xr:uid="{533E9AA6-EC68-462A-901B-5F975FD93F7F}"/>
    <cellStyle name="Normální 5 66 4 2 7" xfId="35938" xr:uid="{5E651889-5B7E-4916-8C27-37BE5B3887FB}"/>
    <cellStyle name="Normální 5 66 4 2 8" xfId="38177" xr:uid="{D9785B54-4139-430C-BC66-0A79EFE286BA}"/>
    <cellStyle name="Normální 5 66 4 3" xfId="6796" xr:uid="{0C97498F-1A81-45FC-A71C-6A69A876FEC4}"/>
    <cellStyle name="Normální 5 66 4 4" xfId="13320" xr:uid="{C753C660-A663-4C6F-A1C8-F703CC689CBD}"/>
    <cellStyle name="Normální 5 66 4 5" xfId="19000" xr:uid="{C507E45C-42DB-4A81-9B43-501D02CF53D2}"/>
    <cellStyle name="Normální 5 66 4 6" xfId="23464" xr:uid="{1A6B1A62-1DAE-4F52-AA19-FE79399F2782}"/>
    <cellStyle name="Normální 5 66 4 7" xfId="27771" xr:uid="{8EEFCA57-F0A8-4938-BCC4-F96EA9EE51EB}"/>
    <cellStyle name="Normální 5 66 4 8" xfId="31618" xr:uid="{F03185F7-F7B3-4EA7-AC1D-3EED41762027}"/>
    <cellStyle name="Normální 5 66 4 9" xfId="34914" xr:uid="{814A9A58-5A0A-4F44-A015-770B2E880062}"/>
    <cellStyle name="Normální 5 66 5" xfId="4373" xr:uid="{676C8F16-4C4E-42B3-A2DC-5ADDC1ED32C3}"/>
    <cellStyle name="Normální 5 66 5 10" xfId="37269" xr:uid="{B1D38158-810B-474E-8EDC-7AD5CE7DCD4B}"/>
    <cellStyle name="Normální 5 66 5 11" xfId="41468" xr:uid="{8679D9C2-0C69-48A1-9B95-62DC92E74C24}"/>
    <cellStyle name="Normální 5 66 5 12" xfId="46271" xr:uid="{ABC8878F-0B38-4B62-9A9C-E2C12D307762}"/>
    <cellStyle name="Normální 5 66 5 13" xfId="49832" xr:uid="{699CD016-711A-4309-9006-536A2B187DEB}"/>
    <cellStyle name="Normální 5 66 5 14" xfId="52347" xr:uid="{7C402179-AB99-4BD2-839D-420453D727CE}"/>
    <cellStyle name="Normální 5 66 5 15" xfId="54538" xr:uid="{0AA0D30B-3A7A-44FA-B705-096A2DE325AD}"/>
    <cellStyle name="Normální 5 66 5 16" xfId="56429" xr:uid="{EC6F090F-A144-4966-B70D-97A8A4C7E96E}"/>
    <cellStyle name="Normální 5 66 5 17" xfId="57672" xr:uid="{5430FE97-42B5-4A69-9691-900DCD0EA684}"/>
    <cellStyle name="Normální 5 66 5 2" xfId="9317" xr:uid="{39C9AB18-81B0-49B9-B074-F6A8730A9BAB}"/>
    <cellStyle name="Normální 5 66 5 2 2" xfId="15017" xr:uid="{2F858266-4372-4B77-A935-F8FF941906E0}"/>
    <cellStyle name="Normální 5 66 5 2 3" xfId="20418" xr:uid="{26E8A1FA-5B48-4AFA-8641-EEDE58C7B2E5}"/>
    <cellStyle name="Normální 5 66 5 2 4" xfId="24787" xr:uid="{94366AAA-5386-4DCA-ADCA-BE45920A9277}"/>
    <cellStyle name="Normální 5 66 5 2 5" xfId="29046" xr:uid="{8EFA0E91-AF24-40EF-8066-57C5279075E3}"/>
    <cellStyle name="Normální 5 66 5 2 6" xfId="32858" xr:uid="{65A22FA4-59D9-4973-B854-B733DA4A6B6B}"/>
    <cellStyle name="Normální 5 66 5 2 7" xfId="35939" xr:uid="{93D61FE0-361D-4309-B040-3B5FECD10414}"/>
    <cellStyle name="Normální 5 66 5 2 8" xfId="38178" xr:uid="{22778752-C32A-4B2D-BCE9-3D079F0807D6}"/>
    <cellStyle name="Normální 5 66 5 3" xfId="6797" xr:uid="{39A85824-BB1E-4F45-9C2D-C38BEE119354}"/>
    <cellStyle name="Normální 5 66 5 4" xfId="13321" xr:uid="{35AC1C26-C392-41B6-AF3A-9B535B34907C}"/>
    <cellStyle name="Normální 5 66 5 5" xfId="19001" xr:uid="{E46C9245-712A-4FA4-8432-C3A54646E22E}"/>
    <cellStyle name="Normální 5 66 5 6" xfId="23465" xr:uid="{A747548F-F92C-46E1-A7FD-9023DFC366BD}"/>
    <cellStyle name="Normální 5 66 5 7" xfId="27772" xr:uid="{26BA71B2-DC68-464D-A2F4-7C6590CB84FB}"/>
    <cellStyle name="Normální 5 66 5 8" xfId="31619" xr:uid="{68294278-86FC-47A1-A141-5CE1032985D7}"/>
    <cellStyle name="Normální 5 66 5 9" xfId="34915" xr:uid="{16A181E5-DAB6-4508-BF96-6C12BD67F71A}"/>
    <cellStyle name="Normální 5 66 6" xfId="9318" xr:uid="{A2F2C353-2FD9-458F-90D7-E85E5A05FB2A}"/>
    <cellStyle name="Normální 5 66 6 2" xfId="15018" xr:uid="{45F6C0E2-0B3B-4EC1-BB38-E5A981C06805}"/>
    <cellStyle name="Normální 5 66 6 3" xfId="20419" xr:uid="{31C7E109-3ED8-4309-9F81-9EB83994D20B}"/>
    <cellStyle name="Normální 5 66 6 4" xfId="24788" xr:uid="{27E2D859-6CEE-4026-BEB0-19F3FBE5FAB3}"/>
    <cellStyle name="Normální 5 66 6 5" xfId="29047" xr:uid="{1169A0DC-68E1-461B-A986-7516E419056C}"/>
    <cellStyle name="Normální 5 66 6 6" xfId="32859" xr:uid="{4F1854D0-9999-4F67-B4C3-7EA27F6BE586}"/>
    <cellStyle name="Normální 5 66 6 7" xfId="35940" xr:uid="{1934D3F6-3ED0-467B-BF75-138CA07DC8C3}"/>
    <cellStyle name="Normální 5 66 6 8" xfId="38179" xr:uid="{18D79FBD-0737-4CCC-AF0B-549C7DDC164C}"/>
    <cellStyle name="Normální 5 66 7" xfId="5166" xr:uid="{F35FD148-B982-45F5-B4A0-423D89C7814C}"/>
    <cellStyle name="Normální 5 66 8" xfId="11717" xr:uid="{BD4AB24D-59B8-4F36-8932-5432063437C6}"/>
    <cellStyle name="Normální 5 66 9" xfId="17709" xr:uid="{CFA5C8BD-4FCA-4C85-8734-A35A3BCE7349}"/>
    <cellStyle name="Normální 5 67" xfId="2201" xr:uid="{0D5AF0DB-DB39-4C70-9456-2DF16E57673C}"/>
    <cellStyle name="Normální 5 67 10" xfId="22311" xr:uid="{8DDE0FB2-B095-41F0-B863-4A4D1F61A675}"/>
    <cellStyle name="Normální 5 67 11" xfId="26672" xr:uid="{46A97933-9782-45F7-B2C0-E3C969BB89BE}"/>
    <cellStyle name="Normální 5 67 12" xfId="30546" xr:uid="{ABC3AD16-5E88-4C83-870B-C5F2CDC0E963}"/>
    <cellStyle name="Normální 5 67 13" xfId="34067" xr:uid="{22047C60-6AFD-402E-ABF0-8A2F625863A5}"/>
    <cellStyle name="Normální 5 67 14" xfId="36521" xr:uid="{D952BC89-8BD5-4F48-9F69-8694AD547796}"/>
    <cellStyle name="Normální 5 67 15" xfId="39866" xr:uid="{386C2B33-914E-4AF5-90FD-FE001A4CA3D4}"/>
    <cellStyle name="Normální 5 67 16" xfId="44737" xr:uid="{CAAF4BBD-138A-48AA-B11D-E9AC86E84D6A}"/>
    <cellStyle name="Normální 5 67 17" xfId="48545" xr:uid="{ACBCC452-62D5-443B-8650-01C8CF953780}"/>
    <cellStyle name="Normální 5 67 18" xfId="51137" xr:uid="{99ABA3E5-3FFB-4583-8A18-6DEE6BBA8CE5}"/>
    <cellStyle name="Normální 5 67 19" xfId="53361" xr:uid="{98EEBC8E-B0A9-4FE2-B81A-3143C8EF01EE}"/>
    <cellStyle name="Normální 5 67 2" xfId="2587" xr:uid="{60A5AAAB-3322-46A4-B958-EA20BB24A725}"/>
    <cellStyle name="Normální 5 67 2 10" xfId="36711" xr:uid="{A270CA4E-4DDA-49CD-A41A-1A9905265DE3}"/>
    <cellStyle name="Normální 5 67 2 11" xfId="40143" xr:uid="{2F4C3B39-E0B2-4AEE-8FAF-1C9AF3B5E0A6}"/>
    <cellStyle name="Normální 5 67 2 12" xfId="44989" xr:uid="{46B60EB5-199F-42C2-A4C5-F859CD7421F0}"/>
    <cellStyle name="Normální 5 67 2 13" xfId="48782" xr:uid="{09171F0E-78B4-40EF-9431-F76E9ABBF000}"/>
    <cellStyle name="Normální 5 67 2 14" xfId="51326" xr:uid="{B0EED815-BBE0-4615-BF31-0C96CEAE6F7F}"/>
    <cellStyle name="Normální 5 67 2 15" xfId="53572" xr:uid="{DA4DCDC9-E20A-4C70-A68C-16B481C9F36E}"/>
    <cellStyle name="Normální 5 67 2 16" xfId="55356" xr:uid="{2AB66C5E-94CD-4816-A8DF-4B88A0E5706B}"/>
    <cellStyle name="Normální 5 67 2 17" xfId="56911" xr:uid="{C8CCADF1-F613-497B-A0AF-AF79DED6463A}"/>
    <cellStyle name="Normální 5 67 2 2" xfId="9319" xr:uid="{9B786285-3170-46AB-B0FF-61EAA6587047}"/>
    <cellStyle name="Normální 5 67 2 2 2" xfId="15019" xr:uid="{031C42AF-EFCB-4318-8A04-C6D167EF4799}"/>
    <cellStyle name="Normální 5 67 2 2 3" xfId="20420" xr:uid="{3FDF8D38-5919-4E1F-900A-60126A4CEF79}"/>
    <cellStyle name="Normální 5 67 2 2 4" xfId="24789" xr:uid="{0BAB37E5-7B6A-4BE7-8A4E-7BD3CB65D41E}"/>
    <cellStyle name="Normální 5 67 2 2 5" xfId="29048" xr:uid="{BF4454FD-5C89-4FF0-BE99-4D9365EC5C57}"/>
    <cellStyle name="Normální 5 67 2 2 6" xfId="32860" xr:uid="{D95AA0A1-0033-4B43-A2C8-1A4AC8459565}"/>
    <cellStyle name="Normální 5 67 2 2 7" xfId="35941" xr:uid="{11E97C40-DE63-4FA4-9C20-042BC432791C}"/>
    <cellStyle name="Normální 5 67 2 2 8" xfId="38180" xr:uid="{589F9758-FDC7-4E22-825B-9375D8BBD826}"/>
    <cellStyle name="Normální 5 67 2 3" xfId="5661" xr:uid="{4194437C-F2B1-4E1A-A335-97C3AB5AD030}"/>
    <cellStyle name="Normální 5 67 2 4" xfId="12243" xr:uid="{E16413F7-4C32-43A3-BF41-66C53D68C7E2}"/>
    <cellStyle name="Normální 5 67 2 5" xfId="18139" xr:uid="{A711729C-661E-4580-A738-D570CAAB5649}"/>
    <cellStyle name="Normální 5 67 2 6" xfId="22672" xr:uid="{0F2C207A-374B-4A31-98B6-4D0DD0FE5CC8}"/>
    <cellStyle name="Normální 5 67 2 7" xfId="26992" xr:uid="{208F792E-BB9F-4C21-A255-C0E1AEA5EF8D}"/>
    <cellStyle name="Normální 5 67 2 8" xfId="30885" xr:uid="{4CBA56F4-C3F4-4F2B-B8AE-9296B9A79B67}"/>
    <cellStyle name="Normální 5 67 2 9" xfId="34295" xr:uid="{D4F46518-D343-4E88-8C4E-DEE6FCFCE4F0}"/>
    <cellStyle name="Normální 5 67 20" xfId="55155" xr:uid="{6D9192C3-CA40-495F-A133-9AD9FEFAB508}"/>
    <cellStyle name="Normální 5 67 21" xfId="56698" xr:uid="{EC4AEF56-680B-4E40-A315-7A2A5B6F2320}"/>
    <cellStyle name="Normální 5 67 3" xfId="3030" xr:uid="{8C0B7A37-E3FB-4D99-AB90-122250139CB0}"/>
    <cellStyle name="Normální 5 67 3 10" xfId="37270" xr:uid="{95C8B6D5-E499-4977-8A71-F9D22F6388F3}"/>
    <cellStyle name="Normální 5 67 3 11" xfId="40484" xr:uid="{DCBCD1EF-60B1-474C-B0E2-23B5F8656265}"/>
    <cellStyle name="Normální 5 67 3 12" xfId="45288" xr:uid="{88B00BB8-46C0-4215-8E90-ED839A3EFEB6}"/>
    <cellStyle name="Normální 5 67 3 13" xfId="49037" xr:uid="{9DBE13C5-AEB8-473F-AE6C-ED80A8F9323C}"/>
    <cellStyle name="Normální 5 67 3 14" xfId="51544" xr:uid="{8C550341-BD50-48E9-A790-E71F54A78667}"/>
    <cellStyle name="Normální 5 67 3 15" xfId="53866" xr:uid="{F9D4F5A7-7922-4314-A469-4B429ED55313}"/>
    <cellStyle name="Normální 5 67 3 16" xfId="55629" xr:uid="{9C20D09C-1C3E-496F-AEBA-4A3BA716D361}"/>
    <cellStyle name="Normální 5 67 3 17" xfId="57195" xr:uid="{1EA9DB7F-713E-4985-A52A-980080F6FA34}"/>
    <cellStyle name="Normální 5 67 3 2" xfId="9320" xr:uid="{361E7122-61B3-49EE-BD77-367B756F3EB8}"/>
    <cellStyle name="Normální 5 67 3 2 2" xfId="15020" xr:uid="{DC88F483-555B-4CB0-A3B5-352E6F91962C}"/>
    <cellStyle name="Normální 5 67 3 2 3" xfId="20421" xr:uid="{87057E1D-4198-425A-8F7E-3A9E86206C55}"/>
    <cellStyle name="Normální 5 67 3 2 4" xfId="24790" xr:uid="{071683B9-3AFE-431A-A6CB-1CAFA043A028}"/>
    <cellStyle name="Normální 5 67 3 2 5" xfId="29049" xr:uid="{93280437-D768-4018-9AAA-C9C139FAFA56}"/>
    <cellStyle name="Normální 5 67 3 2 6" xfId="32861" xr:uid="{ADE55CCB-07D3-44D5-AA25-9BBCEA686DF1}"/>
    <cellStyle name="Normální 5 67 3 2 7" xfId="35942" xr:uid="{F321EF58-15C4-494A-8109-D58BE5971E04}"/>
    <cellStyle name="Normální 5 67 3 2 8" xfId="38181" xr:uid="{90C7E4DA-2AD1-4D2B-B941-B329C95C89AD}"/>
    <cellStyle name="Normální 5 67 3 3" xfId="6798" xr:uid="{B4DCF70F-ACA3-4FA4-8566-29ECC4EE8DFB}"/>
    <cellStyle name="Normální 5 67 3 4" xfId="13322" xr:uid="{A7B5F982-C65F-4DE8-ADE2-371EF70C640A}"/>
    <cellStyle name="Normální 5 67 3 5" xfId="19002" xr:uid="{48108B68-B142-48CB-8E81-FEAA0395E38D}"/>
    <cellStyle name="Normální 5 67 3 6" xfId="23466" xr:uid="{4553BBF6-0249-46C2-9378-FE43D80B6A9F}"/>
    <cellStyle name="Normální 5 67 3 7" xfId="27773" xr:uid="{63DD84EE-F883-4C90-AAB7-426F9CF70BD0}"/>
    <cellStyle name="Normální 5 67 3 8" xfId="31620" xr:uid="{F196E493-13DC-440A-AFBF-600213D5EA82}"/>
    <cellStyle name="Normální 5 67 3 9" xfId="34916" xr:uid="{0C86483F-CDDA-4307-9845-B48EB55F8BB6}"/>
    <cellStyle name="Normální 5 67 4" xfId="4050" xr:uid="{C0E52F04-F7BD-4C42-87A9-DFEBDA989B54}"/>
    <cellStyle name="Normální 5 67 4 10" xfId="37271" xr:uid="{50660BF2-8580-4E13-8A9B-7F36DB72656C}"/>
    <cellStyle name="Normální 5 67 4 11" xfId="41221" xr:uid="{F185E20C-8F28-4511-B8FA-7F81A1721945}"/>
    <cellStyle name="Normální 5 67 4 12" xfId="46002" xr:uid="{AA6C8C31-FE26-4B79-93BC-02087CEC9601}"/>
    <cellStyle name="Normální 5 67 4 13" xfId="49638" xr:uid="{7515D3E9-2D87-4402-87CC-6107B54ED8FC}"/>
    <cellStyle name="Normální 5 67 4 14" xfId="52136" xr:uid="{FD82E4F7-BFB6-4A13-8046-5E54F9F30C87}"/>
    <cellStyle name="Normální 5 67 4 15" xfId="54360" xr:uid="{C99A3A2F-F564-47F3-8D3B-F1E6BB5DE88D}"/>
    <cellStyle name="Normální 5 67 4 16" xfId="56219" xr:uid="{6EC1DEE6-EE3F-4478-96E6-4FEEB1B61100}"/>
    <cellStyle name="Normální 5 67 4 17" xfId="57511" xr:uid="{66DE340D-6576-4C82-B42D-EBD3FCCAC976}"/>
    <cellStyle name="Normální 5 67 4 2" xfId="9321" xr:uid="{5E0FD126-3573-4354-8841-D9FA26E0D5F6}"/>
    <cellStyle name="Normální 5 67 4 2 2" xfId="15021" xr:uid="{1C179569-4A58-44F5-BA44-058738140E1E}"/>
    <cellStyle name="Normální 5 67 4 2 3" xfId="20422" xr:uid="{54BB2DD1-E806-42BE-A36C-2E4DB5B3FF5D}"/>
    <cellStyle name="Normální 5 67 4 2 4" xfId="24791" xr:uid="{1A88679C-83BB-455D-BAF7-214323C1DD03}"/>
    <cellStyle name="Normální 5 67 4 2 5" xfId="29050" xr:uid="{CFF55FCA-32C4-40E9-A3E4-8FCDBB52A65A}"/>
    <cellStyle name="Normální 5 67 4 2 6" xfId="32862" xr:uid="{7A920A8D-B453-4231-9C2E-C8227B31AE0E}"/>
    <cellStyle name="Normální 5 67 4 2 7" xfId="35943" xr:uid="{BB4D6E65-813A-49E3-A299-D5FF5CAD8F8D}"/>
    <cellStyle name="Normální 5 67 4 2 8" xfId="38182" xr:uid="{7DAAE628-0073-4740-A2E2-087EF5EB9CB9}"/>
    <cellStyle name="Normální 5 67 4 3" xfId="6799" xr:uid="{79C00403-BECD-4110-ABED-8F8B85E41E3F}"/>
    <cellStyle name="Normální 5 67 4 4" xfId="13323" xr:uid="{8628F736-3B16-4CCE-AAD6-D8AA5D3DBE6F}"/>
    <cellStyle name="Normální 5 67 4 5" xfId="19003" xr:uid="{2C820E56-7756-4CC0-8CD9-21C0B785788C}"/>
    <cellStyle name="Normální 5 67 4 6" xfId="23467" xr:uid="{16A78022-6369-4954-B739-DB76722DA422}"/>
    <cellStyle name="Normální 5 67 4 7" xfId="27774" xr:uid="{1B7508AE-8D52-4490-96A3-3F27D155E025}"/>
    <cellStyle name="Normální 5 67 4 8" xfId="31621" xr:uid="{A73D6B47-2373-4CC6-A3CB-75E553A8EB42}"/>
    <cellStyle name="Normální 5 67 4 9" xfId="34917" xr:uid="{F518C98E-A5C2-4E50-BFAA-C3022BDD3FEF}"/>
    <cellStyle name="Normální 5 67 5" xfId="4374" xr:uid="{E1722279-1199-44F9-A109-ECDCED2D5A34}"/>
    <cellStyle name="Normální 5 67 5 10" xfId="37272" xr:uid="{1CAF0F77-8CB5-48EA-9B4E-740257A1FA9E}"/>
    <cellStyle name="Normální 5 67 5 11" xfId="41469" xr:uid="{397F7AD3-CCE1-4A4B-A473-8BD6AF9695E6}"/>
    <cellStyle name="Normální 5 67 5 12" xfId="46272" xr:uid="{62F9420B-8950-4FC4-842F-A63EE68290CC}"/>
    <cellStyle name="Normální 5 67 5 13" xfId="49833" xr:uid="{CB429CB9-B128-4676-BDC0-5C074D79EB26}"/>
    <cellStyle name="Normální 5 67 5 14" xfId="52348" xr:uid="{BB07DEAF-F9A9-45B7-B4CB-150854174B73}"/>
    <cellStyle name="Normální 5 67 5 15" xfId="54539" xr:uid="{CBD5CC98-743E-4ED8-9976-A90CBA3DE49E}"/>
    <cellStyle name="Normální 5 67 5 16" xfId="56430" xr:uid="{AEC55A4C-F7D9-453A-9246-A11AF86917E1}"/>
    <cellStyle name="Normální 5 67 5 17" xfId="57673" xr:uid="{8DBEFC8C-7117-4D92-8B14-261E78CFDC99}"/>
    <cellStyle name="Normální 5 67 5 2" xfId="9322" xr:uid="{79635D36-B4CA-42FA-9A82-1D8FC396C5A6}"/>
    <cellStyle name="Normální 5 67 5 2 2" xfId="15022" xr:uid="{40BE4289-8BD5-4151-A34E-1AF009C3443E}"/>
    <cellStyle name="Normální 5 67 5 2 3" xfId="20423" xr:uid="{74ED5CE0-5E87-48E7-ACC7-7DBDF5BF9287}"/>
    <cellStyle name="Normální 5 67 5 2 4" xfId="24792" xr:uid="{16CC7E73-72BC-4934-9593-6ED23C34CD02}"/>
    <cellStyle name="Normální 5 67 5 2 5" xfId="29051" xr:uid="{E8ABD81F-8D63-47D0-A6DF-5B27A53CBA38}"/>
    <cellStyle name="Normální 5 67 5 2 6" xfId="32863" xr:uid="{686A81E2-1145-44CD-9BAB-F15A01B562FE}"/>
    <cellStyle name="Normální 5 67 5 2 7" xfId="35944" xr:uid="{B6E6E635-4CEB-48B1-BCA8-CB034C241AE3}"/>
    <cellStyle name="Normální 5 67 5 2 8" xfId="38183" xr:uid="{8FDF412B-5461-4CB9-8CBB-7EE8D85D5141}"/>
    <cellStyle name="Normální 5 67 5 3" xfId="6800" xr:uid="{D78CC84A-C8E2-4FED-A801-43D0C087B0A1}"/>
    <cellStyle name="Normální 5 67 5 4" xfId="13324" xr:uid="{250F1D89-2B16-4210-9B05-25EF44659B39}"/>
    <cellStyle name="Normální 5 67 5 5" xfId="19004" xr:uid="{B36A4D6E-A4CE-4013-98FF-4C99FE9CE9B1}"/>
    <cellStyle name="Normální 5 67 5 6" xfId="23468" xr:uid="{F605CC49-1570-4198-B5FC-82285BBB3A1D}"/>
    <cellStyle name="Normální 5 67 5 7" xfId="27775" xr:uid="{4AB065D2-3729-4B9D-A295-3444A982CEAE}"/>
    <cellStyle name="Normální 5 67 5 8" xfId="31622" xr:uid="{921DDAF4-E926-49DC-8547-CD9139070E5D}"/>
    <cellStyle name="Normální 5 67 5 9" xfId="34918" xr:uid="{84641864-9842-43DD-AD92-5AACCA032EAF}"/>
    <cellStyle name="Normální 5 67 6" xfId="9323" xr:uid="{ACA2A767-B596-4CA1-A824-108DA5DDC263}"/>
    <cellStyle name="Normální 5 67 6 2" xfId="15023" xr:uid="{61DA65FD-9263-48B3-A353-B55D9DE9FF77}"/>
    <cellStyle name="Normální 5 67 6 3" xfId="20424" xr:uid="{A9AF3602-A3EE-4F71-9BC2-5AC5BCD92AA2}"/>
    <cellStyle name="Normální 5 67 6 4" xfId="24793" xr:uid="{4AE46B0C-7464-43EB-AFAC-BB7E358415A9}"/>
    <cellStyle name="Normální 5 67 6 5" xfId="29052" xr:uid="{EF822F25-668F-41FA-B587-21DF6B026105}"/>
    <cellStyle name="Normální 5 67 6 6" xfId="32864" xr:uid="{B90891B8-F46F-4457-AAF1-C507C7C8C126}"/>
    <cellStyle name="Normální 5 67 6 7" xfId="35945" xr:uid="{A24918AB-3DEC-4077-B018-9A5CF5940B20}"/>
    <cellStyle name="Normální 5 67 6 8" xfId="38184" xr:uid="{AAE19895-0B2E-44AE-8E37-0B173D469572}"/>
    <cellStyle name="Normální 5 67 7" xfId="5167" xr:uid="{A6F36928-6EA8-4DFB-88B7-152E4E5BF5AD}"/>
    <cellStyle name="Normální 5 67 8" xfId="11718" xr:uid="{2992BD3B-DD49-4850-9B7A-B6CD7D8CB034}"/>
    <cellStyle name="Normální 5 67 9" xfId="17710" xr:uid="{511032BA-F339-46B5-83BD-A8D279CC6905}"/>
    <cellStyle name="Normální 5 68" xfId="2202" xr:uid="{441903EC-CA50-44E3-B96B-64B19A8AFBB0}"/>
    <cellStyle name="Normální 5 68 10" xfId="22312" xr:uid="{BECA7385-76BA-453B-B192-AC41D54E243F}"/>
    <cellStyle name="Normální 5 68 11" xfId="26673" xr:uid="{B8E42B02-3694-48D9-A94E-02DBDF1373A2}"/>
    <cellStyle name="Normální 5 68 12" xfId="30547" xr:uid="{D2699407-FD47-4E0E-ABD8-75300B559119}"/>
    <cellStyle name="Normální 5 68 13" xfId="34068" xr:uid="{907EF38F-3D80-4F40-B90A-36DEF0D67821}"/>
    <cellStyle name="Normální 5 68 14" xfId="36522" xr:uid="{D7C6B282-5346-4E2E-8213-DBD23739EE22}"/>
    <cellStyle name="Normální 5 68 15" xfId="39867" xr:uid="{7B4E336E-F259-4B06-B4A3-4F53ED6AA6D2}"/>
    <cellStyle name="Normální 5 68 16" xfId="44738" xr:uid="{95F2B14D-E4F6-46D1-9D1B-D6AC76B28228}"/>
    <cellStyle name="Normální 5 68 17" xfId="48546" xr:uid="{AC16266C-6D17-4F93-9109-123D08912B94}"/>
    <cellStyle name="Normální 5 68 18" xfId="51138" xr:uid="{079B2841-FF51-4CD0-A8FE-641018BE6195}"/>
    <cellStyle name="Normální 5 68 19" xfId="53362" xr:uid="{2254EDEA-392A-4A15-B4B3-773DCF5E8737}"/>
    <cellStyle name="Normální 5 68 2" xfId="2588" xr:uid="{27B7EEA0-D09E-4ED7-934D-10ABCA4C1C74}"/>
    <cellStyle name="Normální 5 68 2 10" xfId="36712" xr:uid="{5B0BD5A3-170D-4D1F-A874-A9A973B89FD8}"/>
    <cellStyle name="Normální 5 68 2 11" xfId="40144" xr:uid="{077C34AD-2C68-4320-B6DA-C4B5A5264C65}"/>
    <cellStyle name="Normální 5 68 2 12" xfId="44990" xr:uid="{D7EB2AC9-42B2-4855-B4AA-7EA6AC8E1CFB}"/>
    <cellStyle name="Normální 5 68 2 13" xfId="48783" xr:uid="{E6BFA64A-BB3D-4733-B154-091921DDACA1}"/>
    <cellStyle name="Normální 5 68 2 14" xfId="51327" xr:uid="{6621A8C8-A28B-4773-B9B4-F89346764B43}"/>
    <cellStyle name="Normální 5 68 2 15" xfId="53573" xr:uid="{8ADDD773-1747-43ED-9257-77F08F2D7936}"/>
    <cellStyle name="Normální 5 68 2 16" xfId="55357" xr:uid="{247103A6-35C9-4645-9621-9128C1A383DE}"/>
    <cellStyle name="Normální 5 68 2 17" xfId="56912" xr:uid="{AF58FB07-2513-47D2-9EDF-25F4A37A4B14}"/>
    <cellStyle name="Normální 5 68 2 2" xfId="9324" xr:uid="{BC349533-38E0-43E2-A5DE-69903D54FECB}"/>
    <cellStyle name="Normální 5 68 2 2 2" xfId="15024" xr:uid="{AB556A26-4B35-4B26-B6A5-2577E7C9297B}"/>
    <cellStyle name="Normální 5 68 2 2 3" xfId="20425" xr:uid="{197614EB-7523-4228-B54C-02FDDD4FFD13}"/>
    <cellStyle name="Normální 5 68 2 2 4" xfId="24794" xr:uid="{1AB2D4AE-8CBF-4FD4-8CB9-274368F9572F}"/>
    <cellStyle name="Normální 5 68 2 2 5" xfId="29053" xr:uid="{C024B29F-46FA-4955-B364-2C17CE66040D}"/>
    <cellStyle name="Normální 5 68 2 2 6" xfId="32865" xr:uid="{26932ABF-B202-4EAD-81EE-EB08EC68F405}"/>
    <cellStyle name="Normální 5 68 2 2 7" xfId="35946" xr:uid="{3AD30C04-73D7-48D9-84D7-A74C63767F7E}"/>
    <cellStyle name="Normální 5 68 2 2 8" xfId="38185" xr:uid="{1C1D57A6-4408-4544-9FCF-738847EFD0F5}"/>
    <cellStyle name="Normální 5 68 2 3" xfId="5662" xr:uid="{69474361-89DB-4C17-AD0A-8530406F4119}"/>
    <cellStyle name="Normální 5 68 2 4" xfId="12244" xr:uid="{93DAE639-3EFB-4704-8C87-E383B2E6178E}"/>
    <cellStyle name="Normální 5 68 2 5" xfId="18140" xr:uid="{120730D8-08C0-4607-B95B-ADD2F7FF38A4}"/>
    <cellStyle name="Normální 5 68 2 6" xfId="22673" xr:uid="{C419D0B2-19BF-4797-8E99-5FC76D96FC7E}"/>
    <cellStyle name="Normální 5 68 2 7" xfId="26993" xr:uid="{7ED7B301-EF2C-4B93-AEC0-F3F8216EDD21}"/>
    <cellStyle name="Normální 5 68 2 8" xfId="30886" xr:uid="{67F3E631-02B2-4684-A382-A88780975C85}"/>
    <cellStyle name="Normální 5 68 2 9" xfId="34296" xr:uid="{913E3E3F-839B-4726-9C62-2CAD9CED547C}"/>
    <cellStyle name="Normální 5 68 20" xfId="55156" xr:uid="{0AF9A604-E1BF-448C-9B9E-63328DDDB0A7}"/>
    <cellStyle name="Normální 5 68 21" xfId="56699" xr:uid="{FF56DBE5-D5E9-419D-9D51-B805BE8911D2}"/>
    <cellStyle name="Normální 5 68 3" xfId="3031" xr:uid="{4D839765-D5C0-42B3-B7CE-AB798A5BFEEE}"/>
    <cellStyle name="Normální 5 68 3 10" xfId="37273" xr:uid="{33058348-F358-42CD-8B55-DF966C030463}"/>
    <cellStyle name="Normální 5 68 3 11" xfId="40485" xr:uid="{04593099-9E16-45B7-B14C-403C01859BB0}"/>
    <cellStyle name="Normální 5 68 3 12" xfId="45289" xr:uid="{7DC9E267-B9E8-4BF4-A58E-EB8714542C53}"/>
    <cellStyle name="Normální 5 68 3 13" xfId="49038" xr:uid="{6F28A1DD-AE5B-4EF7-AA9E-3528C1612BB0}"/>
    <cellStyle name="Normální 5 68 3 14" xfId="51545" xr:uid="{EF74D98B-4C61-4680-90A7-D4F7F8EE4D25}"/>
    <cellStyle name="Normální 5 68 3 15" xfId="53867" xr:uid="{31EE8991-1976-4AA8-B995-FEC31B316C7B}"/>
    <cellStyle name="Normální 5 68 3 16" xfId="55630" xr:uid="{2C76CC9B-9B80-4ADF-A763-7FB4D24D2061}"/>
    <cellStyle name="Normální 5 68 3 17" xfId="57196" xr:uid="{BB6E86E5-371D-4471-B3CF-807DAACBB985}"/>
    <cellStyle name="Normální 5 68 3 2" xfId="9325" xr:uid="{A10358B7-31E0-47C4-B798-D6413FC85110}"/>
    <cellStyle name="Normální 5 68 3 2 2" xfId="15025" xr:uid="{F0863BE4-EF21-419C-A4E5-FA6EBA2239FD}"/>
    <cellStyle name="Normální 5 68 3 2 3" xfId="20426" xr:uid="{7BF3B974-FD31-4A6C-8E89-B75616DC2DDA}"/>
    <cellStyle name="Normální 5 68 3 2 4" xfId="24795" xr:uid="{CC8CADE8-5268-4210-8382-AC0318541E74}"/>
    <cellStyle name="Normální 5 68 3 2 5" xfId="29054" xr:uid="{8720E355-42CC-414D-A84B-92CA03A7BC30}"/>
    <cellStyle name="Normální 5 68 3 2 6" xfId="32866" xr:uid="{E97B3519-90F6-4216-A9D7-DB89978BB9F2}"/>
    <cellStyle name="Normální 5 68 3 2 7" xfId="35947" xr:uid="{AFC4A4DE-8273-401B-BB87-B09A2B6FB98C}"/>
    <cellStyle name="Normální 5 68 3 2 8" xfId="38186" xr:uid="{7C6B462A-65BA-4BF1-A8ED-99854CF33662}"/>
    <cellStyle name="Normální 5 68 3 3" xfId="6801" xr:uid="{6A935772-7E18-41F7-9FA1-67DA8B41DBA6}"/>
    <cellStyle name="Normální 5 68 3 4" xfId="13325" xr:uid="{3A6702FF-DFEC-4A71-AA80-3D8BD529D4B9}"/>
    <cellStyle name="Normální 5 68 3 5" xfId="19005" xr:uid="{151FA1FD-01ED-482E-831C-DD6A60CF8AC2}"/>
    <cellStyle name="Normální 5 68 3 6" xfId="23469" xr:uid="{37DED1D6-466E-4102-8CE4-74F91F20ACE5}"/>
    <cellStyle name="Normální 5 68 3 7" xfId="27776" xr:uid="{B5BC4D88-E204-49F6-BED0-8DBB7B63C38F}"/>
    <cellStyle name="Normální 5 68 3 8" xfId="31623" xr:uid="{CCD44E75-D0F7-429C-BB9D-66F0D3FAAA9D}"/>
    <cellStyle name="Normální 5 68 3 9" xfId="34919" xr:uid="{FE03D1E5-33EC-454B-A659-21C63EEF6B1C}"/>
    <cellStyle name="Normální 5 68 4" xfId="4051" xr:uid="{DAEB57CA-3535-4644-B72B-0883C0FBB7FC}"/>
    <cellStyle name="Normální 5 68 4 10" xfId="37274" xr:uid="{98F777B1-CDEC-4A35-B383-BF7EFF6110EA}"/>
    <cellStyle name="Normální 5 68 4 11" xfId="41222" xr:uid="{B88EE752-C22A-4028-94B1-1F5F87B39050}"/>
    <cellStyle name="Normální 5 68 4 12" xfId="46003" xr:uid="{C5652A12-27B7-4A28-BB18-E3E96F5DA8E1}"/>
    <cellStyle name="Normální 5 68 4 13" xfId="49639" xr:uid="{77BE89F5-5933-4105-A101-3C9201EFEEFD}"/>
    <cellStyle name="Normální 5 68 4 14" xfId="52137" xr:uid="{26856257-D11E-4AF5-BF96-83D1765DDE02}"/>
    <cellStyle name="Normální 5 68 4 15" xfId="54361" xr:uid="{34A353C6-0CA9-4C7D-A722-2868AA583C07}"/>
    <cellStyle name="Normální 5 68 4 16" xfId="56220" xr:uid="{67C0084D-36A9-43E4-959A-A05A299B5558}"/>
    <cellStyle name="Normální 5 68 4 17" xfId="57512" xr:uid="{B3B6BA2B-6C41-4B4B-AA9B-672A002B7BBC}"/>
    <cellStyle name="Normální 5 68 4 2" xfId="9326" xr:uid="{B607DD7C-1C8A-4491-A2B9-5B08516573F2}"/>
    <cellStyle name="Normální 5 68 4 2 2" xfId="15026" xr:uid="{132FDE5C-2BBC-465C-83BD-3FEEE8F7A594}"/>
    <cellStyle name="Normální 5 68 4 2 3" xfId="20427" xr:uid="{B62886E5-AAF5-4673-9BA5-EEFB1CD0C602}"/>
    <cellStyle name="Normální 5 68 4 2 4" xfId="24796" xr:uid="{D465593E-8780-4441-AF50-6125BAB88259}"/>
    <cellStyle name="Normální 5 68 4 2 5" xfId="29055" xr:uid="{046A22BD-ACFF-4183-84F7-671BF8D7D157}"/>
    <cellStyle name="Normální 5 68 4 2 6" xfId="32867" xr:uid="{0404A351-F390-4D6A-8208-7A8BB22EE7EB}"/>
    <cellStyle name="Normální 5 68 4 2 7" xfId="35948" xr:uid="{DFF528EA-4D8B-4D68-AF37-CD2088C35C65}"/>
    <cellStyle name="Normální 5 68 4 2 8" xfId="38187" xr:uid="{B7BFD6C0-78B6-4206-9D26-6CADDBFBDF9E}"/>
    <cellStyle name="Normální 5 68 4 3" xfId="6802" xr:uid="{BFBA9F34-234C-47DD-9F15-E83621E542DF}"/>
    <cellStyle name="Normální 5 68 4 4" xfId="13326" xr:uid="{C5EE873B-D106-4F31-A076-6D0317C73589}"/>
    <cellStyle name="Normální 5 68 4 5" xfId="19006" xr:uid="{147BE374-16C7-4BC9-8F8B-F03182A281EC}"/>
    <cellStyle name="Normální 5 68 4 6" xfId="23470" xr:uid="{A304DAD4-A3FC-48A7-949D-D22B77DD60CD}"/>
    <cellStyle name="Normální 5 68 4 7" xfId="27777" xr:uid="{6C8F8CA6-C18E-45EC-8E91-73F6B6807E8D}"/>
    <cellStyle name="Normální 5 68 4 8" xfId="31624" xr:uid="{3ADB8C09-4E38-4259-8BEB-DFAB37A1D701}"/>
    <cellStyle name="Normální 5 68 4 9" xfId="34920" xr:uid="{DFFDC248-D598-4CFD-88C0-E22E28A5F2F3}"/>
    <cellStyle name="Normální 5 68 5" xfId="4375" xr:uid="{BDE05226-C9E4-4F18-8178-DC08A65CACAA}"/>
    <cellStyle name="Normální 5 68 5 10" xfId="37275" xr:uid="{890B407A-C3D2-47AA-B8C0-1104F8897616}"/>
    <cellStyle name="Normální 5 68 5 11" xfId="41470" xr:uid="{93A945C8-5030-43B7-8D99-F8CBB949D924}"/>
    <cellStyle name="Normální 5 68 5 12" xfId="46273" xr:uid="{CA267F5B-79DF-4697-B69E-91CDA3497435}"/>
    <cellStyle name="Normální 5 68 5 13" xfId="49834" xr:uid="{54017640-DCA7-4559-9BEE-EF996D1A999A}"/>
    <cellStyle name="Normální 5 68 5 14" xfId="52349" xr:uid="{F6029948-D39B-426C-9DC1-D574160755A8}"/>
    <cellStyle name="Normální 5 68 5 15" xfId="54540" xr:uid="{52C1FC84-F953-45ED-9CA7-41DDAD874902}"/>
    <cellStyle name="Normální 5 68 5 16" xfId="56431" xr:uid="{B13AB8EB-CC95-4745-98A4-1CD1352F8C13}"/>
    <cellStyle name="Normální 5 68 5 17" xfId="57674" xr:uid="{04ED51BC-7658-4A1B-B004-83CBB718D170}"/>
    <cellStyle name="Normální 5 68 5 2" xfId="9327" xr:uid="{0A1A1C10-3866-4F90-81A1-0A375747A7E1}"/>
    <cellStyle name="Normální 5 68 5 2 2" xfId="15027" xr:uid="{29E9C8E0-D295-4EC8-B0D0-1653F5B447D3}"/>
    <cellStyle name="Normální 5 68 5 2 3" xfId="20428" xr:uid="{2058BB71-ECC1-4574-A747-8CD7FF2A0DDB}"/>
    <cellStyle name="Normální 5 68 5 2 4" xfId="24797" xr:uid="{06F519AA-5DA5-4819-80F9-708ED1E810F0}"/>
    <cellStyle name="Normální 5 68 5 2 5" xfId="29056" xr:uid="{155D9627-5BDB-4C21-B669-29FB0250EF3B}"/>
    <cellStyle name="Normální 5 68 5 2 6" xfId="32868" xr:uid="{44047851-1DFF-453A-9F42-B0B323677CBD}"/>
    <cellStyle name="Normální 5 68 5 2 7" xfId="35949" xr:uid="{EB4A72F0-32C9-40CE-9582-3570223FF3DD}"/>
    <cellStyle name="Normální 5 68 5 2 8" xfId="38188" xr:uid="{C202CCC2-D7A7-4056-ABD3-0EE1BBBB65B8}"/>
    <cellStyle name="Normální 5 68 5 3" xfId="6803" xr:uid="{82CB6726-2752-44A2-B48B-007C309E8CC9}"/>
    <cellStyle name="Normální 5 68 5 4" xfId="13327" xr:uid="{E1CF6379-BA88-4DA7-A93C-E109F01D1E4F}"/>
    <cellStyle name="Normální 5 68 5 5" xfId="19007" xr:uid="{BCC4D953-30D7-48D5-93C0-50928EBB782C}"/>
    <cellStyle name="Normální 5 68 5 6" xfId="23471" xr:uid="{2AE0CD67-F1BA-4D17-863E-1D414685C329}"/>
    <cellStyle name="Normální 5 68 5 7" xfId="27778" xr:uid="{9F2FF77D-F92B-4085-95F9-9690D1665C6A}"/>
    <cellStyle name="Normální 5 68 5 8" xfId="31625" xr:uid="{52558731-F8D1-4804-90D8-B274584435EC}"/>
    <cellStyle name="Normální 5 68 5 9" xfId="34921" xr:uid="{631E7F3B-1D25-4E42-A2B1-B992C2D78150}"/>
    <cellStyle name="Normální 5 68 6" xfId="9328" xr:uid="{9AA1483D-C5C7-4A43-A778-DFC14CFA54CB}"/>
    <cellStyle name="Normální 5 68 6 2" xfId="15028" xr:uid="{1DB9948A-9CB3-4F40-B1FD-A9E50BA039A8}"/>
    <cellStyle name="Normální 5 68 6 3" xfId="20429" xr:uid="{548ABA04-267B-4CEC-BB3B-BDA2EFD3FD92}"/>
    <cellStyle name="Normální 5 68 6 4" xfId="24798" xr:uid="{A2B6B8F1-252E-4B36-BBF0-0168059D0A3E}"/>
    <cellStyle name="Normální 5 68 6 5" xfId="29057" xr:uid="{E14B06AD-8096-46D7-A342-52798F3405AE}"/>
    <cellStyle name="Normální 5 68 6 6" xfId="32869" xr:uid="{1A6FD4E1-A72C-4618-84BB-5A54E5AF8923}"/>
    <cellStyle name="Normální 5 68 6 7" xfId="35950" xr:uid="{269F4072-44DB-4FE3-B0F9-883805ABA8D5}"/>
    <cellStyle name="Normální 5 68 6 8" xfId="38189" xr:uid="{2FFD2E4F-EACC-4D88-8D25-D07F2C8CFA8A}"/>
    <cellStyle name="Normální 5 68 7" xfId="5168" xr:uid="{F4E3EF30-3076-4DF3-82D6-C1428213D28C}"/>
    <cellStyle name="Normální 5 68 8" xfId="11719" xr:uid="{867F51F9-41CA-40E7-9C60-F424F1AF8947}"/>
    <cellStyle name="Normální 5 68 9" xfId="17711" xr:uid="{DE063ACF-7B5F-45B4-A972-1DB6F96EE88C}"/>
    <cellStyle name="Normální 5 69" xfId="2203" xr:uid="{F790F2BA-3CCB-4428-9935-E3841442D9C9}"/>
    <cellStyle name="Normální 5 69 10" xfId="22313" xr:uid="{49D04D84-061A-4920-BCE5-2B4F62B8674E}"/>
    <cellStyle name="Normální 5 69 11" xfId="26674" xr:uid="{23B8B348-B5D3-4D62-93EC-420F98C45F3C}"/>
    <cellStyle name="Normální 5 69 12" xfId="30548" xr:uid="{9532ED44-CE9D-4E4E-BA0F-8EBBC143C546}"/>
    <cellStyle name="Normální 5 69 13" xfId="34069" xr:uid="{FE26DD0B-2B2B-420D-B35F-D65709531D28}"/>
    <cellStyle name="Normální 5 69 14" xfId="36523" xr:uid="{174867DE-AC15-4881-B285-BDB616C0026C}"/>
    <cellStyle name="Normální 5 69 15" xfId="39868" xr:uid="{A3365002-EE73-4D24-B0BC-DA9BB6C584F2}"/>
    <cellStyle name="Normální 5 69 16" xfId="44739" xr:uid="{B6CA743B-752B-4BFC-A787-6033DAFE75B2}"/>
    <cellStyle name="Normální 5 69 17" xfId="48547" xr:uid="{79701590-D39F-43CC-B243-669B8EE25AE4}"/>
    <cellStyle name="Normální 5 69 18" xfId="51139" xr:uid="{05F19244-7933-48F5-8BB1-D2BBB9A21E9F}"/>
    <cellStyle name="Normální 5 69 19" xfId="53363" xr:uid="{5489B02B-62F4-48EF-B200-22CEFEF64253}"/>
    <cellStyle name="Normální 5 69 2" xfId="2589" xr:uid="{FE092043-43DD-45C1-92B0-6620A4A62F4D}"/>
    <cellStyle name="Normální 5 69 2 10" xfId="36713" xr:uid="{EAD59431-CA8B-4439-AB05-20ED2DE9F48D}"/>
    <cellStyle name="Normální 5 69 2 11" xfId="40145" xr:uid="{89D1F923-6914-4B02-AEAF-FBD4F7DFB894}"/>
    <cellStyle name="Normální 5 69 2 12" xfId="44991" xr:uid="{93222888-7726-4949-B1E2-FAC27EA73B23}"/>
    <cellStyle name="Normální 5 69 2 13" xfId="48784" xr:uid="{0A1C127C-2A5B-4E28-8693-4BD0A50A8A16}"/>
    <cellStyle name="Normální 5 69 2 14" xfId="51328" xr:uid="{D9FADB1C-6CC7-4205-916A-553F4BAA6756}"/>
    <cellStyle name="Normální 5 69 2 15" xfId="53574" xr:uid="{B5646C77-7862-4280-9056-6F646CCC15F3}"/>
    <cellStyle name="Normální 5 69 2 16" xfId="55358" xr:uid="{CFD8E2E4-5B9A-4262-AE0F-F2AE65FDD7A9}"/>
    <cellStyle name="Normální 5 69 2 17" xfId="56913" xr:uid="{63A9FFF9-46B9-4DEB-8666-082BAA3C6388}"/>
    <cellStyle name="Normální 5 69 2 2" xfId="9329" xr:uid="{DBCC4407-7EEF-4D52-8C68-AD4C7932CB25}"/>
    <cellStyle name="Normální 5 69 2 2 2" xfId="15029" xr:uid="{9889EFF4-9FF1-438A-A74D-DA1CFE7DC4CE}"/>
    <cellStyle name="Normální 5 69 2 2 3" xfId="20430" xr:uid="{198D476B-7DCE-4F81-A617-DB7CAA61F05B}"/>
    <cellStyle name="Normální 5 69 2 2 4" xfId="24799" xr:uid="{0BCFBEFE-4E4E-43A4-B2FB-CA4D89D69A6A}"/>
    <cellStyle name="Normální 5 69 2 2 5" xfId="29058" xr:uid="{932D84DF-A5CF-4AFB-A765-76942CCA04D3}"/>
    <cellStyle name="Normální 5 69 2 2 6" xfId="32870" xr:uid="{8FEB1DF8-7844-4D68-8982-775EB7D09F7D}"/>
    <cellStyle name="Normální 5 69 2 2 7" xfId="35951" xr:uid="{C0C1C4A4-BAC4-42E8-A4F4-C2223DDE7A73}"/>
    <cellStyle name="Normální 5 69 2 2 8" xfId="38190" xr:uid="{630B1146-0685-4DDD-ABD8-D1FBB09ECC81}"/>
    <cellStyle name="Normální 5 69 2 3" xfId="5663" xr:uid="{F6E6B6C9-B6BB-4890-BBAE-92300A7DFE46}"/>
    <cellStyle name="Normální 5 69 2 4" xfId="12245" xr:uid="{798E61D9-21E1-4054-8CC6-4D50B150B278}"/>
    <cellStyle name="Normální 5 69 2 5" xfId="18141" xr:uid="{A5395EDD-4E5A-42CE-9FD1-9FB72A6D0AA3}"/>
    <cellStyle name="Normální 5 69 2 6" xfId="22674" xr:uid="{50AF1ED5-CCB0-422C-9ACA-162049EF4797}"/>
    <cellStyle name="Normální 5 69 2 7" xfId="26994" xr:uid="{A33B37C3-43BD-4CC6-9C33-3A18266443D2}"/>
    <cellStyle name="Normální 5 69 2 8" xfId="30887" xr:uid="{25C754F1-A5F0-45B1-B96F-44AAEC7D2A1A}"/>
    <cellStyle name="Normální 5 69 2 9" xfId="34297" xr:uid="{D003A9D4-2B61-451B-AF1C-7E14578BF837}"/>
    <cellStyle name="Normální 5 69 20" xfId="55157" xr:uid="{F3A31088-71A1-475E-82FE-48F1246C8F04}"/>
    <cellStyle name="Normální 5 69 21" xfId="56700" xr:uid="{E278287D-A739-4591-8831-6FB09A21494B}"/>
    <cellStyle name="Normální 5 69 3" xfId="3032" xr:uid="{6C6B3F4C-1811-4F52-9144-320A2EE43E40}"/>
    <cellStyle name="Normální 5 69 3 10" xfId="37276" xr:uid="{9213088A-6915-417D-A4F9-B3A1C9E3F48D}"/>
    <cellStyle name="Normální 5 69 3 11" xfId="40486" xr:uid="{31437C11-4A7C-4628-8A24-FF170B76471D}"/>
    <cellStyle name="Normální 5 69 3 12" xfId="45290" xr:uid="{713A278B-F9C7-4404-887E-F5B143E156FA}"/>
    <cellStyle name="Normální 5 69 3 13" xfId="49039" xr:uid="{D6F9EADE-3032-468E-B23C-2B6AAF8A537C}"/>
    <cellStyle name="Normální 5 69 3 14" xfId="51546" xr:uid="{13883D10-585C-42E5-A8FD-DE2D7C8CAED1}"/>
    <cellStyle name="Normální 5 69 3 15" xfId="53868" xr:uid="{CE87A819-74D2-4D6E-B41E-94DF03672762}"/>
    <cellStyle name="Normální 5 69 3 16" xfId="55631" xr:uid="{0B34C7F5-210F-4D11-B0B4-86D0759EA8D3}"/>
    <cellStyle name="Normální 5 69 3 17" xfId="57197" xr:uid="{BD640767-AF88-465F-873E-64E89D6A0264}"/>
    <cellStyle name="Normální 5 69 3 2" xfId="9330" xr:uid="{4A359885-7A99-490C-8264-02138EE9923F}"/>
    <cellStyle name="Normální 5 69 3 2 2" xfId="15030" xr:uid="{2FEA7079-FD3E-4E2C-A7DC-414A7C228903}"/>
    <cellStyle name="Normální 5 69 3 2 3" xfId="20431" xr:uid="{BC8A39E4-9A5E-403C-B405-812097CB91D3}"/>
    <cellStyle name="Normální 5 69 3 2 4" xfId="24800" xr:uid="{56A50000-7A12-4780-8270-41BC52BC937C}"/>
    <cellStyle name="Normální 5 69 3 2 5" xfId="29059" xr:uid="{EF6652E9-D64D-44B3-859A-71A99D23E6EF}"/>
    <cellStyle name="Normální 5 69 3 2 6" xfId="32871" xr:uid="{31DFF63B-A580-4626-9C7F-B000C5DE9511}"/>
    <cellStyle name="Normální 5 69 3 2 7" xfId="35952" xr:uid="{5233313C-69FD-441B-A0AF-22891251E8B9}"/>
    <cellStyle name="Normální 5 69 3 2 8" xfId="38191" xr:uid="{671F9217-670C-45CE-B36E-3D01DE9CE5DA}"/>
    <cellStyle name="Normální 5 69 3 3" xfId="6804" xr:uid="{31197EFE-FBEC-444F-BB13-B810CA908C7C}"/>
    <cellStyle name="Normální 5 69 3 4" xfId="13328" xr:uid="{81F7D252-82AF-4159-BD28-CB6A180561D5}"/>
    <cellStyle name="Normální 5 69 3 5" xfId="19008" xr:uid="{6B9951AD-29E0-4C80-8B15-D1669DC1B8BB}"/>
    <cellStyle name="Normální 5 69 3 6" xfId="23472" xr:uid="{58716BFF-8EE3-4E96-8992-922A24B03995}"/>
    <cellStyle name="Normální 5 69 3 7" xfId="27779" xr:uid="{737C88DC-6CFA-4348-A950-A14B7B04A269}"/>
    <cellStyle name="Normální 5 69 3 8" xfId="31626" xr:uid="{E442A8F1-E036-46BC-A908-FFB724FCD1C3}"/>
    <cellStyle name="Normální 5 69 3 9" xfId="34922" xr:uid="{B2AAC9C1-E53B-4533-BB1F-5735D785104F}"/>
    <cellStyle name="Normální 5 69 4" xfId="4052" xr:uid="{80B54E93-B3E2-421F-A2E4-54A252F65745}"/>
    <cellStyle name="Normální 5 69 4 10" xfId="37277" xr:uid="{2B4AB4F5-1B7D-47FF-8B52-9B8BFD0B87E0}"/>
    <cellStyle name="Normální 5 69 4 11" xfId="41223" xr:uid="{4552D1BE-3F2A-4B94-8807-32B87BB9C848}"/>
    <cellStyle name="Normální 5 69 4 12" xfId="46004" xr:uid="{214BB0B2-2333-4C62-9A4E-8BB4C540DA25}"/>
    <cellStyle name="Normální 5 69 4 13" xfId="49640" xr:uid="{726A011B-E58E-4DDF-A169-CE5439C9A221}"/>
    <cellStyle name="Normální 5 69 4 14" xfId="52138" xr:uid="{15FAB1D1-1B33-4865-88DC-0892293758C5}"/>
    <cellStyle name="Normální 5 69 4 15" xfId="54362" xr:uid="{3CC25C95-0EE0-486E-8EAD-59714AC5FF33}"/>
    <cellStyle name="Normální 5 69 4 16" xfId="56221" xr:uid="{2F6535BB-572D-47A7-8B05-F1714591F8F9}"/>
    <cellStyle name="Normální 5 69 4 17" xfId="57513" xr:uid="{B8DDDC84-0DDD-4020-9A34-FB400A0C4419}"/>
    <cellStyle name="Normální 5 69 4 2" xfId="9331" xr:uid="{18359D39-A0BD-49C8-AF84-128F7C8B74CB}"/>
    <cellStyle name="Normální 5 69 4 2 2" xfId="15031" xr:uid="{36DD1CBC-DC9C-47EF-B872-44E41DB33737}"/>
    <cellStyle name="Normální 5 69 4 2 3" xfId="20432" xr:uid="{1D9C9C42-6363-4B66-A653-54BF05F6E598}"/>
    <cellStyle name="Normální 5 69 4 2 4" xfId="24801" xr:uid="{8A2B72AA-51D0-4023-970D-452528AB3D4E}"/>
    <cellStyle name="Normální 5 69 4 2 5" xfId="29060" xr:uid="{23DDEC0D-D734-4121-A3C0-C7152E5BDCFE}"/>
    <cellStyle name="Normální 5 69 4 2 6" xfId="32872" xr:uid="{F0E4B640-E7AD-4E06-BBB6-FF1AAFD1473D}"/>
    <cellStyle name="Normální 5 69 4 2 7" xfId="35953" xr:uid="{27C2C607-EA77-4162-981D-2A80CA761843}"/>
    <cellStyle name="Normální 5 69 4 2 8" xfId="38192" xr:uid="{8F1305AB-9DFB-498D-879E-3AD2D475E8B7}"/>
    <cellStyle name="Normální 5 69 4 3" xfId="6805" xr:uid="{3A73AD28-E001-46DD-A89B-CDE6A1E54C8A}"/>
    <cellStyle name="Normální 5 69 4 4" xfId="13329" xr:uid="{C83E62AF-356D-4477-97B5-C071B854F920}"/>
    <cellStyle name="Normální 5 69 4 5" xfId="19009" xr:uid="{E8A31E50-88B9-404A-951A-ED08070DAFB9}"/>
    <cellStyle name="Normální 5 69 4 6" xfId="23473" xr:uid="{475359E3-C8EA-4DE2-B48A-26B75D202BBE}"/>
    <cellStyle name="Normální 5 69 4 7" xfId="27780" xr:uid="{7613C9E6-C1EE-469D-968A-49AFE1F49DB7}"/>
    <cellStyle name="Normální 5 69 4 8" xfId="31627" xr:uid="{B2E527BE-FB0D-4AD3-B4CC-1CEBE43730ED}"/>
    <cellStyle name="Normální 5 69 4 9" xfId="34923" xr:uid="{C3CD3A11-D164-4E3A-8EAD-D734FE2B20E6}"/>
    <cellStyle name="Normální 5 69 5" xfId="4376" xr:uid="{1EDC9B19-B190-40E8-9146-8C756D826BC8}"/>
    <cellStyle name="Normální 5 69 5 10" xfId="37278" xr:uid="{DDD9B983-EB94-4502-AA9E-EEEBFB22DDF1}"/>
    <cellStyle name="Normální 5 69 5 11" xfId="41471" xr:uid="{41E00CEB-2130-43B8-BC6B-FB732CCEEDD7}"/>
    <cellStyle name="Normální 5 69 5 12" xfId="46274" xr:uid="{64A123DE-3EA7-413D-84FC-51FD8C460181}"/>
    <cellStyle name="Normální 5 69 5 13" xfId="49835" xr:uid="{57C9F238-D667-4939-B035-A0B8DD6A82FC}"/>
    <cellStyle name="Normální 5 69 5 14" xfId="52350" xr:uid="{78B5DDDC-A48D-4EEE-B327-122C4CFD49DA}"/>
    <cellStyle name="Normální 5 69 5 15" xfId="54541" xr:uid="{213A3F3B-DFD2-4373-ADDD-ADB52BC3B839}"/>
    <cellStyle name="Normální 5 69 5 16" xfId="56432" xr:uid="{9E04D315-9ADA-4064-800B-C436BC75C7A4}"/>
    <cellStyle name="Normální 5 69 5 17" xfId="57675" xr:uid="{06EBD12D-FA08-4162-B397-B023A965021D}"/>
    <cellStyle name="Normální 5 69 5 2" xfId="9332" xr:uid="{D91524C5-1FEA-4FE7-8403-30625EA86D8F}"/>
    <cellStyle name="Normální 5 69 5 2 2" xfId="15032" xr:uid="{5592EFC9-8895-4399-B3BF-6E5E1B30B3BA}"/>
    <cellStyle name="Normální 5 69 5 2 3" xfId="20433" xr:uid="{FAAC8ABC-02C4-49D0-8E88-9F6F0B4ABA76}"/>
    <cellStyle name="Normální 5 69 5 2 4" xfId="24802" xr:uid="{08C53835-0B4C-40BF-ADC5-9D22567D93F3}"/>
    <cellStyle name="Normální 5 69 5 2 5" xfId="29061" xr:uid="{4444099E-33DF-4437-8D3C-F0CBE02D8BE8}"/>
    <cellStyle name="Normální 5 69 5 2 6" xfId="32873" xr:uid="{0EE3B633-857B-456A-8D1D-C9AEFC39B80A}"/>
    <cellStyle name="Normální 5 69 5 2 7" xfId="35954" xr:uid="{263C07F8-2480-40B3-8961-49673D0B8639}"/>
    <cellStyle name="Normální 5 69 5 2 8" xfId="38193" xr:uid="{6E96C9BB-EFF7-48CF-AB29-45465847B14C}"/>
    <cellStyle name="Normální 5 69 5 3" xfId="6806" xr:uid="{1C539442-5F5B-4581-91CC-4686D0C5C256}"/>
    <cellStyle name="Normální 5 69 5 4" xfId="13330" xr:uid="{6385B835-A8A9-4078-8C44-F88D2E05D27A}"/>
    <cellStyle name="Normální 5 69 5 5" xfId="19010" xr:uid="{7E0C6F95-D0D2-457E-88D9-369349999908}"/>
    <cellStyle name="Normální 5 69 5 6" xfId="23474" xr:uid="{60FC705B-B673-4DA5-8CEF-1250C5A8C6D2}"/>
    <cellStyle name="Normální 5 69 5 7" xfId="27781" xr:uid="{F905C155-CE25-4BBD-88B1-098FF889E72C}"/>
    <cellStyle name="Normální 5 69 5 8" xfId="31628" xr:uid="{6F8BE975-E1A5-40E7-B380-C0B8CFE86AAE}"/>
    <cellStyle name="Normální 5 69 5 9" xfId="34924" xr:uid="{F0282BC5-0CF0-4795-905B-38B100B204B8}"/>
    <cellStyle name="Normální 5 69 6" xfId="9333" xr:uid="{70BC7A06-3BDD-49A6-B361-65DF3964CE86}"/>
    <cellStyle name="Normální 5 69 6 2" xfId="15033" xr:uid="{70BC3D6B-AD69-4582-AB67-C4AE0D764A2E}"/>
    <cellStyle name="Normální 5 69 6 3" xfId="20434" xr:uid="{5A179E0A-0D9C-4378-9833-518D32BD906E}"/>
    <cellStyle name="Normální 5 69 6 4" xfId="24803" xr:uid="{ADB42D07-F861-4DA1-854B-EFBC0B94911D}"/>
    <cellStyle name="Normální 5 69 6 5" xfId="29062" xr:uid="{5E325419-80D9-45F8-9077-B2440E00B5C8}"/>
    <cellStyle name="Normální 5 69 6 6" xfId="32874" xr:uid="{5C35465A-C51C-4CED-BD25-D363142D934E}"/>
    <cellStyle name="Normální 5 69 6 7" xfId="35955" xr:uid="{9B50E021-B892-47FC-BCDE-B2A404319D7F}"/>
    <cellStyle name="Normální 5 69 6 8" xfId="38194" xr:uid="{F4F5944A-3CD8-4FC9-9006-8301267F6A8A}"/>
    <cellStyle name="Normální 5 69 7" xfId="5169" xr:uid="{1C764C8A-965B-4618-A13F-A5B5119C021B}"/>
    <cellStyle name="Normální 5 69 8" xfId="11720" xr:uid="{9B44E239-F766-4AC2-AB64-430E881DD796}"/>
    <cellStyle name="Normální 5 69 9" xfId="17712" xr:uid="{9BA812D9-46FA-452C-AF87-E0B543737106}"/>
    <cellStyle name="normální 5 7" xfId="464" xr:uid="{A3EEAF64-0D18-44D1-921D-52611C588565}"/>
    <cellStyle name="Normální 5 70" xfId="2204" xr:uid="{44476A6E-25BC-4AAC-A2B3-B400C243CFF7}"/>
    <cellStyle name="Normální 5 70 10" xfId="22314" xr:uid="{04A9AFCC-51B1-405E-83C6-37D9223C2B9B}"/>
    <cellStyle name="Normální 5 70 11" xfId="26675" xr:uid="{1D60D69E-2CEB-4CCA-8744-4374ABED0263}"/>
    <cellStyle name="Normální 5 70 12" xfId="30549" xr:uid="{8E02F028-87E3-44E6-8F3F-63E6670E2737}"/>
    <cellStyle name="Normální 5 70 13" xfId="34070" xr:uid="{ACE683D5-413E-462F-A32D-3887B21331A8}"/>
    <cellStyle name="Normální 5 70 14" xfId="36524" xr:uid="{21B01275-064C-4749-93F9-78961274513D}"/>
    <cellStyle name="Normální 5 70 15" xfId="39869" xr:uid="{61C78517-A585-4DE0-8F61-EF0258067580}"/>
    <cellStyle name="Normální 5 70 16" xfId="44740" xr:uid="{55EAE9BA-0B67-466E-814B-20C38E877779}"/>
    <cellStyle name="Normální 5 70 17" xfId="48548" xr:uid="{F6AEFCBC-6E53-494F-B74A-B033BA8578F3}"/>
    <cellStyle name="Normální 5 70 18" xfId="51140" xr:uid="{39C770DA-8035-4E81-92F4-278DCF2BE175}"/>
    <cellStyle name="Normální 5 70 19" xfId="53364" xr:uid="{7E0628CE-DD18-49B6-B350-3BCE349B4208}"/>
    <cellStyle name="Normální 5 70 2" xfId="2590" xr:uid="{09E66F22-534F-4F84-8D8B-57F6A6B43718}"/>
    <cellStyle name="Normální 5 70 2 10" xfId="36714" xr:uid="{206C5E59-6CC0-4348-AFB6-6777E2446391}"/>
    <cellStyle name="Normální 5 70 2 11" xfId="40146" xr:uid="{7AD36FBE-E97E-4199-88BC-371A0A22D896}"/>
    <cellStyle name="Normální 5 70 2 12" xfId="44992" xr:uid="{FE087D83-3EC1-4312-9479-304DB44E18E2}"/>
    <cellStyle name="Normální 5 70 2 13" xfId="48785" xr:uid="{6DC7D7B6-7D68-4D6C-894B-52449FE2F1AA}"/>
    <cellStyle name="Normální 5 70 2 14" xfId="51329" xr:uid="{4D22CD8E-4DB0-4E6F-84A7-305D5135469C}"/>
    <cellStyle name="Normální 5 70 2 15" xfId="53575" xr:uid="{F0F82F94-CEB7-4F2B-8BA1-90CEC1B224B2}"/>
    <cellStyle name="Normální 5 70 2 16" xfId="55359" xr:uid="{3A913107-219F-4A5E-82E9-3A8AAFE3DA1A}"/>
    <cellStyle name="Normální 5 70 2 17" xfId="56914" xr:uid="{7FB51D39-4A47-4EA0-9A1F-42F25BEF70BA}"/>
    <cellStyle name="Normální 5 70 2 2" xfId="9334" xr:uid="{9354B7E5-F456-465C-87E4-2F745EA0D2C6}"/>
    <cellStyle name="Normální 5 70 2 2 2" xfId="15034" xr:uid="{636EACC5-6F92-4CB1-80C2-4A2ECA62F460}"/>
    <cellStyle name="Normální 5 70 2 2 3" xfId="20435" xr:uid="{D3C77F65-C49E-4627-AF18-95450AEA3479}"/>
    <cellStyle name="Normální 5 70 2 2 4" xfId="24804" xr:uid="{C756C385-2B3B-4FF4-AB63-32A74F503A0C}"/>
    <cellStyle name="Normální 5 70 2 2 5" xfId="29063" xr:uid="{8F69532A-5490-402F-897E-753ADBBB1711}"/>
    <cellStyle name="Normální 5 70 2 2 6" xfId="32875" xr:uid="{7CA38E33-2CE0-4CB9-8D2A-8BFC1D096B08}"/>
    <cellStyle name="Normální 5 70 2 2 7" xfId="35956" xr:uid="{6E3BBA9A-2938-4D44-BDB0-A9C22CAA6A2A}"/>
    <cellStyle name="Normální 5 70 2 2 8" xfId="38195" xr:uid="{736DD835-B8D1-4112-994B-07606571A4FC}"/>
    <cellStyle name="Normální 5 70 2 3" xfId="5664" xr:uid="{2A7EF88E-DE2E-4835-8849-F57A63ECA562}"/>
    <cellStyle name="Normální 5 70 2 4" xfId="12246" xr:uid="{7833A35A-644B-46BA-8A7A-0FD0B7924144}"/>
    <cellStyle name="Normální 5 70 2 5" xfId="18142" xr:uid="{0602C0E8-8353-409E-A66E-512C497A0717}"/>
    <cellStyle name="Normální 5 70 2 6" xfId="22675" xr:uid="{16032267-74DF-4D87-AAC2-30BCF9B19E85}"/>
    <cellStyle name="Normální 5 70 2 7" xfId="26995" xr:uid="{E41DBCA7-ECA7-4783-8917-8695224ACCA8}"/>
    <cellStyle name="Normální 5 70 2 8" xfId="30888" xr:uid="{1C288BB1-B3D4-4C97-9099-29B6EF39D1AD}"/>
    <cellStyle name="Normální 5 70 2 9" xfId="34298" xr:uid="{2CF4AA85-3E67-41CF-AB8E-286F096D9D6C}"/>
    <cellStyle name="Normální 5 70 20" xfId="55158" xr:uid="{A92BC76B-9AA6-408A-89C6-E2A4018D15D2}"/>
    <cellStyle name="Normální 5 70 21" xfId="56701" xr:uid="{DEF41AB4-7D56-4A07-94D3-B6F16B045511}"/>
    <cellStyle name="Normální 5 70 3" xfId="3033" xr:uid="{958BF20B-17A9-43F8-8EA3-CC40453515D4}"/>
    <cellStyle name="Normální 5 70 3 10" xfId="37279" xr:uid="{81BD3525-4EB0-4F2F-ABD2-4B11266B2185}"/>
    <cellStyle name="Normální 5 70 3 11" xfId="40487" xr:uid="{E8956C83-6097-4C8E-9C92-376C75CAC0A2}"/>
    <cellStyle name="Normální 5 70 3 12" xfId="45291" xr:uid="{963FC8B1-69E0-4CE3-8480-60B874F0C315}"/>
    <cellStyle name="Normální 5 70 3 13" xfId="49040" xr:uid="{E404507C-249F-462B-AF02-D44C37E501E6}"/>
    <cellStyle name="Normální 5 70 3 14" xfId="51547" xr:uid="{B249D428-9FCA-4947-977F-A5A7ACA7A85D}"/>
    <cellStyle name="Normální 5 70 3 15" xfId="53869" xr:uid="{56C99A0B-9C6B-42ED-A830-0863E79CB1CD}"/>
    <cellStyle name="Normální 5 70 3 16" xfId="55632" xr:uid="{064A79C5-B1F7-405B-9E73-89EA53E9302D}"/>
    <cellStyle name="Normální 5 70 3 17" xfId="57198" xr:uid="{06415F38-F375-42A2-876E-DCD7E16537CC}"/>
    <cellStyle name="Normální 5 70 3 2" xfId="9335" xr:uid="{895DA262-B7E6-4665-AEE9-E96D5C0C1412}"/>
    <cellStyle name="Normální 5 70 3 2 2" xfId="15035" xr:uid="{ADBFCCC0-FE72-4455-AE22-9238941108A6}"/>
    <cellStyle name="Normální 5 70 3 2 3" xfId="20436" xr:uid="{BF0815B9-FFB8-4402-AE7D-AEB4EB7D61E5}"/>
    <cellStyle name="Normální 5 70 3 2 4" xfId="24805" xr:uid="{30D572A1-3B57-45A8-9325-A8A40BE2CB38}"/>
    <cellStyle name="Normální 5 70 3 2 5" xfId="29064" xr:uid="{BB409068-4892-4DC9-AA4A-3A078416EA5C}"/>
    <cellStyle name="Normální 5 70 3 2 6" xfId="32876" xr:uid="{20E5F605-2EBC-40A0-BCE4-910C3D52112A}"/>
    <cellStyle name="Normální 5 70 3 2 7" xfId="35957" xr:uid="{097CD547-1EEF-4EBB-A0DA-024453E983F9}"/>
    <cellStyle name="Normální 5 70 3 2 8" xfId="38196" xr:uid="{547E074D-4327-4F78-B186-C9258025A142}"/>
    <cellStyle name="Normální 5 70 3 3" xfId="6807" xr:uid="{262A4E60-13CA-4120-B7D9-9DB5484DF98B}"/>
    <cellStyle name="Normální 5 70 3 4" xfId="13331" xr:uid="{AFBAA25E-1DA1-4A29-81C1-6AA2703E57FC}"/>
    <cellStyle name="Normální 5 70 3 5" xfId="19011" xr:uid="{CEAC029E-ECD9-49EC-8098-4921A3DEBC84}"/>
    <cellStyle name="Normální 5 70 3 6" xfId="23475" xr:uid="{5E8DD03F-801B-43C5-B71E-62DDF02DFD4E}"/>
    <cellStyle name="Normální 5 70 3 7" xfId="27782" xr:uid="{F2A9D7DF-669D-4DEB-B7CF-A09F65BCCD90}"/>
    <cellStyle name="Normální 5 70 3 8" xfId="31629" xr:uid="{53E73038-0B6B-4D04-97C4-E39813A256F7}"/>
    <cellStyle name="Normální 5 70 3 9" xfId="34925" xr:uid="{E85F7211-9270-4236-A7D7-205CAA06CD32}"/>
    <cellStyle name="Normální 5 70 4" xfId="4053" xr:uid="{669F3568-2196-4ACF-BB5F-24748EEAC2CD}"/>
    <cellStyle name="Normální 5 70 4 10" xfId="37280" xr:uid="{22489E91-9A50-4BA1-84F9-A2DAD27FD6C0}"/>
    <cellStyle name="Normální 5 70 4 11" xfId="41224" xr:uid="{2BED4ED9-E080-4612-98DC-F173479795C8}"/>
    <cellStyle name="Normální 5 70 4 12" xfId="46005" xr:uid="{0617713F-FA17-4117-AAD8-809B7C73846A}"/>
    <cellStyle name="Normální 5 70 4 13" xfId="49641" xr:uid="{33C6D5EE-B3D9-41FC-8432-3DD3036B95F6}"/>
    <cellStyle name="Normální 5 70 4 14" xfId="52139" xr:uid="{E86D7FCB-239F-45F6-ABFA-428D489BF76B}"/>
    <cellStyle name="Normální 5 70 4 15" xfId="54363" xr:uid="{AC067082-6032-4F6B-902E-2D26D1B9727E}"/>
    <cellStyle name="Normální 5 70 4 16" xfId="56222" xr:uid="{2C7AAC51-16DE-43A1-9A2C-21F77989BF1A}"/>
    <cellStyle name="Normální 5 70 4 17" xfId="57514" xr:uid="{FB5E7055-FAAD-4258-8093-11D407A1D333}"/>
    <cellStyle name="Normální 5 70 4 2" xfId="9336" xr:uid="{0B7357A4-09E4-4ABC-8DF7-C1498848A1FF}"/>
    <cellStyle name="Normální 5 70 4 2 2" xfId="15036" xr:uid="{10ADC99A-6CEB-402A-8179-5E0AD1FD4526}"/>
    <cellStyle name="Normální 5 70 4 2 3" xfId="20437" xr:uid="{9519122F-38C6-4E8F-907D-E73DF2D65242}"/>
    <cellStyle name="Normální 5 70 4 2 4" xfId="24806" xr:uid="{92EDB5E1-4741-40EC-A761-8F9CBE8F6482}"/>
    <cellStyle name="Normální 5 70 4 2 5" xfId="29065" xr:uid="{24276E0A-3A91-41DD-BC88-39602219CF10}"/>
    <cellStyle name="Normální 5 70 4 2 6" xfId="32877" xr:uid="{42AA6AA9-978E-4514-B956-E8D6F5E070EC}"/>
    <cellStyle name="Normální 5 70 4 2 7" xfId="35958" xr:uid="{3605A99A-ABF9-4A52-B6BC-1770CFD36995}"/>
    <cellStyle name="Normální 5 70 4 2 8" xfId="38197" xr:uid="{05D7873C-6430-4C6F-AED2-1FFBF8AB777C}"/>
    <cellStyle name="Normální 5 70 4 3" xfId="6808" xr:uid="{257C4305-0279-42CD-861F-7E03CCD564A9}"/>
    <cellStyle name="Normální 5 70 4 4" xfId="13332" xr:uid="{E3442991-6479-4215-BA70-103193A93B10}"/>
    <cellStyle name="Normální 5 70 4 5" xfId="19012" xr:uid="{15FCB864-715A-43D9-9388-B3F35858F97B}"/>
    <cellStyle name="Normální 5 70 4 6" xfId="23476" xr:uid="{E99BC43E-892D-423A-B7C4-83341D1AD546}"/>
    <cellStyle name="Normální 5 70 4 7" xfId="27783" xr:uid="{31EE270F-10FA-4BF5-B5A8-F1CF42911D91}"/>
    <cellStyle name="Normální 5 70 4 8" xfId="31630" xr:uid="{3D888F18-4C61-41B3-B92C-7CAC608B189F}"/>
    <cellStyle name="Normální 5 70 4 9" xfId="34926" xr:uid="{5AF36D83-0039-4D4A-A099-D97D2B823DA0}"/>
    <cellStyle name="Normální 5 70 5" xfId="4377" xr:uid="{8D32493D-D110-4904-8495-D2FB97671E38}"/>
    <cellStyle name="Normální 5 70 5 10" xfId="37281" xr:uid="{0C7D8925-148B-460C-8402-66322B47FEFE}"/>
    <cellStyle name="Normální 5 70 5 11" xfId="41472" xr:uid="{D5377571-32E8-4676-B22D-E7EE4803E3C6}"/>
    <cellStyle name="Normální 5 70 5 12" xfId="46275" xr:uid="{F03A4676-EF67-4622-A773-F6DD08E37BD7}"/>
    <cellStyle name="Normální 5 70 5 13" xfId="49836" xr:uid="{4618113B-6515-4BD7-BCBA-1541B49002DC}"/>
    <cellStyle name="Normální 5 70 5 14" xfId="52351" xr:uid="{433E3DB1-6524-4322-9023-03482F7CD0BA}"/>
    <cellStyle name="Normální 5 70 5 15" xfId="54542" xr:uid="{90EA7412-B1C0-4BA3-87B9-387A8E8605C9}"/>
    <cellStyle name="Normální 5 70 5 16" xfId="56433" xr:uid="{5B1DD149-0AEA-431C-BC01-A175293FF652}"/>
    <cellStyle name="Normální 5 70 5 17" xfId="57676" xr:uid="{2C51C549-F9C2-4693-BD11-568284D4F4B5}"/>
    <cellStyle name="Normální 5 70 5 2" xfId="9337" xr:uid="{F884F78A-E8EF-45D0-B825-9A80C5BEE982}"/>
    <cellStyle name="Normální 5 70 5 2 2" xfId="15037" xr:uid="{23B93FB0-1CF4-4A3E-9388-FCB9E248A9CF}"/>
    <cellStyle name="Normální 5 70 5 2 3" xfId="20438" xr:uid="{5DF73B38-115C-434C-9238-8D1ACB52E213}"/>
    <cellStyle name="Normální 5 70 5 2 4" xfId="24807" xr:uid="{A289C5AE-12AD-4DB2-AF46-11700D44E5D9}"/>
    <cellStyle name="Normální 5 70 5 2 5" xfId="29066" xr:uid="{47DD67E9-49A5-4159-9C43-A217B1F2A420}"/>
    <cellStyle name="Normální 5 70 5 2 6" xfId="32878" xr:uid="{6673AEB2-6B1E-4919-B3BD-C18FFEE02161}"/>
    <cellStyle name="Normální 5 70 5 2 7" xfId="35959" xr:uid="{BB11DE6D-45AB-4E65-9003-AF839A8819A7}"/>
    <cellStyle name="Normální 5 70 5 2 8" xfId="38198" xr:uid="{133852F4-AC16-4757-AD1D-95DD470AE26A}"/>
    <cellStyle name="Normální 5 70 5 3" xfId="6809" xr:uid="{A99E577F-3CD0-4C39-A302-4905F6AA26E0}"/>
    <cellStyle name="Normální 5 70 5 4" xfId="13333" xr:uid="{95BF8537-9C4B-4C24-81BE-DC49202B6C9D}"/>
    <cellStyle name="Normální 5 70 5 5" xfId="19013" xr:uid="{735584D1-D4AB-4D38-BA47-6BFE5A7B791F}"/>
    <cellStyle name="Normální 5 70 5 6" xfId="23477" xr:uid="{7D521609-EAB1-4413-BDA3-D50B4646FD51}"/>
    <cellStyle name="Normální 5 70 5 7" xfId="27784" xr:uid="{58807283-F732-4F2A-9844-8C1D63F54AED}"/>
    <cellStyle name="Normální 5 70 5 8" xfId="31631" xr:uid="{3E11DB36-DA9B-448A-9CD0-EBF6AE511006}"/>
    <cellStyle name="Normální 5 70 5 9" xfId="34927" xr:uid="{76344043-4207-4BDC-81BE-267B107E87F1}"/>
    <cellStyle name="Normální 5 70 6" xfId="9338" xr:uid="{F75EB15C-F147-4C93-A3EB-3BA8D484CA41}"/>
    <cellStyle name="Normální 5 70 6 2" xfId="15038" xr:uid="{F40AF062-E499-49B9-ACF0-7AA71291B275}"/>
    <cellStyle name="Normální 5 70 6 3" xfId="20439" xr:uid="{BE71E695-A180-4E2C-A48F-178282CBA836}"/>
    <cellStyle name="Normální 5 70 6 4" xfId="24808" xr:uid="{0C4EB63A-A028-4D52-9C56-365FC67241D8}"/>
    <cellStyle name="Normální 5 70 6 5" xfId="29067" xr:uid="{6F187C31-E16A-40B9-8725-34A103F979BB}"/>
    <cellStyle name="Normální 5 70 6 6" xfId="32879" xr:uid="{41E33D31-26B9-4EB1-96EE-3B8587C80E53}"/>
    <cellStyle name="Normální 5 70 6 7" xfId="35960" xr:uid="{7AAD7AD1-1926-4A63-848C-32DB93E1304D}"/>
    <cellStyle name="Normální 5 70 6 8" xfId="38199" xr:uid="{B2BD2C49-8819-4913-B870-E6F1309CBEEB}"/>
    <cellStyle name="Normální 5 70 7" xfId="5170" xr:uid="{924E2647-D16B-4E8F-AD79-65290D63E77F}"/>
    <cellStyle name="Normální 5 70 8" xfId="11721" xr:uid="{9E0221BF-9D8C-43BD-986F-DFB11731C42A}"/>
    <cellStyle name="Normální 5 70 9" xfId="17713" xr:uid="{BFF2BFDE-A269-4E1F-8942-52F401EBA07E}"/>
    <cellStyle name="Normální 5 71" xfId="2205" xr:uid="{B38237AC-F5F4-460F-839B-18694CF3A688}"/>
    <cellStyle name="Normální 5 71 10" xfId="22315" xr:uid="{19C534E1-D312-4549-A645-4DDA4A3FBDE8}"/>
    <cellStyle name="Normální 5 71 11" xfId="26676" xr:uid="{30D5EC3A-2958-413A-B596-FDFB7E4FC866}"/>
    <cellStyle name="Normální 5 71 12" xfId="30550" xr:uid="{D2A6E034-C465-4F98-AF17-AFCE1F39FE9A}"/>
    <cellStyle name="Normální 5 71 13" xfId="34071" xr:uid="{15810E82-6CE4-444D-8966-C35C6CF7AEB4}"/>
    <cellStyle name="Normální 5 71 14" xfId="36525" xr:uid="{0E37A358-E42D-4CE1-A1E1-D4A8AD52A87E}"/>
    <cellStyle name="Normální 5 71 15" xfId="39870" xr:uid="{6D884581-66B8-42A4-A60F-FF358BF4F30E}"/>
    <cellStyle name="Normální 5 71 16" xfId="44741" xr:uid="{D341C681-D45E-4AC8-877F-1997A0E5A73D}"/>
    <cellStyle name="Normální 5 71 17" xfId="48549" xr:uid="{28939865-42CE-4FD6-A534-AE6486F2296E}"/>
    <cellStyle name="Normální 5 71 18" xfId="51141" xr:uid="{0B38C385-83D6-4A1E-AC40-7F48BF8B7128}"/>
    <cellStyle name="Normální 5 71 19" xfId="53365" xr:uid="{38EAF79E-9AD1-43B2-8696-443A05E4796E}"/>
    <cellStyle name="Normální 5 71 2" xfId="2591" xr:uid="{AA8ABE31-AD0A-404D-8816-F38A1DD1F6FA}"/>
    <cellStyle name="Normální 5 71 2 10" xfId="36715" xr:uid="{7D1BE17C-D014-4811-B5D2-A99B9CA7F40E}"/>
    <cellStyle name="Normální 5 71 2 11" xfId="40147" xr:uid="{0E1D389A-ADE3-4600-9006-4438019127E0}"/>
    <cellStyle name="Normální 5 71 2 12" xfId="44993" xr:uid="{CBF3B48F-D624-49B2-9119-34403C9A6CC7}"/>
    <cellStyle name="Normální 5 71 2 13" xfId="48786" xr:uid="{04F07ADD-32EC-472C-A2E6-5FD1D703424D}"/>
    <cellStyle name="Normální 5 71 2 14" xfId="51330" xr:uid="{FBAD8AD9-DA9E-45A1-A9D2-91C88A44853E}"/>
    <cellStyle name="Normální 5 71 2 15" xfId="53576" xr:uid="{4CF951D1-2D32-4BD3-8E7C-56800DE95632}"/>
    <cellStyle name="Normální 5 71 2 16" xfId="55360" xr:uid="{2D1BDAB4-4DCD-48DE-8444-4A3BD016264B}"/>
    <cellStyle name="Normální 5 71 2 17" xfId="56915" xr:uid="{EE979013-DC0F-46A2-B5E6-FB91797C0C66}"/>
    <cellStyle name="Normální 5 71 2 2" xfId="9339" xr:uid="{9FB34356-7A7E-4610-BB12-76BC956CB81A}"/>
    <cellStyle name="Normální 5 71 2 2 2" xfId="15039" xr:uid="{BB326DB6-2C1C-4202-828A-C12C1CF78EDD}"/>
    <cellStyle name="Normální 5 71 2 2 3" xfId="20440" xr:uid="{84C33FB4-B6F6-42E0-8517-872E9AFAEC5D}"/>
    <cellStyle name="Normální 5 71 2 2 4" xfId="24809" xr:uid="{DBF807D0-F975-41E4-897B-DDE7F8445242}"/>
    <cellStyle name="Normální 5 71 2 2 5" xfId="29068" xr:uid="{516265EA-9614-4043-8667-710C1265D654}"/>
    <cellStyle name="Normální 5 71 2 2 6" xfId="32880" xr:uid="{61427836-5B6C-424C-A7B5-E8E02E17D6EB}"/>
    <cellStyle name="Normální 5 71 2 2 7" xfId="35961" xr:uid="{8A680194-6DAC-4B30-8011-3BAE76F97CEF}"/>
    <cellStyle name="Normální 5 71 2 2 8" xfId="38200" xr:uid="{4975E2DE-03F9-4B27-9ED9-05596CC67582}"/>
    <cellStyle name="Normální 5 71 2 3" xfId="5665" xr:uid="{046040F7-2860-4C2B-A51D-A1854B1BECAC}"/>
    <cellStyle name="Normální 5 71 2 4" xfId="12247" xr:uid="{BCD34A8A-DF3D-4728-9505-B402DC258BF8}"/>
    <cellStyle name="Normální 5 71 2 5" xfId="18143" xr:uid="{332C3776-1A37-4118-82D2-F5CABBED36F7}"/>
    <cellStyle name="Normální 5 71 2 6" xfId="22676" xr:uid="{4490E5B0-65B1-42EB-B0C3-D209267D0E27}"/>
    <cellStyle name="Normální 5 71 2 7" xfId="26996" xr:uid="{F366BDE1-DA68-4899-A948-16BFB04CB15E}"/>
    <cellStyle name="Normální 5 71 2 8" xfId="30889" xr:uid="{50610360-C1C1-4B39-93AD-C530A8676753}"/>
    <cellStyle name="Normální 5 71 2 9" xfId="34299" xr:uid="{65AF0E80-CCA9-461C-8BEB-1210EB397F60}"/>
    <cellStyle name="Normální 5 71 20" xfId="55159" xr:uid="{46182C79-5472-4638-ADEE-5BE77C84867E}"/>
    <cellStyle name="Normální 5 71 21" xfId="56702" xr:uid="{25BED2D5-5E87-4343-8980-B8641CDCFF1B}"/>
    <cellStyle name="Normální 5 71 3" xfId="3034" xr:uid="{8A2E3879-3313-48C4-A324-4CB08BC2D30D}"/>
    <cellStyle name="Normální 5 71 3 10" xfId="37282" xr:uid="{462EF9A0-B051-4489-A1E2-50000C68D936}"/>
    <cellStyle name="Normální 5 71 3 11" xfId="40488" xr:uid="{777AA615-3C21-4ED7-94ED-90CE698F4865}"/>
    <cellStyle name="Normální 5 71 3 12" xfId="45292" xr:uid="{036F35F2-DBD9-42B4-B2EF-9796A568F40C}"/>
    <cellStyle name="Normální 5 71 3 13" xfId="49041" xr:uid="{71270AB1-4D56-460B-A775-6D297C53A29C}"/>
    <cellStyle name="Normální 5 71 3 14" xfId="51548" xr:uid="{C24F60FD-662B-4CC4-9514-FE7986FF8525}"/>
    <cellStyle name="Normální 5 71 3 15" xfId="53870" xr:uid="{08EC5B42-3630-489B-990B-F9D4CD38767F}"/>
    <cellStyle name="Normální 5 71 3 16" xfId="55633" xr:uid="{E56CEEC6-0C92-41DE-A2D5-D4239EEF8925}"/>
    <cellStyle name="Normální 5 71 3 17" xfId="57199" xr:uid="{84E90CF1-62A0-4A53-9422-10141B4EEA9D}"/>
    <cellStyle name="Normální 5 71 3 2" xfId="9340" xr:uid="{3E6CF174-668C-4031-9D30-7D586B2BF6B0}"/>
    <cellStyle name="Normální 5 71 3 2 2" xfId="15040" xr:uid="{C398289D-F73C-40DA-A004-4D84F426A74B}"/>
    <cellStyle name="Normální 5 71 3 2 3" xfId="20441" xr:uid="{468AFEEE-2CA4-44CF-847A-80DD489730B1}"/>
    <cellStyle name="Normální 5 71 3 2 4" xfId="24810" xr:uid="{DA6130AF-6524-4B79-AB9A-B502CC133C69}"/>
    <cellStyle name="Normální 5 71 3 2 5" xfId="29069" xr:uid="{35E8A3D8-7770-4EFA-899D-53C0CC272FF5}"/>
    <cellStyle name="Normální 5 71 3 2 6" xfId="32881" xr:uid="{A963F720-0A7E-4A3C-AE13-7333A0463C92}"/>
    <cellStyle name="Normální 5 71 3 2 7" xfId="35962" xr:uid="{B982106E-13E4-4C25-996F-9FD0EAF69E89}"/>
    <cellStyle name="Normální 5 71 3 2 8" xfId="38201" xr:uid="{AC644FC5-5A58-41D8-B940-D357EA357F95}"/>
    <cellStyle name="Normální 5 71 3 3" xfId="6810" xr:uid="{F78E392F-200E-42C7-846C-5E19FAF9B578}"/>
    <cellStyle name="Normální 5 71 3 4" xfId="13334" xr:uid="{F7D2B874-E11E-4BA8-9119-BF4704C07A76}"/>
    <cellStyle name="Normální 5 71 3 5" xfId="19014" xr:uid="{1D6611C6-1252-4492-807F-33CE9D462DD9}"/>
    <cellStyle name="Normální 5 71 3 6" xfId="23478" xr:uid="{B0A507EC-D1CB-4822-B00D-D3FE93BA3D8C}"/>
    <cellStyle name="Normální 5 71 3 7" xfId="27785" xr:uid="{DA560B5C-054F-4BDF-BD40-C27489DF5F08}"/>
    <cellStyle name="Normální 5 71 3 8" xfId="31632" xr:uid="{7D592C58-CEE7-42FF-A67A-E28E8165D9E8}"/>
    <cellStyle name="Normální 5 71 3 9" xfId="34928" xr:uid="{362C6B8D-6F83-4225-ACDC-2D48D733264C}"/>
    <cellStyle name="Normální 5 71 4" xfId="4054" xr:uid="{B2CB83CD-6CE8-46C8-9C87-4398BE85559D}"/>
    <cellStyle name="Normální 5 71 4 10" xfId="37283" xr:uid="{2A28EE92-7C65-4D45-87C6-A944E979AD38}"/>
    <cellStyle name="Normální 5 71 4 11" xfId="41225" xr:uid="{48E34F5A-4239-46E0-BE9B-AC20175326C0}"/>
    <cellStyle name="Normální 5 71 4 12" xfId="46006" xr:uid="{F87649AC-C71D-40F0-A6FE-A02502CD2497}"/>
    <cellStyle name="Normální 5 71 4 13" xfId="49642" xr:uid="{337C9555-F0BA-4EEF-9F59-17337F021E7C}"/>
    <cellStyle name="Normální 5 71 4 14" xfId="52140" xr:uid="{800AB649-410A-4C57-B852-ED4C892B091B}"/>
    <cellStyle name="Normální 5 71 4 15" xfId="54364" xr:uid="{D4687ACD-9043-4438-809E-DF984BE600C3}"/>
    <cellStyle name="Normální 5 71 4 16" xfId="56223" xr:uid="{C507BDD6-7453-4474-8561-6EB24C513725}"/>
    <cellStyle name="Normální 5 71 4 17" xfId="57515" xr:uid="{CE231DBC-28A1-42DC-9E40-4264269307C9}"/>
    <cellStyle name="Normální 5 71 4 2" xfId="9341" xr:uid="{CDEE8C18-F77D-4811-B490-2161807CD349}"/>
    <cellStyle name="Normální 5 71 4 2 2" xfId="15041" xr:uid="{A13EB7E9-E57A-4A4E-AD86-1AF6E479324C}"/>
    <cellStyle name="Normální 5 71 4 2 3" xfId="20442" xr:uid="{0BDF8E88-0F33-4CA6-91BC-9E383B12B7AA}"/>
    <cellStyle name="Normální 5 71 4 2 4" xfId="24811" xr:uid="{9E2AF0D4-4639-44E0-B20B-E5EDF4F5F577}"/>
    <cellStyle name="Normální 5 71 4 2 5" xfId="29070" xr:uid="{0FCE1558-4964-484E-8847-874933A913D4}"/>
    <cellStyle name="Normální 5 71 4 2 6" xfId="32882" xr:uid="{CD5E7BF5-5BFB-450F-928C-98AB708559B2}"/>
    <cellStyle name="Normální 5 71 4 2 7" xfId="35963" xr:uid="{DF49D31F-EA2A-4DEE-B3FE-2F404D007EE4}"/>
    <cellStyle name="Normální 5 71 4 2 8" xfId="38202" xr:uid="{9015E698-C0D7-4BA8-B9CA-14CCF96E02F2}"/>
    <cellStyle name="Normální 5 71 4 3" xfId="6811" xr:uid="{A6D00FAA-B6CA-421A-B761-52D7D836CBC8}"/>
    <cellStyle name="Normální 5 71 4 4" xfId="13335" xr:uid="{D8311DF9-6BDF-464C-80F8-379AFCFB11EC}"/>
    <cellStyle name="Normální 5 71 4 5" xfId="19015" xr:uid="{436AFC9D-30BE-43E2-ADF1-8989E8B19F49}"/>
    <cellStyle name="Normální 5 71 4 6" xfId="23479" xr:uid="{4BF97849-3C98-4414-9137-51939096BC4F}"/>
    <cellStyle name="Normální 5 71 4 7" xfId="27786" xr:uid="{600C40B6-E1A2-490E-9599-48768D8301D8}"/>
    <cellStyle name="Normální 5 71 4 8" xfId="31633" xr:uid="{56F73CC9-9B52-4632-9E9B-E97582723898}"/>
    <cellStyle name="Normální 5 71 4 9" xfId="34929" xr:uid="{824F27BB-CD35-4204-8C07-3B80D3ACAFFD}"/>
    <cellStyle name="Normální 5 71 5" xfId="4378" xr:uid="{0243792E-1CA7-4159-8E9B-D9F862B2C66A}"/>
    <cellStyle name="Normální 5 71 5 10" xfId="37284" xr:uid="{7F8AF8A7-1B9E-434F-A52C-FF5B79765B78}"/>
    <cellStyle name="Normální 5 71 5 11" xfId="41473" xr:uid="{EE0466A6-BAE7-4F3F-B069-3421D897C8F7}"/>
    <cellStyle name="Normální 5 71 5 12" xfId="46276" xr:uid="{46FA3402-47CA-447C-B66F-F4464C3801C1}"/>
    <cellStyle name="Normální 5 71 5 13" xfId="49837" xr:uid="{F7BBB997-43BE-4F23-85CB-F6D755E50BD8}"/>
    <cellStyle name="Normální 5 71 5 14" xfId="52352" xr:uid="{4CF61152-77D1-4C71-8623-8FD1A71EA08C}"/>
    <cellStyle name="Normální 5 71 5 15" xfId="54543" xr:uid="{89D6630A-9052-4900-9533-4E5790058152}"/>
    <cellStyle name="Normální 5 71 5 16" xfId="56434" xr:uid="{8D577F84-FA9F-4193-A288-5DDD15A1440F}"/>
    <cellStyle name="Normální 5 71 5 17" xfId="57677" xr:uid="{35173E04-E73D-4E20-A507-244C203855C1}"/>
    <cellStyle name="Normální 5 71 5 2" xfId="9342" xr:uid="{EAFDB168-FB85-4458-86EE-ACD5A07C7D11}"/>
    <cellStyle name="Normální 5 71 5 2 2" xfId="15042" xr:uid="{FC226023-BCBE-48BA-A920-4C872F578F82}"/>
    <cellStyle name="Normální 5 71 5 2 3" xfId="20443" xr:uid="{884FDDD4-AFB6-4A05-AC64-742F2743D323}"/>
    <cellStyle name="Normální 5 71 5 2 4" xfId="24812" xr:uid="{4D4BA5C8-41F2-40CA-8D34-58A18EB0DFAE}"/>
    <cellStyle name="Normální 5 71 5 2 5" xfId="29071" xr:uid="{A9DF13F0-FF92-48E9-8B46-1FE8C6D38D1A}"/>
    <cellStyle name="Normální 5 71 5 2 6" xfId="32883" xr:uid="{3DA04D5E-8044-43F2-9BAB-FFC09E8FD90A}"/>
    <cellStyle name="Normální 5 71 5 2 7" xfId="35964" xr:uid="{0FC2AE76-C6AB-493A-9E85-683CC508DBAB}"/>
    <cellStyle name="Normální 5 71 5 2 8" xfId="38203" xr:uid="{DAD13950-A3F5-4C35-9B5F-6275AA14EB18}"/>
    <cellStyle name="Normální 5 71 5 3" xfId="6812" xr:uid="{F9C98E68-3CCB-442E-89FC-EF9D792DE2A1}"/>
    <cellStyle name="Normální 5 71 5 4" xfId="13336" xr:uid="{56F53363-37CF-44BD-8F70-2ED44FF8D6C6}"/>
    <cellStyle name="Normální 5 71 5 5" xfId="19016" xr:uid="{F9347B5C-4AD8-4A00-88C6-E1DFC49B23FA}"/>
    <cellStyle name="Normální 5 71 5 6" xfId="23480" xr:uid="{0C7FFD2D-696A-414C-BC3B-1F35305E3357}"/>
    <cellStyle name="Normální 5 71 5 7" xfId="27787" xr:uid="{8D375234-3D29-4EAC-B702-489797B89842}"/>
    <cellStyle name="Normální 5 71 5 8" xfId="31634" xr:uid="{9B630CC1-E442-4517-B2C3-5814D47634F2}"/>
    <cellStyle name="Normální 5 71 5 9" xfId="34930" xr:uid="{ABE02F1E-758F-4B28-8973-E2B86E0BB2D5}"/>
    <cellStyle name="Normální 5 71 6" xfId="9343" xr:uid="{FCC3CE7C-69B3-4FDF-8B5D-030944153251}"/>
    <cellStyle name="Normální 5 71 6 2" xfId="15043" xr:uid="{1C6232F8-62E1-4543-BB93-70C29BC79087}"/>
    <cellStyle name="Normální 5 71 6 3" xfId="20444" xr:uid="{BAC59548-2BA9-4651-B51D-B4E1E5AD0CDF}"/>
    <cellStyle name="Normální 5 71 6 4" xfId="24813" xr:uid="{6CD89C99-828A-4F56-B254-CFEB0C124AC8}"/>
    <cellStyle name="Normální 5 71 6 5" xfId="29072" xr:uid="{00710198-83D3-4962-AB9D-79C1F1AD7CD2}"/>
    <cellStyle name="Normální 5 71 6 6" xfId="32884" xr:uid="{00248AC4-22D5-4D69-80C4-CA3FEBF6D821}"/>
    <cellStyle name="Normální 5 71 6 7" xfId="35965" xr:uid="{3B426C4A-DDEC-4D75-A63E-88B64FDA3937}"/>
    <cellStyle name="Normální 5 71 6 8" xfId="38204" xr:uid="{40547D11-D0D0-4447-8704-4F517BD0646E}"/>
    <cellStyle name="Normální 5 71 7" xfId="5171" xr:uid="{8E64866C-BFED-4FBC-BE14-6E09975DA8BC}"/>
    <cellStyle name="Normální 5 71 8" xfId="11722" xr:uid="{659599F9-8F0A-46DD-B534-F04A806DE955}"/>
    <cellStyle name="Normální 5 71 9" xfId="17714" xr:uid="{B42CFDE5-1B0C-4094-A10A-050205FF6644}"/>
    <cellStyle name="Normální 5 72" xfId="2206" xr:uid="{1AA32321-7F40-40B6-A842-8BEB7BF101C6}"/>
    <cellStyle name="Normální 5 72 10" xfId="22316" xr:uid="{9DA227F5-C2E1-42C6-9D23-C1898C54408F}"/>
    <cellStyle name="Normální 5 72 11" xfId="26677" xr:uid="{13808AB3-5C40-43E0-9518-B2AC5C8E5885}"/>
    <cellStyle name="Normální 5 72 12" xfId="30551" xr:uid="{A9B331E1-30C3-43EB-B533-F6B42783242E}"/>
    <cellStyle name="Normální 5 72 13" xfId="34072" xr:uid="{90F87768-8623-4ABB-9AF0-6CBFB6618786}"/>
    <cellStyle name="Normální 5 72 14" xfId="36526" xr:uid="{BC834E07-0089-4229-99FB-C9B837689760}"/>
    <cellStyle name="Normální 5 72 15" xfId="39871" xr:uid="{CD3AF6C5-954E-4929-851A-6216840C1BDF}"/>
    <cellStyle name="Normální 5 72 16" xfId="44742" xr:uid="{6829B6EA-4CAA-40C9-AC0F-FE029C224A71}"/>
    <cellStyle name="Normální 5 72 17" xfId="48550" xr:uid="{D312A794-0687-42A1-9754-5CA2C703AF18}"/>
    <cellStyle name="Normální 5 72 18" xfId="51142" xr:uid="{4F1600F1-ABE4-4ECB-AC77-E64C2D217221}"/>
    <cellStyle name="Normální 5 72 19" xfId="53366" xr:uid="{73F329A6-A52C-4E1E-A3AB-B62B6A1ED724}"/>
    <cellStyle name="Normální 5 72 2" xfId="2592" xr:uid="{3B6429DF-2F8D-4ECD-802C-84B8DEF3BADC}"/>
    <cellStyle name="Normální 5 72 2 10" xfId="36716" xr:uid="{C26F2C22-F4D4-4484-8FCB-056A2377F270}"/>
    <cellStyle name="Normální 5 72 2 11" xfId="40148" xr:uid="{64508A01-D9F2-4265-A48F-8A8B1D3C1442}"/>
    <cellStyle name="Normální 5 72 2 12" xfId="44994" xr:uid="{41ADF7A8-77B5-4EB8-A0DB-48C6CEA1D348}"/>
    <cellStyle name="Normální 5 72 2 13" xfId="48787" xr:uid="{E960F83D-1CE5-4D27-923E-172CCEFEDFB3}"/>
    <cellStyle name="Normální 5 72 2 14" xfId="51331" xr:uid="{ABDFC229-930F-42B2-9D08-32AC14818215}"/>
    <cellStyle name="Normální 5 72 2 15" xfId="53577" xr:uid="{BED1C50C-FDBD-4BDE-A9FA-60F0C2BB0674}"/>
    <cellStyle name="Normální 5 72 2 16" xfId="55361" xr:uid="{932ADBA6-D506-4900-A73F-75D3602A0010}"/>
    <cellStyle name="Normální 5 72 2 17" xfId="56916" xr:uid="{2F6213D6-1F51-4BB1-9B4E-7E524FDBF596}"/>
    <cellStyle name="Normální 5 72 2 2" xfId="9344" xr:uid="{DFF9EE6B-43F4-41FD-A5EE-CF63A6D45CF2}"/>
    <cellStyle name="Normální 5 72 2 2 2" xfId="15044" xr:uid="{7CC53E5F-BF69-48B7-8C2B-F985EAEE0FB8}"/>
    <cellStyle name="Normální 5 72 2 2 3" xfId="20445" xr:uid="{ABFFF091-E008-4CAF-A89C-97187D326502}"/>
    <cellStyle name="Normální 5 72 2 2 4" xfId="24814" xr:uid="{CD31DE07-9CE2-4052-9320-51C096C5B840}"/>
    <cellStyle name="Normální 5 72 2 2 5" xfId="29073" xr:uid="{54B37E0F-1CFD-4F9B-BEAC-6899A022B154}"/>
    <cellStyle name="Normální 5 72 2 2 6" xfId="32885" xr:uid="{DA06DC55-8303-40F8-B257-1D4DF45CC16D}"/>
    <cellStyle name="Normální 5 72 2 2 7" xfId="35966" xr:uid="{51EADB23-7EA8-4D23-BDA8-63FACEBCBD0F}"/>
    <cellStyle name="Normální 5 72 2 2 8" xfId="38205" xr:uid="{36584A3D-0421-459B-8324-0224D7AEE015}"/>
    <cellStyle name="Normální 5 72 2 3" xfId="5666" xr:uid="{F47436E9-440D-45A4-8D87-7794ECCEC3FE}"/>
    <cellStyle name="Normální 5 72 2 4" xfId="12248" xr:uid="{D188F020-D06F-4218-BA39-76191C1DF255}"/>
    <cellStyle name="Normální 5 72 2 5" xfId="18144" xr:uid="{F3C44B43-4DD6-42B8-8A2C-48946AD26E14}"/>
    <cellStyle name="Normální 5 72 2 6" xfId="22677" xr:uid="{FA635354-D80C-480A-8E0C-909F5D2B25B2}"/>
    <cellStyle name="Normální 5 72 2 7" xfId="26997" xr:uid="{E2B2F9DD-AFBB-47CB-AE03-838A61BF7876}"/>
    <cellStyle name="Normální 5 72 2 8" xfId="30890" xr:uid="{5342814C-B743-4D77-A259-67C716DB3AC2}"/>
    <cellStyle name="Normální 5 72 2 9" xfId="34300" xr:uid="{A8BA7B1C-12BB-467B-AC8B-661792EA39F9}"/>
    <cellStyle name="Normální 5 72 20" xfId="55160" xr:uid="{CF7C390E-BAC7-4FD5-832C-7E62686D4D2F}"/>
    <cellStyle name="Normální 5 72 21" xfId="56703" xr:uid="{FEADCB7A-4AE5-454E-AE77-9C041FF7BC6A}"/>
    <cellStyle name="Normální 5 72 3" xfId="3035" xr:uid="{C72C1AB8-35BF-4D38-9C9F-2769053A233D}"/>
    <cellStyle name="Normální 5 72 3 10" xfId="37285" xr:uid="{FBA85F3B-793F-44CA-A229-A5A7807E031D}"/>
    <cellStyle name="Normální 5 72 3 11" xfId="40489" xr:uid="{08C95DA2-BF8E-4945-A3D8-B077FEC838AB}"/>
    <cellStyle name="Normální 5 72 3 12" xfId="45293" xr:uid="{B270EE68-55FB-4594-BB0B-A7A716F3FAC2}"/>
    <cellStyle name="Normální 5 72 3 13" xfId="49042" xr:uid="{354C85AC-72C4-420C-B75D-7CFC80CD61D0}"/>
    <cellStyle name="Normální 5 72 3 14" xfId="51549" xr:uid="{7EE85BA6-6DE0-4C36-8B81-D843B04E3C69}"/>
    <cellStyle name="Normální 5 72 3 15" xfId="53871" xr:uid="{24DECB8F-D795-4837-9C8B-1A1A95B1EA7B}"/>
    <cellStyle name="Normální 5 72 3 16" xfId="55634" xr:uid="{3E413978-85FF-4B18-A283-A7CC91EEB967}"/>
    <cellStyle name="Normální 5 72 3 17" xfId="57200" xr:uid="{1A32DBD3-6026-4A35-A9DD-B9E961AEE43C}"/>
    <cellStyle name="Normální 5 72 3 2" xfId="9345" xr:uid="{6DDE7A37-1AA9-4521-9CBA-6B1EF368C62D}"/>
    <cellStyle name="Normální 5 72 3 2 2" xfId="15045" xr:uid="{2BE220AE-6EEE-4F87-97DF-33C3E228B8D8}"/>
    <cellStyle name="Normální 5 72 3 2 3" xfId="20446" xr:uid="{D2EC3E39-4680-4B09-8E87-1FE93CAC1576}"/>
    <cellStyle name="Normální 5 72 3 2 4" xfId="24815" xr:uid="{CB3602BB-BBCD-472C-B708-392F432B2453}"/>
    <cellStyle name="Normální 5 72 3 2 5" xfId="29074" xr:uid="{E52372F8-3CDA-418C-9368-4DA1A490CF48}"/>
    <cellStyle name="Normální 5 72 3 2 6" xfId="32886" xr:uid="{FABBCB00-C433-49D2-AA82-28A863B2511C}"/>
    <cellStyle name="Normální 5 72 3 2 7" xfId="35967" xr:uid="{8A731684-5008-47BB-B183-C2B55166D13F}"/>
    <cellStyle name="Normální 5 72 3 2 8" xfId="38206" xr:uid="{CAF8BB73-07B5-4D94-B4E9-BC82A9355851}"/>
    <cellStyle name="Normální 5 72 3 3" xfId="6813" xr:uid="{FA844B38-5950-4D24-A438-96313C96AB6D}"/>
    <cellStyle name="Normální 5 72 3 4" xfId="13337" xr:uid="{7C7A8F4D-8EDE-4488-ABC3-0A65076CDE76}"/>
    <cellStyle name="Normální 5 72 3 5" xfId="19017" xr:uid="{0098CDB0-70FE-4FD2-BA28-C855A2130B0A}"/>
    <cellStyle name="Normální 5 72 3 6" xfId="23481" xr:uid="{5063478F-ADD3-44DD-909A-EEF2067A6E2F}"/>
    <cellStyle name="Normální 5 72 3 7" xfId="27788" xr:uid="{9ADBCFE1-3E7A-4AFA-8D76-39BDCD6235A0}"/>
    <cellStyle name="Normální 5 72 3 8" xfId="31635" xr:uid="{2C0712BB-259F-4997-83DF-669879403A47}"/>
    <cellStyle name="Normální 5 72 3 9" xfId="34931" xr:uid="{E95E7A22-1216-48FF-BC23-5108A5AD72B6}"/>
    <cellStyle name="Normální 5 72 4" xfId="4055" xr:uid="{1838424F-23C6-4231-86BB-A41823DC5D7A}"/>
    <cellStyle name="Normální 5 72 4 10" xfId="37286" xr:uid="{042D70F9-E03D-4E5F-9649-4C76E49D7ADF}"/>
    <cellStyle name="Normální 5 72 4 11" xfId="41226" xr:uid="{522B7CE1-C94D-4F68-BEC2-BB20CAC01B21}"/>
    <cellStyle name="Normální 5 72 4 12" xfId="46007" xr:uid="{92D45443-9104-4F38-86C1-C6F9BCE7BCCD}"/>
    <cellStyle name="Normální 5 72 4 13" xfId="49643" xr:uid="{491BAFFE-567F-4F95-868B-606B539BD825}"/>
    <cellStyle name="Normální 5 72 4 14" xfId="52141" xr:uid="{FDC6B9FE-F9D6-47A3-9122-431D94C83361}"/>
    <cellStyle name="Normální 5 72 4 15" xfId="54365" xr:uid="{6F12EA4D-6DA9-4844-A050-BDD4BB2EDD5A}"/>
    <cellStyle name="Normální 5 72 4 16" xfId="56224" xr:uid="{F7CB3F36-484E-49F6-B372-BD4033562E7C}"/>
    <cellStyle name="Normální 5 72 4 17" xfId="57516" xr:uid="{4C2CECF1-70F6-4024-88AE-222E421219F9}"/>
    <cellStyle name="Normální 5 72 4 2" xfId="9346" xr:uid="{444969FC-7A6E-4DF6-8C90-5DE284B7DA6F}"/>
    <cellStyle name="Normální 5 72 4 2 2" xfId="15046" xr:uid="{317A7810-6B3F-47DF-9066-753DBDE20101}"/>
    <cellStyle name="Normální 5 72 4 2 3" xfId="20447" xr:uid="{E93E7E12-FFE3-465F-A8F2-C85416C81B3F}"/>
    <cellStyle name="Normální 5 72 4 2 4" xfId="24816" xr:uid="{16D10F06-8587-4745-A3D9-348928629D69}"/>
    <cellStyle name="Normální 5 72 4 2 5" xfId="29075" xr:uid="{7F0A0960-EBD6-421F-A516-DB88A61095DF}"/>
    <cellStyle name="Normální 5 72 4 2 6" xfId="32887" xr:uid="{8B125429-50A2-428C-A53A-A47E46CDB2DE}"/>
    <cellStyle name="Normální 5 72 4 2 7" xfId="35968" xr:uid="{C0AD4E12-A3F1-4BED-9615-4A8D4478F19B}"/>
    <cellStyle name="Normální 5 72 4 2 8" xfId="38207" xr:uid="{2EF563E8-2731-431A-A802-E3BD9925A8FA}"/>
    <cellStyle name="Normální 5 72 4 3" xfId="6814" xr:uid="{8D830C5D-4B04-45F4-B8E6-49F6170B0D47}"/>
    <cellStyle name="Normální 5 72 4 4" xfId="13338" xr:uid="{66F9E70D-1DAD-4CF2-B297-AA0E23921ACF}"/>
    <cellStyle name="Normální 5 72 4 5" xfId="19018" xr:uid="{7C7AFA97-ADF8-406E-9A4F-02C312F4AC6A}"/>
    <cellStyle name="Normální 5 72 4 6" xfId="23482" xr:uid="{0E8FB3BB-955F-4F44-92DF-16B432BFF171}"/>
    <cellStyle name="Normální 5 72 4 7" xfId="27789" xr:uid="{25C59C9F-55C9-4092-A58A-0AA4A3E2246D}"/>
    <cellStyle name="Normální 5 72 4 8" xfId="31636" xr:uid="{332F1630-AB5D-4908-B033-3C90034687BE}"/>
    <cellStyle name="Normální 5 72 4 9" xfId="34932" xr:uid="{F0753435-89E6-4747-834F-D0C86BE81D54}"/>
    <cellStyle name="Normální 5 72 5" xfId="4379" xr:uid="{167B1469-0CE2-42E0-A235-837BF492110D}"/>
    <cellStyle name="Normální 5 72 5 10" xfId="37287" xr:uid="{CCE6787C-E046-46BC-81C6-B2CCE49547F4}"/>
    <cellStyle name="Normální 5 72 5 11" xfId="41474" xr:uid="{9B51A3F0-5EFE-466E-8A58-7C68C16F8279}"/>
    <cellStyle name="Normální 5 72 5 12" xfId="46277" xr:uid="{CC01D7B1-96B8-47A2-82EF-4E532B4FBA35}"/>
    <cellStyle name="Normální 5 72 5 13" xfId="49838" xr:uid="{B4125238-CA73-4DAA-A72B-F24166601E00}"/>
    <cellStyle name="Normální 5 72 5 14" xfId="52353" xr:uid="{8BD4E298-FA70-42D8-9460-27424D286B9E}"/>
    <cellStyle name="Normální 5 72 5 15" xfId="54544" xr:uid="{7D17D15A-55AE-442A-81E7-6291D89C2F5F}"/>
    <cellStyle name="Normální 5 72 5 16" xfId="56435" xr:uid="{0229B8BC-AF8D-4520-BDA5-CAF941E0EEA7}"/>
    <cellStyle name="Normální 5 72 5 17" xfId="57678" xr:uid="{1E6FCE6E-BD74-4B8C-9165-9A20A5E17C5E}"/>
    <cellStyle name="Normální 5 72 5 2" xfId="9347" xr:uid="{1D9CF575-648E-46D3-896C-46FD07486819}"/>
    <cellStyle name="Normální 5 72 5 2 2" xfId="15047" xr:uid="{86E56CBA-081E-4CF6-A573-2FDA56A7138B}"/>
    <cellStyle name="Normální 5 72 5 2 3" xfId="20448" xr:uid="{30CD42B2-31ED-44B5-B3DE-88C0A5E5FA2C}"/>
    <cellStyle name="Normální 5 72 5 2 4" xfId="24817" xr:uid="{3BA02FAC-5B03-41E1-A0E3-25C8664DC9ED}"/>
    <cellStyle name="Normální 5 72 5 2 5" xfId="29076" xr:uid="{B0BFAB2F-E83F-40BA-BECD-31FAD5CE14B2}"/>
    <cellStyle name="Normální 5 72 5 2 6" xfId="32888" xr:uid="{AA647F5E-6A9C-4707-B069-9725CC8AC5B0}"/>
    <cellStyle name="Normální 5 72 5 2 7" xfId="35969" xr:uid="{D444FAA9-6F8A-4CF3-BC68-08E48D2744D2}"/>
    <cellStyle name="Normální 5 72 5 2 8" xfId="38208" xr:uid="{ACB3ACE5-320B-4E0B-A5E6-EA04B6FB7D5D}"/>
    <cellStyle name="Normální 5 72 5 3" xfId="6815" xr:uid="{DEC70356-0FF8-4E65-8451-A3D8AFFA0692}"/>
    <cellStyle name="Normální 5 72 5 4" xfId="13339" xr:uid="{7A8C6657-71D8-48BE-9BAF-80F2728D8848}"/>
    <cellStyle name="Normální 5 72 5 5" xfId="19019" xr:uid="{D4B9BD8E-6287-4970-974A-2078389D1667}"/>
    <cellStyle name="Normální 5 72 5 6" xfId="23483" xr:uid="{EEAABE78-EE91-4810-A746-B59861AA31DA}"/>
    <cellStyle name="Normální 5 72 5 7" xfId="27790" xr:uid="{B2A559E5-58CD-4DFD-9E98-5924F16BA103}"/>
    <cellStyle name="Normální 5 72 5 8" xfId="31637" xr:uid="{F656FFB7-90A7-4982-A040-5CEB2E3B86DD}"/>
    <cellStyle name="Normální 5 72 5 9" xfId="34933" xr:uid="{4564F03B-2CEC-4897-ABE7-25C7723E715E}"/>
    <cellStyle name="Normální 5 72 6" xfId="9348" xr:uid="{AD59B181-44BA-46E1-AFA7-7435CAB3F95E}"/>
    <cellStyle name="Normální 5 72 6 2" xfId="15048" xr:uid="{1CE5A46C-77F5-44CA-B9FF-2DE01C51147B}"/>
    <cellStyle name="Normální 5 72 6 3" xfId="20449" xr:uid="{49D999B4-5B41-43DA-AB3D-48F2B12484AB}"/>
    <cellStyle name="Normální 5 72 6 4" xfId="24818" xr:uid="{4D731EC2-8F59-4AA2-8E3E-7DD690A9C4FC}"/>
    <cellStyle name="Normální 5 72 6 5" xfId="29077" xr:uid="{F383E6EA-7273-4196-B4F9-E081CAEED47A}"/>
    <cellStyle name="Normální 5 72 6 6" xfId="32889" xr:uid="{E0F4E3E4-0840-41E5-A538-6654F8EC2347}"/>
    <cellStyle name="Normální 5 72 6 7" xfId="35970" xr:uid="{FFF7F132-06F5-439D-A7BA-83D4C6653C52}"/>
    <cellStyle name="Normální 5 72 6 8" xfId="38209" xr:uid="{344535CB-EE6C-415B-9BB2-F220ACE48AE2}"/>
    <cellStyle name="Normální 5 72 7" xfId="5172" xr:uid="{11962F2C-5D1C-4387-8A04-EE24FB92C15C}"/>
    <cellStyle name="Normální 5 72 8" xfId="11723" xr:uid="{29B24B5F-C485-46E6-875F-EE45BB531593}"/>
    <cellStyle name="Normální 5 72 9" xfId="17715" xr:uid="{DE979780-2F4E-4D1D-9146-BF560F6C3919}"/>
    <cellStyle name="Normální 5 73" xfId="2207" xr:uid="{163F469A-B80F-496C-959B-17EA50848D07}"/>
    <cellStyle name="Normální 5 73 10" xfId="22317" xr:uid="{9F9CB4C6-4EC7-4D20-8086-A82AC965BB65}"/>
    <cellStyle name="Normální 5 73 11" xfId="26678" xr:uid="{FCAD97C2-C940-45A4-BB5B-23939A2113F1}"/>
    <cellStyle name="Normální 5 73 12" xfId="30552" xr:uid="{85EA5290-D257-4E06-96DF-30CABF4B9B2A}"/>
    <cellStyle name="Normální 5 73 13" xfId="34073" xr:uid="{8C9E10DD-DFB1-47A0-BCB3-5293D20D32F3}"/>
    <cellStyle name="Normální 5 73 14" xfId="36527" xr:uid="{842ACD4D-B472-4238-AD65-1AC57F5F9F32}"/>
    <cellStyle name="Normální 5 73 15" xfId="39872" xr:uid="{0BC7E933-164B-4AAD-9BE0-FF3B4B009420}"/>
    <cellStyle name="Normální 5 73 16" xfId="44743" xr:uid="{5812E72A-7022-4021-9831-2A7308F5F55F}"/>
    <cellStyle name="Normální 5 73 17" xfId="48551" xr:uid="{DB8BF8EC-7965-4FB9-A9E2-48831F009DA6}"/>
    <cellStyle name="Normální 5 73 18" xfId="51143" xr:uid="{9D8D3D96-25F4-4B7F-AAE6-C5AC023187F3}"/>
    <cellStyle name="Normální 5 73 19" xfId="53367" xr:uid="{96FD0C5C-9CE4-4DB6-94B7-173560D18243}"/>
    <cellStyle name="Normální 5 73 2" xfId="2593" xr:uid="{45CE8289-726E-4AC2-9A5A-3B434FF4CCE4}"/>
    <cellStyle name="Normální 5 73 2 10" xfId="36717" xr:uid="{42DCBA44-D5CF-44F1-9E6A-5E4B3FBAA25D}"/>
    <cellStyle name="Normální 5 73 2 11" xfId="40149" xr:uid="{C940367E-A199-497A-A2EA-C44E652C4A98}"/>
    <cellStyle name="Normální 5 73 2 12" xfId="44995" xr:uid="{A10ECAAE-A20A-4504-966A-460C0247E78C}"/>
    <cellStyle name="Normální 5 73 2 13" xfId="48788" xr:uid="{A3853C8B-5014-4120-B322-750A9588A7B3}"/>
    <cellStyle name="Normální 5 73 2 14" xfId="51332" xr:uid="{335FB9E2-2B19-4DF0-A139-25D0CA333EAE}"/>
    <cellStyle name="Normální 5 73 2 15" xfId="53578" xr:uid="{A7D98D17-1293-4E2B-A061-4BE562C1F173}"/>
    <cellStyle name="Normální 5 73 2 16" xfId="55362" xr:uid="{79EFF0C8-1FB2-4325-B34D-9D40B5745A2D}"/>
    <cellStyle name="Normální 5 73 2 17" xfId="56917" xr:uid="{6639AFD3-21BF-48FA-A20F-BB2FDD3B9280}"/>
    <cellStyle name="Normální 5 73 2 2" xfId="9349" xr:uid="{D12DA0CF-8EFC-4FAA-B28D-1F6C9B064AD6}"/>
    <cellStyle name="Normální 5 73 2 2 2" xfId="15049" xr:uid="{11719900-FD53-41B0-8F08-CBA07D87A272}"/>
    <cellStyle name="Normální 5 73 2 2 3" xfId="20450" xr:uid="{39FB8483-E764-4BE5-B36F-32F466F54E4C}"/>
    <cellStyle name="Normální 5 73 2 2 4" xfId="24819" xr:uid="{21E2413F-F362-42C0-979C-589CD656432B}"/>
    <cellStyle name="Normální 5 73 2 2 5" xfId="29078" xr:uid="{E8485108-5C24-4A3F-93A1-58B7A6BDEF93}"/>
    <cellStyle name="Normální 5 73 2 2 6" xfId="32890" xr:uid="{83E0E91B-201F-4955-B09B-ED7BD9C3FCF8}"/>
    <cellStyle name="Normální 5 73 2 2 7" xfId="35971" xr:uid="{36CDAE6E-BD21-4545-B8D0-588D1A027775}"/>
    <cellStyle name="Normální 5 73 2 2 8" xfId="38210" xr:uid="{0D62DBA3-C30F-41B0-A2CA-979B01D754BC}"/>
    <cellStyle name="Normální 5 73 2 3" xfId="5667" xr:uid="{8B232C00-7564-41BC-A7FC-1697F9F658CB}"/>
    <cellStyle name="Normální 5 73 2 4" xfId="12249" xr:uid="{2EADF9D6-7654-468E-946D-1808184BCE9B}"/>
    <cellStyle name="Normální 5 73 2 5" xfId="18145" xr:uid="{8ED5F41A-9BED-4EAD-B7DD-7283A81A41C1}"/>
    <cellStyle name="Normální 5 73 2 6" xfId="22678" xr:uid="{F0ECC6A1-DC33-42E6-BA1D-7FBC4EA590CC}"/>
    <cellStyle name="Normální 5 73 2 7" xfId="26998" xr:uid="{EABC8545-FD15-45D2-B492-DDD51804198A}"/>
    <cellStyle name="Normální 5 73 2 8" xfId="30891" xr:uid="{66D877BE-B3C7-4124-822B-431CF11D7352}"/>
    <cellStyle name="Normální 5 73 2 9" xfId="34301" xr:uid="{99CB8731-6027-4CE8-9710-C883A522506F}"/>
    <cellStyle name="Normální 5 73 20" xfId="55161" xr:uid="{71BE9A61-E766-4E7E-A7D7-67C554D3E24B}"/>
    <cellStyle name="Normální 5 73 21" xfId="56704" xr:uid="{8D84DECF-9406-45CC-AC6E-039B3903211D}"/>
    <cellStyle name="Normální 5 73 3" xfId="3036" xr:uid="{E6802717-2464-44FF-BA00-9F4D88B380D0}"/>
    <cellStyle name="Normální 5 73 3 10" xfId="37288" xr:uid="{39C2EFBF-F65B-41D2-A96C-79864F2322C7}"/>
    <cellStyle name="Normální 5 73 3 11" xfId="40490" xr:uid="{2E39E6D3-E31F-4EFD-AE74-089CD9F1B1F1}"/>
    <cellStyle name="Normální 5 73 3 12" xfId="45294" xr:uid="{38AD42F3-1D93-4EA1-9B3B-28313C130189}"/>
    <cellStyle name="Normální 5 73 3 13" xfId="49043" xr:uid="{C012BDD8-6D8D-461A-AF52-AE2C57042398}"/>
    <cellStyle name="Normální 5 73 3 14" xfId="51550" xr:uid="{4002B680-E108-4B13-9332-3C66B6165668}"/>
    <cellStyle name="Normální 5 73 3 15" xfId="53872" xr:uid="{52756972-8BAF-4254-8207-21B46C00C81F}"/>
    <cellStyle name="Normální 5 73 3 16" xfId="55635" xr:uid="{2E4A9EA8-349E-43B2-B1C6-5048646ECD25}"/>
    <cellStyle name="Normální 5 73 3 17" xfId="57201" xr:uid="{C247804A-77D0-47DF-AD4F-9E93FAE5A6B5}"/>
    <cellStyle name="Normální 5 73 3 2" xfId="9350" xr:uid="{59FF2964-4880-42CE-AB8F-5D9213AF83BD}"/>
    <cellStyle name="Normální 5 73 3 2 2" xfId="15050" xr:uid="{729C6D57-B140-41E3-BA63-58BE27111E17}"/>
    <cellStyle name="Normální 5 73 3 2 3" xfId="20451" xr:uid="{1DB978CD-9CFB-4CBE-9C38-11A58DF8B836}"/>
    <cellStyle name="Normální 5 73 3 2 4" xfId="24820" xr:uid="{759ECBE4-8CC8-40E1-A445-AC7E5393D704}"/>
    <cellStyle name="Normální 5 73 3 2 5" xfId="29079" xr:uid="{6C0DF121-27D3-4808-A870-DC0328A61409}"/>
    <cellStyle name="Normální 5 73 3 2 6" xfId="32891" xr:uid="{B2D47BB1-27EC-4BA4-9693-299E9F3BD714}"/>
    <cellStyle name="Normální 5 73 3 2 7" xfId="35972" xr:uid="{59E157DA-25B0-43E3-8A02-3955FBDF6097}"/>
    <cellStyle name="Normální 5 73 3 2 8" xfId="38211" xr:uid="{B241B8E5-AB6F-44E5-9AF3-4BA267944735}"/>
    <cellStyle name="Normální 5 73 3 3" xfId="6816" xr:uid="{A0F94134-8F34-4295-B498-8AB43F9FC4A0}"/>
    <cellStyle name="Normální 5 73 3 4" xfId="13340" xr:uid="{5B747A3F-0EBC-43BA-B497-4FA88A3F3238}"/>
    <cellStyle name="Normální 5 73 3 5" xfId="19020" xr:uid="{6FCD0215-8C16-4016-9F36-7B9B36D0A757}"/>
    <cellStyle name="Normální 5 73 3 6" xfId="23484" xr:uid="{67D29FB9-E03D-4CCE-9378-2ABBBB7C7F2D}"/>
    <cellStyle name="Normální 5 73 3 7" xfId="27791" xr:uid="{08F51535-4CBE-4526-A5E3-3C0868D81E14}"/>
    <cellStyle name="Normální 5 73 3 8" xfId="31638" xr:uid="{0F2C1C10-0596-411D-99BF-77E3E32ECF18}"/>
    <cellStyle name="Normální 5 73 3 9" xfId="34934" xr:uid="{FAC4C89D-5F2F-43E1-8317-CF78437D42FD}"/>
    <cellStyle name="Normální 5 73 4" xfId="4056" xr:uid="{8876F7DF-6CC0-411F-8326-0296AF58CEFA}"/>
    <cellStyle name="Normální 5 73 4 10" xfId="37289" xr:uid="{2D91F4AE-2DE6-41B0-BF1B-0059F82647F4}"/>
    <cellStyle name="Normální 5 73 4 11" xfId="41227" xr:uid="{EA9C32CC-378C-4100-9AC8-F7E1FE9C22E8}"/>
    <cellStyle name="Normální 5 73 4 12" xfId="46008" xr:uid="{34BA7D86-DDCA-482C-91E6-AF84A237141C}"/>
    <cellStyle name="Normální 5 73 4 13" xfId="49644" xr:uid="{58A1BA2E-ECDA-49F6-B93D-F620F5434C0B}"/>
    <cellStyle name="Normální 5 73 4 14" xfId="52142" xr:uid="{4E6A3852-1427-42CE-95B3-2975FA8903C5}"/>
    <cellStyle name="Normální 5 73 4 15" xfId="54366" xr:uid="{2FCCD12F-0B64-434E-8126-FBBE07AFFE52}"/>
    <cellStyle name="Normální 5 73 4 16" xfId="56225" xr:uid="{5229E3E6-EFDB-4283-9275-6E4908B61013}"/>
    <cellStyle name="Normální 5 73 4 17" xfId="57517" xr:uid="{00A76ABA-681B-4636-845C-40ABF04EE733}"/>
    <cellStyle name="Normální 5 73 4 2" xfId="9351" xr:uid="{73183C93-9818-4812-9C36-81859EB06561}"/>
    <cellStyle name="Normální 5 73 4 2 2" xfId="15051" xr:uid="{468D42E2-D380-46D2-9EB2-3C5115B0DFAD}"/>
    <cellStyle name="Normální 5 73 4 2 3" xfId="20452" xr:uid="{85FC5445-6EE2-47D8-829F-506B4A325AF2}"/>
    <cellStyle name="Normální 5 73 4 2 4" xfId="24821" xr:uid="{23EDFF80-8F4E-4D3E-8160-B452550660FA}"/>
    <cellStyle name="Normální 5 73 4 2 5" xfId="29080" xr:uid="{E841F821-E7DF-467D-B0CF-3E1756D1CCDE}"/>
    <cellStyle name="Normální 5 73 4 2 6" xfId="32892" xr:uid="{71873A47-78DB-47CC-A7CB-2E0EDC551D88}"/>
    <cellStyle name="Normální 5 73 4 2 7" xfId="35973" xr:uid="{63CFFCD7-F131-46D8-816C-768CA1602A88}"/>
    <cellStyle name="Normální 5 73 4 2 8" xfId="38212" xr:uid="{DEB52C33-DE77-434B-8DCA-7D01FA00E3E7}"/>
    <cellStyle name="Normální 5 73 4 3" xfId="6817" xr:uid="{4F2C2B17-954B-432E-B192-CE369A71266F}"/>
    <cellStyle name="Normální 5 73 4 4" xfId="13341" xr:uid="{1536B6AE-6539-443A-80F4-6A2B88071990}"/>
    <cellStyle name="Normální 5 73 4 5" xfId="19021" xr:uid="{67561091-2E16-44FC-BE71-580E842DC1C5}"/>
    <cellStyle name="Normální 5 73 4 6" xfId="23485" xr:uid="{A2EDC091-7838-4F67-8771-72FF6B43D7E7}"/>
    <cellStyle name="Normální 5 73 4 7" xfId="27792" xr:uid="{EA4119D7-3CDA-4E88-A3B4-BACA6ED04F94}"/>
    <cellStyle name="Normální 5 73 4 8" xfId="31639" xr:uid="{23236B01-2073-4370-9B7D-2F258E18EC0D}"/>
    <cellStyle name="Normální 5 73 4 9" xfId="34935" xr:uid="{A6121B18-4D01-4BEF-B61C-468CD658FA41}"/>
    <cellStyle name="Normální 5 73 5" xfId="4380" xr:uid="{585DFD60-A0F9-436E-9F62-251E3D80D82C}"/>
    <cellStyle name="Normální 5 73 5 10" xfId="37290" xr:uid="{0C6EB4D3-3B94-45E1-9658-A88775AB9304}"/>
    <cellStyle name="Normální 5 73 5 11" xfId="41475" xr:uid="{4DB6085E-042A-48D6-9823-D0217EE42450}"/>
    <cellStyle name="Normální 5 73 5 12" xfId="46278" xr:uid="{E24B2D39-BE57-4218-863C-A512BDCBD2B4}"/>
    <cellStyle name="Normální 5 73 5 13" xfId="49839" xr:uid="{4F0D225E-BC32-43E4-A88C-83E0A296B3DE}"/>
    <cellStyle name="Normální 5 73 5 14" xfId="52354" xr:uid="{47A87776-2383-46F0-9152-42D0F82BBD17}"/>
    <cellStyle name="Normální 5 73 5 15" xfId="54545" xr:uid="{54B77B5B-E272-4678-81BE-35A744C16FEA}"/>
    <cellStyle name="Normální 5 73 5 16" xfId="56436" xr:uid="{058893E8-F8F8-4C09-84BC-C577ADD456B3}"/>
    <cellStyle name="Normální 5 73 5 17" xfId="57679" xr:uid="{6F08D2F6-8F93-4260-9F11-78D706A6DB9D}"/>
    <cellStyle name="Normální 5 73 5 2" xfId="9352" xr:uid="{79028580-0111-4CCF-9DAD-2D580543D105}"/>
    <cellStyle name="Normální 5 73 5 2 2" xfId="15052" xr:uid="{68FA99C7-7AC8-4683-B820-30149C6AA12C}"/>
    <cellStyle name="Normální 5 73 5 2 3" xfId="20453" xr:uid="{57117D73-4CDA-40EB-8371-819A1E5BA994}"/>
    <cellStyle name="Normální 5 73 5 2 4" xfId="24822" xr:uid="{9597BC9F-7E62-4A9F-9DAB-BF67CA5E0C6A}"/>
    <cellStyle name="Normální 5 73 5 2 5" xfId="29081" xr:uid="{82AD8CB0-4AD8-474E-ADC0-C310A66C3FEB}"/>
    <cellStyle name="Normální 5 73 5 2 6" xfId="32893" xr:uid="{83B84865-14CB-4643-B13B-6E8F4211E255}"/>
    <cellStyle name="Normální 5 73 5 2 7" xfId="35974" xr:uid="{586495B1-4B2A-4ACE-9C09-226329DB2C9A}"/>
    <cellStyle name="Normální 5 73 5 2 8" xfId="38213" xr:uid="{4A4D9627-449C-4A13-A4BC-C2321AA4C6B8}"/>
    <cellStyle name="Normální 5 73 5 3" xfId="6818" xr:uid="{A122EE20-B717-4043-A768-B35D8766D487}"/>
    <cellStyle name="Normální 5 73 5 4" xfId="13342" xr:uid="{B7955477-5364-4715-8D04-538B2E21F5A7}"/>
    <cellStyle name="Normální 5 73 5 5" xfId="19022" xr:uid="{03F80DC0-B5C8-4D4D-9F18-7E0D57D98FE4}"/>
    <cellStyle name="Normální 5 73 5 6" xfId="23486" xr:uid="{4952DA1B-6037-49E3-BCAA-7B40888875E3}"/>
    <cellStyle name="Normální 5 73 5 7" xfId="27793" xr:uid="{D2CEF931-6689-4740-919E-E9A9CA6B9320}"/>
    <cellStyle name="Normální 5 73 5 8" xfId="31640" xr:uid="{74B432C0-50F0-4B0D-9885-8940E0D54EC5}"/>
    <cellStyle name="Normální 5 73 5 9" xfId="34936" xr:uid="{C5D795B9-6131-43E5-8643-FF310372F2AD}"/>
    <cellStyle name="Normální 5 73 6" xfId="9353" xr:uid="{BD8E90C0-17A6-47AD-9AA1-84337304DB6A}"/>
    <cellStyle name="Normální 5 73 6 2" xfId="15053" xr:uid="{30D07134-9B4B-4ED5-8A69-1F02701FDABE}"/>
    <cellStyle name="Normální 5 73 6 3" xfId="20454" xr:uid="{A73B7513-DF2A-4523-BC56-0D1BCB76F47E}"/>
    <cellStyle name="Normální 5 73 6 4" xfId="24823" xr:uid="{120DA374-7110-4D1D-B7A5-0F9FB33E64D2}"/>
    <cellStyle name="Normální 5 73 6 5" xfId="29082" xr:uid="{B6950F24-018E-443F-801A-6BE7CA3DFD7F}"/>
    <cellStyle name="Normální 5 73 6 6" xfId="32894" xr:uid="{4FB8F01C-5A7B-4218-A487-5ED7C3A68076}"/>
    <cellStyle name="Normální 5 73 6 7" xfId="35975" xr:uid="{A681943C-42A6-416B-935D-4D2EAC4DF7B8}"/>
    <cellStyle name="Normální 5 73 6 8" xfId="38214" xr:uid="{8EFD7964-3838-46E2-A78B-1B8C424D87C3}"/>
    <cellStyle name="Normální 5 73 7" xfId="5173" xr:uid="{CF858874-46E7-4CEC-9B16-3B2875B82F1A}"/>
    <cellStyle name="Normální 5 73 8" xfId="11724" xr:uid="{6BABF6A2-D401-4356-8E0A-C4743C738262}"/>
    <cellStyle name="Normální 5 73 9" xfId="17716" xr:uid="{E42BBDE3-E827-4E0A-AD6D-6685BCB6BD27}"/>
    <cellStyle name="Normální 5 74" xfId="2208" xr:uid="{92E5D053-AD21-4C38-820B-8D9D8EA02DCC}"/>
    <cellStyle name="Normální 5 74 10" xfId="22318" xr:uid="{84B2068B-CA62-4A77-9B44-47D4CFE1BF1D}"/>
    <cellStyle name="Normální 5 74 11" xfId="26679" xr:uid="{18DF69F6-3F76-48A5-B836-A145B2B1EA91}"/>
    <cellStyle name="Normální 5 74 12" xfId="30553" xr:uid="{1B3E3C29-A95F-4917-A178-0D2ABC23920C}"/>
    <cellStyle name="Normální 5 74 13" xfId="34074" xr:uid="{05B73529-82E6-4E71-B60C-6B0F3D3F8541}"/>
    <cellStyle name="Normální 5 74 14" xfId="36528" xr:uid="{4F98F1D9-DF97-4BCF-8E0B-CAD203AE1001}"/>
    <cellStyle name="Normální 5 74 15" xfId="39873" xr:uid="{63C1B695-7E41-4B42-BDEE-C0396EA0F76E}"/>
    <cellStyle name="Normální 5 74 16" xfId="44744" xr:uid="{9D01C089-E611-4F08-BB85-788351BD5151}"/>
    <cellStyle name="Normální 5 74 17" xfId="48552" xr:uid="{4FE23C1D-DFC2-4780-B51F-2030388CCC8C}"/>
    <cellStyle name="Normální 5 74 18" xfId="51144" xr:uid="{3DA9226F-7FEF-463D-A632-8D0C9DBB8010}"/>
    <cellStyle name="Normální 5 74 19" xfId="53368" xr:uid="{2A46F6EE-7367-4B07-A478-72AB0B4EBD57}"/>
    <cellStyle name="Normální 5 74 2" xfId="2594" xr:uid="{49FB832B-9B66-46A7-8529-EEA989048FB9}"/>
    <cellStyle name="Normální 5 74 2 10" xfId="36718" xr:uid="{F3DCBAD0-6040-4EA9-AAB3-C11156430E30}"/>
    <cellStyle name="Normální 5 74 2 11" xfId="40150" xr:uid="{8D81523E-4088-4D4B-8210-2A7CA70E8B21}"/>
    <cellStyle name="Normální 5 74 2 12" xfId="44996" xr:uid="{5F016389-FFEC-43DA-A9DB-DDF6C5BBD3DC}"/>
    <cellStyle name="Normální 5 74 2 13" xfId="48789" xr:uid="{AEDF3A6E-E888-4578-8BFE-288FE06796A8}"/>
    <cellStyle name="Normální 5 74 2 14" xfId="51333" xr:uid="{CC403F06-3809-4A70-96FC-B721796B3999}"/>
    <cellStyle name="Normální 5 74 2 15" xfId="53579" xr:uid="{56420543-8A86-4C29-9284-F6B6B86CDFEC}"/>
    <cellStyle name="Normální 5 74 2 16" xfId="55363" xr:uid="{474B02CB-721A-416B-B30B-72E2C1CFD3BC}"/>
    <cellStyle name="Normální 5 74 2 17" xfId="56918" xr:uid="{9CA838CE-BED9-4921-92BD-FD687830DC4E}"/>
    <cellStyle name="Normální 5 74 2 2" xfId="9354" xr:uid="{220AFB1B-565C-4B3C-AE4D-429B07B19F06}"/>
    <cellStyle name="Normální 5 74 2 2 2" xfId="15054" xr:uid="{46F6BB36-55E0-4898-AC0F-6D3B4EB2AD79}"/>
    <cellStyle name="Normální 5 74 2 2 3" xfId="20455" xr:uid="{45183C0F-32E6-4058-9560-B338A861BD52}"/>
    <cellStyle name="Normální 5 74 2 2 4" xfId="24824" xr:uid="{3C4A229C-F33A-42C6-85D3-4D2E56B8E2CA}"/>
    <cellStyle name="Normální 5 74 2 2 5" xfId="29083" xr:uid="{24DF9170-8ECA-4BF0-8AA8-10F50FDC6C48}"/>
    <cellStyle name="Normální 5 74 2 2 6" xfId="32895" xr:uid="{547566F8-C1D3-4F30-96F5-9B863B428658}"/>
    <cellStyle name="Normální 5 74 2 2 7" xfId="35976" xr:uid="{C800FF74-DCE5-4911-9B5F-BF4BBF8A3B04}"/>
    <cellStyle name="Normální 5 74 2 2 8" xfId="38215" xr:uid="{29392B98-95CF-4723-8456-9E219929A0AD}"/>
    <cellStyle name="Normální 5 74 2 3" xfId="5668" xr:uid="{4AE5BB86-27E7-42DF-82DF-B0FFD253C526}"/>
    <cellStyle name="Normální 5 74 2 4" xfId="12250" xr:uid="{CBE916A5-1D90-43F9-A0C0-DAAA7C31A576}"/>
    <cellStyle name="Normální 5 74 2 5" xfId="18146" xr:uid="{63141D64-A94F-48AE-9A1E-B8F4371672A1}"/>
    <cellStyle name="Normální 5 74 2 6" xfId="22679" xr:uid="{87DFCBDC-B31A-4D38-AA9A-28EBE67B19FF}"/>
    <cellStyle name="Normální 5 74 2 7" xfId="26999" xr:uid="{C20F1B76-A943-4CCA-86F8-004535DB9085}"/>
    <cellStyle name="Normální 5 74 2 8" xfId="30892" xr:uid="{81C4E192-D176-49D7-8D89-10BD4D1C60BF}"/>
    <cellStyle name="Normální 5 74 2 9" xfId="34302" xr:uid="{AF563CA0-08AA-44F2-BA08-CDCDDD0596AE}"/>
    <cellStyle name="Normální 5 74 20" xfId="55162" xr:uid="{02574D43-D29E-4A4A-8FD4-118EBD19E6CB}"/>
    <cellStyle name="Normální 5 74 21" xfId="56705" xr:uid="{F073B2B8-3FF5-4437-B4EA-26A53799C2FA}"/>
    <cellStyle name="Normální 5 74 3" xfId="3037" xr:uid="{3A6F31E9-1389-42B6-BCF6-CA3B081D0499}"/>
    <cellStyle name="Normální 5 74 3 10" xfId="37291" xr:uid="{A7C11EE0-66E8-4711-A535-1CB491B3714B}"/>
    <cellStyle name="Normální 5 74 3 11" xfId="40491" xr:uid="{E9E05B0D-EB81-4EF3-9134-3477EE933F35}"/>
    <cellStyle name="Normální 5 74 3 12" xfId="45295" xr:uid="{1A3F0219-2631-46CA-850A-5D5E6976B407}"/>
    <cellStyle name="Normální 5 74 3 13" xfId="49044" xr:uid="{25E6A699-85FE-4881-822F-9C8333EE82AA}"/>
    <cellStyle name="Normální 5 74 3 14" xfId="51551" xr:uid="{A476A4A6-4816-4AF7-AD75-68B371B88EEC}"/>
    <cellStyle name="Normální 5 74 3 15" xfId="53873" xr:uid="{DBFD9A76-A2A6-44DD-9E56-8E33315E61AA}"/>
    <cellStyle name="Normální 5 74 3 16" xfId="55636" xr:uid="{94D3988E-4B5E-4C63-8A98-EA18EE2E6781}"/>
    <cellStyle name="Normální 5 74 3 17" xfId="57202" xr:uid="{A428E273-9F8E-4388-8BDC-06F6D45E2B80}"/>
    <cellStyle name="Normální 5 74 3 2" xfId="9355" xr:uid="{8A292D79-89FF-4C80-A283-8B22E1A4721C}"/>
    <cellStyle name="Normální 5 74 3 2 2" xfId="15055" xr:uid="{97C5C880-8612-4E7B-92E9-D6D59B90406C}"/>
    <cellStyle name="Normální 5 74 3 2 3" xfId="20456" xr:uid="{806E3EE4-AD48-4748-8A27-51A857FC441E}"/>
    <cellStyle name="Normální 5 74 3 2 4" xfId="24825" xr:uid="{56C57746-B56C-4FB9-8A01-E55DF1A02ADD}"/>
    <cellStyle name="Normální 5 74 3 2 5" xfId="29084" xr:uid="{1C81D79B-755D-4ABA-9AAF-E6C246105479}"/>
    <cellStyle name="Normální 5 74 3 2 6" xfId="32896" xr:uid="{33FE6CB7-B2E0-4030-A778-485DE0623781}"/>
    <cellStyle name="Normální 5 74 3 2 7" xfId="35977" xr:uid="{4CAAF6C8-9032-41BA-A090-69AF1DF11EBE}"/>
    <cellStyle name="Normální 5 74 3 2 8" xfId="38216" xr:uid="{CB1EAD7C-49E5-4302-82E3-4B2FCEECA7F3}"/>
    <cellStyle name="Normální 5 74 3 3" xfId="6819" xr:uid="{BD50484E-720C-4354-8D5B-98E638ABF6A3}"/>
    <cellStyle name="Normální 5 74 3 4" xfId="13343" xr:uid="{4D1AB2D5-7522-414B-A210-80E2D812E113}"/>
    <cellStyle name="Normální 5 74 3 5" xfId="19023" xr:uid="{A582A03D-35D7-481E-BE9F-7C203910BA29}"/>
    <cellStyle name="Normální 5 74 3 6" xfId="23487" xr:uid="{93BC8CCD-7E42-4F6D-955B-5C105D2F57D8}"/>
    <cellStyle name="Normální 5 74 3 7" xfId="27794" xr:uid="{F43E6BF6-1426-475C-9B98-C8407EE719A7}"/>
    <cellStyle name="Normální 5 74 3 8" xfId="31641" xr:uid="{3E4D2A48-2443-4603-A594-0A85B6C77A54}"/>
    <cellStyle name="Normální 5 74 3 9" xfId="34937" xr:uid="{D1789E4E-1313-4B5A-9AD0-D8C89F183081}"/>
    <cellStyle name="Normální 5 74 4" xfId="4057" xr:uid="{785D3A6F-66BA-45B7-B200-A2B1B5E70A0B}"/>
    <cellStyle name="Normální 5 74 4 10" xfId="37292" xr:uid="{0BCCCF16-44DC-4AA4-8A76-AFBAAB06719D}"/>
    <cellStyle name="Normální 5 74 4 11" xfId="41228" xr:uid="{AE081AFE-7D8F-40D5-8626-C5EFDB22EE80}"/>
    <cellStyle name="Normální 5 74 4 12" xfId="46009" xr:uid="{AECD9E71-4321-4C02-AC5B-E461064F0D00}"/>
    <cellStyle name="Normální 5 74 4 13" xfId="49645" xr:uid="{4AB02FCD-6A0F-4CBD-9774-E005F2C30DA1}"/>
    <cellStyle name="Normální 5 74 4 14" xfId="52143" xr:uid="{5A461C6D-A8FD-4F6C-969C-1FE7FDA6C817}"/>
    <cellStyle name="Normální 5 74 4 15" xfId="54367" xr:uid="{FEF04CEC-E580-4E30-B4CA-2D57B97D54BB}"/>
    <cellStyle name="Normální 5 74 4 16" xfId="56226" xr:uid="{D1E05C08-441F-47B0-A1BC-01FD4C0D2521}"/>
    <cellStyle name="Normální 5 74 4 17" xfId="57518" xr:uid="{12B476ED-4254-4ABF-84E0-D4B16390644E}"/>
    <cellStyle name="Normální 5 74 4 2" xfId="9356" xr:uid="{8DC4EC83-67BB-40DE-AED1-016B131CF7A5}"/>
    <cellStyle name="Normální 5 74 4 2 2" xfId="15056" xr:uid="{D19EE6CF-155B-47A9-A649-EB5FB0654D97}"/>
    <cellStyle name="Normální 5 74 4 2 3" xfId="20457" xr:uid="{52189C2A-C594-48FB-9F10-1E1F050D1CFB}"/>
    <cellStyle name="Normální 5 74 4 2 4" xfId="24826" xr:uid="{E5871C22-5BEC-4470-8DFB-0DE63618BE85}"/>
    <cellStyle name="Normální 5 74 4 2 5" xfId="29085" xr:uid="{F80C9776-B294-45EB-A757-23CD1FB7705A}"/>
    <cellStyle name="Normální 5 74 4 2 6" xfId="32897" xr:uid="{9C7E4766-0565-4D1B-A0FB-60CE9C7E36E4}"/>
    <cellStyle name="Normální 5 74 4 2 7" xfId="35978" xr:uid="{D4B478BE-A77A-4EA6-BB43-5F4A11071D55}"/>
    <cellStyle name="Normální 5 74 4 2 8" xfId="38217" xr:uid="{05FBE14A-E7DD-4FC1-AD52-DB8BFAD00E4E}"/>
    <cellStyle name="Normální 5 74 4 3" xfId="6820" xr:uid="{24307B7F-A2B8-4AD1-A2F6-BD14085DBDBD}"/>
    <cellStyle name="Normální 5 74 4 4" xfId="13344" xr:uid="{BF0E9FBB-3995-4CA7-B239-ED33EE208BD8}"/>
    <cellStyle name="Normální 5 74 4 5" xfId="19024" xr:uid="{A0B1FD77-2B8A-4155-9079-BCD5149760B8}"/>
    <cellStyle name="Normální 5 74 4 6" xfId="23488" xr:uid="{492D424C-7154-4A67-ADB7-FC0C8EE560C2}"/>
    <cellStyle name="Normální 5 74 4 7" xfId="27795" xr:uid="{663BFEED-2EF7-42C4-AAEC-DEC25A1A91BC}"/>
    <cellStyle name="Normální 5 74 4 8" xfId="31642" xr:uid="{4EBA7913-9FAC-47E6-99B3-49B1001454C6}"/>
    <cellStyle name="Normální 5 74 4 9" xfId="34938" xr:uid="{999EA03E-C44D-4348-9A27-2501681292AF}"/>
    <cellStyle name="Normální 5 74 5" xfId="4381" xr:uid="{AF2396ED-9774-4FEF-9850-CD5AC8D7BD6B}"/>
    <cellStyle name="Normální 5 74 5 10" xfId="37293" xr:uid="{6F94046F-6601-4971-83F5-F66B20155D12}"/>
    <cellStyle name="Normální 5 74 5 11" xfId="41476" xr:uid="{DEDCF485-3BC8-45CF-B712-7CFD4CFC6D93}"/>
    <cellStyle name="Normální 5 74 5 12" xfId="46279" xr:uid="{A0FD1BC0-7709-4ED2-A260-6074ABA7E283}"/>
    <cellStyle name="Normální 5 74 5 13" xfId="49840" xr:uid="{DA518F38-E5AD-476A-9C47-E9E652B4F5B0}"/>
    <cellStyle name="Normální 5 74 5 14" xfId="52355" xr:uid="{887E3098-1DE0-490D-8A4F-5B92524921CA}"/>
    <cellStyle name="Normální 5 74 5 15" xfId="54546" xr:uid="{CDB57898-19E2-4947-8C5C-0B5EF65BBC9F}"/>
    <cellStyle name="Normální 5 74 5 16" xfId="56437" xr:uid="{34B5F99C-061C-43EE-A127-E2B559BEE0C2}"/>
    <cellStyle name="Normální 5 74 5 17" xfId="57680" xr:uid="{3648A763-ED5E-43C9-8597-C707D495B64D}"/>
    <cellStyle name="Normální 5 74 5 2" xfId="9357" xr:uid="{B2A772E6-4F5C-4489-AA1C-98AC765303C4}"/>
    <cellStyle name="Normální 5 74 5 2 2" xfId="15057" xr:uid="{F3AD61EC-36D3-414C-A309-E126444C79EB}"/>
    <cellStyle name="Normální 5 74 5 2 3" xfId="20458" xr:uid="{C397BFCA-6B57-4D18-A6D2-ED33F1DA1810}"/>
    <cellStyle name="Normální 5 74 5 2 4" xfId="24827" xr:uid="{5870FE82-7032-4591-AE16-B163004AF628}"/>
    <cellStyle name="Normální 5 74 5 2 5" xfId="29086" xr:uid="{36ED012E-538B-4D8E-B2EB-8C061CEA2B84}"/>
    <cellStyle name="Normální 5 74 5 2 6" xfId="32898" xr:uid="{85813F94-B695-4916-8A82-C7633CBD2CD1}"/>
    <cellStyle name="Normální 5 74 5 2 7" xfId="35979" xr:uid="{5BA6668C-877D-476B-8692-D2D4FF06204E}"/>
    <cellStyle name="Normální 5 74 5 2 8" xfId="38218" xr:uid="{045348ED-FA31-40EC-AB07-5979B5DF966D}"/>
    <cellStyle name="Normální 5 74 5 3" xfId="6821" xr:uid="{4FEB8D19-455E-4050-9669-53B17DC4C748}"/>
    <cellStyle name="Normální 5 74 5 4" xfId="13345" xr:uid="{0E532E2B-A9EB-4A8F-9D5B-6F37A27E2154}"/>
    <cellStyle name="Normální 5 74 5 5" xfId="19025" xr:uid="{77EB64CD-1847-4459-A931-DDB361F60DF4}"/>
    <cellStyle name="Normální 5 74 5 6" xfId="23489" xr:uid="{0354F601-8C26-4405-A989-C2712AD1BFBB}"/>
    <cellStyle name="Normální 5 74 5 7" xfId="27796" xr:uid="{3C0F01E8-9C34-4D09-8790-647426596B25}"/>
    <cellStyle name="Normální 5 74 5 8" xfId="31643" xr:uid="{99C47527-7ACE-4D8D-A188-3BF6F5232322}"/>
    <cellStyle name="Normální 5 74 5 9" xfId="34939" xr:uid="{610051D3-501A-4E35-A216-6CE870DAC458}"/>
    <cellStyle name="Normální 5 74 6" xfId="9358" xr:uid="{A040CBA3-D5E8-45C6-8663-883AE1094ECD}"/>
    <cellStyle name="Normální 5 74 6 2" xfId="15058" xr:uid="{4F19BAD6-E507-4052-A214-D68C18F8462C}"/>
    <cellStyle name="Normální 5 74 6 3" xfId="20459" xr:uid="{C3CB3F97-B42F-4C20-9B2E-E71D029550D0}"/>
    <cellStyle name="Normální 5 74 6 4" xfId="24828" xr:uid="{624E28B3-B086-4E93-98D7-D6596767FFB5}"/>
    <cellStyle name="Normální 5 74 6 5" xfId="29087" xr:uid="{71FCC33F-7F8C-4566-AF16-57F543DEA00C}"/>
    <cellStyle name="Normální 5 74 6 6" xfId="32899" xr:uid="{479F6E7A-A8CE-4D10-9121-B3E6465A3F52}"/>
    <cellStyle name="Normální 5 74 6 7" xfId="35980" xr:uid="{6D2BFA62-FAC8-4619-9E39-0EEED34F0675}"/>
    <cellStyle name="Normální 5 74 6 8" xfId="38219" xr:uid="{1AF8890E-61C3-4684-940C-5193E3A9B3D6}"/>
    <cellStyle name="Normální 5 74 7" xfId="5174" xr:uid="{9FE14A94-C904-40BD-8BDA-64C23823AC9B}"/>
    <cellStyle name="Normální 5 74 8" xfId="11725" xr:uid="{5EFA2239-2D60-42F3-B96D-F73C0EDFCD93}"/>
    <cellStyle name="Normální 5 74 9" xfId="17717" xr:uid="{D1B1D1DD-C278-47B1-B1B4-5863C96453C9}"/>
    <cellStyle name="Normální 5 75" xfId="2209" xr:uid="{D0A510E5-18B1-46E3-8E15-1B4C17C6FEAA}"/>
    <cellStyle name="Normální 5 75 10" xfId="22319" xr:uid="{677B6F64-EFD0-4B97-9682-E17A08042762}"/>
    <cellStyle name="Normální 5 75 11" xfId="26680" xr:uid="{44F92F7E-AD68-41E4-9E41-B46413ADAF60}"/>
    <cellStyle name="Normální 5 75 12" xfId="30554" xr:uid="{4B279E11-EA31-489E-B9D0-825D216EB898}"/>
    <cellStyle name="Normální 5 75 13" xfId="34075" xr:uid="{19AAD503-19A1-48E4-8277-58DB39053707}"/>
    <cellStyle name="Normální 5 75 14" xfId="36529" xr:uid="{6E4E9780-9C4A-4CD6-BE93-D7F93152DA8E}"/>
    <cellStyle name="Normální 5 75 15" xfId="39874" xr:uid="{6B030723-F509-49C6-894F-974053C5C972}"/>
    <cellStyle name="Normální 5 75 16" xfId="44745" xr:uid="{3DBB9736-3C5D-4EB8-BD20-BD9C35891AD2}"/>
    <cellStyle name="Normální 5 75 17" xfId="48553" xr:uid="{28590C23-C65C-4B00-981A-A9EA4062CFA1}"/>
    <cellStyle name="Normální 5 75 18" xfId="51145" xr:uid="{E3BD3FB9-81FA-42EC-A062-5B0A5472579A}"/>
    <cellStyle name="Normální 5 75 19" xfId="53369" xr:uid="{DE2F4DCD-BC1D-4083-B51F-78D1243214A2}"/>
    <cellStyle name="Normální 5 75 2" xfId="2595" xr:uid="{AA018CD1-51A9-4895-BB1E-803DB803A8B9}"/>
    <cellStyle name="Normální 5 75 2 10" xfId="36719" xr:uid="{A47E5999-BF31-44E9-A5D8-E8D29BC76E26}"/>
    <cellStyle name="Normální 5 75 2 11" xfId="40151" xr:uid="{8A545043-B36F-4A58-9284-6129FA813365}"/>
    <cellStyle name="Normální 5 75 2 12" xfId="44997" xr:uid="{EAC38F42-3F16-4348-A0CE-7009B4C3FF84}"/>
    <cellStyle name="Normální 5 75 2 13" xfId="48790" xr:uid="{9D03C103-44E1-4DE0-9F77-CCEA36701526}"/>
    <cellStyle name="Normální 5 75 2 14" xfId="51334" xr:uid="{B3CE2432-BA18-4CE3-97AD-9D71788C2D67}"/>
    <cellStyle name="Normální 5 75 2 15" xfId="53580" xr:uid="{116B1ED4-AFFC-4E79-AB55-F4D8025A2B95}"/>
    <cellStyle name="Normální 5 75 2 16" xfId="55364" xr:uid="{56EAEBC6-4D11-46BC-A2C7-BDC0DA84DFEB}"/>
    <cellStyle name="Normální 5 75 2 17" xfId="56919" xr:uid="{52B1B918-F47E-41E8-93AC-DD9C6797D346}"/>
    <cellStyle name="Normální 5 75 2 2" xfId="9359" xr:uid="{81D18A57-E540-4143-8B24-125173363BB3}"/>
    <cellStyle name="Normální 5 75 2 2 2" xfId="15059" xr:uid="{52662711-6D27-4CE4-8A9B-4B3EC439EA58}"/>
    <cellStyle name="Normální 5 75 2 2 3" xfId="20460" xr:uid="{E92B6825-7DD0-4C4A-A4E6-C4EF37D11472}"/>
    <cellStyle name="Normální 5 75 2 2 4" xfId="24829" xr:uid="{3231963C-8DEF-431D-81F0-03E4338F025E}"/>
    <cellStyle name="Normální 5 75 2 2 5" xfId="29088" xr:uid="{E22F2110-5AA3-40E2-8104-06798C1FE420}"/>
    <cellStyle name="Normální 5 75 2 2 6" xfId="32900" xr:uid="{ABACB3FD-0D63-4B26-B592-2E85F03AB251}"/>
    <cellStyle name="Normální 5 75 2 2 7" xfId="35981" xr:uid="{2898BCF9-CEDC-4881-987D-60B140D79641}"/>
    <cellStyle name="Normální 5 75 2 2 8" xfId="38220" xr:uid="{A468736F-BADB-471E-A871-60A915F3D06E}"/>
    <cellStyle name="Normální 5 75 2 3" xfId="5669" xr:uid="{617A6854-294C-4723-AC30-1A0ED8A06A97}"/>
    <cellStyle name="Normální 5 75 2 4" xfId="12251" xr:uid="{C7C01ACF-9946-4457-AF51-49D14FA32FF5}"/>
    <cellStyle name="Normální 5 75 2 5" xfId="18147" xr:uid="{4814661C-80E5-4EF8-85B4-8D3643C442EA}"/>
    <cellStyle name="Normální 5 75 2 6" xfId="22680" xr:uid="{B9C3D3AF-974B-401D-B318-8E797BDD00B9}"/>
    <cellStyle name="Normální 5 75 2 7" xfId="27000" xr:uid="{405A5AFF-9974-4A7B-B442-89F0D098A75E}"/>
    <cellStyle name="Normální 5 75 2 8" xfId="30893" xr:uid="{36995EE4-C9AA-4E95-9795-428A92F45DCC}"/>
    <cellStyle name="Normální 5 75 2 9" xfId="34303" xr:uid="{C67F72AE-5200-46F2-9305-5E3F36764C68}"/>
    <cellStyle name="Normální 5 75 20" xfId="55163" xr:uid="{AF5A586B-DBFF-4A36-AF4F-FCD601025697}"/>
    <cellStyle name="Normální 5 75 21" xfId="56706" xr:uid="{0B6529BA-A522-4310-A4F9-B419A35C4A5F}"/>
    <cellStyle name="Normální 5 75 3" xfId="3038" xr:uid="{D185E500-8EAA-42C7-B43C-D3D140CFBBCD}"/>
    <cellStyle name="Normální 5 75 3 10" xfId="37294" xr:uid="{A0BFCC47-FD6A-4209-AD2D-687332BCD557}"/>
    <cellStyle name="Normální 5 75 3 11" xfId="40492" xr:uid="{38F930A2-A8A0-4198-B438-E6D3B063BE2E}"/>
    <cellStyle name="Normální 5 75 3 12" xfId="45296" xr:uid="{FEEEFA29-2150-4E9E-85D1-2B18173A3EBE}"/>
    <cellStyle name="Normální 5 75 3 13" xfId="49045" xr:uid="{D7C26A50-BDDB-4134-81F8-C1BA679EF825}"/>
    <cellStyle name="Normální 5 75 3 14" xfId="51552" xr:uid="{23623FAE-F033-4732-AF4B-E5850DC5F502}"/>
    <cellStyle name="Normální 5 75 3 15" xfId="53874" xr:uid="{4DDDD4A1-ACA5-41A5-B46E-4C7E0CFD92E9}"/>
    <cellStyle name="Normální 5 75 3 16" xfId="55637" xr:uid="{755D1D08-0D6C-4564-9F9B-58F0F1B6A6D1}"/>
    <cellStyle name="Normální 5 75 3 17" xfId="57203" xr:uid="{A679D727-8389-4F42-891B-65E6EBF15EEB}"/>
    <cellStyle name="Normální 5 75 3 2" xfId="9360" xr:uid="{D7336476-ECC9-4155-90D6-38936878CD3B}"/>
    <cellStyle name="Normální 5 75 3 2 2" xfId="15060" xr:uid="{D20D537D-D73A-4B6E-9565-AF3B7D220D0A}"/>
    <cellStyle name="Normální 5 75 3 2 3" xfId="20461" xr:uid="{50C43711-BA00-41C2-8240-4ED0FF080E07}"/>
    <cellStyle name="Normální 5 75 3 2 4" xfId="24830" xr:uid="{C5728730-C198-4EA6-B648-1C4C3967A7EE}"/>
    <cellStyle name="Normální 5 75 3 2 5" xfId="29089" xr:uid="{8BDD46DA-9B13-44E0-95BC-2389968A32E3}"/>
    <cellStyle name="Normální 5 75 3 2 6" xfId="32901" xr:uid="{37EBE4C0-EFAB-4D1E-8124-EE5AB931627E}"/>
    <cellStyle name="Normální 5 75 3 2 7" xfId="35982" xr:uid="{28A00F1D-6F62-4A4D-9F95-A58A3A94BCDE}"/>
    <cellStyle name="Normální 5 75 3 2 8" xfId="38221" xr:uid="{84F72EAE-4C3F-4593-AED0-8561633D56AA}"/>
    <cellStyle name="Normální 5 75 3 3" xfId="6822" xr:uid="{D8736C50-24F9-4D82-9C6E-43726422617E}"/>
    <cellStyle name="Normální 5 75 3 4" xfId="13346" xr:uid="{4141918D-3A76-455C-BFC6-20C63F572102}"/>
    <cellStyle name="Normální 5 75 3 5" xfId="19026" xr:uid="{012DE0C4-755F-43B2-9D4E-27CF8122067E}"/>
    <cellStyle name="Normální 5 75 3 6" xfId="23490" xr:uid="{993C30BE-E016-4365-8C49-5F993BE5E4DC}"/>
    <cellStyle name="Normální 5 75 3 7" xfId="27797" xr:uid="{EF44AD85-5EFC-49F5-9F06-FAAB56DD8606}"/>
    <cellStyle name="Normální 5 75 3 8" xfId="31644" xr:uid="{711F8168-B18E-40DF-B069-801288DF964F}"/>
    <cellStyle name="Normální 5 75 3 9" xfId="34940" xr:uid="{EEA5D84A-51C9-4667-9863-BD424CC332B7}"/>
    <cellStyle name="Normální 5 75 4" xfId="4058" xr:uid="{E08859C4-FBFB-43B2-9CB6-FCF6A9D98B76}"/>
    <cellStyle name="Normální 5 75 4 10" xfId="37295" xr:uid="{BAB70C62-5816-48DB-8D81-7DB3EDF05CA8}"/>
    <cellStyle name="Normální 5 75 4 11" xfId="41229" xr:uid="{84801D6F-BE74-4A82-8353-B98D17C76041}"/>
    <cellStyle name="Normální 5 75 4 12" xfId="46010" xr:uid="{06A1C4A3-180A-4C3D-A041-6F3A20C5A9CC}"/>
    <cellStyle name="Normální 5 75 4 13" xfId="49646" xr:uid="{CD175DEE-782E-4C5F-97B1-B43AE70FA214}"/>
    <cellStyle name="Normální 5 75 4 14" xfId="52144" xr:uid="{371DD3F2-D043-4C8B-977A-F1D25EDEAC8E}"/>
    <cellStyle name="Normální 5 75 4 15" xfId="54368" xr:uid="{8EE119C4-E153-495E-BEA3-34856573B11F}"/>
    <cellStyle name="Normální 5 75 4 16" xfId="56227" xr:uid="{9F29C28A-0B0B-43FF-92D2-C56699AB4032}"/>
    <cellStyle name="Normální 5 75 4 17" xfId="57519" xr:uid="{B29E632F-024B-46BF-BB37-786C095C1BE8}"/>
    <cellStyle name="Normální 5 75 4 2" xfId="9361" xr:uid="{DCB6B472-E6FE-44E2-ADC2-A866CBD3B018}"/>
    <cellStyle name="Normální 5 75 4 2 2" xfId="15061" xr:uid="{D34F08ED-BEA0-4F0A-B9DA-443BE2B2AD3E}"/>
    <cellStyle name="Normální 5 75 4 2 3" xfId="20462" xr:uid="{265ACF2A-5577-4E29-A367-FC2B9797E417}"/>
    <cellStyle name="Normální 5 75 4 2 4" xfId="24831" xr:uid="{603BC2BD-6C82-4D77-9B9F-C0EC953ECF73}"/>
    <cellStyle name="Normální 5 75 4 2 5" xfId="29090" xr:uid="{FBE8C867-8B3C-421B-8F7B-FEA22A61F30A}"/>
    <cellStyle name="Normální 5 75 4 2 6" xfId="32902" xr:uid="{6F9869A0-B020-443C-982F-F1C10D11B2A1}"/>
    <cellStyle name="Normální 5 75 4 2 7" xfId="35983" xr:uid="{D74A0E20-FAC5-4BB1-A81D-312A5AABC542}"/>
    <cellStyle name="Normální 5 75 4 2 8" xfId="38222" xr:uid="{77BEE525-B77F-4844-8BFC-A8D46EA422D1}"/>
    <cellStyle name="Normální 5 75 4 3" xfId="6823" xr:uid="{C6B85F4F-E5D0-4773-8C7F-1E20929CE022}"/>
    <cellStyle name="Normální 5 75 4 4" xfId="13347" xr:uid="{504A4FC0-3D97-4AFB-944F-72BC48118999}"/>
    <cellStyle name="Normální 5 75 4 5" xfId="19027" xr:uid="{8865710F-9D72-47C9-9CD8-DF94F9F42CB8}"/>
    <cellStyle name="Normální 5 75 4 6" xfId="23491" xr:uid="{3A389CAA-1225-4273-AAA0-F18ADBD74959}"/>
    <cellStyle name="Normální 5 75 4 7" xfId="27798" xr:uid="{B58B197A-11F8-4F53-AB4F-4967BB1DEAC6}"/>
    <cellStyle name="Normální 5 75 4 8" xfId="31645" xr:uid="{61D19E32-3188-4137-9013-19754E3FA697}"/>
    <cellStyle name="Normální 5 75 4 9" xfId="34941" xr:uid="{1E78B7DF-B61F-4F56-BDA3-903B12B9471E}"/>
    <cellStyle name="Normální 5 75 5" xfId="4382" xr:uid="{8885075F-06CB-4244-AD28-85E85C6960FC}"/>
    <cellStyle name="Normální 5 75 5 10" xfId="37296" xr:uid="{310BCAF1-1444-4C08-81F7-88E45E893DFC}"/>
    <cellStyle name="Normální 5 75 5 11" xfId="41477" xr:uid="{3384AE75-4F56-4D99-B597-8CADFC1D6FA1}"/>
    <cellStyle name="Normální 5 75 5 12" xfId="46280" xr:uid="{7295A48F-F0FC-4A29-99B9-6770C4D0B5E7}"/>
    <cellStyle name="Normální 5 75 5 13" xfId="49841" xr:uid="{51B1A726-4769-4681-8257-71DBA73EE0CB}"/>
    <cellStyle name="Normální 5 75 5 14" xfId="52356" xr:uid="{451E46C9-292C-45C8-837C-7355A09FF50A}"/>
    <cellStyle name="Normální 5 75 5 15" xfId="54547" xr:uid="{506BE614-9CC9-43F1-A347-A0638DA2DD88}"/>
    <cellStyle name="Normální 5 75 5 16" xfId="56438" xr:uid="{7BAF8F5A-7EB6-4C5C-BFF6-B269BDA8A86F}"/>
    <cellStyle name="Normální 5 75 5 17" xfId="57681" xr:uid="{4ED8030B-819C-4BB9-84B1-A54DB9C2EB5F}"/>
    <cellStyle name="Normální 5 75 5 2" xfId="9362" xr:uid="{7AE3BEAA-ACF9-4CE3-9411-BFE733B0E0FD}"/>
    <cellStyle name="Normální 5 75 5 2 2" xfId="15062" xr:uid="{B392E196-763B-438F-BB83-3B020920A688}"/>
    <cellStyle name="Normální 5 75 5 2 3" xfId="20463" xr:uid="{29373625-EB5C-4EE4-A307-16F01737A812}"/>
    <cellStyle name="Normální 5 75 5 2 4" xfId="24832" xr:uid="{81B577AE-5924-49A7-92F7-73FABECF30CC}"/>
    <cellStyle name="Normální 5 75 5 2 5" xfId="29091" xr:uid="{C85EB0A6-D5B2-4C5A-B432-6A842EAFEB16}"/>
    <cellStyle name="Normální 5 75 5 2 6" xfId="32903" xr:uid="{946E4A16-EDD6-4F7A-B5E3-F3C577774C6C}"/>
    <cellStyle name="Normální 5 75 5 2 7" xfId="35984" xr:uid="{12CF8921-7F52-419C-90A9-A072FE26EDDE}"/>
    <cellStyle name="Normální 5 75 5 2 8" xfId="38223" xr:uid="{63DE3C81-A98B-4DAF-8B7B-FB875FD5E659}"/>
    <cellStyle name="Normální 5 75 5 3" xfId="6824" xr:uid="{96F94504-09D9-4F20-A730-F85782738664}"/>
    <cellStyle name="Normální 5 75 5 4" xfId="13348" xr:uid="{E36B0C1F-2392-45BA-BC87-247B886C10FA}"/>
    <cellStyle name="Normální 5 75 5 5" xfId="19028" xr:uid="{77435B79-767D-4D2A-80EA-8F8F500F47E2}"/>
    <cellStyle name="Normální 5 75 5 6" xfId="23492" xr:uid="{FDB8CBF6-8FDF-40B0-8CA2-544C1EDBB95B}"/>
    <cellStyle name="Normální 5 75 5 7" xfId="27799" xr:uid="{D6CF95B2-8844-442D-8130-4FE62C268F32}"/>
    <cellStyle name="Normální 5 75 5 8" xfId="31646" xr:uid="{1DF10391-0864-4C0B-B10E-0BD5F69C3D05}"/>
    <cellStyle name="Normální 5 75 5 9" xfId="34942" xr:uid="{E305F09F-D85C-4E4A-B622-54A02F223E78}"/>
    <cellStyle name="Normální 5 75 6" xfId="9363" xr:uid="{28F40797-D08E-43D8-9BDF-40748B9E9F16}"/>
    <cellStyle name="Normální 5 75 6 2" xfId="15063" xr:uid="{FE0A502D-0E80-4CEE-83EA-DD03E7FC720B}"/>
    <cellStyle name="Normální 5 75 6 3" xfId="20464" xr:uid="{9A25249F-D0DA-4D91-A0AE-753225A54F1F}"/>
    <cellStyle name="Normální 5 75 6 4" xfId="24833" xr:uid="{B5A847CA-A0F0-4A3B-8104-F71F5ED94122}"/>
    <cellStyle name="Normální 5 75 6 5" xfId="29092" xr:uid="{D30C73E0-1B79-4F25-80E7-58C5E2586CDC}"/>
    <cellStyle name="Normální 5 75 6 6" xfId="32904" xr:uid="{F2C53F1F-CA1E-40B2-96EC-865A3C7110F3}"/>
    <cellStyle name="Normální 5 75 6 7" xfId="35985" xr:uid="{78E02304-68C3-4C05-A17F-FC82E711636C}"/>
    <cellStyle name="Normální 5 75 6 8" xfId="38224" xr:uid="{777A2083-C297-4938-BCFE-0F6F63CB5FDF}"/>
    <cellStyle name="Normální 5 75 7" xfId="5175" xr:uid="{3156D76B-D41A-4C3A-831C-ED09C70483B4}"/>
    <cellStyle name="Normální 5 75 8" xfId="11726" xr:uid="{EE9957B5-9EEE-4724-9C38-49410D140125}"/>
    <cellStyle name="Normální 5 75 9" xfId="17718" xr:uid="{AA94B353-9E1C-4E54-8D45-128C87729178}"/>
    <cellStyle name="Normální 5 76" xfId="2210" xr:uid="{172DB057-0F96-4DAB-9A4B-3DA25B4E2FAA}"/>
    <cellStyle name="Normální 5 76 10" xfId="22320" xr:uid="{4ECAE621-1C82-4E7B-8FC7-20C075268E7A}"/>
    <cellStyle name="Normální 5 76 11" xfId="26681" xr:uid="{0580198C-4719-47C0-AFA7-24E0CBAB8BBD}"/>
    <cellStyle name="Normální 5 76 12" xfId="30555" xr:uid="{1B22C8AE-5D05-4BDB-BF69-70248BD256C9}"/>
    <cellStyle name="Normální 5 76 13" xfId="34076" xr:uid="{8C0C884D-C6A2-4981-AC1E-E1B09716EB89}"/>
    <cellStyle name="Normální 5 76 14" xfId="36530" xr:uid="{216B5F07-F143-4348-ADC3-DCB1778745C0}"/>
    <cellStyle name="Normální 5 76 15" xfId="39875" xr:uid="{548A7B6F-1BB2-4994-B4DA-5A6BFAF590A9}"/>
    <cellStyle name="Normální 5 76 16" xfId="44746" xr:uid="{C4A9536D-25BB-451E-8006-F40869485509}"/>
    <cellStyle name="Normální 5 76 17" xfId="48554" xr:uid="{8890129B-9DF2-40D6-8F9B-AA2ED05EC1FA}"/>
    <cellStyle name="Normální 5 76 18" xfId="51146" xr:uid="{EF597CED-8658-4EEF-A659-38761B48219E}"/>
    <cellStyle name="Normální 5 76 19" xfId="53370" xr:uid="{4BE1AFE5-E9E6-4018-819D-0C3034A8C6B4}"/>
    <cellStyle name="Normální 5 76 2" xfId="2596" xr:uid="{1A184346-709E-42BD-9001-96E0B628E05C}"/>
    <cellStyle name="Normální 5 76 2 10" xfId="36720" xr:uid="{E1E172EC-B4A2-44E5-B0E3-4C30B583AE37}"/>
    <cellStyle name="Normální 5 76 2 11" xfId="40152" xr:uid="{A9A18AAF-CC5D-477D-A87D-6057173D1949}"/>
    <cellStyle name="Normální 5 76 2 12" xfId="44998" xr:uid="{6AE2E388-7F9A-4D68-B1F4-AB564FC2A43E}"/>
    <cellStyle name="Normální 5 76 2 13" xfId="48791" xr:uid="{C99EFF41-1F0B-41AC-B98E-E70991A5CBF1}"/>
    <cellStyle name="Normální 5 76 2 14" xfId="51335" xr:uid="{8C0658D5-8846-4105-A778-DF53ECCD46E4}"/>
    <cellStyle name="Normální 5 76 2 15" xfId="53581" xr:uid="{3618FE5A-201A-4D43-9A36-B07BD7C7FCE6}"/>
    <cellStyle name="Normální 5 76 2 16" xfId="55365" xr:uid="{27F4B9BD-7F14-482E-8CF4-CA8699771B31}"/>
    <cellStyle name="Normální 5 76 2 17" xfId="56920" xr:uid="{9B7F3195-47EC-4A30-9E4D-1CB5EB1ED7D3}"/>
    <cellStyle name="Normální 5 76 2 2" xfId="9364" xr:uid="{3634729E-A0CC-48B3-B074-329946EF3A86}"/>
    <cellStyle name="Normální 5 76 2 2 2" xfId="15064" xr:uid="{225BE1B9-08DC-4F80-96A3-53D5BCCB4EDA}"/>
    <cellStyle name="Normální 5 76 2 2 3" xfId="20465" xr:uid="{F594A1D7-0108-4415-BE86-C5FDFB3C0C42}"/>
    <cellStyle name="Normální 5 76 2 2 4" xfId="24834" xr:uid="{3A88A5BA-A17E-46B8-88AF-AF1FE87CE0CF}"/>
    <cellStyle name="Normální 5 76 2 2 5" xfId="29093" xr:uid="{00724817-3169-4579-AB7F-CE54759355C0}"/>
    <cellStyle name="Normální 5 76 2 2 6" xfId="32905" xr:uid="{8BC45BE9-D2DA-463E-8C4C-74F3087E7443}"/>
    <cellStyle name="Normální 5 76 2 2 7" xfId="35986" xr:uid="{B1908B1D-B769-45AC-8165-D30AF711F411}"/>
    <cellStyle name="Normální 5 76 2 2 8" xfId="38225" xr:uid="{F813CFC8-9ECE-45E6-A159-D226724D5E0A}"/>
    <cellStyle name="Normální 5 76 2 3" xfId="5670" xr:uid="{E69EE3EC-F915-49DD-BFDE-9B6E42DA3EB5}"/>
    <cellStyle name="Normální 5 76 2 4" xfId="12252" xr:uid="{F3698B8F-5714-4311-ACB6-C84BE7191613}"/>
    <cellStyle name="Normální 5 76 2 5" xfId="18148" xr:uid="{1C616F87-9CAE-4FAA-A4A5-324E2EF12C8C}"/>
    <cellStyle name="Normální 5 76 2 6" xfId="22681" xr:uid="{1811EDD0-F4CE-4CD8-B9B8-D09D8DAF04C6}"/>
    <cellStyle name="Normální 5 76 2 7" xfId="27001" xr:uid="{E38C374F-7DF6-4EE2-B249-D6C889D6EB39}"/>
    <cellStyle name="Normální 5 76 2 8" xfId="30894" xr:uid="{EED840A5-3584-4653-ACCF-4248F69005D7}"/>
    <cellStyle name="Normální 5 76 2 9" xfId="34304" xr:uid="{9554CF90-E65A-4EB1-A043-62E3F05308E9}"/>
    <cellStyle name="Normální 5 76 20" xfId="55164" xr:uid="{C5E7F3B2-BBF0-4FD8-A682-614E89E0C31B}"/>
    <cellStyle name="Normální 5 76 21" xfId="56707" xr:uid="{6A4D954E-E070-42B2-A6BB-84D67F59204F}"/>
    <cellStyle name="Normální 5 76 3" xfId="3039" xr:uid="{583CA54A-4BF1-440B-8C7D-3BB0A224AC39}"/>
    <cellStyle name="Normální 5 76 3 10" xfId="37297" xr:uid="{BA0E7D0B-9A4D-4FBA-A5C4-4F525419282E}"/>
    <cellStyle name="Normální 5 76 3 11" xfId="40493" xr:uid="{D4A803D3-AAFE-4E6A-B27B-1983EBE3F127}"/>
    <cellStyle name="Normální 5 76 3 12" xfId="45297" xr:uid="{E38E075C-5D6D-440C-A1FB-6592B4322B0F}"/>
    <cellStyle name="Normální 5 76 3 13" xfId="49046" xr:uid="{3DAB4E0A-FB49-4F18-84DE-19BECD71FCCC}"/>
    <cellStyle name="Normální 5 76 3 14" xfId="51553" xr:uid="{2C023747-C7DD-40CC-ACF5-CF26427475A0}"/>
    <cellStyle name="Normální 5 76 3 15" xfId="53875" xr:uid="{CD1F7E27-3AAD-4371-9129-FAC713D17401}"/>
    <cellStyle name="Normální 5 76 3 16" xfId="55638" xr:uid="{1FEBA2F4-2CD7-4F48-A981-E4127E6E11DD}"/>
    <cellStyle name="Normální 5 76 3 17" xfId="57204" xr:uid="{66D048E3-BB7B-4713-A9CD-1A14378E635E}"/>
    <cellStyle name="Normální 5 76 3 2" xfId="9365" xr:uid="{66E587F5-E225-4CBC-BC48-1A5E792494B9}"/>
    <cellStyle name="Normální 5 76 3 2 2" xfId="15065" xr:uid="{11DF8DAE-1AF8-4286-90F9-7E3788707B9F}"/>
    <cellStyle name="Normální 5 76 3 2 3" xfId="20466" xr:uid="{B27F2505-6130-401B-AB46-BB4573DE8C5B}"/>
    <cellStyle name="Normální 5 76 3 2 4" xfId="24835" xr:uid="{CF5C42DD-1D0D-43C0-ADBD-7F0DEAA8E19B}"/>
    <cellStyle name="Normální 5 76 3 2 5" xfId="29094" xr:uid="{AF4A02A1-FBB2-405A-AED4-CDDAF4A7C9FB}"/>
    <cellStyle name="Normální 5 76 3 2 6" xfId="32906" xr:uid="{F76C45E8-5C07-43CF-9F1C-002D03D3DD13}"/>
    <cellStyle name="Normální 5 76 3 2 7" xfId="35987" xr:uid="{A12342A1-74EB-484B-85B2-FA04A6EB305B}"/>
    <cellStyle name="Normální 5 76 3 2 8" xfId="38226" xr:uid="{09F6DFDE-B94C-4AC3-8F71-4E43970B9367}"/>
    <cellStyle name="Normální 5 76 3 3" xfId="6825" xr:uid="{390FE122-62EA-4EB4-92B5-2604A2741CA7}"/>
    <cellStyle name="Normální 5 76 3 4" xfId="13349" xr:uid="{A4F48E58-DFCB-4D7B-847D-CAC468E12EA9}"/>
    <cellStyle name="Normální 5 76 3 5" xfId="19029" xr:uid="{FCED376A-1A60-4474-947A-088EF7967B99}"/>
    <cellStyle name="Normální 5 76 3 6" xfId="23493" xr:uid="{514C7A2B-A672-42A0-99D9-03B0BE9A542B}"/>
    <cellStyle name="Normální 5 76 3 7" xfId="27800" xr:uid="{53ED469E-11C2-457A-ACDC-D8703D94FF44}"/>
    <cellStyle name="Normální 5 76 3 8" xfId="31647" xr:uid="{41D0F213-7AE0-4812-98BA-2162E654051D}"/>
    <cellStyle name="Normální 5 76 3 9" xfId="34943" xr:uid="{95AAB0F7-3688-4168-AC4A-46771D13D329}"/>
    <cellStyle name="Normální 5 76 4" xfId="4059" xr:uid="{D4D02611-77A6-4F32-B567-B2ACC4CAB58F}"/>
    <cellStyle name="Normální 5 76 4 10" xfId="37298" xr:uid="{CDE41382-43A7-4D2A-9299-DEAF1129403A}"/>
    <cellStyle name="Normální 5 76 4 11" xfId="41230" xr:uid="{8CCF530C-B508-4358-AA94-8916D55BDE49}"/>
    <cellStyle name="Normální 5 76 4 12" xfId="46011" xr:uid="{948163D6-8F24-488F-972A-5A1E93577842}"/>
    <cellStyle name="Normální 5 76 4 13" xfId="49647" xr:uid="{B9B3A2E2-2B59-40DB-8573-C337BDECAB78}"/>
    <cellStyle name="Normální 5 76 4 14" xfId="52145" xr:uid="{EE235024-360C-49B7-851E-F9AC30C600B5}"/>
    <cellStyle name="Normální 5 76 4 15" xfId="54369" xr:uid="{0C5E41AA-2E97-4E09-B4E9-18F73B6E40C2}"/>
    <cellStyle name="Normální 5 76 4 16" xfId="56228" xr:uid="{B3D98996-03F5-4ECE-A471-E18A700AD975}"/>
    <cellStyle name="Normální 5 76 4 17" xfId="57520" xr:uid="{3F447392-7FFD-4002-BF4B-D25B20C4E764}"/>
    <cellStyle name="Normální 5 76 4 2" xfId="9366" xr:uid="{89C05049-FF1F-4865-A82A-A644B39A94F6}"/>
    <cellStyle name="Normální 5 76 4 2 2" xfId="15066" xr:uid="{BF8848BA-7524-406A-BF9A-B21B3FAEE75E}"/>
    <cellStyle name="Normální 5 76 4 2 3" xfId="20467" xr:uid="{7A22E630-E955-40ED-9A29-32428ADE5CF9}"/>
    <cellStyle name="Normální 5 76 4 2 4" xfId="24836" xr:uid="{CBB9BA22-B32B-4FBA-966E-A2E22D5F06EE}"/>
    <cellStyle name="Normální 5 76 4 2 5" xfId="29095" xr:uid="{12B81343-3497-4BCA-A3C9-5D955A3129E9}"/>
    <cellStyle name="Normální 5 76 4 2 6" xfId="32907" xr:uid="{E60EC97E-4EEA-4285-8362-35E10E334A25}"/>
    <cellStyle name="Normální 5 76 4 2 7" xfId="35988" xr:uid="{314D6FDC-FCC7-4573-8B49-AA3949216D49}"/>
    <cellStyle name="Normální 5 76 4 2 8" xfId="38227" xr:uid="{22B88D18-222C-4E19-9B6A-840DAE476746}"/>
    <cellStyle name="Normální 5 76 4 3" xfId="6826" xr:uid="{217E5785-67A3-4F7F-815B-2AE4D5E38E93}"/>
    <cellStyle name="Normální 5 76 4 4" xfId="13350" xr:uid="{50C5CD6B-5862-407C-913E-9CC1DA8673A4}"/>
    <cellStyle name="Normální 5 76 4 5" xfId="19030" xr:uid="{F998BE3B-9AC5-4083-A54E-BBB9264A9AA7}"/>
    <cellStyle name="Normální 5 76 4 6" xfId="23494" xr:uid="{71AE4FAE-C2BB-490B-BCE9-81E661A2BE91}"/>
    <cellStyle name="Normální 5 76 4 7" xfId="27801" xr:uid="{0AA9D565-49DC-4A7C-A80B-4CB4DAEDEF25}"/>
    <cellStyle name="Normální 5 76 4 8" xfId="31648" xr:uid="{617DFD78-F3C5-4CEF-A7E1-06898119CE57}"/>
    <cellStyle name="Normální 5 76 4 9" xfId="34944" xr:uid="{C654FBE5-69B3-48C8-9AF1-DF65A29E1177}"/>
    <cellStyle name="Normální 5 76 5" xfId="4383" xr:uid="{31C4C562-B8D7-4344-8AD4-05DE2B701642}"/>
    <cellStyle name="Normální 5 76 5 10" xfId="37299" xr:uid="{8444EF07-E8EA-45F1-ADDD-C0CBF2290F96}"/>
    <cellStyle name="Normální 5 76 5 11" xfId="41478" xr:uid="{032CB179-1248-42A8-918A-EB47611C7383}"/>
    <cellStyle name="Normální 5 76 5 12" xfId="46281" xr:uid="{1CBDDBA3-C596-44A2-862B-031C7CD4DA4E}"/>
    <cellStyle name="Normální 5 76 5 13" xfId="49842" xr:uid="{0452452D-0418-4274-93F6-ABEFD1C17963}"/>
    <cellStyle name="Normální 5 76 5 14" xfId="52357" xr:uid="{EFB702A1-7680-4EA5-8F4B-1FE3E625DC1E}"/>
    <cellStyle name="Normální 5 76 5 15" xfId="54548" xr:uid="{98C3EB37-EBED-48E0-83E6-CEBB9499D3DA}"/>
    <cellStyle name="Normální 5 76 5 16" xfId="56439" xr:uid="{9F0A92A4-0260-4AB1-8088-4B62971B02A3}"/>
    <cellStyle name="Normální 5 76 5 17" xfId="57682" xr:uid="{7BFBA92B-7D30-4E8F-AC33-40D42C94C5E7}"/>
    <cellStyle name="Normální 5 76 5 2" xfId="9367" xr:uid="{AE48E4AF-0061-4197-A736-62E7F539E491}"/>
    <cellStyle name="Normální 5 76 5 2 2" xfId="15067" xr:uid="{EF635464-7A8B-46FB-B024-C5D332342B02}"/>
    <cellStyle name="Normální 5 76 5 2 3" xfId="20468" xr:uid="{F681CB90-6F7D-4B1A-9C2A-0224F1F33245}"/>
    <cellStyle name="Normální 5 76 5 2 4" xfId="24837" xr:uid="{95C32C06-4AF3-4F1F-A7BA-883AD976B7D7}"/>
    <cellStyle name="Normální 5 76 5 2 5" xfId="29096" xr:uid="{9D78782D-C665-401E-9828-C63E2D9CA64A}"/>
    <cellStyle name="Normální 5 76 5 2 6" xfId="32908" xr:uid="{D5D1A4BA-05E0-46E2-83CB-D81D7F9D6027}"/>
    <cellStyle name="Normální 5 76 5 2 7" xfId="35989" xr:uid="{70AE9F59-FB74-4778-8834-2D130C200C2D}"/>
    <cellStyle name="Normální 5 76 5 2 8" xfId="38228" xr:uid="{1417D150-4B5C-44BA-9FAC-98EDC099E713}"/>
    <cellStyle name="Normální 5 76 5 3" xfId="6827" xr:uid="{1371DB03-4255-41B5-94E0-E13784CA9CA8}"/>
    <cellStyle name="Normální 5 76 5 4" xfId="13351" xr:uid="{F7D2B01E-1BD3-4A06-9D08-380489DE8243}"/>
    <cellStyle name="Normální 5 76 5 5" xfId="19031" xr:uid="{FCD47C09-78D8-4189-82C9-620A3A0DC1FB}"/>
    <cellStyle name="Normální 5 76 5 6" xfId="23495" xr:uid="{C337C3D1-4CAD-4538-998A-97D04BC66CD9}"/>
    <cellStyle name="Normální 5 76 5 7" xfId="27802" xr:uid="{B61EA0C2-6C64-4C77-9ED2-7989CF22B0D7}"/>
    <cellStyle name="Normální 5 76 5 8" xfId="31649" xr:uid="{75174CFF-D88B-48EE-8E38-27D953AC2059}"/>
    <cellStyle name="Normální 5 76 5 9" xfId="34945" xr:uid="{92BD10F2-C6CB-45C0-BDFA-B9CA2465A434}"/>
    <cellStyle name="Normální 5 76 6" xfId="9368" xr:uid="{ABA4C679-E9D7-440E-92E6-E8FEC4F57F1B}"/>
    <cellStyle name="Normální 5 76 6 2" xfId="15068" xr:uid="{D46FADFC-E762-40AB-B369-41D00B151088}"/>
    <cellStyle name="Normální 5 76 6 3" xfId="20469" xr:uid="{C46B5CEE-95AA-43D0-87AC-5B4978D133EB}"/>
    <cellStyle name="Normální 5 76 6 4" xfId="24838" xr:uid="{F5D5A304-50F5-46E2-A9BA-3A964C5CB769}"/>
    <cellStyle name="Normální 5 76 6 5" xfId="29097" xr:uid="{0116BF7A-CB5F-4FF3-8ACE-751E50BDE819}"/>
    <cellStyle name="Normální 5 76 6 6" xfId="32909" xr:uid="{CE694A7C-C5C8-4B8A-997F-C72933B4E0AB}"/>
    <cellStyle name="Normální 5 76 6 7" xfId="35990" xr:uid="{5396D498-4229-47D3-AF34-9E4267FB319C}"/>
    <cellStyle name="Normální 5 76 6 8" xfId="38229" xr:uid="{07AB5AB6-EBF0-47FC-8025-C8DFE83E6B29}"/>
    <cellStyle name="Normální 5 76 7" xfId="5176" xr:uid="{515C4C6C-CD59-4146-B8B7-6A2C82FF0A22}"/>
    <cellStyle name="Normální 5 76 8" xfId="11727" xr:uid="{AFBAE786-D0B7-48A9-93D0-9E2CBDED8D84}"/>
    <cellStyle name="Normální 5 76 9" xfId="17719" xr:uid="{8B3C0386-7668-475C-8C53-D4121095A76F}"/>
    <cellStyle name="Normální 5 77" xfId="2211" xr:uid="{017E6E1F-61DE-4A70-A478-E579366E3954}"/>
    <cellStyle name="Normální 5 77 10" xfId="22321" xr:uid="{9E8119D0-45E2-4118-9E34-1A8A3E71EC8B}"/>
    <cellStyle name="Normální 5 77 11" xfId="26682" xr:uid="{CACEA502-5195-45DC-B49D-5291486795AB}"/>
    <cellStyle name="Normální 5 77 12" xfId="30556" xr:uid="{FD4E9980-5BA1-4880-ACF3-B390EEC1A314}"/>
    <cellStyle name="Normální 5 77 13" xfId="34077" xr:uid="{8F067AAA-E6C5-47BD-8CEA-B97CB266B26E}"/>
    <cellStyle name="Normální 5 77 14" xfId="36531" xr:uid="{20C1D9B7-724C-4043-918E-91157567E919}"/>
    <cellStyle name="Normální 5 77 15" xfId="39876" xr:uid="{7AAC1594-9F13-4CEB-B1CC-8FAB0D47CF56}"/>
    <cellStyle name="Normální 5 77 16" xfId="44747" xr:uid="{CF90D688-5348-433C-8D65-C09F3F0FF7DE}"/>
    <cellStyle name="Normální 5 77 17" xfId="48555" xr:uid="{A40254D8-12A0-44CA-8119-54AA4B1F8472}"/>
    <cellStyle name="Normální 5 77 18" xfId="51147" xr:uid="{E3FF7DBD-14F4-48D3-8DA9-7B3FECA45D70}"/>
    <cellStyle name="Normální 5 77 19" xfId="53371" xr:uid="{3458072E-318B-41CD-BAC6-1199115B1044}"/>
    <cellStyle name="Normální 5 77 2" xfId="2597" xr:uid="{4BAAF93D-C1A8-4E45-A693-49BB4911A655}"/>
    <cellStyle name="Normální 5 77 2 10" xfId="36721" xr:uid="{E781D3DB-6851-43C0-ABA4-31BB6F03DB42}"/>
    <cellStyle name="Normální 5 77 2 11" xfId="40153" xr:uid="{7F47FCA8-A111-4E2C-909E-AF763A9A2E99}"/>
    <cellStyle name="Normální 5 77 2 12" xfId="44999" xr:uid="{C942C266-E9A1-48A0-B686-516BEDB4E97F}"/>
    <cellStyle name="Normální 5 77 2 13" xfId="48792" xr:uid="{0E882EA6-BE06-4668-AD27-C4F070920BD1}"/>
    <cellStyle name="Normální 5 77 2 14" xfId="51336" xr:uid="{BC47BB1B-9684-41F8-8CE7-411063422FAD}"/>
    <cellStyle name="Normální 5 77 2 15" xfId="53582" xr:uid="{9B3ED68A-54C9-4B01-9D16-5D5A741B33C7}"/>
    <cellStyle name="Normální 5 77 2 16" xfId="55366" xr:uid="{6EB51F9F-4B93-4771-9BF1-88AC53E104B2}"/>
    <cellStyle name="Normální 5 77 2 17" xfId="56921" xr:uid="{97FB610F-6CC2-42A2-8C7C-439473DDF85A}"/>
    <cellStyle name="Normální 5 77 2 2" xfId="9369" xr:uid="{4E277C6C-0180-447A-8634-462A3C829F88}"/>
    <cellStyle name="Normální 5 77 2 2 2" xfId="15069" xr:uid="{1AE2DB38-1309-4DD4-8B49-CD55622F3B50}"/>
    <cellStyle name="Normální 5 77 2 2 3" xfId="20470" xr:uid="{CC7F8E25-899F-4FAC-B71F-C1DC64C08086}"/>
    <cellStyle name="Normální 5 77 2 2 4" xfId="24839" xr:uid="{F5DEA09E-302F-4A1B-B904-A63BDFA6C4FC}"/>
    <cellStyle name="Normální 5 77 2 2 5" xfId="29098" xr:uid="{5E0EF719-08FD-45AB-9899-EA18C36A758E}"/>
    <cellStyle name="Normální 5 77 2 2 6" xfId="32910" xr:uid="{EA76AD7E-5096-42ED-ABA5-9027EBFBBB1F}"/>
    <cellStyle name="Normální 5 77 2 2 7" xfId="35991" xr:uid="{58625276-D3AB-4AD6-B3A6-47C1A5833B44}"/>
    <cellStyle name="Normální 5 77 2 2 8" xfId="38230" xr:uid="{F0C562EC-96AE-4220-BB30-0CF026149377}"/>
    <cellStyle name="Normální 5 77 2 3" xfId="5671" xr:uid="{09E522F3-CF24-4BFE-8F25-304B7A4EB816}"/>
    <cellStyle name="Normální 5 77 2 4" xfId="12253" xr:uid="{629B1B60-F9DB-4BE3-918B-EF020D523DB3}"/>
    <cellStyle name="Normální 5 77 2 5" xfId="18149" xr:uid="{9B71C2C9-4D85-4872-B4A3-E409E65E6E37}"/>
    <cellStyle name="Normální 5 77 2 6" xfId="22682" xr:uid="{71EE0045-976F-47AB-BE1D-FFABC8042201}"/>
    <cellStyle name="Normální 5 77 2 7" xfId="27002" xr:uid="{EDA34C9A-EC04-4DD3-9A6D-8FAE963A3078}"/>
    <cellStyle name="Normální 5 77 2 8" xfId="30895" xr:uid="{E384FA2D-1C9C-4CF2-9A41-B8506C02F120}"/>
    <cellStyle name="Normální 5 77 2 9" xfId="34305" xr:uid="{29E63DB6-98F4-4EAE-BA37-4AEF4C239207}"/>
    <cellStyle name="Normální 5 77 20" xfId="55165" xr:uid="{85201B24-5E4C-457F-9EAF-4B0A31EEF743}"/>
    <cellStyle name="Normální 5 77 21" xfId="56708" xr:uid="{549D2D0C-9CA8-4D80-9B75-351937F4EAC9}"/>
    <cellStyle name="Normální 5 77 3" xfId="3040" xr:uid="{1C70F6F3-D2BB-4A23-8900-9E8A93484942}"/>
    <cellStyle name="Normální 5 77 3 10" xfId="37300" xr:uid="{92247810-D48F-4ABC-9DAD-A8407FC72D75}"/>
    <cellStyle name="Normální 5 77 3 11" xfId="40494" xr:uid="{2A32CD35-1EE5-4623-B095-5B8BC9930CDC}"/>
    <cellStyle name="Normální 5 77 3 12" xfId="45298" xr:uid="{993E4954-C6F7-40BA-9BBA-E798931273E1}"/>
    <cellStyle name="Normální 5 77 3 13" xfId="49047" xr:uid="{75651E05-6C6B-470D-A894-7B5DA983BC88}"/>
    <cellStyle name="Normální 5 77 3 14" xfId="51554" xr:uid="{D567624F-0C0C-4D6F-9198-6905C4B307D2}"/>
    <cellStyle name="Normální 5 77 3 15" xfId="53876" xr:uid="{1F0E8FAE-7DB4-4ED3-8640-8C0AF1947736}"/>
    <cellStyle name="Normální 5 77 3 16" xfId="55639" xr:uid="{1B16B841-0B1E-41F0-B768-AFC850F74345}"/>
    <cellStyle name="Normální 5 77 3 17" xfId="57205" xr:uid="{44F134A9-1581-4AC5-B5BB-78ECA32C40D5}"/>
    <cellStyle name="Normální 5 77 3 2" xfId="9370" xr:uid="{C8217642-ED7F-46C6-BBB4-B035537CC5CF}"/>
    <cellStyle name="Normální 5 77 3 2 2" xfId="15070" xr:uid="{78E17A3D-A83F-4B4A-8257-CEF97DAAA3F7}"/>
    <cellStyle name="Normální 5 77 3 2 3" xfId="20471" xr:uid="{E6EDB201-9EB0-402F-B7D9-F8DCF9A51CE5}"/>
    <cellStyle name="Normální 5 77 3 2 4" xfId="24840" xr:uid="{00A4594F-36A0-4606-A622-4D0A8018D777}"/>
    <cellStyle name="Normální 5 77 3 2 5" xfId="29099" xr:uid="{9CECA30A-2650-460A-8D1E-745A8FB4E51C}"/>
    <cellStyle name="Normální 5 77 3 2 6" xfId="32911" xr:uid="{45EE3638-CCC6-4A86-A193-8A0BD59FEE9F}"/>
    <cellStyle name="Normální 5 77 3 2 7" xfId="35992" xr:uid="{F19FA06F-0FCB-4FF5-BE53-81ED7B69B6CC}"/>
    <cellStyle name="Normální 5 77 3 2 8" xfId="38231" xr:uid="{ED26346B-A8B5-4170-A2D3-79F6BC9696D6}"/>
    <cellStyle name="Normální 5 77 3 3" xfId="6828" xr:uid="{A70ACDF7-9116-42AB-BBCA-C6926CCEBB31}"/>
    <cellStyle name="Normální 5 77 3 4" xfId="13352" xr:uid="{21A8BBAF-254D-4B72-A4B4-E7CC18E8D5BD}"/>
    <cellStyle name="Normální 5 77 3 5" xfId="19032" xr:uid="{0E0B1975-4781-41F0-9A97-98C39F81D88A}"/>
    <cellStyle name="Normální 5 77 3 6" xfId="23496" xr:uid="{6EE8303B-CFB5-437F-A39D-F56E73C32305}"/>
    <cellStyle name="Normální 5 77 3 7" xfId="27803" xr:uid="{D1666B0E-35CA-4020-8C5D-C726BA7CC808}"/>
    <cellStyle name="Normální 5 77 3 8" xfId="31650" xr:uid="{771C8CBD-CA0E-4674-A186-0DB825D9A1CA}"/>
    <cellStyle name="Normální 5 77 3 9" xfId="34946" xr:uid="{E5AEF1C9-F892-4204-B28C-BF6999C42BDB}"/>
    <cellStyle name="Normální 5 77 4" xfId="4060" xr:uid="{290FAC2E-3C05-499D-BCDF-3564630B789C}"/>
    <cellStyle name="Normální 5 77 4 10" xfId="37301" xr:uid="{ED90ABA9-C2B2-41AC-A245-3E329C5BED3D}"/>
    <cellStyle name="Normální 5 77 4 11" xfId="41231" xr:uid="{6903D817-0F87-4EF0-B1B6-6A4F24775F21}"/>
    <cellStyle name="Normální 5 77 4 12" xfId="46012" xr:uid="{BEFAD848-0E47-4BB9-B227-B3932F014A5B}"/>
    <cellStyle name="Normální 5 77 4 13" xfId="49648" xr:uid="{BFC23376-8664-4656-ACD1-2392F689F72D}"/>
    <cellStyle name="Normální 5 77 4 14" xfId="52146" xr:uid="{F0BC5BA6-59E9-4C7A-AB26-59488FDD4040}"/>
    <cellStyle name="Normální 5 77 4 15" xfId="54370" xr:uid="{C51AB58F-82B4-454D-B5F8-B1BCB48B0632}"/>
    <cellStyle name="Normální 5 77 4 16" xfId="56229" xr:uid="{C7DE0FC3-3542-42D9-B5D0-65754866E48D}"/>
    <cellStyle name="Normální 5 77 4 17" xfId="57521" xr:uid="{3ACCBE1B-08CD-45A2-82EB-EAF3D1F50530}"/>
    <cellStyle name="Normální 5 77 4 2" xfId="9371" xr:uid="{F1F0D204-B6DC-4C60-B3BB-6507FBC7F356}"/>
    <cellStyle name="Normální 5 77 4 2 2" xfId="15071" xr:uid="{BBA36ACB-71CC-4FBF-8A3B-3F5C21467C84}"/>
    <cellStyle name="Normální 5 77 4 2 3" xfId="20472" xr:uid="{2582E5CE-6DAC-403B-BCE0-BED0DD8374A9}"/>
    <cellStyle name="Normální 5 77 4 2 4" xfId="24841" xr:uid="{81EF3FB6-1FF9-440A-B042-A6382E47CB6A}"/>
    <cellStyle name="Normální 5 77 4 2 5" xfId="29100" xr:uid="{57A8EDBF-97F4-4888-A967-CF95039B8A70}"/>
    <cellStyle name="Normální 5 77 4 2 6" xfId="32912" xr:uid="{65C95C8F-256C-46C2-A822-1D82FF6F0E58}"/>
    <cellStyle name="Normální 5 77 4 2 7" xfId="35993" xr:uid="{5CCF0037-8181-4085-94F3-ABA6928C1A9B}"/>
    <cellStyle name="Normální 5 77 4 2 8" xfId="38232" xr:uid="{CB0B6268-B290-4008-93EB-C8DAE0AB475C}"/>
    <cellStyle name="Normální 5 77 4 3" xfId="6829" xr:uid="{CF344227-1600-4E0F-9726-AEFDE4EEA20A}"/>
    <cellStyle name="Normální 5 77 4 4" xfId="13353" xr:uid="{91BCC01C-BEE2-4DAA-8FD5-A703A1A14A75}"/>
    <cellStyle name="Normální 5 77 4 5" xfId="19033" xr:uid="{4FAC8638-E17A-4554-97FB-DE207E0BCDB4}"/>
    <cellStyle name="Normální 5 77 4 6" xfId="23497" xr:uid="{F4D90828-D704-4E2B-B443-3140ECA9FEE5}"/>
    <cellStyle name="Normální 5 77 4 7" xfId="27804" xr:uid="{F672408A-A859-4626-A381-CD1ADCB0E183}"/>
    <cellStyle name="Normální 5 77 4 8" xfId="31651" xr:uid="{EB531500-0DB8-4116-A242-88E7FE8C21E3}"/>
    <cellStyle name="Normální 5 77 4 9" xfId="34947" xr:uid="{5DC87AFC-0775-431A-A3E7-83D4AE3BCD01}"/>
    <cellStyle name="Normální 5 77 5" xfId="4384" xr:uid="{D1E96FDC-4413-4EE5-9573-8061FCB98A2B}"/>
    <cellStyle name="Normální 5 77 5 10" xfId="37302" xr:uid="{14BCC718-8E7A-4D95-A8BF-6E35AD64DFD8}"/>
    <cellStyle name="Normální 5 77 5 11" xfId="41479" xr:uid="{4D43A5D2-F906-4345-B228-336F0A55F733}"/>
    <cellStyle name="Normální 5 77 5 12" xfId="46282" xr:uid="{0C03EA1B-EBE9-4BA6-BA14-2B62156BDA76}"/>
    <cellStyle name="Normální 5 77 5 13" xfId="49843" xr:uid="{5C8CB9AC-0BEA-405D-85FE-C91AF7130735}"/>
    <cellStyle name="Normální 5 77 5 14" xfId="52358" xr:uid="{A628C339-FFEC-4F5F-8883-56F725200498}"/>
    <cellStyle name="Normální 5 77 5 15" xfId="54549" xr:uid="{219FD051-08A2-475E-8FF4-742FFBAF45D8}"/>
    <cellStyle name="Normální 5 77 5 16" xfId="56440" xr:uid="{4166A4CF-48D7-41D2-9FC2-9268A9E26C56}"/>
    <cellStyle name="Normální 5 77 5 17" xfId="57683" xr:uid="{E92B5E22-7ED8-4046-B91A-9A21B47A30CF}"/>
    <cellStyle name="Normální 5 77 5 2" xfId="9372" xr:uid="{5CE57E6D-EC00-458C-8B7C-2B366E94D352}"/>
    <cellStyle name="Normální 5 77 5 2 2" xfId="15072" xr:uid="{E8058BEA-FE6D-4C92-9B0E-799480C00D12}"/>
    <cellStyle name="Normální 5 77 5 2 3" xfId="20473" xr:uid="{1C57CB4E-1238-447E-9D03-A80396D01E83}"/>
    <cellStyle name="Normální 5 77 5 2 4" xfId="24842" xr:uid="{72037FFA-5A26-4F11-9D4D-18A9CC5CC5EA}"/>
    <cellStyle name="Normální 5 77 5 2 5" xfId="29101" xr:uid="{28751488-F309-4C23-AEC6-CAAA2828D8FE}"/>
    <cellStyle name="Normální 5 77 5 2 6" xfId="32913" xr:uid="{E6AC76A3-0B4C-45F4-ADA9-DE7AD083A939}"/>
    <cellStyle name="Normální 5 77 5 2 7" xfId="35994" xr:uid="{882A8D75-81A8-4D97-BEEF-E4F6093BF857}"/>
    <cellStyle name="Normální 5 77 5 2 8" xfId="38233" xr:uid="{9904B3E2-24BF-412F-8621-879B1AD1D221}"/>
    <cellStyle name="Normální 5 77 5 3" xfId="6830" xr:uid="{9612982F-71E6-47F2-9F28-2FDDC4072B3F}"/>
    <cellStyle name="Normální 5 77 5 4" xfId="13354" xr:uid="{72EC6F3D-88E0-40A5-8DC5-3330728ED55F}"/>
    <cellStyle name="Normální 5 77 5 5" xfId="19034" xr:uid="{1FEDE466-7E1D-4FF6-BBAB-AEF7810E0DF7}"/>
    <cellStyle name="Normální 5 77 5 6" xfId="23498" xr:uid="{77F04EC0-3C14-4652-B2A2-FD9E5EB7B8BD}"/>
    <cellStyle name="Normální 5 77 5 7" xfId="27805" xr:uid="{A2B8C73C-6C7E-4A2E-9CA4-7C6DF126902F}"/>
    <cellStyle name="Normální 5 77 5 8" xfId="31652" xr:uid="{86577606-3223-4F35-B356-09E3B3997783}"/>
    <cellStyle name="Normální 5 77 5 9" xfId="34948" xr:uid="{27CBC513-82DD-481F-B789-D7A378412CF8}"/>
    <cellStyle name="Normální 5 77 6" xfId="9373" xr:uid="{BE0AE2CA-7682-45A7-9DAD-3F00C33DF30B}"/>
    <cellStyle name="Normální 5 77 6 2" xfId="15073" xr:uid="{0FA14A6D-FC2C-4991-8ECB-FC585645BB87}"/>
    <cellStyle name="Normální 5 77 6 3" xfId="20474" xr:uid="{E6DD46C9-C2DC-40E2-9009-407624BF46F0}"/>
    <cellStyle name="Normální 5 77 6 4" xfId="24843" xr:uid="{8D655077-60DF-4483-B54D-BCE466620DAF}"/>
    <cellStyle name="Normální 5 77 6 5" xfId="29102" xr:uid="{C5AC2CCA-F94D-4406-9B5C-C05378059763}"/>
    <cellStyle name="Normální 5 77 6 6" xfId="32914" xr:uid="{31EB7954-27CD-4651-9759-F4EAE8D59C03}"/>
    <cellStyle name="Normální 5 77 6 7" xfId="35995" xr:uid="{7F73F3A5-FB39-4D1E-B9BA-97C35444A1AE}"/>
    <cellStyle name="Normální 5 77 6 8" xfId="38234" xr:uid="{955FB12F-8AD5-40AD-833A-B53166D5B23E}"/>
    <cellStyle name="Normální 5 77 7" xfId="5177" xr:uid="{072AEAED-9D55-4792-9DA7-B2442FEDDB8A}"/>
    <cellStyle name="Normální 5 77 8" xfId="11728" xr:uid="{D1EBE0A0-EC81-4E46-8081-F1CD127CFB8E}"/>
    <cellStyle name="Normální 5 77 9" xfId="17720" xr:uid="{441DCC29-5FA3-466A-A7F1-E33634835B64}"/>
    <cellStyle name="Normální 5 78" xfId="2212" xr:uid="{1DAA4A7A-7933-4E90-9879-0056D8CF5047}"/>
    <cellStyle name="Normální 5 78 10" xfId="22322" xr:uid="{9AB4E051-8428-4E22-9F98-6D6B64D99320}"/>
    <cellStyle name="Normální 5 78 11" xfId="26683" xr:uid="{4CED8C19-743B-441C-8AD5-8046D6F491B3}"/>
    <cellStyle name="Normální 5 78 12" xfId="30557" xr:uid="{788EF11D-B09C-4B79-B07A-88E4E2F77E12}"/>
    <cellStyle name="Normální 5 78 13" xfId="34078" xr:uid="{3B88C8AD-D3C7-4ED7-A975-4853BECF859F}"/>
    <cellStyle name="Normální 5 78 14" xfId="36532" xr:uid="{7DF7CCB8-6842-47D6-9212-1993FD2114C3}"/>
    <cellStyle name="Normální 5 78 15" xfId="39877" xr:uid="{F4B7B53C-3B7F-4053-8E62-96E4351773FF}"/>
    <cellStyle name="Normální 5 78 16" xfId="44748" xr:uid="{98AD0782-0EC3-4B08-94F9-461D839413FF}"/>
    <cellStyle name="Normální 5 78 17" xfId="48556" xr:uid="{BF8562B1-37B7-4BAD-A95F-21FFBE102DD2}"/>
    <cellStyle name="Normální 5 78 18" xfId="51148" xr:uid="{F45C0431-6420-4040-8C35-042741E47030}"/>
    <cellStyle name="Normální 5 78 19" xfId="53372" xr:uid="{F39C83E1-D330-4E8E-BD0E-C8F5848B4DA6}"/>
    <cellStyle name="Normální 5 78 2" xfId="2598" xr:uid="{41AB077D-AFC6-4DCA-9228-A49F24819694}"/>
    <cellStyle name="Normální 5 78 2 10" xfId="36722" xr:uid="{FB6296DF-043F-475B-8F57-3178643E0724}"/>
    <cellStyle name="Normální 5 78 2 11" xfId="40154" xr:uid="{2B08DF1B-FE04-49AA-9238-637913D192AC}"/>
    <cellStyle name="Normální 5 78 2 12" xfId="45000" xr:uid="{735E6541-8661-4807-A02D-6016A36BDDF4}"/>
    <cellStyle name="Normální 5 78 2 13" xfId="48793" xr:uid="{74EDEEAE-395C-4C94-B9EB-4AFBBADA01C4}"/>
    <cellStyle name="Normální 5 78 2 14" xfId="51337" xr:uid="{8A7A78C1-D4B6-4367-92DD-B87ACE673B98}"/>
    <cellStyle name="Normální 5 78 2 15" xfId="53583" xr:uid="{E6E510C8-1E02-4B7D-96A5-490D32B7A30E}"/>
    <cellStyle name="Normální 5 78 2 16" xfId="55367" xr:uid="{BE72420B-0FFA-4934-BC08-D0408309ED50}"/>
    <cellStyle name="Normální 5 78 2 17" xfId="56922" xr:uid="{73E82E0A-FF0B-4240-AD0F-9B99184EE672}"/>
    <cellStyle name="Normální 5 78 2 2" xfId="9374" xr:uid="{BBB64DAA-AAF5-4785-B53E-F5A1416FC368}"/>
    <cellStyle name="Normální 5 78 2 2 2" xfId="15074" xr:uid="{4DEFE541-15BA-4C45-84BC-BD261424825B}"/>
    <cellStyle name="Normální 5 78 2 2 3" xfId="20475" xr:uid="{0BF92CB9-0B0D-46C8-8D3A-BE64401A0269}"/>
    <cellStyle name="Normální 5 78 2 2 4" xfId="24844" xr:uid="{E4FEB647-74A1-454B-B84F-BBB06E2C0B6A}"/>
    <cellStyle name="Normální 5 78 2 2 5" xfId="29103" xr:uid="{BE05A1C0-C1BA-44D9-8AD7-6D8D74F2039F}"/>
    <cellStyle name="Normální 5 78 2 2 6" xfId="32915" xr:uid="{5FE84ED6-CB2E-4EE5-9C8D-48CF387195B3}"/>
    <cellStyle name="Normální 5 78 2 2 7" xfId="35996" xr:uid="{6706F08F-378B-4B63-83A3-773C13D367D4}"/>
    <cellStyle name="Normální 5 78 2 2 8" xfId="38235" xr:uid="{6CB4FAC9-3533-4B51-9CE7-204DC96A6474}"/>
    <cellStyle name="Normální 5 78 2 3" xfId="5672" xr:uid="{5F30E27E-8E8B-44B9-A7A9-4AC0EE42311B}"/>
    <cellStyle name="Normální 5 78 2 4" xfId="12254" xr:uid="{16B84184-608A-47D2-B615-5424389D3F13}"/>
    <cellStyle name="Normální 5 78 2 5" xfId="18150" xr:uid="{DB938A1C-EFE6-4141-806D-68E53BF39450}"/>
    <cellStyle name="Normální 5 78 2 6" xfId="22683" xr:uid="{50478E36-EEB9-4A7C-8E17-8A9E3CFFD035}"/>
    <cellStyle name="Normální 5 78 2 7" xfId="27003" xr:uid="{F33AE85A-1F80-4CBC-9978-13FF8B504E84}"/>
    <cellStyle name="Normální 5 78 2 8" xfId="30896" xr:uid="{5C682DE8-9F0C-492B-9BA0-8685320EDA3A}"/>
    <cellStyle name="Normální 5 78 2 9" xfId="34306" xr:uid="{718D3442-9111-440C-B590-B8476CE991E9}"/>
    <cellStyle name="Normální 5 78 20" xfId="55166" xr:uid="{BE3AA6CF-3D02-44BE-9F56-229A17A5B60D}"/>
    <cellStyle name="Normální 5 78 21" xfId="56709" xr:uid="{8F4ED75A-BDEC-4119-9E92-4E4BB9A7B4BC}"/>
    <cellStyle name="Normální 5 78 3" xfId="3041" xr:uid="{9B8736F4-2D04-46BB-ACA6-87F9984384EA}"/>
    <cellStyle name="Normální 5 78 3 10" xfId="37303" xr:uid="{72910BC0-A591-4992-B114-4694CB9777C2}"/>
    <cellStyle name="Normální 5 78 3 11" xfId="40495" xr:uid="{9604A7F7-1740-4132-9EA3-16567FFB16E3}"/>
    <cellStyle name="Normální 5 78 3 12" xfId="45299" xr:uid="{78C42895-3757-438B-B775-69300FA9F1CA}"/>
    <cellStyle name="Normální 5 78 3 13" xfId="49048" xr:uid="{D7812930-C11B-4182-94E8-0381E41C54BD}"/>
    <cellStyle name="Normální 5 78 3 14" xfId="51555" xr:uid="{9875CEBB-3544-4BF2-8EA3-045BF760A960}"/>
    <cellStyle name="Normální 5 78 3 15" xfId="53877" xr:uid="{A7EA2C06-F072-4CE8-B86C-8C158913190D}"/>
    <cellStyle name="Normální 5 78 3 16" xfId="55640" xr:uid="{3FBFA940-5FD4-4762-9E2A-B86E2BDC4673}"/>
    <cellStyle name="Normální 5 78 3 17" xfId="57206" xr:uid="{D035AAE6-0F93-47BE-AD8F-101B6233B3E2}"/>
    <cellStyle name="Normální 5 78 3 2" xfId="9375" xr:uid="{9B9561CA-26B7-44EC-B3A4-89A2CEBDED58}"/>
    <cellStyle name="Normální 5 78 3 2 2" xfId="15075" xr:uid="{1DF130B7-91BB-4135-8A0C-A67D1A78FEF6}"/>
    <cellStyle name="Normální 5 78 3 2 3" xfId="20476" xr:uid="{1EE489D2-54D6-4169-A6BE-CF0EFF36E7EA}"/>
    <cellStyle name="Normální 5 78 3 2 4" xfId="24845" xr:uid="{7E1A7FC7-D4EB-40DC-8E67-D2AE8D91B248}"/>
    <cellStyle name="Normální 5 78 3 2 5" xfId="29104" xr:uid="{F92EE569-03CE-4C73-8859-B92253FB92AE}"/>
    <cellStyle name="Normální 5 78 3 2 6" xfId="32916" xr:uid="{DC9F0F24-B1B3-413F-8BD3-F3126A5AE07C}"/>
    <cellStyle name="Normální 5 78 3 2 7" xfId="35997" xr:uid="{5F3538C5-5E28-4463-B35C-D4E49F2E6501}"/>
    <cellStyle name="Normální 5 78 3 2 8" xfId="38236" xr:uid="{0AD1EAAB-D71D-4210-B599-6A482140F678}"/>
    <cellStyle name="Normální 5 78 3 3" xfId="6831" xr:uid="{2358274F-41FC-4297-AA21-C412758DD486}"/>
    <cellStyle name="Normální 5 78 3 4" xfId="13355" xr:uid="{FF6580E6-EB1E-410D-9E17-3EEA0B23A7CA}"/>
    <cellStyle name="Normální 5 78 3 5" xfId="19035" xr:uid="{E1E3FEF4-3263-40F1-9C95-B03066A46296}"/>
    <cellStyle name="Normální 5 78 3 6" xfId="23499" xr:uid="{24DC842D-25FA-4608-9D4D-11E701DA09AA}"/>
    <cellStyle name="Normální 5 78 3 7" xfId="27806" xr:uid="{8B13F0C8-239F-4873-AD62-47310E45B50F}"/>
    <cellStyle name="Normální 5 78 3 8" xfId="31653" xr:uid="{4BD73098-EE10-45E1-8EA5-C4AE9F4D3F25}"/>
    <cellStyle name="Normální 5 78 3 9" xfId="34949" xr:uid="{ACE47321-EAB5-4F3E-8C7E-C79B4DFAEB93}"/>
    <cellStyle name="Normální 5 78 4" xfId="4061" xr:uid="{FA5D7BA5-4A63-46BB-B0DB-6F0DD05AC554}"/>
    <cellStyle name="Normální 5 78 4 10" xfId="37304" xr:uid="{E1C54A25-7E85-4741-A7B4-0F717D565E36}"/>
    <cellStyle name="Normální 5 78 4 11" xfId="41232" xr:uid="{6FF1F1C1-F363-4FE1-94B2-0C78F23A7BB7}"/>
    <cellStyle name="Normální 5 78 4 12" xfId="46013" xr:uid="{DAE32003-4841-4B37-B18F-CD76737B2AAF}"/>
    <cellStyle name="Normální 5 78 4 13" xfId="49649" xr:uid="{12B23C4A-723F-4B36-B8EA-75B4D1E6B2A9}"/>
    <cellStyle name="Normální 5 78 4 14" xfId="52147" xr:uid="{CDF1E7CD-42A0-43BA-81BB-C2627CFB563D}"/>
    <cellStyle name="Normální 5 78 4 15" xfId="54371" xr:uid="{12A66C4F-AD54-47A2-A4BC-24154C6BD903}"/>
    <cellStyle name="Normální 5 78 4 16" xfId="56230" xr:uid="{8CF9DE98-4BFB-4174-B2FB-9BFB4C0F6360}"/>
    <cellStyle name="Normální 5 78 4 17" xfId="57522" xr:uid="{A14880F2-7A99-408C-87BF-3B9D49C39694}"/>
    <cellStyle name="Normální 5 78 4 2" xfId="9376" xr:uid="{282CCE3C-5273-4612-BE5D-B6BE5403AC33}"/>
    <cellStyle name="Normální 5 78 4 2 2" xfId="15076" xr:uid="{7125DFE2-6FA6-42D1-A181-4D793912585C}"/>
    <cellStyle name="Normální 5 78 4 2 3" xfId="20477" xr:uid="{415ACAB4-774A-4C69-B77A-7FE893CA7E01}"/>
    <cellStyle name="Normální 5 78 4 2 4" xfId="24846" xr:uid="{2FEEF37E-C9FE-4073-B677-E17976011977}"/>
    <cellStyle name="Normální 5 78 4 2 5" xfId="29105" xr:uid="{42951EA5-2655-416E-8974-3E75FBE69FFD}"/>
    <cellStyle name="Normální 5 78 4 2 6" xfId="32917" xr:uid="{C87C4650-AF0C-44AB-98A3-05ABAA8A9961}"/>
    <cellStyle name="Normální 5 78 4 2 7" xfId="35998" xr:uid="{B3CE01A7-CED4-4EB0-BD70-5434F3396FB0}"/>
    <cellStyle name="Normální 5 78 4 2 8" xfId="38237" xr:uid="{63ACEC06-73E5-48A8-94D9-BA39041CEE1C}"/>
    <cellStyle name="Normální 5 78 4 3" xfId="6832" xr:uid="{05F90AB5-CFE6-4459-9835-2DAE742844DB}"/>
    <cellStyle name="Normální 5 78 4 4" xfId="13356" xr:uid="{88C6F065-C9AF-46AA-9483-365D294ED63C}"/>
    <cellStyle name="Normální 5 78 4 5" xfId="19036" xr:uid="{12E789E9-987E-465E-BF7D-D5054279111F}"/>
    <cellStyle name="Normální 5 78 4 6" xfId="23500" xr:uid="{7266BA4F-9E79-47A1-8FEB-0072ACF7F996}"/>
    <cellStyle name="Normální 5 78 4 7" xfId="27807" xr:uid="{91DE177D-8EE5-46BA-A6ED-95B8C85CFD82}"/>
    <cellStyle name="Normální 5 78 4 8" xfId="31654" xr:uid="{DECFDE85-AEB4-4C52-8C66-606F9DF61FE2}"/>
    <cellStyle name="Normální 5 78 4 9" xfId="34950" xr:uid="{324AF5F8-D591-4558-B5FE-BB091AF6C4D9}"/>
    <cellStyle name="Normální 5 78 5" xfId="4385" xr:uid="{BB2C65B2-3CDB-458A-BA0A-4B876FA242FA}"/>
    <cellStyle name="Normální 5 78 5 10" xfId="37305" xr:uid="{215C0BC7-AFD7-4544-9F6C-883A49B3FF16}"/>
    <cellStyle name="Normální 5 78 5 11" xfId="41480" xr:uid="{1D9241D8-BFAC-4EF8-AB01-924905C1BBC5}"/>
    <cellStyle name="Normální 5 78 5 12" xfId="46283" xr:uid="{61B9F2CB-2BF3-4759-A3DB-D7234F06F7E6}"/>
    <cellStyle name="Normální 5 78 5 13" xfId="49844" xr:uid="{309E1002-7C21-4B34-B1A8-5C3A613F7399}"/>
    <cellStyle name="Normální 5 78 5 14" xfId="52359" xr:uid="{39AB8F98-58B4-422E-9891-171DA02450DD}"/>
    <cellStyle name="Normální 5 78 5 15" xfId="54550" xr:uid="{2367CFEE-8205-441C-BD26-1386C5889F34}"/>
    <cellStyle name="Normální 5 78 5 16" xfId="56441" xr:uid="{4D67254D-844E-4ED0-AAFD-EB25F82C7F58}"/>
    <cellStyle name="Normální 5 78 5 17" xfId="57684" xr:uid="{9432BFAF-2BC1-47E0-98AE-60C5952BA2B8}"/>
    <cellStyle name="Normální 5 78 5 2" xfId="9377" xr:uid="{3AC20A50-986E-443B-93D5-BAF31522CD07}"/>
    <cellStyle name="Normální 5 78 5 2 2" xfId="15077" xr:uid="{72B6219F-733D-4603-890B-5FE486F7ADF8}"/>
    <cellStyle name="Normální 5 78 5 2 3" xfId="20478" xr:uid="{71DC55F6-9A4A-4105-A8B1-594DC20320DC}"/>
    <cellStyle name="Normální 5 78 5 2 4" xfId="24847" xr:uid="{143E839B-08E6-4E8B-AC3B-1A7EA7C53B4A}"/>
    <cellStyle name="Normální 5 78 5 2 5" xfId="29106" xr:uid="{8D594244-B5C4-4D4F-9825-64BE9E417B8F}"/>
    <cellStyle name="Normální 5 78 5 2 6" xfId="32918" xr:uid="{AA09CFA5-ADDF-425E-B26C-4069EDF9AEFB}"/>
    <cellStyle name="Normální 5 78 5 2 7" xfId="35999" xr:uid="{D127D0DF-5AB0-4A3B-BA35-EBCA7DFC53CB}"/>
    <cellStyle name="Normální 5 78 5 2 8" xfId="38238" xr:uid="{795B636F-5097-4BAA-952E-66DF89ABFBCB}"/>
    <cellStyle name="Normální 5 78 5 3" xfId="6833" xr:uid="{9DBBE717-126F-42FA-90F5-1B46514821C7}"/>
    <cellStyle name="Normální 5 78 5 4" xfId="13357" xr:uid="{F38DDABD-F252-4B03-A6D8-E0BF7ABAACFB}"/>
    <cellStyle name="Normální 5 78 5 5" xfId="19037" xr:uid="{C5D548DC-683A-4C38-9A33-BC4D72C0B0CA}"/>
    <cellStyle name="Normální 5 78 5 6" xfId="23501" xr:uid="{791DDDB9-D676-4697-A2DF-72D83F7BF58A}"/>
    <cellStyle name="Normální 5 78 5 7" xfId="27808" xr:uid="{373D2C54-A5A9-44D9-9EC4-6E865556826D}"/>
    <cellStyle name="Normální 5 78 5 8" xfId="31655" xr:uid="{974A3D04-B531-4952-80DC-DBB13E8ED99D}"/>
    <cellStyle name="Normální 5 78 5 9" xfId="34951" xr:uid="{750EF65A-A18A-44D4-824B-69D955748F33}"/>
    <cellStyle name="Normální 5 78 6" xfId="9378" xr:uid="{18E01B80-B80A-4B76-9DA0-A85C4965F85B}"/>
    <cellStyle name="Normální 5 78 6 2" xfId="15078" xr:uid="{8EC4E828-5EB7-472D-AFD1-E03BDD1D58DF}"/>
    <cellStyle name="Normální 5 78 6 3" xfId="20479" xr:uid="{03112A24-6D75-4330-A9CA-D23C3FCD70B4}"/>
    <cellStyle name="Normální 5 78 6 4" xfId="24848" xr:uid="{EA7D609E-F85A-4A01-AC8E-F343C18258E0}"/>
    <cellStyle name="Normální 5 78 6 5" xfId="29107" xr:uid="{272736F1-565B-4985-AE2F-61549E35D84A}"/>
    <cellStyle name="Normální 5 78 6 6" xfId="32919" xr:uid="{2FDEDE78-4A94-4D68-8268-5336CC8ECA2F}"/>
    <cellStyle name="Normální 5 78 6 7" xfId="36000" xr:uid="{3A6F31DB-561E-426B-84A2-99D9A0B61927}"/>
    <cellStyle name="Normální 5 78 6 8" xfId="38239" xr:uid="{FB91292F-4AB0-40C5-BDC3-B8E53ACA4D81}"/>
    <cellStyle name="Normální 5 78 7" xfId="5178" xr:uid="{96549C41-61A6-4D3A-9455-07CF7D5CEEE7}"/>
    <cellStyle name="Normální 5 78 8" xfId="11729" xr:uid="{82FE7730-3351-4770-8DC8-EEDB514E2DB8}"/>
    <cellStyle name="Normální 5 78 9" xfId="17721" xr:uid="{369530F7-2F9B-4855-85D9-711F9C480F93}"/>
    <cellStyle name="Normální 5 79" xfId="2213" xr:uid="{630E45D0-3887-4F17-AAB7-39E5176CBAE0}"/>
    <cellStyle name="Normální 5 79 10" xfId="22323" xr:uid="{F0DC3108-AAD8-4CA1-9D81-DFC6DFD3969C}"/>
    <cellStyle name="Normální 5 79 11" xfId="26684" xr:uid="{8B9544A3-6771-4DA7-AF2E-3BFC7F240C45}"/>
    <cellStyle name="Normální 5 79 12" xfId="30558" xr:uid="{1F684408-03D7-4DF9-939B-BE8B0892AEC5}"/>
    <cellStyle name="Normální 5 79 13" xfId="34079" xr:uid="{9ECA95FE-7E85-4867-AC09-5CE8A310D55B}"/>
    <cellStyle name="Normální 5 79 14" xfId="36533" xr:uid="{BD152E02-8F33-490B-A673-D5F4FC80F83B}"/>
    <cellStyle name="Normální 5 79 15" xfId="39878" xr:uid="{C4F9FA09-8D8A-4AB0-8CFB-9DF82EC4489E}"/>
    <cellStyle name="Normální 5 79 16" xfId="44749" xr:uid="{D6AA8D1B-EB79-4842-A27E-3D1A6C289C7D}"/>
    <cellStyle name="Normální 5 79 17" xfId="48557" xr:uid="{1FEA9165-2088-4CE2-B6D2-75CA4F702BA3}"/>
    <cellStyle name="Normální 5 79 18" xfId="51149" xr:uid="{E044F3A2-901F-45E0-9E2C-C13B95368D97}"/>
    <cellStyle name="Normální 5 79 19" xfId="53373" xr:uid="{8FFD90D7-73D6-48F1-A27C-72C0BDA9BDA4}"/>
    <cellStyle name="Normální 5 79 2" xfId="2599" xr:uid="{86CCDC58-39DE-4972-A9D2-D838126103C7}"/>
    <cellStyle name="Normální 5 79 2 10" xfId="36723" xr:uid="{4E050939-76E9-4653-8F0D-A759B8F2E5D0}"/>
    <cellStyle name="Normální 5 79 2 11" xfId="40155" xr:uid="{9FB708B4-3F4A-491B-9000-A6370385F49A}"/>
    <cellStyle name="Normální 5 79 2 12" xfId="45001" xr:uid="{F97D055C-BADA-40DC-BBF8-EF88EF155AA0}"/>
    <cellStyle name="Normální 5 79 2 13" xfId="48794" xr:uid="{45C42A27-D6C9-4F62-B949-8AE4C0BF4A27}"/>
    <cellStyle name="Normální 5 79 2 14" xfId="51338" xr:uid="{464C9F5A-4E96-4721-997D-022A09EA8B07}"/>
    <cellStyle name="Normální 5 79 2 15" xfId="53584" xr:uid="{FDCBADEF-0146-4F79-8D80-6463ADFAF660}"/>
    <cellStyle name="Normální 5 79 2 16" xfId="55368" xr:uid="{393ECAC6-0FDF-47E1-A1AD-ED0CAB4416D1}"/>
    <cellStyle name="Normální 5 79 2 17" xfId="56923" xr:uid="{80ED022E-03D3-41D1-B923-4FE6AF8924DD}"/>
    <cellStyle name="Normální 5 79 2 2" xfId="9379" xr:uid="{EE2B057F-C0C1-4D42-A999-319881A9A4C8}"/>
    <cellStyle name="Normální 5 79 2 2 2" xfId="15079" xr:uid="{07D143AE-2DF7-4327-88F6-4C6F6726AA14}"/>
    <cellStyle name="Normální 5 79 2 2 3" xfId="20480" xr:uid="{9AAD36EF-CC42-493C-86C5-F5597609ED91}"/>
    <cellStyle name="Normální 5 79 2 2 4" xfId="24849" xr:uid="{61C922AF-38E0-4075-A0C5-595891024D19}"/>
    <cellStyle name="Normální 5 79 2 2 5" xfId="29108" xr:uid="{9ED21729-6CFF-4947-BBA9-D423F38F6CAD}"/>
    <cellStyle name="Normální 5 79 2 2 6" xfId="32920" xr:uid="{429EFAFC-2A95-4F18-88E7-AAE0DA60F58D}"/>
    <cellStyle name="Normální 5 79 2 2 7" xfId="36001" xr:uid="{2F1089D9-80AA-493D-8206-F1A8785C495F}"/>
    <cellStyle name="Normální 5 79 2 2 8" xfId="38240" xr:uid="{F49C885B-AB7E-4D42-B676-545A5DA2BE29}"/>
    <cellStyle name="Normální 5 79 2 3" xfId="5673" xr:uid="{FD77D493-0EFC-4D5B-93FC-C9917D1725AE}"/>
    <cellStyle name="Normální 5 79 2 4" xfId="12255" xr:uid="{9719D25F-8D5E-4B35-9E55-1A61D7CACC88}"/>
    <cellStyle name="Normální 5 79 2 5" xfId="18151" xr:uid="{D9ED5E06-7D9A-47DB-ACB0-58C5C4600580}"/>
    <cellStyle name="Normální 5 79 2 6" xfId="22684" xr:uid="{7EFDA272-4ABE-457E-8F6D-E4B8E97F6E67}"/>
    <cellStyle name="Normální 5 79 2 7" xfId="27004" xr:uid="{CDB810DD-712D-4A36-A339-D0F54B6BC803}"/>
    <cellStyle name="Normální 5 79 2 8" xfId="30897" xr:uid="{44160010-A221-437F-8807-AE46612CE6B1}"/>
    <cellStyle name="Normální 5 79 2 9" xfId="34307" xr:uid="{79C40FAC-2A02-4C87-B922-4A804D623DF8}"/>
    <cellStyle name="Normální 5 79 20" xfId="55167" xr:uid="{041E5817-B1F8-4F59-AB13-5F8A2E191477}"/>
    <cellStyle name="Normální 5 79 21" xfId="56710" xr:uid="{A1A80E7D-983A-4F78-894B-978DAB95B3AB}"/>
    <cellStyle name="Normální 5 79 3" xfId="3042" xr:uid="{92D07079-79DD-4921-8684-8CCA3344426F}"/>
    <cellStyle name="Normální 5 79 3 10" xfId="37306" xr:uid="{571F55C3-60A0-4110-BD5A-8738E73CA782}"/>
    <cellStyle name="Normální 5 79 3 11" xfId="40496" xr:uid="{6538E931-4ED5-4DAB-95C7-A50CF570A3C5}"/>
    <cellStyle name="Normální 5 79 3 12" xfId="45300" xr:uid="{2CBA61E3-F14D-4B10-A12E-B72D1930E24C}"/>
    <cellStyle name="Normální 5 79 3 13" xfId="49049" xr:uid="{0511337E-EA9F-4D6D-9043-021813D0D8D2}"/>
    <cellStyle name="Normální 5 79 3 14" xfId="51556" xr:uid="{5A0610DE-88DA-4CE0-86FD-21C8AA732D69}"/>
    <cellStyle name="Normální 5 79 3 15" xfId="53878" xr:uid="{5112864E-0122-44B4-9252-E9774E53B834}"/>
    <cellStyle name="Normální 5 79 3 16" xfId="55641" xr:uid="{58598509-EBBD-4CDE-865F-26E288CA55F4}"/>
    <cellStyle name="Normální 5 79 3 17" xfId="57207" xr:uid="{42B4F568-B849-443D-ABAA-24E7BBC0389F}"/>
    <cellStyle name="Normální 5 79 3 2" xfId="9380" xr:uid="{7764E4E4-C501-4B47-A74C-E068F3102C04}"/>
    <cellStyle name="Normální 5 79 3 2 2" xfId="15080" xr:uid="{18C9351C-1338-4526-ADE4-CAE33DC11C0F}"/>
    <cellStyle name="Normální 5 79 3 2 3" xfId="20481" xr:uid="{4AB6B18B-308A-456B-A08F-236B36DCF897}"/>
    <cellStyle name="Normální 5 79 3 2 4" xfId="24850" xr:uid="{969C95AC-077C-4F65-A8A8-0FB0A80658CF}"/>
    <cellStyle name="Normální 5 79 3 2 5" xfId="29109" xr:uid="{43125112-1987-4648-A8D5-78183E96F49E}"/>
    <cellStyle name="Normální 5 79 3 2 6" xfId="32921" xr:uid="{5FB83BD3-77A4-42B1-BF06-3D4A797C8FC3}"/>
    <cellStyle name="Normální 5 79 3 2 7" xfId="36002" xr:uid="{381387D5-2439-4623-8E99-8DED0FA13A33}"/>
    <cellStyle name="Normální 5 79 3 2 8" xfId="38241" xr:uid="{1E229784-265E-451A-9EC2-96E429DA5FFD}"/>
    <cellStyle name="Normální 5 79 3 3" xfId="6834" xr:uid="{80D8EA18-8F91-424A-9049-ACD58E4D25ED}"/>
    <cellStyle name="Normální 5 79 3 4" xfId="13358" xr:uid="{12455BD5-6AE7-4576-A0E4-BD703B46CB1B}"/>
    <cellStyle name="Normální 5 79 3 5" xfId="19038" xr:uid="{A20ACF70-486B-4C48-854D-91B1E822C5BD}"/>
    <cellStyle name="Normální 5 79 3 6" xfId="23502" xr:uid="{1ECD912C-A49F-4BFB-BDFF-6B759CEBDC7C}"/>
    <cellStyle name="Normální 5 79 3 7" xfId="27809" xr:uid="{AA149912-5F58-499D-B491-03A23984DFCC}"/>
    <cellStyle name="Normální 5 79 3 8" xfId="31656" xr:uid="{E2F76382-DCDF-489D-99ED-01BA264B812C}"/>
    <cellStyle name="Normální 5 79 3 9" xfId="34952" xr:uid="{CAFF5936-F623-43B4-8588-BC214E6E3F72}"/>
    <cellStyle name="Normální 5 79 4" xfId="4062" xr:uid="{EEB617AF-0A43-4BEC-A98C-929B2FB78796}"/>
    <cellStyle name="Normální 5 79 4 10" xfId="37307" xr:uid="{6AD4942C-95FB-4808-B1AF-CB6FF9AF3E18}"/>
    <cellStyle name="Normální 5 79 4 11" xfId="41233" xr:uid="{DF6C0200-840A-4A68-8DEC-5D734BC405AC}"/>
    <cellStyle name="Normální 5 79 4 12" xfId="46014" xr:uid="{0F7735D1-9D15-4808-8AA3-0FE0A0A68523}"/>
    <cellStyle name="Normální 5 79 4 13" xfId="49650" xr:uid="{8730E883-2ED5-4BE6-A0B4-F0DB62566A07}"/>
    <cellStyle name="Normální 5 79 4 14" xfId="52148" xr:uid="{1318846B-8A47-481E-8D8B-94C56854BAFC}"/>
    <cellStyle name="Normální 5 79 4 15" xfId="54372" xr:uid="{7347DED1-65D7-4D01-B380-29319598A10A}"/>
    <cellStyle name="Normální 5 79 4 16" xfId="56231" xr:uid="{84DFFA61-C7F2-4537-817B-5AD30AF2F9D6}"/>
    <cellStyle name="Normální 5 79 4 17" xfId="57523" xr:uid="{D316FAD0-49F8-4C38-874D-19C0DB6963CA}"/>
    <cellStyle name="Normální 5 79 4 2" xfId="9381" xr:uid="{99657433-401D-4697-AB5C-A2E346B01C4F}"/>
    <cellStyle name="Normální 5 79 4 2 2" xfId="15081" xr:uid="{0F844779-FEFE-475E-A7C6-085EA9720E94}"/>
    <cellStyle name="Normální 5 79 4 2 3" xfId="20482" xr:uid="{A8C56C5E-B215-42EF-A04A-DC6835546A2C}"/>
    <cellStyle name="Normální 5 79 4 2 4" xfId="24851" xr:uid="{AE75E12A-139F-4615-A267-39ECD0B743A4}"/>
    <cellStyle name="Normální 5 79 4 2 5" xfId="29110" xr:uid="{B92163B3-7AB4-4C97-AFF7-562A7CE5BBBD}"/>
    <cellStyle name="Normální 5 79 4 2 6" xfId="32922" xr:uid="{3B52EF5E-494C-4876-89EC-C3DF7CDA4183}"/>
    <cellStyle name="Normální 5 79 4 2 7" xfId="36003" xr:uid="{7A12984B-3CFB-402E-8B71-0B0A2D1FF360}"/>
    <cellStyle name="Normální 5 79 4 2 8" xfId="38242" xr:uid="{5904B8DF-0E2B-4ECD-B423-5B9107D1E993}"/>
    <cellStyle name="Normální 5 79 4 3" xfId="6835" xr:uid="{B30ABC0F-EE69-4406-A07A-0E2045DFE052}"/>
    <cellStyle name="Normální 5 79 4 4" xfId="13359" xr:uid="{E5E3FC79-A4D3-41C6-8DE6-252696802106}"/>
    <cellStyle name="Normální 5 79 4 5" xfId="19039" xr:uid="{5083140D-43F8-4A79-AA4A-932E442FDC46}"/>
    <cellStyle name="Normální 5 79 4 6" xfId="23503" xr:uid="{3D75D097-6C75-4F7A-BFEE-8373ECD2E771}"/>
    <cellStyle name="Normální 5 79 4 7" xfId="27810" xr:uid="{C389DEE0-F8A9-4F69-A550-AC46B5CBBFBE}"/>
    <cellStyle name="Normální 5 79 4 8" xfId="31657" xr:uid="{56D9E428-E06C-4CA7-B2DB-AC07F188C9C6}"/>
    <cellStyle name="Normální 5 79 4 9" xfId="34953" xr:uid="{EF7D31BB-B28C-44E9-A98D-0E133BF254F6}"/>
    <cellStyle name="Normální 5 79 5" xfId="4386" xr:uid="{7FD60BE9-1FFD-4364-9B24-97A7634C83A6}"/>
    <cellStyle name="Normální 5 79 5 10" xfId="37308" xr:uid="{662A42AF-EE08-4456-BD68-59874FCA4CCE}"/>
    <cellStyle name="Normální 5 79 5 11" xfId="41481" xr:uid="{F609DB7F-B48E-4277-BB0F-FAAC5E2238B9}"/>
    <cellStyle name="Normální 5 79 5 12" xfId="46284" xr:uid="{FF4D4459-3528-4B27-9BC8-8CF2B4CBDAB2}"/>
    <cellStyle name="Normální 5 79 5 13" xfId="49845" xr:uid="{4D7C8ABC-98B8-48A0-8618-E121AC840720}"/>
    <cellStyle name="Normální 5 79 5 14" xfId="52360" xr:uid="{D4D1AAAA-B5CB-4659-9F66-0E87C3E9E8E8}"/>
    <cellStyle name="Normální 5 79 5 15" xfId="54551" xr:uid="{E01D4D69-3D0F-417A-A642-CC0619B7613B}"/>
    <cellStyle name="Normální 5 79 5 16" xfId="56442" xr:uid="{6CAF0656-FDC1-45E0-8DDF-C815DF4E55F4}"/>
    <cellStyle name="Normální 5 79 5 17" xfId="57685" xr:uid="{F62DB009-16C0-44B1-B342-E617F0A91091}"/>
    <cellStyle name="Normální 5 79 5 2" xfId="9382" xr:uid="{9A1C5C99-0795-4A30-B980-C7207B035D17}"/>
    <cellStyle name="Normální 5 79 5 2 2" xfId="15082" xr:uid="{732A7DD6-D633-4277-B4D7-83261F65ACDB}"/>
    <cellStyle name="Normální 5 79 5 2 3" xfId="20483" xr:uid="{6A2AD6C7-E911-499E-9620-FF17BA6DDEDE}"/>
    <cellStyle name="Normální 5 79 5 2 4" xfId="24852" xr:uid="{FEC2D3B5-0239-477B-A70D-DBC703CC98E0}"/>
    <cellStyle name="Normální 5 79 5 2 5" xfId="29111" xr:uid="{BA7218AB-D667-4828-A3E6-93454CC8071F}"/>
    <cellStyle name="Normální 5 79 5 2 6" xfId="32923" xr:uid="{E2058637-3906-41DC-8177-FF60264E25BC}"/>
    <cellStyle name="Normální 5 79 5 2 7" xfId="36004" xr:uid="{02C0CF54-E8D7-4614-99D0-99F648C4EBEF}"/>
    <cellStyle name="Normální 5 79 5 2 8" xfId="38243" xr:uid="{2A15C513-E472-44CE-A0A3-CB6CE21B4F92}"/>
    <cellStyle name="Normální 5 79 5 3" xfId="6836" xr:uid="{5B2440AB-C9B5-473E-AF63-66036B4CDCA7}"/>
    <cellStyle name="Normální 5 79 5 4" xfId="13360" xr:uid="{7549C365-38BC-4848-8907-7DBF3752646C}"/>
    <cellStyle name="Normální 5 79 5 5" xfId="19040" xr:uid="{226EFBDE-B312-4EA1-BCEA-DB7F52CA3B87}"/>
    <cellStyle name="Normální 5 79 5 6" xfId="23504" xr:uid="{66813D3C-9D60-4A40-991B-9AD4B20E8B7A}"/>
    <cellStyle name="Normální 5 79 5 7" xfId="27811" xr:uid="{031CBAF9-9384-4C84-B05D-F56D8E3B4097}"/>
    <cellStyle name="Normální 5 79 5 8" xfId="31658" xr:uid="{D32DC50C-0C42-42E8-A722-00021FCBE0C7}"/>
    <cellStyle name="Normální 5 79 5 9" xfId="34954" xr:uid="{E2FA7EA4-3B23-491D-894A-5F82AD08C452}"/>
    <cellStyle name="Normální 5 79 6" xfId="9383" xr:uid="{9B3D41A9-3F75-4F1A-9206-69AFCAB6A2C9}"/>
    <cellStyle name="Normální 5 79 6 2" xfId="15083" xr:uid="{374939F1-DE46-4B1F-BDEC-7B412D6639C1}"/>
    <cellStyle name="Normální 5 79 6 3" xfId="20484" xr:uid="{14908DDC-B042-4400-AF51-C6574D742BB2}"/>
    <cellStyle name="Normální 5 79 6 4" xfId="24853" xr:uid="{F208B882-E3FB-4510-9635-9DA755558931}"/>
    <cellStyle name="Normální 5 79 6 5" xfId="29112" xr:uid="{D7B2712E-0F69-441E-9F86-8DCA8C5D7CD3}"/>
    <cellStyle name="Normální 5 79 6 6" xfId="32924" xr:uid="{1DF308D7-B0FA-44BE-9852-A9A6123B8D7C}"/>
    <cellStyle name="Normální 5 79 6 7" xfId="36005" xr:uid="{0F2F796C-96B8-4917-8D1A-74F9037B89CF}"/>
    <cellStyle name="Normální 5 79 6 8" xfId="38244" xr:uid="{69446507-DC47-4F5E-A5DB-3233EDD635A8}"/>
    <cellStyle name="Normální 5 79 7" xfId="5179" xr:uid="{36F09CDF-40C4-4DCE-B5A4-CD6BAAB6B7BD}"/>
    <cellStyle name="Normální 5 79 8" xfId="11730" xr:uid="{DC7513E7-C27D-498E-87CD-0E246F464ED2}"/>
    <cellStyle name="Normální 5 79 9" xfId="17722" xr:uid="{9D84F8DB-EBC4-43EC-BA2B-95C339F80C88}"/>
    <cellStyle name="normální 5 8" xfId="468" xr:uid="{E43E57AA-358F-48A9-BC71-D96D5EC9D049}"/>
    <cellStyle name="Normální 5 80" xfId="2214" xr:uid="{A5760213-D821-406B-8991-D5D61EC0BB33}"/>
    <cellStyle name="Normální 5 80 10" xfId="22324" xr:uid="{3569267E-709E-476E-B36B-7A233F17F80D}"/>
    <cellStyle name="Normální 5 80 11" xfId="26685" xr:uid="{C2C2ECB5-67A4-4DBF-8E74-CC7C9621AF4E}"/>
    <cellStyle name="Normální 5 80 12" xfId="30559" xr:uid="{CD656F0B-6F7A-46A2-9576-B5CCCCE788B3}"/>
    <cellStyle name="Normální 5 80 13" xfId="34080" xr:uid="{3B256E45-792F-40C7-9D38-56709A0F13E1}"/>
    <cellStyle name="Normální 5 80 14" xfId="36534" xr:uid="{EC95C29A-E9A2-43A6-ACB1-E2022D74A556}"/>
    <cellStyle name="Normální 5 80 15" xfId="39879" xr:uid="{AD5ED1C8-C6AC-4D92-A936-A5DFA180CAA1}"/>
    <cellStyle name="Normální 5 80 16" xfId="44750" xr:uid="{64BB4B1A-7B30-414B-BBB3-7DC914A9F66A}"/>
    <cellStyle name="Normální 5 80 17" xfId="48558" xr:uid="{FBB3715D-16E9-443D-927B-DFF691D41DEB}"/>
    <cellStyle name="Normální 5 80 18" xfId="51150" xr:uid="{461409E1-9AEA-4BD4-BC9D-9C2B699C6176}"/>
    <cellStyle name="Normální 5 80 19" xfId="53374" xr:uid="{8FD0CF2F-CCF3-4B62-ACB7-EE4420F6F9FF}"/>
    <cellStyle name="Normální 5 80 2" xfId="2600" xr:uid="{762F1E2A-CEDD-40F7-9FC2-CBDF74312197}"/>
    <cellStyle name="Normální 5 80 2 10" xfId="36724" xr:uid="{89DBF7A0-D726-4AD0-8E5B-6801C10FE648}"/>
    <cellStyle name="Normální 5 80 2 11" xfId="40156" xr:uid="{5C739E4F-D145-4512-8B42-4B8C4D5EA72E}"/>
    <cellStyle name="Normální 5 80 2 12" xfId="45002" xr:uid="{A92C4AB1-8E0E-421C-B25B-EC9923773DFF}"/>
    <cellStyle name="Normální 5 80 2 13" xfId="48795" xr:uid="{5F789D16-F028-4215-AB37-48842FFDBB5F}"/>
    <cellStyle name="Normální 5 80 2 14" xfId="51339" xr:uid="{57195B8C-03A9-42D0-878E-EF591875DB98}"/>
    <cellStyle name="Normální 5 80 2 15" xfId="53585" xr:uid="{6E0D3B45-21B5-4CCA-8624-7D14813E9C96}"/>
    <cellStyle name="Normální 5 80 2 16" xfId="55369" xr:uid="{E7D1C8CF-05C4-49FC-81CF-886E7B80BFDB}"/>
    <cellStyle name="Normální 5 80 2 17" xfId="56924" xr:uid="{E7AF57C3-EDDF-427D-9988-077428828130}"/>
    <cellStyle name="Normální 5 80 2 2" xfId="9384" xr:uid="{53EFEEBF-2584-4C08-A94E-2D63C1AE4A04}"/>
    <cellStyle name="Normální 5 80 2 2 2" xfId="15084" xr:uid="{D4F1C046-A186-45CE-912E-8891E3C356CC}"/>
    <cellStyle name="Normální 5 80 2 2 3" xfId="20485" xr:uid="{A6CA8316-410E-4ADC-B08A-A695EC1BDA92}"/>
    <cellStyle name="Normální 5 80 2 2 4" xfId="24854" xr:uid="{319C6456-98E0-4BA4-BE76-681717FFCBAA}"/>
    <cellStyle name="Normální 5 80 2 2 5" xfId="29113" xr:uid="{DAC48450-61FB-4445-B170-A0BDD761B5AB}"/>
    <cellStyle name="Normální 5 80 2 2 6" xfId="32925" xr:uid="{973A4539-37CE-4183-96FF-7C4EC6746169}"/>
    <cellStyle name="Normální 5 80 2 2 7" xfId="36006" xr:uid="{19AA907D-F5CB-4913-9B86-57BAA1FCB035}"/>
    <cellStyle name="Normální 5 80 2 2 8" xfId="38245" xr:uid="{3E19D86E-250B-476E-9DC1-4CD872E3253E}"/>
    <cellStyle name="Normální 5 80 2 3" xfId="5674" xr:uid="{D472B1B5-C8F4-4D7D-BE75-DF17C78027D3}"/>
    <cellStyle name="Normální 5 80 2 4" xfId="12256" xr:uid="{058622BE-D6DF-4418-85D2-43B6E4BF90E6}"/>
    <cellStyle name="Normální 5 80 2 5" xfId="18152" xr:uid="{9F545468-DCC1-4F64-B276-23DE8F2A3489}"/>
    <cellStyle name="Normální 5 80 2 6" xfId="22685" xr:uid="{8FD1649A-CA6F-4B66-9956-04AECFFFA143}"/>
    <cellStyle name="Normální 5 80 2 7" xfId="27005" xr:uid="{0D2B5E6F-4715-4B71-91AF-3EA4C4CA01B0}"/>
    <cellStyle name="Normální 5 80 2 8" xfId="30898" xr:uid="{EDB980C5-70F4-4366-AB56-46EA8267A402}"/>
    <cellStyle name="Normální 5 80 2 9" xfId="34308" xr:uid="{BB535546-D717-403F-A0B2-0095C1146265}"/>
    <cellStyle name="Normální 5 80 20" xfId="55168" xr:uid="{7D390431-DC71-4EEF-B54B-EDB67BDB5608}"/>
    <cellStyle name="Normální 5 80 21" xfId="56711" xr:uid="{3E0D1D8A-4D5F-4685-B4C2-D21C917CA861}"/>
    <cellStyle name="Normální 5 80 3" xfId="3043" xr:uid="{1CF9A423-3DF9-4C11-A6AA-2916E6590D7E}"/>
    <cellStyle name="Normální 5 80 3 10" xfId="37309" xr:uid="{2D9D5E49-7DD4-4D44-B4C7-76F92725B168}"/>
    <cellStyle name="Normální 5 80 3 11" xfId="40497" xr:uid="{9F077057-FC71-49FD-B6CE-4E1C3B9324B7}"/>
    <cellStyle name="Normální 5 80 3 12" xfId="45301" xr:uid="{DDF7052F-A0FC-495F-B9F5-F232B0A7D023}"/>
    <cellStyle name="Normální 5 80 3 13" xfId="49050" xr:uid="{DA1D50C1-A6AD-4E45-AB45-10494B9574CB}"/>
    <cellStyle name="Normální 5 80 3 14" xfId="51557" xr:uid="{56834A05-AACA-4082-BF15-7D73C392483A}"/>
    <cellStyle name="Normální 5 80 3 15" xfId="53879" xr:uid="{E6A9A2C0-C1EB-4008-B2C9-B20008DD88F1}"/>
    <cellStyle name="Normální 5 80 3 16" xfId="55642" xr:uid="{3A2D04FE-72B5-4B99-9E55-9D095D618C79}"/>
    <cellStyle name="Normální 5 80 3 17" xfId="57208" xr:uid="{A8ED9D49-EBD4-433C-A6F0-1CC71F71589E}"/>
    <cellStyle name="Normální 5 80 3 2" xfId="9385" xr:uid="{BB6E0014-C9AD-445F-8EE4-1527AA2E78B5}"/>
    <cellStyle name="Normální 5 80 3 2 2" xfId="15085" xr:uid="{47EDFE18-4C62-41FD-9819-604866B82A01}"/>
    <cellStyle name="Normální 5 80 3 2 3" xfId="20486" xr:uid="{BA506BEF-4CBD-4E88-BD56-8A60DFCCD2C9}"/>
    <cellStyle name="Normální 5 80 3 2 4" xfId="24855" xr:uid="{18EAE623-CD24-4E2A-BAFC-E7400D543647}"/>
    <cellStyle name="Normální 5 80 3 2 5" xfId="29114" xr:uid="{ABC105F0-B07B-4A3A-9286-ECEDC19AFBCB}"/>
    <cellStyle name="Normální 5 80 3 2 6" xfId="32926" xr:uid="{79DF73B4-1F67-47F5-ADDD-023E3C74DD7C}"/>
    <cellStyle name="Normální 5 80 3 2 7" xfId="36007" xr:uid="{5DA96616-1BA5-4B0A-BD36-69158F37E58A}"/>
    <cellStyle name="Normální 5 80 3 2 8" xfId="38246" xr:uid="{A4004938-B0BF-4729-8BE3-A9BC87BACBA0}"/>
    <cellStyle name="Normální 5 80 3 3" xfId="6837" xr:uid="{8B7F5D87-2A9B-40A7-A131-B8DE0EA628D0}"/>
    <cellStyle name="Normální 5 80 3 4" xfId="13361" xr:uid="{6DD4C45A-7AC6-45CC-82D2-72E66A1B2439}"/>
    <cellStyle name="Normální 5 80 3 5" xfId="19041" xr:uid="{D0EB277C-57D1-41F5-B4DB-521A1CB09E99}"/>
    <cellStyle name="Normální 5 80 3 6" xfId="23505" xr:uid="{EB665308-7F69-4BED-8206-BBC2B8E40A1E}"/>
    <cellStyle name="Normální 5 80 3 7" xfId="27812" xr:uid="{3016E654-962B-45D1-8BD6-46C2963FCFED}"/>
    <cellStyle name="Normální 5 80 3 8" xfId="31659" xr:uid="{DE044A82-128B-43CF-88A9-8AEC6CA6248E}"/>
    <cellStyle name="Normální 5 80 3 9" xfId="34955" xr:uid="{BAFD1D67-DA11-494C-BA25-723B5C7BD659}"/>
    <cellStyle name="Normální 5 80 4" xfId="4063" xr:uid="{6A524F99-D326-41DF-9888-EBC1072D1B0D}"/>
    <cellStyle name="Normální 5 80 4 10" xfId="37310" xr:uid="{1ABE73E3-AA54-4CFF-B11B-1302B92DE9ED}"/>
    <cellStyle name="Normální 5 80 4 11" xfId="41234" xr:uid="{65DBCFA0-17BB-4AED-AD22-0012CBB21D61}"/>
    <cellStyle name="Normální 5 80 4 12" xfId="46015" xr:uid="{DE4C997B-3E39-48F5-9354-5AF6984FCF2E}"/>
    <cellStyle name="Normální 5 80 4 13" xfId="49651" xr:uid="{840A94EB-C2C0-46F4-9016-A499E35E5219}"/>
    <cellStyle name="Normální 5 80 4 14" xfId="52149" xr:uid="{DC6CB6D5-071F-439C-B5DF-2E6E1916C9C7}"/>
    <cellStyle name="Normální 5 80 4 15" xfId="54373" xr:uid="{AC5590A2-14AC-4BBC-9748-0718921DE484}"/>
    <cellStyle name="Normální 5 80 4 16" xfId="56232" xr:uid="{C3F360A5-3EF6-41EE-BEB5-5691C1DDDBB6}"/>
    <cellStyle name="Normální 5 80 4 17" xfId="57524" xr:uid="{D52577C5-1E0B-4B46-8803-EA0C41357F91}"/>
    <cellStyle name="Normální 5 80 4 2" xfId="9386" xr:uid="{480039D1-7746-4F3E-B254-7C62CA29543E}"/>
    <cellStyle name="Normální 5 80 4 2 2" xfId="15086" xr:uid="{B8BFFC37-64A6-4E5D-9377-137A68807A9E}"/>
    <cellStyle name="Normální 5 80 4 2 3" xfId="20487" xr:uid="{DCC4844A-4FC1-4955-BAE3-B6CB9D2D1F16}"/>
    <cellStyle name="Normální 5 80 4 2 4" xfId="24856" xr:uid="{41C857D7-B45B-485B-AEA3-A02734102518}"/>
    <cellStyle name="Normální 5 80 4 2 5" xfId="29115" xr:uid="{1B353B26-D114-4565-9BE3-F4B6DCD320F5}"/>
    <cellStyle name="Normální 5 80 4 2 6" xfId="32927" xr:uid="{D4C36DD4-9F6A-49AE-B36D-1B4A9BAAD579}"/>
    <cellStyle name="Normální 5 80 4 2 7" xfId="36008" xr:uid="{3C1FE8BC-637D-4601-9339-69B9F2445639}"/>
    <cellStyle name="Normální 5 80 4 2 8" xfId="38247" xr:uid="{1DDE1E7B-EDA0-4BC0-BC78-6F95EC9A8E13}"/>
    <cellStyle name="Normální 5 80 4 3" xfId="6838" xr:uid="{FDFAE0D4-AC22-4224-9386-A23A1B95F789}"/>
    <cellStyle name="Normální 5 80 4 4" xfId="13362" xr:uid="{23C999D1-3215-43FF-8F50-97673052B058}"/>
    <cellStyle name="Normální 5 80 4 5" xfId="19042" xr:uid="{77BEE7D3-BA6B-4D7B-86E3-4772BF7031AE}"/>
    <cellStyle name="Normální 5 80 4 6" xfId="23506" xr:uid="{F706BF08-8E34-4E86-BB38-1D9B59CE76CA}"/>
    <cellStyle name="Normální 5 80 4 7" xfId="27813" xr:uid="{60D05E62-5FE0-468F-9A35-B20287A3058D}"/>
    <cellStyle name="Normální 5 80 4 8" xfId="31660" xr:uid="{0D5E06F1-9A70-405B-B39F-9287AC0F3A58}"/>
    <cellStyle name="Normální 5 80 4 9" xfId="34956" xr:uid="{0EBB55A9-B34E-4DE5-AB6F-2A4284AE6C94}"/>
    <cellStyle name="Normální 5 80 5" xfId="4387" xr:uid="{0188CA13-98A4-44E9-90CA-B5A23E311975}"/>
    <cellStyle name="Normální 5 80 5 10" xfId="37311" xr:uid="{89357545-40A0-4C1D-A280-108FFA6BD49C}"/>
    <cellStyle name="Normální 5 80 5 11" xfId="41482" xr:uid="{A313DCED-1483-4D19-9F10-FA4C07E46482}"/>
    <cellStyle name="Normální 5 80 5 12" xfId="46285" xr:uid="{6C4387BD-EE40-46D3-B16C-2B4A9E29F4F4}"/>
    <cellStyle name="Normální 5 80 5 13" xfId="49846" xr:uid="{601FA00B-362D-4408-8F39-34587AD12CF0}"/>
    <cellStyle name="Normální 5 80 5 14" xfId="52361" xr:uid="{84B677D4-7860-4ED0-8610-E425E7BCB11C}"/>
    <cellStyle name="Normální 5 80 5 15" xfId="54552" xr:uid="{EC66AAE4-536E-46F3-B899-541595EFC4A5}"/>
    <cellStyle name="Normální 5 80 5 16" xfId="56443" xr:uid="{B417B0D1-BCCD-4AF4-BDE3-8ECA8B83974F}"/>
    <cellStyle name="Normální 5 80 5 17" xfId="57686" xr:uid="{FFB6B56D-CD96-4C4A-8865-DD92840619CE}"/>
    <cellStyle name="Normální 5 80 5 2" xfId="9387" xr:uid="{17BC17D9-244E-4B45-9BD6-E86D323F95E5}"/>
    <cellStyle name="Normální 5 80 5 2 2" xfId="15087" xr:uid="{7E433047-56EE-4A94-A862-102CFAED16F6}"/>
    <cellStyle name="Normální 5 80 5 2 3" xfId="20488" xr:uid="{3D69F049-D112-4ED5-9307-73486A144CEC}"/>
    <cellStyle name="Normální 5 80 5 2 4" xfId="24857" xr:uid="{FA9E8336-669F-4B3D-A0CA-E5A4DA8D03A9}"/>
    <cellStyle name="Normální 5 80 5 2 5" xfId="29116" xr:uid="{A7B0E968-C3AB-420B-9A9D-6BA29A9C76E1}"/>
    <cellStyle name="Normální 5 80 5 2 6" xfId="32928" xr:uid="{2E56AE6E-FCB2-40BC-80BB-20ADA24B429C}"/>
    <cellStyle name="Normální 5 80 5 2 7" xfId="36009" xr:uid="{1704FF70-66F7-4FA8-AF4F-A7987A7CED6B}"/>
    <cellStyle name="Normální 5 80 5 2 8" xfId="38248" xr:uid="{66FBAE45-4A80-4F70-9D40-F85DCC2C82F1}"/>
    <cellStyle name="Normální 5 80 5 3" xfId="6839" xr:uid="{AF85F8B4-E70E-4162-8AD0-25CEAA09ECD6}"/>
    <cellStyle name="Normální 5 80 5 4" xfId="13363" xr:uid="{8763F998-ED79-4803-84BC-DF84FCDF1F57}"/>
    <cellStyle name="Normální 5 80 5 5" xfId="19043" xr:uid="{39AADE28-0A27-4FE2-9AF0-E7145E57A5C1}"/>
    <cellStyle name="Normální 5 80 5 6" xfId="23507" xr:uid="{77B7EA32-7C80-4D08-BFEF-99BD190C0DEE}"/>
    <cellStyle name="Normální 5 80 5 7" xfId="27814" xr:uid="{9989F1F2-8B2E-4029-ABB3-9FE50F0BE159}"/>
    <cellStyle name="Normální 5 80 5 8" xfId="31661" xr:uid="{831D2E41-A7F4-4CBB-A5CA-42CF4682BBC2}"/>
    <cellStyle name="Normální 5 80 5 9" xfId="34957" xr:uid="{EB4EA914-A515-4499-ACEA-91DAB73FA1D6}"/>
    <cellStyle name="Normální 5 80 6" xfId="9388" xr:uid="{9654AFFB-30CC-4888-8112-374760E64CA3}"/>
    <cellStyle name="Normální 5 80 6 2" xfId="15088" xr:uid="{2B0203BB-20A5-4292-A3EA-44F78CCA6899}"/>
    <cellStyle name="Normální 5 80 6 3" xfId="20489" xr:uid="{D0E47E66-75D2-4DBC-AF6A-BCC183DA3EE0}"/>
    <cellStyle name="Normální 5 80 6 4" xfId="24858" xr:uid="{2CE659D3-5B57-4AC4-AADF-FE983504E582}"/>
    <cellStyle name="Normální 5 80 6 5" xfId="29117" xr:uid="{4BD2098E-BD7B-4BDB-9B8B-CCE31EB7663A}"/>
    <cellStyle name="Normální 5 80 6 6" xfId="32929" xr:uid="{56537002-FE85-4D1A-8A41-E63CA072475E}"/>
    <cellStyle name="Normální 5 80 6 7" xfId="36010" xr:uid="{F2B23FCB-701A-4EAC-8A8B-45D77C0483A3}"/>
    <cellStyle name="Normální 5 80 6 8" xfId="38249" xr:uid="{557BBF57-799B-4304-80AD-768B57DC396C}"/>
    <cellStyle name="Normální 5 80 7" xfId="5180" xr:uid="{303BF147-FB79-43D2-B354-94AF63EF56B3}"/>
    <cellStyle name="Normální 5 80 8" xfId="11731" xr:uid="{D4C10698-3746-48FF-BE76-DD0D3DD8D8B1}"/>
    <cellStyle name="Normální 5 80 9" xfId="17723" xr:uid="{361EA583-4FB4-4833-8C2E-6D289DB238A0}"/>
    <cellStyle name="Normální 5 81" xfId="2215" xr:uid="{F46D020A-B513-4317-BA39-013BE63D3955}"/>
    <cellStyle name="Normální 5 82" xfId="2216" xr:uid="{82B1DB9E-CA5D-4D7F-B072-7C9F28C4BAFB}"/>
    <cellStyle name="Normální 5 83" xfId="2217" xr:uid="{02A00CAE-6017-4CC4-A87F-C472658AD56D}"/>
    <cellStyle name="Normální 5 84" xfId="2218" xr:uid="{B0A78E39-D8DB-42AB-BC17-0AD7484AA688}"/>
    <cellStyle name="Normální 5 85" xfId="2219" xr:uid="{8297D188-1662-4372-A4A7-9BE63AFB2441}"/>
    <cellStyle name="Normální 5 86" xfId="2220" xr:uid="{28BF667B-1014-4486-A7D9-9172D552A6D1}"/>
    <cellStyle name="Normální 5 87" xfId="2221" xr:uid="{53B42740-6CB9-4942-BEA9-965475ED9FB6}"/>
    <cellStyle name="Normální 5 88" xfId="2322" xr:uid="{5DAD2915-AD61-49E1-AD24-00B56B45CD10}"/>
    <cellStyle name="Normální 5 88 10" xfId="36541" xr:uid="{2B289F92-AF1A-44C8-8BFC-D57228F6E9ED}"/>
    <cellStyle name="Normální 5 88 11" xfId="39947" xr:uid="{B0C7A18F-18B6-4EA2-8D2B-B5260628EACB}"/>
    <cellStyle name="Normální 5 88 12" xfId="44816" xr:uid="{C3CA1690-1FCA-47AF-B0B1-4FA2C264EC01}"/>
    <cellStyle name="Normální 5 88 13" xfId="48598" xr:uid="{FE382BC3-2A3A-49E9-9952-BA2A3B91AA2F}"/>
    <cellStyle name="Normální 5 88 14" xfId="51183" xr:uid="{DBD62C2D-7CDA-4AE9-99C5-4652B1B755B6}"/>
    <cellStyle name="Normální 5 88 15" xfId="53394" xr:uid="{D9627B40-851A-4992-A4B6-6762F7046715}"/>
    <cellStyle name="Normální 5 88 16" xfId="55181" xr:uid="{D912A2C2-F181-4166-BD34-2E58F66B29C7}"/>
    <cellStyle name="Normální 5 88 17" xfId="56723" xr:uid="{11737E89-11D3-4F91-B13D-4DA42DCF9A3F}"/>
    <cellStyle name="Normální 5 88 2" xfId="9389" xr:uid="{72F604BB-B12B-47D7-8170-792FA950ED2B}"/>
    <cellStyle name="Normální 5 88 2 2" xfId="15089" xr:uid="{84A9EDCF-38BD-474E-BFB4-D85CA7E039BA}"/>
    <cellStyle name="Normální 5 88 2 3" xfId="20490" xr:uid="{E8EB6AEC-06E6-4AE3-AA92-8DBDD4DED8E3}"/>
    <cellStyle name="Normální 5 88 2 4" xfId="24859" xr:uid="{CDD20737-3009-4997-A159-F56B6464F083}"/>
    <cellStyle name="Normální 5 88 2 5" xfId="29118" xr:uid="{E5E188AD-C687-4F11-9782-E860EB2DCED8}"/>
    <cellStyle name="Normální 5 88 2 6" xfId="32930" xr:uid="{82EEC884-0BE4-4E51-82A8-72C271717A7C}"/>
    <cellStyle name="Normální 5 88 2 7" xfId="36011" xr:uid="{EDCE24B4-523A-4A59-A662-71B9B81D7520}"/>
    <cellStyle name="Normální 5 88 2 8" xfId="38250" xr:uid="{2AE1C99B-9EF6-4505-9B58-AAFB613ACE1F}"/>
    <cellStyle name="Normální 5 88 3" xfId="5343" xr:uid="{5401E8A5-C3C7-4654-A997-B33B62AFD722}"/>
    <cellStyle name="Normální 5 88 4" xfId="11936" xr:uid="{491D5BD5-C240-4263-8D0F-F73A50992315}"/>
    <cellStyle name="Normální 5 88 5" xfId="17893" xr:uid="{14B8AD3F-1F38-4AC0-805D-3A3F4DC80A98}"/>
    <cellStyle name="Normální 5 88 6" xfId="22452" xr:uid="{3A0C6550-D06A-4120-8610-B97F627AB64C}"/>
    <cellStyle name="Normální 5 88 7" xfId="26786" xr:uid="{14BFB701-16B3-4884-815C-6A2415BED8AD}"/>
    <cellStyle name="Normální 5 88 8" xfId="30672" xr:uid="{E2825D91-765D-4413-B2A0-5829F5D2C792}"/>
    <cellStyle name="Normální 5 88 9" xfId="34114" xr:uid="{095BFBAA-D070-40FB-B5DC-1729ADBCCAD0}"/>
    <cellStyle name="Normální 5 89" xfId="2557" xr:uid="{A9332E7B-DA34-466E-83E4-F703606D197C}"/>
    <cellStyle name="Normální 5 89 10" xfId="36623" xr:uid="{85387F16-6B7A-4A0C-AD38-525F8241E6E6}"/>
    <cellStyle name="Normální 5 89 11" xfId="40121" xr:uid="{D7AA43B9-0B6D-472F-B971-99A1B02BA829}"/>
    <cellStyle name="Normální 5 89 12" xfId="44973" xr:uid="{A92A7E5E-A55F-475C-B158-0AAD224B2E1A}"/>
    <cellStyle name="Normální 5 89 13" xfId="48759" xr:uid="{A5DF6690-01A6-4FA1-ADCE-692EAE256C9C}"/>
    <cellStyle name="Normální 5 89 14" xfId="51316" xr:uid="{542C3AE6-E3AF-41AA-9071-BB7E6D3B1F72}"/>
    <cellStyle name="Normální 5 89 15" xfId="53553" xr:uid="{231E5B63-601A-4956-BC52-B3C0666F28D0}"/>
    <cellStyle name="Normální 5 89 16" xfId="55336" xr:uid="{41029198-2C69-423E-AC7E-1C5E27508230}"/>
    <cellStyle name="Normální 5 89 17" xfId="56891" xr:uid="{96B7898E-ADAC-4503-A33A-83C51C2CD966}"/>
    <cellStyle name="Normální 5 89 2" xfId="9390" xr:uid="{263EAA6D-D954-402E-80B8-88027131AF78}"/>
    <cellStyle name="Normální 5 89 2 2" xfId="15090" xr:uid="{676E1C16-308B-4321-B2B5-CA8559F0E26D}"/>
    <cellStyle name="Normální 5 89 2 3" xfId="20491" xr:uid="{12BC5C91-2095-4731-A8B1-8C4268247349}"/>
    <cellStyle name="Normální 5 89 2 4" xfId="24860" xr:uid="{C4A26E77-3433-4F98-9578-ABFD4B4E3853}"/>
    <cellStyle name="Normální 5 89 2 5" xfId="29119" xr:uid="{873655EA-631C-4EE8-8667-C329DD63058D}"/>
    <cellStyle name="Normální 5 89 2 6" xfId="32931" xr:uid="{A76E399A-ECFC-4785-B141-24B6CB23689E}"/>
    <cellStyle name="Normální 5 89 2 7" xfId="36012" xr:uid="{F08D9EB9-8496-441F-A52C-AE3130571747}"/>
    <cellStyle name="Normální 5 89 2 8" xfId="38251" xr:uid="{9B8C4CD6-4A65-49FC-A17B-C83547865E4B}"/>
    <cellStyle name="Normální 5 89 3" xfId="5517" xr:uid="{7704C019-8030-4C2C-A01E-951C4B70F3A7}"/>
    <cellStyle name="Normální 5 89 4" xfId="12108" xr:uid="{0FC2D27B-A1FB-4DBA-AE86-B394BE0498A4}"/>
    <cellStyle name="Normální 5 89 5" xfId="18027" xr:uid="{BF7C6B60-1F49-440A-BBC1-3BDECF7E1E38}"/>
    <cellStyle name="Normální 5 89 6" xfId="22562" xr:uid="{7D5DD3C4-7F7B-4CD3-A880-636C13EC616D}"/>
    <cellStyle name="Normální 5 89 7" xfId="26896" xr:uid="{7467458A-96C1-4F24-855B-54DB8BE08F00}"/>
    <cellStyle name="Normální 5 89 8" xfId="30781" xr:uid="{3FBDE942-0A31-458C-8DBA-BA15B1E22312}"/>
    <cellStyle name="Normální 5 89 9" xfId="34202" xr:uid="{4AFBAF48-75CC-4868-B9B4-0336289E0B2F}"/>
    <cellStyle name="normální 5 9" xfId="466" xr:uid="{96C8FA82-36C6-4A20-99EE-7541A66F832B}"/>
    <cellStyle name="Normální 5 90" xfId="2415" xr:uid="{7F142A93-983B-443D-9A01-E10D10E614C4}"/>
    <cellStyle name="Normální 5 90 10" xfId="36727" xr:uid="{E50D7808-A7FF-4AF6-9FB2-6A49D9D30006}"/>
    <cellStyle name="Normální 5 90 11" xfId="40008" xr:uid="{7AADF03B-B87D-45DA-AA0F-0B831612E114}"/>
    <cellStyle name="Normální 5 90 12" xfId="44876" xr:uid="{89AEBD9A-4943-44BF-8C9B-DB6AE0466F31}"/>
    <cellStyle name="Normální 5 90 13" xfId="48656" xr:uid="{DA890742-A0DE-4D37-AB2C-8D92CB05FF04}"/>
    <cellStyle name="Normální 5 90 14" xfId="51231" xr:uid="{6EDF4982-5E45-4510-976C-E1017C1186D7}"/>
    <cellStyle name="Normální 5 90 15" xfId="53446" xr:uid="{89CB271C-D8E7-41FD-A951-EABEEB89C06F}"/>
    <cellStyle name="Normální 5 90 16" xfId="55229" xr:uid="{9F4A1F44-DC8E-4993-B82D-EFB162A8B019}"/>
    <cellStyle name="Normální 5 90 17" xfId="56775" xr:uid="{C36F05E4-8586-43D6-881D-0055E7B77A8A}"/>
    <cellStyle name="Normální 5 90 2" xfId="9391" xr:uid="{7F2329F7-B2C3-402B-8228-F62E0FF98D77}"/>
    <cellStyle name="Normální 5 90 2 2" xfId="15091" xr:uid="{EC2D4629-EE61-4643-9725-577714F7F409}"/>
    <cellStyle name="Normální 5 90 2 3" xfId="20492" xr:uid="{C4D65B3C-15BF-4F8E-97EF-BC417E653ABD}"/>
    <cellStyle name="Normální 5 90 2 4" xfId="24861" xr:uid="{C2395A23-F389-4284-80B2-91828C90C8CD}"/>
    <cellStyle name="Normální 5 90 2 5" xfId="29120" xr:uid="{C7377F8D-07E3-4128-8690-CE0A50CA45D8}"/>
    <cellStyle name="Normální 5 90 2 6" xfId="32932" xr:uid="{1185C975-50CF-4347-BA44-0352FB459B76}"/>
    <cellStyle name="Normální 5 90 2 7" xfId="36013" xr:uid="{C7BAA0DD-D048-442D-8C5F-EEC51913258B}"/>
    <cellStyle name="Normální 5 90 2 8" xfId="38252" xr:uid="{CC55E30F-9A69-4498-B916-F7EB8F104A88}"/>
    <cellStyle name="Normální 5 90 3" xfId="5691" xr:uid="{E72CD4BB-EB33-4DDE-9B10-B2370D1C97AA}"/>
    <cellStyle name="Normální 5 90 4" xfId="12270" xr:uid="{7C40EDB9-8AA6-455E-BDDF-FDBEF3226276}"/>
    <cellStyle name="Normální 5 90 5" xfId="18159" xr:uid="{C71FA341-304A-4A4E-B53E-695CBB180DAF}"/>
    <cellStyle name="Normální 5 90 6" xfId="22693" xr:uid="{4FDF3B53-2F00-4D01-B4BC-AD47E593AE2C}"/>
    <cellStyle name="Normální 5 90 7" xfId="27013" xr:uid="{0CBD2F7D-4B39-46EC-9AB8-CCE61B9DF327}"/>
    <cellStyle name="Normální 5 90 8" xfId="30905" xr:uid="{B74F59B8-218C-4BAB-94FE-0CC297695FFE}"/>
    <cellStyle name="Normální 5 90 9" xfId="34312" xr:uid="{87828534-BCEB-4A2F-B9C7-5AD7A3E1C42D}"/>
    <cellStyle name="Normální 5 91" xfId="2454" xr:uid="{984BC39B-079A-4586-A79F-69E3ECF1653A}"/>
    <cellStyle name="Normální 5 91 10" xfId="36699" xr:uid="{51CF07DD-F2F8-4D4F-870C-039E19121B9C}"/>
    <cellStyle name="Normální 5 91 11" xfId="40037" xr:uid="{60C067DB-C2B2-4898-B800-6F97CADCB168}"/>
    <cellStyle name="Normální 5 91 12" xfId="44895" xr:uid="{9773CC94-62B9-4F18-A186-0E2AAD60657E}"/>
    <cellStyle name="Normální 5 91 13" xfId="48680" xr:uid="{C7475E38-8CCE-4E17-AE7C-86E0B01CA585}"/>
    <cellStyle name="Normální 5 91 14" xfId="51252" xr:uid="{4A3E4E44-475B-43DD-820B-D2D9483DACC1}"/>
    <cellStyle name="Normální 5 91 15" xfId="53468" xr:uid="{59212A85-C7F2-4604-95FA-6D95022826EE}"/>
    <cellStyle name="Normální 5 91 16" xfId="55255" xr:uid="{99B7C63B-3DAC-4D09-AF9C-3C9E260C1FFA}"/>
    <cellStyle name="Normální 5 91 17" xfId="56804" xr:uid="{C9A21494-76E8-4329-B99A-0F5ED1DF9E6D}"/>
    <cellStyle name="Normální 5 91 2" xfId="9392" xr:uid="{A5D18E34-A0B7-438F-8B18-F85E5853872D}"/>
    <cellStyle name="Normální 5 91 2 2" xfId="15092" xr:uid="{D6087070-D6D9-4AAB-A38E-11F496751763}"/>
    <cellStyle name="Normální 5 91 2 3" xfId="20493" xr:uid="{DAA8282B-6F2E-4403-8137-90AE7E14CDF5}"/>
    <cellStyle name="Normální 5 91 2 4" xfId="24862" xr:uid="{89AC2119-6A0E-4513-80FF-ADDDD45DF139}"/>
    <cellStyle name="Normální 5 91 2 5" xfId="29121" xr:uid="{40E3F135-8C9E-475B-AEF5-31B0FFCB71BF}"/>
    <cellStyle name="Normální 5 91 2 6" xfId="32933" xr:uid="{10D037A9-C48E-40D4-94A2-CE3B0AD2A334}"/>
    <cellStyle name="Normální 5 91 2 7" xfId="36014" xr:uid="{843CA04A-6B99-4C98-8F40-AB7F88032689}"/>
    <cellStyle name="Normální 5 91 2 8" xfId="38253" xr:uid="{79346256-6DD7-40BB-82CB-F2E5ED533E8C}"/>
    <cellStyle name="Normální 5 91 3" xfId="5615" xr:uid="{E37525BF-19EE-4118-8CFD-8C42D67A81A3}"/>
    <cellStyle name="Normální 5 91 4" xfId="12203" xr:uid="{A0D5D027-7655-46F4-A80B-98D997CE8CD1}"/>
    <cellStyle name="Normální 5 91 5" xfId="18116" xr:uid="{B840BCBB-02DA-4273-84CB-27CCC410895B}"/>
    <cellStyle name="Normální 5 91 6" xfId="22650" xr:uid="{38F67DB3-26BE-4845-9836-B881F0B58C5A}"/>
    <cellStyle name="Normální 5 91 7" xfId="26978" xr:uid="{904201B4-4F9E-4272-B709-32CC022F48EB}"/>
    <cellStyle name="Normální 5 91 8" xfId="30864" xr:uid="{24BDC6CC-DAD1-48DC-AB7E-E5EBB6CCD751}"/>
    <cellStyle name="Normální 5 91 9" xfId="34281" xr:uid="{1F37592A-D306-42C0-8577-37F1A497AEC3}"/>
    <cellStyle name="Normální 5 92" xfId="2350" xr:uid="{D677E173-1E8B-4959-86F2-89B5EEBE152B}"/>
    <cellStyle name="Normální 5 92 10" xfId="36706" xr:uid="{14D70788-3678-4DE4-96DE-6FFE95552077}"/>
    <cellStyle name="Normální 5 92 11" xfId="39964" xr:uid="{8934F41F-EAD2-46CE-9D55-7D1ED37060C3}"/>
    <cellStyle name="Normální 5 92 12" xfId="44831" xr:uid="{0F3A744F-38CD-4ACA-A74B-0FBACB73803B}"/>
    <cellStyle name="Normální 5 92 13" xfId="48614" xr:uid="{E8BA273C-37F1-4E01-94B2-31853E5F7059}"/>
    <cellStyle name="Normální 5 92 14" xfId="51192" xr:uid="{1DF7A572-5DF0-4E71-8BD9-25F55E58B713}"/>
    <cellStyle name="Normální 5 92 15" xfId="53408" xr:uid="{024A488D-A86E-4384-897B-E84C4DAAA275}"/>
    <cellStyle name="Normální 5 92 16" xfId="55194" xr:uid="{398543E0-B454-4047-8F56-45CD8DEC451A}"/>
    <cellStyle name="Normální 5 92 17" xfId="56739" xr:uid="{9B30C328-BB48-414A-A001-D3C788611987}"/>
    <cellStyle name="Normální 5 92 2" xfId="9393" xr:uid="{157114FD-5A0A-44D0-BAEE-B052416B8540}"/>
    <cellStyle name="Normální 5 92 2 2" xfId="15093" xr:uid="{8CB274A4-1CA5-481C-8B72-5F78FECCDAA9}"/>
    <cellStyle name="Normální 5 92 2 3" xfId="20494" xr:uid="{DA24C92E-486B-407D-9760-DE1D107C3537}"/>
    <cellStyle name="Normální 5 92 2 4" xfId="24863" xr:uid="{E570DEC2-722E-4ECB-9E65-CE91AD0E459A}"/>
    <cellStyle name="Normální 5 92 2 5" xfId="29122" xr:uid="{B48C1E0A-6338-498E-8CB9-8684FCB2E6EE}"/>
    <cellStyle name="Normální 5 92 2 6" xfId="32934" xr:uid="{C2AC3CB4-4D5C-4E89-8972-C20B82B582C1}"/>
    <cellStyle name="Normální 5 92 2 7" xfId="36015" xr:uid="{3F078031-5915-4794-880F-61CFAC77BF65}"/>
    <cellStyle name="Normální 5 92 2 8" xfId="38254" xr:uid="{3E6C9244-7AFA-4D7E-82FB-065733E8FD5D}"/>
    <cellStyle name="Normální 5 92 3" xfId="5654" xr:uid="{1F5C099B-DB11-4C34-B935-CD50A8F69847}"/>
    <cellStyle name="Normální 5 92 4" xfId="12236" xr:uid="{5073B063-E2F4-4BC4-AA82-F48137AD927F}"/>
    <cellStyle name="Normální 5 92 5" xfId="18134" xr:uid="{397B5295-A131-4A2B-A33D-E291780FC62A}"/>
    <cellStyle name="Normální 5 92 6" xfId="22667" xr:uid="{06D997B1-E45E-466B-A278-3E8980CE702F}"/>
    <cellStyle name="Normální 5 92 7" xfId="26987" xr:uid="{5E00FCFB-6E0E-4220-917A-74C3ED43327E}"/>
    <cellStyle name="Normální 5 92 8" xfId="30879" xr:uid="{58BA8708-E10D-4367-8F99-5E1D7617A9CC}"/>
    <cellStyle name="Normální 5 92 9" xfId="34290" xr:uid="{7CD3A033-0779-4354-940E-3CE728B0FFDF}"/>
    <cellStyle name="normální 5 93" xfId="2684" xr:uid="{638D33BB-302D-424C-8FD0-81720A427207}"/>
    <cellStyle name="Normální 5 93 10" xfId="9974" xr:uid="{142CFB21-E8B9-4C49-8E49-88B8475BAA52}"/>
    <cellStyle name="Normální 5 93 11" xfId="12213" xr:uid="{B50E0218-45D8-4B58-B0CF-77F91335F2F3}"/>
    <cellStyle name="Normální 5 93 12" xfId="18125" xr:uid="{A1429C64-614C-4BF6-AA9A-FF0BDF4CE899}"/>
    <cellStyle name="Normální 5 93 13" xfId="22656" xr:uid="{72DDEA15-E397-43A9-87F4-D5973B1B29B4}"/>
    <cellStyle name="Normální 5 93 14" xfId="26981" xr:uid="{605009A1-3A75-4B86-B5C5-08602B2BD870}"/>
    <cellStyle name="Normální 5 93 15" xfId="30871" xr:uid="{BF42076B-9687-4B74-B06B-0A31C6112A33}"/>
    <cellStyle name="Normální 5 93 16" xfId="34283" xr:uid="{542D6C5A-734A-4655-9893-ABE3A86B3D97}"/>
    <cellStyle name="Normální 5 93 17" xfId="36701" xr:uid="{4E5EB29B-0709-4F14-82A4-5BA6457EC1D6}"/>
    <cellStyle name="normální 5 93 18" xfId="40227" xr:uid="{7420042F-A7AE-4F4D-8A5A-C2636161EDB5}"/>
    <cellStyle name="normální 5 93 19" xfId="40530" xr:uid="{3797FBDB-4192-40F8-9B1F-13B8B2C0B7F8}"/>
    <cellStyle name="normální 5 93 2" xfId="9394" xr:uid="{74CE9C0B-A22B-43AA-AC94-DC09BAF20878}"/>
    <cellStyle name="normální 5 93 2 2" xfId="15094" xr:uid="{C29227DA-1D8B-44F8-9866-3481E4E28DF6}"/>
    <cellStyle name="normální 5 93 2 3" xfId="20495" xr:uid="{D4C844EE-F679-4414-A13B-228A62085526}"/>
    <cellStyle name="normální 5 93 2 4" xfId="24864" xr:uid="{7D09FCD0-889F-4E90-9075-78F223A6B2A1}"/>
    <cellStyle name="normální 5 93 2 5" xfId="29123" xr:uid="{3EC4AB62-496D-4FED-A7DD-9A293ED5234B}"/>
    <cellStyle name="normální 5 93 2 6" xfId="32935" xr:uid="{772CA8D7-FC51-4CBC-82DB-C6A3D31199AB}"/>
    <cellStyle name="normální 5 93 2 7" xfId="36016" xr:uid="{4FBD64C8-B897-4EAE-953B-B906FD4F7BA0}"/>
    <cellStyle name="normální 5 93 2 8" xfId="38255" xr:uid="{57901357-6EE6-4DE4-A44C-440593D74198}"/>
    <cellStyle name="normální 5 93 20" xfId="39087" xr:uid="{AD2950A4-7691-4A7E-B916-572B4887CBE0}"/>
    <cellStyle name="normální 5 93 21" xfId="38726" xr:uid="{1F6855A1-06C3-4EDA-AD84-7607BA973488}"/>
    <cellStyle name="normální 5 93 22" xfId="40116" xr:uid="{DFDAC4C0-2F23-462D-AA5A-92A803AC1212}"/>
    <cellStyle name="normální 5 93 23" xfId="42988" xr:uid="{F22362E7-AC18-4368-B2C3-ADB6231462AD}"/>
    <cellStyle name="normální 5 93 24" xfId="41827" xr:uid="{0DBB9AB5-51E6-4A17-8452-058A4E9E5025}"/>
    <cellStyle name="normální 5 93 25" xfId="42068" xr:uid="{4310FFCF-CD63-46E2-9523-AA399D3D4790}"/>
    <cellStyle name="normální 5 93 26" xfId="40590" xr:uid="{E9F8E7D3-ECD1-46AF-A55D-ABCD230B7F7A}"/>
    <cellStyle name="normální 5 93 27" xfId="39886" xr:uid="{F4F0569A-C59B-492D-B296-7DE373C349B4}"/>
    <cellStyle name="normální 5 93 28" xfId="45061" xr:uid="{C18AF6A3-FA1E-4105-8590-64939CD833DE}"/>
    <cellStyle name="normální 5 93 29" xfId="44183" xr:uid="{9ABC6E17-1453-4998-BB7F-E7C82C389AB9}"/>
    <cellStyle name="Normální 5 93 3" xfId="5627" xr:uid="{5396258B-5133-43D5-B053-FFA38209CB4F}"/>
    <cellStyle name="normální 5 93 30" xfId="43590" xr:uid="{6DB0B22B-137E-4AAA-BD67-97BA5CCD073A}"/>
    <cellStyle name="normální 5 93 31" xfId="44467" xr:uid="{92A04922-639A-41A6-A5E7-B226E2570F64}"/>
    <cellStyle name="normální 5 93 32" xfId="47129" xr:uid="{6D5DD62D-2C30-4787-9174-EF56620D9E73}"/>
    <cellStyle name="normální 5 93 33" xfId="47392" xr:uid="{04D2F13C-804A-4B96-8411-95F7F6D16A3C}"/>
    <cellStyle name="normální 5 93 34" xfId="43960" xr:uid="{10BB80CF-6B2F-4E1C-BF1D-9E509198EF0B}"/>
    <cellStyle name="normální 5 93 35" xfId="48850" xr:uid="{162E414F-553B-450E-9379-F2D564090F30}"/>
    <cellStyle name="normální 5 93 36" xfId="48160" xr:uid="{369E3ACB-FDBD-4969-A8F1-E8610D42A25C}"/>
    <cellStyle name="normální 5 93 37" xfId="50290" xr:uid="{3A35B72A-72EF-42C7-AA52-1B70F83AB37B}"/>
    <cellStyle name="normální 5 93 38" xfId="50322" xr:uid="{FF31AFCC-5DA4-4CC7-9FF9-CDCD3BC51759}"/>
    <cellStyle name="normální 5 93 39" xfId="49485" xr:uid="{EB93CE8A-A009-4258-A734-47F7BFC663BC}"/>
    <cellStyle name="Normální 5 93 4" xfId="4672" xr:uid="{E365687F-0D07-4F53-9CFC-7AFE5D6586A8}"/>
    <cellStyle name="normální 5 93 40" xfId="51388" xr:uid="{1E3F2E78-5A91-48FC-B353-00973A890848}"/>
    <cellStyle name="normální 5 93 41" xfId="50610" xr:uid="{9F048A23-1714-416B-A785-EF4E781CA3F6}"/>
    <cellStyle name="normální 5 93 42" xfId="52846" xr:uid="{085B036D-8DF6-4D35-ACAC-889052C2F899}"/>
    <cellStyle name="normální 5 93 43" xfId="53637" xr:uid="{D3C1976A-42EC-4932-93A3-4E107A9B4CCC}"/>
    <cellStyle name="normální 5 93 44" xfId="53154" xr:uid="{FC45F1B2-68C1-432A-97BF-6D9523A2E04D}"/>
    <cellStyle name="normální 5 93 45" xfId="55419" xr:uid="{970C6C65-2CEF-4AB4-BC50-47F9C85CF890}"/>
    <cellStyle name="normální 5 93 46" xfId="56975" xr:uid="{40A304E4-CB6C-492D-A64D-F8D0F408A80C}"/>
    <cellStyle name="Normální 5 93 5" xfId="10602" xr:uid="{EACADB52-2F3D-4D48-A9E1-FF97CBD58AF8}"/>
    <cellStyle name="Normální 5 93 6" xfId="6412" xr:uid="{024E44FE-DFD8-4C43-9913-1E5F0D94F78C}"/>
    <cellStyle name="Normální 5 93 7" xfId="5576" xr:uid="{DEA6D4B2-9160-476C-8A27-E104E1879AE7}"/>
    <cellStyle name="Normální 5 93 8" xfId="9982" xr:uid="{E3443796-5129-49BF-A970-F37FF2815ADA}"/>
    <cellStyle name="Normální 5 93 9" xfId="10411" xr:uid="{C541B9B6-BE1B-4E68-865D-9B1F70078152}"/>
    <cellStyle name="Normální 5 94" xfId="2690" xr:uid="{CD235423-D7F5-49D8-B77E-C0562F26409D}"/>
    <cellStyle name="Normální 5 94 10" xfId="36700" xr:uid="{3EB01202-A780-4FBD-9FBD-7067E0D71B48}"/>
    <cellStyle name="Normální 5 94 11" xfId="40232" xr:uid="{A5761EA1-DE02-427E-AA3E-3EFAA317D4D4}"/>
    <cellStyle name="Normální 5 94 12" xfId="45067" xr:uid="{4A9A13CC-3258-4CC6-A049-DB3457EF2B75}"/>
    <cellStyle name="Normální 5 94 13" xfId="48855" xr:uid="{03B65EF8-CCE6-42AA-B376-B819E8226D16}"/>
    <cellStyle name="Normální 5 94 14" xfId="51393" xr:uid="{1D6BE443-E9D1-46F0-8596-980E9785DECE}"/>
    <cellStyle name="Normální 5 94 15" xfId="53642" xr:uid="{9481F712-A604-4410-B244-109F0DA4302A}"/>
    <cellStyle name="Normální 5 94 16" xfId="55424" xr:uid="{494E1D01-DD88-43D0-AB58-57D9905BFE3D}"/>
    <cellStyle name="Normální 5 94 17" xfId="56980" xr:uid="{3904D5E8-3AF3-4754-934E-B8F08A0B5D3F}"/>
    <cellStyle name="Normální 5 94 2" xfId="9395" xr:uid="{F7378745-6E64-49BF-A397-D380FFCF890F}"/>
    <cellStyle name="Normální 5 94 2 2" xfId="15095" xr:uid="{CB2C7C4E-2095-420C-B2BC-80372751954E}"/>
    <cellStyle name="Normální 5 94 2 3" xfId="20496" xr:uid="{10FDF8CE-03C7-426E-B5B3-877F2EAB4AED}"/>
    <cellStyle name="Normální 5 94 2 4" xfId="24865" xr:uid="{3193AC3E-3DBD-4204-A3BF-6725EB0D9462}"/>
    <cellStyle name="Normální 5 94 2 5" xfId="29124" xr:uid="{61FAA22C-103F-4D06-ACA1-272992C3C237}"/>
    <cellStyle name="Normální 5 94 2 6" xfId="32936" xr:uid="{76808298-7801-4213-B3AA-38624D3E0127}"/>
    <cellStyle name="Normální 5 94 2 7" xfId="36017" xr:uid="{404C3201-2980-4775-AAC2-D310BC624957}"/>
    <cellStyle name="Normální 5 94 2 8" xfId="38256" xr:uid="{98855A38-C78A-4CAE-8202-E48F6A00A2A7}"/>
    <cellStyle name="Normální 5 94 3" xfId="5619" xr:uid="{AB85E69B-6CAE-4ED6-BAAD-120D768D57A1}"/>
    <cellStyle name="Normální 5 94 4" xfId="12207" xr:uid="{31B46A05-0EA8-4C70-B127-F87A87BE491E}"/>
    <cellStyle name="Normální 5 94 5" xfId="18122" xr:uid="{598DE0EA-6C6E-4AD6-A2AF-D1D80AC5ABB1}"/>
    <cellStyle name="Normální 5 94 6" xfId="22653" xr:uid="{25B68FAE-7D1F-42E3-B4D9-D9ECD95FD45E}"/>
    <cellStyle name="Normální 5 94 7" xfId="26979" xr:uid="{5C1F6696-ABAF-4A0F-B1FA-AECDEF9EA04A}"/>
    <cellStyle name="Normální 5 94 8" xfId="30868" xr:uid="{CE33584D-C2DE-49DA-B365-D6D7631E44C5}"/>
    <cellStyle name="Normální 5 94 9" xfId="34282" xr:uid="{16778325-CB37-4B6A-839A-06B4C650A5E8}"/>
    <cellStyle name="Normální 5 95" xfId="2967" xr:uid="{1E6CE52E-3B92-4603-AD75-D74ED7F26212}"/>
    <cellStyle name="Normální 5 95 10" xfId="36703" xr:uid="{57BBF8F1-FE7A-4507-93B2-51B6DEB05F04}"/>
    <cellStyle name="Normální 5 95 11" xfId="40431" xr:uid="{60F8372B-28C0-4FF8-90E3-79B7DF3A0185}"/>
    <cellStyle name="Normální 5 95 12" xfId="45247" xr:uid="{AE232B4A-571D-4F1D-9BAD-C8E4FF787B9A}"/>
    <cellStyle name="Normální 5 95 13" xfId="49004" xr:uid="{8DBB7844-4766-4102-BF65-19C9B0C0A3A0}"/>
    <cellStyle name="Normální 5 95 14" xfId="51515" xr:uid="{D8AF231F-0C7E-4D08-A034-7A77DCACEC88}"/>
    <cellStyle name="Normální 5 95 15" xfId="53829" xr:uid="{8C1E6065-D049-43FA-8CFE-825756FC5AB7}"/>
    <cellStyle name="Normální 5 95 16" xfId="55596" xr:uid="{AAE69425-D923-4B90-8E31-17C593BD06DB}"/>
    <cellStyle name="Normální 5 95 17" xfId="57162" xr:uid="{8C65F0D3-E4EE-45FF-BA92-FFC3857386CB}"/>
    <cellStyle name="Normální 5 95 2" xfId="9396" xr:uid="{F04B80AB-C61F-492B-80B0-13190E22242E}"/>
    <cellStyle name="Normální 5 95 2 2" xfId="15096" xr:uid="{23EA0B96-B61D-4330-B2E3-6F069DE15BD4}"/>
    <cellStyle name="Normální 5 95 2 3" xfId="20497" xr:uid="{0758AEA8-B931-4152-BAE9-21A620769036}"/>
    <cellStyle name="Normální 5 95 2 4" xfId="24866" xr:uid="{05EB698F-364A-4201-AF8F-647B971F333D}"/>
    <cellStyle name="Normální 5 95 2 5" xfId="29125" xr:uid="{2868A912-6CB7-412D-AEB8-C3271F131350}"/>
    <cellStyle name="Normální 5 95 2 6" xfId="32937" xr:uid="{F273D65F-0F71-44FC-9729-575877B2A654}"/>
    <cellStyle name="Normální 5 95 2 7" xfId="36018" xr:uid="{2948A9B3-E5D1-4B47-815F-BE0994001980}"/>
    <cellStyle name="Normální 5 95 2 8" xfId="38257" xr:uid="{10071084-0A13-425B-ADFD-925CE1AB9881}"/>
    <cellStyle name="Normální 5 95 3" xfId="5640" xr:uid="{2844A41B-5A6A-4C08-8CC8-954DB393D9F8}"/>
    <cellStyle name="Normální 5 95 4" xfId="12224" xr:uid="{DB3B1BF6-7545-4876-BE42-D95738D8C213}"/>
    <cellStyle name="Normální 5 95 5" xfId="18129" xr:uid="{22FFB91F-2AD6-460A-9956-21C1189F3865}"/>
    <cellStyle name="Normální 5 95 6" xfId="22660" xr:uid="{48D64BBA-0D16-40AB-926E-B74E7473BEDD}"/>
    <cellStyle name="Normální 5 95 7" xfId="26984" xr:uid="{5D3DF495-1924-4C9C-9B8C-058D3E2B9B31}"/>
    <cellStyle name="Normální 5 95 8" xfId="30873" xr:uid="{C5F7B3B1-569B-4D11-A385-3F8610DC0332}"/>
    <cellStyle name="Normální 5 95 9" xfId="34286" xr:uid="{87294ABB-2F4B-4C1E-8054-A4756DBDE454}"/>
    <cellStyle name="Normální 5 96" xfId="2976" xr:uid="{1F11FA79-7F16-4467-B20A-A97DBCC6C4CA}"/>
    <cellStyle name="Normální 5 96 10" xfId="36702" xr:uid="{0F418805-9AA3-4611-82EB-8CBADEFC67E4}"/>
    <cellStyle name="Normální 5 96 11" xfId="40437" xr:uid="{786B8119-DB57-4A4F-8567-1185A3E1C9D5}"/>
    <cellStyle name="Normální 5 96 12" xfId="45254" xr:uid="{63EC7CDA-8600-48D5-A382-7EB74426FFDE}"/>
    <cellStyle name="Normální 5 96 13" xfId="49006" xr:uid="{BD677A61-B2F5-4D32-A4AA-ACE115F71D41}"/>
    <cellStyle name="Normální 5 96 14" xfId="51516" xr:uid="{1A173B44-D781-4AA8-9F0D-4832761CFD6F}"/>
    <cellStyle name="Normální 5 96 15" xfId="53836" xr:uid="{482B9192-0526-4A55-9219-C10152373C7E}"/>
    <cellStyle name="Normální 5 96 16" xfId="55603" xr:uid="{5EEA4CFB-970D-4BA1-B29C-529449BB5322}"/>
    <cellStyle name="Normální 5 96 17" xfId="57169" xr:uid="{B34B99D8-7F0B-4113-BA3C-69B3B7E6E8F7}"/>
    <cellStyle name="Normální 5 96 2" xfId="9397" xr:uid="{4DE9F113-7157-46C3-8B45-2DE707E3DC6F}"/>
    <cellStyle name="Normální 5 96 2 2" xfId="15097" xr:uid="{BBAA3EB3-E056-41A7-BD9D-47AEF03D4F24}"/>
    <cellStyle name="Normální 5 96 2 3" xfId="20498" xr:uid="{A8F68C31-0513-4E7D-AFC7-EF8FA3318AEC}"/>
    <cellStyle name="Normální 5 96 2 4" xfId="24867" xr:uid="{A686AADC-C34F-447F-A8DE-7DF2BDEF5CB2}"/>
    <cellStyle name="Normální 5 96 2 5" xfId="29126" xr:uid="{1979D8FB-FC6B-4309-BEF8-CED3CA49513A}"/>
    <cellStyle name="Normální 5 96 2 6" xfId="32938" xr:uid="{CDAC39B3-7FA4-4346-9F24-9254F089D2E9}"/>
    <cellStyle name="Normální 5 96 2 7" xfId="36019" xr:uid="{17F809E7-6461-457F-808E-0B12AAF8A4B1}"/>
    <cellStyle name="Normální 5 96 2 8" xfId="38258" xr:uid="{7A7CB0C8-D12C-4E93-916A-2F1A49651BC9}"/>
    <cellStyle name="Normální 5 96 3" xfId="5637" xr:uid="{577D1142-1294-40D2-B6C8-C9899E4ADC6C}"/>
    <cellStyle name="Normální 5 96 4" xfId="12222" xr:uid="{FE591EAC-4CF6-4BD7-B8F8-B83D664F55B6}"/>
    <cellStyle name="Normální 5 96 5" xfId="18128" xr:uid="{D86268A4-A100-4156-AB59-87E91B08BA6F}"/>
    <cellStyle name="Normální 5 96 6" xfId="22659" xr:uid="{1A8C72D5-F8C5-4F22-A94A-E62A2634C5D1}"/>
    <cellStyle name="Normální 5 96 7" xfId="26983" xr:uid="{058FEC8A-4368-410E-B8A6-D14D0A3C8856}"/>
    <cellStyle name="Normální 5 96 8" xfId="30872" xr:uid="{B46F3C06-A859-48F6-BF62-6925E310EEE0}"/>
    <cellStyle name="Normální 5 96 9" xfId="34285" xr:uid="{64D251A1-C14C-41E8-8512-076FC50905F0}"/>
    <cellStyle name="Normální 5 97" xfId="2978" xr:uid="{83CC5CA4-E424-4B7C-9E0C-43E6267957D3}"/>
    <cellStyle name="Normální 5 97 10" xfId="36705" xr:uid="{BFF3CA42-0445-4BD7-9641-2C796BD619F4}"/>
    <cellStyle name="Normální 5 97 11" xfId="40439" xr:uid="{7A76C58F-0CF9-4F01-AA79-82272C44497A}"/>
    <cellStyle name="Normální 5 97 12" xfId="45255" xr:uid="{25ADF2EC-C4A7-45D9-842E-B6896900BB6C}"/>
    <cellStyle name="Normální 5 97 13" xfId="49007" xr:uid="{7384373C-56FA-4E01-9468-55EA68BD0BC5}"/>
    <cellStyle name="Normální 5 97 14" xfId="51517" xr:uid="{22B0277F-13CE-4FE7-99E4-F943B5D20698}"/>
    <cellStyle name="Normální 5 97 15" xfId="53837" xr:uid="{DAFE6323-0CC5-495A-913C-59BFBD21813D}"/>
    <cellStyle name="Normální 5 97 16" xfId="55604" xr:uid="{EE4CD49A-1F57-4B9E-BD16-3E3CD138EF13}"/>
    <cellStyle name="Normální 5 97 17" xfId="57170" xr:uid="{D577E2E3-5823-4CA8-BC21-38120B1F8209}"/>
    <cellStyle name="Normální 5 97 2" xfId="9398" xr:uid="{52352C13-E561-459E-81D8-0ABD8CD86133}"/>
    <cellStyle name="Normální 5 97 2 2" xfId="15098" xr:uid="{ECF24FB9-6867-474D-9B89-217158318FC1}"/>
    <cellStyle name="Normální 5 97 2 3" xfId="20499" xr:uid="{1F957B72-EA0A-489D-9386-5B1EE184F1F4}"/>
    <cellStyle name="Normální 5 97 2 4" xfId="24868" xr:uid="{108AB47F-486C-42C9-ABEA-4CD9DBB4C50A}"/>
    <cellStyle name="Normální 5 97 2 5" xfId="29127" xr:uid="{2B2BB8A6-6FC9-4BF6-A8DD-D86B6DFE6077}"/>
    <cellStyle name="Normální 5 97 2 6" xfId="32939" xr:uid="{865F1299-A4D3-46AF-B03B-30FCAFF52413}"/>
    <cellStyle name="Normální 5 97 2 7" xfId="36020" xr:uid="{0037E392-72DB-40B0-8A25-EA9E204709FD}"/>
    <cellStyle name="Normální 5 97 2 8" xfId="38259" xr:uid="{D3530EB6-1557-4A16-BC68-67FD9A5755E6}"/>
    <cellStyle name="Normální 5 97 3" xfId="5651" xr:uid="{81EA188A-6392-4D4C-A7C3-3ABC415C4B94}"/>
    <cellStyle name="Normální 5 97 4" xfId="12232" xr:uid="{A2667A4D-64C9-4823-AE62-0E72B8F39879}"/>
    <cellStyle name="Normální 5 97 5" xfId="18133" xr:uid="{A9F55560-5D79-4369-A0F1-D3C65B560B7E}"/>
    <cellStyle name="Normální 5 97 6" xfId="22664" xr:uid="{04D7AF11-936B-4449-8F88-A2C1D5BFBC69}"/>
    <cellStyle name="Normální 5 97 7" xfId="26986" xr:uid="{6B1B28CD-6BC8-4B44-AAEC-FA9E871B1C48}"/>
    <cellStyle name="Normální 5 97 8" xfId="30876" xr:uid="{5EFCD99B-DAF1-461D-964F-20F17F35CAD2}"/>
    <cellStyle name="Normální 5 97 9" xfId="34289" xr:uid="{356BAF84-240C-4E0D-ADC4-9B312F445BAF}"/>
    <cellStyle name="Normální 5 98" xfId="2981" xr:uid="{E1206039-F7A1-410F-B417-7FAD3E1511C7}"/>
    <cellStyle name="Normální 5 98 10" xfId="36730" xr:uid="{00E84806-D6E6-42F8-A992-496474C7B459}"/>
    <cellStyle name="Normální 5 98 11" xfId="40441" xr:uid="{E0949470-D647-4E69-BD63-4169320A321B}"/>
    <cellStyle name="Normální 5 98 12" xfId="45257" xr:uid="{77B5C391-3A48-451E-92DA-1C567FD4A4AC}"/>
    <cellStyle name="Normální 5 98 13" xfId="49008" xr:uid="{BDE96FFF-1330-4F3E-9B38-7A00A7DEF7D8}"/>
    <cellStyle name="Normální 5 98 14" xfId="51518" xr:uid="{0518C679-AD5F-4888-93D6-328D13B3202F}"/>
    <cellStyle name="Normální 5 98 15" xfId="53838" xr:uid="{7624C837-888A-4D6A-BEB3-5C27D33ECD66}"/>
    <cellStyle name="Normální 5 98 16" xfId="55605" xr:uid="{B2DE1C4C-D68B-4F1F-A345-739C1041F23B}"/>
    <cellStyle name="Normální 5 98 17" xfId="57171" xr:uid="{2214E537-1310-4DFF-98DE-D6F24AD8E6CA}"/>
    <cellStyle name="Normální 5 98 2" xfId="9399" xr:uid="{EFA121FB-E4F7-4300-84CF-14B0F01B7298}"/>
    <cellStyle name="Normální 5 98 2 2" xfId="15099" xr:uid="{9697DCA0-707F-4BBA-BF76-01E785E87464}"/>
    <cellStyle name="Normální 5 98 2 3" xfId="20500" xr:uid="{9E5719E4-EA27-4FD6-A25D-5E2A36299077}"/>
    <cellStyle name="Normální 5 98 2 4" xfId="24869" xr:uid="{9127BC21-B7CE-4DED-8EAB-87603EC583C3}"/>
    <cellStyle name="Normální 5 98 2 5" xfId="29128" xr:uid="{7AE415E3-5BB5-42B2-8D52-3D5DBD560456}"/>
    <cellStyle name="Normální 5 98 2 6" xfId="32940" xr:uid="{5FD16B18-4C85-4703-BE4B-C666E09151FF}"/>
    <cellStyle name="Normální 5 98 2 7" xfId="36021" xr:uid="{E9D34F90-1413-4FD6-9CEB-8AA32A9C02CD}"/>
    <cellStyle name="Normální 5 98 2 8" xfId="38260" xr:uid="{AD278475-4193-4F35-A490-40061BDF796B}"/>
    <cellStyle name="Normální 5 98 3" xfId="5695" xr:uid="{545936F8-FABE-4E61-874A-1E2FA912C8F7}"/>
    <cellStyle name="Normální 5 98 4" xfId="12273" xr:uid="{51A6B99D-8A0C-4314-9595-D503D35B272E}"/>
    <cellStyle name="Normální 5 98 5" xfId="18163" xr:uid="{848B79BD-A597-46C2-B58F-BF326481BF9A}"/>
    <cellStyle name="Normální 5 98 6" xfId="22697" xr:uid="{99CA8EBA-C4E5-4BD1-96B8-F9D62CC447A5}"/>
    <cellStyle name="Normální 5 98 7" xfId="27016" xr:uid="{10D98812-FA58-4F60-BB3B-195F5177EA44}"/>
    <cellStyle name="Normální 5 98 8" xfId="30909" xr:uid="{70EB2B6A-6D15-429F-8810-D34981AE24DC}"/>
    <cellStyle name="Normální 5 98 9" xfId="34315" xr:uid="{5D245C92-CA93-40C1-A447-CFB101D5880C}"/>
    <cellStyle name="Normální 5 99" xfId="2983" xr:uid="{A37D44B7-7930-4998-B05D-898160AA1D61}"/>
    <cellStyle name="Normální 5 99 10" xfId="36636" xr:uid="{E15C629A-78A7-4EA9-8564-66D2B71008AC}"/>
    <cellStyle name="Normální 5 99 11" xfId="40442" xr:uid="{BB4B32D0-E448-4D46-9E92-D54FBABE176C}"/>
    <cellStyle name="Normální 5 99 12" xfId="45258" xr:uid="{019C0BEB-F1AA-4755-959E-ACAF90B6491E}"/>
    <cellStyle name="Normální 5 99 13" xfId="49010" xr:uid="{CB59B63C-7554-4B69-9C26-BC99A1179EDB}"/>
    <cellStyle name="Normální 5 99 14" xfId="51519" xr:uid="{35C19814-CCA9-486C-AF05-681DBCDE9783}"/>
    <cellStyle name="Normální 5 99 15" xfId="53839" xr:uid="{DB733E84-2D27-4157-B8DD-75A875DF3C9D}"/>
    <cellStyle name="Normální 5 99 16" xfId="55606" xr:uid="{21C07910-5CAE-40D6-80C5-7697D7CE079E}"/>
    <cellStyle name="Normální 5 99 17" xfId="57172" xr:uid="{30422AE3-846E-4DF0-A9AA-9560086C5CED}"/>
    <cellStyle name="Normální 5 99 2" xfId="9400" xr:uid="{AA662B3F-B3F9-4A79-80C3-EC2609156FC3}"/>
    <cellStyle name="Normální 5 99 2 2" xfId="15100" xr:uid="{E52E5C4C-E2B5-408E-8BF7-F52BCB92BEBC}"/>
    <cellStyle name="Normální 5 99 2 3" xfId="20501" xr:uid="{8C9C0F34-ED08-49B0-A7F8-5BA306FDE217}"/>
    <cellStyle name="Normální 5 99 2 4" xfId="24870" xr:uid="{736E0FA6-4411-4625-85B3-B75DD1ADA00F}"/>
    <cellStyle name="Normální 5 99 2 5" xfId="29129" xr:uid="{0FD7998C-B5EF-45BB-BC7A-FDD7644D5987}"/>
    <cellStyle name="Normální 5 99 2 6" xfId="32941" xr:uid="{EE3DE4DA-FC0B-4E87-9127-D84251D41AAB}"/>
    <cellStyle name="Normální 5 99 2 7" xfId="36022" xr:uid="{730AF12D-C57F-4116-907A-B6BC54B94DF7}"/>
    <cellStyle name="Normální 5 99 2 8" xfId="38261" xr:uid="{B2B6937C-A0FF-465E-B4CF-C129123141CC}"/>
    <cellStyle name="Normální 5 99 3" xfId="5544" xr:uid="{622F7906-B7A6-40C8-822E-04B86C44A466}"/>
    <cellStyle name="Normální 5 99 4" xfId="12132" xr:uid="{9E9B46FB-F624-435B-8E2C-040E586175DF}"/>
    <cellStyle name="Normální 5 99 5" xfId="18049" xr:uid="{48AD91A4-9523-46FB-AF39-3141D96F63B1}"/>
    <cellStyle name="Normální 5 99 6" xfId="22581" xr:uid="{E456F007-BE41-4D30-986F-96200F9CE737}"/>
    <cellStyle name="Normální 5 99 7" xfId="26913" xr:uid="{932FEC31-3908-4E50-A68B-C642D12F6BE6}"/>
    <cellStyle name="Normální 5 99 8" xfId="30799" xr:uid="{1B3EFD05-5347-4E34-8E43-1812AB0C3D95}"/>
    <cellStyle name="Normální 5 99 9" xfId="34217" xr:uid="{A906DC37-A8BD-4DF7-BCB1-8DD5B726A5DE}"/>
    <cellStyle name="Normální 50" xfId="294" xr:uid="{053E0C27-B78C-4CEF-B198-DF8B21B7031E}"/>
    <cellStyle name="normální 50 2" xfId="1656" xr:uid="{2341E82C-C66F-460E-B1DA-0E2550A65574}"/>
    <cellStyle name="normální 50 3" xfId="1657" xr:uid="{331A3046-FD41-4ECD-8AD1-DCC9717E503B}"/>
    <cellStyle name="Normální 51" xfId="295" xr:uid="{E6A1D019-EDF6-4ABB-A9FE-EE8EF2EDB31A}"/>
    <cellStyle name="normální 51 2" xfId="1658" xr:uid="{98BA06C1-A9AB-4CA9-90CB-8B50D0ED5705}"/>
    <cellStyle name="normální 51 3" xfId="1659" xr:uid="{9FC977F6-AC98-45F0-B439-674C850FD991}"/>
    <cellStyle name="Normální 52" xfId="296" xr:uid="{3D0B3FCE-0214-4560-B661-31415C6AC1A7}"/>
    <cellStyle name="normální 52 2" xfId="1660" xr:uid="{1293EE19-D9F6-4A3F-947A-AF361E8653C2}"/>
    <cellStyle name="normální 52 3" xfId="1661" xr:uid="{271939BF-6442-4C7D-B3AB-0DD6B88710AD}"/>
    <cellStyle name="Normální 53" xfId="297" xr:uid="{0F8BD8D1-942C-4419-BE21-536F3BD57E91}"/>
    <cellStyle name="normální 53 2" xfId="1662" xr:uid="{34341EFA-2098-4405-B3EE-F86C1CA798C8}"/>
    <cellStyle name="normální 53 3" xfId="1663" xr:uid="{48A04478-1FAC-49EB-A1DD-841BF6231BF3}"/>
    <cellStyle name="Normální 54" xfId="298" xr:uid="{B7D3E024-F2FD-4BDE-8471-F4907083E3C5}"/>
    <cellStyle name="normální 54 2" xfId="1664" xr:uid="{779BD906-EB90-4051-8DE4-C98C371AAFEE}"/>
    <cellStyle name="normální 54 3" xfId="1665" xr:uid="{0DB505BD-542C-4E54-B209-9D4AE16C1DAA}"/>
    <cellStyle name="Normální 55" xfId="299" xr:uid="{1BDBDB35-0C5E-4735-9154-A83D304D64E1}"/>
    <cellStyle name="normální 55 2" xfId="1666" xr:uid="{1C856F86-FEBB-4E81-8AA1-69CA6CE4EBDA}"/>
    <cellStyle name="normální 55 3" xfId="1667" xr:uid="{D420AFAD-CFAF-4220-A5F7-9CFEEFECEABE}"/>
    <cellStyle name="Normální 56" xfId="300" xr:uid="{5D4EDE64-3956-4321-9E5C-7899F58593BB}"/>
    <cellStyle name="normální 56 2" xfId="1668" xr:uid="{BBA40FDA-C338-47ED-855A-A4E6E0E1612E}"/>
    <cellStyle name="normální 56 3" xfId="1669" xr:uid="{11F7D8D1-E1CC-4493-A1BB-FDC60A4B5CA3}"/>
    <cellStyle name="Normální 57" xfId="301" xr:uid="{A9012156-D069-41CA-8EB3-C122822E0403}"/>
    <cellStyle name="normální 57 2" xfId="1670" xr:uid="{9B535E72-830D-443F-8E1E-73DF3006B8E6}"/>
    <cellStyle name="normální 57 3" xfId="1671" xr:uid="{A7E0F03C-3B09-4657-B9C8-44AC29A501EB}"/>
    <cellStyle name="normální 57 4" xfId="2222" xr:uid="{254BDE2F-2AFF-49EA-8970-CB6ABB6D2C67}"/>
    <cellStyle name="normální 57 4 10" xfId="22328" xr:uid="{6F22E88C-F04E-48F9-971C-56C2E546FA2E}"/>
    <cellStyle name="normální 57 4 11" xfId="26687" xr:uid="{9C655520-718F-4BC2-B90B-CBB22732C330}"/>
    <cellStyle name="normální 57 4 12" xfId="30561" xr:uid="{5B5ACF59-BBBD-4644-806B-4CD85BCF81BB}"/>
    <cellStyle name="normální 57 4 13" xfId="34081" xr:uid="{3A6FF520-65C5-4BF1-B033-5D0739A49EA5}"/>
    <cellStyle name="normální 57 4 14" xfId="36535" xr:uid="{FF72C6FD-BCDF-4BC0-A02C-EB253869986C}"/>
    <cellStyle name="normální 57 4 15" xfId="39882" xr:uid="{78C704CC-C92E-439B-B230-D50354563562}"/>
    <cellStyle name="normální 57 4 16" xfId="44756" xr:uid="{09E68924-69A3-4A17-A437-A2A2BE1E7E1E}"/>
    <cellStyle name="normální 57 4 17" xfId="48559" xr:uid="{60642587-BF8B-4190-B628-2DBD69985B1C}"/>
    <cellStyle name="normální 57 4 18" xfId="51151" xr:uid="{A82D4384-6D40-4028-B86A-B435E16DC5FB}"/>
    <cellStyle name="normální 57 4 19" xfId="53375" xr:uid="{FF6DC509-E377-42C4-A9B3-C70A77CBC729}"/>
    <cellStyle name="normální 57 4 2" xfId="2601" xr:uid="{A4616CB5-AD76-479E-8E1C-36426176B04E}"/>
    <cellStyle name="normální 57 4 2 10" xfId="36725" xr:uid="{A41C753F-922D-4A8C-A475-5A4BB7D40B27}"/>
    <cellStyle name="normální 57 4 2 11" xfId="40157" xr:uid="{F3C37886-9568-41A8-BE5D-E084B44B44D9}"/>
    <cellStyle name="normální 57 4 2 12" xfId="45003" xr:uid="{956ED205-DDDE-4DA2-87B3-C54E3B8B019C}"/>
    <cellStyle name="normální 57 4 2 13" xfId="48796" xr:uid="{24206131-1322-4525-AEC9-26F886C328C4}"/>
    <cellStyle name="normální 57 4 2 14" xfId="51340" xr:uid="{A9494F4A-96A2-4C02-A759-1A6FF8D1A767}"/>
    <cellStyle name="normální 57 4 2 15" xfId="53586" xr:uid="{197DA2CE-09B1-4787-BE1C-4DA87399BB7F}"/>
    <cellStyle name="normální 57 4 2 16" xfId="55370" xr:uid="{50BF8018-6D11-47F0-97EE-D85C8ED91F04}"/>
    <cellStyle name="normální 57 4 2 17" xfId="56925" xr:uid="{588F7325-A723-4B41-97C7-B45E1157CE25}"/>
    <cellStyle name="normální 57 4 2 2" xfId="9401" xr:uid="{14888A62-FEA9-48A4-93DE-3169A6B2707E}"/>
    <cellStyle name="normální 57 4 2 2 2" xfId="15101" xr:uid="{8CE6E053-E48C-4C89-AE59-6E3CF7F29195}"/>
    <cellStyle name="normální 57 4 2 2 3" xfId="20502" xr:uid="{B5DA4AB5-219B-411A-BBB7-13B64C0D8411}"/>
    <cellStyle name="normální 57 4 2 2 4" xfId="24871" xr:uid="{F4525252-C2DB-4CA1-A004-C4DDCC73F0B7}"/>
    <cellStyle name="normální 57 4 2 2 5" xfId="29130" xr:uid="{751E8186-8CDA-4FC2-AA9B-64A41E67037A}"/>
    <cellStyle name="normální 57 4 2 2 6" xfId="32942" xr:uid="{204DA617-E701-4C08-AF79-C46D71C3758D}"/>
    <cellStyle name="normální 57 4 2 2 7" xfId="36023" xr:uid="{B99B2855-8D70-447F-BD14-F3F12CBE7325}"/>
    <cellStyle name="normální 57 4 2 2 8" xfId="38262" xr:uid="{A219D3AE-39A9-49E3-B650-ACF3F2CFA0CE}"/>
    <cellStyle name="normální 57 4 2 3" xfId="5676" xr:uid="{4F42525B-CFEB-422D-90C7-F43118523067}"/>
    <cellStyle name="normální 57 4 2 4" xfId="12258" xr:uid="{7919F91E-0A74-42A8-B0CA-D3A742C9E616}"/>
    <cellStyle name="normální 57 4 2 5" xfId="18153" xr:uid="{00F6A339-636D-4E33-B3B6-2BE2AB3E4E1C}"/>
    <cellStyle name="normální 57 4 2 6" xfId="22686" xr:uid="{0893E9B4-13BA-4D90-856C-2BAF78ED24D1}"/>
    <cellStyle name="normální 57 4 2 7" xfId="27006" xr:uid="{3A926AC9-0138-45AD-852C-37E01B1F99C4}"/>
    <cellStyle name="normální 57 4 2 8" xfId="30899" xr:uid="{16C6F3E0-45AA-471A-9CCE-C08692EC36D4}"/>
    <cellStyle name="normální 57 4 2 9" xfId="34309" xr:uid="{12AF6666-525A-48A2-ADF7-2107B665D38A}"/>
    <cellStyle name="normální 57 4 20" xfId="55169" xr:uid="{66DF2338-F058-415C-8E65-C3499D768B71}"/>
    <cellStyle name="normální 57 4 21" xfId="56712" xr:uid="{D455BD45-6683-4CB0-954D-96126E021EF1}"/>
    <cellStyle name="normální 57 4 3" xfId="3045" xr:uid="{0327215C-B4C8-4496-9580-F41FF5257F54}"/>
    <cellStyle name="normální 57 4 3 10" xfId="37312" xr:uid="{A3799307-FB7E-4856-99DC-74B436CD8C80}"/>
    <cellStyle name="normální 57 4 3 11" xfId="40499" xr:uid="{12CE245D-7005-4E95-AC23-AE69E8A3ADD1}"/>
    <cellStyle name="normální 57 4 3 12" xfId="45302" xr:uid="{3573DBF0-F29E-4BA0-B84D-7C98A448FDDB}"/>
    <cellStyle name="normální 57 4 3 13" xfId="49051" xr:uid="{CD979C3C-FC5C-4275-BAD7-818797905601}"/>
    <cellStyle name="normální 57 4 3 14" xfId="51559" xr:uid="{A03B3735-8774-4D46-9E7E-64858EA0928F}"/>
    <cellStyle name="normální 57 4 3 15" xfId="53881" xr:uid="{27084147-5060-4241-B5A2-1BC0E999815E}"/>
    <cellStyle name="normální 57 4 3 16" xfId="55644" xr:uid="{9BDE6069-0C65-42BA-ACE4-A4C01D780547}"/>
    <cellStyle name="normální 57 4 3 17" xfId="57210" xr:uid="{5EE9B6F2-C98F-4D5F-8BDE-E748919D4708}"/>
    <cellStyle name="normální 57 4 3 2" xfId="9402" xr:uid="{C927206F-2EFA-4EC9-9DB4-6129417B5062}"/>
    <cellStyle name="normální 57 4 3 2 2" xfId="15102" xr:uid="{6FB1C108-DFC3-4751-84F7-E36E5C3E680F}"/>
    <cellStyle name="normální 57 4 3 2 3" xfId="20503" xr:uid="{8014CF3C-3E74-4E18-814F-797CB719A0C5}"/>
    <cellStyle name="normální 57 4 3 2 4" xfId="24872" xr:uid="{C3A4D579-4C76-4599-81BC-A669FD0E48B9}"/>
    <cellStyle name="normální 57 4 3 2 5" xfId="29131" xr:uid="{FEFA4E51-9522-46F0-94D5-28A910AE43A4}"/>
    <cellStyle name="normální 57 4 3 2 6" xfId="32943" xr:uid="{1BC44CD9-1640-48C8-B3C0-02F16BB9CABF}"/>
    <cellStyle name="normální 57 4 3 2 7" xfId="36024" xr:uid="{01D4208A-F9A5-4CE6-806E-C7483C43A79F}"/>
    <cellStyle name="normální 57 4 3 2 8" xfId="38263" xr:uid="{B3C20B28-43D4-4FDB-8D01-063025926F67}"/>
    <cellStyle name="normální 57 4 3 3" xfId="6840" xr:uid="{1B176A5A-50A2-49B4-A85F-AB9FC39FB1CA}"/>
    <cellStyle name="normální 57 4 3 4" xfId="13364" xr:uid="{BB4FA071-C69E-4DB8-925A-A4409025C663}"/>
    <cellStyle name="normální 57 4 3 5" xfId="19044" xr:uid="{CA66D322-A630-4C73-95B3-B9C14BA5977C}"/>
    <cellStyle name="normální 57 4 3 6" xfId="23508" xr:uid="{F58CCAB2-87D3-46FE-894C-0B0FFC10A35D}"/>
    <cellStyle name="normální 57 4 3 7" xfId="27815" xr:uid="{3CF6E7DF-E2A5-4833-B9FE-435BDFD2C7E0}"/>
    <cellStyle name="normální 57 4 3 8" xfId="31662" xr:uid="{974284A1-944A-4DA5-AB7E-31236999234C}"/>
    <cellStyle name="normální 57 4 3 9" xfId="34958" xr:uid="{1A76C4C7-E4F0-40A3-B89A-C7F2F01BECF8}"/>
    <cellStyle name="normální 57 4 4" xfId="4064" xr:uid="{F83C95BF-AD70-48E0-A3D9-E638E86C5C48}"/>
    <cellStyle name="normální 57 4 4 10" xfId="37313" xr:uid="{6932019B-2617-4823-A8D3-B82400780937}"/>
    <cellStyle name="normální 57 4 4 11" xfId="41235" xr:uid="{42885437-CFCF-42FA-9BC8-813A3B86D839}"/>
    <cellStyle name="normální 57 4 4 12" xfId="46016" xr:uid="{A736DF04-C622-4B45-A687-E856E47DB6A9}"/>
    <cellStyle name="normální 57 4 4 13" xfId="49652" xr:uid="{90DFEDA0-E108-4FA8-A8D3-A16036BC631C}"/>
    <cellStyle name="normální 57 4 4 14" xfId="52150" xr:uid="{356A3EFB-121A-482B-B986-2F3C85664CE7}"/>
    <cellStyle name="normální 57 4 4 15" xfId="54374" xr:uid="{1ACBCDD3-BF5D-4E03-AF63-946267C73EE9}"/>
    <cellStyle name="normální 57 4 4 16" xfId="56233" xr:uid="{A012F970-861D-4ADF-808D-62D4DED6C197}"/>
    <cellStyle name="normální 57 4 4 17" xfId="57525" xr:uid="{ADB5F198-3BD5-4DFA-B854-8F4FEEAAFE28}"/>
    <cellStyle name="normální 57 4 4 2" xfId="9403" xr:uid="{A46E2D90-EAB0-4579-9169-DADD367F526A}"/>
    <cellStyle name="normální 57 4 4 2 2" xfId="15103" xr:uid="{B009E89B-E8D4-4EDC-A01F-BF273353A6AE}"/>
    <cellStyle name="normální 57 4 4 2 3" xfId="20504" xr:uid="{B5C24D18-179A-4BD4-B38F-47EDD6DCA040}"/>
    <cellStyle name="normální 57 4 4 2 4" xfId="24873" xr:uid="{FE4E8E43-A879-4C83-A6B6-8EC69F01D1EA}"/>
    <cellStyle name="normální 57 4 4 2 5" xfId="29132" xr:uid="{AF28AC05-3438-485A-B07A-E6424DB9509B}"/>
    <cellStyle name="normální 57 4 4 2 6" xfId="32944" xr:uid="{4AD69B1E-7B03-429F-9B10-A4BBD18311E8}"/>
    <cellStyle name="normální 57 4 4 2 7" xfId="36025" xr:uid="{7A8D9D22-443E-462C-A3B9-DFB69578A69F}"/>
    <cellStyle name="normální 57 4 4 2 8" xfId="38264" xr:uid="{D87A3C0A-EC61-41E1-A6CC-3C0E1DCAF79A}"/>
    <cellStyle name="normální 57 4 4 3" xfId="6841" xr:uid="{8638E84B-9FA7-48D5-AF34-05F922A0EA49}"/>
    <cellStyle name="normální 57 4 4 4" xfId="13365" xr:uid="{901AAF23-EDA4-4D1D-AB79-81BB754C20ED}"/>
    <cellStyle name="normální 57 4 4 5" xfId="19045" xr:uid="{39E53E22-F113-4C6B-8167-6755BA5E7131}"/>
    <cellStyle name="normální 57 4 4 6" xfId="23509" xr:uid="{B7ED9013-62FD-4B1B-A071-4753E8287600}"/>
    <cellStyle name="normální 57 4 4 7" xfId="27816" xr:uid="{8C4FB19C-BD84-4E21-A848-D43C7DE1EFB0}"/>
    <cellStyle name="normální 57 4 4 8" xfId="31663" xr:uid="{F88C1BBC-BD00-4D37-8AA9-899EA9F2B7D1}"/>
    <cellStyle name="normální 57 4 4 9" xfId="34959" xr:uid="{F69E73D4-5E14-4C81-B490-4556E0647949}"/>
    <cellStyle name="normální 57 4 5" xfId="4388" xr:uid="{113EE0E0-2B7C-4E1F-9014-3D7882327F73}"/>
    <cellStyle name="normální 57 4 5 10" xfId="37314" xr:uid="{60347B4E-ADE5-4A13-9397-508C22E39223}"/>
    <cellStyle name="normální 57 4 5 11" xfId="41483" xr:uid="{B0DE7600-F86D-41B9-BB2A-59096B9C055B}"/>
    <cellStyle name="normální 57 4 5 12" xfId="46286" xr:uid="{DAA2DF21-53DA-4D62-ADAF-2AC5120D6ADC}"/>
    <cellStyle name="normální 57 4 5 13" xfId="49847" xr:uid="{407C43BE-A906-4BA1-8CF3-F184821D8D18}"/>
    <cellStyle name="normální 57 4 5 14" xfId="52362" xr:uid="{7B4F0E7F-DA18-4624-92E3-1586FAA44634}"/>
    <cellStyle name="normální 57 4 5 15" xfId="54553" xr:uid="{4D46CB03-9894-4D5C-B221-69BA5E33CF34}"/>
    <cellStyle name="normální 57 4 5 16" xfId="56444" xr:uid="{26D1C9C0-BE40-44FB-B57B-EFFFDFE97201}"/>
    <cellStyle name="normální 57 4 5 17" xfId="57687" xr:uid="{B24FBFAA-24D6-49B8-ABE3-0AE11127C9A8}"/>
    <cellStyle name="normální 57 4 5 2" xfId="9404" xr:uid="{83AB41F6-E2CF-479A-8CFD-BD606C9CC184}"/>
    <cellStyle name="normální 57 4 5 2 2" xfId="15104" xr:uid="{639CEB26-4151-46C9-A6C6-1A8FB65E7308}"/>
    <cellStyle name="normální 57 4 5 2 3" xfId="20505" xr:uid="{FF6FD814-0C9D-4EA1-9DE9-233932664F63}"/>
    <cellStyle name="normální 57 4 5 2 4" xfId="24874" xr:uid="{5E57F7EA-3615-41E1-A51B-6623347D7DC5}"/>
    <cellStyle name="normální 57 4 5 2 5" xfId="29133" xr:uid="{9AAE844D-9A77-4D9A-A232-A8E6235C0FC5}"/>
    <cellStyle name="normální 57 4 5 2 6" xfId="32945" xr:uid="{A32AACA7-F68C-4E5A-ABE7-52682AE800E9}"/>
    <cellStyle name="normální 57 4 5 2 7" xfId="36026" xr:uid="{9AB606D1-E1E1-4E5C-9A93-934BFA505A7F}"/>
    <cellStyle name="normální 57 4 5 2 8" xfId="38265" xr:uid="{27022840-04B7-447A-A1C8-287A0B32D371}"/>
    <cellStyle name="normální 57 4 5 3" xfId="6842" xr:uid="{C3734597-48EF-4419-BA38-119E03BF7778}"/>
    <cellStyle name="normální 57 4 5 4" xfId="13366" xr:uid="{7218D6BB-9E48-4428-B314-4DEAFE84E94F}"/>
    <cellStyle name="normální 57 4 5 5" xfId="19046" xr:uid="{400CBE90-F2B6-46F1-A7A2-A2C3148E0091}"/>
    <cellStyle name="normální 57 4 5 6" xfId="23510" xr:uid="{2D24EFF2-594C-4B4A-B41D-6DC84C3FE71E}"/>
    <cellStyle name="normální 57 4 5 7" xfId="27817" xr:uid="{30D75DAC-D8E6-4459-B5B4-16CCF2C0AC53}"/>
    <cellStyle name="normální 57 4 5 8" xfId="31664" xr:uid="{229DB26C-D5AC-4EAC-AF8A-C9280B90816E}"/>
    <cellStyle name="normální 57 4 5 9" xfId="34960" xr:uid="{55780380-9077-45FD-A63C-D68221DD2B34}"/>
    <cellStyle name="normální 57 4 6" xfId="9405" xr:uid="{6D1F9C67-2A0C-4B99-8E4D-4E92AF1AC5B8}"/>
    <cellStyle name="normální 57 4 6 2" xfId="15105" xr:uid="{FB25430D-9CBB-4A1C-AAB2-574C2051CA21}"/>
    <cellStyle name="normální 57 4 6 3" xfId="20506" xr:uid="{9A2D6AB6-71DD-409B-BC94-1B2D0A925929}"/>
    <cellStyle name="normální 57 4 6 4" xfId="24875" xr:uid="{46F90797-0ACD-4277-B707-D83FF32E0608}"/>
    <cellStyle name="normální 57 4 6 5" xfId="29134" xr:uid="{8F0ABF9A-916A-4762-A735-9D87BFDAC128}"/>
    <cellStyle name="normální 57 4 6 6" xfId="32946" xr:uid="{35140799-5435-42A3-BA08-2697C093610E}"/>
    <cellStyle name="normální 57 4 6 7" xfId="36027" xr:uid="{6E201F43-7142-47CE-81F0-7F724B0FEC54}"/>
    <cellStyle name="normální 57 4 6 8" xfId="38266" xr:uid="{ADF83238-164F-4823-B754-28C4661B25ED}"/>
    <cellStyle name="normální 57 4 7" xfId="5186" xr:uid="{ACAE477C-5A10-490F-900E-4A930945792C}"/>
    <cellStyle name="normální 57 4 8" xfId="11742" xr:uid="{F96689A5-6C29-40BF-A48E-ED9623F65548}"/>
    <cellStyle name="normální 57 4 9" xfId="17729" xr:uid="{F07CB1E4-7E9A-412E-826F-B3A21C191A46}"/>
    <cellStyle name="Normální 58" xfId="302" xr:uid="{A075690C-72C7-4F44-A5AD-EEBA21CE5E0E}"/>
    <cellStyle name="normální 58 2" xfId="1672" xr:uid="{D8B02512-3421-435F-9084-E95C4A1EAF9A}"/>
    <cellStyle name="normální 58 3" xfId="1673" xr:uid="{CC19AB08-E78B-49E3-B0BC-F341092657B6}"/>
    <cellStyle name="Normální 59" xfId="303" xr:uid="{F45B3E6F-A4C1-4C37-BA2D-C81432AC529F}"/>
    <cellStyle name="normální 59 2" xfId="1674" xr:uid="{18D595B9-2161-4851-9A5E-0C43C59A08F2}"/>
    <cellStyle name="normální 59 3" xfId="1675" xr:uid="{C8E9C201-02A4-4D85-B510-3357B3F73FE8}"/>
    <cellStyle name="Normální 6" xfId="81" xr:uid="{F1E03E40-489A-41D3-AFD4-E1A1ABFB751E}"/>
    <cellStyle name="Normální 6 10" xfId="2223" xr:uid="{4299F7FC-CF9A-4DB2-B93E-5103118F85A0}"/>
    <cellStyle name="normální 6 11" xfId="2685" xr:uid="{3FEC4A39-1A42-457F-B5BA-B1C9C6E80973}"/>
    <cellStyle name="normální 6 11 10" xfId="37315" xr:uid="{090A9EB8-DA85-4E3F-8885-F831AE1BF121}"/>
    <cellStyle name="normální 6 11 11" xfId="40228" xr:uid="{3D988A68-4B07-4A9C-B5D5-BA10BCE0AE50}"/>
    <cellStyle name="normální 6 11 12" xfId="45062" xr:uid="{AA41F0F4-D952-4D50-A3D8-A878F331B7BB}"/>
    <cellStyle name="normální 6 11 13" xfId="48851" xr:uid="{7FDBD051-B7AE-49F3-A363-6FC67020DD66}"/>
    <cellStyle name="normální 6 11 14" xfId="51389" xr:uid="{28BEC5E1-D3AB-4BC1-A69E-C27B2A9948CE}"/>
    <cellStyle name="normální 6 11 15" xfId="53638" xr:uid="{B13AE98F-5D85-4E4E-974D-BE9DD52FA1F3}"/>
    <cellStyle name="normální 6 11 16" xfId="55420" xr:uid="{52696F54-D9D3-4680-A3F5-D5F99F77E018}"/>
    <cellStyle name="normální 6 11 17" xfId="56976" xr:uid="{BDA42193-216D-4FF2-91B3-FA15C29DE9A7}"/>
    <cellStyle name="normální 6 11 2" xfId="9406" xr:uid="{E9E82A2E-2F54-41A6-B27B-0BF1B346EA40}"/>
    <cellStyle name="normální 6 11 2 2" xfId="15106" xr:uid="{B90DC336-21D9-4B13-8EFF-71D134CBFED2}"/>
    <cellStyle name="normální 6 11 2 3" xfId="20507" xr:uid="{CD2CA87C-19A0-4C8F-BC02-2E3BA0C1E8EA}"/>
    <cellStyle name="normální 6 11 2 4" xfId="24876" xr:uid="{99B6CBA4-AECE-4969-9767-EAF1F40E64DF}"/>
    <cellStyle name="normální 6 11 2 5" xfId="29135" xr:uid="{19AABB4E-3C53-4DD6-85AA-627FDE74C2C2}"/>
    <cellStyle name="normální 6 11 2 6" xfId="32947" xr:uid="{ED1827E6-F092-4103-9170-C3C0A1FBC7A8}"/>
    <cellStyle name="normální 6 11 2 7" xfId="36028" xr:uid="{EB7456B0-8CE2-4963-A0D2-277B27E8B1DE}"/>
    <cellStyle name="normální 6 11 2 8" xfId="38267" xr:uid="{2DF49D06-EEE5-4F31-B602-25B9EEAD9251}"/>
    <cellStyle name="normální 6 11 3" xfId="6843" xr:uid="{04CAB7BD-1989-4689-8720-9059E30FCB7F}"/>
    <cellStyle name="normální 6 11 4" xfId="13367" xr:uid="{2BEEB2A1-4E59-41BC-BCDC-21CA64B9A643}"/>
    <cellStyle name="normální 6 11 5" xfId="19047" xr:uid="{B77C1C8F-5A77-4409-A031-51DA2D6544B0}"/>
    <cellStyle name="normální 6 11 6" xfId="23511" xr:uid="{EE2E47C6-58B7-47A0-9EC3-B9A8AD260ADE}"/>
    <cellStyle name="normální 6 11 7" xfId="27818" xr:uid="{7CC2FE7A-7912-4EDB-B6F5-7F92A6F67FC1}"/>
    <cellStyle name="normální 6 11 8" xfId="31665" xr:uid="{DC0C4B84-70FB-480F-BBC8-4E177C3D54E5}"/>
    <cellStyle name="normální 6 11 9" xfId="34961" xr:uid="{45443975-9093-41EB-8F7E-DE11FB91943D}"/>
    <cellStyle name="normální 6 12" xfId="4411" xr:uid="{DD77186F-28EF-4B66-9250-5D354CA1FECD}"/>
    <cellStyle name="normální 6 12 10" xfId="37316" xr:uid="{0914B929-0C5F-49C1-BBE1-FD50ABE3E138}"/>
    <cellStyle name="normální 6 12 11" xfId="41503" xr:uid="{E82EA9DF-01AF-40DE-9375-52EE9CD05178}"/>
    <cellStyle name="normální 6 12 12" xfId="46305" xr:uid="{90DCA9AF-A270-477E-AD8D-5A5A4C0ED168}"/>
    <cellStyle name="normální 6 12 13" xfId="49861" xr:uid="{FFD3C0A1-C633-43EA-AF02-A1E6AA21B72E}"/>
    <cellStyle name="normální 6 12 14" xfId="52376" xr:uid="{B7E1BCD5-2A6B-4F80-93E1-5C85B0DE7503}"/>
    <cellStyle name="normální 6 12 15" xfId="54567" xr:uid="{BA5FB7B0-2641-4672-8EBC-5327C917334E}"/>
    <cellStyle name="normální 6 12 16" xfId="56457" xr:uid="{DA5D35B7-AAF8-4990-80F1-D7C6D6233973}"/>
    <cellStyle name="normální 6 12 17" xfId="57700" xr:uid="{EDC7D6EB-85B2-49E4-9468-5794EB11EEB9}"/>
    <cellStyle name="normální 6 12 2" xfId="9407" xr:uid="{E469FEAF-A079-4867-9003-35804F2CF21F}"/>
    <cellStyle name="normální 6 12 2 2" xfId="15107" xr:uid="{1DE3EE2C-E028-4441-A36D-E712BD46F057}"/>
    <cellStyle name="normální 6 12 2 3" xfId="20508" xr:uid="{CE1DD4FD-40A5-42B3-84FD-EE830A1203D5}"/>
    <cellStyle name="normální 6 12 2 4" xfId="24877" xr:uid="{EA5DE8CF-9D38-4343-BD1F-163C7B3D19C8}"/>
    <cellStyle name="normální 6 12 2 5" xfId="29136" xr:uid="{625F2378-C09C-4EE2-8522-6DD41AC90A14}"/>
    <cellStyle name="normální 6 12 2 6" xfId="32948" xr:uid="{7FF62DB2-1184-4AC4-BB22-FF72BB3EFD17}"/>
    <cellStyle name="normální 6 12 2 7" xfId="36029" xr:uid="{0CB2B4C7-8FCA-43C9-85C6-78B0EFE2B0E0}"/>
    <cellStyle name="normální 6 12 2 8" xfId="38268" xr:uid="{319268AE-D137-4648-8F10-4BF0D8B09FB4}"/>
    <cellStyle name="normální 6 12 3" xfId="6844" xr:uid="{D125D510-E2AF-47D5-A65E-18BD2FE17F57}"/>
    <cellStyle name="normální 6 12 4" xfId="13368" xr:uid="{698A8DBF-EF96-41DF-99D1-DFCCC27E5F7F}"/>
    <cellStyle name="normální 6 12 5" xfId="19048" xr:uid="{E49FA632-FB8C-4B91-8209-6BA5C74E6B80}"/>
    <cellStyle name="normální 6 12 6" xfId="23512" xr:uid="{F97D8E73-160B-4DBA-B8AD-444F51B6B2A7}"/>
    <cellStyle name="normální 6 12 7" xfId="27819" xr:uid="{1CDCC404-7436-4FEF-B624-2B76CDAC9C08}"/>
    <cellStyle name="normální 6 12 8" xfId="31666" xr:uid="{3FBBC0A6-01DD-41AA-85EB-FC6EAAE8D6A6}"/>
    <cellStyle name="normální 6 12 9" xfId="34962" xr:uid="{70F6D09A-122C-4F6B-B29A-263A4B8C10E4}"/>
    <cellStyle name="Normální 6 2" xfId="304" xr:uid="{116EFAC8-1393-4091-98DC-F1A60F2E36B4}"/>
    <cellStyle name="normální 6 2 2" xfId="2224" xr:uid="{D644B4E7-9D94-4130-AE44-DC1F108F1916}"/>
    <cellStyle name="normální 6 2 3" xfId="2686" xr:uid="{137012F9-D3C4-4957-A6EE-7F1B9FADAB8E}"/>
    <cellStyle name="normální 6 2 3 10" xfId="37317" xr:uid="{333F102D-B59E-4B7B-A251-4CEEB1DF89A2}"/>
    <cellStyle name="normální 6 2 3 11" xfId="40229" xr:uid="{3756E9FC-2FDA-4F52-BA59-B8C18E136F39}"/>
    <cellStyle name="normální 6 2 3 12" xfId="45063" xr:uid="{0037ABA9-4165-491C-B341-D6337D447CF7}"/>
    <cellStyle name="normální 6 2 3 13" xfId="48852" xr:uid="{EF87CCD7-4D4A-4D9A-960F-8681B653A00E}"/>
    <cellStyle name="normální 6 2 3 14" xfId="51390" xr:uid="{0FDA17D0-A744-4B77-9E25-DA3F6CAE3E38}"/>
    <cellStyle name="normální 6 2 3 15" xfId="53639" xr:uid="{546DD332-3185-49D4-A79D-D32A3CEE41E1}"/>
    <cellStyle name="normální 6 2 3 16" xfId="55421" xr:uid="{A31112C8-254C-4912-8C6B-9E60BF930C6A}"/>
    <cellStyle name="normální 6 2 3 17" xfId="56977" xr:uid="{B5F1F044-D6DB-403E-9A62-2B0F1F8305E7}"/>
    <cellStyle name="normální 6 2 3 2" xfId="9408" xr:uid="{D6C8581F-9097-4006-B776-F15216B76EF6}"/>
    <cellStyle name="normální 6 2 3 2 2" xfId="15108" xr:uid="{3CB4981F-A1C0-4261-80F1-EF5974082E27}"/>
    <cellStyle name="normální 6 2 3 2 3" xfId="20509" xr:uid="{65AC8EE3-B7DF-4AC9-AE8C-310F9936B0DA}"/>
    <cellStyle name="normální 6 2 3 2 4" xfId="24878" xr:uid="{2A34ABB1-A365-4BDC-8875-AB007151662D}"/>
    <cellStyle name="normální 6 2 3 2 5" xfId="29137" xr:uid="{7E4D9290-802C-4263-9677-3CCFCD71361A}"/>
    <cellStyle name="normální 6 2 3 2 6" xfId="32949" xr:uid="{7633B519-1A59-4991-8406-89DCE9F743E8}"/>
    <cellStyle name="normální 6 2 3 2 7" xfId="36030" xr:uid="{EE51691F-E71D-4E21-82DD-694B12A2EE3B}"/>
    <cellStyle name="normální 6 2 3 2 8" xfId="38269" xr:uid="{1895B230-B108-47B3-A8BF-B9A04A9A43E0}"/>
    <cellStyle name="normální 6 2 3 3" xfId="6845" xr:uid="{9914DEA1-4568-4EED-ACFB-C789BB1BE7B2}"/>
    <cellStyle name="normální 6 2 3 4" xfId="13369" xr:uid="{F704E254-3B3D-477C-962F-893624DE501F}"/>
    <cellStyle name="normální 6 2 3 5" xfId="19049" xr:uid="{806E41B3-3F91-4EED-B3D8-D3028F3727DF}"/>
    <cellStyle name="normální 6 2 3 6" xfId="23513" xr:uid="{79D55F0A-5199-42FE-8FB0-75D9D17392FD}"/>
    <cellStyle name="normální 6 2 3 7" xfId="27820" xr:uid="{00C67E0E-9A6D-4494-A1C6-60F9E4BDEFE1}"/>
    <cellStyle name="normální 6 2 3 8" xfId="31667" xr:uid="{A3D64624-706C-4BFF-88E1-2E431F5ECCCD}"/>
    <cellStyle name="normální 6 2 3 9" xfId="34963" xr:uid="{F6DD6206-7F42-47BA-81E1-E9D181581697}"/>
    <cellStyle name="normální 6 2 4" xfId="4250" xr:uid="{FF97A1CE-562A-4EF2-8B85-F32D70650BC7}"/>
    <cellStyle name="normální 6 2 4 10" xfId="37318" xr:uid="{AE4F7108-CD3C-4525-A2A9-ACF568DA3596}"/>
    <cellStyle name="normální 6 2 4 11" xfId="41362" xr:uid="{12A36C4B-51CA-41F6-876C-30234A4B5D45}"/>
    <cellStyle name="normální 6 2 4 12" xfId="46169" xr:uid="{4838B9A2-5C29-4966-B453-C9F0DFCE14CB}"/>
    <cellStyle name="normální 6 2 4 13" xfId="49753" xr:uid="{7A1BFEFD-4D15-4E78-AEF5-547579526558}"/>
    <cellStyle name="normální 6 2 4 14" xfId="52262" xr:uid="{EAAC21EC-2A3A-4169-8213-C402703A7B32}"/>
    <cellStyle name="normální 6 2 4 15" xfId="54463" xr:uid="{CEA65AC5-3D30-485D-8FEF-4735FCDE0ED7}"/>
    <cellStyle name="normální 6 2 4 16" xfId="56347" xr:uid="{182664A7-2672-49FE-BB17-7063095EE9F5}"/>
    <cellStyle name="normální 6 2 4 17" xfId="57600" xr:uid="{50115C24-8E44-405F-A20D-3C40C40D3026}"/>
    <cellStyle name="normální 6 2 4 2" xfId="9409" xr:uid="{F3FB1FB7-5451-4FDB-932C-2476CC932A84}"/>
    <cellStyle name="normální 6 2 4 2 2" xfId="15109" xr:uid="{FBBC40A5-EEFF-4F03-9AD8-F1E7E4201918}"/>
    <cellStyle name="normální 6 2 4 2 3" xfId="20510" xr:uid="{24A6E528-384D-456D-A97C-FD2FC9E97456}"/>
    <cellStyle name="normální 6 2 4 2 4" xfId="24879" xr:uid="{00FE0252-D2D4-476E-AF05-17907D3704BE}"/>
    <cellStyle name="normální 6 2 4 2 5" xfId="29138" xr:uid="{9CA610B2-FC64-4900-8DDF-EAE4AA16AA79}"/>
    <cellStyle name="normální 6 2 4 2 6" xfId="32950" xr:uid="{59DEB935-15B4-4AAE-8C83-6A5E199CCC12}"/>
    <cellStyle name="normální 6 2 4 2 7" xfId="36031" xr:uid="{FDDBCC95-BB6B-4078-8C7E-7DD9CFBE4ACA}"/>
    <cellStyle name="normální 6 2 4 2 8" xfId="38270" xr:uid="{C541C5A3-0C9C-4375-9E46-2411E426211D}"/>
    <cellStyle name="normální 6 2 4 3" xfId="6846" xr:uid="{511ABD35-5AAF-4646-BC67-79C324371C27}"/>
    <cellStyle name="normální 6 2 4 4" xfId="13370" xr:uid="{66FDD5ED-1907-489A-A314-8A90AD42369C}"/>
    <cellStyle name="normální 6 2 4 5" xfId="19050" xr:uid="{66EBDFA8-92F0-4FA3-97B0-70F784D6BECF}"/>
    <cellStyle name="normální 6 2 4 6" xfId="23514" xr:uid="{E56A25DB-DFF9-45D2-BB4F-1917438FACB2}"/>
    <cellStyle name="normální 6 2 4 7" xfId="27821" xr:uid="{FCFD9963-B6E5-4949-BA86-FB82CB55A219}"/>
    <cellStyle name="normální 6 2 4 8" xfId="31668" xr:uid="{F039279C-3578-42BE-9E19-8414928472F9}"/>
    <cellStyle name="normální 6 2 4 9" xfId="34964" xr:uid="{D18CA900-96FA-4B77-B1ED-48BE5DED2AD6}"/>
    <cellStyle name="Normální 6 3" xfId="324" xr:uid="{FFD9B312-D4CB-4D08-8664-57D8740A6131}"/>
    <cellStyle name="Normální 6 3 10" xfId="2728" xr:uid="{460DD3A2-9E57-490A-A452-7453677A94FA}"/>
    <cellStyle name="Normální 6 3 10 2" xfId="5638" xr:uid="{B7CF9B94-DD3C-4021-8775-A84E70D7EFD9}"/>
    <cellStyle name="Normální 6 3 11" xfId="2866" xr:uid="{5B9120B2-70D8-4040-902C-6029494A86AC}"/>
    <cellStyle name="Normální 6 3 12" xfId="3557" xr:uid="{B821BCAC-4CE7-468B-A983-27FFFCA6642A}"/>
    <cellStyle name="Normální 6 3 12 2" xfId="6847" xr:uid="{E7BCA6B0-546A-4CA5-9165-8D58D5030085}"/>
    <cellStyle name="Normální 6 3 2" xfId="398" xr:uid="{578D8C3B-AE81-4B0F-9F35-B7DBF0228C5B}"/>
    <cellStyle name="Normální 6 3 2 10" xfId="9611" xr:uid="{4E1D8084-C384-4409-AECA-8D6DE866B3BF}"/>
    <cellStyle name="Normální 6 3 2 10 2" xfId="15296" xr:uid="{D5AF9CBE-D75C-427A-930C-C5B925824720}"/>
    <cellStyle name="Normální 6 3 2 10 3" xfId="20656" xr:uid="{0D481BD3-7C85-40A8-94C5-247DCB61D6E3}"/>
    <cellStyle name="Normální 6 3 2 10 4" xfId="25026" xr:uid="{59DD06F3-A584-4C61-A29E-F4FACA3AF50E}"/>
    <cellStyle name="Normální 6 3 2 10 5" xfId="29284" xr:uid="{71A7333F-0DC9-43D7-8BD7-0809B5310843}"/>
    <cellStyle name="Normální 6 3 2 10 6" xfId="33088" xr:uid="{7CD16B9F-7264-44B4-AF91-F439C7B0C0F4}"/>
    <cellStyle name="Normální 6 3 2 10 7" xfId="36158" xr:uid="{D2F4B714-777A-4A91-A3AE-8CD0EAC06138}"/>
    <cellStyle name="Normální 6 3 2 10 8" xfId="38392" xr:uid="{0F7F0234-797D-4AEF-8F0B-A7AE2715A02F}"/>
    <cellStyle name="Normální 6 3 2 11" xfId="4755" xr:uid="{8D94ED20-B2CB-45A4-A1FC-E4EEA3A95FBB}"/>
    <cellStyle name="Normální 6 3 2 12" xfId="11174" xr:uid="{6E0A925B-A899-415C-96D6-93A37CBB2A0D}"/>
    <cellStyle name="Normální 6 3 2 13" xfId="17176" xr:uid="{299D8C88-9720-4FB6-8254-98BBA44E804B}"/>
    <cellStyle name="Normální 6 3 2 14" xfId="21902" xr:uid="{60DD0907-9E4F-461E-A6FE-4A7BAE313EA9}"/>
    <cellStyle name="Normální 6 3 2 15" xfId="26306" xr:uid="{887EA4FB-36E5-4D6D-98DE-3471335912FD}"/>
    <cellStyle name="Normální 6 3 2 16" xfId="30207" xr:uid="{5FE5824D-B416-4357-9977-D9148EE16B32}"/>
    <cellStyle name="Normální 6 3 2 17" xfId="33899" xr:uid="{2DBCC796-3E09-47EF-8489-8F44F1858A09}"/>
    <cellStyle name="Normální 6 3 2 18" xfId="36451" xr:uid="{3050CA4F-7E57-43B3-8C7B-11C7C22B9425}"/>
    <cellStyle name="Normální 6 3 2 19" xfId="38692" xr:uid="{72966AB9-FA6C-410E-B615-E92FFD7F910D}"/>
    <cellStyle name="Normální 6 3 2 2" xfId="573" xr:uid="{0BDF31C4-B3D8-4B67-B4F2-7A25F1AC7853}"/>
    <cellStyle name="Normální 6 3 2 2 10" xfId="5188" xr:uid="{3E06E80F-8151-485D-8F09-92C86806C94F}"/>
    <cellStyle name="Normální 6 3 2 2 11" xfId="11743" xr:uid="{51C2A4C2-C39B-4658-93D0-58AC90C59133}"/>
    <cellStyle name="Normální 6 3 2 2 12" xfId="17731" xr:uid="{5EBDBF87-C362-462E-B953-9BAB53999A49}"/>
    <cellStyle name="Normální 6 3 2 2 13" xfId="22331" xr:uid="{2331675E-CE8E-47C3-A1BB-E6DDC3D65DC0}"/>
    <cellStyle name="Normální 6 3 2 2 14" xfId="26688" xr:uid="{7908B853-53D1-45AB-94E5-11386F23C58C}"/>
    <cellStyle name="Normální 6 3 2 2 15" xfId="30564" xr:uid="{29456933-84AC-4EF6-8BE2-D21CB4A6F5C2}"/>
    <cellStyle name="Normální 6 3 2 2 16" xfId="34082" xr:uid="{E9DF7353-0D8F-43EC-B719-70BDCF898A29}"/>
    <cellStyle name="Normální 6 3 2 2 17" xfId="36536" xr:uid="{D6F51A2E-E43A-4CD4-8ECC-A1097CEB2E26}"/>
    <cellStyle name="Normální 6 3 2 2 18" xfId="38807" xr:uid="{4C7418AC-21D9-495C-AFF8-3438C9A33818}"/>
    <cellStyle name="Normální 6 3 2 2 19" xfId="43837" xr:uid="{2DA91567-312C-468C-B4D6-E46D9650B3F9}"/>
    <cellStyle name="Normální 6 3 2 2 2" xfId="2409" xr:uid="{139BF27C-8E56-4D1B-9A10-B2BB631B367F}"/>
    <cellStyle name="Normální 6 3 2 2 2 10" xfId="36569" xr:uid="{89D7EB75-90A0-403F-8259-1CBFED1F0420}"/>
    <cellStyle name="Normální 6 3 2 2 2 11" xfId="40004" xr:uid="{5D796DC8-7D97-4CE6-B2F4-7EE29247A901}"/>
    <cellStyle name="Normální 6 3 2 2 2 12" xfId="44871" xr:uid="{D402DC43-B599-4FAD-A35A-CE0A19A0CAF0}"/>
    <cellStyle name="Normální 6 3 2 2 2 13" xfId="48652" xr:uid="{B0582345-6F1A-4B3F-BC0D-B2CBD6888B9E}"/>
    <cellStyle name="Normální 6 3 2 2 2 14" xfId="51227" xr:uid="{15C7AFA0-E1D2-4CA8-9056-AD22C6FEF7C6}"/>
    <cellStyle name="Normální 6 3 2 2 2 15" xfId="53442" xr:uid="{6FF6DBA8-0896-4940-A63E-A87D85B1545E}"/>
    <cellStyle name="Normální 6 3 2 2 2 16" xfId="55225" xr:uid="{D92AF607-33CD-4ECB-AA9C-A14EDEC6BCF2}"/>
    <cellStyle name="Normální 6 3 2 2 2 17" xfId="56771" xr:uid="{7CAF12B1-0D4E-4965-A806-0869FBD05C48}"/>
    <cellStyle name="Normální 6 3 2 2 2 2" xfId="9410" xr:uid="{E81EAE9B-9A54-45F3-A2B4-6438382C9978}"/>
    <cellStyle name="Normální 6 3 2 2 2 2 2" xfId="15110" xr:uid="{E69DC381-76AA-4F75-A30D-FFEC609D0803}"/>
    <cellStyle name="Normální 6 3 2 2 2 2 3" xfId="20511" xr:uid="{EA91109A-EDC6-47C2-B364-3B2C3E77E41F}"/>
    <cellStyle name="Normální 6 3 2 2 2 2 4" xfId="24880" xr:uid="{D453B62B-FC9E-45BF-AD3B-75E98A442E2B}"/>
    <cellStyle name="Normální 6 3 2 2 2 2 5" xfId="29139" xr:uid="{8026F33C-8107-4E64-BE44-CC66562908CA}"/>
    <cellStyle name="Normální 6 3 2 2 2 2 6" xfId="32951" xr:uid="{E129C923-8825-4E10-9AA9-E923E2152FB7}"/>
    <cellStyle name="Normální 6 3 2 2 2 2 7" xfId="36032" xr:uid="{01202008-BDF1-459A-820B-C722DEE36F41}"/>
    <cellStyle name="Normální 6 3 2 2 2 2 8" xfId="38271" xr:uid="{B46A40F7-29D0-484B-B2BA-5E94A77A23B1}"/>
    <cellStyle name="Normální 6 3 2 2 2 3" xfId="5393" xr:uid="{DAA68511-9299-4AC6-82B1-3CC6033983D0}"/>
    <cellStyle name="Normální 6 3 2 2 2 4" xfId="11997" xr:uid="{AD5D6F82-B8F1-4982-B957-FBCD753BEE39}"/>
    <cellStyle name="Normální 6 3 2 2 2 5" xfId="17945" xr:uid="{CC264DFA-2791-4D4E-AD64-F45D8CB33FAE}"/>
    <cellStyle name="Normální 6 3 2 2 2 6" xfId="22488" xr:uid="{1EA2E7AF-DFD8-4926-990D-A6E1D300AD17}"/>
    <cellStyle name="Normální 6 3 2 2 2 7" xfId="26822" xr:uid="{EF2371C4-324D-4577-BF92-387D9AE38486}"/>
    <cellStyle name="Normální 6 3 2 2 2 8" xfId="30707" xr:uid="{64DB8AAD-F7CC-4682-817C-395E2E2B3915}"/>
    <cellStyle name="Normální 6 3 2 2 2 9" xfId="34144" xr:uid="{044948B0-7218-4ECC-A77C-65528E933D44}"/>
    <cellStyle name="Normální 6 3 2 2 20" xfId="48043" xr:uid="{96AE2C17-97A6-4444-A938-B748D14A2728}"/>
    <cellStyle name="Normální 6 3 2 2 21" xfId="50716" xr:uid="{76F2FDCE-93F8-410C-9CDF-1DB707610FBB}"/>
    <cellStyle name="Normální 6 3 2 2 22" xfId="53038" xr:uid="{0A3E25B6-E7B4-4FD7-9B90-123074B50524}"/>
    <cellStyle name="Normální 6 3 2 2 23" xfId="55089" xr:uid="{7721B0B1-77B3-4BBA-8511-CB003DAFE9CB}"/>
    <cellStyle name="Normální 6 3 2 2 24" xfId="56636" xr:uid="{7B40FACF-42F3-427E-BE2E-94BB45CD1045}"/>
    <cellStyle name="Normální 6 3 2 2 3" xfId="2789" xr:uid="{5C28095C-08A6-4401-9CE0-2D81CE0DFCB9}"/>
    <cellStyle name="Normální 6 3 2 2 3 10" xfId="36726" xr:uid="{6D589F88-732C-498F-96A8-908FCFFEA1ED}"/>
    <cellStyle name="Normální 6 3 2 2 3 11" xfId="40300" xr:uid="{8FB812D4-3E9D-4066-80F5-4956FF09205A}"/>
    <cellStyle name="Normální 6 3 2 2 3 12" xfId="45131" xr:uid="{33B5C81F-F258-4109-9E44-8DA262C25247}"/>
    <cellStyle name="Normální 6 3 2 2 3 13" xfId="48906" xr:uid="{9DA920F8-4B92-4C13-8BE6-69E3516D485C}"/>
    <cellStyle name="Normální 6 3 2 2 3 14" xfId="51435" xr:uid="{02C82746-6616-47DA-9D47-D10FEF641504}"/>
    <cellStyle name="Normální 6 3 2 2 3 15" xfId="53695" xr:uid="{028D6C29-62B6-4773-BEB7-FB29CD07F734}"/>
    <cellStyle name="Normální 6 3 2 2 3 16" xfId="55473" xr:uid="{3D9C334C-A298-40D1-9FA3-7409DA0F5764}"/>
    <cellStyle name="Normální 6 3 2 2 3 17" xfId="57031" xr:uid="{F017B99B-0CF3-4A09-A26C-C20A6DD40A6A}"/>
    <cellStyle name="Normální 6 3 2 2 3 2" xfId="9411" xr:uid="{0411B4C6-26E1-4C94-AFF2-79543F7C943F}"/>
    <cellStyle name="Normální 6 3 2 2 3 2 2" xfId="15111" xr:uid="{D82F6810-85B7-4462-B3EE-F2166D94EEEE}"/>
    <cellStyle name="Normální 6 3 2 2 3 2 3" xfId="20512" xr:uid="{25CA07A3-DDB7-4BCA-9BBA-11A7D49CFB7A}"/>
    <cellStyle name="Normální 6 3 2 2 3 2 4" xfId="24881" xr:uid="{B5017A05-BDD2-4E4C-9C76-E41AD0CE39E6}"/>
    <cellStyle name="Normální 6 3 2 2 3 2 5" xfId="29140" xr:uid="{F2215D32-8BB2-4524-A8D0-E135072317BE}"/>
    <cellStyle name="Normální 6 3 2 2 3 2 6" xfId="32952" xr:uid="{5E374C69-EF25-46CF-A602-9C50AF3C61D8}"/>
    <cellStyle name="Normální 6 3 2 2 3 2 7" xfId="36033" xr:uid="{FEB041FB-E5BB-4A11-825E-5A611FF0DB82}"/>
    <cellStyle name="Normální 6 3 2 2 3 2 8" xfId="38272" xr:uid="{D736CF85-ADE8-4B4F-9A76-6B134C9DB882}"/>
    <cellStyle name="Normální 6 3 2 2 3 3" xfId="5677" xr:uid="{76111EB2-8FC7-4097-B243-DB2EAD9F5C7D}"/>
    <cellStyle name="Normální 6 3 2 2 3 4" xfId="12259" xr:uid="{ECB3293E-624C-4A0C-ACC1-FDC0B6439002}"/>
    <cellStyle name="Normální 6 3 2 2 3 5" xfId="18154" xr:uid="{C7E795CE-B52E-4C1F-BC63-6822A133067E}"/>
    <cellStyle name="Normální 6 3 2 2 3 6" xfId="22687" xr:uid="{74B3517A-A975-41EC-B732-3FA1366E5CDD}"/>
    <cellStyle name="Normální 6 3 2 2 3 7" xfId="27007" xr:uid="{C8272E10-EF92-4C94-A01A-D1D3425976E8}"/>
    <cellStyle name="Normální 6 3 2 2 3 8" xfId="30900" xr:uid="{FB20144A-8327-45A3-9278-AAC53270325C}"/>
    <cellStyle name="Normální 6 3 2 2 3 9" xfId="34310" xr:uid="{AEAD9073-9C63-4741-AA88-8E9669B699B6}"/>
    <cellStyle name="Normální 6 3 2 2 4" xfId="3472" xr:uid="{AFE1491B-C2E5-4297-830B-C416185C94DD}"/>
    <cellStyle name="Normální 6 3 2 2 4 10" xfId="37319" xr:uid="{15247123-AB41-4FE8-81AB-DA006C692E6D}"/>
    <cellStyle name="Normální 6 3 2 2 4 11" xfId="40811" xr:uid="{49563DD3-F6DD-4BB5-9070-2F5CE011783F}"/>
    <cellStyle name="Normální 6 3 2 2 4 12" xfId="45565" xr:uid="{EFD86C0C-A860-47DE-BDC1-77AC9E8B3FEF}"/>
    <cellStyle name="Normální 6 3 2 2 4 13" xfId="49322" xr:uid="{A9085C8A-7A95-4442-9CC2-7B78917DD6C1}"/>
    <cellStyle name="Normální 6 3 2 2 4 14" xfId="51793" xr:uid="{C3C3F81D-8FDC-4371-9381-89A96168FD71}"/>
    <cellStyle name="Normální 6 3 2 2 4 15" xfId="54104" xr:uid="{F6EC3C0A-A2BD-453E-AD55-0C36CA750656}"/>
    <cellStyle name="Normální 6 3 2 2 4 16" xfId="55864" xr:uid="{770B588F-9CC4-41F3-872F-F0FF89D4B2F4}"/>
    <cellStyle name="Normální 6 3 2 2 4 17" xfId="57346" xr:uid="{46D1E76C-F1A8-45E6-8A21-4756CA49F622}"/>
    <cellStyle name="Normální 6 3 2 2 4 2" xfId="9412" xr:uid="{DF2F81DA-85BB-49A3-8999-C1649CD351EB}"/>
    <cellStyle name="Normální 6 3 2 2 4 2 2" xfId="15112" xr:uid="{39113BE6-19CA-4B23-A93A-BC4A1429D285}"/>
    <cellStyle name="Normální 6 3 2 2 4 2 3" xfId="20513" xr:uid="{0A87CFC1-FEB3-4DB6-ADFE-A570E14BB103}"/>
    <cellStyle name="Normální 6 3 2 2 4 2 4" xfId="24882" xr:uid="{CE103995-2135-4BF2-B3AC-A9D33C14142A}"/>
    <cellStyle name="Normální 6 3 2 2 4 2 5" xfId="29141" xr:uid="{833CC388-F296-4339-A18F-7CA6E4C9C789}"/>
    <cellStyle name="Normální 6 3 2 2 4 2 6" xfId="32953" xr:uid="{3EA7D32E-6902-4551-B5AE-5CDDFACD2780}"/>
    <cellStyle name="Normální 6 3 2 2 4 2 7" xfId="36034" xr:uid="{27ABFA02-A369-4885-A3E1-4CB825879FD3}"/>
    <cellStyle name="Normální 6 3 2 2 4 2 8" xfId="38273" xr:uid="{B8AC3555-CDA8-426D-80C3-35EC1AC55A7A}"/>
    <cellStyle name="Normální 6 3 2 2 4 3" xfId="6848" xr:uid="{340BD7A0-5DFE-4740-8B7A-75BF6569C673}"/>
    <cellStyle name="Normální 6 3 2 2 4 4" xfId="13372" xr:uid="{6B534A0E-59EC-4B95-98A5-9B7CFC753DA7}"/>
    <cellStyle name="Normální 6 3 2 2 4 5" xfId="19051" xr:uid="{285E5125-4BB4-459E-9C3E-CD2747693A2C}"/>
    <cellStyle name="Normální 6 3 2 2 4 6" xfId="23517" xr:uid="{9B5EE8F0-242A-4C01-9A23-FEFD415782C0}"/>
    <cellStyle name="Normální 6 3 2 2 4 7" xfId="27823" xr:uid="{8E7DAAD2-17C9-4D42-97BA-F4E8D29FD63E}"/>
    <cellStyle name="Normální 6 3 2 2 4 8" xfId="31670" xr:uid="{F35F7A38-33E8-4FED-AD33-F958EFCFD4C5}"/>
    <cellStyle name="Normální 6 3 2 2 4 9" xfId="34965" xr:uid="{2AEBA0CA-FC48-4EBE-956B-F82F1C5BE966}"/>
    <cellStyle name="Normální 6 3 2 2 5" xfId="3801" xr:uid="{0E5A6B22-B35D-46F5-AB83-9DA2DF73984D}"/>
    <cellStyle name="Normální 6 3 2 2 5 10" xfId="37320" xr:uid="{90136FA5-1FB6-4EFB-801C-26EAC7DC8CCD}"/>
    <cellStyle name="Normální 6 3 2 2 5 11" xfId="41036" xr:uid="{2D39E98F-4D31-4CD7-BB1C-54E7E3879DA9}"/>
    <cellStyle name="Normální 6 3 2 2 5 12" xfId="45790" xr:uid="{B76A580C-8FC2-46DF-9E16-4F18A507D14A}"/>
    <cellStyle name="Normální 6 3 2 2 5 13" xfId="49512" xr:uid="{DD68ABD6-250B-4E60-91B4-260FAC152BC6}"/>
    <cellStyle name="Normální 6 3 2 2 5 14" xfId="51984" xr:uid="{7E8AE164-5FCD-44D7-8EA8-6B798FA55189}"/>
    <cellStyle name="Normální 6 3 2 2 5 15" xfId="54251" xr:uid="{6CA13A2C-D8AE-4B83-AC2E-861E1F0C576B}"/>
    <cellStyle name="Normální 6 3 2 2 5 16" xfId="56038" xr:uid="{C18435E0-740B-4A69-85E4-CC29B9652E20}"/>
    <cellStyle name="Normální 6 3 2 2 5 17" xfId="57442" xr:uid="{A5DEDDD3-5929-4EA0-A1A8-38AB1332D974}"/>
    <cellStyle name="Normální 6 3 2 2 5 2" xfId="9413" xr:uid="{47A2C51C-8EEA-4F6E-9104-4F1E5E645074}"/>
    <cellStyle name="Normální 6 3 2 2 5 2 2" xfId="15113" xr:uid="{105CEA68-A939-4F7A-A9CF-9E7ECB8223FD}"/>
    <cellStyle name="Normální 6 3 2 2 5 2 3" xfId="20514" xr:uid="{FA92CD92-4AD9-4474-B11A-51AF7D9D970B}"/>
    <cellStyle name="Normální 6 3 2 2 5 2 4" xfId="24883" xr:uid="{C44FD3B4-A4BE-4C74-987C-7E58D74C3E6B}"/>
    <cellStyle name="Normální 6 3 2 2 5 2 5" xfId="29142" xr:uid="{2120CDDE-A992-4DA3-B6CD-450F207E9A49}"/>
    <cellStyle name="Normální 6 3 2 2 5 2 6" xfId="32954" xr:uid="{7C59A953-ABC6-41E6-AC65-4066682F4D0C}"/>
    <cellStyle name="Normální 6 3 2 2 5 2 7" xfId="36035" xr:uid="{741A7340-84F2-41D6-848C-AF34C8264241}"/>
    <cellStyle name="Normální 6 3 2 2 5 2 8" xfId="38274" xr:uid="{2F49338B-3D86-48BD-A7DC-408043CC95A1}"/>
    <cellStyle name="Normální 6 3 2 2 5 3" xfId="6849" xr:uid="{0EFA0C84-AB54-4A2D-ADCB-29A569E3E625}"/>
    <cellStyle name="Normální 6 3 2 2 5 4" xfId="13373" xr:uid="{0FEFC34A-EC7D-467F-8363-DFE84C4F508D}"/>
    <cellStyle name="Normální 6 3 2 2 5 5" xfId="19052" xr:uid="{B4BA4373-EEC4-4704-A9B7-067AD76D6D3B}"/>
    <cellStyle name="Normální 6 3 2 2 5 6" xfId="23518" xr:uid="{57689223-D056-4C10-87C4-DB6342D0408F}"/>
    <cellStyle name="Normální 6 3 2 2 5 7" xfId="27824" xr:uid="{596316EB-B98C-4D02-B75C-E3E7CF5A24B5}"/>
    <cellStyle name="Normální 6 3 2 2 5 8" xfId="31671" xr:uid="{09ACD1D9-7028-40FD-9735-4976FA760176}"/>
    <cellStyle name="Normální 6 3 2 2 5 9" xfId="34966" xr:uid="{B8159C5B-99B2-41A0-81DC-81A510385C25}"/>
    <cellStyle name="Normální 6 3 2 2 6" xfId="4181" xr:uid="{11016053-3A66-4E51-8093-85DDE13B8DB5}"/>
    <cellStyle name="Normální 6 3 2 2 6 10" xfId="37321" xr:uid="{35FBE679-EC1F-4DF6-898E-99516779791D}"/>
    <cellStyle name="Normální 6 3 2 2 6 11" xfId="41318" xr:uid="{FD226169-5D54-4BDE-8A03-9BF56BA3628F}"/>
    <cellStyle name="Normální 6 3 2 2 6 12" xfId="46114" xr:uid="{879423D4-AE81-4563-8630-F44DA9CFCF20}"/>
    <cellStyle name="Normální 6 3 2 2 6 13" xfId="49724" xr:uid="{8E402552-A574-410C-8D63-EBE48C2C2819}"/>
    <cellStyle name="Normální 6 3 2 2 6 14" xfId="52228" xr:uid="{0ADD2CEE-9252-4B20-8E5A-8990975A59C5}"/>
    <cellStyle name="Normální 6 3 2 2 6 15" xfId="54436" xr:uid="{6DF15729-E4E1-4368-9F1B-DACA931EB61E}"/>
    <cellStyle name="Normální 6 3 2 2 6 16" xfId="56315" xr:uid="{FCA3A4D5-A98F-4337-88AB-69FA738503AB}"/>
    <cellStyle name="Normální 6 3 2 2 6 17" xfId="57575" xr:uid="{C7241D67-984E-4AD8-BA42-0719A2907025}"/>
    <cellStyle name="Normální 6 3 2 2 6 2" xfId="9414" xr:uid="{3EA60ED1-3B03-4320-87ED-C91217C8828C}"/>
    <cellStyle name="Normální 6 3 2 2 6 2 2" xfId="15114" xr:uid="{0D16B5E8-E266-42EF-87BF-4C12F9C0AF66}"/>
    <cellStyle name="Normální 6 3 2 2 6 2 3" xfId="20515" xr:uid="{39A8900B-E5D7-49E2-AD60-A4AFC9ECA492}"/>
    <cellStyle name="Normální 6 3 2 2 6 2 4" xfId="24884" xr:uid="{434F93FC-94E9-406A-BAC9-268633A962B5}"/>
    <cellStyle name="Normální 6 3 2 2 6 2 5" xfId="29143" xr:uid="{55835A3A-32B0-4E00-81BA-DFC64EE74D9C}"/>
    <cellStyle name="Normální 6 3 2 2 6 2 6" xfId="32955" xr:uid="{FF773685-5FCD-4D81-A16B-C3EA3DCA8AAB}"/>
    <cellStyle name="Normální 6 3 2 2 6 2 7" xfId="36036" xr:uid="{B52441D9-B2B5-40DE-9E4B-BC50085475B9}"/>
    <cellStyle name="Normální 6 3 2 2 6 2 8" xfId="38275" xr:uid="{AB50E7DA-7F96-4EE3-962C-11380959F837}"/>
    <cellStyle name="Normální 6 3 2 2 6 3" xfId="6850" xr:uid="{9F20830E-D25F-4248-8701-546BE5D59E26}"/>
    <cellStyle name="Normální 6 3 2 2 6 4" xfId="13374" xr:uid="{063DB04D-7738-43C9-927C-A895A84268BC}"/>
    <cellStyle name="Normální 6 3 2 2 6 5" xfId="19053" xr:uid="{EC9C739A-3E17-4E88-BF05-D4D4AD77A08E}"/>
    <cellStyle name="Normální 6 3 2 2 6 6" xfId="23519" xr:uid="{239EDA14-43FB-4C8F-93BA-96F4E9B21E1A}"/>
    <cellStyle name="Normální 6 3 2 2 6 7" xfId="27825" xr:uid="{41264FA6-04BF-47D4-B4B5-0D39C10A85E9}"/>
    <cellStyle name="Normální 6 3 2 2 6 8" xfId="31672" xr:uid="{4E944868-CF7E-41C9-A342-20871F038A15}"/>
    <cellStyle name="Normální 6 3 2 2 6 9" xfId="34967" xr:uid="{7A0C9C01-B38C-49CE-97F0-BEB0591BCC57}"/>
    <cellStyle name="Normální 6 3 2 2 7" xfId="4478" xr:uid="{E7D0C7A6-1C79-4AA4-994B-22B181F5EC38}"/>
    <cellStyle name="Normální 6 3 2 2 7 10" xfId="37322" xr:uid="{1AA5E972-F3F9-48B3-A29A-986701A936D3}"/>
    <cellStyle name="Normální 6 3 2 2 7 11" xfId="41557" xr:uid="{F4358FF8-CFDB-4083-AA7C-4C19BC39E089}"/>
    <cellStyle name="Normální 6 3 2 2 7 12" xfId="46347" xr:uid="{3B9BAE57-E433-4EAF-960C-DC93E7471455}"/>
    <cellStyle name="Normální 6 3 2 2 7 13" xfId="49902" xr:uid="{515AAF18-AFEB-4E64-899C-16FA93BA1F7B}"/>
    <cellStyle name="Normální 6 3 2 2 7 14" xfId="52417" xr:uid="{FC30D7F3-BEC9-458F-BA16-9010C3F203E1}"/>
    <cellStyle name="Normální 6 3 2 2 7 15" xfId="54606" xr:uid="{57E834CC-155D-414C-8503-CAF97A05B148}"/>
    <cellStyle name="Normální 6 3 2 2 7 16" xfId="56497" xr:uid="{D8115209-6055-410D-AAAA-D6E8E69B3720}"/>
    <cellStyle name="Normální 6 3 2 2 7 17" xfId="57732" xr:uid="{A0F79EC7-F4EC-43AF-AE36-A3DA275F822F}"/>
    <cellStyle name="Normální 6 3 2 2 7 2" xfId="9415" xr:uid="{A888BB12-71AC-4E7F-933B-63A8BD7FC17A}"/>
    <cellStyle name="Normální 6 3 2 2 7 2 2" xfId="15115" xr:uid="{F13315AC-61D8-4AE9-9249-B964BEAE6326}"/>
    <cellStyle name="Normální 6 3 2 2 7 2 3" xfId="20516" xr:uid="{60C32C49-40CD-4D4D-8432-2AA892833B3A}"/>
    <cellStyle name="Normální 6 3 2 2 7 2 4" xfId="24885" xr:uid="{FBAE5991-83A6-4A16-857F-62DEFD976A72}"/>
    <cellStyle name="Normální 6 3 2 2 7 2 5" xfId="29144" xr:uid="{B5866785-1CB0-426A-8116-52C47FBBA8B3}"/>
    <cellStyle name="Normální 6 3 2 2 7 2 6" xfId="32956" xr:uid="{67E919C4-F145-468B-A4C4-2D62BA18FA88}"/>
    <cellStyle name="Normální 6 3 2 2 7 2 7" xfId="36037" xr:uid="{6AF9BB1B-5A16-463A-B7B7-8C3A56BDE8E1}"/>
    <cellStyle name="Normální 6 3 2 2 7 2 8" xfId="38276" xr:uid="{88FDB435-CB8C-441D-B46A-9E92FE1E4BFC}"/>
    <cellStyle name="Normální 6 3 2 2 7 3" xfId="6851" xr:uid="{4FF87AF7-46E4-4255-8AE5-A7B0BBB20A37}"/>
    <cellStyle name="Normální 6 3 2 2 7 4" xfId="13375" xr:uid="{1EEA313D-05D9-490A-8A0F-36BD10EC5D18}"/>
    <cellStyle name="Normální 6 3 2 2 7 5" xfId="19054" xr:uid="{D965C1E9-F9AF-46BE-892A-B05B06B8E3BC}"/>
    <cellStyle name="Normální 6 3 2 2 7 6" xfId="23520" xr:uid="{2254671B-2062-4974-A53C-DC2E7D8BF1B2}"/>
    <cellStyle name="Normální 6 3 2 2 7 7" xfId="27826" xr:uid="{2A402AD7-42F9-4C8B-A83A-5EACE6602538}"/>
    <cellStyle name="Normální 6 3 2 2 7 8" xfId="31673" xr:uid="{E0A75FFF-74B6-4204-947D-26A522088F2D}"/>
    <cellStyle name="Normální 6 3 2 2 7 9" xfId="34968" xr:uid="{BCC7CA1F-A4BD-47A0-AED3-7696F8657A2A}"/>
    <cellStyle name="Normální 6 3 2 2 8" xfId="9416" xr:uid="{836FE5F9-84BC-4050-8393-88E392EA188F}"/>
    <cellStyle name="Normální 6 3 2 2 8 2" xfId="15116" xr:uid="{F3651D7C-0B34-4DC9-9B13-1C767548B14A}"/>
    <cellStyle name="Normální 6 3 2 2 8 3" xfId="20517" xr:uid="{7D1D0399-9D3C-4A15-85D4-FC0EBD3C8D4F}"/>
    <cellStyle name="Normální 6 3 2 2 8 4" xfId="24886" xr:uid="{6A4D072A-DA68-4D01-B406-E0CEE8F82876}"/>
    <cellStyle name="Normální 6 3 2 2 8 5" xfId="29145" xr:uid="{AB417E83-1F42-4B30-9B35-FC294E12EC8D}"/>
    <cellStyle name="Normální 6 3 2 2 8 6" xfId="32957" xr:uid="{7F857818-61B9-4134-8557-97D6B8CA4D5D}"/>
    <cellStyle name="Normální 6 3 2 2 8 7" xfId="36038" xr:uid="{5822A11B-E5CB-428F-9057-A90F296ADC7A}"/>
    <cellStyle name="Normální 6 3 2 2 8 8" xfId="38277" xr:uid="{D3F5AB01-0B97-45A8-B9E0-DC97B14A5327}"/>
    <cellStyle name="Normální 6 3 2 2 9" xfId="9636" xr:uid="{CBF5A9B8-DD22-460E-B79B-CE32B49F89E6}"/>
    <cellStyle name="Normální 6 3 2 2 9 2" xfId="15320" xr:uid="{F7CF88B7-68EF-4260-92BC-E49E6F433522}"/>
    <cellStyle name="Normální 6 3 2 2 9 3" xfId="20672" xr:uid="{00568952-C06C-49AE-98D5-C13A5C99A199}"/>
    <cellStyle name="Normální 6 3 2 2 9 4" xfId="25044" xr:uid="{087E8499-67DB-4E00-9E55-6B5BA50DBF31}"/>
    <cellStyle name="Normální 6 3 2 2 9 5" xfId="29300" xr:uid="{54B30F4C-8760-4E15-9406-AC4B3BCB627A}"/>
    <cellStyle name="Normální 6 3 2 2 9 6" xfId="33103" xr:uid="{18EA79F6-E3DC-40F9-92BF-C9307DBC0942}"/>
    <cellStyle name="Normální 6 3 2 2 9 7" xfId="36174" xr:uid="{890CC924-15C7-4DDE-8BF8-EBB4F1FE28FB}"/>
    <cellStyle name="Normální 6 3 2 2 9 8" xfId="38407" xr:uid="{F99C7770-4B5D-4E61-A111-938C031C74A2}"/>
    <cellStyle name="Normální 6 3 2 20" xfId="43732" xr:uid="{0305311A-AC7F-475C-BF02-01EC0AD5B1B6}"/>
    <cellStyle name="Normální 6 3 2 21" xfId="47991" xr:uid="{453590A5-B482-49F2-A7ED-31302521EDBA}"/>
    <cellStyle name="Normální 6 3 2 22" xfId="50670" xr:uid="{15505FF7-E839-4243-9FC7-4A26F70E3FFF}"/>
    <cellStyle name="Normální 6 3 2 23" xfId="53012" xr:uid="{7754EB8F-74ED-4A36-9FCB-BDC428419552}"/>
    <cellStyle name="Normální 6 3 2 24" xfId="55074" xr:uid="{1800339C-121A-44F3-ABAF-2D8B0375EF72}"/>
    <cellStyle name="Normální 6 3 2 25" xfId="56621" xr:uid="{E26EB1C0-B5A4-4635-9F64-7159E598521E}"/>
    <cellStyle name="Normální 6 3 2 3" xfId="2383" xr:uid="{5BFE4018-1DCE-4C71-95F2-434845E61372}"/>
    <cellStyle name="Normální 6 3 2 3 10" xfId="36554" xr:uid="{87438C9A-7C0E-47FC-B38C-9A7691360391}"/>
    <cellStyle name="Normální 6 3 2 3 11" xfId="39984" xr:uid="{85710A42-5B27-44CE-BFC5-BF7C0B4F7C32}"/>
    <cellStyle name="Normální 6 3 2 3 12" xfId="44849" xr:uid="{8204F91B-B206-4D60-9EB5-16A586539E50}"/>
    <cellStyle name="Normální 6 3 2 3 13" xfId="48633" xr:uid="{C363C8B5-9811-4D7D-9841-2CAD526BB490}"/>
    <cellStyle name="Normální 6 3 2 3 14" xfId="51210" xr:uid="{F8C2CE56-CF90-4C8B-895F-4AD57BF9B45F}"/>
    <cellStyle name="Normální 6 3 2 3 15" xfId="53421" xr:uid="{4EBFCA96-4685-4CCF-8F1D-82133795BFD2}"/>
    <cellStyle name="Normální 6 3 2 3 16" xfId="55206" xr:uid="{BE7E7446-11C3-460D-8DB8-A2529828070D}"/>
    <cellStyle name="Normální 6 3 2 3 17" xfId="56751" xr:uid="{EE7117B0-C5C6-44C6-804B-49AD0705AE87}"/>
    <cellStyle name="Normální 6 3 2 3 2" xfId="9417" xr:uid="{7463EAA1-24CD-4E3B-92F1-42A09FC5DA12}"/>
    <cellStyle name="Normální 6 3 2 3 2 2" xfId="15117" xr:uid="{F0CDFDAE-A664-4A71-BEC0-D7B4B103576A}"/>
    <cellStyle name="Normální 6 3 2 3 2 3" xfId="20518" xr:uid="{1649E8A9-9009-4642-B25C-AD3A67FD8A25}"/>
    <cellStyle name="Normální 6 3 2 3 2 4" xfId="24887" xr:uid="{BE9EEB89-1459-4EE1-9E1E-1C3A6B52FB35}"/>
    <cellStyle name="Normální 6 3 2 3 2 5" xfId="29146" xr:uid="{289DA8F1-99E9-49AA-841E-DC06022BFF84}"/>
    <cellStyle name="Normální 6 3 2 3 2 6" xfId="32958" xr:uid="{A973CC95-63D9-4126-893A-2D2F6584C0F0}"/>
    <cellStyle name="Normální 6 3 2 3 2 7" xfId="36039" xr:uid="{0BE8350A-3C78-45E2-86C2-B2D3C381013E}"/>
    <cellStyle name="Normální 6 3 2 3 2 8" xfId="38278" xr:uid="{A3FC8B66-AC79-4A39-B3D9-D2692B61110A}"/>
    <cellStyle name="Normální 6 3 2 3 3" xfId="5372" xr:uid="{6A227C2B-F7D6-439C-8E08-2E4E2BBD0C53}"/>
    <cellStyle name="Normální 6 3 2 3 4" xfId="11976" xr:uid="{9F4B9D7F-F9B6-423C-B6AA-0AB67708DA6D}"/>
    <cellStyle name="Normální 6 3 2 3 5" xfId="17928" xr:uid="{43FEC25E-91F8-43E7-A1D8-288A1B364BA1}"/>
    <cellStyle name="Normální 6 3 2 3 6" xfId="22472" xr:uid="{F85FE0D6-D28A-4ACC-8F1A-2A77EC0666CB}"/>
    <cellStyle name="Normální 6 3 2 3 7" xfId="26806" xr:uid="{20E51E89-25CA-4F93-8C57-AAAD4FD104E9}"/>
    <cellStyle name="Normální 6 3 2 3 8" xfId="30691" xr:uid="{487E26CA-018F-4D21-AE58-61808925EF4E}"/>
    <cellStyle name="Normální 6 3 2 3 9" xfId="34129" xr:uid="{591E08C5-C8B1-457B-9F92-732F21C46380}"/>
    <cellStyle name="Normální 6 3 2 4" xfId="2762" xr:uid="{9A455516-70D8-47C6-9D7A-783859DFF809}"/>
    <cellStyle name="Normální 6 3 2 4 10" xfId="36637" xr:uid="{76FC4A06-8279-4087-8025-AF5ED66CA38B}"/>
    <cellStyle name="Normální 6 3 2 4 11" xfId="40280" xr:uid="{A2AECBE6-06CA-4A52-BFDF-486FBCFE8E6F}"/>
    <cellStyle name="Normální 6 3 2 4 12" xfId="45113" xr:uid="{3F3F910F-6F6E-4DBB-B7CF-6D2F1C45B8C6}"/>
    <cellStyle name="Normální 6 3 2 4 13" xfId="48885" xr:uid="{BB15D438-7134-4B43-BA0F-03DB60118594}"/>
    <cellStyle name="Normální 6 3 2 4 14" xfId="51418" xr:uid="{6D7D98F7-66DB-4A68-9138-21BA9370A8B1}"/>
    <cellStyle name="Normální 6 3 2 4 15" xfId="53673" xr:uid="{689A2097-66CF-4285-AF34-712E8CBC0AED}"/>
    <cellStyle name="Normální 6 3 2 4 16" xfId="55452" xr:uid="{94816265-34E4-4CA8-90BC-6DFE09A0858B}"/>
    <cellStyle name="Normální 6 3 2 4 17" xfId="57009" xr:uid="{6229F459-56F5-4048-BF2A-0E3C6ABDA115}"/>
    <cellStyle name="Normální 6 3 2 4 2" xfId="9418" xr:uid="{10DE5E0F-F6DC-4A56-AA1E-FF270D9CAD80}"/>
    <cellStyle name="Normální 6 3 2 4 2 2" xfId="15118" xr:uid="{7A39AC17-6F18-4C03-81B2-A02708FCC36D}"/>
    <cellStyle name="Normální 6 3 2 4 2 3" xfId="20519" xr:uid="{AF204CEE-0212-4B0E-A6CD-851FCCE11BB1}"/>
    <cellStyle name="Normální 6 3 2 4 2 4" xfId="24888" xr:uid="{40A30A6C-0ACB-4529-AEF4-7CD6691F7E61}"/>
    <cellStyle name="Normální 6 3 2 4 2 5" xfId="29147" xr:uid="{6E341184-C0F2-4A53-9F74-14EF6B7B7EF3}"/>
    <cellStyle name="Normální 6 3 2 4 2 6" xfId="32959" xr:uid="{C9DAE1B0-B420-47F4-A6C0-4143CA87D7D9}"/>
    <cellStyle name="Normální 6 3 2 4 2 7" xfId="36040" xr:uid="{F45D4927-2F73-4E29-843B-79C215AD535F}"/>
    <cellStyle name="Normální 6 3 2 4 2 8" xfId="38279" xr:uid="{DEA121F7-CCD2-4A7D-81C1-FCA301156D61}"/>
    <cellStyle name="Normální 6 3 2 4 3" xfId="5546" xr:uid="{D540147A-7B7A-4827-9BEC-1067B8FF5457}"/>
    <cellStyle name="Normální 6 3 2 4 4" xfId="12134" xr:uid="{2555208C-916A-4F41-9FB0-416BC2E27B1C}"/>
    <cellStyle name="Normální 6 3 2 4 5" xfId="18051" xr:uid="{D4FBCF12-EC3F-4805-BE06-965A3F6C7A0C}"/>
    <cellStyle name="Normální 6 3 2 4 6" xfId="22584" xr:uid="{6D9138E3-E86B-467D-A6E9-754D74734DDB}"/>
    <cellStyle name="Normální 6 3 2 4 7" xfId="26914" xr:uid="{761D17E9-4D6F-4726-BF71-D1BD88B98863}"/>
    <cellStyle name="Normální 6 3 2 4 8" xfId="30800" xr:uid="{BFC3CA3D-CF86-4D6F-932A-E5821EB897F2}"/>
    <cellStyle name="Normální 6 3 2 4 9" xfId="34218" xr:uid="{381136D5-FC43-4C61-828C-F7128809E3D2}"/>
    <cellStyle name="Normální 6 3 2 5" xfId="3471" xr:uid="{B15E1A00-B39B-4078-9DD9-E3F60F022FAB}"/>
    <cellStyle name="Normální 6 3 2 5 10" xfId="37323" xr:uid="{00C5D8DF-790C-4EAD-8BFE-A3D5E597D9B5}"/>
    <cellStyle name="Normální 6 3 2 5 11" xfId="40810" xr:uid="{7E850A96-85FD-4017-B6B7-4BBE99390767}"/>
    <cellStyle name="Normální 6 3 2 5 12" xfId="45564" xr:uid="{FAF878B2-0567-4D6F-93A9-46217AE009EE}"/>
    <cellStyle name="Normální 6 3 2 5 13" xfId="49321" xr:uid="{8EE34450-8598-4AE2-8FC8-ACDA31A06C0A}"/>
    <cellStyle name="Normální 6 3 2 5 14" xfId="51792" xr:uid="{FF9E426A-599E-4697-A7A4-E5B2D753031C}"/>
    <cellStyle name="Normální 6 3 2 5 15" xfId="54103" xr:uid="{AC21C73B-8740-4FFF-A884-23339A5B6629}"/>
    <cellStyle name="Normální 6 3 2 5 16" xfId="55863" xr:uid="{5CA80F1C-FFF2-437F-8949-588D692F973D}"/>
    <cellStyle name="Normální 6 3 2 5 17" xfId="57345" xr:uid="{41ADCC5E-7DD6-499B-9F14-086D27427F2B}"/>
    <cellStyle name="Normální 6 3 2 5 2" xfId="9419" xr:uid="{F55B0268-FA24-49EC-A3D4-FADD49EAD6AB}"/>
    <cellStyle name="Normální 6 3 2 5 2 2" xfId="15119" xr:uid="{7D486D1F-67D0-4756-9905-A230F5A7176E}"/>
    <cellStyle name="Normální 6 3 2 5 2 3" xfId="20520" xr:uid="{9EA61EDA-962E-4A16-B7B7-019228D86E95}"/>
    <cellStyle name="Normální 6 3 2 5 2 4" xfId="24889" xr:uid="{8D76A2C3-A271-4F21-B1A7-8B11F0F81800}"/>
    <cellStyle name="Normální 6 3 2 5 2 5" xfId="29148" xr:uid="{2415C8EA-4021-4565-B1A4-B21FCE708B87}"/>
    <cellStyle name="Normální 6 3 2 5 2 6" xfId="32960" xr:uid="{37293189-48F1-47E6-BEBD-C9CD576AB283}"/>
    <cellStyle name="Normální 6 3 2 5 2 7" xfId="36041" xr:uid="{CADA080F-4864-4D39-A343-50AE67DD5E79}"/>
    <cellStyle name="Normální 6 3 2 5 2 8" xfId="38280" xr:uid="{BF2E46BC-41F8-4E7C-A355-614B61CC8D17}"/>
    <cellStyle name="Normální 6 3 2 5 3" xfId="6852" xr:uid="{A19D9061-25E1-4665-AEDE-62B2678F4746}"/>
    <cellStyle name="Normální 6 3 2 5 4" xfId="13376" xr:uid="{D760B650-425F-4A62-AB42-CEB46EB3B6ED}"/>
    <cellStyle name="Normální 6 3 2 5 5" xfId="19055" xr:uid="{4ACC1385-E741-4806-B075-9AAB8378DE3A}"/>
    <cellStyle name="Normální 6 3 2 5 6" xfId="23521" xr:uid="{B16965DC-26C7-4858-BA81-BBC62DD1C4D8}"/>
    <cellStyle name="Normální 6 3 2 5 7" xfId="27827" xr:uid="{C48F311F-1C9F-4CDD-9624-A538ACB1DAB2}"/>
    <cellStyle name="Normální 6 3 2 5 8" xfId="31674" xr:uid="{208CDF18-44EB-4C82-8C71-59A91F97AAE5}"/>
    <cellStyle name="Normální 6 3 2 5 9" xfId="34969" xr:uid="{47366E75-420D-4CCC-BA13-B7CFE58F253A}"/>
    <cellStyle name="Normální 6 3 2 6" xfId="3768" xr:uid="{FCC4F9AB-61EA-420E-BF2A-72895F2B8451}"/>
    <cellStyle name="Normální 6 3 2 6 10" xfId="37324" xr:uid="{AC312D07-5C4F-415B-9721-D9660801C342}"/>
    <cellStyle name="Normální 6 3 2 6 11" xfId="41011" xr:uid="{5CCFECC6-ADDB-4BC4-A4A8-0B27F90CBF78}"/>
    <cellStyle name="Normální 6 3 2 6 12" xfId="45758" xr:uid="{CF1AF2B2-2217-40AC-8A47-F85434DC5F2A}"/>
    <cellStyle name="Normální 6 3 2 6 13" xfId="49489" xr:uid="{F3FAC384-536D-491F-9328-88CABBCDB855}"/>
    <cellStyle name="Normální 6 3 2 6 14" xfId="51954" xr:uid="{BB4590FB-DBDB-4203-8600-F8F913C5F0AC}"/>
    <cellStyle name="Normální 6 3 2 6 15" xfId="54232" xr:uid="{E046780A-9D66-4316-B7E2-6C64CE6E1CE7}"/>
    <cellStyle name="Normální 6 3 2 6 16" xfId="56007" xr:uid="{CAD35E74-7215-405E-8F19-E1F8D2432E9C}"/>
    <cellStyle name="Normální 6 3 2 6 17" xfId="57423" xr:uid="{5B0EB31D-5853-4F3D-8CA1-1B28AD65122F}"/>
    <cellStyle name="Normální 6 3 2 6 2" xfId="9420" xr:uid="{CC57BF91-E2E6-48AA-9F50-F876EDFA4F85}"/>
    <cellStyle name="Normální 6 3 2 6 2 2" xfId="15120" xr:uid="{534F5277-2924-4A2B-8645-1E354A09E7CE}"/>
    <cellStyle name="Normální 6 3 2 6 2 3" xfId="20521" xr:uid="{9218A6DA-2B63-4094-893E-351BBEC2A6C6}"/>
    <cellStyle name="Normální 6 3 2 6 2 4" xfId="24890" xr:uid="{AE4B9301-CEA0-44D8-9819-3BB19E5FEC74}"/>
    <cellStyle name="Normální 6 3 2 6 2 5" xfId="29149" xr:uid="{4776AB51-C10C-4718-AB4F-3788F599E1A4}"/>
    <cellStyle name="Normální 6 3 2 6 2 6" xfId="32961" xr:uid="{67B16464-2924-419A-B0E8-097FBF68833B}"/>
    <cellStyle name="Normální 6 3 2 6 2 7" xfId="36042" xr:uid="{393E99C5-2974-42DC-9999-9EDE7DC0DE64}"/>
    <cellStyle name="Normální 6 3 2 6 2 8" xfId="38281" xr:uid="{85D3A4C8-9445-4077-A1B2-D7AE63D5BB1C}"/>
    <cellStyle name="Normální 6 3 2 6 3" xfId="6853" xr:uid="{9955250F-B8E5-413A-B701-AF125026A25C}"/>
    <cellStyle name="Normální 6 3 2 6 4" xfId="13377" xr:uid="{75104F48-0703-4475-AE0F-18165B737DE0}"/>
    <cellStyle name="Normální 6 3 2 6 5" xfId="19056" xr:uid="{5B9BBB68-5B50-47F0-8AF2-8FD91AC7A6C8}"/>
    <cellStyle name="Normální 6 3 2 6 6" xfId="23522" xr:uid="{6E6FEE56-F838-48AF-8184-3ADB75E418B8}"/>
    <cellStyle name="Normální 6 3 2 6 7" xfId="27828" xr:uid="{3768220D-2DFA-437C-981E-7ACD7A462932}"/>
    <cellStyle name="Normální 6 3 2 6 8" xfId="31675" xr:uid="{72CE5A1E-27B4-4CA0-BD31-3A650D84C8F2}"/>
    <cellStyle name="Normální 6 3 2 6 9" xfId="34970" xr:uid="{32D940BC-C4DC-4109-BDA7-AF0545D777A7}"/>
    <cellStyle name="Normální 6 3 2 7" xfId="4155" xr:uid="{1DFB8AE6-F19D-4B3D-B3EA-1BE0F60AF636}"/>
    <cellStyle name="Normální 6 3 2 7 10" xfId="37325" xr:uid="{682E0DF1-377B-44B0-9D9C-8B7E073AF341}"/>
    <cellStyle name="Normální 6 3 2 7 11" xfId="41296" xr:uid="{C24A9EA6-DBF8-4734-8CF9-428DEA32087A}"/>
    <cellStyle name="Normální 6 3 2 7 12" xfId="46089" xr:uid="{AC870C1E-7A9B-4C24-9AEB-E6A0893352CA}"/>
    <cellStyle name="Normální 6 3 2 7 13" xfId="49705" xr:uid="{373E6198-D085-4271-918F-0390DFC61113}"/>
    <cellStyle name="Normální 6 3 2 7 14" xfId="52209" xr:uid="{BCA7F710-D8DF-4518-99DB-830A4DFF97DA}"/>
    <cellStyle name="Normální 6 3 2 7 15" xfId="54419" xr:uid="{668E13F5-2D05-4D82-B7A2-F594FB45BCE4}"/>
    <cellStyle name="Normální 6 3 2 7 16" xfId="56298" xr:uid="{D5480BD2-07A1-4B5C-9779-BDB07FCF56D1}"/>
    <cellStyle name="Normální 6 3 2 7 17" xfId="57558" xr:uid="{9A54D2AA-3C2B-4603-9F7E-688888BDFDC4}"/>
    <cellStyle name="Normální 6 3 2 7 2" xfId="9421" xr:uid="{53522D5D-7B96-47CA-BF01-0FAB09F0C702}"/>
    <cellStyle name="Normální 6 3 2 7 2 2" xfId="15121" xr:uid="{9A5E237E-6AE4-4811-91BC-05A2DE87BC09}"/>
    <cellStyle name="Normální 6 3 2 7 2 3" xfId="20522" xr:uid="{3A5DE885-1EFB-49B2-88DD-00CD2D7CA5A3}"/>
    <cellStyle name="Normální 6 3 2 7 2 4" xfId="24891" xr:uid="{686E9AAD-E9CD-4582-B66D-DBF27D505D79}"/>
    <cellStyle name="Normální 6 3 2 7 2 5" xfId="29150" xr:uid="{E3301CB8-B41B-49F8-A3B4-D7996F449220}"/>
    <cellStyle name="Normální 6 3 2 7 2 6" xfId="32962" xr:uid="{501DAB36-D415-48F6-8B01-6ED76B453D4F}"/>
    <cellStyle name="Normální 6 3 2 7 2 7" xfId="36043" xr:uid="{E078FE94-935E-4669-88F7-DCEC4172D310}"/>
    <cellStyle name="Normální 6 3 2 7 2 8" xfId="38282" xr:uid="{C1557DB6-07C3-4F74-B98D-44D12ACB2DD7}"/>
    <cellStyle name="Normální 6 3 2 7 3" xfId="6854" xr:uid="{9D4253A9-0E3F-4A8A-8446-C408603AD285}"/>
    <cellStyle name="Normální 6 3 2 7 4" xfId="13378" xr:uid="{84762454-B961-438F-BE55-51B88BFF2B4F}"/>
    <cellStyle name="Normální 6 3 2 7 5" xfId="19057" xr:uid="{8951FA94-352D-4433-9A84-8B8C1658280E}"/>
    <cellStyle name="Normální 6 3 2 7 6" xfId="23523" xr:uid="{D30E8462-C918-4C3F-A8D2-65300ADCF989}"/>
    <cellStyle name="Normální 6 3 2 7 7" xfId="27829" xr:uid="{AAD5AB56-425F-40A5-A9CD-3A381AC10086}"/>
    <cellStyle name="Normální 6 3 2 7 8" xfId="31676" xr:uid="{075BCA0A-1EDA-43A6-87E3-3E379886E5F2}"/>
    <cellStyle name="Normální 6 3 2 7 9" xfId="34971" xr:uid="{BAC81005-D91B-445F-843E-4BFAC77BE2E9}"/>
    <cellStyle name="Normální 6 3 2 8" xfId="4459" xr:uid="{A70A95A3-382D-4B7B-A7FB-553958F091E0}"/>
    <cellStyle name="Normální 6 3 2 8 10" xfId="37326" xr:uid="{781A1D61-8242-482C-8E65-AA5951FD1364}"/>
    <cellStyle name="Normální 6 3 2 8 11" xfId="41539" xr:uid="{39965E61-D1D4-4B77-8B6F-3D20B947F1CD}"/>
    <cellStyle name="Normální 6 3 2 8 12" xfId="46331" xr:uid="{1FC9025C-67AB-42B2-AC61-39693CCE7E32}"/>
    <cellStyle name="Normální 6 3 2 8 13" xfId="49885" xr:uid="{B9F2D465-1A1D-415D-8B6F-D05D9527CD2C}"/>
    <cellStyle name="Normální 6 3 2 8 14" xfId="52401" xr:uid="{14AE6DF1-CB0F-4AF6-ADB6-F77DA427DC43}"/>
    <cellStyle name="Normální 6 3 2 8 15" xfId="54591" xr:uid="{811538D4-AD4E-41F9-A8C6-71E3DF44D548}"/>
    <cellStyle name="Normální 6 3 2 8 16" xfId="56481" xr:uid="{46FDC2BA-C9E3-4DC8-BC31-9C7956725385}"/>
    <cellStyle name="Normální 6 3 2 8 17" xfId="57716" xr:uid="{65F4EE07-DC79-4C45-8E67-9912864858E7}"/>
    <cellStyle name="Normální 6 3 2 8 2" xfId="9422" xr:uid="{ED1A747E-FC8A-440B-9F58-2173630C278F}"/>
    <cellStyle name="Normální 6 3 2 8 2 2" xfId="15122" xr:uid="{B964D6C0-AE00-43A4-A9C8-748167C3A243}"/>
    <cellStyle name="Normální 6 3 2 8 2 3" xfId="20523" xr:uid="{E6BDC15A-DBA1-42F5-915A-418B9639810F}"/>
    <cellStyle name="Normální 6 3 2 8 2 4" xfId="24892" xr:uid="{4B163252-CC8A-4E3D-869C-DE3259EBA2A1}"/>
    <cellStyle name="Normální 6 3 2 8 2 5" xfId="29151" xr:uid="{4FA31A19-62B0-474F-AC79-552084E0BDD0}"/>
    <cellStyle name="Normální 6 3 2 8 2 6" xfId="32963" xr:uid="{C98FFF88-98AA-46BD-9157-597AA0A17EFD}"/>
    <cellStyle name="Normální 6 3 2 8 2 7" xfId="36044" xr:uid="{0979F73F-8459-4D03-BA7F-59A9160553DE}"/>
    <cellStyle name="Normální 6 3 2 8 2 8" xfId="38283" xr:uid="{25C92072-CEC6-42F9-92A2-27F5912B3B83}"/>
    <cellStyle name="Normální 6 3 2 8 3" xfId="6855" xr:uid="{05B1D968-7CFC-4B1C-A41B-49EEFC8313D7}"/>
    <cellStyle name="Normální 6 3 2 8 4" xfId="13379" xr:uid="{5D5C185B-3AC1-4CA9-8E58-FAC1B1562C0C}"/>
    <cellStyle name="Normální 6 3 2 8 5" xfId="19058" xr:uid="{4DB999DA-A8EC-4F9E-BBA4-6C3C30D53991}"/>
    <cellStyle name="Normální 6 3 2 8 6" xfId="23524" xr:uid="{6DE9FFA7-4FC3-4C94-BC1A-41DFCC6E47A2}"/>
    <cellStyle name="Normální 6 3 2 8 7" xfId="27830" xr:uid="{D9336EE0-1FF7-433E-8A23-5E5A063F63BD}"/>
    <cellStyle name="Normální 6 3 2 8 8" xfId="31677" xr:uid="{8EAD017D-1874-4806-81B2-B1E1B17158CB}"/>
    <cellStyle name="Normální 6 3 2 8 9" xfId="34972" xr:uid="{A777D459-92B8-447C-802E-597910803628}"/>
    <cellStyle name="Normální 6 3 2 9" xfId="9423" xr:uid="{85B60ACC-DDF0-46CB-BCD4-EA679117A3E4}"/>
    <cellStyle name="Normální 6 3 2 9 2" xfId="15123" xr:uid="{F93CD75E-754A-4274-9B99-EA20571884FE}"/>
    <cellStyle name="Normální 6 3 2 9 3" xfId="20524" xr:uid="{0DE07C30-DB8F-4904-A985-560F163F9961}"/>
    <cellStyle name="Normální 6 3 2 9 4" xfId="24893" xr:uid="{8C5A42DE-E1AA-49E0-9E5E-5A78E9AD1D62}"/>
    <cellStyle name="Normální 6 3 2 9 5" xfId="29152" xr:uid="{C5D4D78A-D1BE-40BF-84C1-D8B3229FDF70}"/>
    <cellStyle name="Normální 6 3 2 9 6" xfId="32964" xr:uid="{66AC2FE0-36D7-4D51-B609-8A793F460351}"/>
    <cellStyle name="Normální 6 3 2 9 7" xfId="36045" xr:uid="{3DD9078E-0DD1-472B-9285-65D5116D9976}"/>
    <cellStyle name="Normální 6 3 2 9 8" xfId="38284" xr:uid="{4D4B5B33-C2C2-40A5-9F99-86FD6F9FC6C2}"/>
    <cellStyle name="normální 6 3 3" xfId="2225" xr:uid="{2ECEE4B8-3493-4A5E-AEE3-612939BA0DDD}"/>
    <cellStyle name="normální 6 3 4" xfId="2226" xr:uid="{CF5D78AA-E4E0-45E5-8068-5D5F71C00BCA}"/>
    <cellStyle name="Normální 6 3 5" xfId="2353" xr:uid="{EDE4308C-003D-44C4-9A0E-823AA351AB4D}"/>
    <cellStyle name="Normální 6 3 6" xfId="2516" xr:uid="{CFA005D6-1863-48A5-81ED-FC753A4BEA29}"/>
    <cellStyle name="Normální 6 3 7" xfId="2622" xr:uid="{1DBC8646-579B-4DC8-A3EB-FFB4F9E96520}"/>
    <cellStyle name="Normální 6 3 8" xfId="2451" xr:uid="{CE26504C-9395-4AF9-AC0D-EA69061D55FE}"/>
    <cellStyle name="Normální 6 3 9" xfId="2411" xr:uid="{2CBE94AD-DB1C-4660-A07F-11B6B26BC6A2}"/>
    <cellStyle name="Normální 6 4" xfId="383" xr:uid="{324DB12B-7FAD-460E-AB6F-D6C8D97634B1}"/>
    <cellStyle name="Normální 6 4 2" xfId="2227" xr:uid="{C7166609-4754-48F5-9B85-36BF92B8A73F}"/>
    <cellStyle name="Normální 6 4 3" xfId="2377" xr:uid="{E6E55FE9-CB6B-406C-B68F-56A3C7E84541}"/>
    <cellStyle name="Normální 6 4 4" xfId="2755" xr:uid="{AE43FBF9-EE8F-4C53-88B0-D00C5E8B572B}"/>
    <cellStyle name="Normální 6 4 4 2" xfId="6856" xr:uid="{B21BA907-9F2D-478B-A36F-FDBAD7D96E6B}"/>
    <cellStyle name="Normální 6 4 5" xfId="3329" xr:uid="{D45E021A-1313-47F6-8E14-CD1593B6654A}"/>
    <cellStyle name="Normální 6 4 5 2" xfId="6857" xr:uid="{91073D35-FF5A-42E5-8668-4DEFA65BD10C}"/>
    <cellStyle name="Normální 6 5" xfId="2228" xr:uid="{E8D0F823-3EE1-4A5A-9A0F-A82FA0CD684E}"/>
    <cellStyle name="Normální 6 5 2" xfId="2602" xr:uid="{57122BD7-20D6-45C0-95ED-1BA71DF1048E}"/>
    <cellStyle name="Normální 6 6" xfId="2229" xr:uid="{A3021539-8CB0-43D4-AC10-B8CF9110451A}"/>
    <cellStyle name="Normální 6 7" xfId="2230" xr:uid="{69D2814F-D42F-4A71-A0A7-15688995776C}"/>
    <cellStyle name="Normální 6 8" xfId="2231" xr:uid="{038F8C81-9AB5-4455-B9F4-87DA66487103}"/>
    <cellStyle name="Normální 6 9" xfId="2232" xr:uid="{F392DD3C-FE05-4F1E-B142-2F33065C4434}"/>
    <cellStyle name="Normální 60" xfId="305" xr:uid="{AA299DC5-7EAE-434C-BA33-71A3A2A24BCC}"/>
    <cellStyle name="normální 60 2" xfId="1676" xr:uid="{405A0F14-93B4-40D6-92AF-01831D21DCD1}"/>
    <cellStyle name="normální 60 3" xfId="1677" xr:uid="{D3D418CE-4477-4980-AE09-FE86E0C0810C}"/>
    <cellStyle name="Normální 61" xfId="306" xr:uid="{178B01A7-154B-4D6F-8440-2B525F39A85B}"/>
    <cellStyle name="normální 61 2" xfId="1678" xr:uid="{1D698A61-09D1-451F-AEA5-939E184F6411}"/>
    <cellStyle name="normální 61 3" xfId="1679" xr:uid="{BD54FC28-A0E2-44AF-893F-938A25B944E2}"/>
    <cellStyle name="normální 61 4" xfId="2233" xr:uid="{C73DF4D0-CBBE-43AB-8A4C-C7A69E05EA47}"/>
    <cellStyle name="Normální 62" xfId="307" xr:uid="{EF06F587-22EE-42C5-8A8C-4FA1F401CE9B}"/>
    <cellStyle name="normální 62 2" xfId="1680" xr:uid="{F02717DA-8337-4047-9ED8-282B3605DFB0}"/>
    <cellStyle name="normální 62 3" xfId="1681" xr:uid="{3EB4064C-E807-490C-A1DA-DDF71D357950}"/>
    <cellStyle name="Normální 63" xfId="308" xr:uid="{EDE8EECB-71B9-4472-A7DC-FAFA6C1BA086}"/>
    <cellStyle name="normální 63 2" xfId="1682" xr:uid="{1240E492-8090-4FE8-90F3-D55DEE82C662}"/>
    <cellStyle name="normální 63 3" xfId="1683" xr:uid="{DDEC94BE-F2FD-41F1-96E7-E532ECA33D9F}"/>
    <cellStyle name="Normální 64" xfId="309" xr:uid="{50ED10C2-C91A-4717-9953-13104B3BB4B3}"/>
    <cellStyle name="normální 64 2" xfId="1684" xr:uid="{5E702D0F-6C60-42DB-8A97-70B6EB60586C}"/>
    <cellStyle name="normální 64 3" xfId="1685" xr:uid="{42DCEBD4-BD21-46BA-BB7A-0899AE546394}"/>
    <cellStyle name="Normální 65" xfId="310" xr:uid="{53D420C3-6F0A-4DD6-B2A2-99A9B0A887D1}"/>
    <cellStyle name="normální 65 2" xfId="1686" xr:uid="{9DC9DDB6-FCB4-4A38-9C69-73EBE83DA56E}"/>
    <cellStyle name="normální 65 3" xfId="1687" xr:uid="{AE3B5E98-17F9-4A14-B5FD-CABD8B78D5AA}"/>
    <cellStyle name="Normální 66" xfId="311" xr:uid="{D2A2E3F5-8889-435A-B23B-9BFD8FE562E1}"/>
    <cellStyle name="normální 66 2" xfId="1688" xr:uid="{4CDB6B99-650A-4690-AFE2-7222A8852AF6}"/>
    <cellStyle name="normální 66 3" xfId="1689" xr:uid="{C292FCD1-DF26-4C09-BD37-240828B33884}"/>
    <cellStyle name="Normální 67" xfId="312" xr:uid="{932D89C4-8761-4152-AD68-EB07284E6964}"/>
    <cellStyle name="normální 67 2" xfId="2234" xr:uid="{343635D5-138A-47DB-96ED-75CC51ABDD6C}"/>
    <cellStyle name="Normální 68" xfId="313" xr:uid="{AB330A9B-F36E-4B55-89D0-713FBC93E879}"/>
    <cellStyle name="normální 68 2" xfId="1690" xr:uid="{6728DE70-F2E3-43BF-93BF-1ECB23A3D11B}"/>
    <cellStyle name="normální 68 3" xfId="1691" xr:uid="{CABFFFF4-B295-4E9D-9704-D7E968395187}"/>
    <cellStyle name="normální 68 4" xfId="1692" xr:uid="{EE9830CD-AEEA-4619-956E-8C4357B4A278}"/>
    <cellStyle name="Normální 69" xfId="314" xr:uid="{54C0EB36-1C41-4338-A2BA-BACC76C685E4}"/>
    <cellStyle name="normální 69 2" xfId="1693" xr:uid="{20653AA1-E35C-4D8E-A2D3-B76F0517B75C}"/>
    <cellStyle name="normální 69 3" xfId="1694" xr:uid="{EB222FBC-C60C-46D6-B047-913428B917A0}"/>
    <cellStyle name="Normální 7" xfId="175" xr:uid="{A56EA5E3-8206-4A01-A465-3265A2BD151C}"/>
    <cellStyle name="Normální 7 10" xfId="2713" xr:uid="{34CD0440-FADE-459D-83B3-724E18B80257}"/>
    <cellStyle name="Normální 7 10 2" xfId="5647" xr:uid="{C8B0FC08-F412-4F22-A235-2B7040D8888F}"/>
    <cellStyle name="Normální 7 11" xfId="2863" xr:uid="{4D97DD11-2770-4510-8B1F-DC355D87C810}"/>
    <cellStyle name="normální 7 12" xfId="3105" xr:uid="{886F11DB-986F-4E9A-9869-B313DE1480F7}"/>
    <cellStyle name="normální 7 12 10" xfId="37327" xr:uid="{8D7B0DDC-EE80-41C4-8024-5F4C92C3D673}"/>
    <cellStyle name="normální 7 12 11" xfId="40538" xr:uid="{2F01972C-C988-4DFC-B8AC-B6A5A884F745}"/>
    <cellStyle name="normální 7 12 12" xfId="45339" xr:uid="{C89AFB8D-7F4B-42AB-A311-F98004D41852}"/>
    <cellStyle name="normální 7 12 13" xfId="49083" xr:uid="{A1D6C59E-2459-4082-B55C-4BC416B95451}"/>
    <cellStyle name="normální 7 12 14" xfId="51581" xr:uid="{EBDF7B52-6093-4E34-8D9E-D02F16F79DFC}"/>
    <cellStyle name="normální 7 12 15" xfId="53908" xr:uid="{9D84EC9C-9F17-45E6-88DA-E4547E6CD659}"/>
    <cellStyle name="normální 7 12 16" xfId="55667" xr:uid="{377538BF-B8DB-4115-A249-B698189A6A97}"/>
    <cellStyle name="normální 7 12 17" xfId="57227" xr:uid="{C722B32C-C151-4D7F-9719-C1E142816872}"/>
    <cellStyle name="normální 7 12 2" xfId="9424" xr:uid="{264535E4-0401-4EB5-B148-55C6883E851D}"/>
    <cellStyle name="normální 7 12 2 2" xfId="15124" xr:uid="{A09FB30D-5944-46C7-94BD-EC5721E72243}"/>
    <cellStyle name="normální 7 12 2 3" xfId="20525" xr:uid="{3B8DC7B4-CEEC-45A8-9A24-3BAC198725E9}"/>
    <cellStyle name="normální 7 12 2 4" xfId="24894" xr:uid="{74FDBFB9-14DE-404E-AACD-29B435616188}"/>
    <cellStyle name="normální 7 12 2 5" xfId="29153" xr:uid="{9F7AB0CC-0609-46D5-BACA-5E77F8EB1A2F}"/>
    <cellStyle name="normální 7 12 2 6" xfId="32965" xr:uid="{5F78AFF3-90C6-4EA4-9680-6585F9403D34}"/>
    <cellStyle name="normální 7 12 2 7" xfId="36046" xr:uid="{DBE3C604-60AA-41E2-BD21-54AEF8F9DF39}"/>
    <cellStyle name="normální 7 12 2 8" xfId="38285" xr:uid="{1A42448B-89CE-432A-9B38-6B19B5A05AEC}"/>
    <cellStyle name="normální 7 12 3" xfId="6858" xr:uid="{6C47E70F-3B1D-4D75-A1B7-CE3B147B6E8E}"/>
    <cellStyle name="normální 7 12 4" xfId="13382" xr:uid="{8E6ACD07-ABC7-4084-B197-1755C47F2B46}"/>
    <cellStyle name="normální 7 12 5" xfId="19059" xr:uid="{395AA975-51AD-4C55-A253-58C0646AE41D}"/>
    <cellStyle name="normální 7 12 6" xfId="23527" xr:uid="{E1DA16B3-B68C-4916-9342-0FA473E96ED2}"/>
    <cellStyle name="normální 7 12 7" xfId="27831" xr:uid="{A226DF35-52FA-44BD-8677-E7EA73613409}"/>
    <cellStyle name="normální 7 12 8" xfId="31679" xr:uid="{A15D8A9B-CB55-4759-8276-84ACA1955621}"/>
    <cellStyle name="normální 7 12 9" xfId="34973" xr:uid="{601D6A5B-B723-41AE-8AFC-6BFF4252D2CD}"/>
    <cellStyle name="normální 7 13" xfId="3545" xr:uid="{12242A14-7230-47BE-989A-4FEEF30C20CF}"/>
    <cellStyle name="normální 7 13 10" xfId="37328" xr:uid="{CFA35B2D-D299-4A3D-984C-4AAEDF99B635}"/>
    <cellStyle name="normální 7 13 11" xfId="40853" xr:uid="{0F3DAB4F-B25F-454E-A4BB-4F68BCF30955}"/>
    <cellStyle name="normální 7 13 12" xfId="45610" xr:uid="{C0CBBC79-D6C7-443A-987B-E4BCFFD1E846}"/>
    <cellStyle name="normální 7 13 13" xfId="49369" xr:uid="{19DE8FE1-35F1-45B3-A6BC-ABE226824CF1}"/>
    <cellStyle name="normální 7 13 14" xfId="51834" xr:uid="{AAD84D55-8CAD-4F3E-B809-CBE6FAF1BC83}"/>
    <cellStyle name="normální 7 13 15" xfId="54138" xr:uid="{7696A9C2-EF6B-4D34-9FD7-7A9029500374}"/>
    <cellStyle name="normální 7 13 16" xfId="55897" xr:uid="{DCC34C48-D765-47EF-BFF3-A42AB6EEC200}"/>
    <cellStyle name="normální 7 13 17" xfId="57357" xr:uid="{5E1E275D-0694-40AF-8869-E14006363362}"/>
    <cellStyle name="normální 7 13 2" xfId="9425" xr:uid="{BBA0FE30-C6ED-43B3-8BCC-AD172844DC23}"/>
    <cellStyle name="normální 7 13 2 2" xfId="15125" xr:uid="{BAC7590F-6575-4C67-9293-7F8AD2AC71C1}"/>
    <cellStyle name="normální 7 13 2 3" xfId="20526" xr:uid="{1CBAB70E-91DF-4CE9-83C9-62E1F5A9F9AB}"/>
    <cellStyle name="normální 7 13 2 4" xfId="24895" xr:uid="{599D08EC-01F4-4026-9E4A-3AC6EDCA2CA7}"/>
    <cellStyle name="normální 7 13 2 5" xfId="29154" xr:uid="{230C1388-893C-44A6-9FA1-59B9DE4A7BC6}"/>
    <cellStyle name="normální 7 13 2 6" xfId="32966" xr:uid="{77840D43-3CCC-4110-B4F8-44CED7837CDD}"/>
    <cellStyle name="normální 7 13 2 7" xfId="36047" xr:uid="{03293AD6-D26F-46CD-AB37-EA1FF5077DE2}"/>
    <cellStyle name="normální 7 13 2 8" xfId="38286" xr:uid="{72EA83E1-283D-46E2-A553-F7E0BF8DF1C7}"/>
    <cellStyle name="normální 7 13 3" xfId="6859" xr:uid="{5AA4B81E-0E2A-4355-87B4-2A759050B321}"/>
    <cellStyle name="normální 7 13 4" xfId="13383" xr:uid="{C343B750-5828-4D3E-BC7D-350FF1163C1E}"/>
    <cellStyle name="normální 7 13 5" xfId="19060" xr:uid="{D5F07919-8569-49C2-963B-B819F6D92AF0}"/>
    <cellStyle name="normální 7 13 6" xfId="23528" xr:uid="{35454844-A30B-45F1-8A05-87AA2C985AF5}"/>
    <cellStyle name="normální 7 13 7" xfId="27832" xr:uid="{7403ED9C-2B20-413A-9748-292A18068E22}"/>
    <cellStyle name="normální 7 13 8" xfId="31680" xr:uid="{D0C6696D-49AD-4431-AC27-90D15C2CF19C}"/>
    <cellStyle name="normální 7 13 9" xfId="34974" xr:uid="{A22622CF-6AAB-4243-8513-173A23D8C724}"/>
    <cellStyle name="normální 7 14" xfId="3063" xr:uid="{A2A58B98-198B-4D6B-9096-B1E159198544}"/>
    <cellStyle name="normální 7 14 10" xfId="37329" xr:uid="{5D655FFF-6594-477A-BA96-501CC44BF40E}"/>
    <cellStyle name="normální 7 14 11" xfId="40516" xr:uid="{6E5A32FE-2D73-4F3A-8AB7-0934B10C1196}"/>
    <cellStyle name="normální 7 14 12" xfId="45319" xr:uid="{CB9F2B4D-2335-4ADA-8760-E4FCFFFE6092}"/>
    <cellStyle name="normální 7 14 13" xfId="49066" xr:uid="{67F88EB7-1928-41DF-AC48-C27D5E29E914}"/>
    <cellStyle name="normální 7 14 14" xfId="51572" xr:uid="{EF43223C-DB00-433E-8780-CE319FCDD60A}"/>
    <cellStyle name="normální 7 14 15" xfId="53898" xr:uid="{E16786E9-A0A1-4C50-A50F-FEABDFF12A15}"/>
    <cellStyle name="normální 7 14 16" xfId="55658" xr:uid="{CE696815-2990-40D1-B826-E969F1118E6D}"/>
    <cellStyle name="normální 7 14 17" xfId="57224" xr:uid="{42213485-D7D4-4AEB-BDCE-7C66C7BDCF21}"/>
    <cellStyle name="normální 7 14 2" xfId="9426" xr:uid="{57DC7765-BD6F-472D-8444-3E65F05B1701}"/>
    <cellStyle name="normální 7 14 2 2" xfId="15126" xr:uid="{F0272709-B5D2-45DE-A819-23A4878C03A5}"/>
    <cellStyle name="normální 7 14 2 3" xfId="20527" xr:uid="{1A746B95-C101-4EE0-BF47-648A6709E2A4}"/>
    <cellStyle name="normální 7 14 2 4" xfId="24896" xr:uid="{1A6BB2E0-CCCD-4006-81E7-4FFEB996AC64}"/>
    <cellStyle name="normální 7 14 2 5" xfId="29155" xr:uid="{763F6914-25D8-479A-83CA-04F6F41AE0F0}"/>
    <cellStyle name="normální 7 14 2 6" xfId="32967" xr:uid="{770BE380-62FC-4525-9D8B-AAFFCB5C6EDF}"/>
    <cellStyle name="normální 7 14 2 7" xfId="36048" xr:uid="{DBB9BA11-7B96-4848-986A-F98BAEBC71EC}"/>
    <cellStyle name="normální 7 14 2 8" xfId="38287" xr:uid="{B3E9FA71-25BC-40E0-AF3F-94E1B7FB6B83}"/>
    <cellStyle name="normální 7 14 3" xfId="6860" xr:uid="{F51762E7-0A27-4593-B17C-9FA98055016A}"/>
    <cellStyle name="normální 7 14 4" xfId="13384" xr:uid="{5B865443-0B9B-4766-ADCA-D3F9A4B3EED3}"/>
    <cellStyle name="normální 7 14 5" xfId="19061" xr:uid="{0CE1D1D2-5916-4B8A-AF63-3FEBAADB7212}"/>
    <cellStyle name="normální 7 14 6" xfId="23529" xr:uid="{6C006AE2-5986-4B58-97EA-C0EA5BEA683D}"/>
    <cellStyle name="normální 7 14 7" xfId="27833" xr:uid="{CBA6B32F-CBF7-4724-B0C1-1E1767BDE49B}"/>
    <cellStyle name="normální 7 14 8" xfId="31681" xr:uid="{48C6D995-F616-4DC4-9217-DD07F4CF69DB}"/>
    <cellStyle name="normální 7 14 9" xfId="34975" xr:uid="{C401D837-B706-4FF5-9029-4F7D097120C4}"/>
    <cellStyle name="normální 7 15" xfId="3508" xr:uid="{26998343-8E5D-44E1-99E5-FE71BC669982}"/>
    <cellStyle name="normální 7 15 10" xfId="37330" xr:uid="{71085AC1-AD47-4E7D-BE72-C3C40C8838DD}"/>
    <cellStyle name="normální 7 15 11" xfId="40826" xr:uid="{6901982C-435E-45CC-B8CA-9ED541610D42}"/>
    <cellStyle name="normální 7 15 12" xfId="45588" xr:uid="{DE6E1B1B-13DF-4586-B259-8ED9E8CEE1C2}"/>
    <cellStyle name="normální 7 15 13" xfId="49345" xr:uid="{7445B439-4F28-4ADD-AE8E-8E37350FF2C7}"/>
    <cellStyle name="normální 7 15 14" xfId="51814" xr:uid="{4358BB8D-6596-457F-AB19-910C4A52EE2F}"/>
    <cellStyle name="normální 7 15 15" xfId="54122" xr:uid="{3023F19E-0EB9-4936-AE3F-7B58EE4BF596}"/>
    <cellStyle name="normální 7 15 16" xfId="55882" xr:uid="{B0100E01-F5AD-4294-A4F5-1B326626F377}"/>
    <cellStyle name="normální 7 15 17" xfId="57350" xr:uid="{EC4205CD-BC75-42D6-A8A4-5BA67D4D7392}"/>
    <cellStyle name="normální 7 15 2" xfId="9427" xr:uid="{46EB1DB4-DBFD-4AFC-A76E-F9D6892006B5}"/>
    <cellStyle name="normální 7 15 2 2" xfId="15127" xr:uid="{EBD6150F-7DEC-4FAE-B96C-E1EE71CAAA7B}"/>
    <cellStyle name="normální 7 15 2 3" xfId="20528" xr:uid="{24F343AB-B826-4E71-BE2A-4A8C15CFA33F}"/>
    <cellStyle name="normální 7 15 2 4" xfId="24897" xr:uid="{41006CCD-80BB-4117-8C9F-0678CA669ECD}"/>
    <cellStyle name="normální 7 15 2 5" xfId="29156" xr:uid="{D3F96C11-F5E6-45A2-8817-62CA64ECBC2A}"/>
    <cellStyle name="normální 7 15 2 6" xfId="32968" xr:uid="{E898CBF6-2A2E-4C44-AF04-E597F5F59D2C}"/>
    <cellStyle name="normální 7 15 2 7" xfId="36049" xr:uid="{ED635C2E-3B26-4334-AAD3-559E36861B70}"/>
    <cellStyle name="normální 7 15 2 8" xfId="38288" xr:uid="{BE2CFB7F-08D5-447A-A2BD-CFBFC8F30B07}"/>
    <cellStyle name="normální 7 15 3" xfId="6861" xr:uid="{9B68EAE0-BE70-4BBA-BCE0-8A80664E7476}"/>
    <cellStyle name="normální 7 15 4" xfId="13385" xr:uid="{D8302176-2413-4B5B-B632-B69722834529}"/>
    <cellStyle name="normální 7 15 5" xfId="19062" xr:uid="{380E60EA-6B99-4993-B021-C4AC44731938}"/>
    <cellStyle name="normální 7 15 6" xfId="23530" xr:uid="{441B1CF6-EA5C-412F-9079-C464E15E863B}"/>
    <cellStyle name="normální 7 15 7" xfId="27834" xr:uid="{096662EB-172D-446F-B502-9A082F861709}"/>
    <cellStyle name="normální 7 15 8" xfId="31682" xr:uid="{3DA503FE-43CE-485F-856A-A0371E0D994A}"/>
    <cellStyle name="normální 7 15 9" xfId="34976" xr:uid="{9227534A-3F41-4006-89ED-4B3FB1A21A91}"/>
    <cellStyle name="normální 7 16" xfId="3168" xr:uid="{EA7593CB-1A10-4FC0-B859-94C1F3AA80B1}"/>
    <cellStyle name="normální 7 16 10" xfId="37331" xr:uid="{03033CCB-32E4-4D34-BA9A-BE6D4AFBD257}"/>
    <cellStyle name="normální 7 16 11" xfId="40577" xr:uid="{24D77B71-5CED-430E-A8C3-86C23CE3D205}"/>
    <cellStyle name="normální 7 16 12" xfId="45373" xr:uid="{5B34455C-AC36-4BF6-B6DA-376E1C30EBB0}"/>
    <cellStyle name="normální 7 16 13" xfId="49121" xr:uid="{58BC12F3-F9CD-4C09-8F0E-277D5B09744C}"/>
    <cellStyle name="normální 7 16 14" xfId="51608" xr:uid="{ACA68EEF-9C7B-490B-8E5C-FE050F3224D5}"/>
    <cellStyle name="normální 7 16 15" xfId="53933" xr:uid="{156F984D-B86C-41FF-BFC3-575B748D4230}"/>
    <cellStyle name="normální 7 16 16" xfId="55693" xr:uid="{52028EDD-F8E0-4E08-84D6-CD028B26312A}"/>
    <cellStyle name="normální 7 16 17" xfId="57240" xr:uid="{81C9B32A-ABF9-4505-8043-5D84C7FAD313}"/>
    <cellStyle name="normální 7 16 2" xfId="9428" xr:uid="{C9FDAD26-813D-48DE-971A-84718A9BC799}"/>
    <cellStyle name="normální 7 16 2 2" xfId="15128" xr:uid="{5D2BFB84-B6EB-445A-826F-12A5E779EED7}"/>
    <cellStyle name="normální 7 16 2 3" xfId="20529" xr:uid="{463322F8-5A93-416E-A12C-9C631E77783B}"/>
    <cellStyle name="normální 7 16 2 4" xfId="24898" xr:uid="{4F64D8FA-DB46-4F88-B9C4-CFDB6A443E47}"/>
    <cellStyle name="normální 7 16 2 5" xfId="29157" xr:uid="{71F146B6-2F8B-4447-B8D2-15AD590F3755}"/>
    <cellStyle name="normální 7 16 2 6" xfId="32969" xr:uid="{ED37DFED-3FC8-423D-AAED-37819016058C}"/>
    <cellStyle name="normální 7 16 2 7" xfId="36050" xr:uid="{C09B9E73-231E-40B1-BD49-B061328CADD7}"/>
    <cellStyle name="normální 7 16 2 8" xfId="38289" xr:uid="{085D4FAC-E27F-482F-A81E-C71CDE17064D}"/>
    <cellStyle name="normální 7 16 3" xfId="6862" xr:uid="{F0D4FDE4-0CDD-490E-9121-9DC080B772E5}"/>
    <cellStyle name="normální 7 16 4" xfId="13386" xr:uid="{9B73384F-9014-4494-9D74-ECB27154E264}"/>
    <cellStyle name="normální 7 16 5" xfId="19063" xr:uid="{4CF3BB2B-8CB0-44BA-B285-46D00FD3E10B}"/>
    <cellStyle name="normální 7 16 6" xfId="23531" xr:uid="{9ED89131-C9EC-4740-9076-28544F57B5A9}"/>
    <cellStyle name="normální 7 16 7" xfId="27835" xr:uid="{C40A46A7-20F2-43DC-9DBB-1FAB68D51CE6}"/>
    <cellStyle name="normální 7 16 8" xfId="31683" xr:uid="{14578CAF-8FDB-4706-B7AC-B3F295386F66}"/>
    <cellStyle name="normální 7 16 9" xfId="34977" xr:uid="{3E79DD40-16AE-4705-A399-BF1A5E46CED5}"/>
    <cellStyle name="normální 7 17" xfId="3521" xr:uid="{0CED0724-EB07-458F-A82A-7FD2F2A30956}"/>
    <cellStyle name="normální 7 17 10" xfId="37332" xr:uid="{A9F7BC6A-3C00-4F0A-8101-348029418DC7}"/>
    <cellStyle name="normální 7 17 11" xfId="40834" xr:uid="{B4C03E6B-2855-45BB-B083-7C07B673D3A2}"/>
    <cellStyle name="normální 7 17 12" xfId="45595" xr:uid="{6F5BF7A6-2FFB-4D8C-A35D-8BA75D99883F}"/>
    <cellStyle name="normální 7 17 13" xfId="49353" xr:uid="{478E6BED-93FD-427D-BF96-1964BE840E95}"/>
    <cellStyle name="normální 7 17 14" xfId="51820" xr:uid="{EA905196-350C-4D72-950A-D1F95105A6CD}"/>
    <cellStyle name="normální 7 17 15" xfId="54128" xr:uid="{E56D2CFE-6F79-480E-B1DA-EBAB6ED34E95}"/>
    <cellStyle name="normální 7 17 16" xfId="55887" xr:uid="{43EEC74C-44AC-4C42-AF30-6E61E6B2F357}"/>
    <cellStyle name="normální 7 17 17" xfId="57352" xr:uid="{4CB5AA96-F03F-4580-90ED-B4078DE9AC5F}"/>
    <cellStyle name="normální 7 17 2" xfId="9429" xr:uid="{7D8AEE39-34B7-4B10-A718-45230BC6DF2C}"/>
    <cellStyle name="normální 7 17 2 2" xfId="15129" xr:uid="{9B882ABD-5B63-4DD0-8138-23DFDFF3A431}"/>
    <cellStyle name="normální 7 17 2 3" xfId="20530" xr:uid="{4B582156-2DD5-4903-8679-B40302432786}"/>
    <cellStyle name="normální 7 17 2 4" xfId="24899" xr:uid="{E428282C-68B2-42F4-B03F-AF3314B7CC3B}"/>
    <cellStyle name="normální 7 17 2 5" xfId="29158" xr:uid="{523BAA55-CC8B-45AB-8E0A-744F269EE9F6}"/>
    <cellStyle name="normální 7 17 2 6" xfId="32970" xr:uid="{BAECD730-CB36-41D4-B19F-AED0E04D901D}"/>
    <cellStyle name="normální 7 17 2 7" xfId="36051" xr:uid="{849D1299-29DD-475F-A906-11BB5D0B9916}"/>
    <cellStyle name="normální 7 17 2 8" xfId="38290" xr:uid="{080381E8-9630-4FDE-936E-00186EF1934A}"/>
    <cellStyle name="normální 7 17 3" xfId="6863" xr:uid="{091E7EA7-745A-4BA7-9246-348E1670FC52}"/>
    <cellStyle name="normální 7 17 4" xfId="13387" xr:uid="{7AC9B17F-2D86-4138-BD00-F3D9D4BA6705}"/>
    <cellStyle name="normální 7 17 5" xfId="19064" xr:uid="{7ED8ADB6-3E41-45D2-993F-5438002D2BF4}"/>
    <cellStyle name="normální 7 17 6" xfId="23532" xr:uid="{95083DCA-416C-4B85-80EA-AD197009E6E2}"/>
    <cellStyle name="normální 7 17 7" xfId="27836" xr:uid="{B6D42F84-0154-4C7D-B966-A7334403FA29}"/>
    <cellStyle name="normální 7 17 8" xfId="31684" xr:uid="{1C90C212-4614-4E49-A1EE-9D38B5E1E10B}"/>
    <cellStyle name="normální 7 17 9" xfId="34978" xr:uid="{7EFC7984-315C-4C29-BC0B-B5C268EBBCA1}"/>
    <cellStyle name="normální 7 18" xfId="3652" xr:uid="{08441CAB-AA54-4758-A07C-E498EC503F26}"/>
    <cellStyle name="normální 7 18 10" xfId="37333" xr:uid="{FA094AB2-E15D-4C1A-96F6-1FA786AB7CAA}"/>
    <cellStyle name="normální 7 18 11" xfId="40931" xr:uid="{3A906269-26C0-456F-A11D-2C9EA7394842}"/>
    <cellStyle name="normální 7 18 12" xfId="45680" xr:uid="{8C7D0D88-6E60-4833-8F37-FD6E89017DD4}"/>
    <cellStyle name="normální 7 18 13" xfId="49443" xr:uid="{6178D596-8B18-4956-AA1B-8E05B886DEB6}"/>
    <cellStyle name="normální 7 18 14" xfId="51901" xr:uid="{DE49B518-2E9A-41B7-85AE-CE6047A58551}"/>
    <cellStyle name="normální 7 18 15" xfId="54197" xr:uid="{6F473651-7055-4C8D-9FA5-2B0C7A554424}"/>
    <cellStyle name="normální 7 18 16" xfId="55956" xr:uid="{9FD69469-A850-43A0-9217-CD9DB62815C9}"/>
    <cellStyle name="normální 7 18 17" xfId="57391" xr:uid="{05DBDF3D-CA8D-4690-B5C3-6D87BDD87F90}"/>
    <cellStyle name="normální 7 18 2" xfId="9430" xr:uid="{920684EC-0915-40B4-A393-1D395BAC64F5}"/>
    <cellStyle name="normální 7 18 2 2" xfId="15130" xr:uid="{42FFA9EF-C58E-4C62-88ED-F78DD8B27E35}"/>
    <cellStyle name="normální 7 18 2 3" xfId="20531" xr:uid="{07762086-027A-4A85-B661-1DB0B00D4515}"/>
    <cellStyle name="normální 7 18 2 4" xfId="24900" xr:uid="{EDFFCE88-313C-4003-ABC8-E8718C00B93A}"/>
    <cellStyle name="normální 7 18 2 5" xfId="29159" xr:uid="{F16FC88A-87FF-4161-B9F4-473490E0863B}"/>
    <cellStyle name="normální 7 18 2 6" xfId="32971" xr:uid="{03E40D11-16F7-49AF-8D5E-85108AB89B39}"/>
    <cellStyle name="normální 7 18 2 7" xfId="36052" xr:uid="{7157710D-6D87-4503-81B8-43AB631950FC}"/>
    <cellStyle name="normální 7 18 2 8" xfId="38291" xr:uid="{9D9C5EFD-5BAD-4B47-9718-B9226F9B567A}"/>
    <cellStyle name="normální 7 18 3" xfId="6864" xr:uid="{295501A6-D85F-4EA3-8EA5-4A46FF6D1FB0}"/>
    <cellStyle name="normální 7 18 4" xfId="13388" xr:uid="{F26CE551-676C-4A50-BDF8-A49EAE56CC1A}"/>
    <cellStyle name="normální 7 18 5" xfId="19065" xr:uid="{55C593C6-DB58-4D2F-9FC0-81BA82A36B72}"/>
    <cellStyle name="normální 7 18 6" xfId="23533" xr:uid="{7C7D9BF0-EEEE-4F60-8BF6-BCDDC0E7B44F}"/>
    <cellStyle name="normální 7 18 7" xfId="27837" xr:uid="{ADA009D7-4E67-42C6-BB65-B73143944475}"/>
    <cellStyle name="normální 7 18 8" xfId="31685" xr:uid="{3E2B38CF-460B-4BEA-8056-B83698FBF0B4}"/>
    <cellStyle name="normální 7 18 9" xfId="34979" xr:uid="{94DC06D1-538F-4DFD-A5E6-138501ACE51D}"/>
    <cellStyle name="normální 7 19" xfId="3648" xr:uid="{3ADE703C-1A98-4C72-8FA2-823A0B4BA5A4}"/>
    <cellStyle name="normální 7 19 10" xfId="37334" xr:uid="{3A8A6815-4A62-42FB-BDF7-267CCCC3F0D8}"/>
    <cellStyle name="normální 7 19 11" xfId="40927" xr:uid="{04152C0F-D639-4F3D-BFE7-B9099799BBA6}"/>
    <cellStyle name="normální 7 19 12" xfId="45677" xr:uid="{578352B9-FCF7-4F1E-88D8-2AF69FBB1736}"/>
    <cellStyle name="normální 7 19 13" xfId="49441" xr:uid="{F679A3D6-0F3E-46A0-87BB-B6117947FA84}"/>
    <cellStyle name="normální 7 19 14" xfId="51899" xr:uid="{02795EC1-1A6D-4135-A4F6-A9782D5D451D}"/>
    <cellStyle name="normální 7 19 15" xfId="54195" xr:uid="{E76660F8-7BFC-42B6-8BB8-F4EF1502834B}"/>
    <cellStyle name="normální 7 19 16" xfId="55954" xr:uid="{C91A88EE-6793-40EA-B64E-1ABFC6B55303}"/>
    <cellStyle name="normální 7 19 17" xfId="57389" xr:uid="{0EC7FC21-7092-47AD-87CA-224586F8381B}"/>
    <cellStyle name="normální 7 19 2" xfId="9431" xr:uid="{5A2BEE6B-265D-4702-802C-6A482E2BD78D}"/>
    <cellStyle name="normální 7 19 2 2" xfId="15131" xr:uid="{433A7036-304C-4B55-BCC2-6474DD1C265C}"/>
    <cellStyle name="normální 7 19 2 3" xfId="20532" xr:uid="{5A8E62C8-08EA-4DD4-A021-FECC61E51248}"/>
    <cellStyle name="normální 7 19 2 4" xfId="24901" xr:uid="{EDC5694F-F705-4AEF-B22A-383FA5B38A7D}"/>
    <cellStyle name="normální 7 19 2 5" xfId="29160" xr:uid="{E4F1F1CD-EB52-4927-A2D8-48422560195D}"/>
    <cellStyle name="normální 7 19 2 6" xfId="32972" xr:uid="{705742C8-6600-46B9-90A2-BE4AD6390799}"/>
    <cellStyle name="normální 7 19 2 7" xfId="36053" xr:uid="{B474ABCB-54E6-41AA-BEFA-FA1DE36AD694}"/>
    <cellStyle name="normální 7 19 2 8" xfId="38292" xr:uid="{C0855029-0509-479E-8133-F1ED2D3E54CE}"/>
    <cellStyle name="normální 7 19 3" xfId="6865" xr:uid="{DA405C3D-A92D-45D6-9010-4F647B335E6A}"/>
    <cellStyle name="normální 7 19 4" xfId="13389" xr:uid="{AC3383BB-413B-4D15-BFB5-DBC9F7E0B126}"/>
    <cellStyle name="normální 7 19 5" xfId="19066" xr:uid="{B291DB9E-37D2-4604-BD86-E85697F4D47B}"/>
    <cellStyle name="normální 7 19 6" xfId="23534" xr:uid="{3F4041C2-2579-4DA4-8F2F-0E196A340895}"/>
    <cellStyle name="normální 7 19 7" xfId="27838" xr:uid="{764AFAF0-C33D-4795-93D6-C14F537A57BC}"/>
    <cellStyle name="normální 7 19 8" xfId="31686" xr:uid="{A5A7656E-99AC-4B19-903F-FD95CAEC7BEB}"/>
    <cellStyle name="normální 7 19 9" xfId="34980" xr:uid="{B00D642B-0E34-4EB5-828D-9676C5298A7F}"/>
    <cellStyle name="normální 7 2" xfId="360" xr:uid="{DDA1A19C-DA5E-4863-92DD-14DCBFB9856E}"/>
    <cellStyle name="normální 7 2 2" xfId="2235" xr:uid="{BE496BEE-5861-4487-99B1-CBDE43019066}"/>
    <cellStyle name="normální 7 20" xfId="3193" xr:uid="{0368C290-4AF6-4400-9E46-4ABFEB974632}"/>
    <cellStyle name="normální 7 20 10" xfId="37335" xr:uid="{CF9181A3-6BF8-4608-AEED-EDBEA35B3958}"/>
    <cellStyle name="normální 7 20 11" xfId="40592" xr:uid="{CDA9E2C3-143F-49CB-A768-004BAC80781C}"/>
    <cellStyle name="normální 7 20 12" xfId="45382" xr:uid="{1BE10BA9-3D02-4843-84C0-CED55EAE4B2F}"/>
    <cellStyle name="normální 7 20 13" xfId="49137" xr:uid="{262ACDEB-1E94-4F59-A306-BB1ED7E27506}"/>
    <cellStyle name="normální 7 20 14" xfId="51622" xr:uid="{FEBC77BB-E736-4363-B72F-4A44D78E4974}"/>
    <cellStyle name="normální 7 20 15" xfId="53947" xr:uid="{E21DB22B-BE82-472A-AFF7-6052CBCD4495}"/>
    <cellStyle name="normální 7 20 16" xfId="55707" xr:uid="{9582E2E8-56D4-47F2-B712-E5177FD3BB6C}"/>
    <cellStyle name="normální 7 20 17" xfId="57242" xr:uid="{EC237AB8-9E2C-4DB1-BB5E-933A47CCCBDC}"/>
    <cellStyle name="normální 7 20 2" xfId="9432" xr:uid="{F1909CE0-BA68-4D50-B7CD-5AA4EA10F96F}"/>
    <cellStyle name="normální 7 20 2 2" xfId="15132" xr:uid="{5D2799E8-92AA-43BC-A9AF-6ECB01953FE7}"/>
    <cellStyle name="normální 7 20 2 3" xfId="20533" xr:uid="{90FE003A-B924-4B61-86C0-03E1BD72A615}"/>
    <cellStyle name="normální 7 20 2 4" xfId="24902" xr:uid="{1337B2A8-F938-4CE4-968B-0CFC26AA56D5}"/>
    <cellStyle name="normální 7 20 2 5" xfId="29161" xr:uid="{0A0C9D43-CF9F-4C38-B207-6E6C0C151258}"/>
    <cellStyle name="normální 7 20 2 6" xfId="32973" xr:uid="{874ED02D-D82B-4202-8DB8-265B82F56093}"/>
    <cellStyle name="normální 7 20 2 7" xfId="36054" xr:uid="{64B634A7-408E-40A9-97A2-BD6E74D25B72}"/>
    <cellStyle name="normální 7 20 2 8" xfId="38293" xr:uid="{6B6FE50B-B305-4ABF-B7A7-B5244065992E}"/>
    <cellStyle name="normální 7 20 3" xfId="6866" xr:uid="{E3DD9F66-C6CB-40B0-B945-F7D6F5C3BCB4}"/>
    <cellStyle name="normální 7 20 4" xfId="13390" xr:uid="{CBCFB519-4030-4D86-A0E0-5AD10B850A3B}"/>
    <cellStyle name="normální 7 20 5" xfId="19067" xr:uid="{85787792-60AF-4D04-936A-532D2A16CFB7}"/>
    <cellStyle name="normální 7 20 6" xfId="23535" xr:uid="{7075414B-2BE3-42F0-93B3-2779487F0396}"/>
    <cellStyle name="normální 7 20 7" xfId="27839" xr:uid="{0793DBA4-46D9-4BEC-AF48-D85111136657}"/>
    <cellStyle name="normální 7 20 8" xfId="31687" xr:uid="{86D4F4BC-4FB5-454A-B28A-792C5C2A6FBE}"/>
    <cellStyle name="normální 7 20 9" xfId="34981" xr:uid="{0A33711E-2399-4B67-A485-FC918C71350A}"/>
    <cellStyle name="normální 7 21" xfId="3360" xr:uid="{9091E20B-7111-4B9B-AAA9-544A1533717E}"/>
    <cellStyle name="normální 7 21 10" xfId="37336" xr:uid="{5CF06F10-AA7D-4E06-A8FB-E8EA0D733893}"/>
    <cellStyle name="normální 7 21 11" xfId="40711" xr:uid="{FA8B2D61-3EA3-4F94-A6C6-597F0DCBC701}"/>
    <cellStyle name="normální 7 21 12" xfId="45475" xr:uid="{65CF311F-AE15-4D4A-95EA-4AE79340D013}"/>
    <cellStyle name="normální 7 21 13" xfId="49232" xr:uid="{678D3DD6-A18E-47A2-B05B-9A3DE710D1BA}"/>
    <cellStyle name="normální 7 21 14" xfId="51704" xr:uid="{57C65A0F-4CE9-44E1-9A7D-F99CD1380F3D}"/>
    <cellStyle name="normální 7 21 15" xfId="54020" xr:uid="{FBC4073B-2B0C-4FEB-8782-01EAE1969851}"/>
    <cellStyle name="normální 7 21 16" xfId="55780" xr:uid="{6C8379AD-996A-4A1B-9AD1-7611A9B19F00}"/>
    <cellStyle name="normální 7 21 17" xfId="57275" xr:uid="{5C70DA1B-0C6C-4699-B090-1BE668E63602}"/>
    <cellStyle name="normální 7 21 2" xfId="9433" xr:uid="{33D533BC-2C1A-4C6D-BAD1-D64A3B4ED3BE}"/>
    <cellStyle name="normální 7 21 2 2" xfId="15133" xr:uid="{63A48D71-86C6-4930-8BDB-D1BA382B3DA5}"/>
    <cellStyle name="normální 7 21 2 3" xfId="20534" xr:uid="{F4C06F75-B9E0-4168-AC15-C3AA27D089CD}"/>
    <cellStyle name="normální 7 21 2 4" xfId="24903" xr:uid="{0409DF66-83D2-47EA-9A74-3AB32C35773E}"/>
    <cellStyle name="normální 7 21 2 5" xfId="29162" xr:uid="{1137BDFC-98FD-4DCD-91E3-80523D15415C}"/>
    <cellStyle name="normální 7 21 2 6" xfId="32974" xr:uid="{2F3C0EEB-530E-4597-B23B-9C16AEF39162}"/>
    <cellStyle name="normální 7 21 2 7" xfId="36055" xr:uid="{CB40D969-75AB-43AA-AFB5-1202167340C3}"/>
    <cellStyle name="normální 7 21 2 8" xfId="38294" xr:uid="{AAFF6AA4-38C7-4C5D-811C-7AAFF458ABD6}"/>
    <cellStyle name="normální 7 21 3" xfId="6867" xr:uid="{DF221826-78CF-42F9-8FB4-3967EF9BE09F}"/>
    <cellStyle name="normální 7 21 4" xfId="13391" xr:uid="{DD2D040D-3A16-4DA0-B773-F70752DED486}"/>
    <cellStyle name="normální 7 21 5" xfId="19068" xr:uid="{C4BB8A0F-CE29-4576-B0BF-35B590EDCC44}"/>
    <cellStyle name="normální 7 21 6" xfId="23536" xr:uid="{4E57E872-9ED2-4667-8D20-36059CD1CF59}"/>
    <cellStyle name="normální 7 21 7" xfId="27840" xr:uid="{DF6236F9-0BD5-46CA-AAEA-DDDE49000AD8}"/>
    <cellStyle name="normální 7 21 8" xfId="31688" xr:uid="{241510CE-32D8-4F31-9F20-7E5F9C8CF990}"/>
    <cellStyle name="normální 7 21 9" xfId="34982" xr:uid="{A9801EF5-933B-4CEA-818D-DD694D687F3A}"/>
    <cellStyle name="normální 7 22" xfId="3612" xr:uid="{42B16227-5B56-4E56-BCF0-324A4E190EFB}"/>
    <cellStyle name="normální 7 22 10" xfId="37337" xr:uid="{CB93CD7C-E780-419B-937F-94F535C92D36}"/>
    <cellStyle name="normální 7 22 11" xfId="40905" xr:uid="{75C7011F-E1F5-43CF-BAE4-B40BCC31A4F6}"/>
    <cellStyle name="normální 7 22 12" xfId="45660" xr:uid="{2BD26020-8DE1-43E2-A04B-B86C7C61F9FA}"/>
    <cellStyle name="normální 7 22 13" xfId="49415" xr:uid="{39CAA483-4D1B-43B1-A557-DF16E88ABF53}"/>
    <cellStyle name="normální 7 22 14" xfId="51874" xr:uid="{14E2C8C2-1D92-4B6E-9A92-CD4D2C522BA7}"/>
    <cellStyle name="normální 7 22 15" xfId="54174" xr:uid="{4D05706B-4E57-4B71-8705-5CE76D5653AE}"/>
    <cellStyle name="normální 7 22 16" xfId="55933" xr:uid="{03E4DACC-4D89-4139-BED5-B9179E1D6E98}"/>
    <cellStyle name="normální 7 22 17" xfId="57388" xr:uid="{465E8A3A-374E-42F4-BB4A-443F5329A45D}"/>
    <cellStyle name="normální 7 22 2" xfId="9434" xr:uid="{3AC23276-D08C-4FE2-A670-31C2B756C626}"/>
    <cellStyle name="normální 7 22 2 2" xfId="15134" xr:uid="{16514A91-E7FF-445E-A9D0-B38AC12389CA}"/>
    <cellStyle name="normální 7 22 2 3" xfId="20535" xr:uid="{FDAD5347-FB98-4963-94C2-8ABC53CF5ADA}"/>
    <cellStyle name="normální 7 22 2 4" xfId="24904" xr:uid="{8D63022A-0C4D-479B-A9A0-0B1E115AFE91}"/>
    <cellStyle name="normální 7 22 2 5" xfId="29163" xr:uid="{9B4BDCB2-ED48-47EC-83D4-B4864CB01E29}"/>
    <cellStyle name="normální 7 22 2 6" xfId="32975" xr:uid="{07F87D75-94E9-48FB-A279-465BC76231C2}"/>
    <cellStyle name="normální 7 22 2 7" xfId="36056" xr:uid="{1C9F1A91-0BB3-436E-BC40-080EFDF233BB}"/>
    <cellStyle name="normální 7 22 2 8" xfId="38295" xr:uid="{139BF077-D049-4950-B02B-53251CB1653F}"/>
    <cellStyle name="normální 7 22 3" xfId="6868" xr:uid="{710C7392-A247-4921-B046-56B9EE3CBFB7}"/>
    <cellStyle name="normální 7 22 4" xfId="13392" xr:uid="{BD014524-0B3F-47C2-8C18-FCD023658A15}"/>
    <cellStyle name="normální 7 22 5" xfId="19069" xr:uid="{B4FBFFEB-88D2-483B-B141-C52F192FBE07}"/>
    <cellStyle name="normální 7 22 6" xfId="23537" xr:uid="{A6463393-34ED-45E8-A070-14EA2CF16C86}"/>
    <cellStyle name="normální 7 22 7" xfId="27841" xr:uid="{3E401DD5-A817-4693-86F1-4F779A93153C}"/>
    <cellStyle name="normální 7 22 8" xfId="31689" xr:uid="{52BDC55C-D8C9-4C9F-9C63-5549A3236DE6}"/>
    <cellStyle name="normální 7 22 9" xfId="34983" xr:uid="{4B3A95F3-E128-415B-B75F-E07FB3386C1C}"/>
    <cellStyle name="normální 7 23" xfId="3378" xr:uid="{74469E94-3F17-41CB-B4E3-A35A3423DA10}"/>
    <cellStyle name="normální 7 23 10" xfId="37338" xr:uid="{753F4494-04E0-4EA9-A75D-31FE5C1D81FA}"/>
    <cellStyle name="normální 7 23 11" xfId="40725" xr:uid="{738465B1-566C-4D72-AE9C-3E27674D7E6A}"/>
    <cellStyle name="normální 7 23 12" xfId="45488" xr:uid="{2E11A3D0-8E64-4264-A58C-AAF69E769D03}"/>
    <cellStyle name="normální 7 23 13" xfId="49246" xr:uid="{4F0A75E0-AF8C-4E63-9B6F-8BC28A018970}"/>
    <cellStyle name="normální 7 23 14" xfId="51714" xr:uid="{DDD0E96B-F878-47B2-9B78-F368F902D98E}"/>
    <cellStyle name="normální 7 23 15" xfId="54030" xr:uid="{BCD183E1-A8BA-451F-9841-E0C42CF13974}"/>
    <cellStyle name="normální 7 23 16" xfId="55790" xr:uid="{02C0F74C-A620-4AE6-A1CE-6372086072CB}"/>
    <cellStyle name="normální 7 23 17" xfId="57280" xr:uid="{A781104F-0E68-4BF8-9C82-A48E6FEE3AB4}"/>
    <cellStyle name="normální 7 23 2" xfId="9435" xr:uid="{A788294D-4AA1-4808-AE2C-A9ACB203D5BB}"/>
    <cellStyle name="normální 7 23 2 2" xfId="15135" xr:uid="{8CFD1A30-0E26-4A01-9EEA-768A2EA19755}"/>
    <cellStyle name="normální 7 23 2 3" xfId="20536" xr:uid="{76E8D350-96DE-448B-9759-85CB006847B6}"/>
    <cellStyle name="normální 7 23 2 4" xfId="24905" xr:uid="{CDE8A799-57B6-4ED0-A35B-ACD16DB806D1}"/>
    <cellStyle name="normální 7 23 2 5" xfId="29164" xr:uid="{BF052DCA-A757-4351-9EE6-491443C6356E}"/>
    <cellStyle name="normální 7 23 2 6" xfId="32976" xr:uid="{BD636BB8-7FBA-477F-B2E5-3C1982C12B64}"/>
    <cellStyle name="normální 7 23 2 7" xfId="36057" xr:uid="{DD6D56DC-042C-48DA-A032-0649DB20AC28}"/>
    <cellStyle name="normální 7 23 2 8" xfId="38296" xr:uid="{15F51318-377A-4442-A24C-27286E79B4A2}"/>
    <cellStyle name="normální 7 23 3" xfId="6869" xr:uid="{C7B088E4-5E4B-452B-80DC-5D920F5721BC}"/>
    <cellStyle name="normální 7 23 4" xfId="13393" xr:uid="{A24605E5-CDD2-445C-9E85-3A73520569C2}"/>
    <cellStyle name="normální 7 23 5" xfId="19070" xr:uid="{34569BCC-AC67-449C-AEF4-5D2D2CF4C612}"/>
    <cellStyle name="normální 7 23 6" xfId="23538" xr:uid="{63EDA99E-8A4B-468F-A27B-FA7BC0CF1FF2}"/>
    <cellStyle name="normální 7 23 7" xfId="27842" xr:uid="{057E86D8-F5E7-4C6A-97A8-DD3BD61BDD2E}"/>
    <cellStyle name="normální 7 23 8" xfId="31690" xr:uid="{AB82F7EE-0BB2-4A44-A3D4-1754E2AA3B94}"/>
    <cellStyle name="normální 7 23 9" xfId="34984" xr:uid="{7F710E2F-5D0C-4519-AF5A-CB1F002C0303}"/>
    <cellStyle name="normální 7 24" xfId="3520" xr:uid="{D29DBCA8-15E5-48D8-B8E6-3CF9D26D0F08}"/>
    <cellStyle name="normální 7 24 10" xfId="37339" xr:uid="{9B8E9541-8AEE-4177-BC72-65F6D6DF1525}"/>
    <cellStyle name="normální 7 24 11" xfId="40833" xr:uid="{F8E15B83-8E37-4E6F-AA1F-930E9C47ACEA}"/>
    <cellStyle name="normální 7 24 12" xfId="45594" xr:uid="{E07AF98D-D7BF-49F8-8163-8A64BF8EDAFA}"/>
    <cellStyle name="normální 7 24 13" xfId="49352" xr:uid="{6584DCA1-7B4C-4B5A-8D45-060A2E594B5C}"/>
    <cellStyle name="normální 7 24 14" xfId="51819" xr:uid="{06C155E0-2F00-4071-9784-3AC41E52C557}"/>
    <cellStyle name="normální 7 24 15" xfId="54127" xr:uid="{21E5BC87-7BDB-4ACC-97BD-BDDEC3190249}"/>
    <cellStyle name="normální 7 24 16" xfId="55886" xr:uid="{39788ABD-D02B-4F69-B5BF-8E978A7BDEAE}"/>
    <cellStyle name="normální 7 24 17" xfId="57351" xr:uid="{58D0CCE6-3AB3-4E4F-A5FC-D71BD83F5E1C}"/>
    <cellStyle name="normální 7 24 2" xfId="9436" xr:uid="{E8A1DE43-4032-4D3C-8E5F-0CCD292592AF}"/>
    <cellStyle name="normální 7 24 2 2" xfId="15136" xr:uid="{5BE7812B-A9B1-4A58-A51D-634EC54B6BB2}"/>
    <cellStyle name="normální 7 24 2 3" xfId="20537" xr:uid="{71039B61-1A9C-4609-9672-C0099D32D9EB}"/>
    <cellStyle name="normální 7 24 2 4" xfId="24906" xr:uid="{BE987A55-642F-4300-9A5A-5479BA2C8433}"/>
    <cellStyle name="normální 7 24 2 5" xfId="29165" xr:uid="{CBE65ABA-7FC9-47F1-8465-630904CFB82C}"/>
    <cellStyle name="normální 7 24 2 6" xfId="32977" xr:uid="{8C6CB36A-C380-4277-9E77-4CF135A268E3}"/>
    <cellStyle name="normální 7 24 2 7" xfId="36058" xr:uid="{765BA541-87B8-4C4D-BBEF-879182357794}"/>
    <cellStyle name="normální 7 24 2 8" xfId="38297" xr:uid="{198A58CF-CC14-4F9A-B772-37C0C3398B8C}"/>
    <cellStyle name="normální 7 24 3" xfId="6870" xr:uid="{E6E11A3D-4A2D-4F43-ABCD-34CD88CB0219}"/>
    <cellStyle name="normální 7 24 4" xfId="13394" xr:uid="{BCA5F075-D597-4A79-98AA-B54606E4E8C8}"/>
    <cellStyle name="normální 7 24 5" xfId="19071" xr:uid="{528B6A7C-2DF1-4D0A-9F2F-C8C73913059C}"/>
    <cellStyle name="normální 7 24 6" xfId="23539" xr:uid="{25EE0F75-B80F-4594-9108-778E4E686D89}"/>
    <cellStyle name="normální 7 24 7" xfId="27843" xr:uid="{791BBB1B-A8D5-42A7-9802-04A3E2B8EEF2}"/>
    <cellStyle name="normální 7 24 8" xfId="31691" xr:uid="{A5656BDA-AE80-43FE-9940-565CD800B1F6}"/>
    <cellStyle name="normální 7 24 9" xfId="34985" xr:uid="{B019976E-1273-4036-9342-A0605E8020B2}"/>
    <cellStyle name="normální 7 25" xfId="3195" xr:uid="{8E2E5FD4-83D1-4D3D-B022-49BD8F914B90}"/>
    <cellStyle name="normální 7 25 10" xfId="37340" xr:uid="{8AEAA873-C8D4-4702-A4EB-C3B432888960}"/>
    <cellStyle name="normální 7 25 11" xfId="40594" xr:uid="{E91F9873-8203-41CF-B2C9-88DCA7DB0AD5}"/>
    <cellStyle name="normální 7 25 12" xfId="45383" xr:uid="{E0DF3D35-DD34-4890-B9D7-D5B028696479}"/>
    <cellStyle name="normální 7 25 13" xfId="49138" xr:uid="{CB9208CC-9230-4578-8DBC-FE6D424EA57C}"/>
    <cellStyle name="normální 7 25 14" xfId="51624" xr:uid="{ECC3EB0C-CF36-4908-84B2-C3DAB02392B8}"/>
    <cellStyle name="normální 7 25 15" xfId="53948" xr:uid="{B1A746B5-3303-4EFC-961B-EE34D99BD671}"/>
    <cellStyle name="normální 7 25 16" xfId="55708" xr:uid="{35F783CA-24BF-4376-8F78-C5208797E8EF}"/>
    <cellStyle name="normální 7 25 17" xfId="57243" xr:uid="{206BAA85-4775-4375-AE20-279E4ECEA4B3}"/>
    <cellStyle name="normální 7 25 2" xfId="9437" xr:uid="{367DABBF-E3B4-449C-A5B4-C15845B07E47}"/>
    <cellStyle name="normální 7 25 2 2" xfId="15137" xr:uid="{A6B37217-6DF7-44A9-925D-6E1C8562D701}"/>
    <cellStyle name="normální 7 25 2 3" xfId="20538" xr:uid="{EF20D23A-9EF0-4E7E-85BD-38695CA31787}"/>
    <cellStyle name="normální 7 25 2 4" xfId="24907" xr:uid="{A615BFFE-70B8-48FC-92A5-5376B6AAD14C}"/>
    <cellStyle name="normální 7 25 2 5" xfId="29166" xr:uid="{4F7209F8-7DFA-47C8-B4F3-C1E10BCACADF}"/>
    <cellStyle name="normální 7 25 2 6" xfId="32978" xr:uid="{484B1218-7BA9-43B2-B516-BE1AFF5A41FE}"/>
    <cellStyle name="normální 7 25 2 7" xfId="36059" xr:uid="{A48618B1-05B5-4AD7-B746-1FE0A9CA8D05}"/>
    <cellStyle name="normální 7 25 2 8" xfId="38298" xr:uid="{8CB12CC3-BCA7-4ECA-AD14-0D667C4A9ECC}"/>
    <cellStyle name="normální 7 25 3" xfId="6871" xr:uid="{25EB98D6-C46C-47AC-9786-90B8FEDA6DA8}"/>
    <cellStyle name="normální 7 25 4" xfId="13395" xr:uid="{3A78F90D-E369-4BD8-AF3F-C4DD320F8E6F}"/>
    <cellStyle name="normální 7 25 5" xfId="19072" xr:uid="{B65A0D42-AC43-4CA2-9731-86E4C400B0C2}"/>
    <cellStyle name="normální 7 25 6" xfId="23540" xr:uid="{B5595FB8-5CE2-4F1D-AC84-AA5A96303E12}"/>
    <cellStyle name="normální 7 25 7" xfId="27844" xr:uid="{13C4C9C0-CA4B-4902-915C-65191B5EBDBE}"/>
    <cellStyle name="normální 7 25 8" xfId="31692" xr:uid="{D80026BA-1711-40EE-BD2A-4A98CFC5A36E}"/>
    <cellStyle name="normální 7 25 9" xfId="34986" xr:uid="{CE82F389-C5B0-4BC3-A432-0D8EF884F446}"/>
    <cellStyle name="normální 7 26" xfId="3389" xr:uid="{1148EAB0-4E3C-4F70-9442-738F9D924EAF}"/>
    <cellStyle name="normální 7 26 10" xfId="37341" xr:uid="{95BD8EA5-5BEF-49FC-BAA8-53EB9BBCFE88}"/>
    <cellStyle name="normální 7 26 11" xfId="40731" xr:uid="{E17E68B1-A994-4162-A4D1-86501D9552E4}"/>
    <cellStyle name="normální 7 26 12" xfId="45493" xr:uid="{6EEB2F36-C4F2-4813-B55C-62B12A8DCB61}"/>
    <cellStyle name="normální 7 26 13" xfId="49252" xr:uid="{94F8651E-A77A-402F-902E-6326D8BFD92B}"/>
    <cellStyle name="normální 7 26 14" xfId="51721" xr:uid="{1C44068E-EB34-4360-A285-5D5B36F0A724}"/>
    <cellStyle name="normální 7 26 15" xfId="54036" xr:uid="{4E6B21DD-9F7F-4427-A170-310B04BB1C45}"/>
    <cellStyle name="normální 7 26 16" xfId="55796" xr:uid="{7A8AD738-5035-490F-9C37-DAA2AA7B3774}"/>
    <cellStyle name="normální 7 26 17" xfId="57281" xr:uid="{E7806578-63C1-41D7-93CE-9D208F147433}"/>
    <cellStyle name="normální 7 26 2" xfId="9438" xr:uid="{F926C287-1106-4D0D-A1F5-8FD2533F3E2D}"/>
    <cellStyle name="normální 7 26 2 2" xfId="15138" xr:uid="{AB5D6469-B0FA-4F0C-AF53-847791328FF2}"/>
    <cellStyle name="normální 7 26 2 3" xfId="20539" xr:uid="{0BF950D4-ADBC-45CF-9A91-FB5CF8627197}"/>
    <cellStyle name="normální 7 26 2 4" xfId="24908" xr:uid="{13D51784-CD77-41A6-A55C-711878288BD5}"/>
    <cellStyle name="normální 7 26 2 5" xfId="29167" xr:uid="{6EDED9A0-4F44-4FAD-AD37-7D4E8813AF8A}"/>
    <cellStyle name="normální 7 26 2 6" xfId="32979" xr:uid="{54950635-3EB3-41F8-83DF-06C6387531F0}"/>
    <cellStyle name="normální 7 26 2 7" xfId="36060" xr:uid="{88C30275-1877-4992-AEC6-090459492D87}"/>
    <cellStyle name="normální 7 26 2 8" xfId="38299" xr:uid="{A2538E22-BEFB-4869-94B9-A054B78F95D0}"/>
    <cellStyle name="normální 7 26 3" xfId="6872" xr:uid="{3FC39448-D8AE-4885-AC17-3998E5A3251F}"/>
    <cellStyle name="normální 7 26 4" xfId="13396" xr:uid="{7C32195B-D212-4EAD-B862-6621F3A7393A}"/>
    <cellStyle name="normální 7 26 5" xfId="19073" xr:uid="{D25160CB-D94D-4582-A0F0-183AF8F37165}"/>
    <cellStyle name="normální 7 26 6" xfId="23541" xr:uid="{4DF4614A-A36D-4B63-8D16-53794023A82A}"/>
    <cellStyle name="normální 7 26 7" xfId="27845" xr:uid="{36EC952D-515D-48D3-9E21-08FD9C2F6742}"/>
    <cellStyle name="normální 7 26 8" xfId="31693" xr:uid="{A28AB7D4-F738-4E30-A44F-57D30CA52EDD}"/>
    <cellStyle name="normální 7 26 9" xfId="34987" xr:uid="{B7CEC4C0-8997-4B5D-86FD-22C771425E84}"/>
    <cellStyle name="normální 7 27" xfId="3398" xr:uid="{90FE6C48-8AB2-437E-8F4C-394490731C23}"/>
    <cellStyle name="normální 7 27 10" xfId="37342" xr:uid="{45154434-BCEE-4A95-8824-B025C0F72D6A}"/>
    <cellStyle name="normální 7 27 11" xfId="40740" xr:uid="{6BBC49B0-D655-499A-9259-3FF67051B021}"/>
    <cellStyle name="normální 7 27 12" xfId="45498" xr:uid="{2E0156D8-2841-475B-AC36-4748BE4A9351}"/>
    <cellStyle name="normální 7 27 13" xfId="49255" xr:uid="{686F0006-00E7-423B-BE6F-B6CD1F19848A}"/>
    <cellStyle name="normální 7 27 14" xfId="51724" xr:uid="{9E61CAF8-0B6C-475A-944F-3ECCD9611FAF}"/>
    <cellStyle name="normální 7 27 15" xfId="54037" xr:uid="{D3E85CAC-E574-40CF-8E32-A92BF5AD0DA3}"/>
    <cellStyle name="normální 7 27 16" xfId="55797" xr:uid="{A704CE0F-1BF6-4300-8C28-41FFE78A5C67}"/>
    <cellStyle name="normální 7 27 17" xfId="57282" xr:uid="{F14D91CE-76EC-479A-BA72-AF20EAACED2D}"/>
    <cellStyle name="normální 7 27 2" xfId="9439" xr:uid="{0D307479-DF16-44E2-AA6A-88C3D31016C7}"/>
    <cellStyle name="normální 7 27 2 2" xfId="15139" xr:uid="{4F80ADCF-2DCD-4BB7-A776-4AE7B4D9AB03}"/>
    <cellStyle name="normální 7 27 2 3" xfId="20540" xr:uid="{CAA401F8-FC69-47C2-B6B2-8C95A087180E}"/>
    <cellStyle name="normální 7 27 2 4" xfId="24909" xr:uid="{0C92617F-2941-4474-A1B3-C637C1BAC029}"/>
    <cellStyle name="normální 7 27 2 5" xfId="29168" xr:uid="{42C0E61F-1368-4AF8-BAA2-E9BB14540813}"/>
    <cellStyle name="normální 7 27 2 6" xfId="32980" xr:uid="{A2441203-95C1-486F-A477-DF953774BAD6}"/>
    <cellStyle name="normální 7 27 2 7" xfId="36061" xr:uid="{8C958224-BD84-436A-AC7C-58F0C845B3BC}"/>
    <cellStyle name="normální 7 27 2 8" xfId="38300" xr:uid="{CE0BD41B-43D3-41F0-83FA-7C61A243270B}"/>
    <cellStyle name="normální 7 27 3" xfId="6873" xr:uid="{CDB480E5-2721-43D6-BBF8-94EA4CADEEF6}"/>
    <cellStyle name="normální 7 27 4" xfId="13397" xr:uid="{E532964C-58D6-4449-9B5A-CC87361D04F1}"/>
    <cellStyle name="normální 7 27 5" xfId="19074" xr:uid="{CE6B229A-451A-4A56-B614-D34A9B08ADE4}"/>
    <cellStyle name="normální 7 27 6" xfId="23542" xr:uid="{FD984B1D-EBC7-4F8A-A388-B054D1BC09E0}"/>
    <cellStyle name="normální 7 27 7" xfId="27846" xr:uid="{BEC4687D-D26F-464C-8DDA-2BDFCBCDC8A0}"/>
    <cellStyle name="normální 7 27 8" xfId="31694" xr:uid="{911ABD95-CA56-4478-A5F7-C5D108E931AE}"/>
    <cellStyle name="normální 7 27 9" xfId="34988" xr:uid="{C335450D-F21D-4B7D-B695-C501EC1AE41B}"/>
    <cellStyle name="normální 7 28" xfId="3261" xr:uid="{D025F22F-887C-4704-955A-085577720C9A}"/>
    <cellStyle name="normální 7 28 10" xfId="37343" xr:uid="{4FCFEB4F-06D8-4F13-B3DB-8A0681CD904F}"/>
    <cellStyle name="normální 7 28 11" xfId="40641" xr:uid="{E9530303-C1D6-447C-B7CB-255A627E06B8}"/>
    <cellStyle name="normální 7 28 12" xfId="45416" xr:uid="{6EF5ACE5-9983-4EC5-A53B-2FCC72CCCC47}"/>
    <cellStyle name="normální 7 28 13" xfId="49166" xr:uid="{3748EC6C-AABC-42D5-9C6E-6F2134A789C4}"/>
    <cellStyle name="normální 7 28 14" xfId="51642" xr:uid="{0EC6F125-5F6C-46A6-AE78-10E52CAB7F82}"/>
    <cellStyle name="normální 7 28 15" xfId="53961" xr:uid="{A214D170-5C25-4927-BDAC-B83EB32D3A65}"/>
    <cellStyle name="normální 7 28 16" xfId="55721" xr:uid="{84A3749E-9D06-4B01-8C92-836920825225}"/>
    <cellStyle name="normální 7 28 17" xfId="57248" xr:uid="{2DA07F09-1AAF-4898-8362-C1A5E412A87A}"/>
    <cellStyle name="normální 7 28 2" xfId="9440" xr:uid="{374170DF-572A-463C-A02C-52B0755453F9}"/>
    <cellStyle name="normální 7 28 2 2" xfId="15140" xr:uid="{5B8D8D9C-4142-418B-86E7-42D28C30509C}"/>
    <cellStyle name="normální 7 28 2 3" xfId="20541" xr:uid="{1ED7ECFC-F98B-44EF-8C84-B508E8B0AD09}"/>
    <cellStyle name="normální 7 28 2 4" xfId="24910" xr:uid="{8CDB44CF-BA88-4352-AA8C-E9801A79EA00}"/>
    <cellStyle name="normální 7 28 2 5" xfId="29169" xr:uid="{C5AA014E-889B-4333-A793-E28350E745F3}"/>
    <cellStyle name="normální 7 28 2 6" xfId="32981" xr:uid="{50AEE586-CF38-4AF8-8107-3CD025656DCE}"/>
    <cellStyle name="normální 7 28 2 7" xfId="36062" xr:uid="{8E8529F6-A376-41BB-A5FF-C3F5EB336F6E}"/>
    <cellStyle name="normální 7 28 2 8" xfId="38301" xr:uid="{88DA1884-FC14-43B8-9506-FFB96098DBBD}"/>
    <cellStyle name="normální 7 28 3" xfId="6874" xr:uid="{96CD6713-2404-4279-8631-BAB874EEE248}"/>
    <cellStyle name="normální 7 28 4" xfId="13398" xr:uid="{664CCEEB-9BB7-452F-A490-4EC7F291583E}"/>
    <cellStyle name="normální 7 28 5" xfId="19075" xr:uid="{875EC43A-5C13-429F-955F-5FA20789C567}"/>
    <cellStyle name="normální 7 28 6" xfId="23543" xr:uid="{58D4110E-D154-424B-AFEF-514626CAB2A6}"/>
    <cellStyle name="normální 7 28 7" xfId="27847" xr:uid="{A0228197-AF52-4215-BBA4-375C5D5B925F}"/>
    <cellStyle name="normální 7 28 8" xfId="31695" xr:uid="{E96D98AF-8F6F-4145-AD24-9B953455EE1B}"/>
    <cellStyle name="normální 7 28 9" xfId="34989" xr:uid="{3046449C-7F3B-4555-AC3B-D6798AE9A8A9}"/>
    <cellStyle name="normální 7 29" xfId="3219" xr:uid="{E79E0F70-3759-4FFE-823B-963554EFA12A}"/>
    <cellStyle name="normální 7 29 10" xfId="37344" xr:uid="{72C259D5-129C-4E08-B18B-3252C40860F5}"/>
    <cellStyle name="normální 7 29 11" xfId="40610" xr:uid="{8B116799-D644-4654-A50F-D28A4B4F4B45}"/>
    <cellStyle name="normální 7 29 12" xfId="45393" xr:uid="{320AA224-EC87-444E-8CC6-38FCB43373ED}"/>
    <cellStyle name="normální 7 29 13" xfId="49149" xr:uid="{491E109D-A6C5-4ED4-A9C0-1B13B31032B8}"/>
    <cellStyle name="normální 7 29 14" xfId="51632" xr:uid="{808F786A-EC47-4EC9-A954-077BB33456EA}"/>
    <cellStyle name="normální 7 29 15" xfId="53955" xr:uid="{1094750F-F4AA-4AC3-90A6-EAA6E9CB39CA}"/>
    <cellStyle name="normální 7 29 16" xfId="55714" xr:uid="{CC7427CE-F1C8-4931-9BDA-B96FA4426B9B}"/>
    <cellStyle name="normální 7 29 17" xfId="57244" xr:uid="{405D4F1F-4813-45EF-AB44-C91CB8234F3B}"/>
    <cellStyle name="normální 7 29 2" xfId="9441" xr:uid="{D2829CE2-896C-4014-B7B1-13C82E5D5981}"/>
    <cellStyle name="normální 7 29 2 2" xfId="15141" xr:uid="{BEFAAC43-060C-4D5B-A63A-9D16D1CA42FE}"/>
    <cellStyle name="normální 7 29 2 3" xfId="20542" xr:uid="{16F6CAD8-F692-48EB-A7CD-4765C43CB03C}"/>
    <cellStyle name="normální 7 29 2 4" xfId="24911" xr:uid="{A5B99655-4877-44BD-9CA6-469159A9FADF}"/>
    <cellStyle name="normální 7 29 2 5" xfId="29170" xr:uid="{66111D5E-687A-4780-A753-200D6D22E5CC}"/>
    <cellStyle name="normální 7 29 2 6" xfId="32982" xr:uid="{C2C896AF-757F-4DED-9802-29C96A457FB2}"/>
    <cellStyle name="normální 7 29 2 7" xfId="36063" xr:uid="{B759B259-88D8-4096-9CB6-24E609356AFF}"/>
    <cellStyle name="normální 7 29 2 8" xfId="38302" xr:uid="{A39A577B-6AC4-46FA-8C84-59C425322ACD}"/>
    <cellStyle name="normální 7 29 3" xfId="6875" xr:uid="{1F7D52C2-4319-418E-B132-3277952B14D1}"/>
    <cellStyle name="normální 7 29 4" xfId="13399" xr:uid="{E46B8037-ED20-4E69-BE77-24CABA71D230}"/>
    <cellStyle name="normální 7 29 5" xfId="19076" xr:uid="{08B26BF5-D3FF-4E0D-BC92-5FDD2EAC6612}"/>
    <cellStyle name="normální 7 29 6" xfId="23544" xr:uid="{38B25FE2-D7BC-4418-BF40-FDC03B477D86}"/>
    <cellStyle name="normální 7 29 7" xfId="27848" xr:uid="{716C5E3D-684D-4000-B989-3A68476B8C08}"/>
    <cellStyle name="normální 7 29 8" xfId="31696" xr:uid="{08D816A2-735B-40E4-949C-CA5CFFD0AEC2}"/>
    <cellStyle name="normální 7 29 9" xfId="34990" xr:uid="{7AEF274F-1D2E-4054-A655-ACB208D6C7D8}"/>
    <cellStyle name="Normální 7 3" xfId="384" xr:uid="{6E319B1A-0983-4799-9614-8BA4F62DD0DB}"/>
    <cellStyle name="Normální 7 3 10" xfId="2799" xr:uid="{3F8EBB1F-AAF6-413B-BCFB-CD3F0C04D28B}"/>
    <cellStyle name="Normální 7 3 10 2" xfId="5526" xr:uid="{9740CA10-6E00-46E1-8131-5EA4C14DEDF0}"/>
    <cellStyle name="Normální 7 3 11" xfId="2698" xr:uid="{540D886A-2770-41D0-838C-BC78224EBE9D}"/>
    <cellStyle name="Normální 7 3 12" xfId="3397" xr:uid="{FDFA9DD0-7EDF-4C93-A6CA-FD922A7FAD9C}"/>
    <cellStyle name="Normální 7 3 12 2" xfId="6876" xr:uid="{9A1F2E92-B64D-4B46-A57D-2BA356AF03E3}"/>
    <cellStyle name="normální 7 3 2" xfId="2236" xr:uid="{AF209F4F-1233-460A-95B8-145C1EC690B2}"/>
    <cellStyle name="Normální 7 3 3" xfId="2378" xr:uid="{771B57A0-EFC4-4ECF-A08E-00919625C067}"/>
    <cellStyle name="Normální 7 3 4" xfId="2512" xr:uid="{6F022F48-D121-4ADC-82FE-6A739B09820F}"/>
    <cellStyle name="Normální 7 3 5" xfId="2424" xr:uid="{D1438F76-99C3-4000-8C22-9C715034837A}"/>
    <cellStyle name="Normální 7 3 6" xfId="2447" xr:uid="{3B8E3540-6466-43ED-8165-0163115FDFAF}"/>
    <cellStyle name="Normální 7 3 7" xfId="2523" xr:uid="{13E7EE85-3798-4998-AF7A-45DED629BD24}"/>
    <cellStyle name="Normální 7 3 8" xfId="2756" xr:uid="{4E1EC661-BD8E-45F4-BF9D-1E170255DD3C}"/>
    <cellStyle name="Normální 7 3 8 2" xfId="5707" xr:uid="{06714EF5-7341-4EA8-AB23-0BAB699D3ADA}"/>
    <cellStyle name="Normální 7 3 9" xfId="2746" xr:uid="{E15E1589-E013-4AA9-AE9E-65157F897763}"/>
    <cellStyle name="Normální 7 3 9 2" xfId="5539" xr:uid="{3EE0D52E-435C-44E6-B231-8947E4A04E07}"/>
    <cellStyle name="normální 7 30" xfId="3649" xr:uid="{66C7A1D9-1D45-4056-9704-0976441359CA}"/>
    <cellStyle name="normální 7 30 10" xfId="37345" xr:uid="{E7DDA3AA-356D-4725-8E4D-6090BD6AEE1F}"/>
    <cellStyle name="normální 7 30 11" xfId="40928" xr:uid="{AE562CE8-B3E8-4152-A268-B26DF1D0DFA5}"/>
    <cellStyle name="normální 7 30 12" xfId="45678" xr:uid="{18FD3F61-1F0A-45A5-A923-706DA85D703A}"/>
    <cellStyle name="normální 7 30 13" xfId="49442" xr:uid="{7A875B14-D256-42FF-A247-5C1F2961B4BC}"/>
    <cellStyle name="normální 7 30 14" xfId="51900" xr:uid="{CF4C4F89-BC7B-49CD-B6C6-FF08CDD5522C}"/>
    <cellStyle name="normální 7 30 15" xfId="54196" xr:uid="{59D91083-0B14-40D0-875C-40AA67AABBCA}"/>
    <cellStyle name="normální 7 30 16" xfId="55955" xr:uid="{2C8E5E31-AE42-45BD-8588-49E67091461C}"/>
    <cellStyle name="normální 7 30 17" xfId="57390" xr:uid="{8EC84FE6-E484-497D-810B-FFD25E7BEF64}"/>
    <cellStyle name="normální 7 30 2" xfId="9442" xr:uid="{3CC45591-4D16-439F-AF57-BE96FDBFFD78}"/>
    <cellStyle name="normální 7 30 2 2" xfId="15142" xr:uid="{7495FCBB-982E-43BC-BBC4-4B92BF7F60D6}"/>
    <cellStyle name="normální 7 30 2 3" xfId="20543" xr:uid="{87096662-7454-4C2A-8970-4C3E6B44BA71}"/>
    <cellStyle name="normální 7 30 2 4" xfId="24912" xr:uid="{8A10E659-8018-4468-9F47-1B6B53B5E6C2}"/>
    <cellStyle name="normální 7 30 2 5" xfId="29171" xr:uid="{230B50D5-8A15-4D32-9668-B1332FC9666C}"/>
    <cellStyle name="normální 7 30 2 6" xfId="32983" xr:uid="{2920C737-BCE9-4195-AB82-8D2C7D47390B}"/>
    <cellStyle name="normální 7 30 2 7" xfId="36064" xr:uid="{A7B962DB-44FA-4495-8DEB-26FFA6CE7E04}"/>
    <cellStyle name="normální 7 30 2 8" xfId="38303" xr:uid="{CA978F0F-9806-448D-8D59-3E65F1F2D37B}"/>
    <cellStyle name="normální 7 30 3" xfId="6877" xr:uid="{CC076362-74CB-4398-B9A7-88A3DFE3A197}"/>
    <cellStyle name="normální 7 30 4" xfId="13400" xr:uid="{89075623-7F92-46A7-A3E2-E1B62B84F70E}"/>
    <cellStyle name="normální 7 30 5" xfId="19077" xr:uid="{9ECAAA18-AAFE-4577-9ED6-F39F9F94A7C5}"/>
    <cellStyle name="normální 7 30 6" xfId="23546" xr:uid="{5769C8C5-E397-4886-B9F3-CDBDB70D5952}"/>
    <cellStyle name="normální 7 30 7" xfId="27849" xr:uid="{639FC461-5971-4B3F-94FC-E0571E7F145C}"/>
    <cellStyle name="normální 7 30 8" xfId="31698" xr:uid="{C0248E71-A8A0-4658-ADD0-BB1703186AC2}"/>
    <cellStyle name="normální 7 30 9" xfId="34991" xr:uid="{F82EE065-FB75-4BF5-A3EC-17DD18EA8741}"/>
    <cellStyle name="normální 7 31" xfId="3562" xr:uid="{4C098F07-3D54-4EA4-8D3B-BDAC09C81B35}"/>
    <cellStyle name="normální 7 31 10" xfId="37346" xr:uid="{FBC17237-FA48-4C83-B022-4540CF116370}"/>
    <cellStyle name="normální 7 31 11" xfId="40863" xr:uid="{F6A54F83-9EFF-419D-87E2-6F6CECB41B29}"/>
    <cellStyle name="normální 7 31 12" xfId="45621" xr:uid="{E104705B-B5C1-4A72-B26B-F8CA80502EF3}"/>
    <cellStyle name="normální 7 31 13" xfId="49379" xr:uid="{EC3B9958-CB0E-422A-9917-6564E8B26058}"/>
    <cellStyle name="normální 7 31 14" xfId="51841" xr:uid="{24F67D9B-817C-4FB5-BFFD-4121242AB4ED}"/>
    <cellStyle name="normální 7 31 15" xfId="54143" xr:uid="{DBF7A440-0846-476B-9E88-95012F5DEF27}"/>
    <cellStyle name="normální 7 31 16" xfId="55902" xr:uid="{5136ACC6-19C5-4D0C-B504-0B6CBC292C6A}"/>
    <cellStyle name="normální 7 31 17" xfId="57359" xr:uid="{64C50E33-81D1-4E9C-88E1-90F3471EBD07}"/>
    <cellStyle name="normální 7 31 2" xfId="9443" xr:uid="{F11F4539-624C-4E08-BB31-2B2183AA767F}"/>
    <cellStyle name="normální 7 31 2 2" xfId="15143" xr:uid="{5EDFD65B-BA3D-4F55-9FC5-51D2C8725E3A}"/>
    <cellStyle name="normální 7 31 2 3" xfId="20544" xr:uid="{094FB05D-48DE-439E-A123-9672A09C9B2F}"/>
    <cellStyle name="normální 7 31 2 4" xfId="24913" xr:uid="{171737C3-4541-4A17-B0F8-45A2CD1B0FFE}"/>
    <cellStyle name="normální 7 31 2 5" xfId="29172" xr:uid="{0B7D0AAD-96FB-4265-8AA3-E0BA02872E59}"/>
    <cellStyle name="normální 7 31 2 6" xfId="32984" xr:uid="{335E6321-00E2-4EFB-BE4F-0F3A53668B80}"/>
    <cellStyle name="normální 7 31 2 7" xfId="36065" xr:uid="{132CCD6A-B256-4EA5-8332-22FA97072BDB}"/>
    <cellStyle name="normální 7 31 2 8" xfId="38304" xr:uid="{2FBCEE3D-478E-4A3A-8BFF-EC7516F50D6D}"/>
    <cellStyle name="normální 7 31 3" xfId="6878" xr:uid="{FEF074AE-2B78-480E-AB17-EE1E54332A34}"/>
    <cellStyle name="normální 7 31 4" xfId="13401" xr:uid="{AD4B1E83-B4D2-4E99-AF93-F022927E0B2C}"/>
    <cellStyle name="normální 7 31 5" xfId="19078" xr:uid="{C8BC1B73-3FB5-486D-80E6-46E4D922302A}"/>
    <cellStyle name="normální 7 31 6" xfId="23547" xr:uid="{52055D4C-C081-4080-A47D-70E7D5CFC701}"/>
    <cellStyle name="normální 7 31 7" xfId="27850" xr:uid="{1457B62F-8828-41A1-8503-34631194F739}"/>
    <cellStyle name="normální 7 31 8" xfId="31699" xr:uid="{490F4D70-A8E0-4637-970B-EC107631E69B}"/>
    <cellStyle name="normální 7 31 9" xfId="34992" xr:uid="{B5419C96-9DA3-425F-9A41-F706D5549361}"/>
    <cellStyle name="normální 7 32" xfId="3267" xr:uid="{B685C80D-050B-4B24-A136-9BA0810324B6}"/>
    <cellStyle name="normální 7 32 10" xfId="37347" xr:uid="{09DDD6C4-A781-4034-9209-5866CC40D0C6}"/>
    <cellStyle name="normální 7 32 11" xfId="40645" xr:uid="{21AC8204-85D6-4322-A0CD-DB841940EAB5}"/>
    <cellStyle name="normální 7 32 12" xfId="45420" xr:uid="{6630FDBE-F305-4DB6-87F3-03312AF5B914}"/>
    <cellStyle name="normální 7 32 13" xfId="49171" xr:uid="{3E5B9F23-169D-4DE0-A951-304C2E69113C}"/>
    <cellStyle name="normální 7 32 14" xfId="51648" xr:uid="{B75BC64D-79E7-4B83-B3A8-F155B06B43B1}"/>
    <cellStyle name="normální 7 32 15" xfId="53965" xr:uid="{4369F9E0-AB7D-4DD1-B8FC-1A079E4F9507}"/>
    <cellStyle name="normální 7 32 16" xfId="55725" xr:uid="{069994CE-B894-4E6B-9AFF-C833DC16BAFD}"/>
    <cellStyle name="normální 7 32 17" xfId="57250" xr:uid="{61BE4842-B630-4169-9FB9-DE1C51F7E7D1}"/>
    <cellStyle name="normální 7 32 2" xfId="9444" xr:uid="{76B4D4CE-6E76-436C-A08E-91DE787DBAFB}"/>
    <cellStyle name="normální 7 32 2 2" xfId="15144" xr:uid="{4758AC52-39AA-4D9A-B585-7144436F81AD}"/>
    <cellStyle name="normální 7 32 2 3" xfId="20545" xr:uid="{D508FEF1-EFA5-4E16-96B3-FCD41F88E94C}"/>
    <cellStyle name="normální 7 32 2 4" xfId="24914" xr:uid="{7A56B7C4-5186-490D-8E50-354B1FD2633E}"/>
    <cellStyle name="normální 7 32 2 5" xfId="29173" xr:uid="{171D5376-FD98-469B-ADFC-648B05AAEA32}"/>
    <cellStyle name="normální 7 32 2 6" xfId="32985" xr:uid="{8738BDAA-01B6-4246-80A0-5B61441648B0}"/>
    <cellStyle name="normální 7 32 2 7" xfId="36066" xr:uid="{2B14BDE5-C3FB-4AEC-BCB7-13BC5F64F614}"/>
    <cellStyle name="normální 7 32 2 8" xfId="38305" xr:uid="{ABC7373D-EF3C-4160-AD9A-716D154A2166}"/>
    <cellStyle name="normální 7 32 3" xfId="6879" xr:uid="{B7A70871-130E-4196-9DF0-824454FE4E5A}"/>
    <cellStyle name="normální 7 32 4" xfId="13402" xr:uid="{419060D8-4704-43F1-B78C-8550B69C0E49}"/>
    <cellStyle name="normální 7 32 5" xfId="19079" xr:uid="{E3828512-EB1A-438A-AFD8-7D4112D1287F}"/>
    <cellStyle name="normální 7 32 6" xfId="23548" xr:uid="{052E4792-CF8D-4EE1-ABF7-36E4DF19F6B1}"/>
    <cellStyle name="normální 7 32 7" xfId="27851" xr:uid="{8182D44E-126F-49B4-8DEE-76F6637DFEBF}"/>
    <cellStyle name="normální 7 32 8" xfId="31700" xr:uid="{550DEFCB-59A2-416F-B458-76373BF6A90A}"/>
    <cellStyle name="normální 7 32 9" xfId="34993" xr:uid="{8B9B491D-CFB4-40FB-94C4-D6267F6B163F}"/>
    <cellStyle name="normální 7 33" xfId="3110" xr:uid="{1102EC7F-618D-4E15-8BEB-A9E1721B04E3}"/>
    <cellStyle name="normální 7 33 10" xfId="37348" xr:uid="{96C7CBDF-F7F8-4A50-B1A6-436BE737B3BA}"/>
    <cellStyle name="normální 7 33 11" xfId="40540" xr:uid="{AC904402-D92E-4695-B0A0-CA48CC51C4B4}"/>
    <cellStyle name="normální 7 33 12" xfId="45341" xr:uid="{F9A858F1-B97B-4084-B16A-A10EF739AC9E}"/>
    <cellStyle name="normální 7 33 13" xfId="49086" xr:uid="{2200AF24-F55B-4130-AB5F-96B9CABE25B9}"/>
    <cellStyle name="normální 7 33 14" xfId="51583" xr:uid="{F1C47FF9-FC90-4E55-84A1-65BEEBEF52AC}"/>
    <cellStyle name="normální 7 33 15" xfId="53910" xr:uid="{32A41709-30EA-4621-B74B-3E9C9B36CDEB}"/>
    <cellStyle name="normální 7 33 16" xfId="55669" xr:uid="{915C190F-587C-4C00-8CCB-56A25D5CBFA1}"/>
    <cellStyle name="normální 7 33 17" xfId="57228" xr:uid="{EA44E712-21D5-4D1D-B2A8-A34165E2031A}"/>
    <cellStyle name="normální 7 33 2" xfId="9445" xr:uid="{C0EF9CF0-C7E8-4250-9260-2725DA70863A}"/>
    <cellStyle name="normální 7 33 2 2" xfId="15145" xr:uid="{2EE139B4-8925-488A-B007-D0CD08ECAACF}"/>
    <cellStyle name="normální 7 33 2 3" xfId="20546" xr:uid="{56DF7B8B-9D19-49B6-BF76-5B479900BCF8}"/>
    <cellStyle name="normální 7 33 2 4" xfId="24915" xr:uid="{FDA78C0D-719A-4176-B1F5-0A3CF4825C49}"/>
    <cellStyle name="normální 7 33 2 5" xfId="29174" xr:uid="{0CEF90C8-B412-4049-8170-66CE27ADFFD4}"/>
    <cellStyle name="normální 7 33 2 6" xfId="32986" xr:uid="{83105E8C-B1F0-493E-8B0D-EB6A61DCD664}"/>
    <cellStyle name="normální 7 33 2 7" xfId="36067" xr:uid="{C753DF96-8F43-4F17-9F33-66D41A6D68FB}"/>
    <cellStyle name="normální 7 33 2 8" xfId="38306" xr:uid="{3AB266FE-0903-4CBC-9392-F999CE1AB677}"/>
    <cellStyle name="normální 7 33 3" xfId="6880" xr:uid="{ED3E711E-E1D1-43EA-8EA1-B42DA6AA3D68}"/>
    <cellStyle name="normální 7 33 4" xfId="13403" xr:uid="{14D05B0B-BACF-423B-BA4C-70375077DF96}"/>
    <cellStyle name="normální 7 33 5" xfId="19080" xr:uid="{7101EE80-BD09-439A-8EAB-6B2BF75F0F0E}"/>
    <cellStyle name="normální 7 33 6" xfId="23549" xr:uid="{4070B10D-F972-4729-A3E2-61B69FA16826}"/>
    <cellStyle name="normální 7 33 7" xfId="27852" xr:uid="{2652CCD1-41BD-4D2B-9FF9-A984531F51BA}"/>
    <cellStyle name="normální 7 33 8" xfId="31701" xr:uid="{AD66A2EA-F98F-4A7D-998C-3D3094C220BA}"/>
    <cellStyle name="normální 7 33 9" xfId="34994" xr:uid="{63D68ACB-A163-4A2F-A1A3-80CCAF39EA8D}"/>
    <cellStyle name="normální 7 34" xfId="4409" xr:uid="{0C86D083-5527-4D28-A80A-9547EC61731F}"/>
    <cellStyle name="normální 7 34 10" xfId="37349" xr:uid="{9100DF21-1EB5-483B-BB67-6176BC48288E}"/>
    <cellStyle name="normální 7 34 11" xfId="41501" xr:uid="{49D8C432-2EBC-4E3B-86B7-74226AB513DB}"/>
    <cellStyle name="normální 7 34 12" xfId="46303" xr:uid="{CD3EFCA0-4F5F-46FB-81E4-1DD2F6DD06D1}"/>
    <cellStyle name="normální 7 34 13" xfId="49860" xr:uid="{98D5F3C2-76BF-4264-A359-FD0916A088AB}"/>
    <cellStyle name="normální 7 34 14" xfId="52375" xr:uid="{963B15EA-444E-4201-B0B4-9C60E2B6E25C}"/>
    <cellStyle name="normální 7 34 15" xfId="54566" xr:uid="{2EDE244E-5998-400A-8653-8C2EE0F5E2D6}"/>
    <cellStyle name="normální 7 34 16" xfId="56456" xr:uid="{740F044B-84D6-4DEF-AD68-1D5478D1DE7D}"/>
    <cellStyle name="normální 7 34 17" xfId="57699" xr:uid="{902F646A-921E-449A-9486-A26FAAB38240}"/>
    <cellStyle name="normální 7 34 2" xfId="9446" xr:uid="{DD09FCE3-B6EC-4A6C-93BD-6FFCF0FC3013}"/>
    <cellStyle name="normální 7 34 2 2" xfId="15146" xr:uid="{E3F9897A-C22E-43EF-9CA9-2E3492EE3E7A}"/>
    <cellStyle name="normální 7 34 2 3" xfId="20547" xr:uid="{01A49A7A-EA81-46EF-A74F-2F71137D36D7}"/>
    <cellStyle name="normální 7 34 2 4" xfId="24916" xr:uid="{6A73840E-1EAB-419E-8F11-4E0F99D9E3FA}"/>
    <cellStyle name="normální 7 34 2 5" xfId="29175" xr:uid="{0BFA006D-A2CC-4E4F-BA14-C566DA4616B4}"/>
    <cellStyle name="normální 7 34 2 6" xfId="32987" xr:uid="{FF1AF6F5-AED6-4679-913D-D04BBC50FD94}"/>
    <cellStyle name="normální 7 34 2 7" xfId="36068" xr:uid="{64AE10E4-33A8-4C22-9AA9-752BC2133CB5}"/>
    <cellStyle name="normální 7 34 2 8" xfId="38307" xr:uid="{038E7991-2577-4608-B08A-DE0536880B46}"/>
    <cellStyle name="normální 7 34 3" xfId="6881" xr:uid="{E260D8E7-FB97-494E-AB70-0AEF72064385}"/>
    <cellStyle name="normální 7 34 4" xfId="13404" xr:uid="{85D65C03-5458-4BAB-BCD7-B601D430F164}"/>
    <cellStyle name="normální 7 34 5" xfId="19081" xr:uid="{FF984F86-D4D1-40B7-9B56-3C9AD4CC27E4}"/>
    <cellStyle name="normální 7 34 6" xfId="23550" xr:uid="{D82F9690-819E-4771-94C3-037D09A3FFF4}"/>
    <cellStyle name="normální 7 34 7" xfId="27853" xr:uid="{05E06C3B-635F-45A2-AF71-462200A8A2CA}"/>
    <cellStyle name="normální 7 34 8" xfId="31702" xr:uid="{AF21CB08-D94E-47C1-839E-0403BB59A647}"/>
    <cellStyle name="normální 7 34 9" xfId="34995" xr:uid="{A173E2C4-A70E-423F-9329-3365B8B0A779}"/>
    <cellStyle name="Normální 7 35" xfId="4431" xr:uid="{A6A6D4F6-D5A6-484C-AE26-8E16AEE1CB46}"/>
    <cellStyle name="Normální 7 35 2" xfId="6882" xr:uid="{18401AC8-584E-4903-B9AE-FB4E95AA6A41}"/>
    <cellStyle name="Normální 7 36" xfId="4604" xr:uid="{B79ACC03-E064-4404-A072-B3933170A4CE}"/>
    <cellStyle name="Normální 7 36 2" xfId="6883" xr:uid="{3BE9CBC7-45B0-453A-B647-3D13694AC7F5}"/>
    <cellStyle name="Normální 7 4" xfId="2336" xr:uid="{E851F68D-9490-41FE-A9C0-9DFC621A024E}"/>
    <cellStyle name="Normální 7 5" xfId="2606" xr:uid="{76C4A19F-E4EF-4DF2-BD6A-F0FA771FF442}"/>
    <cellStyle name="Normální 7 6" xfId="2419" xr:uid="{FA99922E-1478-4403-8D3F-80A4E54C8A15}"/>
    <cellStyle name="Normální 7 7" xfId="2555" xr:uid="{3DFBE723-A06E-4661-8FD7-3EEFC9FE73DA}"/>
    <cellStyle name="Normální 7 8" xfId="2406" xr:uid="{75D2EA06-C4F6-4AF7-A7BD-B8493C29934B}"/>
    <cellStyle name="normální 7 9" xfId="2687" xr:uid="{643E0B1E-CC16-4300-9C27-201EC71BAA44}"/>
    <cellStyle name="Normální 7 9 10" xfId="9944" xr:uid="{55DD2A81-C1FA-469B-86A6-DF7197504E5B}"/>
    <cellStyle name="normální 7 9 11" xfId="40230" xr:uid="{2A7C78A0-CF55-412E-9EBF-3D03998120D4}"/>
    <cellStyle name="normální 7 9 12" xfId="41077" xr:uid="{50650436-6398-4410-B17F-66A32213D9F9}"/>
    <cellStyle name="normální 7 9 13" xfId="40025" xr:uid="{3F46DBD2-6E7B-4840-A5F3-B414E80FE32C}"/>
    <cellStyle name="normální 7 9 14" xfId="38606" xr:uid="{1FA2EE20-1453-48FE-AF7A-89E253A18D10}"/>
    <cellStyle name="normální 7 9 15" xfId="39001" xr:uid="{37526BE4-CD47-450A-8891-788CFB892263}"/>
    <cellStyle name="normální 7 9 16" xfId="42964" xr:uid="{63C83A70-7BD6-41A0-BB24-756458EE0D01}"/>
    <cellStyle name="normální 7 9 17" xfId="42257" xr:uid="{979C6E39-3A5A-42E4-8251-E83DB30D3F9D}"/>
    <cellStyle name="normální 7 9 18" xfId="43395" xr:uid="{4045CFE6-EB36-4107-AE32-0907567667AC}"/>
    <cellStyle name="normální 7 9 19" xfId="42033" xr:uid="{BFFA501A-CC75-4C24-88EE-7221573DCCAB}"/>
    <cellStyle name="normální 7 9 2" xfId="9447" xr:uid="{CB1FBD47-1D8D-4932-99B4-9499B8E4D074}"/>
    <cellStyle name="normální 7 9 2 2" xfId="15147" xr:uid="{C600AF71-950B-444A-890E-FF0DCC2E2E91}"/>
    <cellStyle name="normální 7 9 2 3" xfId="20548" xr:uid="{0CF8CA72-1836-4CD4-B1AD-87E587EADBBB}"/>
    <cellStyle name="normální 7 9 2 4" xfId="24917" xr:uid="{1F3A4C77-AEDB-434B-9EF7-C23E170D1ED1}"/>
    <cellStyle name="normální 7 9 2 5" xfId="29176" xr:uid="{AEAC55E6-B672-4E35-9CF9-6FB486C0F893}"/>
    <cellStyle name="normální 7 9 2 6" xfId="32988" xr:uid="{07B46873-2B2B-41F6-94D6-97FCE4A11F08}"/>
    <cellStyle name="normální 7 9 2 7" xfId="36069" xr:uid="{DE35098E-DBD4-447B-A0F0-CDFB152E308C}"/>
    <cellStyle name="normální 7 9 2 8" xfId="38308" xr:uid="{21B8C477-5461-4346-8C8A-0C9E1A95BB28}"/>
    <cellStyle name="normální 7 9 20" xfId="40629" xr:uid="{6566AD45-7352-4D32-A468-1B509FC38D21}"/>
    <cellStyle name="normální 7 9 21" xfId="45064" xr:uid="{000FA0A1-2E26-4BF5-9B66-F4BFB593FF55}"/>
    <cellStyle name="normální 7 9 22" xfId="44180" xr:uid="{99D9DB32-7544-423D-90CA-51839BE13F02}"/>
    <cellStyle name="normální 7 9 23" xfId="43592" xr:uid="{790AAC0B-D9F9-4D99-9C56-D84277A5B302}"/>
    <cellStyle name="normální 7 9 24" xfId="43800" xr:uid="{56B7DDDF-41B9-42AD-A012-9C20CEB2BDF5}"/>
    <cellStyle name="normální 7 9 25" xfId="47360" xr:uid="{B7F0137F-92D6-4C55-9839-005AAD4B64C2}"/>
    <cellStyle name="normální 7 9 26" xfId="47256" xr:uid="{F5B07B0F-DDEA-4560-ABD8-41AB77E2F21D}"/>
    <cellStyle name="normální 7 9 27" xfId="44550" xr:uid="{9D9E6E93-FACE-4EE1-AEC9-CDF1F2D4950C}"/>
    <cellStyle name="normální 7 9 28" xfId="48853" xr:uid="{037B009F-58AC-40C0-852A-3883684E61AC}"/>
    <cellStyle name="normální 7 9 29" xfId="48159" xr:uid="{DE1A9D00-FC4B-4023-AC4B-38CC864E6579}"/>
    <cellStyle name="Normální 7 9 3" xfId="5709" xr:uid="{F6B4141A-3246-4E64-8984-0D38B46B33C7}"/>
    <cellStyle name="normální 7 9 30" xfId="50284" xr:uid="{38E3A95F-01FC-4798-85C8-C4817FA70D75}"/>
    <cellStyle name="normální 7 9 31" xfId="49376" xr:uid="{D5F3645E-6C80-42AF-8E71-3E273BC6AF9B}"/>
    <cellStyle name="normální 7 9 32" xfId="48570" xr:uid="{3029B6C1-F8C2-4485-AFCF-13854877C5AE}"/>
    <cellStyle name="normální 7 9 33" xfId="51391" xr:uid="{30BE365F-8DF1-4A73-B816-AB348D148D1B}"/>
    <cellStyle name="normální 7 9 34" xfId="50881" xr:uid="{61960E3D-667C-44CE-9009-299A11B9E5D4}"/>
    <cellStyle name="normální 7 9 35" xfId="50815" xr:uid="{89B094F1-656F-4274-A106-7B68B16F1F7B}"/>
    <cellStyle name="normální 7 9 36" xfId="53640" xr:uid="{745C712D-936A-4C17-BD28-763780A8BFFB}"/>
    <cellStyle name="normální 7 9 37" xfId="53153" xr:uid="{8FB3C731-2173-4FA0-B7D7-7D6B7BCF5F08}"/>
    <cellStyle name="normální 7 9 38" xfId="55422" xr:uid="{8202ED85-ED4B-49E7-BF94-9375C394B3B8}"/>
    <cellStyle name="normální 7 9 39" xfId="56978" xr:uid="{6E23CBD1-E0C1-49F0-9548-F85E80016EAD}"/>
    <cellStyle name="Normální 7 9 4" xfId="9815" xr:uid="{7A3A320F-0E83-4096-A4E0-0FBE79BD8D89}"/>
    <cellStyle name="Normální 7 9 5" xfId="10049" xr:uid="{B0354768-DBA5-4566-98E7-A19B5653A9BF}"/>
    <cellStyle name="Normální 7 9 6" xfId="9956" xr:uid="{242EFDEC-33AF-41CA-954A-0228771FD0AC}"/>
    <cellStyle name="Normální 7 9 7" xfId="5088" xr:uid="{B7D5AB6D-C381-4E25-B65C-E8D5A5A9F494}"/>
    <cellStyle name="Normální 7 9 8" xfId="10401" xr:uid="{AF6C93CD-78E9-404E-81A6-BAEC8EF402CC}"/>
    <cellStyle name="Normální 7 9 9" xfId="10524" xr:uid="{A4734B29-2607-4060-B6B6-59A438AC38E5}"/>
    <cellStyle name="Normální 70" xfId="315" xr:uid="{53FEB24A-8EBF-41CF-A62A-2417263BEB8D}"/>
    <cellStyle name="normální 70 2" xfId="1695" xr:uid="{C41A7E67-5107-4908-AEEE-AACBCBA9CA7F}"/>
    <cellStyle name="normální 70 3" xfId="1696" xr:uid="{B5069DE2-4E74-4700-A19C-9956231080B0}"/>
    <cellStyle name="Normální 71" xfId="316" xr:uid="{B2D4C339-7A13-4C47-B4FE-AB7B65A8F4A8}"/>
    <cellStyle name="normální 71 2" xfId="1697" xr:uid="{0FFE3529-8260-4A0F-B479-FBA202DCF0B0}"/>
    <cellStyle name="normální 71 3" xfId="1698" xr:uid="{E1312214-F09F-486B-8B51-40E80F1CBA10}"/>
    <cellStyle name="Normální 72" xfId="317" xr:uid="{F4AAA0CB-8C76-448E-B084-221AEC45E268}"/>
    <cellStyle name="normální 72 2" xfId="1699" xr:uid="{A6F981CA-DF2C-4A16-B5B4-98E249F8B23A}"/>
    <cellStyle name="normální 72 3" xfId="1700" xr:uid="{E832334D-41D6-49E7-BAA0-6B5D075CFB46}"/>
    <cellStyle name="normální 72 4" xfId="2237" xr:uid="{BE91F299-B95A-4174-A19C-58B459092702}"/>
    <cellStyle name="Normální 73" xfId="318" xr:uid="{2076D8B7-C98B-4F0D-BC49-4370C4C32DDE}"/>
    <cellStyle name="normální 73 2" xfId="1701" xr:uid="{138EB060-297B-4ED3-B35A-518B658260E9}"/>
    <cellStyle name="normální 73 3" xfId="1702" xr:uid="{8E565404-55A7-4F3A-9DD9-5838EF411280}"/>
    <cellStyle name="Normální 74" xfId="319" xr:uid="{0FE023D7-4727-49BA-BFBF-6E69642FBEA5}"/>
    <cellStyle name="normální 74 2" xfId="1703" xr:uid="{BD168CCC-CE20-41BB-BC32-D108AC6FB3D1}"/>
    <cellStyle name="normální 74 3" xfId="1704" xr:uid="{BC19A314-2C1A-4C5C-BBE9-C9078676E127}"/>
    <cellStyle name="Normální 75" xfId="320" xr:uid="{2225DE1F-4F13-4B59-8802-BC729F242E72}"/>
    <cellStyle name="normální 75 2" xfId="1705" xr:uid="{A4D90D26-A584-4BBD-AAFF-4C6EA1251479}"/>
    <cellStyle name="normální 75 3" xfId="1706" xr:uid="{155FC915-7B6B-4A0E-90AF-7FC66BA7389E}"/>
    <cellStyle name="normální 76" xfId="362" xr:uid="{3ED0C438-CD28-4C3B-A165-9941D3302546}"/>
    <cellStyle name="normální 76 2" xfId="1707" xr:uid="{EF92A3A0-05DC-494E-962C-A3857EFCFC87}"/>
    <cellStyle name="normální 76 3" xfId="1708" xr:uid="{93BAFF0E-8B8A-4ED8-A328-FDB1041148DB}"/>
    <cellStyle name="normální 77" xfId="388" xr:uid="{CBD855DB-476F-471C-97AA-9DF2D13D5DE4}"/>
    <cellStyle name="normální 77 2" xfId="527" xr:uid="{9EFC402F-2814-40DB-8FE9-6CA523A6D39B}"/>
    <cellStyle name="normální 77 2 2" xfId="620" xr:uid="{BD93A4D1-1315-4F83-8EBD-3ABF3BDDA94C}"/>
    <cellStyle name="normální 77 2 2 2" xfId="2238" xr:uid="{9872252E-FA53-491B-9295-C00F62F7E629}"/>
    <cellStyle name="normální 77 3" xfId="566" xr:uid="{FE25C803-F32D-48AC-B2C9-3B3CC643FA8F}"/>
    <cellStyle name="normální 77 3 2" xfId="2239" xr:uid="{817230FC-8933-413D-9DC3-B311D2D47BD3}"/>
    <cellStyle name="Normální 78" xfId="465" xr:uid="{6FF3D8AF-02F7-404B-8902-83D5056274D6}"/>
    <cellStyle name="normální 78 2" xfId="1709" xr:uid="{99C60562-2C98-4382-A05C-1F7AF75C026E}"/>
    <cellStyle name="normální 78 3" xfId="1710" xr:uid="{8C53B83F-A882-4CB4-98EB-FF8B1D05CCF2}"/>
    <cellStyle name="Normální 79" xfId="471" xr:uid="{C438F2EF-DB68-4461-93F6-09AFB6CBA7CC}"/>
    <cellStyle name="normální 79 2" xfId="2240" xr:uid="{A8239114-3648-45EA-89E5-3D100749D149}"/>
    <cellStyle name="Normální 8" xfId="176" xr:uid="{9CCE7C94-6BAB-47E7-81CF-4D0CA081392C}"/>
    <cellStyle name="Normální 8 10" xfId="2714" xr:uid="{6C8A9BEE-4E91-4641-8A7B-6BF48542F097}"/>
    <cellStyle name="Normální 8 10 2" xfId="5646" xr:uid="{2F254777-ECD6-46DD-8F37-B2C2175FD60B}"/>
    <cellStyle name="Normální 8 11" xfId="2839" xr:uid="{535F703A-CF61-4255-B2CF-10217DB6EB96}"/>
    <cellStyle name="normální 8 12" xfId="3106" xr:uid="{CDDADC41-4477-46AB-B5F0-D0620C0D7FE7}"/>
    <cellStyle name="normální 8 13" xfId="3544" xr:uid="{80925B64-9463-45C1-99FD-911A1794D958}"/>
    <cellStyle name="normální 8 14" xfId="3064" xr:uid="{3A4BF70D-5D6D-4890-9E8C-A9F9225C5ECD}"/>
    <cellStyle name="normální 8 15" xfId="3507" xr:uid="{F9AD862F-39C5-4F14-ADAF-9DF65D5C450B}"/>
    <cellStyle name="normální 8 16" xfId="3504" xr:uid="{AA7156EE-8373-4C03-A880-6D7D46F6595F}"/>
    <cellStyle name="normální 8 17" xfId="3475" xr:uid="{9A0D25AB-F266-49DC-9BDC-CB74CC5B14BA}"/>
    <cellStyle name="normální 8 18" xfId="3501" xr:uid="{9524AD90-2322-4184-9B0C-FECF19DC3611}"/>
    <cellStyle name="normální 8 19" xfId="3666" xr:uid="{2D60BEDF-2093-4F84-9C77-BA465952EFAD}"/>
    <cellStyle name="normální 8 2" xfId="1711" xr:uid="{F5144E80-0EF7-4A03-B2B6-C8E18099B351}"/>
    <cellStyle name="normální 8 20" xfId="3215" xr:uid="{B795C191-F9DB-4AB4-9180-3E68CCD31CA4}"/>
    <cellStyle name="normální 8 21" xfId="3359" xr:uid="{D1F8E11F-5736-46B4-941E-1B5427979EF2}"/>
    <cellStyle name="normální 8 22" xfId="3210" xr:uid="{CE748509-86AA-4994-8417-0937403B18EC}"/>
    <cellStyle name="normální 8 23" xfId="3086" xr:uid="{74BDEB7C-562C-4BEE-A649-19BC84A0FD2B}"/>
    <cellStyle name="normální 8 24" xfId="3618" xr:uid="{6C78F08D-3566-4840-A07B-8FE8A43458B0}"/>
    <cellStyle name="normální 8 25" xfId="3339" xr:uid="{C8BB8718-9017-43E9-A7CE-6AA529974B1C}"/>
    <cellStyle name="normální 8 26" xfId="3255" xr:uid="{9A767813-A9F7-463E-9447-589C94B931E3}"/>
    <cellStyle name="normální 8 27" xfId="3396" xr:uid="{DCE53714-C99D-4059-99C9-009D6344423F}"/>
    <cellStyle name="normální 8 28" xfId="3262" xr:uid="{9D1CFA59-6612-4472-B42D-010203014C90}"/>
    <cellStyle name="normální 8 29" xfId="3672" xr:uid="{C721291A-8785-47F9-A083-9C9AE682E8E0}"/>
    <cellStyle name="normální 8 3" xfId="1712" xr:uid="{8D0059AA-6DD6-4473-BF88-2DAED40A16DD}"/>
    <cellStyle name="normální 8 30" xfId="3498" xr:uid="{14B003CD-2A24-475C-B552-F70D4576EE67}"/>
    <cellStyle name="normální 8 31" xfId="3315" xr:uid="{44866F36-31BE-4823-B0D7-53B5DDC10D83}"/>
    <cellStyle name="normální 8 32" xfId="3142" xr:uid="{63AE3C4B-B705-4A07-96CE-E9630A02C727}"/>
    <cellStyle name="normální 8 33" xfId="3533" xr:uid="{B059484F-8E56-4BFF-8174-F85FE527FF41}"/>
    <cellStyle name="normální 8 34" xfId="4257" xr:uid="{E69D290A-E43F-4879-8838-E4C08329438C}"/>
    <cellStyle name="normální 8 34 10" xfId="37350" xr:uid="{7F192876-AF42-473E-BD53-E9C2EBA4B936}"/>
    <cellStyle name="normální 8 34 11" xfId="41369" xr:uid="{A5E3063E-977A-471D-A0A9-71F67CE119E7}"/>
    <cellStyle name="normální 8 34 12" xfId="46173" xr:uid="{458633A2-0770-40EF-9680-F37A1DC8D7F6}"/>
    <cellStyle name="normální 8 34 13" xfId="49757" xr:uid="{BD28A5BA-73C4-48B0-8F64-B49B90FA2A54}"/>
    <cellStyle name="normální 8 34 14" xfId="52266" xr:uid="{90C69D8C-88C8-46E9-8D03-868ACE9B3ED7}"/>
    <cellStyle name="normální 8 34 15" xfId="54466" xr:uid="{B8D93FC6-9BAC-4308-9717-DE49407F8084}"/>
    <cellStyle name="normální 8 34 16" xfId="56351" xr:uid="{8C083AA6-83E0-4C48-8346-46325E0CA580}"/>
    <cellStyle name="normální 8 34 17" xfId="57603" xr:uid="{F1FCDEC0-C629-4989-B2C7-E630D9EFF7B5}"/>
    <cellStyle name="normální 8 34 2" xfId="9448" xr:uid="{66647F05-41BB-466B-BED1-EDF3B47B5C99}"/>
    <cellStyle name="normální 8 34 2 2" xfId="15148" xr:uid="{A6B4F400-9FBF-42A1-971C-4941226873BD}"/>
    <cellStyle name="normální 8 34 2 3" xfId="20549" xr:uid="{2ECD9D60-68D3-4B01-AEAE-61A7BE0613C8}"/>
    <cellStyle name="normální 8 34 2 4" xfId="24918" xr:uid="{94D84253-9B69-47E3-A8E0-6CBCECD13A9D}"/>
    <cellStyle name="normální 8 34 2 5" xfId="29177" xr:uid="{0D29E93D-F476-4F34-9A0F-E88D96B2A1DE}"/>
    <cellStyle name="normální 8 34 2 6" xfId="32989" xr:uid="{ADD514B6-84EE-4CAA-8242-4120F8640CE7}"/>
    <cellStyle name="normální 8 34 2 7" xfId="36070" xr:uid="{5656F5C3-A057-4183-8E79-80D6193A003A}"/>
    <cellStyle name="normální 8 34 2 8" xfId="38309" xr:uid="{4316EB3F-547D-4D2F-A2D2-63B23DFAFA48}"/>
    <cellStyle name="normální 8 34 3" xfId="6889" xr:uid="{6454EEFB-67F7-413D-83B7-A5F4EE246A51}"/>
    <cellStyle name="normální 8 34 4" xfId="13415" xr:uid="{A53B0B7A-1F8E-4B25-8CA4-3A8E9F691952}"/>
    <cellStyle name="normální 8 34 5" xfId="19092" xr:uid="{7F480D6F-EA45-439F-BCDF-DCACB6EF8F5F}"/>
    <cellStyle name="normální 8 34 6" xfId="23555" xr:uid="{C6FC7B9E-73B4-4471-9BDB-45CB2E4AFB1A}"/>
    <cellStyle name="normální 8 34 7" xfId="27858" xr:uid="{B46918C1-E840-4AA9-B1BE-FC094B85618F}"/>
    <cellStyle name="normální 8 34 8" xfId="31710" xr:uid="{C737AC72-A0DC-4D7C-951E-BA5D1A45ECEC}"/>
    <cellStyle name="normální 8 34 9" xfId="34997" xr:uid="{D46B1540-86C2-4A9D-B32C-0EF3090F65FA}"/>
    <cellStyle name="Normální 8 35" xfId="4432" xr:uid="{26326688-637A-4BE2-8152-9ADC818CF029}"/>
    <cellStyle name="Normální 8 35 2" xfId="6890" xr:uid="{D5CCE827-DE0D-4671-8BD8-AAA842D32189}"/>
    <cellStyle name="Normální 8 36" xfId="4603" xr:uid="{513B0193-820A-4E0A-84D9-C3CE5A4B34DD}"/>
    <cellStyle name="Normální 8 36 2" xfId="6891" xr:uid="{6CC54064-26C0-4533-931B-3FCBD1A847E3}"/>
    <cellStyle name="Normální 8 4" xfId="2337" xr:uid="{B16367FD-B009-498A-881E-542502D078BC}"/>
    <cellStyle name="Normální 8 5" xfId="2527" xr:uid="{D3B830B7-6807-45E2-A3C6-4305FDA034D7}"/>
    <cellStyle name="Normální 8 6" xfId="2420" xr:uid="{4AB81ABF-9C7C-4806-9AB5-3DEF30F1BD22}"/>
    <cellStyle name="Normální 8 7" xfId="2554" xr:uid="{4EBCD037-093D-455C-8C8D-CB7743F42127}"/>
    <cellStyle name="Normální 8 8" xfId="2349" xr:uid="{3C92A38E-58B2-4DC5-90DB-80B19D52587A}"/>
    <cellStyle name="normální 8 9" xfId="2688" xr:uid="{83379DED-1599-4FF6-A2F3-42FBDF60671C}"/>
    <cellStyle name="Normální 8 9 10" xfId="10184" xr:uid="{34473158-33DC-4B36-A153-7CC4D858A18D}"/>
    <cellStyle name="normální 8 9 11" xfId="40231" xr:uid="{E0D12596-1C39-400B-9664-00D48C0F5A6F}"/>
    <cellStyle name="normální 8 9 12" xfId="41187" xr:uid="{30B2404A-B9BA-4630-9946-C06E0FCDD063}"/>
    <cellStyle name="normální 8 9 13" xfId="40831" xr:uid="{4D725DC6-33F6-4339-93D7-84FECD67DAD0}"/>
    <cellStyle name="normální 8 9 14" xfId="39313" xr:uid="{9FF459BF-32BC-47EB-88E9-B9304329B962}"/>
    <cellStyle name="normální 8 9 15" xfId="41823" xr:uid="{418317DD-8688-48A1-9783-1A81C15AE0AD}"/>
    <cellStyle name="normální 8 9 16" xfId="42940" xr:uid="{3A670883-70DA-4B57-B92C-AD281E171465}"/>
    <cellStyle name="normální 8 9 17" xfId="41313" xr:uid="{C46DE156-84BB-419E-B78D-4DC1CB1C8728}"/>
    <cellStyle name="normální 8 9 18" xfId="43394" xr:uid="{CD7336BC-CC7D-4401-9DD5-1FA67926D844}"/>
    <cellStyle name="normální 8 9 19" xfId="43362" xr:uid="{5445571C-CF70-4900-B62E-C137342419C5}"/>
    <cellStyle name="normální 8 9 2" xfId="9449" xr:uid="{A8F839E7-DA28-46B5-9899-FC64EB2A0316}"/>
    <cellStyle name="normální 8 9 2 2" xfId="15149" xr:uid="{DD1AA467-CF6F-4034-AF07-38DCA0276C1C}"/>
    <cellStyle name="normální 8 9 2 3" xfId="20550" xr:uid="{0D9A46F9-441B-4600-8E7E-4F8D80CC0EC3}"/>
    <cellStyle name="normální 8 9 2 4" xfId="24919" xr:uid="{28730739-5D6F-4CB2-B58B-A6DA0EB808C7}"/>
    <cellStyle name="normální 8 9 2 5" xfId="29178" xr:uid="{C401BB0C-B90D-49E0-9651-0AC1189BD3D2}"/>
    <cellStyle name="normální 8 9 2 6" xfId="32990" xr:uid="{0B1E0E95-0720-4F3C-AA51-27C82A9E9B6C}"/>
    <cellStyle name="normální 8 9 2 7" xfId="36071" xr:uid="{9EC99906-8CF9-4B5D-BDE5-BC2CC2539E32}"/>
    <cellStyle name="normální 8 9 2 8" xfId="38310" xr:uid="{85086178-8628-45E4-B91C-139DB3712F61}"/>
    <cellStyle name="normální 8 9 20" xfId="40311" xr:uid="{0FF96925-CF32-4C81-A69E-D0205E437CAA}"/>
    <cellStyle name="normální 8 9 21" xfId="45065" xr:uid="{C0FAE467-A994-4A68-91DA-E0B72C4CA4A8}"/>
    <cellStyle name="normální 8 9 22" xfId="43749" xr:uid="{479B1582-1138-4533-9857-FEC57817D073}"/>
    <cellStyle name="normální 8 9 23" xfId="44015" xr:uid="{47F56A5B-17D5-49E1-8E54-DFC40534C259}"/>
    <cellStyle name="normální 8 9 24" xfId="46327" xr:uid="{F88532EB-4628-4116-BDA0-AA39B9223164}"/>
    <cellStyle name="normální 8 9 25" xfId="46982" xr:uid="{7E6BB1EA-AC61-4338-A53C-4F482B75FE5A}"/>
    <cellStyle name="normální 8 9 26" xfId="44546" xr:uid="{9BF27F62-CD4E-44D4-A423-EC17B65DC1CC}"/>
    <cellStyle name="normální 8 9 27" xfId="47514" xr:uid="{EB031413-A446-494F-87A5-1A48364C5831}"/>
    <cellStyle name="normální 8 9 28" xfId="48854" xr:uid="{3F9A7342-B4D3-4F9D-8488-9E73522433B4}"/>
    <cellStyle name="normální 8 9 29" xfId="48158" xr:uid="{4731B792-AECB-45FE-B2A4-E5EB7D3B8DFB}"/>
    <cellStyle name="Normální 8 9 3" xfId="5629" xr:uid="{AB80E535-4D1C-4E34-BEF6-D98E7EDF60C3}"/>
    <cellStyle name="normální 8 9 30" xfId="50309" xr:uid="{AC7E3756-884B-451D-BF0F-48FC2C270B51}"/>
    <cellStyle name="normální 8 9 31" xfId="48297" xr:uid="{3E25C68D-9C23-4156-B78F-5733C7734C8A}"/>
    <cellStyle name="normální 8 9 32" xfId="48406" xr:uid="{A41A2EEF-69CB-4CBD-986D-1E3C308BEDFA}"/>
    <cellStyle name="normální 8 9 33" xfId="51392" xr:uid="{7014F168-5407-46F4-81F0-3EBA01A5AAA0}"/>
    <cellStyle name="normální 8 9 34" xfId="50880" xr:uid="{D05B7A59-C0ED-4500-AE34-D0B47B65915C}"/>
    <cellStyle name="normální 8 9 35" xfId="50887" xr:uid="{32812584-EDA0-4F62-8CF9-C0487A485C52}"/>
    <cellStyle name="normální 8 9 36" xfId="53641" xr:uid="{3879D2B4-8A5F-47E3-BE55-B63F49C4B7D5}"/>
    <cellStyle name="normální 8 9 37" xfId="53342" xr:uid="{2CBEE7CB-E39C-459D-9668-C1033C869DB4}"/>
    <cellStyle name="normální 8 9 38" xfId="55423" xr:uid="{6205F132-4CEB-4677-8C48-B15A00B81548}"/>
    <cellStyle name="normální 8 9 39" xfId="56979" xr:uid="{88368453-FE22-412F-A248-2BA372295BC9}"/>
    <cellStyle name="Normální 8 9 4" xfId="4879" xr:uid="{5A0E845E-21C3-4485-B7C8-881A31C4E965}"/>
    <cellStyle name="Normální 8 9 5" xfId="10601" xr:uid="{8C570574-0EC3-4B49-B313-7F7F58A88215}"/>
    <cellStyle name="Normální 8 9 6" xfId="6411" xr:uid="{73226FBA-5698-4159-8D7A-CA878DD5F977}"/>
    <cellStyle name="Normální 8 9 7" xfId="5202" xr:uid="{4B548089-E584-4593-8DE2-46A66960E38F}"/>
    <cellStyle name="Normální 8 9 8" xfId="9983" xr:uid="{EA3959B3-37CB-4AF5-8C5A-94942E991C04}"/>
    <cellStyle name="Normální 8 9 9" xfId="5009" xr:uid="{7AC72DA0-BF57-4313-8ED3-FCF1D2C170A6}"/>
    <cellStyle name="Normální 80" xfId="470" xr:uid="{59A93972-9DB5-4E94-BFF7-BF420267B4E7}"/>
    <cellStyle name="normální 80 10" xfId="1713" xr:uid="{4C12BC40-45A9-4CDC-81CC-509A4407C4A6}"/>
    <cellStyle name="normální 80 2" xfId="1714" xr:uid="{8304DC5C-D2FE-4C20-9070-48FDFD06E834}"/>
    <cellStyle name="normální 80 3" xfId="1715" xr:uid="{F6F9AE55-0A83-4385-8BBB-206F5B2BC85F}"/>
    <cellStyle name="normální 80 4" xfId="1716" xr:uid="{956C0CFA-48E5-4723-90B5-E0F5B7CA29F5}"/>
    <cellStyle name="normální 80 5" xfId="1717" xr:uid="{7983D9D1-03E5-46C1-9021-BED14CACA4F7}"/>
    <cellStyle name="normální 80 6" xfId="1718" xr:uid="{BE1E5EC5-E562-469C-AF02-85B867A4CD06}"/>
    <cellStyle name="normální 80 7" xfId="1719" xr:uid="{727F0E09-F2A1-4C25-8C7D-FA13B497BB2A}"/>
    <cellStyle name="normální 80 8" xfId="1720" xr:uid="{29171ED6-7BB9-41CD-B581-CC363DBBC4FE}"/>
    <cellStyle name="normální 80 9" xfId="1721" xr:uid="{E575DD14-0523-4680-942E-2EC6520C3CF4}"/>
    <cellStyle name="Normální 81" xfId="475" xr:uid="{4AB5BCF1-F297-49EA-B50B-583A641A751D}"/>
    <cellStyle name="normální 81 2" xfId="1722" xr:uid="{CB229B2E-F8D7-4A0D-8D36-270AFD683FF3}"/>
    <cellStyle name="normální 81 3" xfId="1723" xr:uid="{796DC059-29FD-4859-A61D-1C468BAAC64D}"/>
    <cellStyle name="Normální 82" xfId="528" xr:uid="{71FACBA2-2BC2-4428-B307-C62776AD21D5}"/>
    <cellStyle name="Normální 83" xfId="529" xr:uid="{AB165125-C7CD-4CC6-BD92-247B74398A0A}"/>
    <cellStyle name="Normální 84" xfId="474" xr:uid="{E9A15E66-A66C-4BE6-AF02-FB104114E104}"/>
    <cellStyle name="normální 84 2" xfId="2241" xr:uid="{0C9A9170-058D-4017-9782-B81711845C00}"/>
    <cellStyle name="Normální 85" xfId="531" xr:uid="{10AF5D30-31D5-4B28-8CCC-64F08C8FDC16}"/>
    <cellStyle name="Normální 86" xfId="579" xr:uid="{3EAF72B4-AFB9-4075-B0FA-55A12843795C}"/>
    <cellStyle name="Normální 87" xfId="1724" xr:uid="{30711243-049A-4348-BF58-EB96A5F7DE1F}"/>
    <cellStyle name="Normální 87 10" xfId="5205" xr:uid="{7665E736-BA96-4420-97CE-BF476E0DBBE7}"/>
    <cellStyle name="Normální 87 11" xfId="39572" xr:uid="{4152510F-3C7C-40E8-80EC-A761583B86B5}"/>
    <cellStyle name="Normální 87 12" xfId="44497" xr:uid="{A7C4D78E-0CA0-4BA3-99C4-B2E8E1952A96}"/>
    <cellStyle name="Normální 87 13" xfId="48409" xr:uid="{60FC61B5-2EEA-4932-A51F-ADF863333C0D}"/>
    <cellStyle name="Normální 87 14" xfId="51046" xr:uid="{F11E5F32-725F-4C94-ABF8-B03DDFB915FF}"/>
    <cellStyle name="Normální 87 15" xfId="53297" xr:uid="{419E5155-DE0C-42D5-9A03-62ACBC5D30CC}"/>
    <cellStyle name="Normální 87 16" xfId="55147" xr:uid="{3A10AD4B-63C1-461B-AB5A-AEFE6DDC3BC2}"/>
    <cellStyle name="Normální 87 17" xfId="56691" xr:uid="{C9DD5272-CD67-4E68-9C10-AB5D766D0BB4}"/>
    <cellStyle name="Normální 87 2" xfId="2513" xr:uid="{85836D96-C6A9-4B12-A8F8-26EB57DD9D4B}"/>
    <cellStyle name="Normální 87 2 10" xfId="36622" xr:uid="{7D9E256D-2770-4746-8E42-4A714905A540}"/>
    <cellStyle name="Normální 87 2 11" xfId="40095" xr:uid="{2DD2FCE6-9BB9-4C7C-B125-B8781770538E}"/>
    <cellStyle name="Normální 87 2 12" xfId="44951" xr:uid="{AC9FA55E-E301-4E15-94A9-8BBAA431FBF2}"/>
    <cellStyle name="Normální 87 2 13" xfId="48735" xr:uid="{17DADA7C-8263-45F4-98C4-E068E028DE96}"/>
    <cellStyle name="Normální 87 2 14" xfId="51305" xr:uid="{FBD7F709-A055-4B20-BB16-53550EEF0B15}"/>
    <cellStyle name="Normální 87 2 15" xfId="53521" xr:uid="{8E3E45D2-01AE-4E4C-AB68-5A7F13C711BE}"/>
    <cellStyle name="Normální 87 2 16" xfId="55308" xr:uid="{F72392B1-3F46-4937-9BE0-3C91438C6ADD}"/>
    <cellStyle name="Normální 87 2 17" xfId="56857" xr:uid="{A7D576EB-E057-44D2-8B62-61B235A7A6AC}"/>
    <cellStyle name="Normální 87 2 2" xfId="9450" xr:uid="{AE4583D6-878B-4822-951E-A76F9CC0F630}"/>
    <cellStyle name="Normální 87 2 2 2" xfId="15150" xr:uid="{E257C96C-9CD7-4829-841C-13F6EADC1919}"/>
    <cellStyle name="Normální 87 2 2 3" xfId="20551" xr:uid="{1D8803A9-AF3D-49EF-BD44-40549C2619F0}"/>
    <cellStyle name="Normální 87 2 2 4" xfId="24920" xr:uid="{91BE7D13-5F70-4718-95F5-F1ED8693BDC9}"/>
    <cellStyle name="Normální 87 2 2 5" xfId="29179" xr:uid="{439C4594-3EA1-4F1F-A487-54C6D45AA020}"/>
    <cellStyle name="Normální 87 2 2 6" xfId="32991" xr:uid="{7F83E15F-C8FA-4680-9F56-B1D5978A5626}"/>
    <cellStyle name="Normální 87 2 2 7" xfId="36072" xr:uid="{D90C7C25-922D-4B83-B4F0-C63D3F100698}"/>
    <cellStyle name="Normální 87 2 2 8" xfId="38311" xr:uid="{265025A9-15AC-4C48-A02E-375DF7A6762C}"/>
    <cellStyle name="Normální 87 2 3" xfId="5478" xr:uid="{739AFC62-BF20-49F5-BB8C-F38F9D758F65}"/>
    <cellStyle name="Normální 87 2 4" xfId="12077" xr:uid="{9E7ED012-56C9-4B8F-AA23-ADFA3AF80BF0}"/>
    <cellStyle name="Normální 87 2 5" xfId="18012" xr:uid="{EDE558D2-6CE4-4681-B969-0CDDB3FAA1AF}"/>
    <cellStyle name="Normální 87 2 6" xfId="22551" xr:uid="{5AA7DCC1-2870-4611-8F36-75E253BF84A2}"/>
    <cellStyle name="Normální 87 2 7" xfId="26883" xr:uid="{BEF86D70-10B1-4463-BD19-C0F6BDC471B3}"/>
    <cellStyle name="Normální 87 2 8" xfId="30768" xr:uid="{53717C4C-DF0F-4F4A-81A9-6D2F09F06BB0}"/>
    <cellStyle name="Normální 87 2 9" xfId="34200" xr:uid="{2B46D807-40C4-46F5-8A02-7AC52F2F7C7F}"/>
    <cellStyle name="Normální 87 3" xfId="2933" xr:uid="{E8FF3D61-F815-4272-9B44-9CBB0B9D66A6}"/>
    <cellStyle name="Normální 87 3 10" xfId="37351" xr:uid="{465AF31C-6A89-44D6-8706-E28B2303E752}"/>
    <cellStyle name="Normální 87 3 11" xfId="40412" xr:uid="{74351CEF-BBF4-4EF4-AC41-05133C527D3F}"/>
    <cellStyle name="Normální 87 3 12" xfId="45233" xr:uid="{68E8BD00-975E-4E36-AA00-50C132E38560}"/>
    <cellStyle name="Normální 87 3 13" xfId="48992" xr:uid="{92A65293-0E20-4337-9029-8E8E3E67BE56}"/>
    <cellStyle name="Normální 87 3 14" xfId="51512" xr:uid="{BFD87FA9-39F4-407A-A06F-8EFFD9874523}"/>
    <cellStyle name="Normální 87 3 15" xfId="53802" xr:uid="{DB8F1741-5444-477D-8093-118D0A692EE1}"/>
    <cellStyle name="Normální 87 3 16" xfId="55577" xr:uid="{3F6BE8C9-31B4-4A21-8EC1-79632A88957B}"/>
    <cellStyle name="Normální 87 3 17" xfId="57135" xr:uid="{A4AE2441-AEE0-4D0E-A658-3D1A0E75A259}"/>
    <cellStyle name="Normální 87 3 2" xfId="9451" xr:uid="{228426F4-2F29-473F-8224-060D4707F93F}"/>
    <cellStyle name="Normální 87 3 2 2" xfId="15151" xr:uid="{DB108040-9BAA-4BC5-A732-903E2B7C4B84}"/>
    <cellStyle name="Normální 87 3 2 3" xfId="20552" xr:uid="{2277810C-5099-4613-96F3-A572006E0A85}"/>
    <cellStyle name="Normální 87 3 2 4" xfId="24921" xr:uid="{383FF06C-7F18-49D2-9EC0-B66C06F2BC14}"/>
    <cellStyle name="Normální 87 3 2 5" xfId="29180" xr:uid="{A060318F-0048-437A-8241-5E5CCC45B2CF}"/>
    <cellStyle name="Normální 87 3 2 6" xfId="32992" xr:uid="{EFF9E9D4-E0AC-4AE7-BF63-CE63724535B1}"/>
    <cellStyle name="Normální 87 3 2 7" xfId="36073" xr:uid="{54415065-25C6-4FB7-876A-BEBEF6EFD1EF}"/>
    <cellStyle name="Normální 87 3 2 8" xfId="38312" xr:uid="{EE551283-2520-4843-9496-F89FFD6EA58D}"/>
    <cellStyle name="Normální 87 3 3" xfId="6892" xr:uid="{7392CB05-9F06-4735-85A1-5004D2B9BB86}"/>
    <cellStyle name="Normální 87 3 4" xfId="13418" xr:uid="{8FF95216-E4DA-47DE-B3A3-AEB432B03767}"/>
    <cellStyle name="Normální 87 3 5" xfId="19093" xr:uid="{FE1093FB-75C7-41B4-9B80-F55449AE9026}"/>
    <cellStyle name="Normální 87 3 6" xfId="23558" xr:uid="{643533DA-FDE0-461B-86F6-25423A8BAAE9}"/>
    <cellStyle name="Normální 87 3 7" xfId="27859" xr:uid="{BF2F27C9-8174-485B-8192-86C16CFA59DD}"/>
    <cellStyle name="Normální 87 3 8" xfId="31711" xr:uid="{876A4E2F-2237-4C7A-BC02-296F0582EFAF}"/>
    <cellStyle name="Normální 87 3 9" xfId="34998" xr:uid="{FFB230F6-7B26-49A5-802B-4B6A03199BD5}"/>
    <cellStyle name="Normální 87 4" xfId="3495" xr:uid="{0DA7C95F-5159-468B-BB90-E8227F1764ED}"/>
    <cellStyle name="Normální 87 4 10" xfId="37352" xr:uid="{C580E1D3-6F47-4F06-9DBD-58C57A7DFA4B}"/>
    <cellStyle name="Normální 87 4 11" xfId="40822" xr:uid="{828CFE26-5484-4FEE-8103-AEDCA9C811D1}"/>
    <cellStyle name="Normální 87 4 12" xfId="45578" xr:uid="{CD5DEB29-E525-4946-9BBA-79CF14D9940B}"/>
    <cellStyle name="Normální 87 4 13" xfId="49336" xr:uid="{91052799-FD96-4B67-A4EE-71C3CC47F61E}"/>
    <cellStyle name="Normální 87 4 14" xfId="51805" xr:uid="{8668C24B-0E76-46FD-9B38-10F385F992CD}"/>
    <cellStyle name="Normální 87 4 15" xfId="54116" xr:uid="{113F1359-C7EF-4509-8EAF-DADDB3B438CC}"/>
    <cellStyle name="Normální 87 4 16" xfId="55876" xr:uid="{AB1C0333-8A78-47D6-A5A1-8F271BF4849C}"/>
    <cellStyle name="Normální 87 4 17" xfId="57349" xr:uid="{9534E794-41E7-41C1-85E6-352DFC553EF4}"/>
    <cellStyle name="Normální 87 4 2" xfId="9452" xr:uid="{CFB729C5-39CA-48A0-914D-ABF10C9F2977}"/>
    <cellStyle name="Normální 87 4 2 2" xfId="15152" xr:uid="{17FD50BF-AAE0-4B83-97C6-AADC5316BBAC}"/>
    <cellStyle name="Normální 87 4 2 3" xfId="20553" xr:uid="{48236BC4-55C6-46F4-85F6-70DC63594965}"/>
    <cellStyle name="Normální 87 4 2 4" xfId="24922" xr:uid="{0DD30B48-64BD-4819-90DE-9E3365AFA1DE}"/>
    <cellStyle name="Normální 87 4 2 5" xfId="29181" xr:uid="{E29D8B25-5E92-42A8-891B-3E0FA8D1CAF7}"/>
    <cellStyle name="Normální 87 4 2 6" xfId="32993" xr:uid="{B30D49F8-99FD-4859-B681-7560A1A2E3FC}"/>
    <cellStyle name="Normální 87 4 2 7" xfId="36074" xr:uid="{F9456EF6-0D58-4F03-92B4-FD31134E7EF7}"/>
    <cellStyle name="Normální 87 4 2 8" xfId="38313" xr:uid="{05273808-6A74-47B4-A76B-9776DB366956}"/>
    <cellStyle name="Normální 87 4 3" xfId="6893" xr:uid="{767842CF-5BBF-4160-9913-E3D31ACB9715}"/>
    <cellStyle name="Normální 87 4 4" xfId="13419" xr:uid="{010AEE23-6D70-43D8-A80E-E494AA68698B}"/>
    <cellStyle name="Normální 87 4 5" xfId="19094" xr:uid="{872192C8-7D6B-4B79-9CFA-76602CB43A43}"/>
    <cellStyle name="Normální 87 4 6" xfId="23559" xr:uid="{BD6A2B13-DB4C-493D-988E-89DA92712A0B}"/>
    <cellStyle name="Normální 87 4 7" xfId="27860" xr:uid="{AAC0B6E5-EA53-44BA-B020-6B3CA569D297}"/>
    <cellStyle name="Normální 87 4 8" xfId="31712" xr:uid="{CE043BDF-4327-491A-80DA-BC2F9F12F504}"/>
    <cellStyle name="Normální 87 4 9" xfId="34999" xr:uid="{7E108215-FC15-4CB0-8633-334F91B2CFE1}"/>
    <cellStyle name="Normální 87 5" xfId="3965" xr:uid="{1E849CC4-F91E-4D01-B429-2A96512EFF73}"/>
    <cellStyle name="Normální 87 5 10" xfId="37353" xr:uid="{CB22B81B-A621-4C42-A04A-48911776810B}"/>
    <cellStyle name="Normální 87 5 11" xfId="41169" xr:uid="{74B0CC27-1800-4729-ACDC-48158663B159}"/>
    <cellStyle name="Normální 87 5 12" xfId="45939" xr:uid="{D23B4877-B2E6-4102-8652-87F56C964A0D}"/>
    <cellStyle name="Normální 87 5 13" xfId="49612" xr:uid="{1908A1AF-3499-4DEC-AF07-CF3475358EDD}"/>
    <cellStyle name="Normální 87 5 14" xfId="52101" xr:uid="{434A81C5-F97E-4430-B7EF-8BD8ADDEAC91}"/>
    <cellStyle name="Normální 87 5 15" xfId="54340" xr:uid="{E415DC62-E98D-4D0D-90BA-54F5E603F4FB}"/>
    <cellStyle name="Normální 87 5 16" xfId="56172" xr:uid="{D7D845EA-C34C-4FC9-9337-60F215E10B2D}"/>
    <cellStyle name="Normální 87 5 17" xfId="57502" xr:uid="{956D0EE3-A975-4FAA-88A3-38E6F60609B0}"/>
    <cellStyle name="Normální 87 5 2" xfId="9453" xr:uid="{F48CC21E-1F97-4793-97C7-DB796D3996FC}"/>
    <cellStyle name="Normální 87 5 2 2" xfId="15153" xr:uid="{99868B99-87D7-41C3-A176-D9D205A9D9AA}"/>
    <cellStyle name="Normální 87 5 2 3" xfId="20554" xr:uid="{02423DE7-F830-40D6-A879-C9ED35FF2C67}"/>
    <cellStyle name="Normální 87 5 2 4" xfId="24923" xr:uid="{16EA643D-1177-469C-9914-0B07F0D7810A}"/>
    <cellStyle name="Normální 87 5 2 5" xfId="29182" xr:uid="{F4DF38EE-9C89-4AAE-A97D-7D0936C40DC3}"/>
    <cellStyle name="Normální 87 5 2 6" xfId="32994" xr:uid="{DD51A38D-EC13-44F3-BFA0-C975D7CF7C68}"/>
    <cellStyle name="Normální 87 5 2 7" xfId="36075" xr:uid="{175BF82B-2786-471C-BED8-DDF00B115B84}"/>
    <cellStyle name="Normální 87 5 2 8" xfId="38314" xr:uid="{63C6F968-98E6-4B16-8F92-D3FA5E6726E0}"/>
    <cellStyle name="Normální 87 5 3" xfId="6894" xr:uid="{751654D6-E897-44D0-803C-17020117FDEF}"/>
    <cellStyle name="Normální 87 5 4" xfId="13420" xr:uid="{FE9D1B2E-7068-41D9-9E6C-3D79775D41B6}"/>
    <cellStyle name="Normální 87 5 5" xfId="19095" xr:uid="{22D1B27A-5CDD-42E9-833A-53008B2E6412}"/>
    <cellStyle name="Normální 87 5 6" xfId="23560" xr:uid="{08C1717F-3A03-49BE-AAA7-C2CA3FC98EB4}"/>
    <cellStyle name="Normální 87 5 7" xfId="27861" xr:uid="{0369636C-2DFD-46A3-8508-B3208C3FAA02}"/>
    <cellStyle name="Normální 87 5 8" xfId="31713" xr:uid="{607F03A6-2DF1-4EF6-80A9-B75174C927EF}"/>
    <cellStyle name="Normální 87 5 9" xfId="35000" xr:uid="{77809CDD-F72F-47FD-8FF4-4D2C45434E3F}"/>
    <cellStyle name="Normální 87 6" xfId="4318" xr:uid="{CFC45636-6DCD-4A3C-80A4-FCC24CA3CB66}"/>
    <cellStyle name="Normální 87 6 10" xfId="37354" xr:uid="{DA1B6CD8-D614-4DA5-B9E7-45B82B6C56FE}"/>
    <cellStyle name="Normální 87 6 11" xfId="41425" xr:uid="{0870D73B-9061-4AFE-8F7E-6E43C48E64E8}"/>
    <cellStyle name="Normální 87 6 12" xfId="46230" xr:uid="{46E40F21-8B2A-4688-97A3-C3CBD61E4BF3}"/>
    <cellStyle name="Normální 87 6 13" xfId="49810" xr:uid="{7014D2A0-1BB7-40F9-BC36-D97516F9EE65}"/>
    <cellStyle name="Normální 87 6 14" xfId="52322" xr:uid="{B368D7B6-9529-4C61-8102-BBDB523D5FE7}"/>
    <cellStyle name="Normální 87 6 15" xfId="54517" xr:uid="{FEC2C5C8-8DAD-446B-AA39-98591DD2406C}"/>
    <cellStyle name="Normální 87 6 16" xfId="56406" xr:uid="{323F9AA4-FF45-4C89-BFB2-AB8A0F00F185}"/>
    <cellStyle name="Normální 87 6 17" xfId="57654" xr:uid="{A7C936A7-1F47-4925-9A2B-F0D012F1E18D}"/>
    <cellStyle name="Normální 87 6 2" xfId="9454" xr:uid="{9A720888-0991-4CC0-B60B-E4A98F11A23B}"/>
    <cellStyle name="Normální 87 6 2 2" xfId="15154" xr:uid="{5CCA85C3-C652-461B-8566-1B6838C1DCFD}"/>
    <cellStyle name="Normální 87 6 2 3" xfId="20555" xr:uid="{2473D9B6-0ED4-4426-A54B-39D3FDB99428}"/>
    <cellStyle name="Normální 87 6 2 4" xfId="24924" xr:uid="{94D788D5-95A2-4B08-A4DE-A7F20E637632}"/>
    <cellStyle name="Normální 87 6 2 5" xfId="29183" xr:uid="{7A8F8C97-1F26-43F2-B115-697D08CC5EA1}"/>
    <cellStyle name="Normální 87 6 2 6" xfId="32995" xr:uid="{71A6DDEF-369E-4D1E-835A-8E0D36526747}"/>
    <cellStyle name="Normální 87 6 2 7" xfId="36076" xr:uid="{D7D5CACA-D1F5-40CE-963C-B1C56CD44BB5}"/>
    <cellStyle name="Normální 87 6 2 8" xfId="38315" xr:uid="{7E173FB4-EA65-45C1-AEB0-13AFB560EB68}"/>
    <cellStyle name="Normální 87 6 3" xfId="6895" xr:uid="{06429B98-8592-4F07-97B7-29E3BFD762B9}"/>
    <cellStyle name="Normální 87 6 4" xfId="13421" xr:uid="{E54706AA-330A-4148-B482-60833B9F5621}"/>
    <cellStyle name="Normální 87 6 5" xfId="19096" xr:uid="{BFB2BA5B-E3DA-4016-8ECA-ACAF054C9DDB}"/>
    <cellStyle name="Normální 87 6 6" xfId="23561" xr:uid="{9A8039B8-A52C-421D-BBF0-4EF45BDA0751}"/>
    <cellStyle name="Normální 87 6 7" xfId="27862" xr:uid="{1F49A8AD-F429-487E-92F5-0FC2441F1770}"/>
    <cellStyle name="Normální 87 6 8" xfId="31714" xr:uid="{0F76099E-7038-43BB-999B-FDB06848B5DD}"/>
    <cellStyle name="Normální 87 6 9" xfId="35001" xr:uid="{D6FC9A87-E42D-44EC-A2E4-5953401006AD}"/>
    <cellStyle name="Normální 87 7" xfId="4592" xr:uid="{96B8A6A4-DDF0-458A-A83C-F85A29CAD980}"/>
    <cellStyle name="Normální 87 7 10" xfId="37355" xr:uid="{495CDF25-5051-4799-A262-C769C6938059}"/>
    <cellStyle name="Normální 87 7 11" xfId="41648" xr:uid="{0EB3E85E-3E29-4ABF-B8FD-ABC0A44FCF27}"/>
    <cellStyle name="Normální 87 7 12" xfId="46432" xr:uid="{13E2D567-7A6F-4160-A845-0C149FD28CA6}"/>
    <cellStyle name="Normální 87 7 13" xfId="49978" xr:uid="{ECB6A085-EB3D-4427-9B91-E533725D0545}"/>
    <cellStyle name="Normální 87 7 14" xfId="52493" xr:uid="{8E62328E-38F9-405D-8743-F31B9D4CE777}"/>
    <cellStyle name="Normální 87 7 15" xfId="54677" xr:uid="{27FC74C5-2328-42CF-994C-E1FF55446AE0}"/>
    <cellStyle name="Normální 87 7 16" xfId="56570" xr:uid="{17AE1AA4-ABFD-48A8-AE0F-370510289099}"/>
    <cellStyle name="Normální 87 7 17" xfId="57791" xr:uid="{D52BC559-867A-4CEC-BD93-0C7FD1FE0E6F}"/>
    <cellStyle name="Normální 87 7 2" xfId="9455" xr:uid="{9BA29327-7F36-4C7A-B254-8CD44420E56A}"/>
    <cellStyle name="Normální 87 7 2 2" xfId="15155" xr:uid="{3829DE63-EAA9-4DA5-A362-3B52A395F683}"/>
    <cellStyle name="Normální 87 7 2 3" xfId="20556" xr:uid="{C79DEFF0-477F-4FC2-B5D9-6C83DF834430}"/>
    <cellStyle name="Normální 87 7 2 4" xfId="24925" xr:uid="{C8C82652-7C35-4CE3-8D24-F7951FD97D05}"/>
    <cellStyle name="Normální 87 7 2 5" xfId="29184" xr:uid="{4D6646D6-692A-4989-A7B7-D2A5EA6D6BB3}"/>
    <cellStyle name="Normální 87 7 2 6" xfId="32996" xr:uid="{16B6EE4D-4004-47E4-8086-1C2888BFC35F}"/>
    <cellStyle name="Normální 87 7 2 7" xfId="36077" xr:uid="{B6B618E2-C946-4501-B54E-DCC0722B4191}"/>
    <cellStyle name="Normální 87 7 2 8" xfId="38316" xr:uid="{2395071E-E141-47ED-BE02-FB477D15CB92}"/>
    <cellStyle name="Normální 87 7 3" xfId="6896" xr:uid="{3DA767BA-EE6A-4D23-B343-A9D0555E24F3}"/>
    <cellStyle name="Normální 87 7 4" xfId="13422" xr:uid="{988BEAD6-CE85-4D3E-9665-4E797AD90477}"/>
    <cellStyle name="Normální 87 7 5" xfId="19097" xr:uid="{3E54F802-CF98-4F93-8810-CD5139219DAC}"/>
    <cellStyle name="Normální 87 7 6" xfId="23562" xr:uid="{BFA45333-AC0C-4F95-B9C0-83F6901C146A}"/>
    <cellStyle name="Normální 87 7 7" xfId="27863" xr:uid="{7B83FE54-D1AD-47D4-B268-47970F3B9358}"/>
    <cellStyle name="Normální 87 7 8" xfId="31715" xr:uid="{3B29F338-D1DB-41FE-9AF4-37533E274048}"/>
    <cellStyle name="Normální 87 7 9" xfId="35002" xr:uid="{0E84467A-77B2-49B5-BF60-93506EC3A9C9}"/>
    <cellStyle name="Normální 87 8" xfId="9456" xr:uid="{5E3A4E7B-25E1-4591-86B8-F70957DB8498}"/>
    <cellStyle name="Normální 87 8 2" xfId="15156" xr:uid="{DC8DE10F-5E73-449E-9E02-2B9E82AE1133}"/>
    <cellStyle name="Normální 87 8 3" xfId="20557" xr:uid="{5D3FA298-0BD9-46CD-9161-8860974F8EC2}"/>
    <cellStyle name="Normální 87 8 4" xfId="24926" xr:uid="{D48197EF-E7F2-40E5-BB62-3DAA0601B572}"/>
    <cellStyle name="Normální 87 8 5" xfId="29185" xr:uid="{673407FD-5464-4833-BB7E-0CD2C3B1C875}"/>
    <cellStyle name="Normální 87 8 6" xfId="32997" xr:uid="{08732688-4AAB-4DC9-8851-586D21FE0403}"/>
    <cellStyle name="Normální 87 8 7" xfId="36078" xr:uid="{F21E2943-3BE3-4D3E-81F0-7AF2BD857193}"/>
    <cellStyle name="Normální 87 8 8" xfId="38317" xr:uid="{935BFFA0-FDF3-4595-8FE1-A8FA3C2D6891}"/>
    <cellStyle name="Normální 87 9" xfId="9727" xr:uid="{9640DE40-59B6-4B54-95F4-577E1C6D51E5}"/>
    <cellStyle name="Normální 87 9 2" xfId="15404" xr:uid="{78296ECF-9490-4E5D-8CF3-E31E8BE6406E}"/>
    <cellStyle name="Normální 87 9 3" xfId="20738" xr:uid="{A3C93D30-EC74-4201-9DFD-CDD5B3145B52}"/>
    <cellStyle name="Normální 87 9 4" xfId="25111" xr:uid="{30AF8078-5379-47C9-A943-76B0AA8742AC}"/>
    <cellStyle name="Normální 87 9 5" xfId="29363" xr:uid="{3FE815C5-9E9B-4B7D-99E6-5F02C524F1E8}"/>
    <cellStyle name="Normální 87 9 6" xfId="33167" xr:uid="{ECB5FAF5-CAB6-4770-A003-FDFA0FEAEEAB}"/>
    <cellStyle name="Normální 87 9 7" xfId="36231" xr:uid="{B815F232-024C-4558-8EFF-ED5BE26FCE7E}"/>
    <cellStyle name="Normální 87 9 8" xfId="38463" xr:uid="{ABFA90B1-6DED-4C21-AA4C-5E1FC086FA0C}"/>
    <cellStyle name="Normální 88" xfId="2242" xr:uid="{D6380BC1-8468-45F5-93E1-243733D0C4AD}"/>
    <cellStyle name="Normální 88 10" xfId="3311" xr:uid="{985BF834-6415-41AD-8142-FAD91175A8E2}"/>
    <cellStyle name="Normální 88 10 10" xfId="37356" xr:uid="{B66F73A2-22E5-47A0-807C-80112DB8D63D}"/>
    <cellStyle name="Normální 88 10 11" xfId="40670" xr:uid="{76FC5117-8A28-4985-92CC-25082EFEF24F}"/>
    <cellStyle name="Normální 88 10 12" xfId="45441" xr:uid="{81055533-762B-4A62-B440-7A6BF76244E0}"/>
    <cellStyle name="Normální 88 10 13" xfId="49197" xr:uid="{18851AFB-8214-41AC-B5B4-29E7A798552E}"/>
    <cellStyle name="Normální 88 10 14" xfId="51667" xr:uid="{973B036A-61BB-4546-9BB3-CF0B6F080D5A}"/>
    <cellStyle name="Normální 88 10 15" xfId="53991" xr:uid="{B27FAED6-12B2-4B95-A90F-A6C7EEA91F62}"/>
    <cellStyle name="Normální 88 10 16" xfId="55751" xr:uid="{D10374B5-009F-4889-91ED-C509AE114FA5}"/>
    <cellStyle name="Normální 88 10 17" xfId="57257" xr:uid="{0DB32B19-FA0C-4D11-8819-426621636B20}"/>
    <cellStyle name="Normální 88 10 2" xfId="9457" xr:uid="{10091862-3113-4EEA-9889-79EF58032C8F}"/>
    <cellStyle name="Normální 88 10 2 2" xfId="15157" xr:uid="{6FDBB57D-DE32-48FB-8144-16909C87A010}"/>
    <cellStyle name="Normální 88 10 2 3" xfId="20558" xr:uid="{9132F4A5-6720-48FC-9B19-EFA91796583B}"/>
    <cellStyle name="Normální 88 10 2 4" xfId="24927" xr:uid="{33C149A1-97ED-4C7F-BDB1-D3A1D7BD0866}"/>
    <cellStyle name="Normální 88 10 2 5" xfId="29186" xr:uid="{0BB07551-1C7D-4740-BE61-BA0BDD709D4A}"/>
    <cellStyle name="Normální 88 10 2 6" xfId="32998" xr:uid="{9016E1AE-4457-4771-8BF5-894DB1117670}"/>
    <cellStyle name="Normální 88 10 2 7" xfId="36079" xr:uid="{3319D814-5D2D-4EBA-8860-2C254D9E3206}"/>
    <cellStyle name="Normální 88 10 2 8" xfId="38318" xr:uid="{F4C64F64-1B18-4D2B-A6BC-94B9C4896C5A}"/>
    <cellStyle name="Normální 88 10 3" xfId="6897" xr:uid="{23D39D67-CF35-4354-9D31-04F7B5213653}"/>
    <cellStyle name="Normální 88 10 4" xfId="13423" xr:uid="{AAB00BA3-7C0D-4E0B-AB4E-D24BE29BC923}"/>
    <cellStyle name="Normální 88 10 5" xfId="19098" xr:uid="{47DA88DA-D7C0-4C9A-9448-250DCF197076}"/>
    <cellStyle name="Normální 88 10 6" xfId="23563" xr:uid="{431BC10F-FD93-4832-9648-907103DB4605}"/>
    <cellStyle name="Normální 88 10 7" xfId="27864" xr:uid="{82E7870F-1B48-4D22-BEDA-FA98A8293DB3}"/>
    <cellStyle name="Normální 88 10 8" xfId="31716" xr:uid="{1F3133A3-5133-463D-8B3C-1351BDB9B519}"/>
    <cellStyle name="Normální 88 10 9" xfId="35003" xr:uid="{64C0E6E4-6E9D-47FA-B070-7FB6573C56EF}"/>
    <cellStyle name="normální 88 2" xfId="3569" xr:uid="{577A15C6-13A9-429B-8BC2-32461A8A667D}"/>
    <cellStyle name="normální 88 2 10" xfId="37357" xr:uid="{F71AD063-96F9-4638-A098-9E535163AAFF}"/>
    <cellStyle name="normální 88 2 11" xfId="40867" xr:uid="{A82D6944-726D-4A76-A344-654B890B80F4}"/>
    <cellStyle name="normální 88 2 12" xfId="45627" xr:uid="{731B312B-3318-4F00-9DD7-4B9A8FB78FFD}"/>
    <cellStyle name="normální 88 2 13" xfId="49382" xr:uid="{30F43028-877F-43FC-9DF5-1F588D545BFB}"/>
    <cellStyle name="normální 88 2 14" xfId="51843" xr:uid="{B450FD94-3095-4F55-BB91-31B1AF47EF9C}"/>
    <cellStyle name="normální 88 2 15" xfId="54145" xr:uid="{7B01E436-2E68-4AC9-BF8C-E271DE57CF62}"/>
    <cellStyle name="normální 88 2 16" xfId="55904" xr:uid="{71CAFF87-2813-4B77-91F0-244892DD260D}"/>
    <cellStyle name="normální 88 2 17" xfId="57361" xr:uid="{7909FCEF-BDEF-4AFE-A8FD-7A341024034B}"/>
    <cellStyle name="normální 88 2 2" xfId="9458" xr:uid="{5915CD15-F26F-433F-9C9F-49ED2969AB45}"/>
    <cellStyle name="normální 88 2 2 2" xfId="15158" xr:uid="{DF33FE59-1103-487F-81BA-045A96E405A2}"/>
    <cellStyle name="normální 88 2 2 3" xfId="20559" xr:uid="{3346CAE5-7242-4FDC-8D4E-37E9C76AD987}"/>
    <cellStyle name="normální 88 2 2 4" xfId="24928" xr:uid="{04E92CD8-51A8-4401-8739-A96939AF01A0}"/>
    <cellStyle name="normální 88 2 2 5" xfId="29187" xr:uid="{C129BBB7-E7BE-4EE0-B44A-518E5BAE2D61}"/>
    <cellStyle name="normální 88 2 2 6" xfId="32999" xr:uid="{243C816A-DC48-45B3-8D88-35D084583765}"/>
    <cellStyle name="normální 88 2 2 7" xfId="36080" xr:uid="{DC6127D8-6E34-4B08-9E19-AAF550BAC32A}"/>
    <cellStyle name="normální 88 2 2 8" xfId="38319" xr:uid="{E54319BD-D968-4C37-9CBC-A641C1648E1B}"/>
    <cellStyle name="normální 88 2 3" xfId="6898" xr:uid="{F47E2C6C-E60B-49A0-9EA9-3908A1C9E320}"/>
    <cellStyle name="normální 88 2 4" xfId="13424" xr:uid="{9560A55E-E7F4-4AD2-BDF2-3BC89B7BE345}"/>
    <cellStyle name="normální 88 2 5" xfId="19099" xr:uid="{E03EA87B-B399-4ECA-9420-D53FACB5FB05}"/>
    <cellStyle name="normální 88 2 6" xfId="23564" xr:uid="{7ABD6F3D-21A9-4276-8B55-5777E8AACDA2}"/>
    <cellStyle name="normální 88 2 7" xfId="27865" xr:uid="{60E7BBCD-5B7C-4C78-99CD-835AD280AAFD}"/>
    <cellStyle name="normální 88 2 8" xfId="31717" xr:uid="{0ACAF252-6157-4604-A179-66AE0BC1ACCF}"/>
    <cellStyle name="normální 88 2 9" xfId="35004" xr:uid="{3A67B664-6599-4EFC-9132-B88AA6540745}"/>
    <cellStyle name="Normální 88 3" xfId="3254" xr:uid="{7B100284-8924-4CFF-9777-F74219D92482}"/>
    <cellStyle name="Normální 88 3 10" xfId="37358" xr:uid="{2793C577-9D2A-458A-A5DA-FC4B591C768D}"/>
    <cellStyle name="Normální 88 3 11" xfId="40637" xr:uid="{2245EF4D-1768-489F-BC45-062D4F634A9F}"/>
    <cellStyle name="Normální 88 3 12" xfId="45411" xr:uid="{1D6CC516-C600-4634-915B-E87FA92ACD35}"/>
    <cellStyle name="Normální 88 3 13" xfId="49162" xr:uid="{5CAB6499-ACDC-4E74-843F-3D30F63EB65D}"/>
    <cellStyle name="Normální 88 3 14" xfId="51640" xr:uid="{1F7A05D2-974F-4C9E-A7B3-5A77A54DA918}"/>
    <cellStyle name="Normální 88 3 15" xfId="53959" xr:uid="{227200EB-C084-4EA5-B795-8B2A1CF19170}"/>
    <cellStyle name="Normální 88 3 16" xfId="55719" xr:uid="{309A6D36-79D7-44C5-AA93-8A6751B4AAC5}"/>
    <cellStyle name="Normální 88 3 17" xfId="57247" xr:uid="{42A66554-1511-454B-A9EF-8A0F0FAEA6FE}"/>
    <cellStyle name="Normální 88 3 2" xfId="9459" xr:uid="{2B80E041-01BD-4A09-962F-A0D3395673D7}"/>
    <cellStyle name="Normální 88 3 2 2" xfId="15159" xr:uid="{122FEF29-6402-4C92-A420-FD5CCE5E4A9D}"/>
    <cellStyle name="Normální 88 3 2 3" xfId="20560" xr:uid="{D9B7C317-B650-4422-9E64-5965D13B052F}"/>
    <cellStyle name="Normální 88 3 2 4" xfId="24929" xr:uid="{EBB7E029-400B-4A12-B92F-B072F6A335E1}"/>
    <cellStyle name="Normální 88 3 2 5" xfId="29188" xr:uid="{079EDF25-7926-4A12-80DE-0D1ED86C2AD0}"/>
    <cellStyle name="Normální 88 3 2 6" xfId="33000" xr:uid="{D29EE33C-B317-486A-804E-6AA742B6F442}"/>
    <cellStyle name="Normální 88 3 2 7" xfId="36081" xr:uid="{CC542C2B-3B46-4A0A-B237-602B15DE0597}"/>
    <cellStyle name="Normální 88 3 2 8" xfId="38320" xr:uid="{638E267C-2AFF-4447-8AC5-607CAD8872B7}"/>
    <cellStyle name="Normální 88 3 3" xfId="6899" xr:uid="{2734105A-E6E2-46B6-9B9B-C033256F07A9}"/>
    <cellStyle name="Normální 88 3 4" xfId="13425" xr:uid="{6CAB5C44-BAE5-4CB9-AFC8-09D7C8C2D8A9}"/>
    <cellStyle name="Normální 88 3 5" xfId="19100" xr:uid="{2D383903-037B-45C0-9316-EF70260FF17A}"/>
    <cellStyle name="Normální 88 3 6" xfId="23565" xr:uid="{6F9E1271-2CFF-4413-B2C1-EE4C24CC07AE}"/>
    <cellStyle name="Normální 88 3 7" xfId="27866" xr:uid="{689361E7-B822-40F5-B167-D21F379F2305}"/>
    <cellStyle name="Normální 88 3 8" xfId="31718" xr:uid="{FCE69616-2234-4E10-B5A6-E2F5DEFE5E57}"/>
    <cellStyle name="Normální 88 3 9" xfId="35005" xr:uid="{25D9DD92-5C9A-4E43-87A6-B422A032B74F}"/>
    <cellStyle name="Normální 88 4" xfId="3332" xr:uid="{B919A597-D026-496D-8E95-4F6D0E101D90}"/>
    <cellStyle name="Normální 88 4 10" xfId="37359" xr:uid="{3528A7D9-1140-4BD4-85C2-1012381E8FAC}"/>
    <cellStyle name="Normální 88 4 11" xfId="40687" xr:uid="{389CFB1A-80B1-447B-9289-E4261BAC0D89}"/>
    <cellStyle name="Normální 88 4 12" xfId="45454" xr:uid="{0411E4D0-55A1-4A54-979A-EC6067D27042}"/>
    <cellStyle name="Normální 88 4 13" xfId="49213" xr:uid="{92F2A1AE-8CC8-4018-B510-05C01D7DBE63}"/>
    <cellStyle name="Normální 88 4 14" xfId="51682" xr:uid="{15EF6A54-7E4E-4F10-8A87-0243FBFD641A}"/>
    <cellStyle name="Normální 88 4 15" xfId="54002" xr:uid="{B75FC9A6-9A1F-45F6-8D3E-C31828E65B31}"/>
    <cellStyle name="Normální 88 4 16" xfId="55762" xr:uid="{D868D02E-7A51-45CA-ADC3-A07A6F539D13}"/>
    <cellStyle name="Normální 88 4 17" xfId="57265" xr:uid="{FAEF37D7-6B15-4338-8252-CBC532644B14}"/>
    <cellStyle name="Normální 88 4 2" xfId="9460" xr:uid="{01E7F4B3-F2A2-47D6-9DEB-022E2C5ADE1B}"/>
    <cellStyle name="Normální 88 4 2 2" xfId="15160" xr:uid="{1C0C158B-7D63-47D3-8C91-06AFB060CF24}"/>
    <cellStyle name="Normální 88 4 2 3" xfId="20561" xr:uid="{6B4C35BA-9DF2-4AC0-94A2-833F4B1DFF77}"/>
    <cellStyle name="Normální 88 4 2 4" xfId="24930" xr:uid="{85FD7AF2-5BEE-4DBE-8491-77841318D6C2}"/>
    <cellStyle name="Normální 88 4 2 5" xfId="29189" xr:uid="{08C24D58-5890-4E1E-8C8D-6F6D8E533BA1}"/>
    <cellStyle name="Normální 88 4 2 6" xfId="33001" xr:uid="{43012AEA-002A-4D5B-BD95-7402D3554BDB}"/>
    <cellStyle name="Normální 88 4 2 7" xfId="36082" xr:uid="{1F703CDB-71CE-4BE5-A9A9-CFC64AB3056B}"/>
    <cellStyle name="Normální 88 4 2 8" xfId="38321" xr:uid="{D7A32577-768E-4428-AC8C-62A2884D8EFF}"/>
    <cellStyle name="Normální 88 4 3" xfId="6900" xr:uid="{5AB03DB0-138E-4B47-968F-BC0943551B83}"/>
    <cellStyle name="Normální 88 4 4" xfId="13426" xr:uid="{A3FF2EBA-0FAA-4E95-9D92-31ECD54BB380}"/>
    <cellStyle name="Normální 88 4 5" xfId="19101" xr:uid="{5A33B494-7D13-46BE-BA25-29CD87E6C3E9}"/>
    <cellStyle name="Normální 88 4 6" xfId="23566" xr:uid="{FF5BFBC7-937A-4AF7-AA9C-123FD1AFDC7D}"/>
    <cellStyle name="Normální 88 4 7" xfId="27867" xr:uid="{454DE010-8411-411E-9249-84171C2D8E95}"/>
    <cellStyle name="Normální 88 4 8" xfId="31719" xr:uid="{395D9C4A-15E2-4868-9BB8-BB83BACF472C}"/>
    <cellStyle name="Normální 88 4 9" xfId="35006" xr:uid="{D591440F-06EA-464E-90C6-E33A998B1726}"/>
    <cellStyle name="Normální 88 5" xfId="3543" xr:uid="{01C0A035-A567-4A29-85FB-A6CBFFB6C21A}"/>
    <cellStyle name="Normální 88 5 10" xfId="37360" xr:uid="{FF2A7CCA-2B61-4B86-8097-DB4F370D0B8E}"/>
    <cellStyle name="Normální 88 5 11" xfId="40851" xr:uid="{DDFDF873-5B81-479C-92A3-2A592152F4DD}"/>
    <cellStyle name="Normální 88 5 12" xfId="45608" xr:uid="{D4CE64B6-6C8E-415A-B8A2-81E1AA0C2263}"/>
    <cellStyle name="Normální 88 5 13" xfId="49367" xr:uid="{9C544816-C14A-4790-BEEA-2B2D60B6D4DF}"/>
    <cellStyle name="Normální 88 5 14" xfId="51832" xr:uid="{84CA866C-B008-4AEC-9859-EC6D9837E649}"/>
    <cellStyle name="Normální 88 5 15" xfId="54137" xr:uid="{72A9702E-D1D8-4D1E-8224-D2D7F7B6D6F7}"/>
    <cellStyle name="Normální 88 5 16" xfId="55896" xr:uid="{4159EF92-44F6-4D58-8416-2F4F1D9AA33B}"/>
    <cellStyle name="Normální 88 5 17" xfId="57356" xr:uid="{58BF42DA-8297-4CF0-A12D-47A9977ED936}"/>
    <cellStyle name="Normální 88 5 2" xfId="9461" xr:uid="{3050F7E6-3BFB-449D-AF64-CB83D2DEDB6E}"/>
    <cellStyle name="Normální 88 5 2 2" xfId="15161" xr:uid="{640C7B34-363B-4BAD-AC12-521AA7A3A1C5}"/>
    <cellStyle name="Normální 88 5 2 3" xfId="20562" xr:uid="{E97F99AF-2EA5-4F99-A282-A610DB44F5BA}"/>
    <cellStyle name="Normální 88 5 2 4" xfId="24931" xr:uid="{31172D36-5D8B-4C30-B599-C4580955BC52}"/>
    <cellStyle name="Normální 88 5 2 5" xfId="29190" xr:uid="{548DBB26-3025-4BD4-985F-0DCB079894BA}"/>
    <cellStyle name="Normální 88 5 2 6" xfId="33002" xr:uid="{9F169404-B56E-4920-9CBB-1ECED562DE40}"/>
    <cellStyle name="Normální 88 5 2 7" xfId="36083" xr:uid="{5E1D478C-DF58-4EF7-85B2-7E9E1588F45C}"/>
    <cellStyle name="Normální 88 5 2 8" xfId="38322" xr:uid="{A93A488A-463F-4B7F-B4A9-56EEDF78C551}"/>
    <cellStyle name="Normální 88 5 3" xfId="6901" xr:uid="{46BA4C1A-1812-484C-82AC-941746D17FC3}"/>
    <cellStyle name="Normální 88 5 4" xfId="13427" xr:uid="{CF78A53A-4455-4EB5-9AA8-11247A42E04E}"/>
    <cellStyle name="Normální 88 5 5" xfId="19102" xr:uid="{9051AA3E-87FC-49CB-8AE4-FC68179CE571}"/>
    <cellStyle name="Normální 88 5 6" xfId="23567" xr:uid="{902AE133-BD99-4045-ABED-775F17E2C343}"/>
    <cellStyle name="Normální 88 5 7" xfId="27868" xr:uid="{6EEDE5AA-A270-43DC-91F4-D41D27258B8E}"/>
    <cellStyle name="Normální 88 5 8" xfId="31720" xr:uid="{CBA1D2F0-664C-4971-8A5F-07FA71CB3E84}"/>
    <cellStyle name="Normální 88 5 9" xfId="35007" xr:uid="{B3B16DFB-F689-41CA-98DE-A2F2313A517C}"/>
    <cellStyle name="Normální 88 6" xfId="3669" xr:uid="{608DBCEE-44D7-4E8D-9B63-517B5C709E91}"/>
    <cellStyle name="Normální 88 6 10" xfId="37361" xr:uid="{35485DD7-9253-435A-B9C2-F028F5BAB4B2}"/>
    <cellStyle name="Normální 88 6 11" xfId="40941" xr:uid="{53897339-8E35-4CC9-8632-EABED48BB876}"/>
    <cellStyle name="Normální 88 6 12" xfId="45689" xr:uid="{F053815F-7C59-4C31-B7EE-98F6A36DFF03}"/>
    <cellStyle name="Normální 88 6 13" xfId="49451" xr:uid="{47702A79-2955-4F06-8129-1F878EE1DDE6}"/>
    <cellStyle name="Normální 88 6 14" xfId="51908" xr:uid="{12F637FF-EE2F-416E-8C2E-8CB8DA14B414}"/>
    <cellStyle name="Normální 88 6 15" xfId="54198" xr:uid="{546DB660-C3E6-44F0-B0A5-D6FE0BE3B16E}"/>
    <cellStyle name="Normální 88 6 16" xfId="55961" xr:uid="{6C5A1136-DDDE-40CA-86CC-F8B464BA6178}"/>
    <cellStyle name="Normální 88 6 17" xfId="57396" xr:uid="{87040CD4-A229-4157-A5CC-ECE94485E325}"/>
    <cellStyle name="Normální 88 6 2" xfId="9462" xr:uid="{279AB41B-F2C8-440F-B684-ECCA66F590A0}"/>
    <cellStyle name="Normální 88 6 2 2" xfId="15162" xr:uid="{C6EE7E9B-8D8C-406C-8AA4-6DCC3108DA78}"/>
    <cellStyle name="Normální 88 6 2 3" xfId="20563" xr:uid="{D970F66F-3C8A-4A59-A04D-E48093067836}"/>
    <cellStyle name="Normální 88 6 2 4" xfId="24932" xr:uid="{E6A848A0-ACDA-4D8F-8D49-B074C9ABEB19}"/>
    <cellStyle name="Normální 88 6 2 5" xfId="29191" xr:uid="{27DE5B24-DC90-4A6D-ACCD-0FEDA8C02F5D}"/>
    <cellStyle name="Normální 88 6 2 6" xfId="33003" xr:uid="{40D18ECC-564A-4CC3-8870-C05DC83F1B3F}"/>
    <cellStyle name="Normální 88 6 2 7" xfId="36084" xr:uid="{5A36AB58-5C9D-4AE9-9DBD-F1A053F78796}"/>
    <cellStyle name="Normální 88 6 2 8" xfId="38323" xr:uid="{DF122A17-69C2-40C1-BF8E-25A69B02CC53}"/>
    <cellStyle name="Normální 88 6 3" xfId="6902" xr:uid="{8845E941-6F7E-4C56-8E04-9C32D899B355}"/>
    <cellStyle name="Normální 88 6 4" xfId="13428" xr:uid="{301198C7-2628-49AB-BD81-C3A7089BEB64}"/>
    <cellStyle name="Normální 88 6 5" xfId="19103" xr:uid="{CB55C762-26C5-49BD-9A09-8B2461BAD65E}"/>
    <cellStyle name="Normální 88 6 6" xfId="23568" xr:uid="{8265CE00-2F3A-4E80-8A75-3D4A03240E0E}"/>
    <cellStyle name="Normální 88 6 7" xfId="27869" xr:uid="{C2BFBF30-6FEF-4166-A039-DC726870F864}"/>
    <cellStyle name="Normální 88 6 8" xfId="31721" xr:uid="{9C224DBF-6C19-4010-AB64-1A1CF72B85C8}"/>
    <cellStyle name="Normální 88 6 9" xfId="35008" xr:uid="{B2F491FF-2E2F-42C5-BC6A-9FCED616F0BD}"/>
    <cellStyle name="Normální 88 7" xfId="3167" xr:uid="{874BACDB-52EB-4327-B054-663F773709D0}"/>
    <cellStyle name="Normální 88 7 10" xfId="37362" xr:uid="{E0C37449-3D70-42AB-9D1C-AAC6A8830DE7}"/>
    <cellStyle name="Normální 88 7 11" xfId="40576" xr:uid="{2011541E-1E60-4637-B28D-A34774A975DB}"/>
    <cellStyle name="Normální 88 7 12" xfId="45372" xr:uid="{32C17472-A0D4-455C-9155-739C4BCE0460}"/>
    <cellStyle name="Normální 88 7 13" xfId="49120" xr:uid="{5AD1E1F3-D7FB-4B13-8EDC-03BBDA8AE85A}"/>
    <cellStyle name="Normální 88 7 14" xfId="51607" xr:uid="{5D766215-2A78-47F0-BCD4-DD950A0E4E0B}"/>
    <cellStyle name="Normální 88 7 15" xfId="53932" xr:uid="{8F767A2D-4DB7-4422-89F4-DBD68C2DA9A7}"/>
    <cellStyle name="Normální 88 7 16" xfId="55692" xr:uid="{0386AA77-803E-4D46-91BC-BB6EBFEFBF13}"/>
    <cellStyle name="Normální 88 7 17" xfId="57239" xr:uid="{6B6622C3-DE92-4443-BFB0-CDC5DFC834B4}"/>
    <cellStyle name="Normální 88 7 2" xfId="9463" xr:uid="{658193CB-BD48-4704-A6A5-6C6D9ED2C0B9}"/>
    <cellStyle name="Normální 88 7 2 2" xfId="15163" xr:uid="{BCDE295E-6601-480A-B96F-72C06FBBA926}"/>
    <cellStyle name="Normální 88 7 2 3" xfId="20564" xr:uid="{3F916B94-DDFB-462C-B0E0-A17A3B83A311}"/>
    <cellStyle name="Normální 88 7 2 4" xfId="24933" xr:uid="{2F3AB22E-318C-427F-A20E-A5596F901EE6}"/>
    <cellStyle name="Normální 88 7 2 5" xfId="29192" xr:uid="{DF383010-4D8D-4087-84CD-C9F5C8AE6D8C}"/>
    <cellStyle name="Normální 88 7 2 6" xfId="33004" xr:uid="{6A83F0EB-30CC-4E44-9DD4-0C3F8A6EE306}"/>
    <cellStyle name="Normální 88 7 2 7" xfId="36085" xr:uid="{CA4E4F4B-FD51-4AB9-B98E-0CC2B2E89860}"/>
    <cellStyle name="Normální 88 7 2 8" xfId="38324" xr:uid="{34D18548-A298-4B40-8697-E293D03E1016}"/>
    <cellStyle name="Normální 88 7 3" xfId="6903" xr:uid="{AFE2723B-450D-48BD-AC29-D95A3BB525B5}"/>
    <cellStyle name="Normální 88 7 4" xfId="13429" xr:uid="{51BCCF26-F1BA-453E-826A-04C436E44E1C}"/>
    <cellStyle name="Normální 88 7 5" xfId="19104" xr:uid="{6C081DB5-6D6D-498C-B7D7-51726A7E767C}"/>
    <cellStyle name="Normální 88 7 6" xfId="23569" xr:uid="{C282E79B-EE3E-4FA0-BD84-A2444F520843}"/>
    <cellStyle name="Normální 88 7 7" xfId="27870" xr:uid="{93663B29-C728-4E2D-8083-7EEA3DD2F991}"/>
    <cellStyle name="Normální 88 7 8" xfId="31722" xr:uid="{F1D55D57-9A09-438E-BF93-14DDC8D11255}"/>
    <cellStyle name="Normální 88 7 9" xfId="35009" xr:uid="{EAD192FF-383B-485B-8F51-66F73C1381A0}"/>
    <cellStyle name="Normální 88 8" xfId="3356" xr:uid="{6F07F482-33CA-4DBA-88D2-F30973050FF9}"/>
    <cellStyle name="Normální 88 8 10" xfId="37363" xr:uid="{9F2C7159-CF37-400E-8A56-61056412D8D0}"/>
    <cellStyle name="Normální 88 8 11" xfId="40708" xr:uid="{0DE413C3-86EF-44D2-9A44-0B6ACBE00A37}"/>
    <cellStyle name="Normální 88 8 12" xfId="45473" xr:uid="{62FC63B9-FB03-439D-9B81-6F4DEE14DFFE}"/>
    <cellStyle name="Normální 88 8 13" xfId="49231" xr:uid="{F45B84AC-28ED-40CC-8ED2-C7C95CD48833}"/>
    <cellStyle name="Normální 88 8 14" xfId="51701" xr:uid="{5AEC8719-F468-4C99-928F-2E57D7377121}"/>
    <cellStyle name="Normální 88 8 15" xfId="54019" xr:uid="{199A2145-F8DF-4D5F-BED3-B8DD9BD0AEC5}"/>
    <cellStyle name="Normální 88 8 16" xfId="55779" xr:uid="{40C91CB1-3276-4721-A35E-4B9AD372C261}"/>
    <cellStyle name="Normální 88 8 17" xfId="57274" xr:uid="{5BCB6B63-F87E-4CBF-920F-23D26093EC5E}"/>
    <cellStyle name="Normální 88 8 2" xfId="9464" xr:uid="{E0709C89-9BE5-4BAB-BE87-260F95FB23BB}"/>
    <cellStyle name="Normální 88 8 2 2" xfId="15164" xr:uid="{7ED206D5-3B80-4D03-B762-A5E020CA023E}"/>
    <cellStyle name="Normální 88 8 2 3" xfId="20565" xr:uid="{1E84F3EF-FD18-467C-BC17-C5B9C8DA3844}"/>
    <cellStyle name="Normální 88 8 2 4" xfId="24934" xr:uid="{7D7B2D54-F12C-4C6F-B229-EAA962E45B21}"/>
    <cellStyle name="Normální 88 8 2 5" xfId="29193" xr:uid="{DE807066-967B-41C8-B4EC-094F21E31FFB}"/>
    <cellStyle name="Normální 88 8 2 6" xfId="33005" xr:uid="{029463E2-4626-4B06-8149-E0C4F3F8FDCD}"/>
    <cellStyle name="Normální 88 8 2 7" xfId="36086" xr:uid="{59DE44AA-B1C8-4E63-B0CF-B5D453728F21}"/>
    <cellStyle name="Normální 88 8 2 8" xfId="38325" xr:uid="{19AB8035-F812-4008-B6DF-2FCC36A7C8F4}"/>
    <cellStyle name="Normální 88 8 3" xfId="6904" xr:uid="{ABC388A7-7F38-4A45-975B-FDBA8FBAE594}"/>
    <cellStyle name="Normální 88 8 4" xfId="13430" xr:uid="{D20C057B-E82E-47E8-8E1D-ED3E306EFBCA}"/>
    <cellStyle name="Normální 88 8 5" xfId="19105" xr:uid="{BEC2A0A1-B0F1-4F84-81DA-F7447954AE14}"/>
    <cellStyle name="Normální 88 8 6" xfId="23570" xr:uid="{A6D010E1-9632-4212-AA49-B74B3D30EAF7}"/>
    <cellStyle name="Normální 88 8 7" xfId="27871" xr:uid="{694F99A0-F5BD-4364-AE5E-6678ADA8B812}"/>
    <cellStyle name="Normální 88 8 8" xfId="31723" xr:uid="{65E9944D-921D-4DFA-9B4C-5D1D6B968F18}"/>
    <cellStyle name="Normální 88 8 9" xfId="35010" xr:uid="{A32876B1-1CE5-45C2-A33C-84526C896E12}"/>
    <cellStyle name="Normální 88 9" xfId="3355" xr:uid="{DDDAC714-15CD-4B62-8567-697612BB1C3B}"/>
    <cellStyle name="Normální 88 9 10" xfId="37364" xr:uid="{442F7AEF-7DCC-4FB9-A6EB-D4815FF74BA5}"/>
    <cellStyle name="Normální 88 9 11" xfId="40707" xr:uid="{B5A3E26A-BE6D-424B-A4B2-46C635E0C604}"/>
    <cellStyle name="Normální 88 9 12" xfId="45472" xr:uid="{36477A1F-FD24-4615-B974-B6A458104009}"/>
    <cellStyle name="Normální 88 9 13" xfId="49230" xr:uid="{95F17570-C020-4FD2-80AC-1660F7A9C6CC}"/>
    <cellStyle name="Normální 88 9 14" xfId="51700" xr:uid="{2FA770FB-5DE5-46A8-B442-15D8FC98425D}"/>
    <cellStyle name="Normální 88 9 15" xfId="54018" xr:uid="{C49B54A2-AD50-48CE-9B5F-E815246C374C}"/>
    <cellStyle name="Normální 88 9 16" xfId="55778" xr:uid="{06753DCB-AF42-4573-9FD5-4B57980F5082}"/>
    <cellStyle name="Normální 88 9 17" xfId="57273" xr:uid="{71B1539C-53E1-4368-9F9A-5A5D8035E6F5}"/>
    <cellStyle name="Normální 88 9 2" xfId="9465" xr:uid="{58D29D50-0CF7-4ECF-8ECB-327273F3D687}"/>
    <cellStyle name="Normální 88 9 2 2" xfId="15165" xr:uid="{B5B1D802-DABA-4BBB-9EB1-889CA0EEED50}"/>
    <cellStyle name="Normální 88 9 2 3" xfId="20566" xr:uid="{8531512E-EA63-4BF2-9A9D-2FD7C9EFFE28}"/>
    <cellStyle name="Normální 88 9 2 4" xfId="24935" xr:uid="{B3165D4C-C015-4EFC-8011-610F7A5694FB}"/>
    <cellStyle name="Normální 88 9 2 5" xfId="29194" xr:uid="{6AA379F7-AC00-44C2-AEC8-09A549B329F2}"/>
    <cellStyle name="Normální 88 9 2 6" xfId="33006" xr:uid="{F8A16F36-B130-42E1-A850-46208221941F}"/>
    <cellStyle name="Normální 88 9 2 7" xfId="36087" xr:uid="{7BF0EB79-DB69-40FA-8D72-9E128519E1F3}"/>
    <cellStyle name="Normální 88 9 2 8" xfId="38326" xr:uid="{8B64A6EA-1D77-4CE0-B0A9-534BA39213FF}"/>
    <cellStyle name="Normální 88 9 3" xfId="6905" xr:uid="{A846FA9F-5B10-462B-AC9C-2FB734CAD789}"/>
    <cellStyle name="Normální 88 9 4" xfId="13431" xr:uid="{BB538DF0-58A7-4D68-9DB0-1CA785771B47}"/>
    <cellStyle name="Normální 88 9 5" xfId="19106" xr:uid="{18A6A0A8-DDBA-4AA7-B5E4-59DE7FE77BE5}"/>
    <cellStyle name="Normální 88 9 6" xfId="23571" xr:uid="{5F270929-1DF2-4343-BF2D-E229ED38FC0D}"/>
    <cellStyle name="Normální 88 9 7" xfId="27872" xr:uid="{CDBE0E5D-7AA8-4B68-905D-7FAF7B7BDAB5}"/>
    <cellStyle name="Normální 88 9 8" xfId="31724" xr:uid="{99287FFF-9FD7-4334-8222-B1E287D735D2}"/>
    <cellStyle name="Normální 88 9 9" xfId="35011" xr:uid="{A8DE6265-3187-43A4-8BC9-60F4357446A6}"/>
    <cellStyle name="Normální 89" xfId="2296" xr:uid="{3495E185-917B-4E8E-B48C-A5F546BF4383}"/>
    <cellStyle name="normální 89 2" xfId="3576" xr:uid="{C7BD192C-342D-4DCE-96B0-9681BCC15D2C}"/>
    <cellStyle name="normální 89 2 10" xfId="37365" xr:uid="{182617B9-EAF0-4696-8579-036EEE5FC769}"/>
    <cellStyle name="normální 89 2 11" xfId="40874" xr:uid="{5D5AB331-641C-4F33-A048-9B3B19260A9D}"/>
    <cellStyle name="normální 89 2 12" xfId="45631" xr:uid="{D6CE12DB-812D-4DFE-9480-BBE342419291}"/>
    <cellStyle name="normální 89 2 13" xfId="49386" xr:uid="{D65D14F3-D488-4320-866D-3CCFB5967D26}"/>
    <cellStyle name="normální 89 2 14" xfId="51847" xr:uid="{664342FE-9874-42A7-B157-99D1B71433F5}"/>
    <cellStyle name="normální 89 2 15" xfId="54148" xr:uid="{95949F96-0656-4CBB-B85D-8BEF7B9881C9}"/>
    <cellStyle name="normální 89 2 16" xfId="55907" xr:uid="{B080ED4E-5B56-4A00-AE2D-1CE3FAA73158}"/>
    <cellStyle name="normální 89 2 17" xfId="57364" xr:uid="{B883E339-A6C7-4AA6-ADC9-BE8C96E4C2FB}"/>
    <cellStyle name="normální 89 2 2" xfId="9466" xr:uid="{BE4CA410-9760-42E8-A6FA-A17B7F84AFD6}"/>
    <cellStyle name="normální 89 2 2 2" xfId="15166" xr:uid="{57A1A961-EE72-4253-9A54-8C9D33E3E39F}"/>
    <cellStyle name="normální 89 2 2 3" xfId="20567" xr:uid="{ACC62AA7-C7E9-4603-8A57-A82693CABC68}"/>
    <cellStyle name="normální 89 2 2 4" xfId="24936" xr:uid="{819A08C3-82A7-47B8-9B99-25977AEE48B6}"/>
    <cellStyle name="normální 89 2 2 5" xfId="29195" xr:uid="{FDC7B6DE-8257-493A-A10E-B3AD089E28D7}"/>
    <cellStyle name="normální 89 2 2 6" xfId="33007" xr:uid="{AE3E8779-BA68-4742-B960-F08D5CCF640F}"/>
    <cellStyle name="normální 89 2 2 7" xfId="36088" xr:uid="{1AF1196D-43A8-4EE1-A903-490E6FB58B4B}"/>
    <cellStyle name="normální 89 2 2 8" xfId="38327" xr:uid="{4E7876DF-776C-4046-A3AC-01FBF2862288}"/>
    <cellStyle name="normální 89 2 3" xfId="6906" xr:uid="{F64F1BBD-BD12-4CD1-8904-5D117F3C39B7}"/>
    <cellStyle name="normální 89 2 4" xfId="13432" xr:uid="{0C35BC85-7D66-4AE6-8276-DB2757065C8A}"/>
    <cellStyle name="normální 89 2 5" xfId="19107" xr:uid="{AD218B1E-5789-44FE-BE77-E95B3EF2D4DA}"/>
    <cellStyle name="normální 89 2 6" xfId="23572" xr:uid="{0860985B-5170-4850-BB29-E060BC8B26D3}"/>
    <cellStyle name="normální 89 2 7" xfId="27873" xr:uid="{30AEDA00-EB0C-410B-A590-8CEE0AF337B4}"/>
    <cellStyle name="normální 89 2 8" xfId="31725" xr:uid="{0F7A7FE1-5B8C-4D3C-8E10-7797273C3EDE}"/>
    <cellStyle name="normální 89 2 9" xfId="35012" xr:uid="{82609E89-E486-4D16-91C5-AE025195258E}"/>
    <cellStyle name="Normální 9" xfId="177" xr:uid="{433146A9-64F7-4B86-A00B-357F09018389}"/>
    <cellStyle name="Normální 9 10" xfId="2715" xr:uid="{1F3C24C8-E8FF-4850-AEF0-EFCF03EA620B}"/>
    <cellStyle name="Normální 9 10 2" xfId="5645" xr:uid="{A7FB584B-DB38-4087-8828-7FBFA9F543E1}"/>
    <cellStyle name="Normální 9 11" xfId="2880" xr:uid="{18F05080-461A-4528-8F84-84E126621342}"/>
    <cellStyle name="normální 9 12" xfId="3116" xr:uid="{63061E68-C639-43B3-8C35-E5692DE8E4C0}"/>
    <cellStyle name="normální 9 13" xfId="3535" xr:uid="{800EF2DB-95BC-436F-A94F-D0C8A8C468EF}"/>
    <cellStyle name="normální 9 14" xfId="3141" xr:uid="{E8A24DDF-B129-4646-9CE2-4E0C5B028657}"/>
    <cellStyle name="normální 9 15" xfId="3497" xr:uid="{0FC6FD1A-2620-48B3-BF61-AAA52480836B}"/>
    <cellStyle name="normální 9 16" xfId="3645" xr:uid="{27DE9ACD-C4A4-433D-93D1-38A2300A453E}"/>
    <cellStyle name="normální 9 17" xfId="3563" xr:uid="{52542AD0-D4FF-46C1-AFEE-D417FFF9BB61}"/>
    <cellStyle name="normální 9 18" xfId="3202" xr:uid="{34816AA4-29A9-43C4-81DF-A316B5348D9B}"/>
    <cellStyle name="normální 9 19" xfId="3385" xr:uid="{4F6B7938-E543-442A-9433-47B2D73603B8}"/>
    <cellStyle name="normální 9 2" xfId="1725" xr:uid="{8AE366BE-55D5-44CD-96EB-753372BD2876}"/>
    <cellStyle name="normální 9 20" xfId="3222" xr:uid="{196D805A-3446-492A-9029-039847687AEE}"/>
    <cellStyle name="normální 9 21" xfId="3358" xr:uid="{F3926514-2DCC-4F47-B921-12C986F79AE2}"/>
    <cellStyle name="normální 9 22" xfId="3085" xr:uid="{3C628E01-638E-4739-9A48-8C59DE210EAA}"/>
    <cellStyle name="normální 9 22 2" xfId="6909" xr:uid="{B5597BFB-A175-4B01-BF07-157E73A6039E}"/>
    <cellStyle name="normální 9 23" xfId="3221" xr:uid="{7DC02296-99A5-4096-95C4-C868C1311422}"/>
    <cellStyle name="normální 9 23 2" xfId="6910" xr:uid="{0C4FE78E-590D-477A-9737-3619FACCA1F1}"/>
    <cellStyle name="normální 9 24" xfId="3617" xr:uid="{7D20AC69-2A92-4F35-8A3D-FD75512EA803}"/>
    <cellStyle name="normální 9 24 2" xfId="6911" xr:uid="{16DFE139-A186-4045-9B09-0FE2E4E21DDD}"/>
    <cellStyle name="normální 9 25" xfId="3338" xr:uid="{3C23C186-8219-443E-A25A-F9F6ED82B108}"/>
    <cellStyle name="normální 9 25 2" xfId="6912" xr:uid="{275ACB74-88B8-4126-9017-89086FA8F926}"/>
    <cellStyle name="normální 9 26" xfId="3619" xr:uid="{E7EE8079-3DAE-4F2F-8E65-89AABC5F3A4D}"/>
    <cellStyle name="normální 9 26 2" xfId="6913" xr:uid="{01628B04-C4AF-4781-BC70-5D49434A8442}"/>
    <cellStyle name="normální 9 27" xfId="3395" xr:uid="{B7B488B6-068D-4851-BC90-C1AC9D28C1BA}"/>
    <cellStyle name="normální 9 27 2" xfId="6914" xr:uid="{20B753B5-FB36-49A5-8318-41ECDC0C6890}"/>
    <cellStyle name="normální 9 28" xfId="3263" xr:uid="{9B19FAD7-FBDD-469A-9E33-1AE070BA2B66}"/>
    <cellStyle name="normální 9 28 2" xfId="6915" xr:uid="{ED7299D2-42FF-4085-905D-8326C35C38AD}"/>
    <cellStyle name="normální 9 29" xfId="3671" xr:uid="{DB8343E6-68C5-41C9-AC2D-F2B7B278B0BA}"/>
    <cellStyle name="normální 9 29 2" xfId="6916" xr:uid="{E62F715A-5F84-4E6C-9186-152678ABA99B}"/>
    <cellStyle name="normální 9 3" xfId="1726" xr:uid="{7EDE47C3-CD24-4BDB-B600-0A3128384E01}"/>
    <cellStyle name="normální 9 30" xfId="3380" xr:uid="{0F2D7001-BDB3-4A52-B67F-F9EC4FE8B711}"/>
    <cellStyle name="normální 9 30 2" xfId="6917" xr:uid="{308F8370-40E7-434F-8BDC-F6A9719B2822}"/>
    <cellStyle name="normální 9 31" xfId="3667" xr:uid="{295869F3-159C-4208-981D-C2982048776F}"/>
    <cellStyle name="normální 9 32" xfId="3143" xr:uid="{E5941B91-F0BB-4B21-BB0B-5682267E0048}"/>
    <cellStyle name="normální 9 33" xfId="3308" xr:uid="{840D955E-5335-4C15-A5D2-CEF6BBDEDC5A}"/>
    <cellStyle name="normální 9 34" xfId="4240" xr:uid="{D760D953-45B5-4D41-BB80-53281330518A}"/>
    <cellStyle name="normální 9 34 10" xfId="37366" xr:uid="{F99A1005-22DA-4562-B340-3596980BB69B}"/>
    <cellStyle name="normální 9 34 11" xfId="41356" xr:uid="{E54B30AE-236D-401B-814E-39D313EF5807}"/>
    <cellStyle name="normální 9 34 12" xfId="46162" xr:uid="{D24CB9F7-73CA-4773-8ECC-673E44719B41}"/>
    <cellStyle name="normální 9 34 13" xfId="49748" xr:uid="{EDE41243-9FFC-4088-A2E2-2872404816DC}"/>
    <cellStyle name="normální 9 34 14" xfId="52258" xr:uid="{423A947B-1E57-473E-9123-E7BD4C0F8DF0}"/>
    <cellStyle name="normální 9 34 15" xfId="54458" xr:uid="{DB510753-C614-482F-937B-3307ADD159E9}"/>
    <cellStyle name="normální 9 34 16" xfId="56343" xr:uid="{A8E0F0AD-B824-49C8-8884-D132FAD3F986}"/>
    <cellStyle name="normální 9 34 17" xfId="57596" xr:uid="{AAC32B54-7EB1-47DB-B5F5-CCB895F09D4A}"/>
    <cellStyle name="normální 9 34 2" xfId="9467" xr:uid="{1BBCEC82-6304-49BD-9ECE-7A005B89B420}"/>
    <cellStyle name="normální 9 34 2 2" xfId="15167" xr:uid="{B810E14F-1BF5-47DE-B6DC-E2BD1BECCC70}"/>
    <cellStyle name="normální 9 34 2 3" xfId="20568" xr:uid="{E20C2882-A31E-4FA1-A0F7-3A2EADE2DE7C}"/>
    <cellStyle name="normální 9 34 2 4" xfId="24937" xr:uid="{B00B0A08-8A19-484F-B7F6-72AC7013F626}"/>
    <cellStyle name="normální 9 34 2 5" xfId="29196" xr:uid="{F48D48A1-A35C-4D49-990A-F100FCDA4AAB}"/>
    <cellStyle name="normální 9 34 2 6" xfId="33008" xr:uid="{EA3BE621-790F-423D-A3B3-E3E49EAA6B9D}"/>
    <cellStyle name="normální 9 34 2 7" xfId="36089" xr:uid="{1FF9F59A-1A4A-4648-8348-37CEB485B128}"/>
    <cellStyle name="normální 9 34 2 8" xfId="38328" xr:uid="{DEF29E74-44A3-440F-B7EB-66A1D7ADD54D}"/>
    <cellStyle name="normální 9 34 3" xfId="6919" xr:uid="{FBB055EC-F463-46A2-8881-0D3C92C5D6A5}"/>
    <cellStyle name="normální 9 34 4" xfId="13442" xr:uid="{7FD90CCA-9E93-4893-8799-ADF412E26A83}"/>
    <cellStyle name="normální 9 34 5" xfId="19119" xr:uid="{1E1E914D-974B-4B99-9AF0-C8ED53D3AB8B}"/>
    <cellStyle name="normální 9 34 6" xfId="23576" xr:uid="{25695874-93D0-416E-BA5C-74F0A525DC53}"/>
    <cellStyle name="normální 9 34 7" xfId="27881" xr:uid="{82D57CCD-453D-4A67-A563-0020C109190C}"/>
    <cellStyle name="normální 9 34 8" xfId="31729" xr:uid="{865F1008-93EB-4093-84C1-1CB4257893D0}"/>
    <cellStyle name="normální 9 34 9" xfId="35014" xr:uid="{D1721AC7-0F70-4295-861E-8B8AA15707FF}"/>
    <cellStyle name="Normální 9 35" xfId="4433" xr:uid="{52D7B4D0-5199-4751-81E6-824AB1B0FB5A}"/>
    <cellStyle name="Normální 9 35 2" xfId="6920" xr:uid="{9D683F0C-792A-4C82-AE01-58DB57EBFDF2}"/>
    <cellStyle name="Normální 9 36" xfId="4602" xr:uid="{289EE687-48B9-4BB5-8124-7D9F02CCBEB6}"/>
    <cellStyle name="Normální 9 36 2" xfId="6921" xr:uid="{0ACDB161-C0AB-4BD7-810E-2D795B14CC76}"/>
    <cellStyle name="normální 9 37" xfId="9468" xr:uid="{7EC2AE0F-C547-4C2D-BE0A-11869E04663C}"/>
    <cellStyle name="Normální 9 4" xfId="2338" xr:uid="{1D84FAA1-7D76-4D66-8B09-7D5A2AF2011B}"/>
    <cellStyle name="Normální 9 5" xfId="2526" xr:uid="{709D5767-3E9C-45AE-B915-6393D2F8D66F}"/>
    <cellStyle name="Normální 9 6" xfId="2421" xr:uid="{941CD666-6505-47F4-8F3F-8E770BD7F07F}"/>
    <cellStyle name="Normální 9 7" xfId="2458" xr:uid="{FB898211-3A1A-4A78-AAD4-2C8C846036F0}"/>
    <cellStyle name="Normální 9 8" xfId="2397" xr:uid="{BA72F39D-BA92-459B-AA1A-805BF8BED90D}"/>
    <cellStyle name="normální 9 9" xfId="2670" xr:uid="{CA6585DF-8F8A-4EE8-A634-31E8842A20A2}"/>
    <cellStyle name="Normální 9 9 10" xfId="10186" xr:uid="{47839768-14DB-4B8B-873D-F3ACE2B20F75}"/>
    <cellStyle name="normální 9 9 11" xfId="40216" xr:uid="{8BE05BF4-8DBA-448F-B4C5-1C7456AD3450}"/>
    <cellStyle name="normální 9 9 12" xfId="41053" xr:uid="{2EA9F354-A746-499B-986F-864244BDFEE3}"/>
    <cellStyle name="normální 9 9 13" xfId="41721" xr:uid="{425C4ECD-857E-426A-B466-C0AFADE8326C}"/>
    <cellStyle name="normální 9 9 14" xfId="41754" xr:uid="{BFD5F9AA-4E42-4C98-BB38-F66D671B417A}"/>
    <cellStyle name="normální 9 9 15" xfId="39466" xr:uid="{931301DE-C0F3-4013-8296-A87942D7587B}"/>
    <cellStyle name="normální 9 9 16" xfId="39817" xr:uid="{AD765B32-73D5-4284-8269-14A52A88B85A}"/>
    <cellStyle name="normální 9 9 17" xfId="43139" xr:uid="{8E3B3E4D-6CEF-4C6B-A7D0-D28BE9417594}"/>
    <cellStyle name="normální 9 9 18" xfId="39293" xr:uid="{10A63540-DF23-462F-8EF8-E36AA05D351D}"/>
    <cellStyle name="normální 9 9 19" xfId="42439" xr:uid="{4164AA08-87BE-4675-83C9-42BAD03A7A59}"/>
    <cellStyle name="normální 9 9 2" xfId="9469" xr:uid="{A62579B1-1724-4F49-967E-2780D9122954}"/>
    <cellStyle name="normální 9 9 2 2" xfId="15168" xr:uid="{AE0D4C60-EB4E-40EF-BF2A-229D68D6AC3F}"/>
    <cellStyle name="normální 9 9 2 3" xfId="20569" xr:uid="{C46A6282-EE9E-4D30-B37B-BE1E09B3F62E}"/>
    <cellStyle name="normální 9 9 2 4" xfId="24938" xr:uid="{C831E5E1-8A6D-44B5-BCBE-7CC61B884A5E}"/>
    <cellStyle name="normální 9 9 2 5" xfId="29198" xr:uid="{A298F9F7-F1FC-4EA7-BA36-1D6B2AA1C875}"/>
    <cellStyle name="normální 9 9 2 6" xfId="33009" xr:uid="{EE143963-C6E9-41D4-9064-3BF466DE413A}"/>
    <cellStyle name="normální 9 9 2 7" xfId="36090" xr:uid="{674802C3-7C6E-4C23-987C-8ADDB535AAE2}"/>
    <cellStyle name="normální 9 9 2 8" xfId="38329" xr:uid="{F11EDED4-3EFA-4AAD-927C-3B26F5AF8A91}"/>
    <cellStyle name="normální 9 9 20" xfId="38814" xr:uid="{77E3B48B-FA48-4459-B5F6-2B292D35AD91}"/>
    <cellStyle name="normální 9 9 21" xfId="45052" xr:uid="{2C2524E1-A160-475B-932D-D8CF31DA19D9}"/>
    <cellStyle name="normální 9 9 22" xfId="44188" xr:uid="{53BB9A76-62FF-42DE-97E2-0C8B3ED30363}"/>
    <cellStyle name="normální 9 9 23" xfId="43883" xr:uid="{65D34913-86D1-4BBE-8D02-E906CD787CBC}"/>
    <cellStyle name="normální 9 9 24" xfId="47257" xr:uid="{AC44AF78-0874-4198-8D73-5A48183E315A}"/>
    <cellStyle name="normální 9 9 25" xfId="47449" xr:uid="{89F4C5B1-4D86-4ACB-A318-F26115907AC6}"/>
    <cellStyle name="normální 9 9 26" xfId="47569" xr:uid="{932B2A92-7DF2-4689-A0FD-FAC8051B42E2}"/>
    <cellStyle name="normální 9 9 27" xfId="47806" xr:uid="{E7DCD4EA-825C-4F69-BF02-0F81E2785472}"/>
    <cellStyle name="normální 9 9 28" xfId="48841" xr:uid="{94E9A85F-9C18-49CC-B4BC-C215BCEC8DE1}"/>
    <cellStyle name="normální 9 9 29" xfId="48161" xr:uid="{C0FDE6CF-0984-45E7-889B-A406EF78692D}"/>
    <cellStyle name="Normální 9 9 3" xfId="5630" xr:uid="{DAD94908-51BB-42FF-8743-89BCD69368F9}"/>
    <cellStyle name="normální 9 9 30" xfId="50388" xr:uid="{741298FD-C74D-40BB-B86E-7B1CB4F14F89}"/>
    <cellStyle name="normální 9 9 31" xfId="50452" xr:uid="{EF87CA8F-87F4-479B-8D36-57F70505B22A}"/>
    <cellStyle name="normální 9 9 32" xfId="48486" xr:uid="{E3D27C3F-15A4-43EC-9C6F-F789D62FA310}"/>
    <cellStyle name="normální 9 9 33" xfId="51379" xr:uid="{5232485E-F87F-4CB7-A14B-99E726EB8A92}"/>
    <cellStyle name="normální 9 9 34" xfId="50885" xr:uid="{DBB28991-B89E-4531-8733-2AABC6C6BB2E}"/>
    <cellStyle name="normální 9 9 35" xfId="52867" xr:uid="{E930B7D9-57ED-42B3-A447-D6D00AF902F1}"/>
    <cellStyle name="normální 9 9 36" xfId="53630" xr:uid="{57933FB8-E8D6-43B7-8AD5-88D763FE022E}"/>
    <cellStyle name="normální 9 9 37" xfId="52988" xr:uid="{7DC7024E-29F1-454C-82C8-0E4AC0A910A9}"/>
    <cellStyle name="normální 9 9 38" xfId="55413" xr:uid="{C833C110-CC5E-4509-9898-B1AD809CFB2B}"/>
    <cellStyle name="normální 9 9 39" xfId="56969" xr:uid="{1779E3CC-856D-4D85-90B2-2CB11C7543BA}"/>
    <cellStyle name="Normální 9 9 4" xfId="4671" xr:uid="{4B3E4134-97A2-4A36-80F5-B25828CD9441}"/>
    <cellStyle name="Normální 9 9 5" xfId="10054" xr:uid="{1A064E40-D17C-4A2D-ADDF-27E2AE599AA3}"/>
    <cellStyle name="Normální 9 9 6" xfId="9953" xr:uid="{63D82A18-7C1F-4D65-AF8D-210D8E3B9136}"/>
    <cellStyle name="Normální 9 9 7" xfId="4927" xr:uid="{48FBBF9C-44BE-48B4-A0FA-6361DA39A7B5}"/>
    <cellStyle name="Normální 9 9 8" xfId="10864" xr:uid="{01EF0D4D-B4EA-4C23-93AC-2C828965DFFA}"/>
    <cellStyle name="Normální 9 9 9" xfId="10293" xr:uid="{0C1DACD9-8246-4CC4-B57F-B1DA263A19B3}"/>
    <cellStyle name="Normální 90" xfId="2297" xr:uid="{864CAA06-34E8-4917-AD56-E442C8ACD328}"/>
    <cellStyle name="normální 90 2" xfId="3577" xr:uid="{3A848691-75E2-4AA0-9451-35C64144DEAD}"/>
    <cellStyle name="normální 90 2 10" xfId="37367" xr:uid="{160EF5C5-0D2D-4A25-ABA3-6DED903E3610}"/>
    <cellStyle name="normální 90 2 11" xfId="40875" xr:uid="{66688E2B-5BF2-4DF1-B592-63B9AB3A1598}"/>
    <cellStyle name="normální 90 2 12" xfId="45632" xr:uid="{2844ED13-172B-447E-AE1D-79CEF18E2879}"/>
    <cellStyle name="normální 90 2 13" xfId="49387" xr:uid="{A9E3A984-5360-4442-9B4D-4591AE5655B8}"/>
    <cellStyle name="normální 90 2 14" xfId="51848" xr:uid="{A18A8CC0-E3BD-447A-A038-B32829CE9003}"/>
    <cellStyle name="normální 90 2 15" xfId="54149" xr:uid="{C350F537-2F33-4FB3-AA05-1D6C118F4DFC}"/>
    <cellStyle name="normální 90 2 16" xfId="55908" xr:uid="{627E4E03-B48A-48FB-A5E4-24E3FE2C17DE}"/>
    <cellStyle name="normální 90 2 17" xfId="57365" xr:uid="{1FBD4C3A-DFAD-471F-B600-3868C6D1C5C5}"/>
    <cellStyle name="normální 90 2 2" xfId="9470" xr:uid="{26AF38FB-D5A2-4FC5-ACF9-D7899D57C664}"/>
    <cellStyle name="normální 90 2 2 2" xfId="15169" xr:uid="{FFACEA2A-9499-4A26-9CEB-F5A0BB31AC53}"/>
    <cellStyle name="normální 90 2 2 3" xfId="20570" xr:uid="{A2C664B3-19A9-46DB-81AB-7C9B043CD48D}"/>
    <cellStyle name="normální 90 2 2 4" xfId="24939" xr:uid="{EC91BBF0-B926-4838-A1A3-4658794A84C4}"/>
    <cellStyle name="normální 90 2 2 5" xfId="29199" xr:uid="{C527D1BB-0FDE-4BEA-B1B3-DF4711E31BCA}"/>
    <cellStyle name="normální 90 2 2 6" xfId="33010" xr:uid="{27E4905E-B039-425D-9FD4-CE54150CEB50}"/>
    <cellStyle name="normální 90 2 2 7" xfId="36091" xr:uid="{2A317858-0D1F-4551-A05C-CE76DA7079FD}"/>
    <cellStyle name="normální 90 2 2 8" xfId="38330" xr:uid="{3E47A38C-4748-4DC5-B6CC-FA4D8B6B3F38}"/>
    <cellStyle name="normální 90 2 3" xfId="6922" xr:uid="{81C35960-E466-4A0D-9AE9-A377965E3236}"/>
    <cellStyle name="normální 90 2 4" xfId="13444" xr:uid="{512B371C-EE25-4742-B46E-67CAA863C1F6}"/>
    <cellStyle name="normální 90 2 5" xfId="19121" xr:uid="{4FB30BC0-0CEF-419D-9457-F12C21D5FFEA}"/>
    <cellStyle name="normální 90 2 6" xfId="23577" xr:uid="{81316365-8CDC-46E4-86CD-37BC46A1851A}"/>
    <cellStyle name="normální 90 2 7" xfId="27883" xr:uid="{5937B788-3A66-4FE9-8A83-C0EDF36026E7}"/>
    <cellStyle name="normální 90 2 8" xfId="31730" xr:uid="{B96A1FB7-B1F6-4DC2-9C23-DCF3727C0111}"/>
    <cellStyle name="normální 90 2 9" xfId="35016" xr:uid="{B8BC8F28-E61C-4A3F-BD51-91D7B2052DA3}"/>
    <cellStyle name="Normální 91" xfId="2298" xr:uid="{C67F2A85-4311-4725-85C9-B8F499D4CB20}"/>
    <cellStyle name="normální 91 2" xfId="3578" xr:uid="{E40F0BA9-CF2F-47C5-9927-35F71B581C80}"/>
    <cellStyle name="normální 91 2 10" xfId="37368" xr:uid="{989FF090-9DF9-4BE8-A712-3F4AA265EDA5}"/>
    <cellStyle name="normální 91 2 11" xfId="40876" xr:uid="{5C804277-AF10-43D7-BEB8-2C121D9C46BC}"/>
    <cellStyle name="normální 91 2 12" xfId="45633" xr:uid="{FE56C335-6E13-43D6-A85B-0D2262E96BAD}"/>
    <cellStyle name="normální 91 2 13" xfId="49388" xr:uid="{F19BBD7C-2339-4922-877D-C82149BD787F}"/>
    <cellStyle name="normální 91 2 14" xfId="51849" xr:uid="{83D005EB-EC72-428F-A3EB-958FB7E2DB47}"/>
    <cellStyle name="normální 91 2 15" xfId="54150" xr:uid="{9F40A11E-314E-4DFD-8E48-3CEE1E25BC31}"/>
    <cellStyle name="normální 91 2 16" xfId="55909" xr:uid="{CA8D7CF9-7B82-4117-AEBD-7D0FC27B1173}"/>
    <cellStyle name="normální 91 2 17" xfId="57366" xr:uid="{BBC704F1-8F79-4BE4-956B-11915A4E45EC}"/>
    <cellStyle name="normální 91 2 2" xfId="9471" xr:uid="{3F91CDE3-3EBC-494C-96A1-9698E72BD1EE}"/>
    <cellStyle name="normální 91 2 2 2" xfId="15170" xr:uid="{8B5F7BAC-1D7E-4A38-A1DC-EA53DD92F7D2}"/>
    <cellStyle name="normální 91 2 2 3" xfId="20571" xr:uid="{DA50DF4B-11F7-40B1-B450-37BC677775B3}"/>
    <cellStyle name="normální 91 2 2 4" xfId="24940" xr:uid="{8CB6E5FC-D0AD-48F6-89FC-C1936204C310}"/>
    <cellStyle name="normální 91 2 2 5" xfId="29200" xr:uid="{66BDBC98-E1A8-4B91-AA6D-484A82D81619}"/>
    <cellStyle name="normální 91 2 2 6" xfId="33011" xr:uid="{071D92D3-C4EE-46AB-AC2C-010859243DD6}"/>
    <cellStyle name="normální 91 2 2 7" xfId="36092" xr:uid="{93EE8C12-6635-4770-8F0E-587F72E75C23}"/>
    <cellStyle name="normální 91 2 2 8" xfId="38331" xr:uid="{9B243385-21F5-461D-9461-FF9B36133A25}"/>
    <cellStyle name="normální 91 2 3" xfId="6923" xr:uid="{C74B90BA-FBD4-4FE1-96DB-1A9ADB0A032E}"/>
    <cellStyle name="normální 91 2 4" xfId="13445" xr:uid="{F1E6FD55-2CE5-4D35-B2D4-53E71133F363}"/>
    <cellStyle name="normální 91 2 5" xfId="19122" xr:uid="{10C5CFE1-E86C-471E-A500-94ADE0C139BF}"/>
    <cellStyle name="normální 91 2 6" xfId="23578" xr:uid="{E932E367-7CAB-470E-920C-BC0E9E6F2F1D}"/>
    <cellStyle name="normální 91 2 7" xfId="27884" xr:uid="{4AFBF022-6285-45BC-80FF-641793BB267A}"/>
    <cellStyle name="normální 91 2 8" xfId="31731" xr:uid="{077DA897-0411-40B6-A6A9-62ACB76DC450}"/>
    <cellStyle name="normální 91 2 9" xfId="35017" xr:uid="{E6059585-D452-46AB-B21C-E8DEB64596F1}"/>
    <cellStyle name="Normální 92" xfId="2299" xr:uid="{C99B3C52-093D-4C96-A859-F45ABFA773EE}"/>
    <cellStyle name="normální 92 2" xfId="3579" xr:uid="{74BCE71E-7A01-416A-8016-45F1B67E8E42}"/>
    <cellStyle name="normální 92 2 10" xfId="37369" xr:uid="{A8B12DA5-D233-4BA0-A1C1-49A562FCD2D7}"/>
    <cellStyle name="normální 92 2 11" xfId="40877" xr:uid="{456F2A16-C28F-4E9F-A2C9-ED697F87CF1D}"/>
    <cellStyle name="normální 92 2 12" xfId="45634" xr:uid="{5492427E-3858-407F-B108-4B1D8C8365DC}"/>
    <cellStyle name="normální 92 2 13" xfId="49389" xr:uid="{60D041AF-3057-4CF2-AAE2-EB7F8F971B71}"/>
    <cellStyle name="normální 92 2 14" xfId="51850" xr:uid="{101664C9-00AD-4096-BD40-60905C0CE819}"/>
    <cellStyle name="normální 92 2 15" xfId="54151" xr:uid="{03D2964C-C08B-4295-9236-5BB0716B43A4}"/>
    <cellStyle name="normální 92 2 16" xfId="55910" xr:uid="{81EBFD60-D388-432E-96F5-69684D7640D0}"/>
    <cellStyle name="normální 92 2 17" xfId="57367" xr:uid="{3CD34BE6-4BC2-4EEB-8A23-33257E012C3A}"/>
    <cellStyle name="normální 92 2 2" xfId="9472" xr:uid="{23C4048B-D871-4FBD-9D68-F8B8D4E30FBB}"/>
    <cellStyle name="normální 92 2 2 2" xfId="15171" xr:uid="{D64E5B32-AD75-4230-BD6E-E6627E03E274}"/>
    <cellStyle name="normální 92 2 2 3" xfId="20572" xr:uid="{788E209B-1C33-497E-835A-78AA751EF9DB}"/>
    <cellStyle name="normální 92 2 2 4" xfId="24941" xr:uid="{784C34C0-D73D-44C9-BA58-2E4D5F323017}"/>
    <cellStyle name="normální 92 2 2 5" xfId="29201" xr:uid="{A7D6EAE2-08D0-4396-8E71-62FB2E986CEF}"/>
    <cellStyle name="normální 92 2 2 6" xfId="33012" xr:uid="{2427BE1B-FDF0-487D-81ED-646D2B8CB63C}"/>
    <cellStyle name="normální 92 2 2 7" xfId="36093" xr:uid="{0E22130C-8E01-4710-B5D5-3F7ABE2132B8}"/>
    <cellStyle name="normální 92 2 2 8" xfId="38332" xr:uid="{1513CCF1-5D18-4BA6-B885-0505FD38811E}"/>
    <cellStyle name="normální 92 2 3" xfId="6924" xr:uid="{BA7EB5B4-3660-4025-A2C1-903522AC06C2}"/>
    <cellStyle name="normální 92 2 4" xfId="13446" xr:uid="{F0C4502B-7EE4-4034-A4F8-A55A92C331E2}"/>
    <cellStyle name="normální 92 2 5" xfId="19123" xr:uid="{87DB6534-65D9-4A3F-84D1-FDAAF30E1831}"/>
    <cellStyle name="normální 92 2 6" xfId="23579" xr:uid="{6616A490-284B-49B5-9007-5C08944E2871}"/>
    <cellStyle name="normální 92 2 7" xfId="27885" xr:uid="{F08F9E7D-8543-4E70-A5A2-A09FA166E878}"/>
    <cellStyle name="normální 92 2 8" xfId="31732" xr:uid="{E1535EC9-1CC2-4A5F-B85A-0187032B5944}"/>
    <cellStyle name="normální 92 2 9" xfId="35018" xr:uid="{B2B23A97-F078-46ED-9981-198B44DC26F9}"/>
    <cellStyle name="Normální 93" xfId="2300" xr:uid="{7F943A0A-CBC1-4FA9-A67C-709871B2A7F3}"/>
    <cellStyle name="normální 93 2" xfId="3580" xr:uid="{A9CF2373-0E79-4203-AF14-18758F0ED837}"/>
    <cellStyle name="normální 93 2 10" xfId="37370" xr:uid="{03EC8FD2-3231-4831-826A-C52E042BADE1}"/>
    <cellStyle name="normální 93 2 11" xfId="40878" xr:uid="{D61E6717-AF62-4B53-BC00-366288453715}"/>
    <cellStyle name="normální 93 2 12" xfId="45635" xr:uid="{06FE1B9A-EAB5-4D58-B800-AE2CF88C09FB}"/>
    <cellStyle name="normální 93 2 13" xfId="49390" xr:uid="{FBDDB423-73D4-4EAE-89B9-4E78D0A27F2B}"/>
    <cellStyle name="normální 93 2 14" xfId="51851" xr:uid="{B05A2A0E-1C6C-4FE0-98E3-B1A72B56CAFF}"/>
    <cellStyle name="normální 93 2 15" xfId="54152" xr:uid="{1340AB5E-A7F6-4980-8D85-2F291F13B6B3}"/>
    <cellStyle name="normální 93 2 16" xfId="55911" xr:uid="{EBEF331D-F3A8-4C86-BEE6-10554EC61E05}"/>
    <cellStyle name="normální 93 2 17" xfId="57368" xr:uid="{140C662F-4004-457A-9764-147C3ECF822D}"/>
    <cellStyle name="normální 93 2 2" xfId="9473" xr:uid="{22DE958E-68D3-46B6-A187-E882A5255F7A}"/>
    <cellStyle name="normální 93 2 2 2" xfId="15172" xr:uid="{010BAE33-D851-4136-A732-EF879B01CDEC}"/>
    <cellStyle name="normální 93 2 2 3" xfId="20573" xr:uid="{52B27030-8FA3-4809-95FB-089D222AE7AF}"/>
    <cellStyle name="normální 93 2 2 4" xfId="24942" xr:uid="{DEFED6A0-6247-4D4E-BD7B-058A3FAF6E62}"/>
    <cellStyle name="normální 93 2 2 5" xfId="29202" xr:uid="{7F5C64C6-EC1F-416C-809E-675E7B64B14B}"/>
    <cellStyle name="normální 93 2 2 6" xfId="33013" xr:uid="{6F43AC26-A7E0-4445-9584-B25F575403CA}"/>
    <cellStyle name="normální 93 2 2 7" xfId="36094" xr:uid="{74D91A33-A86F-4092-86E2-472B72768167}"/>
    <cellStyle name="normální 93 2 2 8" xfId="38333" xr:uid="{D866CAD4-6FDF-4470-BA0F-4ADA9D917E68}"/>
    <cellStyle name="normální 93 2 3" xfId="6925" xr:uid="{F076F8E4-A16D-4BC2-8954-9D4B0921114B}"/>
    <cellStyle name="normální 93 2 4" xfId="13447" xr:uid="{5E20E839-AF91-4625-A71F-60A2D28934E7}"/>
    <cellStyle name="normální 93 2 5" xfId="19124" xr:uid="{B81AFC84-3362-4D3A-8416-ACDDCC8CC80E}"/>
    <cellStyle name="normální 93 2 6" xfId="23580" xr:uid="{3E4D9554-5494-406B-81C6-F44E067383D2}"/>
    <cellStyle name="normální 93 2 7" xfId="27886" xr:uid="{19F820EB-AA1C-46B1-9BCE-BB2FD05FFD9C}"/>
    <cellStyle name="normální 93 2 8" xfId="31733" xr:uid="{FAE47511-841A-4130-B909-75D2E61B3D74}"/>
    <cellStyle name="normální 93 2 9" xfId="35019" xr:uid="{A352946C-005B-4FFC-90B8-C8CB189291C7}"/>
    <cellStyle name="Normální 94" xfId="2301" xr:uid="{DE649735-0930-48AB-9CC3-B6B5EC533D77}"/>
    <cellStyle name="normální 94 2" xfId="3581" xr:uid="{090F04B7-B292-4491-BE00-35DCDCA0B5BF}"/>
    <cellStyle name="normální 94 2 10" xfId="37371" xr:uid="{B309FA89-C6B6-4733-8086-BA28892578F3}"/>
    <cellStyle name="normální 94 2 11" xfId="40879" xr:uid="{CC1D0EAB-703B-42BF-986C-E5A3A946A4E5}"/>
    <cellStyle name="normální 94 2 12" xfId="45636" xr:uid="{4636950D-FE76-440B-9D54-481329424F8D}"/>
    <cellStyle name="normální 94 2 13" xfId="49391" xr:uid="{0415D432-CDA0-466D-A5C1-C624FAA55B17}"/>
    <cellStyle name="normální 94 2 14" xfId="51852" xr:uid="{900C91F9-F9FC-4F2B-B51F-67E01D53366C}"/>
    <cellStyle name="normální 94 2 15" xfId="54153" xr:uid="{C39DAD33-3159-42F7-A706-815AB0921AD7}"/>
    <cellStyle name="normální 94 2 16" xfId="55912" xr:uid="{1550B352-FA79-48B2-AC52-338C8D7DE0F4}"/>
    <cellStyle name="normální 94 2 17" xfId="57369" xr:uid="{4007A004-2918-4386-B6F5-C25032284C4E}"/>
    <cellStyle name="normální 94 2 2" xfId="9474" xr:uid="{C489102D-E5E0-486C-86DC-18C8FB731F8E}"/>
    <cellStyle name="normální 94 2 2 2" xfId="15173" xr:uid="{EBC8E423-461D-47F0-A3A4-DEF455C23D3B}"/>
    <cellStyle name="normální 94 2 2 3" xfId="20574" xr:uid="{8AE8AD9E-3CD5-4830-9D3E-196F6F218E06}"/>
    <cellStyle name="normální 94 2 2 4" xfId="24943" xr:uid="{812423DC-6F4B-4879-A6F4-44F3ACA9C14D}"/>
    <cellStyle name="normální 94 2 2 5" xfId="29203" xr:uid="{5C1289EB-1187-4D84-89A0-433713262AD5}"/>
    <cellStyle name="normální 94 2 2 6" xfId="33014" xr:uid="{20003F2C-668E-4505-B5BE-A8DDE74FB036}"/>
    <cellStyle name="normální 94 2 2 7" xfId="36095" xr:uid="{B5CE3019-8E08-4617-B8E2-07B584AB884D}"/>
    <cellStyle name="normální 94 2 2 8" xfId="38334" xr:uid="{15196A11-07B4-4351-822A-EF1D95A919FA}"/>
    <cellStyle name="normální 94 2 3" xfId="6926" xr:uid="{B9CCB527-2644-44E7-A118-A28062A87B18}"/>
    <cellStyle name="normální 94 2 4" xfId="13448" xr:uid="{4E893506-BB13-4193-9E4B-8F4E5D7C0D5B}"/>
    <cellStyle name="normální 94 2 5" xfId="19125" xr:uid="{810F3967-2226-4FBF-A113-16D0A7209478}"/>
    <cellStyle name="normální 94 2 6" xfId="23581" xr:uid="{307DB39F-DE6B-4327-B77B-BEC987F0A885}"/>
    <cellStyle name="normální 94 2 7" xfId="27887" xr:uid="{0B76C9CF-C270-4227-B75B-447159DC0E6F}"/>
    <cellStyle name="normální 94 2 8" xfId="31734" xr:uid="{EF58BB63-7C7B-411B-90F6-587C4A72E3F3}"/>
    <cellStyle name="normální 94 2 9" xfId="35020" xr:uid="{7A37B679-B356-474C-94EF-29681AA18362}"/>
    <cellStyle name="Normální 95" xfId="2302" xr:uid="{F634E5DC-FF26-436F-9B42-E94CF8D9D88F}"/>
    <cellStyle name="normální 95 2" xfId="3582" xr:uid="{2B7B2B23-3F80-42F6-922D-CBDE9A4BAE92}"/>
    <cellStyle name="normální 95 2 10" xfId="37372" xr:uid="{1B9A4C41-1F59-4536-8E27-553B15E26517}"/>
    <cellStyle name="normální 95 2 11" xfId="40880" xr:uid="{69516DE2-4728-42F8-AEDC-307432162640}"/>
    <cellStyle name="normální 95 2 12" xfId="45637" xr:uid="{A7EAC65A-DF69-4D39-A5D0-DC9777F0D125}"/>
    <cellStyle name="normální 95 2 13" xfId="49392" xr:uid="{BDDA8176-BFD3-495A-B5F0-949DCACAA7CA}"/>
    <cellStyle name="normální 95 2 14" xfId="51853" xr:uid="{D0B34C99-AC04-48A9-8C3E-F6C73F6EED50}"/>
    <cellStyle name="normální 95 2 15" xfId="54154" xr:uid="{E427A07A-9190-45EF-84AB-07B3F393B0C9}"/>
    <cellStyle name="normální 95 2 16" xfId="55913" xr:uid="{4C8740E9-F891-481E-94B2-37AB87FCA991}"/>
    <cellStyle name="normální 95 2 17" xfId="57370" xr:uid="{8ECF1666-C54D-4301-9145-680F811A9652}"/>
    <cellStyle name="normální 95 2 2" xfId="9475" xr:uid="{126C6ECF-DBCF-4372-A327-A2C3ED4C7D19}"/>
    <cellStyle name="normální 95 2 2 2" xfId="15174" xr:uid="{7C027300-387C-4282-924F-989710A3237A}"/>
    <cellStyle name="normální 95 2 2 3" xfId="20575" xr:uid="{73D5EFF1-EBB6-40DF-9818-EAA58C0343DC}"/>
    <cellStyle name="normální 95 2 2 4" xfId="24944" xr:uid="{CC260E2A-3F7D-464A-96E4-53043CA369FE}"/>
    <cellStyle name="normální 95 2 2 5" xfId="29204" xr:uid="{77F2841A-7D4B-40DC-9812-1F8EF25556BA}"/>
    <cellStyle name="normální 95 2 2 6" xfId="33015" xr:uid="{257433B0-8075-4BD1-9BC6-E4732697C912}"/>
    <cellStyle name="normální 95 2 2 7" xfId="36096" xr:uid="{AB0A188B-D06D-4EF9-B8F4-58C00FC6ECF3}"/>
    <cellStyle name="normální 95 2 2 8" xfId="38335" xr:uid="{90CCAE72-4A5E-4B8E-83E3-15B47F92FCBE}"/>
    <cellStyle name="normální 95 2 3" xfId="6927" xr:uid="{8120A532-6135-4A7E-B5CF-174C01459F2F}"/>
    <cellStyle name="normální 95 2 4" xfId="13449" xr:uid="{2C770456-AC93-4FFA-90B4-9CA6BD1D34A8}"/>
    <cellStyle name="normální 95 2 5" xfId="19126" xr:uid="{CA561610-0C79-4FDA-A4DE-A8F3ABE7B469}"/>
    <cellStyle name="normální 95 2 6" xfId="23582" xr:uid="{71828085-A3C6-45D4-966A-881B30409705}"/>
    <cellStyle name="normální 95 2 7" xfId="27888" xr:uid="{AA68A396-48E2-4A93-9D31-1812DD4C8EC6}"/>
    <cellStyle name="normální 95 2 8" xfId="31735" xr:uid="{B8976AF5-7323-4836-A9D6-C73EBD13A024}"/>
    <cellStyle name="normální 95 2 9" xfId="35021" xr:uid="{4340AB95-DF01-4EAA-8A4F-EE080EADC066}"/>
    <cellStyle name="Normální 96" xfId="2303" xr:uid="{9A2D18AF-D71C-4C22-8431-1243F7FEBE77}"/>
    <cellStyle name="normální 96 2" xfId="3583" xr:uid="{B3E80DB1-7127-4828-95FC-0A58D234E77A}"/>
    <cellStyle name="normální 96 2 10" xfId="37373" xr:uid="{9B8277FC-FA62-470D-95E2-A00A25FF72A5}"/>
    <cellStyle name="normální 96 2 11" xfId="40881" xr:uid="{9B81374C-E4B2-42B7-96EB-CC1145D8DBF5}"/>
    <cellStyle name="normální 96 2 12" xfId="45638" xr:uid="{EBB642FD-A632-4A63-848B-B56927DD5C80}"/>
    <cellStyle name="normální 96 2 13" xfId="49393" xr:uid="{9D6BADDB-2FFC-4206-A5D5-D1ACD3EF7ADD}"/>
    <cellStyle name="normální 96 2 14" xfId="51854" xr:uid="{7856039B-3862-46C9-851E-A0EAE839489A}"/>
    <cellStyle name="normální 96 2 15" xfId="54155" xr:uid="{87E0F59A-EC44-42FA-906B-9A3027332384}"/>
    <cellStyle name="normální 96 2 16" xfId="55914" xr:uid="{EAEC7A0E-56B4-45CA-8790-15476FF5100A}"/>
    <cellStyle name="normální 96 2 17" xfId="57371" xr:uid="{C48DFB1B-262C-446F-8B60-BEDD9F69AD1D}"/>
    <cellStyle name="normální 96 2 2" xfId="9476" xr:uid="{8E021357-E4C3-4981-9EA9-BABE64467618}"/>
    <cellStyle name="normální 96 2 2 2" xfId="15175" xr:uid="{BD0084DA-7322-4B5E-ADC8-BF254DA378A9}"/>
    <cellStyle name="normální 96 2 2 3" xfId="20576" xr:uid="{49392D1F-7C32-447B-BAEC-6972554AA3A1}"/>
    <cellStyle name="normální 96 2 2 4" xfId="24945" xr:uid="{FCA6756B-3143-456D-A396-437F029B0D38}"/>
    <cellStyle name="normální 96 2 2 5" xfId="29205" xr:uid="{613E0B5D-2026-482C-ADA2-78603A88BF9D}"/>
    <cellStyle name="normální 96 2 2 6" xfId="33016" xr:uid="{1B78DE48-94B8-47DE-A31B-44A5EFDCD0F0}"/>
    <cellStyle name="normální 96 2 2 7" xfId="36097" xr:uid="{7CABA217-CD7A-4D1D-913A-D5D6B501C8E3}"/>
    <cellStyle name="normální 96 2 2 8" xfId="38336" xr:uid="{959D9AAE-9472-4DF3-AD82-4622EAD91DA7}"/>
    <cellStyle name="normální 96 2 3" xfId="6928" xr:uid="{128CDDCF-4E8D-4469-A8BF-BBF667A9B60C}"/>
    <cellStyle name="normální 96 2 4" xfId="13450" xr:uid="{525F63DC-8F2B-47BA-A79B-E34AFB2C6DCA}"/>
    <cellStyle name="normální 96 2 5" xfId="19127" xr:uid="{4676B206-E6AC-4798-B7C8-6FA68704B45C}"/>
    <cellStyle name="normální 96 2 6" xfId="23583" xr:uid="{3949092D-B4C5-424A-A043-8A3CFF42CE56}"/>
    <cellStyle name="normální 96 2 7" xfId="27889" xr:uid="{BB5515E6-2A3D-4ACC-89A1-1AC9770436CC}"/>
    <cellStyle name="normální 96 2 8" xfId="31736" xr:uid="{FFDA6B6A-A819-48EE-86B0-EF3026622162}"/>
    <cellStyle name="normální 96 2 9" xfId="35022" xr:uid="{3C2EED3A-6B2E-4BDB-85D1-B0944AA6FA48}"/>
    <cellStyle name="Normální 97" xfId="2304" xr:uid="{01117894-6926-4389-B39B-67177703FB9D}"/>
    <cellStyle name="normální 97 2" xfId="3584" xr:uid="{CBB2DE2C-394F-4B59-A065-696A36E0F284}"/>
    <cellStyle name="normální 97 2 10" xfId="37374" xr:uid="{AE4E9211-6664-42F5-AA0C-68801E852963}"/>
    <cellStyle name="normální 97 2 11" xfId="40882" xr:uid="{589EB379-CD3E-4AE9-972F-1D25530A6972}"/>
    <cellStyle name="normální 97 2 12" xfId="45639" xr:uid="{C0ED63C5-A358-4504-9EFE-949470CEC10D}"/>
    <cellStyle name="normální 97 2 13" xfId="49394" xr:uid="{5EEA9D93-CF03-4D53-8178-F6B7337FCAEA}"/>
    <cellStyle name="normální 97 2 14" xfId="51855" xr:uid="{B1135184-F278-47F2-851C-A0BAC0F764D6}"/>
    <cellStyle name="normální 97 2 15" xfId="54156" xr:uid="{1FFAB1B6-EB6A-4DDC-9103-630F55D887C8}"/>
    <cellStyle name="normální 97 2 16" xfId="55915" xr:uid="{F934E15A-66C2-49D9-8B58-400F864A9351}"/>
    <cellStyle name="normální 97 2 17" xfId="57372" xr:uid="{94A05699-7D94-4025-9A85-250DAF75A90C}"/>
    <cellStyle name="normální 97 2 2" xfId="9477" xr:uid="{46E1A0D7-F3E3-4862-93FD-3B2C032B2CBB}"/>
    <cellStyle name="normální 97 2 2 2" xfId="15176" xr:uid="{DB622B4A-B0AB-4AD2-94A8-5BC4A63DD7BD}"/>
    <cellStyle name="normální 97 2 2 3" xfId="20577" xr:uid="{0F93F79D-F520-405B-8FEE-E0FBA3FE3CD4}"/>
    <cellStyle name="normální 97 2 2 4" xfId="24946" xr:uid="{3CDC8BA9-837E-4786-8225-3EF9D4D75400}"/>
    <cellStyle name="normální 97 2 2 5" xfId="29206" xr:uid="{068D8560-34C1-4632-A3FF-CC8088EF846C}"/>
    <cellStyle name="normální 97 2 2 6" xfId="33017" xr:uid="{D08C9774-EBED-43AF-8B22-7661F6E6B32A}"/>
    <cellStyle name="normální 97 2 2 7" xfId="36098" xr:uid="{5D385BEB-0407-4B66-A377-5B55CAF1A8AB}"/>
    <cellStyle name="normální 97 2 2 8" xfId="38337" xr:uid="{E5CC10D1-8483-4EE1-80E0-A0888AF84509}"/>
    <cellStyle name="normální 97 2 3" xfId="6929" xr:uid="{E9D75CCD-D9D3-4283-A77B-7D62FCD9BBEE}"/>
    <cellStyle name="normální 97 2 4" xfId="13451" xr:uid="{7B23FBFB-4866-4896-A068-EDCFA57AC119}"/>
    <cellStyle name="normální 97 2 5" xfId="19128" xr:uid="{8E2C29A4-42A8-47FF-8155-66D2B6303D53}"/>
    <cellStyle name="normální 97 2 6" xfId="23584" xr:uid="{48C78A42-5377-4DD5-B639-E935773E70E2}"/>
    <cellStyle name="normální 97 2 7" xfId="27890" xr:uid="{0315D360-909A-4CDE-AAEF-0AF39215AFC6}"/>
    <cellStyle name="normální 97 2 8" xfId="31737" xr:uid="{405A505D-AA94-4E2A-83D3-565F54CDF675}"/>
    <cellStyle name="normální 97 2 9" xfId="35023" xr:uid="{7B9DFBB2-04F6-4DBA-A343-1D496E2AA7A7}"/>
    <cellStyle name="Normální 98" xfId="2305" xr:uid="{68894BBE-7EF7-4A75-A585-39292AC8788B}"/>
    <cellStyle name="normální 98 2" xfId="3585" xr:uid="{2581425F-2861-4CB8-8F11-3BB3C2BA279B}"/>
    <cellStyle name="normální 98 2 10" xfId="37375" xr:uid="{C58C0823-D63F-47BF-9D27-7D1121855F98}"/>
    <cellStyle name="normální 98 2 11" xfId="40883" xr:uid="{0185FFCC-DB81-4EC1-8085-0695B51AB24A}"/>
    <cellStyle name="normální 98 2 12" xfId="45640" xr:uid="{CD77A685-BEAF-47B2-B61A-9A1C8B3A3B08}"/>
    <cellStyle name="normální 98 2 13" xfId="49395" xr:uid="{10A06B56-6956-4709-AC21-1767476C799E}"/>
    <cellStyle name="normální 98 2 14" xfId="51856" xr:uid="{15C1D595-BCBE-4888-8315-04A6A8761235}"/>
    <cellStyle name="normální 98 2 15" xfId="54157" xr:uid="{6FD64C18-C689-4C99-8DF2-1FFEDE5E4A27}"/>
    <cellStyle name="normální 98 2 16" xfId="55916" xr:uid="{D5CCB751-F8AB-4E65-B374-86F1B39EE1B2}"/>
    <cellStyle name="normální 98 2 17" xfId="57373" xr:uid="{9645B45C-1A14-411B-9EC4-80EACBAC8E99}"/>
    <cellStyle name="normální 98 2 2" xfId="9478" xr:uid="{E8D1B4FD-2395-43A5-A90E-0FB3CE4C53C8}"/>
    <cellStyle name="normální 98 2 2 2" xfId="15177" xr:uid="{59A9F304-E606-467A-A2CC-F8C84E349836}"/>
    <cellStyle name="normální 98 2 2 3" xfId="20578" xr:uid="{681E2316-F198-48D6-A101-E07B59F5CD44}"/>
    <cellStyle name="normální 98 2 2 4" xfId="24947" xr:uid="{9B44869C-297E-49B1-8C6C-B06207B8FD74}"/>
    <cellStyle name="normální 98 2 2 5" xfId="29207" xr:uid="{01A28D6F-94ED-4495-830E-2F77E19B547A}"/>
    <cellStyle name="normální 98 2 2 6" xfId="33018" xr:uid="{8BADC3FB-34DF-4DC7-A551-304C5224FFB6}"/>
    <cellStyle name="normální 98 2 2 7" xfId="36099" xr:uid="{793C52C2-3CFC-4A64-A623-EA6B06758E20}"/>
    <cellStyle name="normální 98 2 2 8" xfId="38338" xr:uid="{F1C51DF1-C7F1-4D00-BAEA-5D84C5B676F9}"/>
    <cellStyle name="normální 98 2 3" xfId="6930" xr:uid="{6DCFFA3B-F4DF-4D17-9081-D4596AAD60C9}"/>
    <cellStyle name="normální 98 2 4" xfId="13452" xr:uid="{BC620893-1C6F-406C-8D27-FA5A71780E4C}"/>
    <cellStyle name="normální 98 2 5" xfId="19129" xr:uid="{66F16ECE-AAFF-431D-9297-EA9C3E22A273}"/>
    <cellStyle name="normální 98 2 6" xfId="23585" xr:uid="{B201403E-22C4-4FD9-B562-644238CE88B6}"/>
    <cellStyle name="normální 98 2 7" xfId="27891" xr:uid="{4C3071AB-B9EC-4330-B795-EBB368D0B5D8}"/>
    <cellStyle name="normální 98 2 8" xfId="31738" xr:uid="{67F2DAB1-7C97-4008-B105-C3F290E50871}"/>
    <cellStyle name="normální 98 2 9" xfId="35024" xr:uid="{9BFA785A-E8D8-44E3-B2F5-70EC1BE06686}"/>
    <cellStyle name="Normální 99" xfId="2306" xr:uid="{0922A613-6025-49D8-A465-7A26A7321706}"/>
    <cellStyle name="normální 99 2" xfId="3586" xr:uid="{92BCB83B-21D9-40C9-9845-199878CDC6ED}"/>
    <cellStyle name="normální 99 2 10" xfId="37376" xr:uid="{2C0E31D1-B0DD-46FA-BC44-1AFF835F4C66}"/>
    <cellStyle name="normální 99 2 11" xfId="40884" xr:uid="{8A47BE53-7BF3-4337-A1E3-CC44A3AE0614}"/>
    <cellStyle name="normální 99 2 12" xfId="45641" xr:uid="{CFF8A83E-EFC8-4F5F-866A-80A6FAFD71C3}"/>
    <cellStyle name="normální 99 2 13" xfId="49396" xr:uid="{34856A3E-2780-4DF9-9597-C013E04E599A}"/>
    <cellStyle name="normální 99 2 14" xfId="51857" xr:uid="{91EF5C89-481D-4857-8661-9EABE4A6AE19}"/>
    <cellStyle name="normální 99 2 15" xfId="54158" xr:uid="{AE743627-0424-4D3A-B6E4-787BEFE07230}"/>
    <cellStyle name="normální 99 2 16" xfId="55917" xr:uid="{777DCF72-2D06-4263-810C-2F55DD2394EA}"/>
    <cellStyle name="normální 99 2 17" xfId="57374" xr:uid="{2206127A-91D1-4593-845B-EAA1B2DD76DD}"/>
    <cellStyle name="normální 99 2 2" xfId="9479" xr:uid="{A7D764F5-BA7C-45A2-A8D3-26E21EFF5D22}"/>
    <cellStyle name="normální 99 2 2 2" xfId="15178" xr:uid="{FF2F22D5-B1C8-40FB-AEFD-FBDD55B3530C}"/>
    <cellStyle name="normální 99 2 2 3" xfId="20579" xr:uid="{371FCBE2-5629-494B-9CAB-9DFA95E694FE}"/>
    <cellStyle name="normální 99 2 2 4" xfId="24948" xr:uid="{E2A6FAAD-BB21-4031-9342-4232376E331A}"/>
    <cellStyle name="normální 99 2 2 5" xfId="29208" xr:uid="{1E00DC86-C850-4688-8195-527F13763844}"/>
    <cellStyle name="normální 99 2 2 6" xfId="33019" xr:uid="{68550000-800A-4DE3-A8A8-2AAA2F5A5DB9}"/>
    <cellStyle name="normální 99 2 2 7" xfId="36100" xr:uid="{FEAF85D6-CF43-441F-8774-1DAC1F28A174}"/>
    <cellStyle name="normální 99 2 2 8" xfId="38339" xr:uid="{F2409344-7F70-40A2-83DC-F50C9AF5E725}"/>
    <cellStyle name="normální 99 2 3" xfId="6931" xr:uid="{10A24253-D423-40C5-8140-219A475F5444}"/>
    <cellStyle name="normální 99 2 4" xfId="13453" xr:uid="{43EC4C2E-9161-47F0-B3EF-7C53F8B4E53E}"/>
    <cellStyle name="normální 99 2 5" xfId="19130" xr:uid="{B862AF17-A6BA-4EB1-AF13-807B1145BE9D}"/>
    <cellStyle name="normální 99 2 6" xfId="23586" xr:uid="{6C90AA2B-6B49-4F3D-A514-E1C4E85B47EF}"/>
    <cellStyle name="normální 99 2 7" xfId="27892" xr:uid="{F24C0F8E-8132-433E-A802-80AF7020ABF8}"/>
    <cellStyle name="normální 99 2 8" xfId="31739" xr:uid="{01DE940B-D317-4038-AEC6-E5F651B4A4BD}"/>
    <cellStyle name="normální 99 2 9" xfId="35025" xr:uid="{2B31A9BD-A283-4DF7-802E-20A843F4B784}"/>
    <cellStyle name="normální vzor" xfId="1727" xr:uid="{0EAF0AA2-767F-417D-84F6-D11382444B2B}"/>
    <cellStyle name="normální_073-2006_Kostal_Nabidka_&amp;" xfId="2" xr:uid="{00000000-0005-0000-0000-00000B000000}"/>
    <cellStyle name="Normalny_Ceny jedn" xfId="178" xr:uid="{20129DBF-FEED-40A4-963A-B906309F046B}"/>
    <cellStyle name="Note" xfId="179" xr:uid="{324D2E9F-4F2B-4ED1-93AB-F7F5DFFCFEB8}"/>
    <cellStyle name="Note 10" xfId="11094" xr:uid="{2A37864D-48DF-4A32-9898-8D32CA35A944}"/>
    <cellStyle name="Note 11" xfId="40965" xr:uid="{768B06EA-780F-449A-B51C-6A980F65C56A}"/>
    <cellStyle name="Note 12" xfId="39735" xr:uid="{E9C93696-3AE9-42D4-8DDB-F96FD479CACB}"/>
    <cellStyle name="Note 13" xfId="39345" xr:uid="{78A22C6C-F6ED-47D0-8364-731CBBB3A45C}"/>
    <cellStyle name="Note 14" xfId="45630" xr:uid="{30053CF9-3BF5-4900-B649-983AF09664EA}"/>
    <cellStyle name="Note 15" xfId="46707" xr:uid="{931701F8-3E62-43B0-B409-4CAE87C2F323}"/>
    <cellStyle name="Note 16" xfId="47925" xr:uid="{E001948E-129F-4CB1-8960-13F13AC114A6}"/>
    <cellStyle name="Note 17" xfId="50256" xr:uid="{9354ACCA-D8D1-482E-B774-EB4D798FFC35}"/>
    <cellStyle name="Note 18" xfId="51635" xr:uid="{5B68D5C4-2FCC-453C-B5A2-B0E7D54C2535}"/>
    <cellStyle name="Note 19" xfId="54264" xr:uid="{BC8C3A19-DF78-4822-B77B-C3B0085C47A5}"/>
    <cellStyle name="Note 2" xfId="2339" xr:uid="{05503E3C-B80A-4849-8DF3-3446719BBD3B}"/>
    <cellStyle name="Note 2 10" xfId="40309" xr:uid="{70A8E181-65C4-496E-9414-105A7F930997}"/>
    <cellStyle name="Note 2 11" xfId="44127" xr:uid="{23F47527-1F78-40B9-BDDB-BACCBA974124}"/>
    <cellStyle name="Note 2 12" xfId="47102" xr:uid="{2A40CE03-3C36-47DB-ADDC-28CDAA6D08BD}"/>
    <cellStyle name="Note 2 13" xfId="47006" xr:uid="{9814A393-0B8D-4DAF-BA75-7DE6A1F74A55}"/>
    <cellStyle name="Note 2 14" xfId="47377" xr:uid="{01FAA963-6491-41D7-99EA-277829646B98}"/>
    <cellStyle name="Note 2 15" xfId="47756" xr:uid="{3296B8BC-4245-4AC8-A171-A4566D0D049C}"/>
    <cellStyle name="Note 2 16" xfId="48606" xr:uid="{1869D5AD-779C-41B7-B205-41BA55FBB254}"/>
    <cellStyle name="Note 2 17" xfId="47970" xr:uid="{ED66B852-86ED-4D16-A721-CAB6BD803C38}"/>
    <cellStyle name="Note 2 18" xfId="48323" xr:uid="{EBAFD50D-5C56-4BCD-9976-E3E4B0C1B6C3}"/>
    <cellStyle name="Note 2 19" xfId="50403" xr:uid="{D533F697-6497-40B7-8400-95B7169FE842}"/>
    <cellStyle name="Note 2 2" xfId="5351" xr:uid="{CE3C5B4E-D11D-4342-BC79-F5730F862C3B}"/>
    <cellStyle name="Note 2 20" xfId="50929" xr:uid="{8D765622-A2D5-4DB8-9CFA-7DC45E2960B0}"/>
    <cellStyle name="Note 2 21" xfId="53400" xr:uid="{4980043B-CAEF-432B-B52E-69570699C187}"/>
    <cellStyle name="Note 2 22" xfId="53232" xr:uid="{E3E38919-6D5D-4B16-BCC7-BF337CAA1EE5}"/>
    <cellStyle name="Note 2 23" xfId="56729" xr:uid="{89DB249C-3F63-4306-8F75-EAC44356055D}"/>
    <cellStyle name="Note 2 3" xfId="11947" xr:uid="{823C771A-EB7D-4339-B409-465DD96DE0B5}"/>
    <cellStyle name="Note 2 4" xfId="39326" xr:uid="{F91F6B5E-8B8C-4427-8364-407B1429DCBF}"/>
    <cellStyle name="Note 2 5" xfId="39701" xr:uid="{2591B915-D13A-4092-A311-F5429C87087E}"/>
    <cellStyle name="Note 2 6" xfId="38761" xr:uid="{EAAB8253-C8C9-47BA-874E-7A33273D314A}"/>
    <cellStyle name="Note 2 7" xfId="40325" xr:uid="{B0F0C1CD-F94C-4CA4-9218-023A0011B4C7}"/>
    <cellStyle name="Note 2 8" xfId="39465" xr:uid="{3B461562-C485-4DA1-AC6A-9D63255CD1EF}"/>
    <cellStyle name="Note 2 9" xfId="42034" xr:uid="{50DC407C-3977-48EA-8AA0-6092C8CFE521}"/>
    <cellStyle name="Note 3" xfId="2716" xr:uid="{BE1AF69A-CC6C-4F11-B3E3-3BFFEF4F08D1}"/>
    <cellStyle name="Note 3 10" xfId="43013" xr:uid="{87ED5117-FE49-4256-B38A-0EAEAA4C37F4}"/>
    <cellStyle name="Note 3 11" xfId="44671" xr:uid="{BC77FEBE-2EA3-46B5-ABCE-C7E68FEB952E}"/>
    <cellStyle name="Note 3 12" xfId="45732" xr:uid="{BEBE6E7D-9072-4EB6-8FDC-E2A5CA9EEAB7}"/>
    <cellStyle name="Note 3 13" xfId="45432" xr:uid="{E6973838-D236-4068-949B-CB008EC58ADE}"/>
    <cellStyle name="Note 3 14" xfId="47180" xr:uid="{F4269186-CC54-4A75-A6FB-ED537586A866}"/>
    <cellStyle name="Note 3 15" xfId="44778" xr:uid="{9089DB51-317C-4AC7-8161-2306BD9C9ECB}"/>
    <cellStyle name="Note 3 16" xfId="47843" xr:uid="{C5BCA812-B8D6-4696-8FD6-44DB226F566C}"/>
    <cellStyle name="Note 3 17" xfId="48863" xr:uid="{D702F0E8-9DC0-4A2B-95C0-E44D94CC0A33}"/>
    <cellStyle name="Note 3 18" xfId="49454" xr:uid="{B32A5F36-E0F2-40CA-87CE-906B20F8C6D8}"/>
    <cellStyle name="Note 3 19" xfId="50873" xr:uid="{D91D4E8F-06DC-4EE2-B17C-45E5FED66FE6}"/>
    <cellStyle name="Note 3 2" xfId="6932" xr:uid="{7617AFD9-9BA4-4AA8-AAFF-209B3D27EF76}"/>
    <cellStyle name="Note 3 20" xfId="53652" xr:uid="{AA3E2D0D-AD43-425B-9C21-86AA6F0767CF}"/>
    <cellStyle name="Note 3 21" xfId="53148" xr:uid="{FFB755E8-9BD3-488E-A044-44D385C176AC}"/>
    <cellStyle name="Note 3 22" xfId="56989" xr:uid="{61857BB0-4402-47C1-B938-530BF6EAEFAD}"/>
    <cellStyle name="Note 3 3" xfId="13454" xr:uid="{9F984F7D-A77A-4462-BA12-38AD07D2B81F}"/>
    <cellStyle name="Note 3 4" xfId="40664" xr:uid="{923A3321-79BE-40F4-A312-A80ECED301AB}"/>
    <cellStyle name="Note 3 5" xfId="42121" xr:uid="{2ECA8D23-298D-4E52-A890-2E07B84B3371}"/>
    <cellStyle name="Note 3 6" xfId="42197" xr:uid="{7EB1002D-2206-44BA-AB2E-D6C3522B4A9C}"/>
    <cellStyle name="Note 3 7" xfId="42030" xr:uid="{7225F45E-8C36-417F-9507-F8140BC71673}"/>
    <cellStyle name="Note 3 8" xfId="39229" xr:uid="{E8EA1A18-2B3A-419E-97BB-D34B738FBAD8}"/>
    <cellStyle name="Note 3 9" xfId="38488" xr:uid="{360314FA-2617-41E3-B089-04826BFE2C26}"/>
    <cellStyle name="Note 4" xfId="3199" xr:uid="{09AC2443-F789-4628-88A9-D1E30623ADAA}"/>
    <cellStyle name="Note 4 10" xfId="43974" xr:uid="{AEDC7513-AA8C-4D80-B2AF-DC936300EAEF}"/>
    <cellStyle name="Note 4 11" xfId="46367" xr:uid="{6B203912-92D8-4468-A1A6-77DC652CB5D4}"/>
    <cellStyle name="Note 4 12" xfId="47115" xr:uid="{2928FD27-2D08-43F7-A9B1-B624BBC3CF1F}"/>
    <cellStyle name="Note 4 13" xfId="44273" xr:uid="{834F820E-B73F-41BD-B4B7-0E72E41852C1}"/>
    <cellStyle name="Note 4 14" xfId="47851" xr:uid="{EE3286D5-147F-4740-8AD0-BB2B39540E59}"/>
    <cellStyle name="Note 4 15" xfId="49142" xr:uid="{2EE66668-FB2C-4F5E-983A-EBA894C53B58}"/>
    <cellStyle name="Note 4 16" xfId="48487" xr:uid="{9596F032-DDBB-431F-A05B-ED49E7389861}"/>
    <cellStyle name="Note 4 17" xfId="50231" xr:uid="{4DB60CF4-8F2D-4EF1-85C4-F836F2C8E08D}"/>
    <cellStyle name="Note 4 18" xfId="51626" xr:uid="{3AD5091F-9D82-4A85-9ED0-F6DD3A20DFEF}"/>
    <cellStyle name="Note 4 19" xfId="50769" xr:uid="{00331D6A-3740-4251-AA6C-B21EA214228D}"/>
    <cellStyle name="Note 4 2" xfId="6933" xr:uid="{29554102-4506-43E2-8EF3-D04CF8998EFB}"/>
    <cellStyle name="Note 4 20" xfId="50725" xr:uid="{69146847-3CDB-4214-A202-3ADA92254A99}"/>
    <cellStyle name="Note 4 21" xfId="53951" xr:uid="{8D47B24C-6950-478E-91D6-28565FBB2E8A}"/>
    <cellStyle name="Note 4 22" xfId="53047" xr:uid="{E32BE6C7-581A-4F27-8A62-DED8DFE13115}"/>
    <cellStyle name="Note 4 23" xfId="55710" xr:uid="{6CC62E74-3CBC-406E-9A57-C354F4E4BB33}"/>
    <cellStyle name="Note 4 3" xfId="13455" xr:uid="{6DA0B675-E492-4B10-8387-6D45C1758FAE}"/>
    <cellStyle name="Note 4 4" xfId="39824" xr:uid="{D21274A7-A096-4921-9C38-0150FD0C5BB8}"/>
    <cellStyle name="Note 4 5" xfId="39254" xr:uid="{21CCAFD2-21F5-4354-80DD-5653AEB412F9}"/>
    <cellStyle name="Note 4 6" xfId="42168" xr:uid="{4955EED4-29D7-492E-87B3-2CFE50DEA927}"/>
    <cellStyle name="Note 4 7" xfId="42704" xr:uid="{1B88E69F-309E-4BA7-B195-ED06424A0D07}"/>
    <cellStyle name="Note 4 8" xfId="42867" xr:uid="{A050B83B-BCE1-4589-809B-A6C3C449023C}"/>
    <cellStyle name="Note 4 9" xfId="43253" xr:uid="{A415F379-1529-4973-B0FD-D279FD8B6086}"/>
    <cellStyle name="Note 5" xfId="3963" xr:uid="{8FA5DCFD-937A-4CC1-B681-C9E2C6372DC7}"/>
    <cellStyle name="Note 5 10" xfId="43105" xr:uid="{A94850E8-B209-41E0-9C63-60D5A6076B90}"/>
    <cellStyle name="Note 5 11" xfId="45937" xr:uid="{F50C610A-EAD6-4F26-B734-31AB90024971}"/>
    <cellStyle name="Note 5 12" xfId="46789" xr:uid="{F83BCACB-A9FE-457D-BB67-2DA9B8E426FE}"/>
    <cellStyle name="Note 5 13" xfId="45560" xr:uid="{D2EB4719-DFBB-4427-A5FC-CB75E4A6F87C}"/>
    <cellStyle name="Note 5 14" xfId="47358" xr:uid="{B49B39F6-6D8D-42A2-90C4-625D3DA37A0F}"/>
    <cellStyle name="Note 5 15" xfId="44270" xr:uid="{1A84D0D2-534B-4549-8D65-69CEB8952034}"/>
    <cellStyle name="Note 5 16" xfId="48008" xr:uid="{3F6B5818-E5C9-4CB7-BF7B-DBEFCB751567}"/>
    <cellStyle name="Note 5 17" xfId="52100" xr:uid="{34D31068-D563-4167-943E-44DEB5593E8D}"/>
    <cellStyle name="Note 5 18" xfId="52736" xr:uid="{50DBE734-5133-46A0-8B9B-71B5535F8071}"/>
    <cellStyle name="Note 5 19" xfId="51827" xr:uid="{B8A38122-F31B-416D-B363-442684184A49}"/>
    <cellStyle name="Note 5 2" xfId="6934" xr:uid="{94B07F67-466F-46EF-B010-1BD42B16C636}"/>
    <cellStyle name="Note 5 20" xfId="54935" xr:uid="{F6AAB028-13F0-4C12-B968-B064F5187662}"/>
    <cellStyle name="Note 5 21" xfId="56170" xr:uid="{7527B70E-E089-4860-8112-D097273E321C}"/>
    <cellStyle name="Note 5 3" xfId="13456" xr:uid="{8ED56559-568E-48E3-8499-E084BF98AF90}"/>
    <cellStyle name="Note 5 4" xfId="41214" xr:uid="{5472E30A-99D1-4212-8724-1FB6C4670267}"/>
    <cellStyle name="Note 5 5" xfId="38559" xr:uid="{581141EA-1B7B-404A-A8C5-C43023D6B449}"/>
    <cellStyle name="Note 5 6" xfId="40321" xr:uid="{21B703D6-DC31-4CEA-AF76-71F798710B08}"/>
    <cellStyle name="Note 5 7" xfId="42238" xr:uid="{9418BFE4-E0D1-4A7B-81E3-BB3182C08986}"/>
    <cellStyle name="Note 5 8" xfId="40261" xr:uid="{84EABBA8-A499-460D-B506-62B238ACE8EB}"/>
    <cellStyle name="Note 5 9" xfId="40587" xr:uid="{AA8D31F4-5672-4A2A-A710-44E272C4B503}"/>
    <cellStyle name="Note 6" xfId="3750" xr:uid="{1E772AC4-AE8F-4EC5-BFAF-5DE0516E9287}"/>
    <cellStyle name="Note 6 10" xfId="43169" xr:uid="{9E6FA090-87FC-4BE5-B76D-B84AAEA815F8}"/>
    <cellStyle name="Note 6 11" xfId="45741" xr:uid="{09D3D049-68B0-4D4D-A031-FF65A8580653}"/>
    <cellStyle name="Note 6 12" xfId="46649" xr:uid="{2709F86D-727D-4531-9630-A90365FC6C24}"/>
    <cellStyle name="Note 6 13" xfId="47071" xr:uid="{B2D190AF-DF01-4B14-8702-6F8CC2F9809F}"/>
    <cellStyle name="Note 6 14" xfId="45724" xr:uid="{5B2D7419-6659-4F43-B4B7-0D70BF982344}"/>
    <cellStyle name="Note 6 15" xfId="46687" xr:uid="{8EB957A5-A53A-4AB6-82D5-3E754C553E60}"/>
    <cellStyle name="Note 6 16" xfId="47899" xr:uid="{2701EB52-682E-4F25-9CDD-C44D48C66FF7}"/>
    <cellStyle name="Note 6 17" xfId="51937" xr:uid="{5671D27E-0F36-4183-821F-93E9937E16CF}"/>
    <cellStyle name="Note 6 18" xfId="52629" xr:uid="{FC8F4932-50EA-46A9-9BF6-09F2475FEDA1}"/>
    <cellStyle name="Note 6 19" xfId="50642" xr:uid="{3FBF2D41-95D2-496F-B0BA-95A892923D61}"/>
    <cellStyle name="Note 6 2" xfId="6935" xr:uid="{BAD4F5C3-BA74-4260-9DEE-ED062432F27A}"/>
    <cellStyle name="Note 6 20" xfId="54834" xr:uid="{5AFF34D9-5179-4B3A-9D11-5E6C4A8E84F9}"/>
    <cellStyle name="Note 6 21" xfId="55991" xr:uid="{C1AB9395-25BE-42A6-A33F-126B8092556F}"/>
    <cellStyle name="Note 6 3" xfId="13457" xr:uid="{B3405693-2631-4952-825C-A4AD4808425B}"/>
    <cellStyle name="Note 6 4" xfId="38615" xr:uid="{5E878C6A-4FF7-41DA-BD72-18451902BB22}"/>
    <cellStyle name="Note 6 5" xfId="39799" xr:uid="{1C0F3499-DCC1-4736-81D8-A6FBEF197459}"/>
    <cellStyle name="Note 6 6" xfId="41873" xr:uid="{D6F0A25B-11CF-470B-8B43-3C76E29AA2FA}"/>
    <cellStyle name="Note 6 7" xfId="42614" xr:uid="{AA1F9B0D-CABB-4E2D-8EF0-AB7C4CAE4E5E}"/>
    <cellStyle name="Note 6 8" xfId="42202" xr:uid="{A018A135-6306-432A-996C-ACC4DC30D3DA}"/>
    <cellStyle name="Note 6 9" xfId="38801" xr:uid="{71FAC80A-E4D6-4932-A1D7-9412A4313F93}"/>
    <cellStyle name="Note 7" xfId="9587" xr:uid="{8895838E-FB14-4EFB-94C2-0020EA6BE9C1}"/>
    <cellStyle name="Note 7 2" xfId="15275" xr:uid="{07C7E228-85AE-4164-9D3D-AA19F2C3B16A}"/>
    <cellStyle name="Note 8" xfId="9596" xr:uid="{2338C786-962B-46D8-A9E0-D91255518357}"/>
    <cellStyle name="Note 8 2" xfId="15281" xr:uid="{F39AF989-44B3-4A67-8D49-50AF247FED41}"/>
    <cellStyle name="Note 9" xfId="4697" xr:uid="{20ABB449-C5BA-49F3-9515-319953447209}"/>
    <cellStyle name="oem name" xfId="2243" xr:uid="{A4BBF40A-8701-4879-88E5-8AB2C8268208}"/>
    <cellStyle name="Output" xfId="180" xr:uid="{513F18F5-4C5B-4268-86AB-DA6759E377AA}"/>
    <cellStyle name="Output 10" xfId="4698" xr:uid="{1A6656F8-5CBB-498C-853B-2D1D7E271628}"/>
    <cellStyle name="Output 11" xfId="11095" xr:uid="{2F320B71-C31D-451B-8875-E38B9C2703B4}"/>
    <cellStyle name="Output 12" xfId="40966" xr:uid="{141B0A78-E0E4-4724-BB9E-F975E2313D5A}"/>
    <cellStyle name="Output 13" xfId="39220" xr:uid="{354A1F39-4CB4-406F-A7AA-78DC5B53D2FC}"/>
    <cellStyle name="Output 14" xfId="43371" xr:uid="{79C0CF38-3C59-4A88-A788-C871A5F93AD1}"/>
    <cellStyle name="Output 15" xfId="45691" xr:uid="{2B3F2AAA-9FE4-4645-8A75-BE791153E151}"/>
    <cellStyle name="Output 16" xfId="45419" xr:uid="{469917BD-29EF-407B-8A47-3CBADCCFB713}"/>
    <cellStyle name="Output 17" xfId="47926" xr:uid="{AAD40C47-7754-41AD-B7B1-178C58F1C20A}"/>
    <cellStyle name="Output 18" xfId="48186" xr:uid="{80B6D366-FF13-4F0A-8C26-0D6186A12082}"/>
    <cellStyle name="Output 19" xfId="51715" xr:uid="{44C1A1EF-DC83-42E0-BA24-D4C7078C4F5C}"/>
    <cellStyle name="Output 2" xfId="2340" xr:uid="{CA103B40-81BC-42ED-83C0-C1519F2336AD}"/>
    <cellStyle name="Output 2 10" xfId="41647" xr:uid="{5F440615-97BF-4446-BBB3-05656742F0FE}"/>
    <cellStyle name="Output 2 11" xfId="44085" xr:uid="{DC01CE3A-118F-4F23-B749-7DD524675FE9}"/>
    <cellStyle name="Output 2 12" xfId="46368" xr:uid="{BED94E9D-B45F-4EFA-B074-4DD66170DC0A}"/>
    <cellStyle name="Output 2 13" xfId="44720" xr:uid="{2BB76473-0146-4B59-A202-3850F5242B2D}"/>
    <cellStyle name="Output 2 14" xfId="46976" xr:uid="{8B6B9228-0D41-4B02-A9A1-61D06E472C83}"/>
    <cellStyle name="Output 2 15" xfId="47484" xr:uid="{CC8B958D-4AE7-43BD-B792-394664B83EB8}"/>
    <cellStyle name="Output 2 16" xfId="48607" xr:uid="{80D2839D-3113-4847-BFB8-780AE274638C}"/>
    <cellStyle name="Output 2 17" xfId="49091" xr:uid="{0DA97DBC-A756-45C1-9D08-F3DE77120A49}"/>
    <cellStyle name="Output 2 18" xfId="48322" xr:uid="{B8D5D133-ACF9-47B8-90E2-C86DA81B0A7B}"/>
    <cellStyle name="Output 2 19" xfId="50425" xr:uid="{6A6B66A7-CDE3-4B33-AE83-635DA7C95F53}"/>
    <cellStyle name="Output 2 2" xfId="5352" xr:uid="{25C1C0D7-95BA-4A10-B5C9-A61EF3F4BF36}"/>
    <cellStyle name="Output 2 20" xfId="50928" xr:uid="{5D7C1C81-0164-40CE-AB07-9559795C3CE2}"/>
    <cellStyle name="Output 2 21" xfId="53401" xr:uid="{A4B7FAB3-2B15-4BC9-BCDA-7DEF5AF9802A}"/>
    <cellStyle name="Output 2 22" xfId="53900" xr:uid="{B26CFD9D-0D6B-427F-BB08-71F675F26F10}"/>
    <cellStyle name="Output 2 23" xfId="55187" xr:uid="{30BB819F-2C82-4CDB-B4FF-F6CDB4CCBE48}"/>
    <cellStyle name="Output 2 24" xfId="56730" xr:uid="{9E6757AF-6060-4E1C-876B-7F0C2BEB7D60}"/>
    <cellStyle name="Output 2 3" xfId="11948" xr:uid="{13BDEBD3-7DCC-427D-ACF6-1E7B615B22F1}"/>
    <cellStyle name="Output 2 4" xfId="39325" xr:uid="{E96F9C17-747A-43C3-B058-AAB5C730AE6D}"/>
    <cellStyle name="Output 2 5" xfId="39221" xr:uid="{6DA2497B-987C-41FB-8570-9014CF4A1E80}"/>
    <cellStyle name="Output 2 6" xfId="39045" xr:uid="{A1E7EA31-C4E1-4389-B759-422EE665DC52}"/>
    <cellStyle name="Output 2 7" xfId="42188" xr:uid="{4C07E163-8274-4A49-841B-8DE89B516342}"/>
    <cellStyle name="Output 2 8" xfId="42900" xr:uid="{62497055-CEDF-43B3-BD78-10344ACF5D35}"/>
    <cellStyle name="Output 2 9" xfId="42558" xr:uid="{A176D073-73E5-4BE9-8BE7-B942EEBDE3A6}"/>
    <cellStyle name="Output 20" xfId="53300" xr:uid="{8CEEEF32-9765-4657-B3D9-931E2A563376}"/>
    <cellStyle name="Output 3" xfId="2623" xr:uid="{3F9D26A2-6893-4D15-9148-84EF0B1D6CCE}"/>
    <cellStyle name="Output 3 10" xfId="42730" xr:uid="{D1C21A0D-9813-45EF-B10C-6831FFB1B3A9}"/>
    <cellStyle name="Output 3 11" xfId="47059" xr:uid="{E3F17F6A-475A-4D68-A7ED-9DE1EE8DF8EC}"/>
    <cellStyle name="Output 3 12" xfId="45819" xr:uid="{509493EC-B2FB-43CC-AACF-492489F8C7FD}"/>
    <cellStyle name="Output 3 13" xfId="47281" xr:uid="{CE30E6F9-4290-4778-A59B-CF13A7A6BA0C}"/>
    <cellStyle name="Output 3 14" xfId="47206" xr:uid="{7CC904D1-B8D8-41BD-A066-2E21C0DBDB0D}"/>
    <cellStyle name="Output 3 15" xfId="47229" xr:uid="{0FB4CF53-B561-43BA-82E1-6B7AB5E09500}"/>
    <cellStyle name="Output 3 16" xfId="48814" xr:uid="{B63F3F31-EBB6-4355-BB96-87254732BC1E}"/>
    <cellStyle name="Output 3 17" xfId="48427" xr:uid="{C37B9301-CBFF-410C-965A-AE744547693E}"/>
    <cellStyle name="Output 3 18" xfId="48512" xr:uid="{EC574CD8-94C0-4E35-BDFF-3F46087CBCAA}"/>
    <cellStyle name="Output 3 19" xfId="50886" xr:uid="{E6D94665-6CB4-4A19-9249-27D547C4EF66}"/>
    <cellStyle name="Output 3 2" xfId="6936" xr:uid="{DEDC1EC5-C341-4F5F-BEE2-53DB1928A81E}"/>
    <cellStyle name="Output 3 20" xfId="53605" xr:uid="{FA34B10F-607D-48B8-821B-BFB6BFCEF5A9}"/>
    <cellStyle name="Output 3 21" xfId="53158" xr:uid="{FCE05F24-10F4-4A23-8784-72D676A555D8}"/>
    <cellStyle name="Output 3 22" xfId="55388" xr:uid="{A869E90E-4C57-4963-91E9-CCC975A4310D}"/>
    <cellStyle name="Output 3 23" xfId="56944" xr:uid="{6C0997D6-46C4-419C-8F11-1DD518A965BD}"/>
    <cellStyle name="Output 3 3" xfId="13458" xr:uid="{B7512C58-BA0F-4A8E-BEBA-0DA641411725}"/>
    <cellStyle name="Output 3 4" xfId="39777" xr:uid="{0799A542-A84C-47B3-A8DD-62BCAF148325}"/>
    <cellStyle name="Output 3 5" xfId="42022" xr:uid="{865E7207-3510-4AD6-9F74-8404BBCF74F0}"/>
    <cellStyle name="Output 3 6" xfId="40871" xr:uid="{F627C2D2-EF67-4415-B9E6-FFBA11B4117F}"/>
    <cellStyle name="Output 3 7" xfId="39301" xr:uid="{642E655F-E728-4526-935C-0709C7826FD0}"/>
    <cellStyle name="Output 3 8" xfId="40428" xr:uid="{6F5D4A18-0D40-4DBF-845B-28468AFFF27D}"/>
    <cellStyle name="Output 3 9" xfId="42610" xr:uid="{6F6DE8F6-8F95-4E5B-9CC2-1D243C4A24C0}"/>
    <cellStyle name="Output 4" xfId="3198" xr:uid="{12A023B6-17B9-4DCC-A0C5-4C0EE22D41C9}"/>
    <cellStyle name="Output 4 10" xfId="43793" xr:uid="{3F87FBA9-A57B-4A8C-A40B-6DC22B82B709}"/>
    <cellStyle name="Output 4 11" xfId="46973" xr:uid="{E811B4C4-6C94-4AC9-B0D1-930A5D3BAA31}"/>
    <cellStyle name="Output 4 12" xfId="44565" xr:uid="{0F63DE24-7FC3-4F4D-B14E-B58CF60A8F4C}"/>
    <cellStyle name="Output 4 13" xfId="47856" xr:uid="{98714EF6-0F4F-40F7-8A6C-DDFA6B5A2426}"/>
    <cellStyle name="Output 4 14" xfId="49141" xr:uid="{BFF1E61A-BC50-46CF-898F-D5571A359D45}"/>
    <cellStyle name="Output 4 15" xfId="48488" xr:uid="{3E177415-1FD7-4365-80E9-97F3E3BF134D}"/>
    <cellStyle name="Output 4 16" xfId="50014" xr:uid="{E24A38F4-BDAD-49AC-9DED-8C80D1833917}"/>
    <cellStyle name="Output 4 17" xfId="49707" xr:uid="{3D3658A2-407A-4BFD-A72E-B91C26414A96}"/>
    <cellStyle name="Output 4 18" xfId="50770" xr:uid="{22F6A5F2-F3BB-4E2D-9EDE-87EC0116A553}"/>
    <cellStyle name="Output 4 19" xfId="50697" xr:uid="{FB468398-1EC7-4096-A705-9B1FB1C72EB0}"/>
    <cellStyle name="Output 4 2" xfId="6937" xr:uid="{DF43582B-5DE6-4D9B-AC0C-6C553FD098E9}"/>
    <cellStyle name="Output 4 20" xfId="53950" xr:uid="{A234ACE6-1948-4CA3-8BA2-8AD021D5A1DE}"/>
    <cellStyle name="Output 4 21" xfId="52981" xr:uid="{D8AB5B4D-A0DF-4B54-8A15-37B1DC6CE384}"/>
    <cellStyle name="Output 4 22" xfId="55709" xr:uid="{FF0E3BD8-BE87-43D3-9008-A6C60EBFFFDD}"/>
    <cellStyle name="Output 4 3" xfId="13459" xr:uid="{0AF4874C-E3F6-48BC-BEF3-C2EE86637B67}"/>
    <cellStyle name="Output 4 4" xfId="38796" xr:uid="{9759E9DC-CF6C-4457-B1D1-65591DC2804A}"/>
    <cellStyle name="Output 4 5" xfId="39374" xr:uid="{E2684E1D-8B4C-4547-B279-1D351B6EDDE0}"/>
    <cellStyle name="Output 4 6" xfId="40015" xr:uid="{27027C61-E79E-4ED6-A37E-CB011C76B4B5}"/>
    <cellStyle name="Output 4 7" xfId="39346" xr:uid="{ACA2973C-B1C9-4CA9-B7A7-2C079142534B}"/>
    <cellStyle name="Output 4 8" xfId="42384" xr:uid="{F279C755-0475-457A-87BA-4F70067F4B08}"/>
    <cellStyle name="Output 4 9" xfId="43975" xr:uid="{4E11DFC7-1CDD-48BF-A02F-12D88BA0BE3F}"/>
    <cellStyle name="Output 5" xfId="3902" xr:uid="{663C2387-FFB3-44BA-A73F-8A4EB878134A}"/>
    <cellStyle name="Output 5 10" xfId="45880" xr:uid="{B32C803A-D054-443E-BA50-FF4B1457F083}"/>
    <cellStyle name="Output 5 11" xfId="46763" xr:uid="{B6BC369F-585D-4F54-9371-5A2294DB6629}"/>
    <cellStyle name="Output 5 12" xfId="45946" xr:uid="{8582A108-CFE8-4E30-9571-4E4D292E580D}"/>
    <cellStyle name="Output 5 13" xfId="47346" xr:uid="{2D7E4472-4E40-4A48-9C13-A71627E8E8AD}"/>
    <cellStyle name="Output 5 14" xfId="43912" xr:uid="{A215D105-8348-45B2-AEE9-3AAC9F54322A}"/>
    <cellStyle name="Output 5 15" xfId="48535" xr:uid="{A97DDA0D-D619-411D-BE4B-87642572D4FE}"/>
    <cellStyle name="Output 5 16" xfId="52723" xr:uid="{3CFB3BF4-36D8-4B6E-A4D3-5BCB39B3497D}"/>
    <cellStyle name="Output 5 17" xfId="52496" xr:uid="{3C886E04-BCD2-497D-9FB2-D08988B41D09}"/>
    <cellStyle name="Output 5 18" xfId="54925" xr:uid="{06183D3C-DAB7-4D98-B207-EF9AFFF7B839}"/>
    <cellStyle name="Output 5 19" xfId="56112" xr:uid="{11535E94-0F57-4199-A5C9-4C1031658313}"/>
    <cellStyle name="Output 5 2" xfId="6938" xr:uid="{8D26B1A3-A0ED-42FC-8E76-2C4FB877C686}"/>
    <cellStyle name="Output 5 3" xfId="13460" xr:uid="{8C670253-CC37-43CE-8F01-994167A28E4A}"/>
    <cellStyle name="Output 5 4" xfId="40430" xr:uid="{408B1BB4-609B-42E6-BFF0-9EFFE763CC69}"/>
    <cellStyle name="Output 5 5" xfId="38993" xr:uid="{949631BC-281F-4FCA-81B1-F28E8CC87C9E}"/>
    <cellStyle name="Output 5 6" xfId="39903" xr:uid="{1F611A65-35F9-4D77-833D-FB09147906FB}"/>
    <cellStyle name="Output 5 7" xfId="43124" xr:uid="{C6AF84BF-4BA6-4C99-B1B9-5EC4D5AD940E}"/>
    <cellStyle name="Output 5 8" xfId="42363" xr:uid="{E3C8FF11-9F98-47B2-AF05-4DFDC9CA3559}"/>
    <cellStyle name="Output 5 9" xfId="39725" xr:uid="{760D8F3F-43B6-4553-90C6-1A5383B7FEC7}"/>
    <cellStyle name="Output 6" xfId="4002" xr:uid="{CFF586B9-13DA-4C36-B5B0-7B4E90D6229C}"/>
    <cellStyle name="Output 6 10" xfId="45960" xr:uid="{012ECE8B-DF41-4F28-B565-26470E8BC2A9}"/>
    <cellStyle name="Output 6 11" xfId="46807" xr:uid="{1AE92FC1-6BA1-49C5-8CEC-99BF5EB80D1C}"/>
    <cellStyle name="Output 6 12" xfId="44031" xr:uid="{FE3BDD02-0734-45E7-BAFA-75B198136DAE}"/>
    <cellStyle name="Output 6 13" xfId="43798" xr:uid="{B5812744-D993-426E-B148-E406C9FD78A0}"/>
    <cellStyle name="Output 6 14" xfId="44247" xr:uid="{1C7F2CD4-107D-4D2E-91BA-08787A9FEC16}"/>
    <cellStyle name="Output 6 15" xfId="48392" xr:uid="{E57B5258-B665-45CB-A673-D190EF8D850A}"/>
    <cellStyle name="Output 6 16" xfId="52749" xr:uid="{DB68DB9E-A56F-415C-911C-A880D41BD590}"/>
    <cellStyle name="Output 6 17" xfId="51633" xr:uid="{23B3A1FB-ABE7-4686-AE65-E4D0F8FAD0F1}"/>
    <cellStyle name="Output 6 18" xfId="54947" xr:uid="{85FB3152-2C24-431A-84BF-6AAFC40404D4}"/>
    <cellStyle name="Output 6 19" xfId="56184" xr:uid="{0D75C365-B89A-49BE-B449-41E0A09223D6}"/>
    <cellStyle name="Output 6 2" xfId="6939" xr:uid="{FAD28DF7-ECAC-448B-943F-75EA611F38CC}"/>
    <cellStyle name="Output 6 3" xfId="13461" xr:uid="{0EE1B645-3379-44F3-BC2D-239D6A0FA649}"/>
    <cellStyle name="Output 6 4" xfId="39547" xr:uid="{3802CB8C-4E61-40EF-82F2-A6693AFE1B14}"/>
    <cellStyle name="Output 6 5" xfId="39625" xr:uid="{92D7A134-5F3B-4954-B976-1AC65039895C}"/>
    <cellStyle name="Output 6 6" xfId="41940" xr:uid="{AA9C3DCB-1C30-41BC-87CD-6107AC9C61F5}"/>
    <cellStyle name="Output 6 7" xfId="40578" xr:uid="{06A2DC8B-C4E0-41BB-B52D-57E872FCD7B9}"/>
    <cellStyle name="Output 6 8" xfId="38883" xr:uid="{FFEF32B4-5251-49E6-A853-DADA4597146F}"/>
    <cellStyle name="Output 6 9" xfId="38580" xr:uid="{598C3D37-5B67-46D6-9E77-3B249DBFEA27}"/>
    <cellStyle name="Output 7" xfId="4032" xr:uid="{B54F0790-5E5B-4FA2-BA89-979906D38874}"/>
    <cellStyle name="Output 7 10" xfId="45987" xr:uid="{819B578D-71E6-4815-8BAF-FFB51745CC05}"/>
    <cellStyle name="Output 7 11" xfId="46831" xr:uid="{0DA77AE8-6ECF-438E-B684-B393F3B15886}"/>
    <cellStyle name="Output 7 12" xfId="45437" xr:uid="{AE731506-C005-4752-8BF1-3502920998C9}"/>
    <cellStyle name="Output 7 13" xfId="47547" xr:uid="{37519312-86FA-4574-87BF-E0DF1439F286}"/>
    <cellStyle name="Output 7 14" xfId="47770" xr:uid="{C3429596-3958-4E26-824A-D4E4FC577AD8}"/>
    <cellStyle name="Output 7 15" xfId="47957" xr:uid="{DC3F29CD-D4BD-4EA3-8C6D-523DD525CDA7}"/>
    <cellStyle name="Output 7 16" xfId="52770" xr:uid="{39C44053-E157-4B20-A0AE-3CAE399CADDE}"/>
    <cellStyle name="Output 7 17" xfId="50951" xr:uid="{047CC7EF-571E-42EB-9F34-1745586A460E}"/>
    <cellStyle name="Output 7 18" xfId="54967" xr:uid="{C44CC362-662D-4600-8E00-63D75799E64A}"/>
    <cellStyle name="Output 7 19" xfId="56207" xr:uid="{85CC0DCD-44FF-460E-95FA-FE984DF692A6}"/>
    <cellStyle name="Output 7 2" xfId="6940" xr:uid="{7292872A-3003-4BC0-8904-878DA8808358}"/>
    <cellStyle name="Output 7 3" xfId="13462" xr:uid="{6933ED3B-5606-4EC3-BBB6-56ECC0224846}"/>
    <cellStyle name="Output 7 4" xfId="40265" xr:uid="{B11B10CF-5513-4BAC-A799-92B2513DBF7C}"/>
    <cellStyle name="Output 7 5" xfId="40031" xr:uid="{6AD5F4C4-9D86-4579-A5B4-D75CC4C507FF}"/>
    <cellStyle name="Output 7 6" xfId="41789" xr:uid="{C558CE7E-15BE-4A5E-8C4C-65C2A81D6A52}"/>
    <cellStyle name="Output 7 7" xfId="41731" xr:uid="{FCECEAB6-F92C-444C-BE0F-93B5810F50C6}"/>
    <cellStyle name="Output 7 8" xfId="39359" xr:uid="{24CB39E1-06D5-4F12-885B-5C0AF6D877CC}"/>
    <cellStyle name="Output 7 9" xfId="39806" xr:uid="{E70DAE33-A550-4275-A038-BDD920C89A23}"/>
    <cellStyle name="Output 8" xfId="9588" xr:uid="{A8ABBFE1-1B8C-46E2-80B1-B7A4AE387671}"/>
    <cellStyle name="Output 8 2" xfId="15276" xr:uid="{F0DCF931-7E79-4F03-8027-24DB8E47BCE6}"/>
    <cellStyle name="Output 9" xfId="9595" xr:uid="{054B4BDC-A638-43C4-9DE8-A8EDC30764E0}"/>
    <cellStyle name="Output 9 2" xfId="15280" xr:uid="{3A80B708-941A-48B4-B753-A3FB81750A13}"/>
    <cellStyle name="page" xfId="2244" xr:uid="{40D9A18A-7101-47CB-8976-2CFDFBD0CBF3}"/>
    <cellStyle name="page 10" xfId="38566" xr:uid="{6AE39257-47DC-4239-AD2A-5E5AB6B0449F}"/>
    <cellStyle name="page 11" xfId="40527" xr:uid="{83EC446F-FF60-474E-88D9-E7C0C1475A0C}"/>
    <cellStyle name="page 12" xfId="44702" xr:uid="{313BC53C-B69A-4810-86C6-992CBA09833A}"/>
    <cellStyle name="page 13" xfId="46140" xr:uid="{0C548E00-8DE3-4033-B844-433BFFDC663F}"/>
    <cellStyle name="page 14" xfId="48572" xr:uid="{A7F2537A-FF1E-4380-8B59-0F80572B8875}"/>
    <cellStyle name="page 15" xfId="54533" xr:uid="{A02E6153-E71C-48EF-B674-2E8B687DAF2F}"/>
    <cellStyle name="page 2" xfId="2603" xr:uid="{F1189548-7CDD-433F-8649-328AE92DC2F0}"/>
    <cellStyle name="page 2 10" xfId="39211" xr:uid="{AB2B3166-D5AD-46C1-B8A9-69CF0CB15903}"/>
    <cellStyle name="page 2 11" xfId="44189" xr:uid="{4F051278-7A29-4B83-B200-00EC615BC679}"/>
    <cellStyle name="page 2 12" xfId="46575" xr:uid="{40ABA289-F2DF-4FD1-B98D-C2D1F61B5455}"/>
    <cellStyle name="page 2 13" xfId="45966" xr:uid="{C0E66BA6-2199-4A6E-81DB-8E630DBFE0B2}"/>
    <cellStyle name="page 2 14" xfId="45575" xr:uid="{2A4B96C1-04FF-4AEB-BA83-0B860AF830A8}"/>
    <cellStyle name="page 2 15" xfId="48798" xr:uid="{1EC23C9F-5CAD-46D3-8A9D-32E1E3392B98}"/>
    <cellStyle name="page 2 16" xfId="47908" xr:uid="{75500331-D61B-467C-9CB4-EB01F1128DD6}"/>
    <cellStyle name="page 2 17" xfId="49437" xr:uid="{B3BD4862-0722-4E00-A7C1-9838EE3A68E6}"/>
    <cellStyle name="page 2 18" xfId="50763" xr:uid="{58CF7B78-31B3-4D24-98AF-F287CFB54A7F}"/>
    <cellStyle name="page 2 19" xfId="53587" xr:uid="{4467A8BF-F598-4F71-A7E6-5DB7DDC875AF}"/>
    <cellStyle name="page 2 2" xfId="9480" xr:uid="{2091A1C4-B38A-4A84-AFD9-4400BBB79E64}"/>
    <cellStyle name="page 2 2 2" xfId="15179" xr:uid="{49FD1C42-7C5C-46E4-9901-965F32758950}"/>
    <cellStyle name="page 2 20" xfId="53343" xr:uid="{C721CB19-788B-4A92-8009-4ACA8071510E}"/>
    <cellStyle name="page 2 21" xfId="55371" xr:uid="{F096755F-0308-45CC-8E37-C7E508F5CC5E}"/>
    <cellStyle name="page 2 22" xfId="56926" xr:uid="{41BAAB1D-B60A-43C6-8AE5-06D64191E3D5}"/>
    <cellStyle name="page 2 3" xfId="5702" xr:uid="{DD353E0B-232D-41F6-8F36-1F201ED9D386}"/>
    <cellStyle name="page 2 4" xfId="12280" xr:uid="{1BBEA5CD-85A6-4F35-90A6-73630A5BF44E}"/>
    <cellStyle name="page 2 5" xfId="40159" xr:uid="{89DDA41A-2DCA-4A14-8BAF-7ACF2A50AC38}"/>
    <cellStyle name="page 2 6" xfId="40648" xr:uid="{12310255-E7D6-45FC-920B-7B0C25479C49}"/>
    <cellStyle name="page 2 7" xfId="41774" xr:uid="{0E6C3515-30D2-4827-B172-A08CC88A6A0B}"/>
    <cellStyle name="page 2 8" xfId="41762" xr:uid="{2050E560-0719-4D89-A7BA-68CE77F46CA9}"/>
    <cellStyle name="page 2 9" xfId="42420" xr:uid="{62E6C7F6-31DC-4358-99AE-F999F6A3BEFE}"/>
    <cellStyle name="page 3" xfId="3046" xr:uid="{4AA52A53-2E23-44B9-AAD3-96CF59376268}"/>
    <cellStyle name="page 3 10" xfId="44053" xr:uid="{A0D913B0-1D88-4FFB-A698-3E4F8C59D016}"/>
    <cellStyle name="page 3 11" xfId="44040" xr:uid="{2EC9BC6E-2572-4305-A66E-8AE1E8F87F48}"/>
    <cellStyle name="page 3 12" xfId="44767" xr:uid="{11A6F6C4-53EF-487B-B8BE-DB6AFBF74268}"/>
    <cellStyle name="page 3 13" xfId="47327" xr:uid="{9E12770D-9CFD-4C8B-B4C5-1B5D98148B94}"/>
    <cellStyle name="page 3 14" xfId="43607" xr:uid="{E7A4F935-35A3-49B3-BAAA-28489B0448E3}"/>
    <cellStyle name="page 3 15" xfId="44044" xr:uid="{788DBD70-A5CC-4DEC-A0A4-35041CFC1B5D}"/>
    <cellStyle name="page 3 16" xfId="49052" xr:uid="{CACDBA40-4C21-4E5A-AEDB-57417AE688AF}"/>
    <cellStyle name="page 3 17" xfId="48106" xr:uid="{C06B5F5E-47F4-4799-A2FB-DFB1DFE2098F}"/>
    <cellStyle name="page 3 18" xfId="51560" xr:uid="{A47686A1-BF86-4E69-A8EA-82F855898D8C}"/>
    <cellStyle name="page 3 19" xfId="50821" xr:uid="{CD2E2156-5CC5-4E29-9F83-E0365AC9C98B}"/>
    <cellStyle name="page 3 2" xfId="9481" xr:uid="{74700AA0-4F8A-4604-B3BD-681285BD5EB8}"/>
    <cellStyle name="page 3 2 2" xfId="15180" xr:uid="{F41894B6-60A1-4925-BBAB-94E8B6ABD027}"/>
    <cellStyle name="page 3 20" xfId="51606" xr:uid="{1BAB7777-B0C7-477D-B593-66D877623F00}"/>
    <cellStyle name="page 3 21" xfId="53882" xr:uid="{E774589E-072C-4C11-9254-EEF18A01842A}"/>
    <cellStyle name="page 3 22" xfId="53078" xr:uid="{D74BE7F6-0FA2-4BD2-B773-79A3D5C98519}"/>
    <cellStyle name="page 3 3" xfId="6941" xr:uid="{3FA9AD9F-683A-4E52-8A73-6A77570107E7}"/>
    <cellStyle name="page 3 4" xfId="13463" xr:uid="{FF717DFB-38F1-43A0-96D8-F16290DEA8DB}"/>
    <cellStyle name="page 3 5" xfId="40500" xr:uid="{75572135-E961-498A-A6D0-E758016E9B2E}"/>
    <cellStyle name="page 3 6" xfId="39418" xr:uid="{DC1D3652-7CA2-4757-A69B-8CFEBAD9FE4D}"/>
    <cellStyle name="page 3 7" xfId="38889" xr:uid="{C8756E9A-25C3-44D1-BDA0-1C960E162F1F}"/>
    <cellStyle name="page 3 8" xfId="43078" xr:uid="{430189F9-D41C-4D01-8267-C680F1FCD7EB}"/>
    <cellStyle name="page 3 9" xfId="41114" xr:uid="{C9781F27-BFE0-42FB-9F8B-94A428A2430B}"/>
    <cellStyle name="page 4" xfId="3487" xr:uid="{F21B3E07-D95D-4080-A611-FEA5CA764D1A}"/>
    <cellStyle name="page 4 10" xfId="49330" xr:uid="{B1E7D878-48B1-47A7-BA76-8039DD2BA250}"/>
    <cellStyle name="page 4 11" xfId="50067" xr:uid="{00065A81-BCD7-40E7-8E7C-5105E180ADB2}"/>
    <cellStyle name="page 4 12" xfId="50202" xr:uid="{EEC4D819-275A-484C-B534-D050DC8702B8}"/>
    <cellStyle name="page 4 13" xfId="51799" xr:uid="{11A06A02-D599-4C23-8EDF-71EF60241DAA}"/>
    <cellStyle name="page 4 14" xfId="52549" xr:uid="{4F0E9C08-29C5-4EE7-BB4A-591FAAF64DF6}"/>
    <cellStyle name="page 4 15" xfId="54110" xr:uid="{147920BF-9E1E-4D8B-83C4-7FF2693C2FCF}"/>
    <cellStyle name="page 4 16" xfId="54769" xr:uid="{B7C4A939-87DC-4662-80A4-2C72E9A9678F}"/>
    <cellStyle name="page 4 17" xfId="55870" xr:uid="{035862F9-E4AB-4DE3-B244-E80466A332FD}"/>
    <cellStyle name="page 4 2" xfId="9482" xr:uid="{C807A062-9DED-4A4F-9682-4595838BC8D6}"/>
    <cellStyle name="page 4 2 2" xfId="15181" xr:uid="{5E6D2D21-B538-4B62-97AD-0F22E5516029}"/>
    <cellStyle name="page 4 3" xfId="6942" xr:uid="{FD132AA6-DB84-4694-9BBE-15E0C88D3962}"/>
    <cellStyle name="page 4 4" xfId="13464" xr:uid="{20DFBAAB-7F3E-4DA5-8A83-4F29063E2416}"/>
    <cellStyle name="page 4 5" xfId="38673" xr:uid="{08FAD11C-C5EB-4441-9C55-FAED45095D3E}"/>
    <cellStyle name="page 4 6" xfId="43342" xr:uid="{4818947C-8956-4356-9D3C-E58DFE412ED1}"/>
    <cellStyle name="page 4 7" xfId="44614" xr:uid="{B72C9F62-72DB-4AB6-9846-43F9ADCBF874}"/>
    <cellStyle name="page 4 8" xfId="44588" xr:uid="{BF724461-BA66-42C9-BD7B-10F1251956F5}"/>
    <cellStyle name="page 4 9" xfId="44594" xr:uid="{A2E98109-C3E5-4395-A696-5AC8025A3C0B}"/>
    <cellStyle name="page 5" xfId="4090" xr:uid="{5DB73273-C306-4B92-9885-6CCAE340992C}"/>
    <cellStyle name="page 5 10" xfId="43256" xr:uid="{E25FCB78-4CDE-43E1-85C2-C620AA2B327A}"/>
    <cellStyle name="page 5 11" xfId="44601" xr:uid="{F71592E5-64B8-41DB-9CAE-BE72F17FD097}"/>
    <cellStyle name="page 5 12" xfId="44205" xr:uid="{028027B4-AD35-49C3-94CA-3F5FBA5C8BFA}"/>
    <cellStyle name="page 5 13" xfId="47580" xr:uid="{90797A8D-586D-4B42-B26D-8E146C3F4164}"/>
    <cellStyle name="page 5 14" xfId="47790" xr:uid="{E0C86584-E910-4C02-9AFD-4E7A23C0043F}"/>
    <cellStyle name="page 5 15" xfId="49673" xr:uid="{A1790762-24AD-413D-B4DB-09EA90E00363}"/>
    <cellStyle name="page 5 16" xfId="50271" xr:uid="{3CEBF927-ACA1-4385-B26D-81D5A3B89C75}"/>
    <cellStyle name="page 5 17" xfId="47963" xr:uid="{E7C35A11-A46E-456B-84AF-3A403543E9DC}"/>
    <cellStyle name="page 5 18" xfId="50286" xr:uid="{E468A290-95AC-4855-A466-567D61667066}"/>
    <cellStyle name="page 5 19" xfId="52795" xr:uid="{7E9DE110-26C7-4994-B33A-4E52E76888CD}"/>
    <cellStyle name="page 5 2" xfId="9483" xr:uid="{1ABB1408-3236-49AC-9C64-64CA8FD0A938}"/>
    <cellStyle name="page 5 2 2" xfId="15182" xr:uid="{C2937E79-D115-4C63-A18D-33AAA842A1FD}"/>
    <cellStyle name="page 5 20" xfId="52911" xr:uid="{CB55CC1C-F34A-46EA-9BB3-DACD6A426C0A}"/>
    <cellStyle name="page 5 21" xfId="54394" xr:uid="{4DB64BC3-FCEE-4497-8AAD-23A16B61ED17}"/>
    <cellStyle name="page 5 22" xfId="54990" xr:uid="{3F995364-4CB2-4E21-B555-342FE074CDF6}"/>
    <cellStyle name="page 5 23" xfId="56258" xr:uid="{955B4786-9724-4310-B08D-D4F959ED9925}"/>
    <cellStyle name="page 5 3" xfId="6943" xr:uid="{50EFA150-3E92-47E6-B94F-F8AA020A6666}"/>
    <cellStyle name="page 5 4" xfId="13465" xr:uid="{84BDB663-EBA1-46AE-AB80-C20B6F0E54FE}"/>
    <cellStyle name="page 5 5" xfId="41255" xr:uid="{88E8DA3A-20F4-41F6-A365-FFA23B8270AD}"/>
    <cellStyle name="page 5 6" xfId="40693" xr:uid="{8D2F2AD0-065B-4DE0-B529-C162CB866B89}"/>
    <cellStyle name="page 5 7" xfId="42509" xr:uid="{EF38D224-2287-45E8-B4C4-215839522188}"/>
    <cellStyle name="page 5 8" xfId="39437" xr:uid="{E10CBC21-3452-419B-A465-4974E965674B}"/>
    <cellStyle name="page 5 9" xfId="43417" xr:uid="{D505EE38-1424-431F-ACDC-3E226CB84109}"/>
    <cellStyle name="page 6" xfId="3856" xr:uid="{0B6AA17D-505C-4843-9078-3503464CF8EC}"/>
    <cellStyle name="page 6 10" xfId="40683" xr:uid="{E5DA3197-021F-41BB-8A88-E305344E62DE}"/>
    <cellStyle name="page 6 11" xfId="43724" xr:uid="{D914EEB7-1C0C-4265-85B3-90EB40BF2753}"/>
    <cellStyle name="page 6 12" xfId="46145" xr:uid="{BD586782-FB04-4EF8-9773-1BEEE6786EBC}"/>
    <cellStyle name="page 6 13" xfId="45775" xr:uid="{E16C0446-A904-4CDF-95A6-D3A25C6CC6FB}"/>
    <cellStyle name="page 6 14" xfId="47277" xr:uid="{9C4BBA1A-D94D-442B-8C0B-02B391CA2DF0}"/>
    <cellStyle name="page 6 15" xfId="49533" xr:uid="{F4CF7BA7-F2A7-4307-A7F5-A65DBB71CCF1}"/>
    <cellStyle name="page 6 16" xfId="50178" xr:uid="{9DCBCB38-2C5C-411A-8E5D-EC7A083BDF77}"/>
    <cellStyle name="page 6 17" xfId="48620" xr:uid="{937134A9-705A-469D-9A37-99150C5D312D}"/>
    <cellStyle name="page 6 18" xfId="48676" xr:uid="{762148F5-FE8C-44CC-B017-1ED389E1DAD8}"/>
    <cellStyle name="page 6 19" xfId="52688" xr:uid="{DEEE5D9F-93E6-4D0A-B2BC-A7573AF9962C}"/>
    <cellStyle name="page 6 2" xfId="9484" xr:uid="{AD727C88-213E-4BDA-B4D0-32014643CE96}"/>
    <cellStyle name="page 6 2 2" xfId="15183" xr:uid="{BC5B684E-3556-414D-AAEE-CB8351F3DF02}"/>
    <cellStyle name="page 6 20" xfId="50665" xr:uid="{06D82C3B-3E5C-4C4A-9755-0E45FD9B3AEB}"/>
    <cellStyle name="page 6 21" xfId="54269" xr:uid="{B9727708-F90E-43ED-A738-14A26CA49258}"/>
    <cellStyle name="page 6 22" xfId="54890" xr:uid="{E1AEE6CC-A6F3-4776-81F3-8E3A730063DC}"/>
    <cellStyle name="page 6 23" xfId="56081" xr:uid="{88EFD489-4672-487B-BBEB-31F4E1708B81}"/>
    <cellStyle name="page 6 3" xfId="6944" xr:uid="{0CA2358F-A3D4-4C1C-A89C-84867C4BCE61}"/>
    <cellStyle name="page 6 4" xfId="13466" xr:uid="{E4FFD767-C3D7-4F65-B933-C1F3CB6FE594}"/>
    <cellStyle name="page 6 5" xfId="41068" xr:uid="{65889DED-C4C2-4B57-B973-89FF88FCEBAA}"/>
    <cellStyle name="page 6 6" xfId="38940" xr:uid="{76BCCC6B-DE5E-4D7F-80D4-31420864E1A9}"/>
    <cellStyle name="page 6 7" xfId="38992" xr:uid="{E6B4BF78-8D9E-4C7E-BC77-83DC8F81AE3D}"/>
    <cellStyle name="page 6 8" xfId="41778" xr:uid="{BACB5A53-62F7-40C8-86D0-9475DC3FABC8}"/>
    <cellStyle name="page 6 9" xfId="41109" xr:uid="{D09E9B26-E5EA-4511-9807-54B14D6563D0}"/>
    <cellStyle name="page 7" xfId="11923" xr:uid="{9735AB78-B542-47BB-A6CB-760F937B9571}"/>
    <cellStyle name="page 8" xfId="39894" xr:uid="{40C7E5D4-4EC7-4E83-A580-C6D293596C7F}"/>
    <cellStyle name="page 9" xfId="41058" xr:uid="{2A7AEFFA-D8A3-4B38-AD0B-A44ED15BEC41}"/>
    <cellStyle name="Percent ()" xfId="1728" xr:uid="{CC70F9C3-EDF0-474D-8219-E254EF7B9A15}"/>
    <cellStyle name="Percent () 10" xfId="1729" xr:uid="{DC877E72-8E68-499E-BF9A-CE92CA014558}"/>
    <cellStyle name="Percent () 10 2" xfId="1730" xr:uid="{301F990A-66F9-4164-9546-3D3D2B3B0AED}"/>
    <cellStyle name="Percent () 10 3" xfId="1731" xr:uid="{BA2E26EF-CA26-4917-90E5-4286F39AC711}"/>
    <cellStyle name="Percent () 10 4" xfId="3077" xr:uid="{EA69B232-3332-4AC5-89CF-41BCBAF450B4}"/>
    <cellStyle name="Percent () 10 4 2" xfId="6945" xr:uid="{14FC4052-B8EF-49FC-BB5A-7A4BEAA19AD1}"/>
    <cellStyle name="Percent () 10 5" xfId="3967" xr:uid="{73836BAC-8DE4-48CC-8DAD-3BE549DC0E42}"/>
    <cellStyle name="Percent () 11" xfId="1732" xr:uid="{F9439058-8919-4EA2-83CB-5361FADA0FB2}"/>
    <cellStyle name="Percent () 11 2" xfId="1733" xr:uid="{F1AB1FF3-FFC5-4651-8CEB-83412A7A6A9E}"/>
    <cellStyle name="Percent () 11 3" xfId="1734" xr:uid="{35D51214-5D52-4887-92C0-38CB83955C43}"/>
    <cellStyle name="Percent () 11 4" xfId="3252" xr:uid="{25698A02-05B0-436C-BE3E-E4923D542F6B}"/>
    <cellStyle name="Percent () 11 4 2" xfId="6946" xr:uid="{D40DFE68-A2BD-4E29-86FE-EBE9C4A89CBD}"/>
    <cellStyle name="Percent () 11 5" xfId="3968" xr:uid="{E532D7CF-C287-4A5C-8DE4-8ACDBE417F90}"/>
    <cellStyle name="Percent () 12" xfId="1735" xr:uid="{831CF9D1-BE83-4B78-9A81-6C9F99B2540F}"/>
    <cellStyle name="Percent () 12 2" xfId="1736" xr:uid="{7AADF681-18EE-49BA-9782-1B84BD6C865A}"/>
    <cellStyle name="Percent () 12 3" xfId="1737" xr:uid="{2E384489-414E-4ACE-8833-ECD223954ECB}"/>
    <cellStyle name="Percent () 12 4" xfId="3609" xr:uid="{0A1D5561-74B9-4A7B-AC0D-FC950E664508}"/>
    <cellStyle name="Percent () 12 4 2" xfId="6947" xr:uid="{03C63A35-49E2-4CC2-A01B-2FAC799DC3D2}"/>
    <cellStyle name="Percent () 12 5" xfId="3969" xr:uid="{19377352-E92B-42A3-B189-DD8689137979}"/>
    <cellStyle name="Percent () 13" xfId="1738" xr:uid="{3A8B34D3-FB8B-4183-AC15-FD7ABC62CE5D}"/>
    <cellStyle name="Percent () 13 2" xfId="1739" xr:uid="{7B7A3EF9-2E39-4F40-84EF-88D3B8CC8BF8}"/>
    <cellStyle name="Percent () 13 3" xfId="1740" xr:uid="{82EF0E16-2169-4421-B321-04F2210FCC89}"/>
    <cellStyle name="Percent () 13 4" xfId="3250" xr:uid="{3CAF31B7-3CC0-449C-ADD7-28FA31C3D63D}"/>
    <cellStyle name="Percent () 13 4 2" xfId="6949" xr:uid="{B632B65D-81D5-439B-8D4B-830735B706CB}"/>
    <cellStyle name="Percent () 13 5" xfId="3971" xr:uid="{A9ADF1AE-CC27-4A5A-B131-41FEC047EF6B}"/>
    <cellStyle name="Percent () 14" xfId="1741" xr:uid="{832A2426-65D8-4DCD-B51A-44AE9A32DCF5}"/>
    <cellStyle name="Percent () 14 2" xfId="1742" xr:uid="{EC2C2052-ED36-485D-BD41-02AB5200ABA4}"/>
    <cellStyle name="Percent () 14 3" xfId="1743" xr:uid="{A14BDE6B-95CA-49E4-9B50-B2F580A8EF43}"/>
    <cellStyle name="Percent () 14 4" xfId="3159" xr:uid="{FEFF0D0F-1B67-413D-A02E-6333AE6F5EED}"/>
    <cellStyle name="Percent () 14 4 2" xfId="6950" xr:uid="{2104B3C0-F385-40F3-9B24-73F5091DE21B}"/>
    <cellStyle name="Percent () 14 5" xfId="3973" xr:uid="{090CD239-09DF-4E6B-B800-DC1983B30044}"/>
    <cellStyle name="Percent () 15" xfId="1744" xr:uid="{3A265E25-F953-4FDD-A08A-52DCE24B8E48}"/>
    <cellStyle name="Percent () 15 2" xfId="1745" xr:uid="{804D0385-0F29-45CC-B79F-D7B69BBE2407}"/>
    <cellStyle name="Percent () 15 3" xfId="1746" xr:uid="{6FDC0A41-85D5-48F0-BA08-62976A7DDADE}"/>
    <cellStyle name="Percent () 15 4" xfId="3248" xr:uid="{3EE35CC1-A0BF-4F76-99F9-7284CC1AE8DB}"/>
    <cellStyle name="Percent () 15 4 2" xfId="6951" xr:uid="{916CCA41-2F88-4F29-9907-3DFFD85DCAA6}"/>
    <cellStyle name="Percent () 15 5" xfId="3974" xr:uid="{9109C20E-2962-4B46-A236-FBAD565D06CB}"/>
    <cellStyle name="Percent () 16" xfId="1747" xr:uid="{A77AC85C-475B-4E6C-B481-496822F32C90}"/>
    <cellStyle name="Percent () 16 2" xfId="1748" xr:uid="{9917EC7A-6436-4BAE-B287-56CA67BA0561}"/>
    <cellStyle name="Percent () 16 3" xfId="1749" xr:uid="{7C0DF55D-664D-4021-8BFF-3C51A4CD132A}"/>
    <cellStyle name="Percent () 16 4" xfId="3483" xr:uid="{2E049BE3-5D34-4D38-8967-0C88370F38FA}"/>
    <cellStyle name="Percent () 16 4 2" xfId="6952" xr:uid="{34E6CC9B-F8AE-43BF-9121-5A0B35447062}"/>
    <cellStyle name="Percent () 16 5" xfId="3975" xr:uid="{2F64D943-96FB-493D-9DFE-6869327EBA0B}"/>
    <cellStyle name="Percent () 17" xfId="1750" xr:uid="{921F5AA2-A6AC-4D2B-8BB5-323704CBD1F7}"/>
    <cellStyle name="Percent () 17 2" xfId="1751" xr:uid="{8EA0EB83-0149-40E7-B883-B5CEC8871EA0}"/>
    <cellStyle name="Percent () 17 3" xfId="1752" xr:uid="{B424806E-25C0-48CD-A481-F8D8A3DAE16F}"/>
    <cellStyle name="Percent () 17 4" xfId="3528" xr:uid="{F7201595-945A-42E7-BC3B-0E6D5EF39E31}"/>
    <cellStyle name="Percent () 17 4 2" xfId="6953" xr:uid="{F6D7CED3-F440-4698-AA3A-91F3188E3F6F}"/>
    <cellStyle name="Percent () 17 5" xfId="3977" xr:uid="{2584F00D-4A9F-47C1-8C4F-065BEFE112CE}"/>
    <cellStyle name="Percent () 18" xfId="1753" xr:uid="{D6EAFA7A-6116-4831-8677-F722C4D531C1}"/>
    <cellStyle name="Percent () 18 2" xfId="1754" xr:uid="{3E57C44C-2466-4703-BA95-B01C614CA0FE}"/>
    <cellStyle name="Percent () 18 3" xfId="1755" xr:uid="{7CACB9F3-BB40-47A9-8493-78EE83081D1C}"/>
    <cellStyle name="Percent () 18 4" xfId="3247" xr:uid="{49FBC7B7-ACF3-4589-9C95-E1F96FF2EED0}"/>
    <cellStyle name="Percent () 18 4 2" xfId="6955" xr:uid="{2BE7F93B-45A1-428C-938E-5707E117C16F}"/>
    <cellStyle name="Percent () 18 5" xfId="3978" xr:uid="{2833B588-C5E8-4977-A1A8-7036E8CCA0D7}"/>
    <cellStyle name="Percent () 19" xfId="1756" xr:uid="{3080BD65-401E-48B6-AE8F-5740958B2CE7}"/>
    <cellStyle name="Percent () 19 2" xfId="1757" xr:uid="{07A8ABF4-615F-4FBF-A591-34445A6E84F7}"/>
    <cellStyle name="Percent () 19 3" xfId="1758" xr:uid="{9A0314E8-9B82-4478-BB22-CAC68B3C02F6}"/>
    <cellStyle name="Percent () 19 4" xfId="3246" xr:uid="{C8B33BB9-5A6D-48DF-B40D-9607F5065740}"/>
    <cellStyle name="Percent () 19 4 2" xfId="6957" xr:uid="{99D83459-B210-4DEA-BF91-46FEB6C8AF60}"/>
    <cellStyle name="Percent () 19 5" xfId="3979" xr:uid="{B37F7BBB-D4D0-4AAD-9C06-D5E4EE849759}"/>
    <cellStyle name="Percent () 2" xfId="1759" xr:uid="{F1C266C6-875B-4AF2-B3ED-97D1978E2363}"/>
    <cellStyle name="Percent () 2 2" xfId="1760" xr:uid="{465A4AB9-3821-40B2-B7C6-29006CE44EB6}"/>
    <cellStyle name="Percent () 2 3" xfId="1761" xr:uid="{43C277D9-27F5-4851-9F2E-24390F42BB22}"/>
    <cellStyle name="Percent () 2 4" xfId="3245" xr:uid="{18FB6F91-B2F4-40FF-9A56-B231FC12E13D}"/>
    <cellStyle name="Percent () 2 4 2" xfId="6958" xr:uid="{E3CFD883-3CB5-4D05-92F4-FB2F6A16CDA5}"/>
    <cellStyle name="Percent () 2 5" xfId="3980" xr:uid="{F7198D35-F237-46C0-B751-8EF457AF7743}"/>
    <cellStyle name="Percent () 20" xfId="1762" xr:uid="{8864B498-BE26-4FDE-9914-66E400262E8E}"/>
    <cellStyle name="Percent () 20 2" xfId="1763" xr:uid="{B16278B5-7373-43E5-B293-68CFC78DEA9C}"/>
    <cellStyle name="Percent () 20 3" xfId="1764" xr:uid="{8078B2EC-FF41-4A8C-A0FA-3DE49D280052}"/>
    <cellStyle name="Percent () 20 4" xfId="3244" xr:uid="{74F79F8D-9E1C-471E-B918-C7FC4A67EA26}"/>
    <cellStyle name="Percent () 20 4 2" xfId="6960" xr:uid="{1E0FB2F7-181D-4F46-851F-800DB699BD54}"/>
    <cellStyle name="Percent () 20 5" xfId="3981" xr:uid="{52BB0503-F102-4CA5-B31E-766CF5A120FF}"/>
    <cellStyle name="Percent () 21" xfId="1765" xr:uid="{50619911-ED27-4DEF-80B0-59FDC5A28F14}"/>
    <cellStyle name="Percent () 21 2" xfId="1766" xr:uid="{D5E59881-3F10-44FA-99C8-980CF803A9F6}"/>
    <cellStyle name="Percent () 21 3" xfId="1767" xr:uid="{E4BF52C7-4D22-4C46-9384-079D40C9B3D2}"/>
    <cellStyle name="Percent () 21 4" xfId="3610" xr:uid="{CF4457CB-CAC8-4B3D-B830-46B43E05634A}"/>
    <cellStyle name="Percent () 21 4 2" xfId="6961" xr:uid="{667C12F2-082A-4272-A749-2A9C3675F2A2}"/>
    <cellStyle name="Percent () 21 5" xfId="3982" xr:uid="{F4D8AB51-7598-48E5-AA29-CCCAA196DC29}"/>
    <cellStyle name="Percent () 22" xfId="1768" xr:uid="{D3B0FCAC-0B4F-447F-BEA3-BD377F920B92}"/>
    <cellStyle name="Percent () 22 2" xfId="1769" xr:uid="{4803FF86-4DDE-42B0-BA0C-B625FAF6E819}"/>
    <cellStyle name="Percent () 22 3" xfId="1770" xr:uid="{F0A72298-2BEF-4B34-9A5B-0770970B8E86}"/>
    <cellStyle name="Percent () 22 4" xfId="3243" xr:uid="{1B42610C-E113-473A-9B9B-029A1FDED728}"/>
    <cellStyle name="Percent () 22 4 2" xfId="6962" xr:uid="{388B1BF6-5DEB-492B-AEBF-77D6980B0CBF}"/>
    <cellStyle name="Percent () 22 5" xfId="3983" xr:uid="{82997C6B-9B30-4CBA-923B-B9C3F746AD5D}"/>
    <cellStyle name="Percent () 23" xfId="1771" xr:uid="{32A06B5E-3727-40FC-B0F4-ADD56953D994}"/>
    <cellStyle name="Percent () 23 2" xfId="1772" xr:uid="{084D0B56-873A-4DB2-A6E2-3F2F80194E22}"/>
    <cellStyle name="Percent () 23 3" xfId="1773" xr:uid="{1342C74A-A466-45D9-84F5-E454EF5EDFC6}"/>
    <cellStyle name="Percent () 23 4" xfId="3242" xr:uid="{6CC0D4D2-A9D1-4A3E-AC1E-C6BE351D19E6}"/>
    <cellStyle name="Percent () 23 4 2" xfId="6963" xr:uid="{6A10AE03-D381-492E-BCDC-AF543A537FB0}"/>
    <cellStyle name="Percent () 23 5" xfId="3984" xr:uid="{CE843D8A-F365-4E8F-82CF-DA7E1E17F7CF}"/>
    <cellStyle name="Percent () 24" xfId="1774" xr:uid="{5A3B7477-C802-4E16-814B-B690E3984D3D}"/>
    <cellStyle name="Percent () 25" xfId="1775" xr:uid="{3ADE337E-2267-470F-9CA6-86EB181DB950}"/>
    <cellStyle name="Percent () 26" xfId="3075" xr:uid="{5F306A54-ED91-447B-9A80-C33AF7FC6550}"/>
    <cellStyle name="Percent () 26 2" xfId="6965" xr:uid="{EA35CFEF-CAD9-4E0E-BC42-C7493ECDCD15}"/>
    <cellStyle name="Percent () 27" xfId="3966" xr:uid="{E727DD8B-D847-42C4-B783-B17994502239}"/>
    <cellStyle name="Percent () 3" xfId="1776" xr:uid="{9808BD3F-F84C-4A24-9FF2-FF1AF1183B6A}"/>
    <cellStyle name="Percent () 3 2" xfId="1777" xr:uid="{21C5C228-F031-4F18-9FB9-21C197204A46}"/>
    <cellStyle name="Percent () 3 3" xfId="1778" xr:uid="{509D91CA-783C-4EBD-8A24-7799D248ADD4}"/>
    <cellStyle name="Percent () 3 4" xfId="3241" xr:uid="{D6349D85-CA34-4CDD-ADCE-6DC78D1F147F}"/>
    <cellStyle name="Percent () 3 4 2" xfId="6966" xr:uid="{89301094-B13E-4A02-A9A8-717B9309E05C}"/>
    <cellStyle name="Percent () 3 5" xfId="3985" xr:uid="{9B3106F8-BA15-46A8-8080-E260ED2B6CCD}"/>
    <cellStyle name="Percent () 4" xfId="1779" xr:uid="{DACE1A22-9C0B-4C18-923E-13DC64A7C4A5}"/>
    <cellStyle name="Percent () 4 2" xfId="1780" xr:uid="{19835614-9814-458E-81E1-8C2D50605D60}"/>
    <cellStyle name="Percent () 4 3" xfId="1781" xr:uid="{4BD660A6-66F2-4A0F-84B8-BD6B12BF238D}"/>
    <cellStyle name="Percent () 4 4" xfId="3087" xr:uid="{FB52B344-3620-4324-9CCF-27A79D7D3B9D}"/>
    <cellStyle name="Percent () 4 4 2" xfId="6967" xr:uid="{8D2F9C74-44B3-4FB1-801C-E536018BBDB0}"/>
    <cellStyle name="Percent () 4 5" xfId="3986" xr:uid="{77CBB375-F010-431B-9249-8FF8E44B6245}"/>
    <cellStyle name="Percent () 5" xfId="1782" xr:uid="{DC073900-E4B1-4122-87E7-AF73FD31AE06}"/>
    <cellStyle name="Percent () 5 2" xfId="1783" xr:uid="{3CBE6D37-0768-4DDF-B2E0-0FFA48D7E6B1}"/>
    <cellStyle name="Percent () 5 3" xfId="1784" xr:uid="{55BF0B00-09E1-4096-BA8E-C384F333653F}"/>
    <cellStyle name="Percent () 5 4" xfId="3239" xr:uid="{18AD0239-6A0A-46FE-91FD-22F93496A04E}"/>
    <cellStyle name="Percent () 5 4 2" xfId="6968" xr:uid="{E8948D3A-77B7-4109-B932-43C4676D75F2}"/>
    <cellStyle name="Percent () 5 5" xfId="3987" xr:uid="{ED4844BF-821D-4975-A4AC-AB3948ACBDFD}"/>
    <cellStyle name="Percent () 6" xfId="1785" xr:uid="{18CBB01F-643C-460D-B13F-3C847414DFF1}"/>
    <cellStyle name="Percent () 6 2" xfId="1786" xr:uid="{EDC8326A-3E27-4A2B-9760-3A9DF913C6D7}"/>
    <cellStyle name="Percent () 6 3" xfId="1787" xr:uid="{2266B448-E407-4595-BC1A-DF61D7F34055}"/>
    <cellStyle name="Percent () 6 4" xfId="3158" xr:uid="{CEA510E7-AEE2-4A1E-85E9-8D360AE16C9B}"/>
    <cellStyle name="Percent () 6 4 2" xfId="6969" xr:uid="{E73A1A20-AE83-4874-8578-1D8103DCF044}"/>
    <cellStyle name="Percent () 6 5" xfId="3988" xr:uid="{791C298E-0B5C-4E8F-AEB2-652A2F274E22}"/>
    <cellStyle name="Percent () 7" xfId="1788" xr:uid="{724C1A65-C432-475B-916F-FCC86621B963}"/>
    <cellStyle name="Percent () 7 2" xfId="1789" xr:uid="{B1698962-4237-44C1-9DE7-3C869AF5D414}"/>
    <cellStyle name="Percent () 7 3" xfId="1790" xr:uid="{B85185DD-D293-4893-9E7A-96EC90B76776}"/>
    <cellStyle name="Percent () 7 4" xfId="3238" xr:uid="{460A9C21-F8BF-4CB1-90A4-7BF06749BB26}"/>
    <cellStyle name="Percent () 7 4 2" xfId="6970" xr:uid="{13DF45BD-ABB7-41B2-8B75-B36C4A7CA0C2}"/>
    <cellStyle name="Percent () 7 5" xfId="3989" xr:uid="{53ED0FE1-6F2D-4851-91CA-F609E7A47462}"/>
    <cellStyle name="Percent () 8" xfId="1791" xr:uid="{F556315C-71A3-4167-9BA6-9DBE0A2813B6}"/>
    <cellStyle name="Percent () 8 2" xfId="1792" xr:uid="{B2F30C98-3F56-4509-AF34-46DBA72CF2A6}"/>
    <cellStyle name="Percent () 8 3" xfId="1793" xr:uid="{FE41E1FD-3541-4A70-9C42-EE802E6B8EA8}"/>
    <cellStyle name="Percent () 8 4" xfId="3499" xr:uid="{FBC07A88-5C23-4E02-BE39-7FB87E4C6179}"/>
    <cellStyle name="Percent () 8 4 2" xfId="6971" xr:uid="{EEBC3280-1A8E-4D93-823C-B494208F34F6}"/>
    <cellStyle name="Percent () 8 5" xfId="3991" xr:uid="{C3162680-142D-43B8-B83C-E56968551182}"/>
    <cellStyle name="Percent () 9" xfId="1794" xr:uid="{F0B2A315-236C-4AF2-BE6C-E239573ED785}"/>
    <cellStyle name="Percent () 9 2" xfId="1795" xr:uid="{33B46657-7B71-4F8E-A44A-83A8CB137C95}"/>
    <cellStyle name="Percent () 9 3" xfId="1796" xr:uid="{18279545-585F-4A0C-8F71-109CC00A3890}"/>
    <cellStyle name="Percent () 9 4" xfId="3074" xr:uid="{B598FD8A-E93C-4F1E-9C64-0ED15F9ADBB8}"/>
    <cellStyle name="Percent () 9 4 2" xfId="6972" xr:uid="{4692E928-F012-4C08-8198-1A0CC53FADF4}"/>
    <cellStyle name="Percent () 9 5" xfId="3993" xr:uid="{E7A5C6D1-FD47-4D7C-A263-AE8D52067031}"/>
    <cellStyle name="Percent (0)" xfId="1797" xr:uid="{A6DF00F7-6020-4471-992F-67FBB401EC2F}"/>
    <cellStyle name="Percent (0) 2" xfId="1798" xr:uid="{34F57B06-8D67-45F0-9F90-90751B438350}"/>
    <cellStyle name="Percent (0) 3" xfId="1799" xr:uid="{388041A1-655F-4082-B5B7-8224EF4250F7}"/>
    <cellStyle name="Percent (1)" xfId="1800" xr:uid="{576CCA51-5C6F-49DF-BEE2-F3A6E72FFACA}"/>
    <cellStyle name="Percent (1) 2" xfId="1801" xr:uid="{0AA0CA9E-327B-4E55-9CD9-C6DE4F672A66}"/>
    <cellStyle name="Percent (1) 3" xfId="1802" xr:uid="{1060DA18-26AB-48E9-B4BD-DC46B78D5B1C}"/>
    <cellStyle name="Percent [2]" xfId="2245" xr:uid="{C1C34302-F02C-4A91-AD73-582CDC8E285D}"/>
    <cellStyle name="Percent 1" xfId="1803" xr:uid="{76ED24DB-7A75-41E7-B8CE-F90891DF9AFC}"/>
    <cellStyle name="Percent 1 2" xfId="1804" xr:uid="{836C2E60-BC57-4E9F-B058-11F3B90CBCBA}"/>
    <cellStyle name="Percent 1 3" xfId="1805" xr:uid="{F9DA94D8-3865-43C4-85A3-73F5AE7EFE29}"/>
    <cellStyle name="Percent 2" xfId="1806" xr:uid="{DF9063EE-F631-493F-A478-E6F65B77E712}"/>
    <cellStyle name="Percent 2 2" xfId="1807" xr:uid="{D4F83D33-82B7-461B-A18B-CB1A2D4A89CE}"/>
    <cellStyle name="Percent 2 3" xfId="1808" xr:uid="{C7790C8E-F14C-4F81-A07F-E0C13E037B02}"/>
    <cellStyle name="Percent 2 4" xfId="5479" xr:uid="{F3266E24-A719-4B0E-8EC4-A71F88074B27}"/>
    <cellStyle name="Percent 2 5" xfId="5224" xr:uid="{C202A804-3826-41D8-B311-5C2F230C3044}"/>
    <cellStyle name="Percent 3" xfId="2246" xr:uid="{04270F7E-2945-4BCF-9E46-581C5B87E439}"/>
    <cellStyle name="Percent 4" xfId="2247" xr:uid="{63C61C2F-360F-446C-A882-326D1AC4E466}"/>
    <cellStyle name="Pevní" xfId="1809" xr:uid="{51D1BFCB-8633-48CA-963C-7663FC662B3D}"/>
    <cellStyle name="Podhlavička" xfId="181" xr:uid="{DB209FFE-722C-49C3-B93B-5ED5D78923E2}"/>
    <cellStyle name="Podnadpis" xfId="1810" xr:uid="{26396B17-57E1-4619-AD50-60947543C120}"/>
    <cellStyle name="Podnadpis 2" xfId="1811" xr:uid="{8168A034-2773-4142-BD41-D8D3E4D9DDA7}"/>
    <cellStyle name="Podnadpis_DPS_SO-01A2_VZT_VZT.52_00_ROZPOČET" xfId="1812" xr:uid="{E897AAD4-4A41-467C-9848-ECE39933C9CA}"/>
    <cellStyle name="Podtitulek" xfId="2248" xr:uid="{115CE596-CCE2-4B39-935C-58AEE40E69A4}"/>
    <cellStyle name="podtitulek inverzní" xfId="2249" xr:uid="{C0C41025-3851-4C0B-90D4-87F99B39B7F3}"/>
    <cellStyle name="podtitulek_List1" xfId="2250" xr:uid="{34C62C36-A8B9-446B-8104-06589CEAFB0C}"/>
    <cellStyle name="políčka" xfId="2251" xr:uid="{3B8521B5-4E0B-4FCA-9F26-F6B230B7E720}"/>
    <cellStyle name="Polozka" xfId="182" xr:uid="{6586BC05-40E5-4438-8C57-C1353B781F53}"/>
    <cellStyle name="Polozka 10" xfId="11097" xr:uid="{9E8C90A7-B534-4992-9A37-035781132D94}"/>
    <cellStyle name="Polozka 11" xfId="41967" xr:uid="{9E68F8D9-5D03-477E-818A-E88BC712802D}"/>
    <cellStyle name="Polozka 12" xfId="40425" xr:uid="{76427E0B-63DF-4CF0-B2FF-536BF30C983B}"/>
    <cellStyle name="Polozka 13" xfId="41903" xr:uid="{11E80374-5B48-4F23-A46B-D71C4AB634C4}"/>
    <cellStyle name="Polozka 14" xfId="45723" xr:uid="{40D8D0A6-C2C1-468C-AA70-0F62C32F40E6}"/>
    <cellStyle name="Polozka 15" xfId="44493" xr:uid="{18BCB9BA-7340-4D6B-AB2B-5FC05105CAB9}"/>
    <cellStyle name="Polozka 16" xfId="47927" xr:uid="{ED59F4E5-C94E-47A1-9F6D-EB54F4C2C508}"/>
    <cellStyle name="Polozka 17" xfId="50247" xr:uid="{F907F974-C90F-4CA7-8772-41175398890E}"/>
    <cellStyle name="Polozka 18" xfId="50623" xr:uid="{CB773EC8-9E1C-4655-9C38-3C5A65038DD4}"/>
    <cellStyle name="Polozka 19" xfId="54392" xr:uid="{8E10C354-5BD1-4699-AFB0-41A7CD49C81C}"/>
    <cellStyle name="Polozka 2" xfId="2341" xr:uid="{2143149C-5FBB-4EED-ADC9-1D51FA00D097}"/>
    <cellStyle name="Polozka 2 10" xfId="43493" xr:uid="{3F1E740F-97DB-4F60-A824-DB6E23E40AE3}"/>
    <cellStyle name="Polozka 2 11" xfId="44057" xr:uid="{5140DC54-9C91-405B-BC09-F63CB10E7C58}"/>
    <cellStyle name="Polozka 2 12" xfId="44583" xr:uid="{E7812BCB-805A-4F60-9B5E-82AA18D44631}"/>
    <cellStyle name="Polozka 2 13" xfId="44241" xr:uid="{8B25A8F8-B175-46E2-B438-CD0B1CCC0408}"/>
    <cellStyle name="Polozka 2 14" xfId="43766" xr:uid="{F28B60A7-D952-4E50-89C5-2AB82ADF53F0}"/>
    <cellStyle name="Polozka 2 15" xfId="47317" xr:uid="{4846A652-8185-4239-A3D0-39510C9EF806}"/>
    <cellStyle name="Polozka 2 16" xfId="48608" xr:uid="{69508DBF-6F8C-4B7F-A5DF-6A2278C80E21}"/>
    <cellStyle name="Polozka 2 17" xfId="48842" xr:uid="{7884CF3E-B74C-492F-B189-235931A0C88E}"/>
    <cellStyle name="Polozka 2 18" xfId="48288" xr:uid="{D724A70B-D6D4-4827-AC28-B5BDE8D9915F}"/>
    <cellStyle name="Polozka 2 19" xfId="50364" xr:uid="{748B18A2-A1B4-42EF-9C74-C1CFC19FF8FB}"/>
    <cellStyle name="Polozka 2 2" xfId="5353" xr:uid="{4DA3E257-D78F-4605-B324-E71202CFDC3F}"/>
    <cellStyle name="Polozka 2 20" xfId="50927" xr:uid="{3AC1F43B-AA9C-471B-AD30-A8E2E6CBA6D0}"/>
    <cellStyle name="Polozka 2 21" xfId="53402" xr:uid="{ED21F0A8-F9E6-4523-9FF0-399461966D26}"/>
    <cellStyle name="Polozka 2 22" xfId="53737" xr:uid="{C2461AA3-C6FF-4D13-A21E-3F5F864D4529}"/>
    <cellStyle name="Polozka 2 23" xfId="55188" xr:uid="{38C5BAFE-C501-4C4B-89BE-0EE2854A8029}"/>
    <cellStyle name="Polozka 2 24" xfId="56731" xr:uid="{55344BBC-B182-48C0-B40C-4913A4769B8B}"/>
    <cellStyle name="Polozka 2 3" xfId="11949" xr:uid="{33159B6C-1899-4DFD-8633-10CFF05489DE}"/>
    <cellStyle name="Polozka 2 4" xfId="39324" xr:uid="{48FF942F-4E77-423C-971E-10475B395042}"/>
    <cellStyle name="Polozka 2 5" xfId="38526" xr:uid="{FA855D55-D8DB-4F4C-9ED4-053E58D1E19B}"/>
    <cellStyle name="Polozka 2 6" xfId="40736" xr:uid="{D0439CA9-9B8E-438B-80BD-B455ACE9CE76}"/>
    <cellStyle name="Polozka 2 7" xfId="39693" xr:uid="{2026A60F-2635-4489-9D3C-9719D2C1E364}"/>
    <cellStyle name="Polozka 2 8" xfId="42854" xr:uid="{D6089B72-B086-48DD-A1FA-07BC83A5EA44}"/>
    <cellStyle name="Polozka 2 9" xfId="40259" xr:uid="{739DBEE4-3204-485A-9EF6-B52CB8D80F46}"/>
    <cellStyle name="Polozka 3" xfId="2717" xr:uid="{4C4731B1-F5F8-4079-9A8B-1A020E51C8C8}"/>
    <cellStyle name="Polozka 3 10" xfId="43278" xr:uid="{BA8A5174-1C12-4C4C-BC8F-5EDF8AF04F36}"/>
    <cellStyle name="Polozka 3 11" xfId="44167" xr:uid="{A0876ECE-4399-44A5-A778-4CFBE8748D30}"/>
    <cellStyle name="Polozka 3 12" xfId="44147" xr:uid="{6955C63A-86B3-4E3E-9BA0-676BF069EE61}"/>
    <cellStyle name="Polozka 3 13" xfId="46957" xr:uid="{DF8119F9-1C20-43F8-BB17-C9F42E9F0D72}"/>
    <cellStyle name="Polozka 3 14" xfId="45716" xr:uid="{3E16F2F2-41DB-410D-B4D7-1C4D41A2BE2E}"/>
    <cellStyle name="Polozka 3 15" xfId="45659" xr:uid="{9C7ADBAE-54F6-442E-A008-CA3A9E7B4FFB}"/>
    <cellStyle name="Polozka 3 16" xfId="47783" xr:uid="{02C8D48B-DF75-4696-A484-64D33B11ABAE}"/>
    <cellStyle name="Polozka 3 17" xfId="48864" xr:uid="{D9971DAA-5BA8-4941-9B97-20E8DE5A6B6B}"/>
    <cellStyle name="Polozka 3 18" xfId="48049" xr:uid="{6F8617B0-2493-443D-BB0E-6323DFA03826}"/>
    <cellStyle name="Polozka 3 19" xfId="50872" xr:uid="{374DADE8-2D36-4F8F-9493-0312638A7607}"/>
    <cellStyle name="Polozka 3 2" xfId="6973" xr:uid="{8248BBAB-CD9B-480D-A0E6-01C5C251E630}"/>
    <cellStyle name="Polozka 3 20" xfId="53653" xr:uid="{8C2FF6BA-0B54-461B-A776-786F1B8E158F}"/>
    <cellStyle name="Polozka 3 21" xfId="53147" xr:uid="{C9F5E496-DADE-473B-BC41-7334E015A4B4}"/>
    <cellStyle name="Polozka 3 22" xfId="55433" xr:uid="{C97ECE97-6738-440E-BCAC-DBDAAB586A2A}"/>
    <cellStyle name="Polozka 3 23" xfId="56990" xr:uid="{9AA4A203-475A-4701-A4E2-6BD8ABDEEE61}"/>
    <cellStyle name="Polozka 3 3" xfId="13481" xr:uid="{55132375-9848-4CA4-88A8-59EEAF0D2B19}"/>
    <cellStyle name="Polozka 3 4" xfId="40336" xr:uid="{EF56EEB8-01BA-4376-8680-CB239848B699}"/>
    <cellStyle name="Polozka 3 5" xfId="42031" xr:uid="{782434D6-DBDE-420A-B437-AA6E0D9C12C7}"/>
    <cellStyle name="Polozka 3 6" xfId="40625" xr:uid="{7D545739-91A8-42DA-BFD8-9F0103E835A8}"/>
    <cellStyle name="Polozka 3 7" xfId="42000" xr:uid="{E564C96A-47A8-4EE7-A0D1-EE81B63C5676}"/>
    <cellStyle name="Polozka 3 8" xfId="41716" xr:uid="{EC8818BF-BB13-47DD-ABB1-C9B2DFA23154}"/>
    <cellStyle name="Polozka 3 9" xfId="42886" xr:uid="{7B3D065D-B7E6-436E-8A32-152CA21F6F8B}"/>
    <cellStyle name="Polozka 4" xfId="3482" xr:uid="{63DCAEE7-E620-46D6-AC7C-1868F2E0F0A0}"/>
    <cellStyle name="Polozka 4 10" xfId="44619" xr:uid="{4BEAEFD8-6E4E-42E8-92E2-6313D0AFDAC2}"/>
    <cellStyle name="Polozka 4 11" xfId="44587" xr:uid="{2950243B-55E0-4E2D-9826-68F6F90EAEAF}"/>
    <cellStyle name="Polozka 4 12" xfId="46373" xr:uid="{7E1C1426-BD35-42F8-99BB-FB8317DCD844}"/>
    <cellStyle name="Polozka 4 13" xfId="43853" xr:uid="{92AE2351-ACCD-4EE0-BAB0-8791B673DF98}"/>
    <cellStyle name="Polozka 4 14" xfId="44023" xr:uid="{E261A5AA-89A6-4519-A112-18C18A424C9E}"/>
    <cellStyle name="Polozka 4 15" xfId="49327" xr:uid="{4AE3C5A7-0F28-4D7A-97F7-0DE0B9A37006}"/>
    <cellStyle name="Polozka 4 16" xfId="50065" xr:uid="{B7354AC6-42FA-4832-9E3A-CCC9D6AFBBEC}"/>
    <cellStyle name="Polozka 4 17" xfId="50444" xr:uid="{9493A543-87A9-42C1-A19C-BA71E264D6F8}"/>
    <cellStyle name="Polozka 4 18" xfId="51796" xr:uid="{4F074B9B-0441-44F0-BB94-8E86C3A6FBF3}"/>
    <cellStyle name="Polozka 4 19" xfId="52546" xr:uid="{D3019267-EA59-47D4-94B3-780063FBB9EF}"/>
    <cellStyle name="Polozka 4 2" xfId="6974" xr:uid="{05B913D7-1B38-405F-BC1C-A07433FF14BA}"/>
    <cellStyle name="Polozka 4 20" xfId="50651" xr:uid="{39DDB94A-6010-4842-AE2D-2F4D753643FE}"/>
    <cellStyle name="Polozka 4 21" xfId="54107" xr:uid="{AB60BF6B-078B-4205-AAC9-E26B7B45A342}"/>
    <cellStyle name="Polozka 4 22" xfId="54766" xr:uid="{B88F8CC1-B502-4EEF-ABFA-DDF45F9B521A}"/>
    <cellStyle name="Polozka 4 23" xfId="55867" xr:uid="{7BBC52EF-7FEA-4C6C-855E-AC99AD73A8C7}"/>
    <cellStyle name="Polozka 4 3" xfId="13482" xr:uid="{467D17D5-2FED-4D14-8844-57C1A33A3F55}"/>
    <cellStyle name="Polozka 4 4" xfId="38506" xr:uid="{DE713348-E4F4-40FF-8243-D873D852A7C9}"/>
    <cellStyle name="Polozka 4 5" xfId="41590" xr:uid="{B3CF3E63-D1B3-408A-BD3A-C220CB74FC5F}"/>
    <cellStyle name="Polozka 4 6" xfId="38972" xr:uid="{94C5142B-28A8-49A2-A1E3-1CEF48DC82DC}"/>
    <cellStyle name="Polozka 4 7" xfId="41170" xr:uid="{05E5C3C8-B175-4AA7-AAD3-F86DDC8EF6A7}"/>
    <cellStyle name="Polozka 4 8" xfId="43344" xr:uid="{337A6330-1AF8-4509-8308-ECF751596117}"/>
    <cellStyle name="Polozka 4 9" xfId="43005" xr:uid="{7C76FDFA-286C-4444-8220-E656C4A90DC0}"/>
    <cellStyle name="Polozka 5" xfId="3828" xr:uid="{1BD35737-8D2D-4143-9CDE-CCE65A3CF234}"/>
    <cellStyle name="Polozka 5 10" xfId="41848" xr:uid="{F7251DF8-7173-4EA8-B0B5-E91E0BBCC251}"/>
    <cellStyle name="Polozka 5 11" xfId="45814" xr:uid="{410A6532-3A9D-451C-AAE4-0A13A1422362}"/>
    <cellStyle name="Polozka 5 12" xfId="46702" xr:uid="{FEBF7D45-0867-4608-9A17-025289E97164}"/>
    <cellStyle name="Polozka 5 13" xfId="47030" xr:uid="{457D320D-6639-4A0B-9363-B961D33AEBC9}"/>
    <cellStyle name="Polozka 5 14" xfId="46235" xr:uid="{E664C484-353A-4CE7-81FC-FECD40B55894}"/>
    <cellStyle name="Polozka 5 15" xfId="45380" xr:uid="{F3E8529B-7FBC-46D4-B496-3B8C4E05CE4B}"/>
    <cellStyle name="Polozka 5 16" xfId="47998" xr:uid="{007B6B48-A533-48D8-B970-9164166DD6A6}"/>
    <cellStyle name="Polozka 5 17" xfId="51999" xr:uid="{E53FA550-F1EA-4E5A-9234-413D84FB1516}"/>
    <cellStyle name="Polozka 5 18" xfId="52666" xr:uid="{404D92BC-EFD9-4E79-8BFA-113E960FCC68}"/>
    <cellStyle name="Polozka 5 19" xfId="52497" xr:uid="{3A28F3D1-0999-4468-A2E1-24CB5CAE1986}"/>
    <cellStyle name="Polozka 5 2" xfId="6975" xr:uid="{EF7867A3-BE94-44E1-B137-831DA8466783}"/>
    <cellStyle name="Polozka 5 20" xfId="54869" xr:uid="{0E7CBE26-269E-49A7-B00C-C360B080D599}"/>
    <cellStyle name="Polozka 5 21" xfId="56059" xr:uid="{E7446BEE-5EB7-4F38-B456-E762AAA9E850}"/>
    <cellStyle name="Polozka 5 3" xfId="13483" xr:uid="{052335A5-7FB2-4355-BCFB-1C2A89895634}"/>
    <cellStyle name="Polozka 5 4" xfId="38933" xr:uid="{5D762FB8-BAC8-4D22-B256-441A960F8E36}"/>
    <cellStyle name="Polozka 5 5" xfId="40161" xr:uid="{7FC3B57B-6F70-446B-909C-80F2DDCE6D6B}"/>
    <cellStyle name="Polozka 5 6" xfId="39968" xr:uid="{90BC5C0F-993E-4D40-AEE1-27068EDE421E}"/>
    <cellStyle name="Polozka 5 7" xfId="42652" xr:uid="{D9036809-5103-480C-BEA6-3A95683ECF0D}"/>
    <cellStyle name="Polozka 5 8" xfId="43117" xr:uid="{28300E3C-3BA9-44D1-ABA3-F067EB15344B}"/>
    <cellStyle name="Polozka 5 9" xfId="42918" xr:uid="{63E696BD-C83A-450A-AC42-924EB3FC2E02}"/>
    <cellStyle name="Polozka 6" xfId="4104" xr:uid="{8F5A8A99-F28B-413F-98C9-9784C055B8E3}"/>
    <cellStyle name="Polozka 6 10" xfId="42808" xr:uid="{021F0DD2-B5ED-4555-8870-5DC8BEA0A734}"/>
    <cellStyle name="Polozka 6 11" xfId="46049" xr:uid="{AD3172AF-1814-41C6-9260-B4049D152430}"/>
    <cellStyle name="Polozka 6 12" xfId="46883" xr:uid="{5338560B-4D93-44D2-B6EA-2B6F9875FD20}"/>
    <cellStyle name="Polozka 6 13" xfId="46595" xr:uid="{9DA5681D-90EF-4681-9789-59ADCB8906E3}"/>
    <cellStyle name="Polozka 6 14" xfId="47593" xr:uid="{7B0143D2-CEE6-4033-B857-5CD6804ABFB8}"/>
    <cellStyle name="Polozka 6 15" xfId="47803" xr:uid="{0EDC54D1-924A-4541-8D07-665AF5737DD1}"/>
    <cellStyle name="Polozka 6 16" xfId="47965" xr:uid="{5A46F70B-AF96-4F61-B2DA-D94E38D4C8BE}"/>
    <cellStyle name="Polozka 6 17" xfId="52179" xr:uid="{4B335361-56A8-4963-8C7A-FD3830204714}"/>
    <cellStyle name="Polozka 6 18" xfId="52808" xr:uid="{ACD6CA71-376F-4CBF-94FD-821D40C772BB}"/>
    <cellStyle name="Polozka 6 19" xfId="52923" xr:uid="{25EA5EA2-2F0A-448F-9B7A-9FD7FB4E7AA0}"/>
    <cellStyle name="Polozka 6 2" xfId="6976" xr:uid="{A64F589C-CB53-4481-A2E6-28668C044048}"/>
    <cellStyle name="Polozka 6 20" xfId="55002" xr:uid="{169FA879-0971-44C3-A62A-133DE910F54B}"/>
    <cellStyle name="Polozka 6 21" xfId="56270" xr:uid="{CA230437-DD64-411D-A256-5506294FA239}"/>
    <cellStyle name="Polozka 6 3" xfId="13484" xr:uid="{0412CC1D-D3BE-494D-AFF2-A48C955AA4EE}"/>
    <cellStyle name="Polozka 6 4" xfId="40011" xr:uid="{43B980A8-CF6F-491A-AF7D-EEE7728D3C5C}"/>
    <cellStyle name="Polozka 6 5" xfId="42521" xr:uid="{86FB5FC0-30AC-4B6B-968E-5651BA42A9B9}"/>
    <cellStyle name="Polozka 6 6" xfId="42804" xr:uid="{75642AF9-CB56-4A7E-AD19-BF2ECD5BFFCC}"/>
    <cellStyle name="Polozka 6 7" xfId="43046" xr:uid="{B5D1147E-3C49-4A9B-9CB0-8E470AA6EB86}"/>
    <cellStyle name="Polozka 6 8" xfId="42818" xr:uid="{BB7566D2-2478-43FC-B3B1-EAF361185A43}"/>
    <cellStyle name="Polozka 6 9" xfId="43429" xr:uid="{CA7CB2B2-0DD1-4037-A626-519EE00DDE25}"/>
    <cellStyle name="Polozka 7" xfId="9589" xr:uid="{78ED543F-2DBE-4DFB-90D4-C48A327C71CD}"/>
    <cellStyle name="Polozka 7 2" xfId="15277" xr:uid="{6B008BA5-0120-482E-B64B-C4C37693C852}"/>
    <cellStyle name="Polozka 8" xfId="9594" xr:uid="{F0FED4BF-9E1C-40D1-98D5-27F02A33D732}"/>
    <cellStyle name="Polozka 8 2" xfId="15279" xr:uid="{F78C04A0-D2C8-4475-9486-A3328F9D45A8}"/>
    <cellStyle name="Polozka 9" xfId="4699" xr:uid="{6FD9AC34-1FA7-4E03-AD8B-88C3B661671A}"/>
    <cellStyle name="Položka" xfId="8408" xr:uid="{02C77C50-EAF5-420D-A044-DEA30AF0446C}"/>
    <cellStyle name="popis" xfId="1813" xr:uid="{36BC84B4-4B78-4697-B180-B1A7D30F4B5A}"/>
    <cellStyle name="Popis - 1" xfId="2252" xr:uid="{583911F8-6D34-454D-BF8A-31EFE3531574}"/>
    <cellStyle name="Popis - 1 10" xfId="41697" xr:uid="{5639F263-A855-41C3-9B4E-859D8A77B369}"/>
    <cellStyle name="Popis - 1 11" xfId="39600" xr:uid="{134533B5-8943-450F-AB54-5A32EF3261D6}"/>
    <cellStyle name="Popis - 1 12" xfId="46148" xr:uid="{FF4F0569-4CE1-40B7-962D-B57A8BEDB283}"/>
    <cellStyle name="Popis - 1 13" xfId="45147" xr:uid="{AEE44884-8027-4783-985C-09865DDBAF34}"/>
    <cellStyle name="Popis - 1 14" xfId="48574" xr:uid="{A0D8AA82-64C8-4DAD-A5A8-D48B413B315B}"/>
    <cellStyle name="Popis - 1 15" xfId="53238" xr:uid="{3AD3EB7C-4189-478D-B1F5-A628E77F46CC}"/>
    <cellStyle name="Popis - 1 2" xfId="2604" xr:uid="{967EA825-093F-4DA0-A025-F10C18A31B25}"/>
    <cellStyle name="Popis - 1 2 10" xfId="43324" xr:uid="{E27F773F-57B0-4012-B7A9-A7AC49E963AC}"/>
    <cellStyle name="Popis - 1 2 11" xfId="43750" xr:uid="{1FBDA189-F851-4A23-A5FC-9BCBAE789FDE}"/>
    <cellStyle name="Popis - 1 2 12" xfId="46634" xr:uid="{A290B9CE-B917-4139-B17D-D84B17517BBC}"/>
    <cellStyle name="Popis - 1 2 13" xfId="43843" xr:uid="{0B0C6F0C-72E0-4C9A-A808-D274F4770AB2}"/>
    <cellStyle name="Popis - 1 2 14" xfId="47150" xr:uid="{D835A6AB-B084-45E8-9D08-EC48DA09D38F}"/>
    <cellStyle name="Popis - 1 2 15" xfId="48799" xr:uid="{BE86B6AB-0068-4B28-B54A-0EC0DC9A9854}"/>
    <cellStyle name="Popis - 1 2 16" xfId="47907" xr:uid="{4C4DFB4F-DBE5-41C2-A172-03120C944C3E}"/>
    <cellStyle name="Popis - 1 2 17" xfId="48736" xr:uid="{320FA47E-BC59-48A9-8A41-C48308220F24}"/>
    <cellStyle name="Popis - 1 2 18" xfId="52601" xr:uid="{CFB6C700-7688-4E4C-89D2-3B66C283E6C5}"/>
    <cellStyle name="Popis - 1 2 19" xfId="53588" xr:uid="{D10DA888-6585-413E-A778-A0555A9BF4A5}"/>
    <cellStyle name="Popis - 1 2 2" xfId="9485" xr:uid="{09D6B60F-AADC-4D92-8A88-2EB3C09E7680}"/>
    <cellStyle name="Popis - 1 2 2 2" xfId="15184" xr:uid="{DEA15346-E3C2-477B-8BCA-23BC8562BB64}"/>
    <cellStyle name="Popis - 1 2 20" xfId="53164" xr:uid="{DC4BA7DF-7A64-4900-9C21-E2ED921006D2}"/>
    <cellStyle name="Popis - 1 2 21" xfId="55372" xr:uid="{887594B0-1E40-4B0A-B3B7-7C8E360A3B3F}"/>
    <cellStyle name="Popis - 1 2 22" xfId="56927" xr:uid="{CBF611B9-B59E-4C98-BCE7-11637F049E5E}"/>
    <cellStyle name="Popis - 1 2 3" xfId="5703" xr:uid="{1E29B2F2-0217-454B-BE8A-45E8C82053CE}"/>
    <cellStyle name="Popis - 1 2 4" xfId="12281" xr:uid="{CD2F553A-82A9-413F-A23E-77C31FFB947D}"/>
    <cellStyle name="Popis - 1 2 5" xfId="40160" xr:uid="{310ACA10-D678-4207-AF53-27C0BE0ACA61}"/>
    <cellStyle name="Popis - 1 2 6" xfId="40349" xr:uid="{5046A280-7217-4D3F-A2C1-311A215E0DD8}"/>
    <cellStyle name="Popis - 1 2 7" xfId="41773" xr:uid="{0D77669E-5B43-41A5-9D0E-D1D237E471FA}"/>
    <cellStyle name="Popis - 1 2 8" xfId="39653" xr:uid="{4689C242-DF7F-426A-B8D5-917EC8B485BF}"/>
    <cellStyle name="Popis - 1 2 9" xfId="42431" xr:uid="{D1D89226-9017-47BC-A0B5-12E7C9EC79D4}"/>
    <cellStyle name="Popis - 1 3" xfId="3047" xr:uid="{79BBCC68-44F7-4B6C-897D-7AF055CD6648}"/>
    <cellStyle name="Popis - 1 3 10" xfId="44052" xr:uid="{DA702C82-535A-4E29-A893-A208C74962B5}"/>
    <cellStyle name="Popis - 1 3 11" xfId="46160" xr:uid="{7DE19695-E645-473D-B18F-6FE0A4AB5328}"/>
    <cellStyle name="Popis - 1 3 12" xfId="45942" xr:uid="{A6DE976C-00FF-4970-8BCA-DB3B78D25E7F}"/>
    <cellStyle name="Popis - 1 3 13" xfId="46547" xr:uid="{3F0BDE1B-8ED0-4C8A-998B-39B02E8F4B8A}"/>
    <cellStyle name="Popis - 1 3 14" xfId="44806" xr:uid="{28F39661-1713-4B5A-8BE0-DDE7EE863AAD}"/>
    <cellStyle name="Popis - 1 3 15" xfId="47219" xr:uid="{0CA44953-7ACA-40E5-BDCC-FDBA5C1C7640}"/>
    <cellStyle name="Popis - 1 3 16" xfId="49053" xr:uid="{8E2E2988-9F4A-4F2C-AE26-50A5AA30666A}"/>
    <cellStyle name="Popis - 1 3 17" xfId="48105" xr:uid="{31F75E85-9260-48B1-809C-EAD1CA9DC8C1}"/>
    <cellStyle name="Popis - 1 3 18" xfId="51561" xr:uid="{44BD7CEF-0D1E-45AF-B453-DA68FB135F26}"/>
    <cellStyle name="Popis - 1 3 19" xfId="50820" xr:uid="{D5D8F2FB-EB82-4549-9A8F-668A076027E7}"/>
    <cellStyle name="Popis - 1 3 2" xfId="9486" xr:uid="{42FCEF50-024A-4604-8B10-C28A07746FDE}"/>
    <cellStyle name="Popis - 1 3 2 2" xfId="15185" xr:uid="{5D6CDCF5-9FA7-45D2-AA47-3B608303771E}"/>
    <cellStyle name="Popis - 1 3 20" xfId="52121" xr:uid="{3A2187ED-3F9D-4F9F-97F4-5ED2BE5DF6AC}"/>
    <cellStyle name="Popis - 1 3 21" xfId="53883" xr:uid="{8F036035-60FD-413E-9C3D-0C95E10F91FA}"/>
    <cellStyle name="Popis - 1 3 22" xfId="53077" xr:uid="{8A09FD22-DDC6-4F08-AEB0-C29ED7C06606}"/>
    <cellStyle name="Popis - 1 3 3" xfId="6977" xr:uid="{E34C9F9B-F483-433D-9D75-5B071A4B4A2B}"/>
    <cellStyle name="Popis - 1 3 4" xfId="13485" xr:uid="{65C5FD68-933B-4799-85F4-AA7A0AC07DB1}"/>
    <cellStyle name="Popis - 1 3 5" xfId="40501" xr:uid="{D72F7C25-B298-4BE0-9B22-1254E0991195}"/>
    <cellStyle name="Popis - 1 3 6" xfId="40040" xr:uid="{C74153ED-FBE5-4775-961A-46AEDA86272B}"/>
    <cellStyle name="Popis - 1 3 7" xfId="41796" xr:uid="{59282E85-010C-43D8-A153-86A6CF5D0051}"/>
    <cellStyle name="Popis - 1 3 8" xfId="43069" xr:uid="{EA1D2038-757B-4914-A939-D36FA88B2B1A}"/>
    <cellStyle name="Popis - 1 3 9" xfId="41795" xr:uid="{E9F9D82A-179F-4068-8C53-5F351FEBA783}"/>
    <cellStyle name="Popis - 1 4" xfId="3485" xr:uid="{E6A6B911-8C9B-4E7E-9A78-8C9BA5E077A4}"/>
    <cellStyle name="Popis - 1 4 10" xfId="49328" xr:uid="{21BB9E6C-69A5-4F0D-AC51-9E4B1AF6525F}"/>
    <cellStyle name="Popis - 1 4 11" xfId="48682" xr:uid="{D3E18713-525C-435C-9E0E-4A15C43538D4}"/>
    <cellStyle name="Popis - 1 4 12" xfId="48144" xr:uid="{9C9907BB-5E9A-426B-9496-9E42B6F72A35}"/>
    <cellStyle name="Popis - 1 4 13" xfId="51797" xr:uid="{A1EC97D6-10AC-4416-A25E-403137D5E80A}"/>
    <cellStyle name="Popis - 1 4 14" xfId="52547" xr:uid="{091D08D1-E980-4E07-9838-B6EE23F25506}"/>
    <cellStyle name="Popis - 1 4 15" xfId="54108" xr:uid="{2D91CAA0-52E8-49D2-9C25-700B0F7E6E57}"/>
    <cellStyle name="Popis - 1 4 16" xfId="54767" xr:uid="{FDC60FB2-73CF-46E4-B8C3-837110B0FAD8}"/>
    <cellStyle name="Popis - 1 4 17" xfId="55868" xr:uid="{FA78B742-6F3B-437A-AFE4-1242A1B0B44F}"/>
    <cellStyle name="Popis - 1 4 2" xfId="9487" xr:uid="{695C52A7-2FF7-447E-9E50-599D336D4151}"/>
    <cellStyle name="Popis - 1 4 2 2" xfId="15186" xr:uid="{C803D03D-241D-44DE-BF17-3E6140351451}"/>
    <cellStyle name="Popis - 1 4 3" xfId="6978" xr:uid="{5E7B12FB-A028-4B1A-831B-BC2BF9AE1F10}"/>
    <cellStyle name="Popis - 1 4 4" xfId="13486" xr:uid="{ED0BA620-A332-473D-A909-ED3C23F12BC6}"/>
    <cellStyle name="Popis - 1 4 5" xfId="41320" xr:uid="{2514170D-889F-43EF-B0DE-C881A6E0F7A9}"/>
    <cellStyle name="Popis - 1 4 6" xfId="43351" xr:uid="{1CD06707-6F32-4D10-808A-024DABB5B650}"/>
    <cellStyle name="Popis - 1 4 7" xfId="44616" xr:uid="{2B9D6D54-01BB-4C9A-B526-7F4F31341E18}"/>
    <cellStyle name="Popis - 1 4 8" xfId="44787" xr:uid="{B4ACECF1-56D5-4816-A07F-0B14A54162A1}"/>
    <cellStyle name="Popis - 1 4 9" xfId="47425" xr:uid="{6E80E051-B823-4A60-919B-F311CAF69DE8}"/>
    <cellStyle name="Popis - 1 5" xfId="4089" xr:uid="{B91CFA01-F746-43BE-8F43-C814643EB39E}"/>
    <cellStyle name="Popis - 1 5 10" xfId="43001" xr:uid="{F1F5BBFD-53A4-4EC0-BA1B-2C19460BAAF0}"/>
    <cellStyle name="Popis - 1 5 11" xfId="44801" xr:uid="{254F6DCF-2220-44A7-A294-29C79AE65EEE}"/>
    <cellStyle name="Popis - 1 5 12" xfId="45451" xr:uid="{EBB0B5E9-1863-43E6-A2A7-49F549066CAC}"/>
    <cellStyle name="Popis - 1 5 13" xfId="47579" xr:uid="{EE9EBC4E-AA2C-4B04-862D-0145EF3393DD}"/>
    <cellStyle name="Popis - 1 5 14" xfId="47789" xr:uid="{A5593EA3-B582-4B75-AF17-021BE61B57CC}"/>
    <cellStyle name="Popis - 1 5 15" xfId="49672" xr:uid="{151028F9-D4D8-4733-88B6-950B41C104FA}"/>
    <cellStyle name="Popis - 1 5 16" xfId="50270" xr:uid="{836B270F-B08B-4354-B71C-DA5D7398CD3B}"/>
    <cellStyle name="Popis - 1 5 17" xfId="48400" xr:uid="{43ED1CA5-A27D-4DFB-A32E-9B27B881AC7B}"/>
    <cellStyle name="Popis - 1 5 18" xfId="48887" xr:uid="{C2AA914A-CF9E-436B-A9CC-70D48ED1C29F}"/>
    <cellStyle name="Popis - 1 5 19" xfId="52794" xr:uid="{A2FF935F-331B-48E2-AD84-8480D9ABE10A}"/>
    <cellStyle name="Popis - 1 5 2" xfId="9488" xr:uid="{23F3BBB5-F6CB-471D-A5B6-AD5565925A99}"/>
    <cellStyle name="Popis - 1 5 2 2" xfId="15187" xr:uid="{58E4CE2B-118C-4F88-A3D8-4A3DFBD2B11B}"/>
    <cellStyle name="Popis - 1 5 20" xfId="52910" xr:uid="{FD5D8C79-AF4F-47AA-BE44-B4A55AC5AC1C}"/>
    <cellStyle name="Popis - 1 5 21" xfId="54393" xr:uid="{E0843982-D168-492E-BC94-04947ECA3EC7}"/>
    <cellStyle name="Popis - 1 5 22" xfId="54989" xr:uid="{ED892CDB-A025-4E72-85A6-4C4B124A7F21}"/>
    <cellStyle name="Popis - 1 5 23" xfId="56257" xr:uid="{1C1135FC-4377-420B-9B3A-F54688F3F564}"/>
    <cellStyle name="Popis - 1 5 3" xfId="6979" xr:uid="{2A73EEFD-26B2-4252-9621-120DBDC2B79C}"/>
    <cellStyle name="Popis - 1 5 4" xfId="13487" xr:uid="{1FEC2847-F34C-4678-A8B1-BC44F991A874}"/>
    <cellStyle name="Popis - 1 5 5" xfId="41254" xr:uid="{16207933-18F7-438E-A1B8-800B45DCB36F}"/>
    <cellStyle name="Popis - 1 5 6" xfId="40909" xr:uid="{EDE9BE08-9E89-4AEB-A321-984911F894D4}"/>
    <cellStyle name="Popis - 1 5 7" xfId="42508" xr:uid="{11740F48-AF22-4E50-8911-EF61C42F85B1}"/>
    <cellStyle name="Popis - 1 5 8" xfId="41013" xr:uid="{B6F5621E-BE6C-4DA3-8B7C-F1D7EA58BACB}"/>
    <cellStyle name="Popis - 1 5 9" xfId="43416" xr:uid="{7AF1C6B2-91BF-4B80-9BD4-49EF3C7957CC}"/>
    <cellStyle name="Popis - 1 6" xfId="4072" xr:uid="{69E92C49-A375-4BAA-AAB4-BBAE9A959282}"/>
    <cellStyle name="Popis - 1 6 10" xfId="39199" xr:uid="{38B425FE-60D4-4F56-AAFD-E7393999F153}"/>
    <cellStyle name="Popis - 1 6 11" xfId="44344" xr:uid="{630AAF49-AD7C-4F75-9D3E-C32BE86708FE}"/>
    <cellStyle name="Popis - 1 6 12" xfId="45152" xr:uid="{9D44650B-E295-46A8-B6FD-846A7BB89184}"/>
    <cellStyle name="Popis - 1 6 13" xfId="47567" xr:uid="{0F2951EB-2C5B-4F1A-AEEF-87E0F306A621}"/>
    <cellStyle name="Popis - 1 6 14" xfId="47779" xr:uid="{6CA47E39-8661-4D36-87B5-49343CC35DBB}"/>
    <cellStyle name="Popis - 1 6 15" xfId="49658" xr:uid="{9886A41B-BE65-4525-A263-04383A904520}"/>
    <cellStyle name="Popis - 1 6 16" xfId="50266" xr:uid="{577FDC54-E61A-4D15-A00F-9BAE56B21BB9}"/>
    <cellStyle name="Popis - 1 6 17" xfId="48657" xr:uid="{F672F339-71BF-4CF9-B85F-99D1202904BB}"/>
    <cellStyle name="Popis - 1 6 18" xfId="48637" xr:uid="{E2F21D68-B2B0-4E03-840B-3A9F9B2BBFEF}"/>
    <cellStyle name="Popis - 1 6 19" xfId="52785" xr:uid="{088B7CB2-260D-481A-B903-185DEC4AED40}"/>
    <cellStyle name="Popis - 1 6 2" xfId="9489" xr:uid="{BAC2FE27-B38A-44D9-8024-BA462352DF6E}"/>
    <cellStyle name="Popis - 1 6 2 2" xfId="15188" xr:uid="{69F02E01-3BF1-408E-82B9-745DD327377C}"/>
    <cellStyle name="Popis - 1 6 20" xfId="52903" xr:uid="{3D16E065-8DCC-41CA-9DA4-1281BEA17EF0}"/>
    <cellStyle name="Popis - 1 6 21" xfId="54379" xr:uid="{9AD56B06-8417-4D63-B864-53D156763D70}"/>
    <cellStyle name="Popis - 1 6 22" xfId="54982" xr:uid="{48871893-A302-46CC-BFCB-A7E1548FA46C}"/>
    <cellStyle name="Popis - 1 6 23" xfId="56240" xr:uid="{E810E5F2-D46A-4138-B97F-747058424CC5}"/>
    <cellStyle name="Popis - 1 6 3" xfId="6980" xr:uid="{14398750-AB2D-409A-9676-1F311004048E}"/>
    <cellStyle name="Popis - 1 6 4" xfId="13488" xr:uid="{DC05D43F-F5D3-46EE-BDB5-EF447DAC06BB}"/>
    <cellStyle name="Popis - 1 6 5" xfId="41240" xr:uid="{9476DD27-0B4B-425E-A036-1AFD19A90D36}"/>
    <cellStyle name="Popis - 1 6 6" xfId="39892" xr:uid="{63931D64-F022-48BD-9E71-7DCD6BE5B589}"/>
    <cellStyle name="Popis - 1 6 7" xfId="42496" xr:uid="{1679B595-78FF-48EA-B0DD-5403F751022F}"/>
    <cellStyle name="Popis - 1 6 8" xfId="42573" xr:uid="{911A6031-9D2E-4612-8B94-3CD4873D0C54}"/>
    <cellStyle name="Popis - 1 6 9" xfId="43406" xr:uid="{A87F796B-9E41-416A-8E49-54CDACD0EB0E}"/>
    <cellStyle name="Popis - 1 7" xfId="11927" xr:uid="{38A22B62-20B0-48FE-BD60-60E8B08F8B2F}"/>
    <cellStyle name="Popis - 1 8" xfId="39901" xr:uid="{3A343D02-8461-4A26-A126-58AA115DE23C}"/>
    <cellStyle name="Popis - 1 9" xfId="39666" xr:uid="{C40E5045-1328-4D67-B0D0-28DBAD8BB12A}"/>
    <cellStyle name="Popis 10" xfId="3388" xr:uid="{13E571E9-F6A3-4E39-B6E3-EFFB4B6137D6}"/>
    <cellStyle name="Popis 10 10" xfId="49251" xr:uid="{D2F3B01F-0BF7-475E-B524-8F1919F9221D}"/>
    <cellStyle name="Popis 10 11" xfId="48177" xr:uid="{C695A780-8C73-4DB7-8E71-06396256E944}"/>
    <cellStyle name="Popis 10 12" xfId="48114" xr:uid="{A1C86F15-2ED3-4E62-B319-78AF398D52CB}"/>
    <cellStyle name="Popis 10 13" xfId="51720" xr:uid="{9AF1A59F-DF36-4CE6-BB31-4EE80E9882E7}"/>
    <cellStyle name="Popis 10 14" xfId="52536" xr:uid="{F504F5FC-DD26-42C2-98DA-A132D4515500}"/>
    <cellStyle name="Popis 10 15" xfId="54035" xr:uid="{CF63D6B7-F870-4FF2-8EAF-95EF1F89FADB}"/>
    <cellStyle name="Popis 10 16" xfId="54759" xr:uid="{B2866746-B53C-497A-B4E8-DF415C3F85A7}"/>
    <cellStyle name="Popis 10 17" xfId="55795" xr:uid="{09E8F927-B102-4176-816E-E05A2205804D}"/>
    <cellStyle name="Popis 10 2" xfId="9490" xr:uid="{C12BCA14-A9C4-44FF-8D18-35361BAA81AF}"/>
    <cellStyle name="Popis 10 2 2" xfId="15189" xr:uid="{A562AC6B-B01B-4398-918A-175D670909DB}"/>
    <cellStyle name="Popis 10 3" xfId="6981" xr:uid="{F5B20395-8BB6-4703-8D4E-544B10580728}"/>
    <cellStyle name="Popis 10 4" xfId="13489" xr:uid="{F86CC058-6768-4F27-A91E-468AE08C5439}"/>
    <cellStyle name="Popis 10 5" xfId="41200" xr:uid="{47570B1D-6CE8-41C4-8C8B-6E9F75C1BAA7}"/>
    <cellStyle name="Popis 10 6" xfId="41900" xr:uid="{998117CA-4AD6-4028-96DE-0283860A5D37}"/>
    <cellStyle name="Popis 10 7" xfId="44638" xr:uid="{0F78BA9B-2B4A-4EB6-8861-98DBCA86B579}"/>
    <cellStyle name="Popis 10 8" xfId="44970" xr:uid="{9256C7A2-EE67-4277-94D8-3C76F217608D}"/>
    <cellStyle name="Popis 10 9" xfId="44877" xr:uid="{D7D0F994-A6B6-4192-A477-94C7FDC4DAA6}"/>
    <cellStyle name="Popis 11" xfId="3601" xr:uid="{092498AA-2F69-4B44-A2C8-CBD6C20E12CC}"/>
    <cellStyle name="Popis 11 10" xfId="49410" xr:uid="{9A3B01B7-1918-4F20-A5A0-2526E997BDCF}"/>
    <cellStyle name="Popis 11 11" xfId="50335" xr:uid="{1EB96771-698F-4E50-95B7-A79E5D92B759}"/>
    <cellStyle name="Popis 11 12" xfId="48152" xr:uid="{00071488-A8FA-4BFB-81AF-E35D1379EAF0}"/>
    <cellStyle name="Popis 11 13" xfId="51871" xr:uid="{99404C04-53AC-4ABC-904E-B31A6D709E4D}"/>
    <cellStyle name="Popis 11 14" xfId="52579" xr:uid="{15B11F5D-564C-4DCE-A19A-8B604B578196}"/>
    <cellStyle name="Popis 11 15" xfId="54172" xr:uid="{783F9C1A-2797-4F6C-9AA1-869CF17C032A}"/>
    <cellStyle name="Popis 11 16" xfId="54793" xr:uid="{13538CDA-1B02-4C35-BD2C-68005DC7275C}"/>
    <cellStyle name="Popis 11 17" xfId="55931" xr:uid="{9F87C875-A075-40B5-9A2E-E79FBEAC01EF}"/>
    <cellStyle name="Popis 11 2" xfId="9491" xr:uid="{E913A6FE-A181-4445-B9C4-4032B4890077}"/>
    <cellStyle name="Popis 11 2 2" xfId="15190" xr:uid="{3CC5EBD1-C9B8-48AC-AB77-86BDA86FCF22}"/>
    <cellStyle name="Popis 11 3" xfId="6982" xr:uid="{3424BBFB-BAB4-4AD7-AFAD-87ED25F41515}"/>
    <cellStyle name="Popis 11 4" xfId="13490" xr:uid="{38A1AA73-3BBF-47B4-8C82-07D3D6D1228D}"/>
    <cellStyle name="Popis 11 5" xfId="38851" xr:uid="{09AB48AE-2F63-4D07-B24C-7DAC73BD45C3}"/>
    <cellStyle name="Popis 11 6" xfId="43111" xr:uid="{173DF4A5-F1F0-4E2F-BB2E-F3D56A0E888B}"/>
    <cellStyle name="Popis 11 7" xfId="46546" xr:uid="{A20536AC-E1CA-47E5-9D16-9263DAE41FC0}"/>
    <cellStyle name="Popis 11 8" xfId="44329" xr:uid="{C6D7F99C-8DD8-481C-84E9-8C3FC0F86B4D}"/>
    <cellStyle name="Popis 11 9" xfId="44532" xr:uid="{1C1B7A4B-AF5F-4255-95D9-5C6E429DF267}"/>
    <cellStyle name="Popis 12" xfId="3530" xr:uid="{8B868D0A-444B-4FD1-9B3B-5650DF56BD02}"/>
    <cellStyle name="Popis 12 10" xfId="49360" xr:uid="{BEC0AC00-16E1-4B9F-A80F-670C6619AF93}"/>
    <cellStyle name="Popis 12 11" xfId="48069" xr:uid="{64671775-AEC7-4C8C-87F2-DE5C9BB3BE0A}"/>
    <cellStyle name="Popis 12 12" xfId="48624" xr:uid="{24E0D0B3-825F-40CF-B6C0-D336CF508D58}"/>
    <cellStyle name="Popis 12 13" xfId="51824" xr:uid="{B718AD60-217E-4471-A732-768AECE990BA}"/>
    <cellStyle name="Popis 12 14" xfId="52566" xr:uid="{324F3D35-6EB0-4D38-A9E8-341F26FCE600}"/>
    <cellStyle name="Popis 12 15" xfId="54132" xr:uid="{ECBE8C55-C189-461D-84BB-1C6412F09404}"/>
    <cellStyle name="Popis 12 16" xfId="54784" xr:uid="{50243676-A449-418C-B6BF-7931B0C762EF}"/>
    <cellStyle name="Popis 12 17" xfId="55891" xr:uid="{4EAEE338-156C-4A66-A049-EF1676C436CC}"/>
    <cellStyle name="Popis 12 2" xfId="9492" xr:uid="{7381F68E-C0CD-49DD-B0D2-7B449D9ECBDB}"/>
    <cellStyle name="Popis 12 2 2" xfId="15191" xr:uid="{9D28071B-C6C0-49C1-A164-FB3F3A632BFE}"/>
    <cellStyle name="Popis 12 3" xfId="6983" xr:uid="{61F927AD-AE85-4028-92E1-5B99BC277A36}"/>
    <cellStyle name="Popis 12 4" xfId="13491" xr:uid="{02A6590D-ACDE-4A7E-A85F-FABF17AC3CED}"/>
    <cellStyle name="Popis 12 5" xfId="41963" xr:uid="{BF08449B-105A-4CF5-ABFC-FEA324E8ED17}"/>
    <cellStyle name="Popis 12 6" xfId="39380" xr:uid="{EA789FD6-AE7F-4381-802A-ED571AD685EB}"/>
    <cellStyle name="Popis 12 7" xfId="46503" xr:uid="{2E2AB089-F212-4D84-9F09-56AA3081D7EA}"/>
    <cellStyle name="Popis 12 8" xfId="44408" xr:uid="{57712279-747F-400C-9953-A57C5B2941F2}"/>
    <cellStyle name="Popis 12 9" xfId="47736" xr:uid="{AF99575F-3D2F-48AF-8CF7-60470E737D53}"/>
    <cellStyle name="Popis 13" xfId="3615" xr:uid="{6870F7A5-91B7-40E5-A577-9476030781D9}"/>
    <cellStyle name="Popis 13 10" xfId="49418" xr:uid="{1964B508-6E84-4211-9C8B-BC0080DA8C80}"/>
    <cellStyle name="Popis 13 11" xfId="50414" xr:uid="{941622F8-CB4A-44F9-908A-C8E7D1395A97}"/>
    <cellStyle name="Popis 13 12" xfId="50127" xr:uid="{21831200-04A7-4DDB-8F78-B49BCAB0F99E}"/>
    <cellStyle name="Popis 13 13" xfId="51876" xr:uid="{3C1024AB-9945-4BFD-B550-1BCFADA251CF}"/>
    <cellStyle name="Popis 13 14" xfId="52582" xr:uid="{E660F947-9665-4C15-B88F-54C28442B26F}"/>
    <cellStyle name="Popis 13 15" xfId="54176" xr:uid="{D9D8D6E7-7918-40FF-A051-FBE3069914B7}"/>
    <cellStyle name="Popis 13 16" xfId="54796" xr:uid="{BD8267CA-3908-424C-B50E-0DC3AD238B05}"/>
    <cellStyle name="Popis 13 17" xfId="55935" xr:uid="{F48A064B-3CB2-4F5D-B682-01DB315DCB4A}"/>
    <cellStyle name="Popis 13 2" xfId="9493" xr:uid="{86A98DE9-E62A-43BF-92DC-52C7AD2C931B}"/>
    <cellStyle name="Popis 13 2 2" xfId="15192" xr:uid="{50C560CC-9F09-4874-BE4B-DE3370F77C8C}"/>
    <cellStyle name="Popis 13 3" xfId="6984" xr:uid="{5B6F923D-30C3-4034-90F8-4C61DB3B3D6C}"/>
    <cellStyle name="Popis 13 4" xfId="13492" xr:uid="{C22ADF45-821B-4320-973E-335476E719B5}"/>
    <cellStyle name="Popis 13 5" xfId="39025" xr:uid="{B71D4C7A-F064-4FD6-B388-CD69F7BF710C}"/>
    <cellStyle name="Popis 13 6" xfId="42695" xr:uid="{248143C8-DAAB-40AF-BB4D-D278396B4636}"/>
    <cellStyle name="Popis 13 7" xfId="46553" xr:uid="{D748152B-7371-4EE8-A977-B589DC09A5E5}"/>
    <cellStyle name="Popis 13 8" xfId="45495" xr:uid="{20DBEB44-26A0-473F-B157-0F1299D40C39}"/>
    <cellStyle name="Popis 13 9" xfId="47127" xr:uid="{C0F8D6F0-B849-418A-A2D1-6FEC2AF66FD7}"/>
    <cellStyle name="Popis 14" xfId="3226" xr:uid="{8D24D242-7EE6-412B-9988-1AA3CB860F42}"/>
    <cellStyle name="Popis 14 10" xfId="49152" xr:uid="{687B7E9A-5899-4398-B53F-4AB7607B0F1E}"/>
    <cellStyle name="Popis 14 11" xfId="48208" xr:uid="{6B2B278C-6EE8-4E64-942F-1542B366C5EE}"/>
    <cellStyle name="Popis 14 12" xfId="50259" xr:uid="{FA1AEA3C-2D87-4CA2-92F2-7801BD982C4B}"/>
    <cellStyle name="Popis 14 13" xfId="51637" xr:uid="{B9831238-1094-4E42-8FFA-5DB98C211C47}"/>
    <cellStyle name="Popis 14 14" xfId="50761" xr:uid="{E98DE62B-007E-4701-B236-0041C381E9D9}"/>
    <cellStyle name="Popis 14 15" xfId="53956" xr:uid="{FC20392C-3814-4E67-A268-437BAC36041B}"/>
    <cellStyle name="Popis 14 16" xfId="53043" xr:uid="{4543CD5D-1156-47E3-84D5-394481664EE1}"/>
    <cellStyle name="Popis 14 17" xfId="55717" xr:uid="{AC7B3DEB-4CC3-4398-9A9A-F28A29B6DCC9}"/>
    <cellStyle name="Popis 14 2" xfId="9494" xr:uid="{6385E286-C5C8-40C8-BBF2-DDD9DA6FCAC9}"/>
    <cellStyle name="Popis 14 2 2" xfId="15193" xr:uid="{32FD3178-EB86-47D3-A686-C968D33645BB}"/>
    <cellStyle name="Popis 14 3" xfId="6985" xr:uid="{7899BD50-1E13-488D-97ED-36D96F5B6B27}"/>
    <cellStyle name="Popis 14 4" xfId="13493" xr:uid="{04ABAFC6-F8A5-47FE-BDE1-93C5F5A418AC}"/>
    <cellStyle name="Popis 14 5" xfId="39643" xr:uid="{376F7A04-CF16-4038-8C8C-965287D4538C}"/>
    <cellStyle name="Popis 14 6" xfId="43026" xr:uid="{D4298074-D471-4F18-9367-4783ACCE1D66}"/>
    <cellStyle name="Popis 14 7" xfId="43968" xr:uid="{F19FBD58-646A-4225-ABE5-0E66806ABA47}"/>
    <cellStyle name="Popis 14 8" xfId="44364" xr:uid="{56F61DAA-CB12-4494-8A0D-B1155EEDC09F}"/>
    <cellStyle name="Popis 14 9" xfId="46929" xr:uid="{F0FC43B0-7C81-4A63-862A-B6F207C4D3F8}"/>
    <cellStyle name="Popis 15" xfId="3337" xr:uid="{F1EC6985-A176-407B-8791-D7C06FC9FA57}"/>
    <cellStyle name="Popis 15 10" xfId="49217" xr:uid="{7101DB8B-FAEC-4D85-B59A-B008B7B6EA0E}"/>
    <cellStyle name="Popis 15 11" xfId="50219" xr:uid="{87BDB529-3B6D-4F90-8F7D-DB3CB60AF766}"/>
    <cellStyle name="Popis 15 12" xfId="48497" xr:uid="{121B6F06-0B38-43C1-A6A1-3F20F511FDD6}"/>
    <cellStyle name="Popis 15 13" xfId="51686" xr:uid="{777732FF-D949-4175-A705-373C16074595}"/>
    <cellStyle name="Popis 15 14" xfId="51877" xr:uid="{044FA9AC-5268-4848-810E-0BD6CD0E4AD8}"/>
    <cellStyle name="Popis 15 15" xfId="54006" xr:uid="{90BAA6B1-CD8E-4028-B336-26496EE423DB}"/>
    <cellStyle name="Popis 15 16" xfId="54743" xr:uid="{E304FF59-942B-465A-9D58-2D73DD918A14}"/>
    <cellStyle name="Popis 15 17" xfId="55766" xr:uid="{0C4513E5-0A5B-4136-A461-F678BA43461B}"/>
    <cellStyle name="Popis 15 2" xfId="9495" xr:uid="{E53BAA7E-6AD4-4ACA-B8CE-89CC509DD37D}"/>
    <cellStyle name="Popis 15 2 2" xfId="15194" xr:uid="{8B8B6F31-EB5A-4894-8D6E-DB4CEF742015}"/>
    <cellStyle name="Popis 15 3" xfId="6986" xr:uid="{34FC3B18-DAFB-4DF7-A108-97CD83FE3872}"/>
    <cellStyle name="Popis 15 4" xfId="13494" xr:uid="{1A9B6BC5-3D15-47DC-96D1-1E93DD9B7920}"/>
    <cellStyle name="Popis 15 5" xfId="40630" xr:uid="{29C913AB-6A22-44AD-9155-D3B76B5E8456}"/>
    <cellStyle name="Popis 15 6" xfId="43252" xr:uid="{3B02901D-AA1B-4F5D-9FFA-F71CCC5C8CE9}"/>
    <cellStyle name="Popis 15 7" xfId="43569" xr:uid="{4167CC7B-4B4D-4E72-8C03-99D9A529BFB0}"/>
    <cellStyle name="Popis 15 8" xfId="44027" xr:uid="{5FB3CEE3-EB07-4954-84D6-B3CF459431D3}"/>
    <cellStyle name="Popis 15 9" xfId="46934" xr:uid="{E63FCB4C-0997-4B55-B78F-54DD90BB4C2B}"/>
    <cellStyle name="Popis 16" xfId="3256" xr:uid="{50936C66-4EA3-4501-8CBF-73065ADD2C39}"/>
    <cellStyle name="Popis 16 10" xfId="49163" xr:uid="{043D8530-191D-4621-AC4F-E6B7AAE22986}"/>
    <cellStyle name="Popis 16 11" xfId="50486" xr:uid="{6FDE52A1-1B5C-4A90-975E-2AEA4AE93B42}"/>
    <cellStyle name="Popis 16 12" xfId="50122" xr:uid="{BEE36B7D-55EF-47FA-BA0E-AC36F55E83CD}"/>
    <cellStyle name="Popis 16 13" xfId="51641" xr:uid="{E3F5CA6B-CF02-4C64-8984-5EA20AC12DAB}"/>
    <cellStyle name="Popis 16 14" xfId="50757" xr:uid="{A4163768-2400-4D74-8021-361BCF16CCCC}"/>
    <cellStyle name="Popis 16 15" xfId="53960" xr:uid="{C3FCAE61-35E6-478F-84BA-6462ECA8BB96}"/>
    <cellStyle name="Popis 16 16" xfId="53307" xr:uid="{55459211-A2B2-4467-9248-8D741F54AFC1}"/>
    <cellStyle name="Popis 16 17" xfId="55720" xr:uid="{60874738-C6E6-4D03-AACE-594861679490}"/>
    <cellStyle name="Popis 16 2" xfId="9496" xr:uid="{6CB09B09-FFD6-406F-81E9-EF81A4A16E52}"/>
    <cellStyle name="Popis 16 2 2" xfId="15195" xr:uid="{CA186B9F-1C8E-42F5-92FD-A0AD18B88841}"/>
    <cellStyle name="Popis 16 3" xfId="6987" xr:uid="{447E7624-FD10-403D-A29D-A7DB11692B6E}"/>
    <cellStyle name="Popis 16 4" xfId="13495" xr:uid="{DEA9B001-9F98-49FE-80F0-FBB5B66F0C51}"/>
    <cellStyle name="Popis 16 5" xfId="39285" xr:uid="{327C5298-02FA-402D-B934-4E2C2062C206}"/>
    <cellStyle name="Popis 16 6" xfId="43012" xr:uid="{BAEDD5D2-51B6-422F-A482-C55CD850E64C}"/>
    <cellStyle name="Popis 16 7" xfId="43953" xr:uid="{1A029B8F-7DF7-4C1B-9D52-DDF29156075E}"/>
    <cellStyle name="Popis 16 8" xfId="43729" xr:uid="{B8504D23-E28B-4D92-BCF0-FADE92ED321E}"/>
    <cellStyle name="Popis 16 9" xfId="45078" xr:uid="{D7E8DE77-656F-4D82-B0F6-CB1C98AD0BBB}"/>
    <cellStyle name="Popis 17" xfId="3670" xr:uid="{A1E23BC0-6106-48F8-A1E8-F1A3CFD7772E}"/>
    <cellStyle name="Popis 17 10" xfId="49452" xr:uid="{82B532B1-41F4-4F45-91EC-62546BC72656}"/>
    <cellStyle name="Popis 17 11" xfId="49683" xr:uid="{0B5E579E-C6EF-4A98-8D3B-FA263304A27D}"/>
    <cellStyle name="Popis 17 12" xfId="49628" xr:uid="{22805948-A2D4-489D-96D7-08DBC4472AB7}"/>
    <cellStyle name="Popis 17 13" xfId="51909" xr:uid="{5EB2CFCD-5F2E-4D94-902F-241ABE7C80C4}"/>
    <cellStyle name="Popis 17 14" xfId="52606" xr:uid="{2E21F4E5-5E3F-424E-A0C8-F7D2193876B5}"/>
    <cellStyle name="Popis 17 15" xfId="54199" xr:uid="{B68A7E16-9313-40E5-87FB-259948EA5CD0}"/>
    <cellStyle name="Popis 17 16" xfId="54819" xr:uid="{C78ACDAB-9FE5-4922-B4A9-E41022560568}"/>
    <cellStyle name="Popis 17 17" xfId="55962" xr:uid="{38346B75-64A7-4746-8BCD-EBBEBB854DEF}"/>
    <cellStyle name="Popis 17 2" xfId="9497" xr:uid="{5E071D2D-C59E-412A-8767-A31CF5BB6507}"/>
    <cellStyle name="Popis 17 2 2" xfId="15196" xr:uid="{405800F9-4147-4C9A-8B78-FE1F228A4BAE}"/>
    <cellStyle name="Popis 17 3" xfId="6988" xr:uid="{55B0630F-6381-4D66-B8F4-7DC0E461CB55}"/>
    <cellStyle name="Popis 17 4" xfId="13496" xr:uid="{1C4517C2-533A-48C7-AAE9-1228327FA2D7}"/>
    <cellStyle name="Popis 17 5" xfId="42453" xr:uid="{938A45C3-48CF-402B-AC19-56FEC829BDE8}"/>
    <cellStyle name="Popis 17 6" xfId="43219" xr:uid="{8946680D-31B4-4ECA-8652-4106E0E90C81}"/>
    <cellStyle name="Popis 17 7" xfId="46594" xr:uid="{5E27AD31-E823-484F-B00F-07EFC6590A71}"/>
    <cellStyle name="Popis 17 8" xfId="44678" xr:uid="{A8C20FCB-CBC1-46DA-BF2A-A34721AE56D2}"/>
    <cellStyle name="Popis 17 9" xfId="47650" xr:uid="{3CEA17A3-9DDE-4AD2-97E3-7656EBD1D9F3}"/>
    <cellStyle name="Popis 18" xfId="3108" xr:uid="{45A691DD-2AF9-476F-96DE-E698E13DFE5A}"/>
    <cellStyle name="Popis 18 10" xfId="49085" xr:uid="{6650B25B-6C63-4E01-A387-DB8E26690B52}"/>
    <cellStyle name="Popis 18 11" xfId="48157" xr:uid="{85258DD0-B40A-40BA-A737-576FF0EA2D81}"/>
    <cellStyle name="Popis 18 12" xfId="50085" xr:uid="{AEFDD44C-BF3D-401B-9E13-25781B4E1EF8}"/>
    <cellStyle name="Popis 18 13" xfId="51582" xr:uid="{9EF5D357-8D38-4495-8917-339A8EF40657}"/>
    <cellStyle name="Popis 18 14" xfId="50803" xr:uid="{CF159F28-4916-4193-BA69-CF9FDA036FFF}"/>
    <cellStyle name="Popis 18 15" xfId="53909" xr:uid="{54527236-BD3F-4416-809B-8102EEEAFB2B}"/>
    <cellStyle name="Popis 18 16" xfId="53064" xr:uid="{51EA1AC1-6C5B-4534-98BA-EEBC90376066}"/>
    <cellStyle name="Popis 18 17" xfId="55668" xr:uid="{1B003A70-C732-46F5-9E1D-C875D092110B}"/>
    <cellStyle name="Popis 18 2" xfId="9498" xr:uid="{72D88584-82BC-4082-A02A-5213499D9A49}"/>
    <cellStyle name="Popis 18 2 2" xfId="15197" xr:uid="{0D8F4451-C8AE-4EBA-8D4C-989A2019C67A}"/>
    <cellStyle name="Popis 18 3" xfId="6989" xr:uid="{9DBCF04C-F829-4A28-ADA4-6A4DA10FE833}"/>
    <cellStyle name="Popis 18 4" xfId="13497" xr:uid="{CD9005D7-318A-417A-B878-CEA9C14F7352}"/>
    <cellStyle name="Popis 18 5" xfId="41766" xr:uid="{9EA7A27C-0749-47D9-9B00-42BF3AACDF52}"/>
    <cellStyle name="Popis 18 6" xfId="42991" xr:uid="{BC2BC513-0DAE-4AFA-A1A9-3352D5D994D0}"/>
    <cellStyle name="Popis 18 7" xfId="44032" xr:uid="{B8963A32-B1F4-4C99-8EEC-B92DDD9DDAE4}"/>
    <cellStyle name="Popis 18 8" xfId="45603" xr:uid="{8AA00F6E-EB54-40DD-A050-BD52A3D30855}"/>
    <cellStyle name="Popis 18 9" xfId="47639" xr:uid="{34A4DA82-CFB0-4CA3-9267-475545C46C51}"/>
    <cellStyle name="Popis 19" xfId="3320" xr:uid="{B9B38AFA-B64F-45A3-B167-640B00149EB5}"/>
    <cellStyle name="Popis 19 10" xfId="49203" xr:uid="{F0902E73-A4F8-4D69-9604-160AEA558403}"/>
    <cellStyle name="Popis 19 11" xfId="50304" xr:uid="{719EABFE-8852-4593-82B8-D5556CFE79FF}"/>
    <cellStyle name="Popis 19 12" xfId="48280" xr:uid="{317365E5-5961-42DB-993B-40FA637F3BBA}"/>
    <cellStyle name="Popis 19 13" xfId="51671" xr:uid="{FEEFE517-96C4-48A2-A106-8679B3005AE6}"/>
    <cellStyle name="Popis 19 14" xfId="50739" xr:uid="{897F4307-C1E8-4C8E-A4D4-F411A3D27CDC}"/>
    <cellStyle name="Popis 19 15" xfId="53994" xr:uid="{08B5A2EF-3881-4729-BEFF-A99C392EEE1B}"/>
    <cellStyle name="Popis 19 16" xfId="54740" xr:uid="{4B1D8720-978C-4BD7-9213-FE293E6B4221}"/>
    <cellStyle name="Popis 19 17" xfId="55754" xr:uid="{4AA17CF9-915F-44FB-9B7B-F690D10E0E1F}"/>
    <cellStyle name="Popis 19 2" xfId="9499" xr:uid="{9E7D56E0-6C30-4B8F-98A2-910D8BFB5DC0}"/>
    <cellStyle name="Popis 19 2 2" xfId="15198" xr:uid="{BB880DB4-6741-46A9-8D02-851E917D2713}"/>
    <cellStyle name="Popis 19 3" xfId="6990" xr:uid="{BA22D014-E05D-4477-B085-298BE4816967}"/>
    <cellStyle name="Popis 19 4" xfId="13498" xr:uid="{9319C9C4-AFB3-4B0F-BF15-CB6AADD969DA}"/>
    <cellStyle name="Popis 19 5" xfId="40273" xr:uid="{B3EAF24B-46DE-421C-BE4B-EB15A87DD1E6}"/>
    <cellStyle name="Popis 19 6" xfId="42285" xr:uid="{3AAA2A9C-6B42-4695-9DB1-608FEB9EF313}"/>
    <cellStyle name="Popis 19 7" xfId="43905" xr:uid="{1D02CE04-747C-4197-B6DE-E6479B9B9BB2}"/>
    <cellStyle name="Popis 19 8" xfId="46144" xr:uid="{4E775BDE-1873-4CDE-99B2-9FF3892959E3}"/>
    <cellStyle name="Popis 19 9" xfId="46990" xr:uid="{9F40046E-DAFB-44BC-92CF-F20BB1A95E88}"/>
    <cellStyle name="Popis 2" xfId="3135" xr:uid="{CD9C462B-6FF6-40F3-8981-802ED51674EC}"/>
    <cellStyle name="Popis 2 10" xfId="44570" xr:uid="{ABA12EC7-C6FA-4F5B-B48D-80F3EACA3A7F}"/>
    <cellStyle name="Popis 2 11" xfId="47094" xr:uid="{4F30F01C-2E09-492A-8309-34ED80CECA49}"/>
    <cellStyle name="Popis 2 12" xfId="47455" xr:uid="{B3724A47-24C7-4B87-86BD-E97E22572973}"/>
    <cellStyle name="Popis 2 13" xfId="43795" xr:uid="{420B20DB-060E-4633-8B32-4B6C14D8187B}"/>
    <cellStyle name="Popis 2 14" xfId="49100" xr:uid="{13ABBD96-A516-4A5D-96C5-B9555FB9B94C}"/>
    <cellStyle name="Popis 2 15" xfId="48084" xr:uid="{DB936433-9879-4BDF-8AEE-D928CA6C9D6E}"/>
    <cellStyle name="Popis 2 16" xfId="51596" xr:uid="{07A98C37-65A4-4D98-B2DB-7F5D99DBD53D}"/>
    <cellStyle name="Popis 2 17" xfId="50796" xr:uid="{0DBE8B9A-46AB-40E4-9C1E-87CD2653E07C}"/>
    <cellStyle name="Popis 2 18" xfId="50937" xr:uid="{31C25CC4-DE5C-4C73-B4FC-CC8C1B9E38FB}"/>
    <cellStyle name="Popis 2 19" xfId="53321" xr:uid="{82DBEBFF-FB61-4C3B-ACB0-83E5A1538615}"/>
    <cellStyle name="Popis 2 2" xfId="9571" xr:uid="{5FE82EB5-710E-43BD-817C-5E2545819957}"/>
    <cellStyle name="Popis 2 2 2" xfId="15263" xr:uid="{AB3C2170-6164-4A12-90C4-A01F8A53A381}"/>
    <cellStyle name="Popis 2 20" xfId="55679" xr:uid="{53EB4858-DE5E-40BC-8B29-DAA3A2774FCD}"/>
    <cellStyle name="Popis 2 21" xfId="57235" xr:uid="{BA51D6AF-D818-4AFA-A803-2F1E571EC4D7}"/>
    <cellStyle name="Popis 2 3" xfId="6991" xr:uid="{13A04464-811F-446E-B5C9-E26D396EA96C}"/>
    <cellStyle name="Popis 2 4" xfId="13499" xr:uid="{A99040BD-FF46-4E8A-ACE7-CAB4C9876F07}"/>
    <cellStyle name="Popis 2 5" xfId="40559" xr:uid="{96A62128-39E9-458D-A5B5-1443060BF9A5}"/>
    <cellStyle name="Popis 2 6" xfId="38589" xr:uid="{AB2FF5E0-7C6F-4728-936D-92603063AB26}"/>
    <cellStyle name="Popis 2 7" xfId="42099" xr:uid="{01031506-342B-494B-B32A-6664D588F4DD}"/>
    <cellStyle name="Popis 2 8" xfId="39351" xr:uid="{BBBCDD95-3EE4-4F3C-A928-AD25843EE274}"/>
    <cellStyle name="Popis 2 9" xfId="41741" xr:uid="{5FF77C3B-EF83-4FA4-9B6E-28E614504726}"/>
    <cellStyle name="Popis 20" xfId="3266" xr:uid="{CA70B32B-946B-4047-B97E-165D4D6457E4}"/>
    <cellStyle name="Popis 20 10" xfId="49170" xr:uid="{48CAECCB-DDFD-49A2-9CD7-4F6954603F66}"/>
    <cellStyle name="Popis 20 11" xfId="50330" xr:uid="{D2E09971-0B87-4C6A-B169-62E44D716182}"/>
    <cellStyle name="Popis 20 12" xfId="48123" xr:uid="{C96B9733-C4E5-4A51-AFF1-76F751680ADC}"/>
    <cellStyle name="Popis 20 13" xfId="51647" xr:uid="{B0C873E9-1C80-4D68-B084-CAB7C7445F59}"/>
    <cellStyle name="Popis 20 14" xfId="50756" xr:uid="{5794C8FB-D71D-4506-9724-AB273C4E4367}"/>
    <cellStyle name="Popis 20 15" xfId="53964" xr:uid="{6F254F54-78DD-40A5-BD55-FFD2B3E3FD94}"/>
    <cellStyle name="Popis 20 16" xfId="54712" xr:uid="{3C6B918B-0862-4CB9-B5E9-72B14E3A2B32}"/>
    <cellStyle name="Popis 20 17" xfId="55724" xr:uid="{304262B2-74BF-494D-B3E3-357345212764}"/>
    <cellStyle name="Popis 20 2" xfId="9500" xr:uid="{21537ABC-81E6-43F1-BFC5-2CE87528B787}"/>
    <cellStyle name="Popis 20 2 2" xfId="15199" xr:uid="{178888A2-2B39-4890-8289-035C3A3E395F}"/>
    <cellStyle name="Popis 20 3" xfId="6992" xr:uid="{DBE6139C-3A85-4B2A-993B-D2F7DBB26F51}"/>
    <cellStyle name="Popis 20 4" xfId="13500" xr:uid="{EB72B371-621C-4F5C-8F20-D88327DF70A5}"/>
    <cellStyle name="Popis 20 5" xfId="42381" xr:uid="{45959E8F-B87B-40B5-8E13-19FB5BF991E8}"/>
    <cellStyle name="Popis 20 6" xfId="43310" xr:uid="{A9EBF0F4-3D83-48A8-8F58-A8F0DF0AF890}"/>
    <cellStyle name="Popis 20 7" xfId="43946" xr:uid="{1136FB19-801B-4938-AF89-D1AE7F4BE0B2}"/>
    <cellStyle name="Popis 20 8" xfId="43648" xr:uid="{77F55468-CCD4-4DDB-8269-08229FA55817}"/>
    <cellStyle name="Popis 20 9" xfId="44821" xr:uid="{6F90ED3B-E49C-43F9-BFEF-EA8C8C5E2AB9}"/>
    <cellStyle name="Popis 21" xfId="3314" xr:uid="{E0B5EB19-5A62-4E3C-AE9F-21F6CF0BD5E1}"/>
    <cellStyle name="Popis 21 10" xfId="49200" xr:uid="{B38F78A8-51A2-4745-8CE6-8AD910CAEA60}"/>
    <cellStyle name="Popis 21 11" xfId="50243" xr:uid="{F9C84AC8-169D-47EF-8063-24BAA539D1E7}"/>
    <cellStyle name="Popis 21 12" xfId="48313" xr:uid="{468E1DCD-AC40-4748-94C3-68C9C2C54E41}"/>
    <cellStyle name="Popis 21 13" xfId="51668" xr:uid="{F4633BB7-50B2-4E99-A6CF-5AFEEA91D99C}"/>
    <cellStyle name="Popis 21 14" xfId="50740" xr:uid="{533AD749-1532-4697-89EC-32D576019BA4}"/>
    <cellStyle name="Popis 21 15" xfId="53992" xr:uid="{391CD12E-0504-4424-B9DD-4FBA78D62DB1}"/>
    <cellStyle name="Popis 21 16" xfId="54738" xr:uid="{30C428B7-EEDF-44B2-A04B-70D23D64D1CB}"/>
    <cellStyle name="Popis 21 17" xfId="55752" xr:uid="{5BAAD82E-34F3-499D-B752-B82109E89ECE}"/>
    <cellStyle name="Popis 21 2" xfId="9501" xr:uid="{ED6C7C47-42C5-4F9D-8C97-0996DBB55C00}"/>
    <cellStyle name="Popis 21 2 2" xfId="15200" xr:uid="{90BF9800-D900-4523-B0BC-F9FC3F798AF5}"/>
    <cellStyle name="Popis 21 3" xfId="6993" xr:uid="{DAAC00D6-7E87-46AD-8CBD-ABF8E42711F6}"/>
    <cellStyle name="Popis 21 4" xfId="13501" xr:uid="{8ECB61D1-EB93-4DE9-89B5-78123C1E360C}"/>
    <cellStyle name="Popis 21 5" xfId="38997" xr:uid="{5DBEE038-3A08-4CF2-A6B5-2E0F31B8FA6C}"/>
    <cellStyle name="Popis 21 6" xfId="38583" xr:uid="{E91D5440-3481-4AF8-ACCA-5CF82781774D}"/>
    <cellStyle name="Popis 21 7" xfId="43910" xr:uid="{18D02D28-7331-4F57-B04C-24F7C016C41E}"/>
    <cellStyle name="Popis 21 8" xfId="44208" xr:uid="{F4DD79B8-211E-44A9-9D4C-E457DF76177B}"/>
    <cellStyle name="Popis 21 9" xfId="47726" xr:uid="{4E57942C-41CA-496E-B697-45FB6ED5D36A}"/>
    <cellStyle name="Popis 22" xfId="3118" xr:uid="{F095D3F3-900D-40E7-AC1C-95BA6CEF966C}"/>
    <cellStyle name="Popis 22 10" xfId="49089" xr:uid="{77917C01-5BE9-4457-BA63-E495B72AFBBC}"/>
    <cellStyle name="Popis 22 11" xfId="50213" xr:uid="{733E4957-F5A3-4C4D-8058-8D475D76CB0C}"/>
    <cellStyle name="Popis 22 12" xfId="50462" xr:uid="{06863141-F489-44E4-86A6-BF065AA7C60D}"/>
    <cellStyle name="Popis 22 13" xfId="51586" xr:uid="{1A24BCBE-E6A0-4313-8B28-B0EFFF6CAF31}"/>
    <cellStyle name="Popis 22 14" xfId="50801" xr:uid="{718E3445-CD5D-473D-A257-76E490C8F5C9}"/>
    <cellStyle name="Popis 22 15" xfId="53913" xr:uid="{031A2C45-DB28-4DAF-9986-16FC57DD7875}"/>
    <cellStyle name="Popis 22 16" xfId="53063" xr:uid="{BA567473-B2DF-4E7E-B047-3790E0054290}"/>
    <cellStyle name="Popis 22 17" xfId="55671" xr:uid="{30E704F3-35FB-4CD0-B78F-DA073E918F7A}"/>
    <cellStyle name="Popis 22 2" xfId="9502" xr:uid="{ED73CE4A-52CC-4D70-8542-B800CAA4F1F4}"/>
    <cellStyle name="Popis 22 2 2" xfId="15201" xr:uid="{ABD18A18-13D5-4303-AF5F-01DA8E35063D}"/>
    <cellStyle name="Popis 22 3" xfId="6994" xr:uid="{E7528256-E14E-477B-8A07-CC38B0E40A7B}"/>
    <cellStyle name="Popis 22 4" xfId="13502" xr:uid="{AC1A1A3A-0465-4A6B-B490-7F9117396F01}"/>
    <cellStyle name="Popis 22 5" xfId="39476" xr:uid="{4F748753-5468-4F8C-B0B1-A6836B093698}"/>
    <cellStyle name="Popis 22 6" xfId="42334" xr:uid="{D4F52518-FC76-4EAB-896C-086F7C262F58}"/>
    <cellStyle name="Popis 22 7" xfId="44026" xr:uid="{8DCB1A35-1DA6-4DCF-89FC-B364DDB3D9AA}"/>
    <cellStyle name="Popis 22 8" xfId="45832" xr:uid="{B87E6CEC-ED6C-4AFA-88DB-0AF7D033628C}"/>
    <cellStyle name="Popis 22 9" xfId="45161" xr:uid="{76A3470C-AB04-4F21-B270-F8146D503329}"/>
    <cellStyle name="Popis 23" xfId="3532" xr:uid="{183E0FC1-945B-455C-BE28-C38515571E9E}"/>
    <cellStyle name="Popis 23 10" xfId="49361" xr:uid="{B91C5319-BCFE-4624-AEB7-86AB582752DF}"/>
    <cellStyle name="Popis 23 11" xfId="50413" xr:uid="{1891ADF6-E984-4B5F-BAC2-276A85480898}"/>
    <cellStyle name="Popis 23 12" xfId="49473" xr:uid="{7F1F994C-B171-41F7-B19B-E60A243B08E5}"/>
    <cellStyle name="Popis 23 13" xfId="51825" xr:uid="{EAEE10D5-9F1B-46D9-9CFC-EBE3EE5CAB00}"/>
    <cellStyle name="Popis 23 14" xfId="52568" xr:uid="{7D505794-A6D9-4021-B57D-CCA3B318D0C8}"/>
    <cellStyle name="Popis 23 15" xfId="54133" xr:uid="{95DCB785-D14E-4AE6-B6D7-9D6C9D38DA82}"/>
    <cellStyle name="Popis 23 16" xfId="54785" xr:uid="{0F54C347-AF7A-4845-B547-FA2AB4FF1994}"/>
    <cellStyle name="Popis 23 17" xfId="55892" xr:uid="{2C70136D-9ECB-458C-9B71-C518A444D72A}"/>
    <cellStyle name="Popis 23 2" xfId="9503" xr:uid="{B8B0BB8C-AFFF-465C-9D89-C5E7DD203107}"/>
    <cellStyle name="Popis 23 2 2" xfId="15202" xr:uid="{4C50E9E4-7362-432B-A6DE-C7FD180E8B7E}"/>
    <cellStyle name="Popis 23 3" xfId="6995" xr:uid="{AF28A9DD-0EE5-40DB-A2D7-B615B79E8327}"/>
    <cellStyle name="Popis 23 4" xfId="13503" xr:uid="{41E20483-D6CD-40B9-8D7F-402E6E87D5D2}"/>
    <cellStyle name="Popis 23 5" xfId="42311" xr:uid="{DE9F18EC-BA9F-45D6-8F8D-9A2DEBF36FDD}"/>
    <cellStyle name="Popis 23 6" xfId="43110" xr:uid="{28EF7338-CC37-40F8-A2A0-7593E9684B50}"/>
    <cellStyle name="Popis 23 7" xfId="46504" xr:uid="{CE94CC08-7D33-491B-AACA-24E26B218442}"/>
    <cellStyle name="Popis 23 8" xfId="45687" xr:uid="{691658C7-87AF-4130-8097-4E35FCDFE350}"/>
    <cellStyle name="Popis 23 9" xfId="47421" xr:uid="{313ED3ED-D668-4489-9ADF-2DE4605E4350}"/>
    <cellStyle name="Popis 3" xfId="3527" xr:uid="{7941B248-BA6A-4658-806C-7E09F3072A38}"/>
    <cellStyle name="Popis 3 10" xfId="44534" xr:uid="{1FBD2009-C592-4762-86B7-95C44D8D8BC2}"/>
    <cellStyle name="Popis 3 11" xfId="44668" xr:uid="{CEF5A7C1-2180-4D50-88E6-40E299A9A2C9}"/>
    <cellStyle name="Popis 3 12" xfId="47517" xr:uid="{0AD19920-4B62-4159-AF9E-EF2EDE550365}"/>
    <cellStyle name="Popis 3 13" xfId="47228" xr:uid="{36C5B546-E31A-474E-B27C-AD5377943462}"/>
    <cellStyle name="Popis 3 14" xfId="49357" xr:uid="{D94B36ED-D0A0-4614-8A53-49502E5DF537}"/>
    <cellStyle name="Popis 3 15" xfId="50079" xr:uid="{0A7CD68C-6938-47DA-8B9F-D862B1442EE1}"/>
    <cellStyle name="Popis 3 16" xfId="51822" xr:uid="{32203EDF-A822-47EE-BA63-4B72987C1F1E}"/>
    <cellStyle name="Popis 3 17" xfId="52565" xr:uid="{0FCEA618-9DFF-4B6C-A582-28FE329B39A9}"/>
    <cellStyle name="Popis 3 18" xfId="52434" xr:uid="{EF4A8617-D078-409D-B0B5-8D43C5768D78}"/>
    <cellStyle name="Popis 3 19" xfId="54783" xr:uid="{1CF75299-E371-40F5-9EF3-A226C83012FE}"/>
    <cellStyle name="Popis 3 2" xfId="9572" xr:uid="{BD35CE04-5441-459F-A0CF-FA0A8E4238CC}"/>
    <cellStyle name="Popis 3 2 2" xfId="15264" xr:uid="{887BE49C-2020-4E7F-9C66-2778391D1C16}"/>
    <cellStyle name="Popis 3 20" xfId="55889" xr:uid="{463CA43A-604D-4CFA-9D72-2EEE7DC29EA5}"/>
    <cellStyle name="Popis 3 21" xfId="57353" xr:uid="{B8903FB5-5ABC-404C-8B55-868A7597719B}"/>
    <cellStyle name="Popis 3 3" xfId="6996" xr:uid="{8DCC4F1E-47F0-4CF8-AF27-F5791537FE96}"/>
    <cellStyle name="Popis 3 4" xfId="13504" xr:uid="{0B7B89AE-567F-4342-817F-43CEDE87D997}"/>
    <cellStyle name="Popis 3 5" xfId="40838" xr:uid="{1FE2EACC-587F-4872-86ED-5D8B7A3EDBA6}"/>
    <cellStyle name="Popis 3 6" xfId="38957" xr:uid="{DF93F3C6-E5DE-4840-B319-C838539FFC4A}"/>
    <cellStyle name="Popis 3 7" xfId="40924" xr:uid="{583833C8-A9D0-4393-8131-EE06CDAEF12C}"/>
    <cellStyle name="Popis 3 8" xfId="38740" xr:uid="{A7B1F13B-F590-4435-A971-949EB6E337DE}"/>
    <cellStyle name="Popis 3 9" xfId="41882" xr:uid="{701B8843-F272-46D6-9630-6E273409744E}"/>
    <cellStyle name="Popis 4" xfId="3069" xr:uid="{CC38C96E-DB26-41FE-AF98-9068F677E90B}"/>
    <cellStyle name="Popis 4 10" xfId="46945" xr:uid="{B82C0446-6DC1-48B8-B15B-E0C66AE95B87}"/>
    <cellStyle name="Popis 4 11" xfId="45697" xr:uid="{11C06C1E-561C-4F9B-9220-5DAC64B199DC}"/>
    <cellStyle name="Popis 4 12" xfId="46486" xr:uid="{FB761045-ACDD-4B11-BD70-8615E5AC6BF1}"/>
    <cellStyle name="Popis 4 13" xfId="47332" xr:uid="{A38DBE82-BDBF-44CC-A161-43F7344470E5}"/>
    <cellStyle name="Popis 4 14" xfId="49070" xr:uid="{DB5A5C93-84AF-4909-948D-F39E5A770BC3}"/>
    <cellStyle name="Popis 4 15" xfId="48102" xr:uid="{A11FD758-62A2-4A3C-BCD3-81E5AFA98831}"/>
    <cellStyle name="Popis 4 16" xfId="51575" xr:uid="{7BC284AE-EE23-4639-B74D-1BD82A80B694}"/>
    <cellStyle name="Popis 4 17" xfId="50811" xr:uid="{0E2E4BF7-4909-4517-9B51-33DF24EDDA8D}"/>
    <cellStyle name="Popis 4 18" xfId="51681" xr:uid="{BA0ACCCB-C230-43CF-99F3-022F84AF8998}"/>
    <cellStyle name="Popis 4 19" xfId="53070" xr:uid="{FAF6247E-C4AC-4A03-B766-678027A2609D}"/>
    <cellStyle name="Popis 4 2" xfId="9573" xr:uid="{45AD2F5F-8728-406C-A322-E16177F54A00}"/>
    <cellStyle name="Popis 4 2 2" xfId="15265" xr:uid="{6FA98DD6-1C2C-4C92-9DF2-0D7DA4AB3F7C}"/>
    <cellStyle name="Popis 4 20" xfId="55661" xr:uid="{14B01102-DA7C-4572-B4D4-0B1A5F76B8E3}"/>
    <cellStyle name="Popis 4 21" xfId="57225" xr:uid="{A69260C9-3B63-4D3F-8C76-B89506C044B1}"/>
    <cellStyle name="Popis 4 3" xfId="6997" xr:uid="{96C38658-1C0D-43D5-A857-87BB2D4A6F35}"/>
    <cellStyle name="Popis 4 4" xfId="13505" xr:uid="{DA6469CB-EEFD-404A-A736-5D1ADBC4B845}"/>
    <cellStyle name="Popis 4 5" xfId="40521" xr:uid="{D88AAD66-C10A-483E-B795-D67209B64A40}"/>
    <cellStyle name="Popis 4 6" xfId="41672" xr:uid="{703BB10F-AD7B-4457-AA41-01C57B8C8D96}"/>
    <cellStyle name="Popis 4 7" xfId="42260" xr:uid="{06E77F12-7DB3-434A-8B66-3C67EB5559F0}"/>
    <cellStyle name="Popis 4 8" xfId="40199" xr:uid="{E014A516-D360-4FAC-B307-A4C0D7F4A09F}"/>
    <cellStyle name="Popis 4 9" xfId="42455" xr:uid="{5ED835EA-1F5B-4CE2-AA6E-EFDB56367C79}"/>
    <cellStyle name="Popis 5" xfId="3486" xr:uid="{397B6CFE-E40A-4D6A-B9D2-3BFCE8AA2DBF}"/>
    <cellStyle name="Popis 5 10" xfId="49329" xr:uid="{E7C76273-D861-4109-B877-EEFC123EB86B}"/>
    <cellStyle name="Popis 5 11" xfId="48923" xr:uid="{89A01FAB-3438-442B-A659-9D7F0B8E5D93}"/>
    <cellStyle name="Popis 5 12" xfId="48817" xr:uid="{A7E6E32E-AE6D-4D76-8714-77DF6E7260C4}"/>
    <cellStyle name="Popis 5 13" xfId="51798" xr:uid="{E16F2CC9-B12E-44F9-BEA0-A7D449FC3F0E}"/>
    <cellStyle name="Popis 5 14" xfId="52548" xr:uid="{8BCD394F-9E1C-4789-9421-4393B60B6DD4}"/>
    <cellStyle name="Popis 5 15" xfId="54109" xr:uid="{3D72C1BF-9D07-4826-B611-50DD2CB7BC56}"/>
    <cellStyle name="Popis 5 16" xfId="54768" xr:uid="{853906E5-4EB6-4F64-AE7B-E453C07CE457}"/>
    <cellStyle name="Popis 5 17" xfId="55869" xr:uid="{B6ADE4D4-2A93-48FE-8888-AD87869EA5A8}"/>
    <cellStyle name="Popis 5 2" xfId="9504" xr:uid="{AEBC279A-CF89-4696-A289-14B2708B66D3}"/>
    <cellStyle name="Popis 5 2 2" xfId="15203" xr:uid="{49A0F411-BCE7-4756-9CD3-0E7DD7A9E1DB}"/>
    <cellStyle name="Popis 5 3" xfId="6998" xr:uid="{1A2673D7-1C26-410C-81A8-72B15D261EF9}"/>
    <cellStyle name="Popis 5 4" xfId="13506" xr:uid="{CD2C6533-8ADA-47FA-8264-CD7B23E3FC72}"/>
    <cellStyle name="Popis 5 5" xfId="39005" xr:uid="{F11890A2-003D-46F1-A251-97BCA6CD8C59}"/>
    <cellStyle name="Popis 5 6" xfId="43356" xr:uid="{62CDE5AE-0B77-4F8D-8D13-AE28CEAC6E6D}"/>
    <cellStyle name="Popis 5 7" xfId="44615" xr:uid="{EB3B1B9B-50F9-4C91-AD47-EE470CB1A723}"/>
    <cellStyle name="Popis 5 8" xfId="43764" xr:uid="{44E1D983-F7E6-4EF0-8A6C-E0F1FD2CD09E}"/>
    <cellStyle name="Popis 5 9" xfId="44477" xr:uid="{A8EA01E7-7FBC-4329-AFEE-29A08E614533}"/>
    <cellStyle name="Popis 6" xfId="3182" xr:uid="{45DF984F-2398-4B2A-8E26-1CAFE722A889}"/>
    <cellStyle name="Popis 6 10" xfId="49133" xr:uid="{08DCDBDD-F243-46DA-92E6-B90E269A0994}"/>
    <cellStyle name="Popis 6 11" xfId="50524" xr:uid="{FE621C39-59B2-4E4F-9404-CAEA1C5A856D}"/>
    <cellStyle name="Popis 6 12" xfId="50533" xr:uid="{0C3DCB87-F963-41FD-B7AE-66EFA20E269A}"/>
    <cellStyle name="Popis 6 13" xfId="51620" xr:uid="{3520C5E5-16AB-4E6E-A133-7554795D1C65}"/>
    <cellStyle name="Popis 6 14" xfId="50772" xr:uid="{1B1B52D8-3287-4DC8-B9F1-96AC0C2D2A31}"/>
    <cellStyle name="Popis 6 15" xfId="53945" xr:uid="{476B3427-7505-4A46-B587-CD8AB706DBB7}"/>
    <cellStyle name="Popis 6 16" xfId="53049" xr:uid="{ABB8B894-DCA3-480F-B8E3-EF7EE0CC75F2}"/>
    <cellStyle name="Popis 6 17" xfId="55705" xr:uid="{ADF3C1CF-A752-4F78-BB3E-C434CC94E568}"/>
    <cellStyle name="Popis 6 2" xfId="9505" xr:uid="{3C81BDA8-E37D-4104-BCA4-E27F6602B536}"/>
    <cellStyle name="Popis 6 2 2" xfId="15204" xr:uid="{45574A44-7437-486B-A06F-A5BC481A315B}"/>
    <cellStyle name="Popis 6 3" xfId="6999" xr:uid="{45A8AA0E-C25F-47F5-B426-99B1E26C2925}"/>
    <cellStyle name="Popis 6 4" xfId="13507" xr:uid="{9E6A8432-973F-4997-A0A7-CD28102DD08A}"/>
    <cellStyle name="Popis 6 5" xfId="39024" xr:uid="{B587A243-6997-40A8-B38A-0632D46714A8}"/>
    <cellStyle name="Popis 6 6" xfId="39460" xr:uid="{A20053B2-B657-495C-B3F0-12FBB3703843}"/>
    <cellStyle name="Popis 6 7" xfId="43982" xr:uid="{D4AF27E2-4BC0-49CC-BCAE-361F458A5813}"/>
    <cellStyle name="Popis 6 8" xfId="43839" xr:uid="{0EC3F090-91BA-4AA6-846D-358445E80104}"/>
    <cellStyle name="Popis 6 9" xfId="44314" xr:uid="{8FA2BEEE-FB6C-426F-A17E-76884150E8B2}"/>
    <cellStyle name="Popis 7" xfId="3642" xr:uid="{7817A350-F529-4C68-BB66-DEB7680AE99E}"/>
    <cellStyle name="Popis 7 10" xfId="49439" xr:uid="{904480F3-D843-4BB4-987E-CE12FD243622}"/>
    <cellStyle name="Popis 7 11" xfId="50145" xr:uid="{443EDE8D-FD42-479B-8B6F-143B96789FF1}"/>
    <cellStyle name="Popis 7 12" xfId="50519" xr:uid="{AB51F0DC-C520-4720-9963-65B5F4DDE4AE}"/>
    <cellStyle name="Popis 7 13" xfId="51897" xr:uid="{8676FEC4-170B-41A8-A7A4-5C2638FF9B53}"/>
    <cellStyle name="Popis 7 14" xfId="52600" xr:uid="{328231BD-9221-4AEC-AB06-9FFFF973C8C4}"/>
    <cellStyle name="Popis 7 15" xfId="54194" xr:uid="{5956372E-576B-4CA1-8143-BBAB006DDCFC}"/>
    <cellStyle name="Popis 7 16" xfId="54814" xr:uid="{47CF6FF7-60D3-413B-B4D4-3A9E1610A238}"/>
    <cellStyle name="Popis 7 17" xfId="55953" xr:uid="{3C41FF4B-93D3-42C4-8EEC-5766143FB31B}"/>
    <cellStyle name="Popis 7 2" xfId="9506" xr:uid="{13019205-8A73-4D4D-B1F8-3123E2D79F7E}"/>
    <cellStyle name="Popis 7 2 2" xfId="15205" xr:uid="{21DF7915-5602-42C3-92D7-AD7327CD50BB}"/>
    <cellStyle name="Popis 7 3" xfId="7000" xr:uid="{FAB42B42-E0A1-437C-B3E8-C02D14F74FCF}"/>
    <cellStyle name="Popis 7 4" xfId="13508" xr:uid="{C2C6CC1A-96DC-4CE0-890F-7BD715908867}"/>
    <cellStyle name="Popis 7 5" xfId="42328" xr:uid="{B449565C-3FDA-4F9D-B7C9-36268112854B}"/>
    <cellStyle name="Popis 7 6" xfId="41562" xr:uid="{65B4511E-BA8A-4A3E-A6EE-F3AE63717D43}"/>
    <cellStyle name="Popis 7 7" xfId="46577" xr:uid="{98E249DE-889D-4119-90E1-0FB3BD619397}"/>
    <cellStyle name="Popis 7 8" xfId="45098" xr:uid="{1FB7ED7B-33FE-4F7A-938A-FBDE81C7DF97}"/>
    <cellStyle name="Popis 7 9" xfId="46077" xr:uid="{F9762088-4DD2-49F6-87A1-736965159B2E}"/>
    <cellStyle name="Popis 8" xfId="3474" xr:uid="{22EA7FAE-E217-4C86-826E-CEB35E745F79}"/>
    <cellStyle name="Popis 8 10" xfId="49323" xr:uid="{085AFCAE-E8F1-43B8-B036-CA590B23A111}"/>
    <cellStyle name="Popis 8 11" xfId="50366" xr:uid="{84457B63-6F0D-4F33-99AA-C09B47BFEB83}"/>
    <cellStyle name="Popis 8 12" xfId="50258" xr:uid="{B6EBBE02-143F-4E12-A33C-153BEF2B4A4D}"/>
    <cellStyle name="Popis 8 13" xfId="51794" xr:uid="{74847537-0E56-4B30-9C92-FA39A76A5478}"/>
    <cellStyle name="Popis 8 14" xfId="52544" xr:uid="{23F7CFC8-30C6-48AB-A581-CCB9B42A6377}"/>
    <cellStyle name="Popis 8 15" xfId="54105" xr:uid="{2062CB28-3112-4B27-A2E2-CF9101FE76F8}"/>
    <cellStyle name="Popis 8 16" xfId="54764" xr:uid="{BFD410A2-E9F6-4956-9BB4-246320770753}"/>
    <cellStyle name="Popis 8 17" xfId="55865" xr:uid="{00434573-55C0-47F7-A0C8-AB1C5E3A658A}"/>
    <cellStyle name="Popis 8 2" xfId="9507" xr:uid="{E0DEA05E-00A6-4042-ACCB-00892C4F4165}"/>
    <cellStyle name="Popis 8 2 2" xfId="15206" xr:uid="{6DDAACD9-4078-463C-96AC-1B9720E88BD2}"/>
    <cellStyle name="Popis 8 3" xfId="7001" xr:uid="{BCDADA5C-0B71-40D1-8AAB-CF19981C1C77}"/>
    <cellStyle name="Popis 8 4" xfId="13509" xr:uid="{A2AF20EA-0BEF-4B1D-8065-F865DABA45B6}"/>
    <cellStyle name="Popis 8 5" xfId="38651" xr:uid="{89EB12E7-2A13-46B5-84D5-6B7EA72DF779}"/>
    <cellStyle name="Popis 8 6" xfId="42903" xr:uid="{03128B8E-0817-4954-B87B-5733926C6B7E}"/>
    <cellStyle name="Popis 8 7" xfId="44625" xr:uid="{3868DAD2-6042-48A3-B685-DFF73DB32F6B}"/>
    <cellStyle name="Popis 8 8" xfId="44386" xr:uid="{8E5CDA75-BE39-4B70-B404-D73D3D003543}"/>
    <cellStyle name="Popis 8 9" xfId="47046" xr:uid="{3767690B-9A5C-4576-BE96-7B0EC75C4652}"/>
    <cellStyle name="Popis 9" xfId="3200" xr:uid="{C6A602B8-6E8D-4F91-AEB5-DD0588EDB064}"/>
    <cellStyle name="Popis 9 10" xfId="49143" xr:uid="{727AE672-EE6A-4D1D-ADAF-D0B12DCF386D}"/>
    <cellStyle name="Popis 9 11" xfId="48461" xr:uid="{C0DFE87B-C36E-4A13-9BD6-E60DBECC5673}"/>
    <cellStyle name="Popis 9 12" xfId="48028" xr:uid="{3E6C9CFB-6BA8-474D-9E3E-20C5F6AECBC7}"/>
    <cellStyle name="Popis 9 13" xfId="51627" xr:uid="{7AD96382-4342-4D8B-8989-14D609499464}"/>
    <cellStyle name="Popis 9 14" xfId="50768" xr:uid="{A66A2492-31F4-4DB8-A078-F5E778720F28}"/>
    <cellStyle name="Popis 9 15" xfId="53952" xr:uid="{1D964FC6-855D-411B-B101-7E6FD2A5753B}"/>
    <cellStyle name="Popis 9 16" xfId="53046" xr:uid="{F3F36BC7-1CAD-44C8-AEA1-6401C55C5A15}"/>
    <cellStyle name="Popis 9 17" xfId="55711" xr:uid="{F29CBCF5-F88C-4966-B06E-3AF57E546429}"/>
    <cellStyle name="Popis 9 2" xfId="9508" xr:uid="{D254C778-AB4E-4AFF-8394-1329FD7E8737}"/>
    <cellStyle name="Popis 9 2 2" xfId="15207" xr:uid="{13DE0BF8-2236-4202-A823-34CF56C7C726}"/>
    <cellStyle name="Popis 9 3" xfId="7002" xr:uid="{6629FEE3-8BAF-43E4-9699-535B54E6D46A}"/>
    <cellStyle name="Popis 9 4" xfId="13510" xr:uid="{BCCBFC02-42EC-4D00-8D62-C08FE0DA933F}"/>
    <cellStyle name="Popis 9 5" xfId="42182" xr:uid="{25D3B835-80C5-4E97-BC5D-95EB12B3C2D7}"/>
    <cellStyle name="Popis 9 6" xfId="41879" xr:uid="{294DDAB7-DA1A-4433-A0FF-D4D74444835B}"/>
    <cellStyle name="Popis 9 7" xfId="43973" xr:uid="{FC6F7D39-0C03-4D88-8605-9ED1009F8572}"/>
    <cellStyle name="Popis 9 8" xfId="44024" xr:uid="{248C22B3-A1A5-4DB2-B68F-95AB91EB780A}"/>
    <cellStyle name="Popis 9 9" xfId="47852" xr:uid="{C6D02F00-7074-4108-AAC8-61B0D96D5244}"/>
    <cellStyle name="popis polozky" xfId="183" xr:uid="{09D6BD98-6D9B-4674-8691-C714087CB5C6}"/>
    <cellStyle name="popis polozky 10" xfId="41719" xr:uid="{0ECFB0B0-8C5D-426C-9DC6-472C08F74D5E}"/>
    <cellStyle name="popis polozky 11" xfId="39724" xr:uid="{656F9AE4-4066-48C0-BDD3-C8C5645BDEDA}"/>
    <cellStyle name="popis polozky 12" xfId="42138" xr:uid="{9101C77A-B74F-4A72-8958-301B5751A3A6}"/>
    <cellStyle name="popis polozky 13" xfId="45585" xr:uid="{F001B973-DCD1-472F-B6F9-60B4E197BA30}"/>
    <cellStyle name="popis polozky 14" xfId="46539" xr:uid="{5F6DCC52-BF53-4E2A-91C5-F073D38629E9}"/>
    <cellStyle name="popis polozky 15" xfId="47928" xr:uid="{F412A759-1B8B-4F0C-BA3F-8CA19F1691F9}"/>
    <cellStyle name="popis polozky 16" xfId="50225" xr:uid="{63A1E445-B514-41E9-87B7-28AD6AC02DD4}"/>
    <cellStyle name="popis polozky 17" xfId="51112" xr:uid="{53078FC2-0368-4540-9FB8-CC4F3D4762B5}"/>
    <cellStyle name="popis polozky 18" xfId="53022" xr:uid="{410FD40F-EFBA-4E24-BA78-2594FE42FF2E}"/>
    <cellStyle name="popis polozky 2" xfId="2342" xr:uid="{903715EB-9803-4AC3-9F7A-46660E3F8FB4}"/>
    <cellStyle name="popis polozky 2 10" xfId="44107" xr:uid="{02FFD922-DF2A-4AD9-AECB-0AF2DCAAF202}"/>
    <cellStyle name="popis polozky 2 11" xfId="46109" xr:uid="{787B8FE7-58B1-468A-AD8B-25DB5E34EAAE}"/>
    <cellStyle name="popis polozky 2 12" xfId="46997" xr:uid="{4A42EA5C-9BCC-4972-A860-6F350BFD9673}"/>
    <cellStyle name="popis polozky 2 13" xfId="46583" xr:uid="{2A84F8B4-6A17-4148-898A-9039DE508FCE}"/>
    <cellStyle name="popis polozky 2 14" xfId="44500" xr:uid="{371CC443-4F9F-4528-AC1F-EDA951F30FF4}"/>
    <cellStyle name="popis polozky 2 15" xfId="48843" xr:uid="{7940A039-483F-4C4B-A233-B05AC456D185}"/>
    <cellStyle name="popis polozky 2 16" xfId="48774" xr:uid="{33538CF3-F366-4664-8078-591ADF3610B2}"/>
    <cellStyle name="popis polozky 2 17" xfId="50346" xr:uid="{E019E73B-4069-4FB7-B448-9BF2FD620F69}"/>
    <cellStyle name="popis polozky 2 18" xfId="53403" xr:uid="{059A4DDE-4A5A-4BB6-868A-C80A807B5CBF}"/>
    <cellStyle name="popis polozky 2 19" xfId="53231" xr:uid="{53CC5DC6-9139-44C9-82F6-AA1C7288F008}"/>
    <cellStyle name="popis polozky 2 2" xfId="5354" xr:uid="{915C1441-4FD5-4FDF-AF62-35BE95D655BE}"/>
    <cellStyle name="popis polozky 2 20" xfId="56732" xr:uid="{60AE0A1B-CF23-49B9-9B72-A454D2685378}"/>
    <cellStyle name="popis polozky 2 3" xfId="39323" xr:uid="{C7E8A8BC-4204-4D60-BCB3-35E9B58E6192}"/>
    <cellStyle name="popis polozky 2 4" xfId="39223" xr:uid="{EC09C463-04CD-46E5-8ACB-EAC93D603880}"/>
    <cellStyle name="popis polozky 2 5" xfId="39339" xr:uid="{B9DF8123-F4BF-4C9D-8F36-9302E0A7A1BA}"/>
    <cellStyle name="popis polozky 2 6" xfId="40569" xr:uid="{AF582850-FFAE-49A2-8996-1F1390FCA24B}"/>
    <cellStyle name="popis polozky 2 7" xfId="42896" xr:uid="{74BFAB80-24F8-4700-85B2-0FAD9D04FF6B}"/>
    <cellStyle name="popis polozky 2 8" xfId="42306" xr:uid="{8CA15A09-53F7-4EB5-955F-68A5F19DB3D7}"/>
    <cellStyle name="popis polozky 2 9" xfId="43436" xr:uid="{2EB5DA68-9A29-4D5F-A733-38396F9D8DFE}"/>
    <cellStyle name="popis polozky 3" xfId="2718" xr:uid="{3EC1CA95-3F6A-4C63-9BDB-7D4E8D051F3E}"/>
    <cellStyle name="popis polozky 3 10" xfId="44166" xr:uid="{B2ADD954-F0DE-4EE3-8711-7207F103B73B}"/>
    <cellStyle name="popis polozky 3 11" xfId="45133" xr:uid="{7C506E3B-3A8F-459E-90F3-8EAA9E388D4F}"/>
    <cellStyle name="popis polozky 3 12" xfId="46893" xr:uid="{2C42B5A2-220C-4124-BD46-3637E1E30BBE}"/>
    <cellStyle name="popis polozky 3 13" xfId="44229" xr:uid="{122AEF49-3475-4DA5-83A2-B0600E9E9A2C}"/>
    <cellStyle name="popis polozky 3 14" xfId="45338" xr:uid="{D1C10727-B989-4C9A-92B8-0BE383925EA4}"/>
    <cellStyle name="popis polozky 3 15" xfId="43977" xr:uid="{FD15A387-9DDF-4E7E-938E-4D643046A0F7}"/>
    <cellStyle name="popis polozky 3 16" xfId="50362" xr:uid="{CA4F7FBA-8A80-4498-8850-0D55078D3DEE}"/>
    <cellStyle name="popis polozky 3 17" xfId="53654" xr:uid="{CE2AF5D7-3EE2-44D2-8FE4-CF034A049CBD}"/>
    <cellStyle name="popis polozky 3 18" xfId="53014" xr:uid="{09925EE8-B2BE-4C98-89FF-879F95929DA2}"/>
    <cellStyle name="popis polozky 3 19" xfId="55434" xr:uid="{2ED3D688-B9B0-44B8-84E2-CE5266A407A5}"/>
    <cellStyle name="popis polozky 3 2" xfId="7003" xr:uid="{BD220AFF-2CEE-418E-903A-D494CDF3431B}"/>
    <cellStyle name="popis polozky 3 20" xfId="56991" xr:uid="{D863DCD9-9F8F-4153-988B-A19526520D32}"/>
    <cellStyle name="popis polozky 3 3" xfId="40026" xr:uid="{8321A0DF-2D19-4BB7-9D74-939954FBFEF0}"/>
    <cellStyle name="popis polozky 3 4" xfId="38498" xr:uid="{831804D9-1EDC-49FC-B861-9A168A8CCE33}"/>
    <cellStyle name="popis polozky 3 5" xfId="41192" xr:uid="{224A38C1-71E7-428A-A64A-568620184E9D}"/>
    <cellStyle name="popis polozky 3 6" xfId="39412" xr:uid="{F5D92BEE-2389-490F-9575-C12E17C18D2F}"/>
    <cellStyle name="popis polozky 3 7" xfId="42277" xr:uid="{CA90010B-CA27-408C-9806-57157081BD6C}"/>
    <cellStyle name="popis polozky 3 8" xfId="40633" xr:uid="{8C422D27-C4EF-43E3-BC17-FD544631399A}"/>
    <cellStyle name="popis polozky 3 9" xfId="43521" xr:uid="{C6BD3CAF-DA05-4922-B1C4-4C72DBCD92A3}"/>
    <cellStyle name="popis polozky 4" xfId="3072" xr:uid="{E7923454-BC28-4169-907E-74B4F5269A3D}"/>
    <cellStyle name="popis polozky 4 10" xfId="44647" xr:uid="{B839A8C4-ED6E-47AB-ADB6-DF0CB06F6F7E}"/>
    <cellStyle name="popis polozky 4 11" xfId="45041" xr:uid="{BB6ECB9E-EE66-40AA-880E-88B666FB68FA}"/>
    <cellStyle name="popis polozky 4 12" xfId="44796" xr:uid="{421B42AE-B8DD-49CC-B9C0-B14C572D01E7}"/>
    <cellStyle name="popis polozky 4 13" xfId="47151" xr:uid="{F7EBE501-A591-439A-9093-BA78B82C185F}"/>
    <cellStyle name="popis polozky 4 14" xfId="44853" xr:uid="{1FB83042-59A7-4BBE-9D55-781702FA5B79}"/>
    <cellStyle name="popis polozky 4 15" xfId="46914" xr:uid="{9401B108-45C2-4D86-9605-D55A55F75DFE}"/>
    <cellStyle name="popis polozky 4 16" xfId="49072" xr:uid="{A7C14007-EE64-4DE2-828D-1B9C0A48F7E1}"/>
    <cellStyle name="popis polozky 4 17" xfId="49344" xr:uid="{4BB1D0D6-B638-4CDA-8D66-98C7AB8129DA}"/>
    <cellStyle name="popis polozky 4 18" xfId="51577" xr:uid="{6B9E93CC-CF6F-4AEA-952E-B0356F9B1D00}"/>
    <cellStyle name="popis polozky 4 19" xfId="50809" xr:uid="{2445E3B0-F0E1-4F4C-B9D0-D5F4BFF331BA}"/>
    <cellStyle name="popis polozky 4 2" xfId="7004" xr:uid="{6514822B-49CD-42C8-B3BB-FB813AF2F54C}"/>
    <cellStyle name="popis polozky 4 20" xfId="53903" xr:uid="{84D8395C-4AD6-4D58-8CF2-A56E8295A573}"/>
    <cellStyle name="popis polozky 4 21" xfId="53068" xr:uid="{1F9B4D4D-F419-4DDD-A276-051C97FB8A56}"/>
    <cellStyle name="popis polozky 4 22" xfId="55663" xr:uid="{5DF39EE8-E997-4E25-BD64-8CC207B24F3C}"/>
    <cellStyle name="popis polozky 4 3" xfId="40413" xr:uid="{0676296A-1A4C-4955-8418-8B508EB28CE0}"/>
    <cellStyle name="popis polozky 4 4" xfId="38994" xr:uid="{93B9C248-69ED-4C92-826F-480D7EC3F4B8}"/>
    <cellStyle name="popis polozky 4 5" xfId="41957" xr:uid="{E3CA6D3D-6AFF-4465-96F7-02B98BB69089}"/>
    <cellStyle name="popis polozky 4 6" xfId="40852" xr:uid="{B9D8EBB6-56D4-48CC-90A0-5F8B4D0768E3}"/>
    <cellStyle name="popis polozky 4 7" xfId="41970" xr:uid="{6A052C90-9DE1-4ED2-B10C-B4AC5E272584}"/>
    <cellStyle name="popis polozky 4 8" xfId="43246" xr:uid="{1A2FFB8E-3405-49A8-918B-E45153F1DC73}"/>
    <cellStyle name="popis polozky 4 9" xfId="43156" xr:uid="{C0D17109-6486-4E64-B73F-DDEFA0BDB1EE}"/>
    <cellStyle name="popis polozky 5" xfId="4092" xr:uid="{4188BA9A-34C2-4869-9B68-BB321D735F17}"/>
    <cellStyle name="popis polozky 5 10" xfId="41964" xr:uid="{6973790C-0E31-48C2-A47C-9E65FAA06909}"/>
    <cellStyle name="popis polozky 5 11" xfId="46039" xr:uid="{CF02282F-9482-4E72-AAD3-23A367498644}"/>
    <cellStyle name="popis polozky 5 12" xfId="46874" xr:uid="{35344D20-EE55-4AE8-8EA7-E4539A93D8CD}"/>
    <cellStyle name="popis polozky 5 13" xfId="44802" xr:uid="{ACA9F6DB-6729-451C-B81D-32CD9BD4B37D}"/>
    <cellStyle name="popis polozky 5 14" xfId="44153" xr:uid="{8BD145F4-F8AB-42ED-99B7-92B59B08F37E}"/>
    <cellStyle name="popis polozky 5 15" xfId="47582" xr:uid="{E12214F6-0DDD-4102-BCB8-A7C47D6C55D9}"/>
    <cellStyle name="popis polozky 5 16" xfId="47792" xr:uid="{D4C0314D-9EE5-4EFF-8880-AFF6FB003B40}"/>
    <cellStyle name="popis polozky 5 17" xfId="50272" xr:uid="{459B4923-E1EE-46BA-8B0A-0C59E418E249}"/>
    <cellStyle name="popis polozky 5 18" xfId="48401" xr:uid="{042E2B4E-B6AD-44B4-AFE5-66DC20542E5E}"/>
    <cellStyle name="popis polozky 5 19" xfId="52171" xr:uid="{BB443439-794B-4487-8172-923837753EFF}"/>
    <cellStyle name="popis polozky 5 2" xfId="7005" xr:uid="{8B61C365-E88E-4CA7-A833-B17DF5F157EB}"/>
    <cellStyle name="popis polozky 5 20" xfId="52797" xr:uid="{5162EFD6-4F74-4D03-BA2D-0AF036E34335}"/>
    <cellStyle name="popis polozky 5 21" xfId="52912" xr:uid="{4EEA38E2-EA0A-4A72-B7D8-34742B04AC10}"/>
    <cellStyle name="popis polozky 5 22" xfId="54991" xr:uid="{76AC0AD5-4813-4CB4-8745-269B46BF63EC}"/>
    <cellStyle name="popis polozky 5 23" xfId="56259" xr:uid="{10249813-4E03-4A3C-A463-E30D826CF641}"/>
    <cellStyle name="popis polozky 5 3" xfId="41991" xr:uid="{58FE5E84-453D-43F9-A791-AC8DED1A55C3}"/>
    <cellStyle name="popis polozky 5 4" xfId="40738" xr:uid="{865EF345-23C9-4F74-8310-E60A70F1C883}"/>
    <cellStyle name="popis polozky 5 5" xfId="42510" xr:uid="{41106540-7403-4300-A972-E30136FA960D}"/>
    <cellStyle name="popis polozky 5 6" xfId="42793" xr:uid="{F1C80B36-51AB-4288-867E-AD3DEBA49961}"/>
    <cellStyle name="popis polozky 5 7" xfId="39820" xr:uid="{E3BD07E3-A690-49F5-81C3-2E6851BC3AEB}"/>
    <cellStyle name="popis polozky 5 8" xfId="40188" xr:uid="{12B63D8A-5104-4704-AF0E-1EACEAF1F924}"/>
    <cellStyle name="popis polozky 5 9" xfId="43418" xr:uid="{5C131B83-E957-42B0-92A1-E283230A4679}"/>
    <cellStyle name="popis polozky 6" xfId="3859" xr:uid="{6C7C4F3A-EE72-41CD-BF8C-5DDF6364F78F}"/>
    <cellStyle name="popis polozky 6 10" xfId="41491" xr:uid="{25E39B85-FBC0-4CE7-AFEC-C16BCBB1A6D8}"/>
    <cellStyle name="popis polozky 6 11" xfId="45843" xr:uid="{FD24CCF4-8408-4398-8F91-65580138C746}"/>
    <cellStyle name="popis polozky 6 12" xfId="46726" xr:uid="{E0EE0402-4399-4944-90EF-FE0BB1892E0D}"/>
    <cellStyle name="popis polozky 6 13" xfId="45106" xr:uid="{7451F0FD-7369-4E79-B808-9C93332812F8}"/>
    <cellStyle name="popis polozky 6 14" xfId="46257" xr:uid="{1E867087-EE20-4B1B-BA37-453BF3DE7B83}"/>
    <cellStyle name="popis polozky 6 15" xfId="44897" xr:uid="{78064331-CF87-42D3-8868-35A3D1589598}"/>
    <cellStyle name="popis polozky 6 16" xfId="43555" xr:uid="{3FFA3EF7-4B15-4B33-A3FE-4F0104006FDA}"/>
    <cellStyle name="popis polozky 6 17" xfId="50180" xr:uid="{39C85A74-74AB-4F96-BC4F-51976E36D00D}"/>
    <cellStyle name="popis polozky 6 18" xfId="49444" xr:uid="{4E35E336-36AA-4AC1-90DF-BA4649BE125D}"/>
    <cellStyle name="popis polozky 6 19" xfId="52015" xr:uid="{C0692E41-6EBC-4C0E-A592-69E12E177C3C}"/>
    <cellStyle name="popis polozky 6 2" xfId="7006" xr:uid="{549404E4-CC20-4645-9562-FBC748D01A60}"/>
    <cellStyle name="popis polozky 6 20" xfId="52690" xr:uid="{099C5AF7-011E-41D9-90C2-551501666E63}"/>
    <cellStyle name="popis polozky 6 21" xfId="51159" xr:uid="{71CA478C-8529-44C0-85EC-C6E113482D8D}"/>
    <cellStyle name="popis polozky 6 22" xfId="54892" xr:uid="{2FFFA333-0BC0-40E1-9BDE-783D7454AF28}"/>
    <cellStyle name="popis polozky 6 23" xfId="56084" xr:uid="{790DE9CA-7028-40CF-A87E-0A4E7802327F}"/>
    <cellStyle name="popis polozky 6 3" xfId="41864" xr:uid="{84D7D47F-5C54-4078-A925-49F2520AF9CD}"/>
    <cellStyle name="popis polozky 6 4" xfId="40317" xr:uid="{C89C0645-08B6-4A72-9918-8E947024B34E}"/>
    <cellStyle name="popis polozky 6 5" xfId="41738" xr:uid="{815606B6-CD62-41D3-B775-1093B7F3BD25}"/>
    <cellStyle name="popis polozky 6 6" xfId="38582" xr:uid="{E020B015-BD4C-45C5-B115-A10E18F95840}"/>
    <cellStyle name="popis polozky 6 7" xfId="41273" xr:uid="{D68580B1-7A55-46E8-8AA1-514C622738C3}"/>
    <cellStyle name="popis polozky 6 8" xfId="41463" xr:uid="{625555FE-9335-4474-B660-8676E5420C1E}"/>
    <cellStyle name="popis polozky 6 9" xfId="42097" xr:uid="{429ADC14-0556-4D49-BFC6-B1815631F412}"/>
    <cellStyle name="popis polozky 7" xfId="9590" xr:uid="{191C7754-9BDD-4D81-BCDD-CEAD6D50859E}"/>
    <cellStyle name="popis polozky 8" xfId="9593" xr:uid="{DBD8DAEE-EF7F-462D-8AAB-1EFF6E49E51C}"/>
    <cellStyle name="popis polozky 9" xfId="4700" xr:uid="{C0364BE2-6D4B-435B-89FD-290A05C410E4}"/>
    <cellStyle name="POPIS_PERSONAL" xfId="2253" xr:uid="{E4EBAD20-BEC9-4C4A-903C-F54ED1D63C75}"/>
    <cellStyle name="pozice" xfId="1814" xr:uid="{9DED1F15-1874-4A77-9EDF-C0D1E3FC23B3}"/>
    <cellStyle name="Poznámka 2" xfId="435" xr:uid="{4A1AB369-1CC2-40D9-9216-E42E563069D6}"/>
    <cellStyle name="Poznámka 2 10" xfId="9614" xr:uid="{371B9AD2-4DEA-4F60-8EE2-CAA794929FC4}"/>
    <cellStyle name="Poznámka 2 10 2" xfId="15299" xr:uid="{7C127B4C-1168-4572-80BC-0247A006D7F1}"/>
    <cellStyle name="Poznámka 2 11" xfId="9601" xr:uid="{B27B8BCF-FF89-4CA8-A72F-D1F13430ACA6}"/>
    <cellStyle name="Poznámka 2 11 2" xfId="15286" xr:uid="{ADE5F4C5-FCBC-4BDB-89F0-2979B01CB305}"/>
    <cellStyle name="Poznámka 2 12" xfId="4817" xr:uid="{A1DF8222-C6A9-45F4-9927-D0C5645B31D5}"/>
    <cellStyle name="Poznámka 2 13" xfId="11238" xr:uid="{CCE943EC-F665-4AE9-9D5C-34D9D647BD8C}"/>
    <cellStyle name="Poznámka 2 14" xfId="41809" xr:uid="{F3D1237E-A83D-4D47-A1CC-AC159349407B}"/>
    <cellStyle name="Poznámka 2 15" xfId="39050" xr:uid="{7ABF2A10-1E90-4E0E-98EA-118F0E525014}"/>
    <cellStyle name="Poznámka 2 16" xfId="41979" xr:uid="{E54CAFCD-C49F-49A6-86E5-E7A977E2838F}"/>
    <cellStyle name="Poznámka 2 17" xfId="46988" xr:uid="{13BE7942-02A4-49B1-A0D3-62CE34F3C998}"/>
    <cellStyle name="Poznámka 2 18" xfId="44655" xr:uid="{0C93B9C4-CB07-44E7-8D7C-78BBBB950D14}"/>
    <cellStyle name="Poznámka 2 19" xfId="48001" xr:uid="{3F4ADADA-57F2-44F1-9593-DB9969545717}"/>
    <cellStyle name="Poznámka 2 2" xfId="1815" xr:uid="{F795B587-3399-4C56-91E7-6F68F0A3A385}"/>
    <cellStyle name="Poznámka 2 2 10" xfId="11796" xr:uid="{305C2293-194A-4143-917B-804070494544}"/>
    <cellStyle name="Poznámka 2 2 11" xfId="39656" xr:uid="{CE763D8F-569B-48FE-B924-74B6D52A78EE}"/>
    <cellStyle name="Poznámka 2 2 12" xfId="38999" xr:uid="{C054BA32-96E3-4283-9C4A-55057B2445F8}"/>
    <cellStyle name="Poznámka 2 2 13" xfId="43391" xr:uid="{BC44ED80-72EE-41D8-8C0C-922114548899}"/>
    <cellStyle name="Poznámka 2 2 14" xfId="47178" xr:uid="{4C99F4CC-F443-40C2-B97D-9E177840FAA8}"/>
    <cellStyle name="Poznámka 2 2 15" xfId="45178" xr:uid="{4F196B9C-EAB0-4CA5-8B17-99DF480ACE91}"/>
    <cellStyle name="Poznámka 2 2 16" xfId="48420" xr:uid="{FE432AD2-514E-409F-9458-0063C6FF4E30}"/>
    <cellStyle name="Poznámka 2 2 17" xfId="48272" xr:uid="{93C37E84-0488-44F2-975F-3403A1F30455}"/>
    <cellStyle name="Poznámka 2 2 18" xfId="51161" xr:uid="{528B1C22-56B2-4202-A17A-8E33E301D76E}"/>
    <cellStyle name="Poznámka 2 2 19" xfId="54519" xr:uid="{5546C8B9-2EB9-4AAD-8061-3BDBAFB8D5A2}"/>
    <cellStyle name="Poznámka 2 2 2" xfId="2517" xr:uid="{92B4EE92-994A-40A6-B15E-0702A6F11E08}"/>
    <cellStyle name="Poznámka 2 2 2 10" xfId="39754" xr:uid="{ED0A07E1-99D1-4432-8F4D-C5D92BD67ACC}"/>
    <cellStyle name="Poznámka 2 2 2 11" xfId="46628" xr:uid="{C7029450-439D-4BA5-8B5E-C09961076D56}"/>
    <cellStyle name="Poznámka 2 2 2 12" xfId="45948" xr:uid="{D348E767-5991-4033-8C63-F9CF8E8B24D3}"/>
    <cellStyle name="Poznámka 2 2 2 13" xfId="45279" xr:uid="{CCF774E0-0EBB-4D43-AE4B-AB584903B78B}"/>
    <cellStyle name="Poznámka 2 2 2 14" xfId="47740" xr:uid="{203BF939-BF6C-4089-B32B-26658D27C6F9}"/>
    <cellStyle name="Poznámka 2 2 2 15" xfId="47791" xr:uid="{1CA4634A-E9DA-4DA2-AD55-C22A28E93B92}"/>
    <cellStyle name="Poznámka 2 2 2 16" xfId="48738" xr:uid="{55499C8D-30C0-4959-8C26-173D24EAAD19}"/>
    <cellStyle name="Poznámka 2 2 2 17" xfId="48215" xr:uid="{8EE1B1DD-85AE-4AE7-A0E2-8DF68118893C}"/>
    <cellStyle name="Poznámka 2 2 2 18" xfId="49420" xr:uid="{941558F2-76FD-4AAF-868C-A80E1B6F32A6}"/>
    <cellStyle name="Poznámka 2 2 2 19" xfId="50321" xr:uid="{B9820556-6E46-409A-837F-BB5EDBE0B02B}"/>
    <cellStyle name="Poznámka 2 2 2 2" xfId="5480" xr:uid="{F5F13372-4449-4236-8FD5-F59ABC3BF100}"/>
    <cellStyle name="Poznámka 2 2 2 20" xfId="50900" xr:uid="{86975D9F-82E5-4206-9E8E-7F018E4A1752}"/>
    <cellStyle name="Poznámka 2 2 2 21" xfId="53524" xr:uid="{D60C6729-E480-4EA6-A572-44BF1509C739}"/>
    <cellStyle name="Poznámka 2 2 2 22" xfId="53201" xr:uid="{D19EEC7B-F38C-4FA7-91D7-D2DBD148777E}"/>
    <cellStyle name="Poznámka 2 2 2 23" xfId="56860" xr:uid="{7D14E7E7-45AC-4091-97F3-90DEE0A0365D}"/>
    <cellStyle name="Poznámka 2 2 2 3" xfId="12078" xr:uid="{C87FEF94-16B6-4CE4-860D-A3A4D715ED30}"/>
    <cellStyle name="Poznámka 2 2 2 4" xfId="39280" xr:uid="{BDB2E093-390E-4832-981B-2C296B116B1C}"/>
    <cellStyle name="Poznámka 2 2 2 5" xfId="40543" xr:uid="{8FF189BF-5C1C-46A1-85CB-17773886A570}"/>
    <cellStyle name="Poznámka 2 2 2 6" xfId="41064" xr:uid="{23CD1547-4BB7-4FFB-8C91-8CBCA1675B84}"/>
    <cellStyle name="Poznámka 2 2 2 7" xfId="41993" xr:uid="{5EF83804-C56E-4A3D-B5F4-89CE8F74813B}"/>
    <cellStyle name="Poznámka 2 2 2 8" xfId="38822" xr:uid="{C7FA8C7D-2232-46BF-AE2D-9EC7B99F5667}"/>
    <cellStyle name="Poznámka 2 2 2 9" xfId="38705" xr:uid="{9E63F4BE-0688-453E-BD94-D67E02F84A6B}"/>
    <cellStyle name="Poznámka 2 2 3" xfId="2938" xr:uid="{5CB0FCFB-A58E-4BE6-B143-1588ABE03F3B}"/>
    <cellStyle name="Poznámka 2 2 3 10" xfId="42741" xr:uid="{BCAFBF90-6829-4971-B68C-50C5F2A3A7FC}"/>
    <cellStyle name="Poznámka 2 2 3 11" xfId="45685" xr:uid="{E3D68F95-0B29-4726-AA7E-4E06BA43E40C}"/>
    <cellStyle name="Poznámka 2 2 3 12" xfId="44535" xr:uid="{3651E898-8975-4AB4-9BAF-0D3D866E78DF}"/>
    <cellStyle name="Poznámka 2 2 3 13" xfId="47232" xr:uid="{4DAD3F63-04AC-44BC-8127-25848804D8CB}"/>
    <cellStyle name="Poznámka 2 2 3 14" xfId="46531" xr:uid="{8A84A9E9-F9AC-4BBF-94C7-D48B24883C5A}"/>
    <cellStyle name="Poznámka 2 2 3 15" xfId="47427" xr:uid="{47F27E93-1AF5-4E83-AE12-83D3BD3CC23F}"/>
    <cellStyle name="Poznámka 2 2 3 16" xfId="47810" xr:uid="{3C65215D-CBA5-4423-9A70-DE56634D0A27}"/>
    <cellStyle name="Poznámka 2 2 3 17" xfId="48993" xr:uid="{5B355944-5D38-4D4B-BE38-6356BF588E39}"/>
    <cellStyle name="Poznámka 2 2 3 18" xfId="50506" xr:uid="{E1DFFE07-A0D2-4A3D-9022-3FEEE824849F}"/>
    <cellStyle name="Poznámka 2 2 3 19" xfId="50840" xr:uid="{2D7CCA71-A4BE-4EFE-9D3E-BE550F3730EE}"/>
    <cellStyle name="Poznámka 2 2 3 2" xfId="7007" xr:uid="{AD7EE3DC-A103-418E-B4FD-7041F945FC9A}"/>
    <cellStyle name="Poznámka 2 2 3 20" xfId="53804" xr:uid="{DF6C35B4-CD24-4974-B197-04A470E2AC8D}"/>
    <cellStyle name="Poznámka 2 2 3 21" xfId="53117" xr:uid="{5CC9E6E0-B5C8-4AC7-A3AF-3285A4B7B896}"/>
    <cellStyle name="Poznámka 2 2 3 22" xfId="57137" xr:uid="{F88CDAEB-5021-4E2F-8092-1959F54D5EFD}"/>
    <cellStyle name="Poznámka 2 2 3 3" xfId="13513" xr:uid="{A8A5D4A5-8F95-4D2E-BCEA-6E5D50A702E1}"/>
    <cellStyle name="Poznámka 2 2 3 4" xfId="38508" xr:uid="{0BF18C8C-49F5-4EA9-ABD5-695CEEE77F8C}"/>
    <cellStyle name="Poznámka 2 2 3 5" xfId="38798" xr:uid="{9A5D51C5-4908-4BC3-BAB0-96B470FFD062}"/>
    <cellStyle name="Poznámka 2 2 3 6" xfId="40573" xr:uid="{D351DC55-1A7E-4940-83D3-092FAAB9F97B}"/>
    <cellStyle name="Poznámka 2 2 3 7" xfId="42088" xr:uid="{F8C93333-2A61-4087-B910-4E012BF73185}"/>
    <cellStyle name="Poznámka 2 2 3 8" xfId="39348" xr:uid="{47D76BA3-9796-4FFD-88A9-89649FF8A851}"/>
    <cellStyle name="Poznámka 2 2 3 9" xfId="43248" xr:uid="{CDE94236-2A66-40B8-AAFD-4526E891AC8B}"/>
    <cellStyle name="Poznámka 2 2 4" xfId="3179" xr:uid="{3904F42D-BE87-48F6-9B3F-E37EEC032E75}"/>
    <cellStyle name="Poznámka 2 2 4 10" xfId="43984" xr:uid="{B5E0ABAA-50FE-405F-BAF8-B84D0DDC9725}"/>
    <cellStyle name="Poznámka 2 2 4 11" xfId="43737" xr:uid="{7788CFE0-E333-485D-8660-548301C3644B}"/>
    <cellStyle name="Poznámka 2 2 4 12" xfId="46771" xr:uid="{19379C0A-8C71-4A46-9F4A-058D78E7C4CF}"/>
    <cellStyle name="Poznámka 2 2 4 13" xfId="46472" xr:uid="{C72C7D60-78D6-4FE3-9119-F69470580D70}"/>
    <cellStyle name="Poznámka 2 2 4 14" xfId="47343" xr:uid="{E15576C0-D09E-415B-944F-E1274476EA2E}"/>
    <cellStyle name="Poznámka 2 2 4 15" xfId="49131" xr:uid="{FAA255C8-9CF6-4F0C-89BB-1154A6A442EB}"/>
    <cellStyle name="Poznámka 2 2 4 16" xfId="48071" xr:uid="{BC158A5E-042D-43B7-84F7-7403B57B3517}"/>
    <cellStyle name="Poznámka 2 2 4 17" xfId="50492" xr:uid="{F07C1F5A-7451-43F8-9800-C064680B4E57}"/>
    <cellStyle name="Poznámka 2 2 4 18" xfId="51618" xr:uid="{E4489D0B-58A9-4565-9024-A7073C39EFE4}"/>
    <cellStyle name="Poznámka 2 2 4 19" xfId="50774" xr:uid="{6A479C57-4FFC-40E4-86A8-228C06B5FCF7}"/>
    <cellStyle name="Poznámka 2 2 4 2" xfId="7008" xr:uid="{CE3A4B83-B3DE-4580-92D6-47DB5909E322}"/>
    <cellStyle name="Poznámka 2 2 4 20" xfId="51125" xr:uid="{155D203D-FDA3-496E-BB41-D4E4931E5647}"/>
    <cellStyle name="Poznámka 2 2 4 21" xfId="53943" xr:uid="{C2DBBA88-73AC-4B9C-A89A-1885451C6712}"/>
    <cellStyle name="Poznámka 2 2 4 22" xfId="53051" xr:uid="{A15B7AE0-7C03-47DD-B7D1-A372BAFC94E2}"/>
    <cellStyle name="Poznámka 2 2 4 23" xfId="55703" xr:uid="{8B1D2374-3AC3-4412-87E1-A8FEA02CCD3E}"/>
    <cellStyle name="Poznámka 2 2 4 3" xfId="13514" xr:uid="{BD2F644C-4EEC-4D53-9C8C-9F6F49707DF9}"/>
    <cellStyle name="Poznámka 2 2 4 4" xfId="38827" xr:uid="{1E6E63EF-EF8A-41BA-855D-34CD694A3EE8}"/>
    <cellStyle name="Poznámka 2 2 4 5" xfId="42102" xr:uid="{9F17184F-DBBB-471B-8877-ADEFE38A2C5C}"/>
    <cellStyle name="Poznámka 2 2 4 6" xfId="40556" xr:uid="{EBFD269F-C022-406F-8CF0-0E18FA723D74}"/>
    <cellStyle name="Poznámka 2 2 4 7" xfId="42656" xr:uid="{41F00023-6C67-453B-94C7-EA424A5C7E0D}"/>
    <cellStyle name="Poznámka 2 2 4 8" xfId="42916" xr:uid="{D93085E9-4153-4EB8-A4AC-6379325D8798}"/>
    <cellStyle name="Poznámka 2 2 4 9" xfId="39631" xr:uid="{510DAA47-A469-4D9E-B7FE-B14BB6DAC42F}"/>
    <cellStyle name="Poznámka 2 2 5" xfId="4074" xr:uid="{ED1D228A-4DA5-432F-9C9B-FB83891DE26F}"/>
    <cellStyle name="Poznámka 2 2 5 10" xfId="39410" xr:uid="{B243BAFB-2DD5-4F78-9E07-22F13E1A30E3}"/>
    <cellStyle name="Poznámka 2 2 5 11" xfId="46024" xr:uid="{2FF08537-BFCF-4A05-8231-85A470F79601}"/>
    <cellStyle name="Poznámka 2 2 5 12" xfId="46865" xr:uid="{41FA05BA-CA04-4C22-BC83-D8EBCCC69D97}"/>
    <cellStyle name="Poznámka 2 2 5 13" xfId="44641" xr:uid="{3B9323C9-CA8F-42FF-92DB-978CEF2C5722}"/>
    <cellStyle name="Poznámka 2 2 5 14" xfId="47568" xr:uid="{822149CE-901B-4263-BD30-453D1379ED59}"/>
    <cellStyle name="Poznámka 2 2 5 15" xfId="47780" xr:uid="{1A444692-8E40-45A1-AD0D-D3E72B210030}"/>
    <cellStyle name="Poznámka 2 2 5 16" xfId="48744" xr:uid="{B6234D20-6DFC-412B-81DA-86F458C068BB}"/>
    <cellStyle name="Poznámka 2 2 5 17" xfId="52157" xr:uid="{13FEFF79-D0D4-42B9-86FB-53844CF0F96C}"/>
    <cellStyle name="Poznámka 2 2 5 18" xfId="52786" xr:uid="{F1A6741C-B9C3-4DE3-8288-40F3B1E2CB6A}"/>
    <cellStyle name="Poznámka 2 2 5 19" xfId="52904" xr:uid="{E2A67E2A-0AA9-4E4A-8CE1-DD10F3C94AEA}"/>
    <cellStyle name="Poznámka 2 2 5 2" xfId="7009" xr:uid="{F7218F1A-DCD9-4AB7-9FCE-649D573BD843}"/>
    <cellStyle name="Poznámka 2 2 5 20" xfId="54983" xr:uid="{3E4D1893-FBCB-461F-9DF3-01C0DA2EF02A}"/>
    <cellStyle name="Poznámka 2 2 5 21" xfId="56242" xr:uid="{E06B3ACE-3171-4B9F-93B7-514520CCB316}"/>
    <cellStyle name="Poznámka 2 2 5 3" xfId="13515" xr:uid="{F0AEC4B0-BB7F-4A2E-A270-BE57CCA85E04}"/>
    <cellStyle name="Poznámka 2 2 5 4" xfId="40248" xr:uid="{C9948AD5-06BC-4743-8119-A16E24FA4B56}"/>
    <cellStyle name="Poznámka 2 2 5 5" xfId="42498" xr:uid="{89F08BBF-8ED4-4481-BE06-8DA0931E7FF9}"/>
    <cellStyle name="Poznámka 2 2 5 6" xfId="42783" xr:uid="{6625B249-14DD-422D-9C52-0B9A8B915BF3}"/>
    <cellStyle name="Poznámka 2 2 5 7" xfId="42673" xr:uid="{1B4DCEC1-70B7-499B-BE91-EB3AE92F6536}"/>
    <cellStyle name="Poznámka 2 2 5 8" xfId="43358" xr:uid="{556863EB-8190-4343-89D1-AFD9FF2FC1ED}"/>
    <cellStyle name="Poznámka 2 2 5 9" xfId="43407" xr:uid="{7EFE1B71-6B1B-4DC7-874A-A4ECEC389047}"/>
    <cellStyle name="Poznámka 2 2 6" xfId="3742" xr:uid="{4B60F519-7111-4AA9-9589-140D616B4623}"/>
    <cellStyle name="Poznámka 2 2 6 10" xfId="43211" xr:uid="{73F5009A-E95C-4F7F-96E1-4AA88730FC62}"/>
    <cellStyle name="Poznámka 2 2 6 11" xfId="45734" xr:uid="{5A328592-2471-4B6F-B563-C5A9DA95DA8E}"/>
    <cellStyle name="Poznámka 2 2 6 12" xfId="46643" xr:uid="{0C93FF6B-9290-4A5E-A612-3C4919EDE181}"/>
    <cellStyle name="Poznámka 2 2 6 13" xfId="46848" xr:uid="{70E3945E-A3BD-44E1-B9B8-634E6BADA2D8}"/>
    <cellStyle name="Poznámka 2 2 6 14" xfId="44512" xr:uid="{32F65B21-1DAF-4FDB-BA3C-2EBB8B55C7B8}"/>
    <cellStyle name="Poznámka 2 2 6 15" xfId="44506" xr:uid="{CF09D513-E682-4CB2-A1B4-BB1D5556C814}"/>
    <cellStyle name="Poznámka 2 2 6 16" xfId="50088" xr:uid="{0FB91A95-0C83-4BA7-AD16-73C2AA9075B9}"/>
    <cellStyle name="Poznámka 2 2 6 17" xfId="51932" xr:uid="{15941754-323C-4986-9CED-2B48F343D9C8}"/>
    <cellStyle name="Poznámka 2 2 6 18" xfId="52623" xr:uid="{0EA064FE-C558-4F0A-818F-47F8F6F8DE42}"/>
    <cellStyle name="Poznámka 2 2 6 19" xfId="51019" xr:uid="{2773FB8C-2D06-414E-BFF8-3485A95C851D}"/>
    <cellStyle name="Poznámka 2 2 6 2" xfId="7010" xr:uid="{8A31ADFA-2E3B-4CE8-A5DF-D45E61157354}"/>
    <cellStyle name="Poznámka 2 2 6 20" xfId="54828" xr:uid="{A2D7616E-DE86-4748-BEAF-8E7A0AAB9224}"/>
    <cellStyle name="Poznámka 2 2 6 21" xfId="55984" xr:uid="{D9AE7D26-9EA6-4C22-9783-873981E69217}"/>
    <cellStyle name="Poznámka 2 2 6 3" xfId="13516" xr:uid="{A1760E0A-F53E-4ACB-81AB-B8535DD3AE49}"/>
    <cellStyle name="Poznámka 2 2 6 4" xfId="38555" xr:uid="{993114C6-9E03-4BD4-9CB9-653225F04964}"/>
    <cellStyle name="Poznámka 2 2 6 5" xfId="40814" xr:uid="{D4306263-BE9F-430E-A94F-5FA2C8BB0025}"/>
    <cellStyle name="Poznámka 2 2 6 6" xfId="41257" xr:uid="{14F5350E-589A-4862-8803-D42FCE02AE8A}"/>
    <cellStyle name="Poznámka 2 2 6 7" xfId="39751" xr:uid="{9BDE81FF-D0CA-4ED4-BE81-7EE2B4FEF8FE}"/>
    <cellStyle name="Poznámka 2 2 6 8" xfId="40571" xr:uid="{3A141935-09D9-4D0E-89F4-0B6BB0FBFBEF}"/>
    <cellStyle name="Poznámka 2 2 6 9" xfId="43281" xr:uid="{EF8CE824-8616-4E16-A863-B78E7A4CB3FF}"/>
    <cellStyle name="Poznámka 2 2 7" xfId="9728" xr:uid="{7DFE6604-D9EA-4AB1-8333-EDD3B8F77946}"/>
    <cellStyle name="Poznámka 2 2 7 2" xfId="15405" xr:uid="{BB4CFF8D-C470-4098-8CD1-41A3ECA819D9}"/>
    <cellStyle name="Poznámka 2 2 8" xfId="9767" xr:uid="{79C68496-6922-4C6D-BB68-9CDB565707D8}"/>
    <cellStyle name="Poznámka 2 2 8 2" xfId="15443" xr:uid="{671A8FE0-E189-4B89-850E-B99BC803700A}"/>
    <cellStyle name="Poznámka 2 2 9" xfId="5225" xr:uid="{218A57C5-BDCC-4F24-AFF3-5063B937131F}"/>
    <cellStyle name="Poznámka 2 20" xfId="50098" xr:uid="{A4E72684-32C0-4A3D-9526-76DE0C909C84}"/>
    <cellStyle name="Poznámka 2 21" xfId="50634" xr:uid="{A039B133-B94B-41A5-B638-7EEC3EF0E5F4}"/>
    <cellStyle name="Poznámka 2 22" xfId="53377" xr:uid="{1E473A04-0DE6-4F75-88F9-7097BBD37DD6}"/>
    <cellStyle name="Poznámka 2 3" xfId="1816" xr:uid="{515EE291-C6CF-4267-96CD-724E012CF909}"/>
    <cellStyle name="Poznámka 2 3 10" xfId="11797" xr:uid="{00F2F7F4-47E6-4A23-B7DA-BE3E286B3C3F}"/>
    <cellStyle name="Poznámka 2 3 11" xfId="41355" xr:uid="{14825201-DDDF-45A3-A472-536860FDBDDE}"/>
    <cellStyle name="Poznámka 2 3 12" xfId="41275" xr:uid="{26AD1AD0-6BD0-4770-B68E-F649F9376C4D}"/>
    <cellStyle name="Poznámka 2 3 13" xfId="39620" xr:uid="{FD81D788-4E26-4291-8882-01D32791E7E2}"/>
    <cellStyle name="Poznámka 2 3 14" xfId="44206" xr:uid="{47BC2376-4A54-49C9-AED9-0B6F54062F50}"/>
    <cellStyle name="Poznámka 2 3 15" xfId="45616" xr:uid="{D120FF7E-2CA4-4F56-8031-A9B5BC21D8AD}"/>
    <cellStyle name="Poznámka 2 3 16" xfId="48421" xr:uid="{B0911BC7-374B-4DB0-AB11-EF2970C92103}"/>
    <cellStyle name="Poznámka 2 3 17" xfId="48491" xr:uid="{1452DA3A-5CE0-4E0E-A739-9793E5B2D794}"/>
    <cellStyle name="Poznámka 2 3 18" xfId="51050" xr:uid="{2A1B6864-B81C-4321-B655-BE7B4EBD64CC}"/>
    <cellStyle name="Poznámka 2 3 19" xfId="53384" xr:uid="{F4A5568A-ED52-4D82-AA21-4213118BB10F}"/>
    <cellStyle name="Poznámka 2 3 2" xfId="2518" xr:uid="{D49EE8C0-E3E4-4344-9850-5A1EF116100B}"/>
    <cellStyle name="Poznámka 2 3 2 10" xfId="39599" xr:uid="{3BC6DBBA-4A0D-45F1-9ECC-0C699F4AD861}"/>
    <cellStyle name="Poznámka 2 3 2 11" xfId="46627" xr:uid="{8786C328-CBD8-482C-A0EB-54331BA99E0D}"/>
    <cellStyle name="Poznámka 2 3 2 12" xfId="44524" xr:uid="{007CD69B-3B4A-45EE-8783-F951678A699D}"/>
    <cellStyle name="Poznámka 2 3 2 13" xfId="47520" xr:uid="{9013A7E0-53BC-416F-BD20-16CA16FFCAA7}"/>
    <cellStyle name="Poznámka 2 3 2 14" xfId="47730" xr:uid="{7C8581F1-7DC4-4663-A330-C4C75AF8CB47}"/>
    <cellStyle name="Poznámka 2 3 2 15" xfId="47443" xr:uid="{EE2716DB-1133-4B63-AE10-0A779DC30BB4}"/>
    <cellStyle name="Poznámka 2 3 2 16" xfId="48739" xr:uid="{C9A17D0C-C15B-491B-93FA-F0A293578BE2}"/>
    <cellStyle name="Poznámka 2 3 2 17" xfId="48214" xr:uid="{8062A751-B56C-4C86-9891-618ABE77A0E8}"/>
    <cellStyle name="Poznámka 2 3 2 18" xfId="49074" xr:uid="{0832BA01-6D44-4A9A-9DE4-758EA7913ADC}"/>
    <cellStyle name="Poznámka 2 3 2 19" xfId="50130" xr:uid="{CF05BE38-EA6B-428B-BE91-9A23931B1368}"/>
    <cellStyle name="Poznámka 2 3 2 2" xfId="5481" xr:uid="{751CCDBC-0E57-455C-B6C3-BDE1C50863DE}"/>
    <cellStyle name="Poznámka 2 3 2 20" xfId="51421" xr:uid="{3282223E-5F92-4F54-A4AC-58C8C55D5837}"/>
    <cellStyle name="Poznámka 2 3 2 21" xfId="53525" xr:uid="{C8F48137-F878-4CD3-BDB5-B779FAC2AA98}"/>
    <cellStyle name="Poznámka 2 3 2 22" xfId="53200" xr:uid="{7A93E109-D12D-41B9-8A12-E2DF04BF4D57}"/>
    <cellStyle name="Poznámka 2 3 2 23" xfId="56861" xr:uid="{BE3371A6-A5EA-4DF5-8A85-4C01AC658136}"/>
    <cellStyle name="Poznámka 2 3 2 3" xfId="12079" xr:uid="{96891D17-9B28-4F49-BE80-FFA943C268CE}"/>
    <cellStyle name="Poznámka 2 3 2 4" xfId="39279" xr:uid="{84206A8F-57D7-4239-B3B9-21AD0DADC552}"/>
    <cellStyle name="Poznámka 2 3 2 5" xfId="39170" xr:uid="{845A811A-D156-4BA0-AAF1-053E5450EC69}"/>
    <cellStyle name="Poznámka 2 3 2 6" xfId="40856" xr:uid="{016D8486-231E-4D9A-9C69-2658B977A38E}"/>
    <cellStyle name="Poznámka 2 3 2 7" xfId="42156" xr:uid="{B4F8DACD-6D12-47C1-A77C-855E93E5B8F9}"/>
    <cellStyle name="Poznámka 2 3 2 8" xfId="39730" xr:uid="{0311B182-E26F-4C0F-B0E4-798E1B3F6E92}"/>
    <cellStyle name="Poznámka 2 3 2 9" xfId="39793" xr:uid="{3E5E7DA7-3124-4E82-ABFA-A5244904A15B}"/>
    <cellStyle name="Poznámka 2 3 3" xfId="2939" xr:uid="{B40A3FB9-9BE1-4405-863F-A838266931AB}"/>
    <cellStyle name="Poznámka 2 3 3 10" xfId="40949" xr:uid="{045E00D8-A6DA-47F1-AF9C-DAC06E42F3BE}"/>
    <cellStyle name="Poznámka 2 3 3 11" xfId="45461" xr:uid="{4FF627E1-C52E-4777-9CAF-FD53AF70F4AC}"/>
    <cellStyle name="Poznámka 2 3 3 12" xfId="47033" xr:uid="{A3E72185-F4C7-4679-A9AA-28B9DEC46441}"/>
    <cellStyle name="Poznámka 2 3 3 13" xfId="47230" xr:uid="{A2C56DB6-3D76-4D28-904C-57E810D1A839}"/>
    <cellStyle name="Poznámka 2 3 3 14" xfId="44868" xr:uid="{0A0F211D-CDC8-46D6-B427-696CC591788F}"/>
    <cellStyle name="Poznámka 2 3 3 15" xfId="47379" xr:uid="{C67E5380-8E71-4543-9847-F0139DA52710}"/>
    <cellStyle name="Poznámka 2 3 3 16" xfId="47814" xr:uid="{2B4DB266-C970-4260-A83A-C6B75237EC78}"/>
    <cellStyle name="Poznámka 2 3 3 17" xfId="48994" xr:uid="{8B2544A6-C667-4632-B4EA-76202F50366D}"/>
    <cellStyle name="Poznámka 2 3 3 18" xfId="50501" xr:uid="{2D6BDBEF-8699-41E8-919C-814A47D85CBA}"/>
    <cellStyle name="Poznámka 2 3 3 19" xfId="50839" xr:uid="{FEC5DB57-B9BC-403A-A344-6B296FE7E4F2}"/>
    <cellStyle name="Poznámka 2 3 3 2" xfId="7011" xr:uid="{DA9700D7-19FA-42F7-BD42-31E212445194}"/>
    <cellStyle name="Poznámka 2 3 3 20" xfId="53805" xr:uid="{E96B33C2-AB21-49A3-A310-ED970480FDFF}"/>
    <cellStyle name="Poznámka 2 3 3 21" xfId="53116" xr:uid="{D1FAD72D-8489-4A9A-91DD-FF29D8423BD6}"/>
    <cellStyle name="Poznámka 2 3 3 22" xfId="57138" xr:uid="{87AFBCB1-FCA0-4D79-9989-3BD2BFC41671}"/>
    <cellStyle name="Poznámka 2 3 3 3" xfId="13517" xr:uid="{EF3C79D8-8E78-4A5A-850D-FE83FA2DD22D}"/>
    <cellStyle name="Poznámka 2 3 3 4" xfId="38507" xr:uid="{C53DF839-A08C-488F-A2AB-76D0D879DC72}"/>
    <cellStyle name="Poznámka 2 3 3 5" xfId="38687" xr:uid="{B2563602-0C78-478B-A52A-55C258092CF1}"/>
    <cellStyle name="Poznámka 2 3 3 6" xfId="42210" xr:uid="{17232CE5-7229-4C64-8A3E-3FB6B1157B45}"/>
    <cellStyle name="Poznámka 2 3 3 7" xfId="39451" xr:uid="{69A6A7C9-19B7-4D34-B928-CFCDB03C5FE3}"/>
    <cellStyle name="Poznámka 2 3 3 8" xfId="40345" xr:uid="{1B4234E6-AD63-4F0F-9699-60889C457279}"/>
    <cellStyle name="Poznámka 2 3 3 9" xfId="42130" xr:uid="{729CE318-FE71-4A17-AA48-7EFD0FE4462F}"/>
    <cellStyle name="Poznámka 2 3 4" xfId="3178" xr:uid="{3FBCFD8F-1262-4F99-BA89-C9BDCF576661}"/>
    <cellStyle name="Poznámka 2 3 4 10" xfId="43985" xr:uid="{6607EF9F-FD13-44DF-A208-837806F4D3BC}"/>
    <cellStyle name="Poznámka 2 3 4 11" xfId="43827" xr:uid="{A3752C07-491D-44EF-9D0F-F9448CF62EE8}"/>
    <cellStyle name="Poznámka 2 3 4 12" xfId="45335" xr:uid="{E570F83E-10EB-4D9B-99E7-60BDB1D1C86F}"/>
    <cellStyle name="Poznámka 2 3 4 13" xfId="44529" xr:uid="{7CFF877A-AF52-48D2-96FE-A2AEE83D49C5}"/>
    <cellStyle name="Poznámka 2 3 4 14" xfId="44829" xr:uid="{590182F6-1193-485C-98DD-2A7B9FD71DC5}"/>
    <cellStyle name="Poznámka 2 3 4 15" xfId="49130" xr:uid="{BE103D8E-8B8F-4D16-9CE4-06ECA826339C}"/>
    <cellStyle name="Poznámka 2 3 4 16" xfId="48072" xr:uid="{2F9DF39C-C547-43E8-9C12-F5076DD274BB}"/>
    <cellStyle name="Poznámka 2 3 4 17" xfId="50531" xr:uid="{62322E37-60E2-4274-A1C9-92DECD068454}"/>
    <cellStyle name="Poznámka 2 3 4 18" xfId="51617" xr:uid="{4FDDA6DB-3FBE-40CB-9A29-897064CD4E51}"/>
    <cellStyle name="Poznámka 2 3 4 19" xfId="50775" xr:uid="{D33647CE-F8C0-461E-8361-701625AF9347}"/>
    <cellStyle name="Poznámka 2 3 4 2" xfId="7012" xr:uid="{0ED9950E-E738-472A-B698-865DD4624CC9}"/>
    <cellStyle name="Poznámka 2 3 4 20" xfId="50711" xr:uid="{A7362515-1A95-4F6F-90B9-DD7F507E2DE1}"/>
    <cellStyle name="Poznámka 2 3 4 21" xfId="53942" xr:uid="{EEA5B2CB-59AD-4645-9BC4-9236836BB91B}"/>
    <cellStyle name="Poznámka 2 3 4 22" xfId="53311" xr:uid="{D538B7E5-595D-4EBB-8E17-521F9EA63F8E}"/>
    <cellStyle name="Poznámka 2 3 4 23" xfId="55702" xr:uid="{B40DCDBF-79E4-4BF6-B816-DD53870AAE98}"/>
    <cellStyle name="Poznámka 2 3 4 3" xfId="13518" xr:uid="{18CB1F10-E133-440E-A583-5DCA4DFA0D38}"/>
    <cellStyle name="Poznámka 2 3 4 4" xfId="38766" xr:uid="{39995721-6055-4167-890A-4D5B64996F32}"/>
    <cellStyle name="Poznámka 2 3 4 5" xfId="41909" xr:uid="{4CBE0AF5-85A7-4B7C-A6CE-2AEC35F18284}"/>
    <cellStyle name="Poznámka 2 3 4 6" xfId="42062" xr:uid="{E0A0543D-05E7-4792-B9FE-1D52A69145E5}"/>
    <cellStyle name="Poznámka 2 3 4 7" xfId="42571" xr:uid="{2EC4573D-3737-4BC1-AF1F-D303D0C95009}"/>
    <cellStyle name="Poznámka 2 3 4 8" xfId="42095" xr:uid="{C9763AAB-0F61-4BF9-9472-4597B7C155DD}"/>
    <cellStyle name="Poznámka 2 3 4 9" xfId="41710" xr:uid="{B1EA5DBD-0C84-4FFF-B62E-64BEF46AA2C5}"/>
    <cellStyle name="Poznámka 2 3 5" xfId="3770" xr:uid="{4227E65C-E2DD-4FDA-93A7-AD870C2B52C2}"/>
    <cellStyle name="Poznámka 2 3 5 10" xfId="39409" xr:uid="{56001E66-1214-4903-B494-42E9C7725BF5}"/>
    <cellStyle name="Poznámka 2 3 5 11" xfId="45760" xr:uid="{FD0F7598-3A30-428C-9E5F-452CE58CA185}"/>
    <cellStyle name="Poznámka 2 3 5 12" xfId="46663" xr:uid="{15DD4CA2-3B14-4F59-AD56-302D3B539D6F}"/>
    <cellStyle name="Poznámka 2 3 5 13" xfId="46838" xr:uid="{7AB4A87C-4087-4B10-AF59-88C61AA91DA9}"/>
    <cellStyle name="Poznámka 2 3 5 14" xfId="46099" xr:uid="{3CFB3EE6-8A2B-44DA-959A-1DA9678E7A42}"/>
    <cellStyle name="Poznámka 2 3 5 15" xfId="47101" xr:uid="{C568FAC6-06B7-4E82-ABA9-DC0830731AF8}"/>
    <cellStyle name="Poznámka 2 3 5 16" xfId="48528" xr:uid="{733E73EF-8BC9-4B58-A728-CD27F7585CD2}"/>
    <cellStyle name="Poznámka 2 3 5 17" xfId="51956" xr:uid="{C2D11DD7-9EAD-43C8-8C06-D0CE90B506A2}"/>
    <cellStyle name="Poznámka 2 3 5 18" xfId="52636" xr:uid="{196BDE52-2BA2-4EEA-8D1B-2EC0CC3616FE}"/>
    <cellStyle name="Poznámka 2 3 5 19" xfId="51205" xr:uid="{CF4F5636-1CE8-44ED-B428-EF9BCC8F9552}"/>
    <cellStyle name="Poznámka 2 3 5 2" xfId="7013" xr:uid="{46A9C335-793B-4987-A3C6-8F8FFA4B49CB}"/>
    <cellStyle name="Poznámka 2 3 5 20" xfId="54840" xr:uid="{B7F384A0-8D7B-4556-822E-86B6A3E0C655}"/>
    <cellStyle name="Poznámka 2 3 5 21" xfId="56009" xr:uid="{9FBD1C28-E4FD-49D7-95F2-7DFF88646EC4}"/>
    <cellStyle name="Poznámka 2 3 5 3" xfId="13519" xr:uid="{4B6C3BFC-7EE6-4193-B2C8-FA14D68E7415}"/>
    <cellStyle name="Poznámka 2 3 5 4" xfId="40568" xr:uid="{D9ED0688-38C1-48F4-9FBE-E4F16CAC67E4}"/>
    <cellStyle name="Poznámka 2 3 5 5" xfId="39357" xr:uid="{3E99D2BD-39B9-4B62-838B-19702EADB59A}"/>
    <cellStyle name="Poznámka 2 3 5 6" xfId="40675" xr:uid="{7B3453FF-AE5C-45DA-9AD2-FDDD1D72104F}"/>
    <cellStyle name="Poznámka 2 3 5 7" xfId="40502" xr:uid="{953C2070-0704-4ED4-80E2-3525B4345BB2}"/>
    <cellStyle name="Poznámka 2 3 5 8" xfId="42763" xr:uid="{8ACBDE18-D240-4DC4-A147-B38B193F0F92}"/>
    <cellStyle name="Poznámka 2 3 5 9" xfId="39580" xr:uid="{BD8AEB9A-674D-4F46-8835-27D9DDE7FF69}"/>
    <cellStyle name="Poznámka 2 3 6" xfId="3812" xr:uid="{86AACFD5-0C8F-4F03-9D55-2D5D19A8EF92}"/>
    <cellStyle name="Poznámka 2 3 6 10" xfId="42837" xr:uid="{9DCF04C0-572A-4AAE-A1E2-B62E25F43DE0}"/>
    <cellStyle name="Poznámka 2 3 6 11" xfId="45798" xr:uid="{7C2668F5-DF45-4E10-B0B4-07C943FA36D2}"/>
    <cellStyle name="Poznámka 2 3 6 12" xfId="46691" xr:uid="{AD079C31-DC4B-476A-B22C-CC6DB24754DB}"/>
    <cellStyle name="Poznámka 2 3 6 13" xfId="43705" xr:uid="{A0D6D654-E070-4684-A472-821BA725D39C}"/>
    <cellStyle name="Poznámka 2 3 6 14" xfId="43770" xr:uid="{BA95C041-D020-453E-A7FD-78A923DF26F1}"/>
    <cellStyle name="Poznámka 2 3 6 15" xfId="44581" xr:uid="{704A5633-BFDA-4DA9-B5CE-10A9C3494988}"/>
    <cellStyle name="Poznámka 2 3 6 16" xfId="48532" xr:uid="{558A10B2-0502-4E03-BD61-590DBD9136BF}"/>
    <cellStyle name="Poznámka 2 3 6 17" xfId="51991" xr:uid="{AA3BA375-0AFD-4C7A-B5F2-519265ED3047}"/>
    <cellStyle name="Poznámka 2 3 6 18" xfId="52656" xr:uid="{DD48F322-FD33-490C-A165-3A61C3F228F5}"/>
    <cellStyle name="Poznámka 2 3 6 19" xfId="51458" xr:uid="{D28F071E-7AAA-42B9-A6D9-DFA3482FF2BA}"/>
    <cellStyle name="Poznámka 2 3 6 2" xfId="7014" xr:uid="{95C095F6-77E0-428E-97C0-C0B7E6BCA838}"/>
    <cellStyle name="Poznámka 2 3 6 20" xfId="54859" xr:uid="{D8A34A58-E89C-4523-BC4B-28079E0C0288}"/>
    <cellStyle name="Poznámka 2 3 6 21" xfId="56048" xr:uid="{0FB83E75-68D4-4CB1-972D-4F31C7574B7E}"/>
    <cellStyle name="Poznámka 2 3 6 3" xfId="13520" xr:uid="{49440281-B96F-4DAC-A7A1-5A1170A5745F}"/>
    <cellStyle name="Poznámka 2 3 6 4" xfId="41997" xr:uid="{393B087F-CD5C-425F-9FC3-9F5756110568}"/>
    <cellStyle name="Poznámka 2 3 6 5" xfId="40331" xr:uid="{7DF11D9C-993F-42AA-AAD4-6334979F4F19}"/>
    <cellStyle name="Poznámka 2 3 6 6" xfId="42327" xr:uid="{50EAA486-CDD2-435B-BDAF-4BF0C04C9CA7}"/>
    <cellStyle name="Poznámka 2 3 6 7" xfId="40617" xr:uid="{0C6CA926-446B-46B2-92B6-92ECCE3EDAE0}"/>
    <cellStyle name="Poznámka 2 3 6 8" xfId="43223" xr:uid="{EA731EDF-CC12-45DF-A0BD-E8034FCD529D}"/>
    <cellStyle name="Poznámka 2 3 6 9" xfId="43094" xr:uid="{B2DF50C9-773C-42A9-9E87-C68B64ADDFD3}"/>
    <cellStyle name="Poznámka 2 3 7" xfId="9729" xr:uid="{EF7CABC4-B4B7-4A3A-B2F9-262597CD4B7D}"/>
    <cellStyle name="Poznámka 2 3 7 2" xfId="15406" xr:uid="{EDB31E82-44FE-43E2-912D-7DBD0FCE3B8C}"/>
    <cellStyle name="Poznámka 2 3 8" xfId="9768" xr:uid="{CCD09E96-40B3-4B96-8B04-B623E7C4210D}"/>
    <cellStyle name="Poznámka 2 3 8 2" xfId="15444" xr:uid="{E04EEED2-EC9D-4495-ABA8-A30CF638FC0E}"/>
    <cellStyle name="Poznámka 2 3 9" xfId="5226" xr:uid="{DA0CB27C-13B9-45AB-9342-66DFD75CAF7C}"/>
    <cellStyle name="Poznámka 2 4" xfId="2254" xr:uid="{A8098B14-C8ED-4989-9A05-3BB99B79EAA6}"/>
    <cellStyle name="Poznámka 2 4 10" xfId="42167" xr:uid="{4B693F1C-0F98-4076-994B-EF1838EE6D1E}"/>
    <cellStyle name="Poznámka 2 4 11" xfId="38646" xr:uid="{39B1B537-7E84-464E-9FDF-4B27E1D03692}"/>
    <cellStyle name="Poznámka 2 4 12" xfId="46596" xr:uid="{69D77466-3F8C-4B8A-98D0-91B547EA4BC9}"/>
    <cellStyle name="Poznámka 2 4 13" xfId="43830" xr:uid="{92144394-35CE-4385-AD67-D79E89CB68FB}"/>
    <cellStyle name="Poznámka 2 4 14" xfId="48575" xr:uid="{1E2164C3-631B-4A01-8BFD-9E0FA68716BE}"/>
    <cellStyle name="Poznámka 2 4 15" xfId="50117" xr:uid="{92DCB201-65D7-4C3B-8B3A-D7517227F365}"/>
    <cellStyle name="Poznámka 2 4 16" xfId="50605" xr:uid="{6E39FE67-0D80-4605-A8E3-DFE1DFD68FE8}"/>
    <cellStyle name="Poznámka 2 4 17" xfId="54342" xr:uid="{EAF1E0FD-9538-4CE1-8D73-1528A40DBC32}"/>
    <cellStyle name="Poznámka 2 4 2" xfId="2605" xr:uid="{44678E74-695B-4144-8BB1-E8295F79A1F4}"/>
    <cellStyle name="Poznámka 2 4 2 10" xfId="43306" xr:uid="{809FF72C-DFFC-4722-9094-E7E73A5638DE}"/>
    <cellStyle name="Poznámka 2 4 2 11" xfId="44190" xr:uid="{1A183FB3-46E3-4C28-9B6B-A5AE340D2D26}"/>
    <cellStyle name="Poznámka 2 4 2 12" xfId="45329" xr:uid="{450FEC9B-D073-47F1-B1C6-D7427C45A727}"/>
    <cellStyle name="Poznámka 2 4 2 13" xfId="47451" xr:uid="{2BD46CDD-4FFE-4158-AD0E-51201EAB710F}"/>
    <cellStyle name="Poznámka 2 4 2 14" xfId="47573" xr:uid="{9245A546-C294-4AB8-84E3-587C30BDA91D}"/>
    <cellStyle name="Poznámka 2 4 2 15" xfId="46478" xr:uid="{945E0E99-C752-4631-A231-F9B28A8594DF}"/>
    <cellStyle name="Poznámka 2 4 2 16" xfId="48800" xr:uid="{7E2A3671-B4A3-4C03-928E-E78C2A30CEFA}"/>
    <cellStyle name="Poznámka 2 4 2 17" xfId="47906" xr:uid="{673019A7-FA56-46AE-A537-97675F84D1AF}"/>
    <cellStyle name="Poznámka 2 4 2 18" xfId="47933" xr:uid="{90A9F7C6-B00F-409A-9E87-2CD908F4632C}"/>
    <cellStyle name="Poznámka 2 4 2 19" xfId="48175" xr:uid="{9EBDD2CA-73D3-4899-9CE2-F637A1629D2F}"/>
    <cellStyle name="Poznámka 2 4 2 2" xfId="5681" xr:uid="{BD3ADFD7-BAC4-4290-9E73-D95D7D898A9D}"/>
    <cellStyle name="Poznámka 2 4 2 20" xfId="50892" xr:uid="{740CBA52-A355-4AB6-83F1-F9644D7F0D55}"/>
    <cellStyle name="Poznámka 2 4 2 21" xfId="53589" xr:uid="{DD51EF22-0585-4E9B-9EEF-D6E7F1C2883D}"/>
    <cellStyle name="Poznámka 2 4 2 22" xfId="53163" xr:uid="{CB635C4E-0EE6-49CD-AD20-EA40432507CA}"/>
    <cellStyle name="Poznámka 2 4 2 23" xfId="56928" xr:uid="{F537B070-D871-4F51-952F-638AE98B8B2B}"/>
    <cellStyle name="Poznámka 2 4 2 3" xfId="12264" xr:uid="{89C31082-675F-47FE-B700-DCF5E2B6FE9F}"/>
    <cellStyle name="Poznámka 2 4 2 4" xfId="39951" xr:uid="{246B6F74-8AE8-420D-B62D-4208E6B45EE9}"/>
    <cellStyle name="Poznámka 2 4 2 5" xfId="41772" xr:uid="{ED33B9BF-1582-4497-9F9A-AB5FC13137FE}"/>
    <cellStyle name="Poznámka 2 4 2 6" xfId="41508" xr:uid="{0DE4DB9A-C14B-444E-8948-6CC399D2B340}"/>
    <cellStyle name="Poznámka 2 4 2 7" xfId="39210" xr:uid="{602A0614-29D7-4356-BF38-1CE8BCDB6DB3}"/>
    <cellStyle name="Poznámka 2 4 2 8" xfId="39563" xr:uid="{03A7D9EE-A3B1-49F6-A7AF-1601C59C48FF}"/>
    <cellStyle name="Poznámka 2 4 2 9" xfId="43257" xr:uid="{F71FFEEE-F753-4A0F-A7BE-624B9651EA84}"/>
    <cellStyle name="Poznámka 2 4 3" xfId="3048" xr:uid="{F258D9DA-7B84-4D34-9D0D-012F8B9BC9CB}"/>
    <cellStyle name="Poznámka 2 4 3 10" xfId="43270" xr:uid="{53E7BDF9-09AF-4261-8D99-A1279437F1B9}"/>
    <cellStyle name="Poznámka 2 4 3 11" xfId="45614" xr:uid="{30136CF2-B51F-461A-BDCC-C98A9631D78D}"/>
    <cellStyle name="Poznámka 2 4 3 12" xfId="43834" xr:uid="{791D7974-DE99-4A9C-8D93-D72855537C02}"/>
    <cellStyle name="Poznámka 2 4 3 13" xfId="47259" xr:uid="{94D0D492-D2F2-4414-BEDB-BE3E33E88E4E}"/>
    <cellStyle name="Poznámka 2 4 3 14" xfId="47172" xr:uid="{29345525-EE37-4B3D-9384-13F6A014BD77}"/>
    <cellStyle name="Poznámka 2 4 3 15" xfId="45688" xr:uid="{2DA71441-10C3-41EC-B695-08D938278E8B}"/>
    <cellStyle name="Poznámka 2 4 3 16" xfId="45391" xr:uid="{ECB8064B-622A-418B-9917-B28D175E56A3}"/>
    <cellStyle name="Poznámka 2 4 3 17" xfId="49054" xr:uid="{4D576313-CF75-4FF3-BEC7-DA9F14B9D58E}"/>
    <cellStyle name="Poznámka 2 4 3 18" xfId="49199" xr:uid="{C4A4CCE3-7F47-4634-8DE8-947A1DB29A25}"/>
    <cellStyle name="Poznámka 2 4 3 19" xfId="50819" xr:uid="{D8F4D8E4-ADFC-418D-AAEA-C6E0BA45EC4F}"/>
    <cellStyle name="Poznámka 2 4 3 2" xfId="7015" xr:uid="{EC2ACEC9-86D8-4EB6-BDA0-0C80DF7684AC}"/>
    <cellStyle name="Poznámka 2 4 3 20" xfId="53884" xr:uid="{FB26D4EC-EC76-47EA-B961-1CD2F18733E9}"/>
    <cellStyle name="Poznámka 2 4 3 21" xfId="53076" xr:uid="{81359E0E-4CFC-46EB-A3AC-224BFDD2D906}"/>
    <cellStyle name="Poznámka 2 4 3 22" xfId="57211" xr:uid="{560089A7-CA8A-4ABB-B2D9-2B9000280B09}"/>
    <cellStyle name="Poznámka 2 4 3 3" xfId="13521" xr:uid="{294E390D-3C57-483C-9EB3-153838AFBB0D}"/>
    <cellStyle name="Poznámka 2 4 3 4" xfId="40634" xr:uid="{5FF31980-187F-4CCD-A6D5-27BF8FBA5AB6}"/>
    <cellStyle name="Poznámka 2 4 3 5" xfId="39634" xr:uid="{04D91149-42C2-4C14-B480-C993E98A6753}"/>
    <cellStyle name="Poznámka 2 4 3 6" xfId="40181" xr:uid="{CB97B449-85CF-4FDD-B024-A333F2F18959}"/>
    <cellStyle name="Poznámka 2 4 3 7" xfId="39531" xr:uid="{DE9214F5-26AC-4795-BF48-0D7CAD19DFF0}"/>
    <cellStyle name="Poznámka 2 4 3 8" xfId="39206" xr:uid="{C688CD49-E059-408F-9FF7-1AD87850B1D0}"/>
    <cellStyle name="Poznámka 2 4 3 9" xfId="43053" xr:uid="{B8DF1AB0-841F-493A-963B-8CB0B5BE623F}"/>
    <cellStyle name="Poznámka 2 4 4" xfId="4065" xr:uid="{1030A395-2A0F-48FA-94A0-CF53FDA78548}"/>
    <cellStyle name="Poznámka 2 4 4 10" xfId="46857" xr:uid="{55C47234-66F4-4EFF-892B-07527839EBB4}"/>
    <cellStyle name="Poznámka 2 4 4 11" xfId="44340" xr:uid="{280D5AB4-7A18-4255-83AE-6A082E245E35}"/>
    <cellStyle name="Poznámka 2 4 4 12" xfId="46512" xr:uid="{8DC57115-120A-471F-9C5D-1160A83CAFFC}"/>
    <cellStyle name="Poznámka 2 4 4 13" xfId="47561" xr:uid="{C130A37A-0496-48DF-B423-3A7B02A23AA4}"/>
    <cellStyle name="Poznámka 2 4 4 14" xfId="47627" xr:uid="{33CE5F74-5AF8-4729-8785-DE328DB62317}"/>
    <cellStyle name="Poznámka 2 4 4 15" xfId="49653" xr:uid="{CF361FAE-AAA1-4745-BAEB-9B2037E76C6B}"/>
    <cellStyle name="Poznámka 2 4 4 16" xfId="50260" xr:uid="{F2289F7D-8C60-459E-8534-534E32A6B94A}"/>
    <cellStyle name="Poznámka 2 4 4 17" xfId="49518" xr:uid="{CDB10670-ED06-4D01-8B3C-6925EEAA28B6}"/>
    <cellStyle name="Poznámka 2 4 4 18" xfId="52151" xr:uid="{442D0AD3-E99E-4581-95BC-5761337730CE}"/>
    <cellStyle name="Poznámka 2 4 4 19" xfId="52779" xr:uid="{F6D215B9-3F5C-4162-B8BC-D8FCD9BC90FC}"/>
    <cellStyle name="Poznámka 2 4 4 2" xfId="7016" xr:uid="{CECC93DF-6665-400B-A5CA-0FE03428528D}"/>
    <cellStyle name="Poznámka 2 4 4 20" xfId="52897" xr:uid="{12CD9089-6BFA-41DE-8791-75252CBECC9E}"/>
    <cellStyle name="Poznámka 2 4 4 21" xfId="54375" xr:uid="{C0290A95-2C1D-4A4D-8ACB-F041BE2CBBCF}"/>
    <cellStyle name="Poznámka 2 4 4 22" xfId="54976" xr:uid="{9BF5E9C8-99C8-4144-8A61-C60D4B93C8B7}"/>
    <cellStyle name="Poznámka 2 4 4 23" xfId="56234" xr:uid="{30EF183B-74B7-4866-A736-04C6A6B1DE07}"/>
    <cellStyle name="Poznámka 2 4 4 3" xfId="13522" xr:uid="{10312098-3FB2-4D23-B1EC-B28E9154988F}"/>
    <cellStyle name="Poznámka 2 4 4 4" xfId="39890" xr:uid="{44EDE674-4E0B-47D6-AFD6-07A1853FB4AF}"/>
    <cellStyle name="Poznámka 2 4 4 5" xfId="42490" xr:uid="{0E0FEA25-D5D4-49E2-933B-5B931FF3E193}"/>
    <cellStyle name="Poznámka 2 4 4 6" xfId="42775" xr:uid="{F3A8742B-10F2-4ADD-8F97-34E058B39DDE}"/>
    <cellStyle name="Poznámka 2 4 4 7" xfId="40737" xr:uid="{BB89F37E-7FB2-4624-8B87-31670E872ED8}"/>
    <cellStyle name="Poznámka 2 4 4 8" xfId="42129" xr:uid="{06F04421-3A8C-468D-BDA4-40290832AA04}"/>
    <cellStyle name="Poznámka 2 4 4 9" xfId="42371" xr:uid="{EBCFA145-6DB1-4E74-90C6-7AFF57073E0B}"/>
    <cellStyle name="Poznámka 2 4 5" xfId="3818" xr:uid="{E31987DE-8B5D-40CA-8B26-E36C273DAED2}"/>
    <cellStyle name="Poznámka 2 4 5 10" xfId="43307" xr:uid="{4E0D11E2-214B-4233-93EA-C91E170D9293}"/>
    <cellStyle name="Poznámka 2 4 5 11" xfId="45804" xr:uid="{9F64F0ED-C893-4978-91E6-2F1E4874EEEC}"/>
    <cellStyle name="Poznámka 2 4 5 12" xfId="46696" xr:uid="{FED9B5DB-04B9-42A7-89CA-166A93D1A9D4}"/>
    <cellStyle name="Poznámka 2 4 5 13" xfId="47029" xr:uid="{790AFA9B-DF73-4CD4-9742-7E265AE5E3B5}"/>
    <cellStyle name="Poznámka 2 4 5 14" xfId="43579" xr:uid="{EAF94632-E8A4-49D0-9990-567C9EDA087B}"/>
    <cellStyle name="Poznámka 2 4 5 15" xfId="43961" xr:uid="{A5A5A990-BDA3-4B4B-9DE9-06641F1B9C6F}"/>
    <cellStyle name="Poznámka 2 4 5 16" xfId="49630" xr:uid="{F1C28845-C349-472A-93F7-1D443C1DEA2D}"/>
    <cellStyle name="Poznámka 2 4 5 17" xfId="51993" xr:uid="{7A85CBBA-E5C7-4E20-BEF0-8A634137222B}"/>
    <cellStyle name="Poznámka 2 4 5 18" xfId="52660" xr:uid="{7B61EEA8-8E3A-4444-98F0-D76ECCF40145}"/>
    <cellStyle name="Poznámka 2 4 5 19" xfId="51723" xr:uid="{17152DE6-3A53-43DA-83A6-D5ACB3BB5309}"/>
    <cellStyle name="Poznámka 2 4 5 2" xfId="7017" xr:uid="{DE1FA137-0688-4D14-9D14-08BA6DDAED3C}"/>
    <cellStyle name="Poznámka 2 4 5 20" xfId="54863" xr:uid="{AB83DAD5-02DA-4CFE-994A-C1FB4D3B8928}"/>
    <cellStyle name="Poznámka 2 4 5 21" xfId="56052" xr:uid="{7E99CBFA-FEC8-4678-916F-65816CA210E7}"/>
    <cellStyle name="Poznámka 2 4 5 3" xfId="13523" xr:uid="{95BDCF5F-8F48-47A5-BF47-DD86FA3D387E}"/>
    <cellStyle name="Poznámka 2 4 5 4" xfId="40721" xr:uid="{A16CEF29-C19C-4492-B68C-E0B5E7BB8E0C}"/>
    <cellStyle name="Poznámka 2 4 5 5" xfId="39658" xr:uid="{360D07A5-7FC9-4D36-B20D-262011BE9510}"/>
    <cellStyle name="Poznámka 2 4 5 6" xfId="40574" xr:uid="{AC483825-CD42-4B5F-9DF3-AE4EB366CE96}"/>
    <cellStyle name="Poznámka 2 4 5 7" xfId="42651" xr:uid="{678FF2C8-6AB6-4D53-BE0D-8F31BF94D501}"/>
    <cellStyle name="Poznámka 2 4 5 8" xfId="43185" xr:uid="{202D0E71-5376-4851-8509-866B96E2316A}"/>
    <cellStyle name="Poznámka 2 4 5 9" xfId="38662" xr:uid="{B1CB6CE6-569E-412A-B607-80B9F9B370C6}"/>
    <cellStyle name="Poznámka 2 4 6" xfId="4085" xr:uid="{E9EA038C-6AFF-4F58-929D-0FC11C2B5D63}"/>
    <cellStyle name="Poznámka 2 4 6 10" xfId="43315" xr:uid="{8244DBDA-B250-4D41-8675-9198F7AE1677}"/>
    <cellStyle name="Poznámka 2 4 6 11" xfId="46034" xr:uid="{569B0F3B-5EF3-4E29-9815-AB8CBBCD99C9}"/>
    <cellStyle name="Poznámka 2 4 6 12" xfId="46869" xr:uid="{D1324619-CCB3-4861-96EA-87C9FB5DDA35}"/>
    <cellStyle name="Poznámka 2 4 6 13" xfId="46911" xr:uid="{8E185EAE-C9D8-4CAE-9294-949490C9EE8D}"/>
    <cellStyle name="Poznámka 2 4 6 14" xfId="47575" xr:uid="{D7A50FDF-9B2B-4051-AB20-A6BF77650238}"/>
    <cellStyle name="Poznámka 2 4 6 15" xfId="47785" xr:uid="{FE166C24-B7CF-4236-9FB5-9CF949858FD2}"/>
    <cellStyle name="Poznámka 2 4 6 16" xfId="48397" xr:uid="{101D8EF3-31AB-4F74-B523-79E7C968475B}"/>
    <cellStyle name="Poznámka 2 4 6 17" xfId="52168" xr:uid="{F329D570-9B40-4193-BE47-FED74FBA9EEB}"/>
    <cellStyle name="Poznámka 2 4 6 18" xfId="52790" xr:uid="{6D29DE60-3DF1-4DE7-A987-D154F0B840D7}"/>
    <cellStyle name="Poznámka 2 4 6 19" xfId="52906" xr:uid="{AEE808B1-5CEF-4734-84EF-44D1313552C2}"/>
    <cellStyle name="Poznámka 2 4 6 2" xfId="7018" xr:uid="{4AE5D44E-9C94-4887-87A5-E87D446A3E04}"/>
    <cellStyle name="Poznámka 2 4 6 20" xfId="54985" xr:uid="{C63BC095-89DA-48B6-A60E-1D0D9D0F921C}"/>
    <cellStyle name="Poznámka 2 4 6 21" xfId="56253" xr:uid="{3BF73CC1-893A-4D36-B105-1EB608CADE8A}"/>
    <cellStyle name="Poznámka 2 4 6 3" xfId="13524" xr:uid="{D744B7E6-8E99-453F-A01A-D450DB195108}"/>
    <cellStyle name="Poznámka 2 4 6 4" xfId="40608" xr:uid="{3189FE8C-A4EB-4448-8B3B-F1ECEF59A641}"/>
    <cellStyle name="Poznámka 2 4 6 5" xfId="42504" xr:uid="{577A134B-E397-4DFE-9A1C-F34AAF5CC50B}"/>
    <cellStyle name="Poznámka 2 4 6 6" xfId="42788" xr:uid="{FFA2CA25-6101-460C-BC11-292FEB9A3CB0}"/>
    <cellStyle name="Poznámka 2 4 6 7" xfId="40639" xr:uid="{BC4503F4-D635-4A71-B750-A56F30234FCA}"/>
    <cellStyle name="Poznámka 2 4 6 8" xfId="43035" xr:uid="{36D57D06-B902-4794-A9CF-B330C09A0E93}"/>
    <cellStyle name="Poznámka 2 4 6 9" xfId="43412" xr:uid="{0EBEB0A7-7B1B-42D6-96CD-1E3EF728AA4E}"/>
    <cellStyle name="Poznámka 2 4 7" xfId="5227" xr:uid="{EB92B5E9-7EF2-4F8F-809A-4A2FB9319837}"/>
    <cellStyle name="Poznámka 2 4 8" xfId="11798" xr:uid="{F0367EA3-D766-4A14-9939-F3FF75970369}"/>
    <cellStyle name="Poznámka 2 4 9" xfId="39897" xr:uid="{F98EFAD3-74A1-4BF1-AE45-91F571B08941}"/>
    <cellStyle name="Poznámka 2 5" xfId="2385" xr:uid="{6C556AB3-919E-44A7-B1E1-C397146695A2}"/>
    <cellStyle name="Poznámka 2 5 10" xfId="43443" xr:uid="{19510D30-AC8E-4AD7-9275-7D9B6CC5D280}"/>
    <cellStyle name="Poznámka 2 5 11" xfId="47012" xr:uid="{F22A262F-54B1-42F8-A559-556C7AA47D50}"/>
    <cellStyle name="Poznámka 2 5 12" xfId="47312" xr:uid="{761B9C7E-53DA-49DA-8615-849F917D4EA2}"/>
    <cellStyle name="Poznámka 2 5 13" xfId="47535" xr:uid="{8192C7EF-D90F-458C-A2C3-4DABDECE8042}"/>
    <cellStyle name="Poznámka 2 5 14" xfId="45246" xr:uid="{8CEC1C5B-ED8F-41DA-92B9-7C229A1586D0}"/>
    <cellStyle name="Poznámka 2 5 15" xfId="43687" xr:uid="{24D1F388-6EE2-4495-80EA-40D865BF7F61}"/>
    <cellStyle name="Poznámka 2 5 16" xfId="48635" xr:uid="{5FAEB65E-550B-485C-A018-7D6E52DAA768}"/>
    <cellStyle name="Poznámka 2 5 17" xfId="48935" xr:uid="{8521F69B-38FB-4420-B5D9-2479C15B7F8E}"/>
    <cellStyle name="Poznámka 2 5 18" xfId="50317" xr:uid="{2FCFF59F-6FF2-4843-8E00-235474BBBC49}"/>
    <cellStyle name="Poznámka 2 5 19" xfId="49745" xr:uid="{A51FC9BA-B7D4-465A-BD91-6E53DAA1F0B8}"/>
    <cellStyle name="Poznámka 2 5 2" xfId="5374" xr:uid="{1E0640BC-001C-4969-9943-56F30976D85F}"/>
    <cellStyle name="Poznámka 2 5 20" xfId="50924" xr:uid="{27A48BEB-5D72-467E-8F1D-9159858F5511}"/>
    <cellStyle name="Poznámka 2 5 21" xfId="53423" xr:uid="{8BB6C085-73B2-417E-BAA4-6C21E6601CC6}"/>
    <cellStyle name="Poznámka 2 5 22" xfId="53349" xr:uid="{74306E66-C5E8-485C-8621-E678C2C6EF1A}"/>
    <cellStyle name="Poznámka 2 5 23" xfId="56753" xr:uid="{2DE7C740-4E95-4D82-A033-D75F132DFFC0}"/>
    <cellStyle name="Poznámka 2 5 3" xfId="11978" xr:uid="{545EEC33-09BE-463B-ADC4-D3143FA02B71}"/>
    <cellStyle name="Poznámka 2 5 4" xfId="39297" xr:uid="{E15FFB5D-9737-452D-8262-F8362DE83914}"/>
    <cellStyle name="Poznámka 2 5 5" xfId="41857" xr:uid="{926D7268-6860-4578-8C55-2C94D8091731}"/>
    <cellStyle name="Poznámka 2 5 6" xfId="42480" xr:uid="{16B44A61-312D-44E8-A6D5-F00471C98694}"/>
    <cellStyle name="Poznámka 2 5 7" xfId="42769" xr:uid="{B18EA083-B481-4F16-ACE0-637FDD9CC8E1}"/>
    <cellStyle name="Poznámka 2 5 8" xfId="42602" xr:uid="{6F09B984-D5D1-4D32-87C0-785AF014D362}"/>
    <cellStyle name="Poznámka 2 5 9" xfId="42349" xr:uid="{C386A8BA-074A-4D2C-A1F4-6D0AD32F7F59}"/>
    <cellStyle name="Poznámka 2 6" xfId="2767" xr:uid="{6D04BB32-D0DD-4C6C-8567-AA5D68D9338B}"/>
    <cellStyle name="Poznámka 2 6 10" xfId="40845" xr:uid="{1FAA6A41-EF9A-4FBC-BBAD-22C6C1CCBBD4}"/>
    <cellStyle name="Poznámka 2 6 11" xfId="44670" xr:uid="{BE67E9F3-7735-4002-B0E0-AE645288C77A}"/>
    <cellStyle name="Poznámka 2 6 12" xfId="44046" xr:uid="{A2FA457C-AEC0-4CDE-B82D-31A01279EAF8}"/>
    <cellStyle name="Poznámka 2 6 13" xfId="47270" xr:uid="{93DA1F32-D2E8-4CBD-9D1D-BD715EF9400C}"/>
    <cellStyle name="Poznámka 2 6 14" xfId="47213" xr:uid="{37B6BE9F-0B14-464E-A217-F8CEC6464606}"/>
    <cellStyle name="Poznámka 2 6 15" xfId="44245" xr:uid="{91859616-C1AA-4200-A59F-B88CF605FCF2}"/>
    <cellStyle name="Poznámka 2 6 16" xfId="43671" xr:uid="{65439C6D-74D2-4920-98F3-461D252AF2B4}"/>
    <cellStyle name="Poznámka 2 6 17" xfId="48889" xr:uid="{81CC78FC-C0DC-4CC7-839F-F41ED7D9573A}"/>
    <cellStyle name="Poznámka 2 6 18" xfId="50494" xr:uid="{A7EB5CAD-3E0F-4E56-8072-CA462CB3A3D0}"/>
    <cellStyle name="Poznámka 2 6 19" xfId="50868" xr:uid="{D8E71C20-EFC7-4C26-9520-59474ABD056C}"/>
    <cellStyle name="Poznámka 2 6 2" xfId="7019" xr:uid="{FC2D7068-220F-4828-AF0D-0D01510A10B5}"/>
    <cellStyle name="Poznámka 2 6 20" xfId="53676" xr:uid="{5C1E6136-BAF4-408B-9147-BEFDF31E4D6C}"/>
    <cellStyle name="Poznámka 2 6 21" xfId="54391" xr:uid="{33FCC528-F4BA-48E2-9A5D-64A11B01E8DD}"/>
    <cellStyle name="Poznámka 2 6 22" xfId="57012" xr:uid="{317AC378-3EBF-4A4A-90D2-8BC99F955923}"/>
    <cellStyle name="Poznámka 2 6 3" xfId="13525" xr:uid="{70443419-3683-4CA8-BD30-11AE378E6078}"/>
    <cellStyle name="Poznámka 2 6 4" xfId="38520" xr:uid="{D0D99B54-A6EF-4083-973B-19AD5713F03D}"/>
    <cellStyle name="Poznámka 2 6 5" xfId="39214" xr:uid="{EB004B58-BB17-4730-BA7D-96F6661EF7E3}"/>
    <cellStyle name="Poznámka 2 6 6" xfId="42052" xr:uid="{2B1E63C6-4235-4498-9C9C-7E4C6DFC105D}"/>
    <cellStyle name="Poznámka 2 6 7" xfId="39736" xr:uid="{2A186800-D93B-4C2C-A76D-4FF691A9A71F}"/>
    <cellStyle name="Poznámka 2 6 8" xfId="41959" xr:uid="{8D3DAD6F-5D4A-4AF7-BAD9-1207F4EC5DC2}"/>
    <cellStyle name="Poznámka 2 6 9" xfId="41217" xr:uid="{EBDF257A-56D9-4663-BB76-EAFA9E5ABB6F}"/>
    <cellStyle name="Poznámka 2 7" xfId="3180" xr:uid="{AD5E3065-888C-4DD4-B8D7-85B8241BDA74}"/>
    <cellStyle name="Poznámka 2 7 10" xfId="43983" xr:uid="{052B9E48-C8A8-4D29-A41F-8B2D4D2139B6}"/>
    <cellStyle name="Poznámka 2 7 11" xfId="43792" xr:uid="{4BFDE547-FCAD-4276-A05C-C28B335FEC86}"/>
    <cellStyle name="Poznámka 2 7 12" xfId="44962" xr:uid="{314450E9-8982-4C30-9F00-E44515032B52}"/>
    <cellStyle name="Poznámka 2 7 13" xfId="43563" xr:uid="{C2863CF4-727D-489D-A7EC-13E24790A494}"/>
    <cellStyle name="Poznámka 2 7 14" xfId="47512" xr:uid="{549F01D2-548F-4943-B8E5-FAA90D28EE32}"/>
    <cellStyle name="Poznámka 2 7 15" xfId="49132" xr:uid="{108EC98D-8FEB-4791-8295-6B9AB8659D66}"/>
    <cellStyle name="Poznámka 2 7 16" xfId="48070" xr:uid="{BF93562E-6507-4606-8825-275E5D5780AE}"/>
    <cellStyle name="Poznámka 2 7 17" xfId="50507" xr:uid="{56F742EA-B807-4D2C-ADF1-C2483572DE85}"/>
    <cellStyle name="Poznámka 2 7 18" xfId="51619" xr:uid="{B55BC2DA-49B0-4AAD-8C17-0BE483458A22}"/>
    <cellStyle name="Poznámka 2 7 19" xfId="50773" xr:uid="{C512D39E-2F78-4CE7-A83B-F95DDE8F5DE2}"/>
    <cellStyle name="Poznámka 2 7 2" xfId="7020" xr:uid="{FC0F588A-3060-436E-9297-C2BC0E511BD2}"/>
    <cellStyle name="Poznámka 2 7 20" xfId="51126" xr:uid="{76EF448A-AFCE-4679-A9D0-1423AACEC0BF}"/>
    <cellStyle name="Poznámka 2 7 21" xfId="53944" xr:uid="{912254AF-6CF6-4684-B754-E579D36309E7}"/>
    <cellStyle name="Poznámka 2 7 22" xfId="53050" xr:uid="{4157A018-BC79-4DA1-92E6-399082B1188E}"/>
    <cellStyle name="Poznámka 2 7 23" xfId="55704" xr:uid="{A815E314-4DF2-4D39-94D0-F1BB4BCE2CCF}"/>
    <cellStyle name="Poznámka 2 7 3" xfId="13526" xr:uid="{92709A27-CA8D-4B94-8937-D67E7B3EF2CF}"/>
    <cellStyle name="Poznámka 2 7 4" xfId="38805" xr:uid="{1EDE07AB-322E-411E-8D29-E9C17435B58D}"/>
    <cellStyle name="Poznámka 2 7 5" xfId="42267" xr:uid="{331BE59E-DCF9-484F-BDAB-1209BEDF12BD}"/>
    <cellStyle name="Poznámka 2 7 6" xfId="41966" xr:uid="{3DEF42CD-EDBD-4FF3-8CEE-397229312419}"/>
    <cellStyle name="Poznámka 2 7 7" xfId="42539" xr:uid="{79717249-48B1-493C-B644-1F3AC079EAE6}"/>
    <cellStyle name="Poznámka 2 7 8" xfId="39364" xr:uid="{FE41532F-779F-4964-9B57-1D4B420567FB}"/>
    <cellStyle name="Poznámka 2 7 9" xfId="41584" xr:uid="{F00E3C6A-428C-48A4-ADE1-BB6E85004944}"/>
    <cellStyle name="Poznámka 2 8" xfId="3826" xr:uid="{50DCCAC8-6D44-428C-8BF5-A53FF1B1513A}"/>
    <cellStyle name="Poznámka 2 8 10" xfId="43364" xr:uid="{F2AEDE7B-1726-4B2C-B96A-4205D788DB8E}"/>
    <cellStyle name="Poznámka 2 8 11" xfId="45812" xr:uid="{5B4D9AE2-FE00-40D8-9D2C-F608DB95089E}"/>
    <cellStyle name="Poznámka 2 8 12" xfId="46701" xr:uid="{F9E19334-846A-45CD-B82E-5E430E5D5090}"/>
    <cellStyle name="Poznámka 2 8 13" xfId="43573" xr:uid="{3250ED65-1950-40F6-BC0F-91E4A975CCFF}"/>
    <cellStyle name="Poznámka 2 8 14" xfId="44549" xr:uid="{261E6ECA-3A2A-4907-90B3-6A15D71650AA}"/>
    <cellStyle name="Poznámka 2 8 15" xfId="44333" xr:uid="{C05DBB61-165D-48C9-813E-E16D5F7E78C6}"/>
    <cellStyle name="Poznámka 2 8 16" xfId="49755" xr:uid="{46694FD8-43EF-472B-A862-14E6BB356608}"/>
    <cellStyle name="Poznámka 2 8 17" xfId="51998" xr:uid="{86AAC880-5E4D-41C2-B106-363472C725C2}"/>
    <cellStyle name="Poznámka 2 8 18" xfId="52665" xr:uid="{55E4FF86-93D5-4C59-9D05-DC24B16BCE4B}"/>
    <cellStyle name="Poznámka 2 8 19" xfId="51409" xr:uid="{D7FC68DE-0F99-4D36-B5EA-91FCE4447446}"/>
    <cellStyle name="Poznámka 2 8 2" xfId="7021" xr:uid="{CE874375-6DCF-454C-AFE1-F9FEDEB6683D}"/>
    <cellStyle name="Poznámka 2 8 20" xfId="54868" xr:uid="{386FF1E5-A78C-4586-B90A-8C76E799FA32}"/>
    <cellStyle name="Poznámka 2 8 21" xfId="56058" xr:uid="{0C8A94E5-2412-4CA4-A2DD-B9EC97C47414}"/>
    <cellStyle name="Poznámka 2 8 3" xfId="13527" xr:uid="{E82450A2-E8D4-458C-96DB-549A9C8772B2}"/>
    <cellStyle name="Poznámka 2 8 4" xfId="41892" xr:uid="{FC041F42-01ED-400B-B67D-B1C01C131747}"/>
    <cellStyle name="Poznámka 2 8 5" xfId="40455" xr:uid="{FBB70B9A-F4B8-4DC6-9CE4-DFD891EE9080}"/>
    <cellStyle name="Poznámka 2 8 6" xfId="40117" xr:uid="{CA62786C-A287-4E14-8811-6BDABEE92D04}"/>
    <cellStyle name="Poznámka 2 8 7" xfId="42203" xr:uid="{B1FC2EB8-C7A8-4B67-A21E-181278187000}"/>
    <cellStyle name="Poznámka 2 8 8" xfId="40591" xr:uid="{984DCF6B-CAB9-4D3D-A22C-48D630FBF70A}"/>
    <cellStyle name="Poznámka 2 8 9" xfId="42367" xr:uid="{31AC98E5-4F8F-430D-ACD2-D5985E3126BC}"/>
    <cellStyle name="Poznámka 2 9" xfId="3880" xr:uid="{7D1FFD1A-93AD-4FD6-97F0-321001814886}"/>
    <cellStyle name="Poznámka 2 9 10" xfId="39988" xr:uid="{0DCB1118-F7CC-4D73-85D1-FB1D9B72E248}"/>
    <cellStyle name="Poznámka 2 9 11" xfId="45861" xr:uid="{A2CCE77C-41A4-4583-BE60-4EBFF7736E73}"/>
    <cellStyle name="Poznámka 2 9 12" xfId="46743" xr:uid="{0BAF24DC-AAC6-4D5B-9EC8-C8F50C8CC8A8}"/>
    <cellStyle name="Poznámka 2 9 13" xfId="44054" xr:uid="{942973D8-51BA-440A-BEC9-0F263753D14D}"/>
    <cellStyle name="Poznámka 2 9 14" xfId="45566" xr:uid="{DCF51C80-A8DD-4592-AC57-285AB981EE0B}"/>
    <cellStyle name="Poznámka 2 9 15" xfId="47457" xr:uid="{991D5C16-AF2B-4962-9DD5-90EE6E8AA3DB}"/>
    <cellStyle name="Poznámka 2 9 16" xfId="47979" xr:uid="{B7ED4DEA-71CB-42C6-9612-1B3422D9A432}"/>
    <cellStyle name="Poznámka 2 9 17" xfId="52028" xr:uid="{EBA78899-42D0-4478-B31C-34B27BCEF94F}"/>
    <cellStyle name="Poznámka 2 9 18" xfId="52702" xr:uid="{EB8D9193-CC1D-4391-A0A1-9C0BF4298F0E}"/>
    <cellStyle name="Poznámka 2 9 19" xfId="51703" xr:uid="{90A7F4C9-7277-4C2C-8F6F-46C299284926}"/>
    <cellStyle name="Poznámka 2 9 2" xfId="7022" xr:uid="{A44026C1-E66D-492F-BD73-5FE9693F308C}"/>
    <cellStyle name="Poznámka 2 9 20" xfId="54904" xr:uid="{F188F778-CDA9-4140-ACD1-0634C3538B85}"/>
    <cellStyle name="Poznámka 2 9 21" xfId="56096" xr:uid="{2BB180FB-DCCC-4A5D-96EE-B548BB82143E}"/>
    <cellStyle name="Poznámka 2 9 3" xfId="13528" xr:uid="{EA66CF5B-C9FB-4AC5-8F2D-4976A85C98E7}"/>
    <cellStyle name="Poznámka 2 9 4" xfId="41735" xr:uid="{D01EAA31-5D7A-4A2E-997E-0C99EBC60FC8}"/>
    <cellStyle name="Poznámka 2 9 5" xfId="41597" xr:uid="{484F87CC-B3F9-44F3-A0F5-E08B77DA1620}"/>
    <cellStyle name="Poznámka 2 9 6" xfId="39435" xr:uid="{1D05D30B-4F9B-49F8-B76E-48BC6F9AECD8}"/>
    <cellStyle name="Poznámka 2 9 7" xfId="39449" xr:uid="{CCD4B174-119C-4296-917B-C5BAA72E76F8}"/>
    <cellStyle name="Poznámka 2 9 8" xfId="42685" xr:uid="{FC80B964-08E6-42F5-B04D-93B93C6C13FD}"/>
    <cellStyle name="Poznámka 2 9 9" xfId="42702" xr:uid="{058A3B8A-BC9D-4C2E-99C9-B40B27554558}"/>
    <cellStyle name="Poznámka 3" xfId="1817" xr:uid="{A1D14680-946E-4B4B-B09C-6B1A4498BD0D}"/>
    <cellStyle name="Poznámka 3 10" xfId="9769" xr:uid="{6D10DF67-D179-4AD6-AC88-90B1F535555C}"/>
    <cellStyle name="Poznámka 3 10 2" xfId="15445" xr:uid="{E79333D5-869D-42DF-B4D4-E74FC4BCA78B}"/>
    <cellStyle name="Poznámka 3 11" xfId="5228" xr:uid="{23F57736-C330-48F9-A225-E5FFBA065514}"/>
    <cellStyle name="Poznámka 3 12" xfId="11799" xr:uid="{BE7A8B28-A9A9-40D0-B14F-41D4C7A53783}"/>
    <cellStyle name="Poznámka 3 13" xfId="41432" xr:uid="{DAFCEFEA-BD96-4BE5-9D42-4CC0A3831C86}"/>
    <cellStyle name="Poznámka 3 14" xfId="40324" xr:uid="{52B431E0-C1D9-47F9-B27E-63283B347FF0}"/>
    <cellStyle name="Poznámka 3 15" xfId="38608" xr:uid="{6E6590D9-183C-4F9C-BB1C-946B3B374663}"/>
    <cellStyle name="Poznámka 3 16" xfId="47187" xr:uid="{C0BEDC10-B501-4285-A4E1-E1FF45CA94BA}"/>
    <cellStyle name="Poznámka 3 17" xfId="45303" xr:uid="{C19DE16F-CE9C-480F-AEC1-3D961F4636FC}"/>
    <cellStyle name="Poznámka 3 18" xfId="48422" xr:uid="{1732D5DF-129E-4E94-93C2-DD1B381B29FC}"/>
    <cellStyle name="Poznámka 3 19" xfId="50080" xr:uid="{78EACEEB-B1D9-4E4E-9DD1-2E363A574AA1}"/>
    <cellStyle name="Poznámka 3 2" xfId="1818" xr:uid="{B4BFC88F-0CA5-44D7-9820-514F58E4910C}"/>
    <cellStyle name="Poznámka 3 2 10" xfId="11800" xr:uid="{3D211F8E-E47A-4F4F-AFC1-A59D841BAD1E}"/>
    <cellStyle name="Poznámka 3 2 11" xfId="38562" xr:uid="{AFDC8B6F-FAF9-4710-A16D-9904E41DF370}"/>
    <cellStyle name="Poznámka 3 2 12" xfId="41878" xr:uid="{7E7F267A-899F-4651-B91E-3D4B8F39D142}"/>
    <cellStyle name="Poznámka 3 2 13" xfId="43215" xr:uid="{D5DD9890-3F13-4B5A-9D88-47EF819A4AF5}"/>
    <cellStyle name="Poznámka 3 2 14" xfId="47197" xr:uid="{D537B073-7767-4221-A5CA-98F8FA5CD2C9}"/>
    <cellStyle name="Poznámka 3 2 15" xfId="44545" xr:uid="{9F978AEA-6BA8-4901-916F-DAFE6D7B8326}"/>
    <cellStyle name="Poznámka 3 2 16" xfId="48423" xr:uid="{CD58B810-F988-4BF7-AB75-A9C268F7C812}"/>
    <cellStyle name="Poznámka 3 2 17" xfId="48085" xr:uid="{A2DAF09C-C171-417F-9DB9-6CBE77C63B41}"/>
    <cellStyle name="Poznámka 3 2 18" xfId="50622" xr:uid="{615AC99E-A856-46A3-A57A-C7A4F2699C30}"/>
    <cellStyle name="Poznámka 3 2 19" xfId="54459" xr:uid="{B53645C0-C59C-4E94-B1B4-3B83F7CBBCC4}"/>
    <cellStyle name="Poznámka 3 2 2" xfId="2520" xr:uid="{BF0AB31C-5519-4112-B9B6-25FEFB0B9F73}"/>
    <cellStyle name="Poznámka 3 2 2 10" xfId="41928" xr:uid="{10EA9FBE-FA77-40E5-9FD9-0AF111D88CA1}"/>
    <cellStyle name="Poznámka 3 2 2 11" xfId="46625" xr:uid="{3F9EEEBF-F5F4-4B7C-873A-2A3C2A0CA530}"/>
    <cellStyle name="Poznámka 3 2 2 12" xfId="43780" xr:uid="{5AFB165A-3A9E-47C6-9244-3F464E582080}"/>
    <cellStyle name="Poznámka 3 2 2 13" xfId="47474" xr:uid="{6DEAE949-D6A8-4F36-907A-68AF476EC9D3}"/>
    <cellStyle name="Poznámka 3 2 2 14" xfId="47708" xr:uid="{AB22F853-3A10-4DFA-868B-61FE88B8FE0C}"/>
    <cellStyle name="Poznámka 3 2 2 15" xfId="47440" xr:uid="{DBF5D6FA-CEF7-48AF-B5B0-B3EA6F48687D}"/>
    <cellStyle name="Poznámka 3 2 2 16" xfId="48741" xr:uid="{DED6153D-FDD9-4D2A-8E6C-2353FD62FBD3}"/>
    <cellStyle name="Poznámka 3 2 2 17" xfId="48212" xr:uid="{23ED7A49-9600-4669-8E37-1B77B5AFB734}"/>
    <cellStyle name="Poznámka 3 2 2 18" xfId="49627" xr:uid="{09F21C46-93FE-4B5F-B8F8-71DD4B819B68}"/>
    <cellStyle name="Poznámka 3 2 2 19" xfId="50115" xr:uid="{A137543C-E139-4A3A-A210-F2615D346E9E}"/>
    <cellStyle name="Poznámka 3 2 2 2" xfId="5483" xr:uid="{DAF3E3CD-85B6-4FCE-83CC-D754028C0E09}"/>
    <cellStyle name="Poznámka 3 2 2 20" xfId="52025" xr:uid="{CCA0D715-C436-4D2E-A22F-2040E11834A2}"/>
    <cellStyle name="Poznámka 3 2 2 21" xfId="53527" xr:uid="{05B0E923-1A7A-4BBF-A982-2EA548C767D6}"/>
    <cellStyle name="Poznámka 3 2 2 22" xfId="53199" xr:uid="{F2CF4B97-1166-4826-8B9A-144C46FCDB6D}"/>
    <cellStyle name="Poznámka 3 2 2 23" xfId="56863" xr:uid="{194498AD-6B72-437F-AD12-DB7C50CB8DA7}"/>
    <cellStyle name="Poznámka 3 2 2 3" xfId="12081" xr:uid="{F8393AF7-C66E-46D0-863B-F57581509F76}"/>
    <cellStyle name="Poznámka 3 2 2 4" xfId="39277" xr:uid="{883C0B23-34FF-499D-B990-8229C7A4483E}"/>
    <cellStyle name="Poznámka 3 2 2 5" xfId="38701" xr:uid="{79287D0E-01A1-4B9D-A676-C134E462C217}"/>
    <cellStyle name="Poznámka 3 2 2 6" xfId="41213" xr:uid="{C8D6B63D-E68F-46E2-AE78-76AF2D6D64AB}"/>
    <cellStyle name="Poznámka 3 2 2 7" xfId="42745" xr:uid="{8F4F64F4-E24F-4080-96BA-BC54297B0759}"/>
    <cellStyle name="Poznámka 3 2 2 8" xfId="40706" xr:uid="{C6090754-8CFE-4F11-831A-2EDA90DC7D46}"/>
    <cellStyle name="Poznámka 3 2 2 9" xfId="39671" xr:uid="{673A42DA-B781-4961-902F-F3FB73E70D1B}"/>
    <cellStyle name="Poznámka 3 2 3" xfId="2941" xr:uid="{32E81FAB-BC6A-4C40-8F71-02D2F8E72B1B}"/>
    <cellStyle name="Poznámka 3 2 3 10" xfId="42640" xr:uid="{8BF9E7CC-7419-4545-8E13-83C7527B03C7}"/>
    <cellStyle name="Poznámka 3 2 3 11" xfId="44832" xr:uid="{93F14258-7C42-4601-8A3B-17E7F99E894B}"/>
    <cellStyle name="Poznámka 3 2 3 12" xfId="46954" xr:uid="{4DE88B29-0C1A-463F-A534-438ED070662A}"/>
    <cellStyle name="Poznámka 3 2 3 13" xfId="45325" xr:uid="{98F3353D-9D0D-44FE-ADC0-AAF2704424F0}"/>
    <cellStyle name="Poznámka 3 2 3 14" xfId="44337" xr:uid="{6CF25649-FD10-4E94-81B9-6F2941FFF7BE}"/>
    <cellStyle name="Poznámka 3 2 3 15" xfId="45704" xr:uid="{4F4A7A2D-5589-4D2D-BF93-12F7C7D7E98B}"/>
    <cellStyle name="Poznámka 3 2 3 16" xfId="44632" xr:uid="{22927068-1F86-46F1-8128-B50086A7AC4D}"/>
    <cellStyle name="Poznámka 3 2 3 17" xfId="48996" xr:uid="{5CF13F66-7580-4079-8BAA-5326BD5CA099}"/>
    <cellStyle name="Poznámka 3 2 3 18" xfId="50508" xr:uid="{4BF59E7A-B35E-4ED3-9EBB-C188B90A8235}"/>
    <cellStyle name="Poznámka 3 2 3 19" xfId="51835" xr:uid="{21E74DA3-04C5-43AA-ABA4-ECFBE7A62B13}"/>
    <cellStyle name="Poznámka 3 2 3 2" xfId="7023" xr:uid="{528ED032-74A2-494D-82A5-7C000966139E}"/>
    <cellStyle name="Poznámka 3 2 3 20" xfId="53807" xr:uid="{E231F0E2-5A97-4104-9338-60F3664A2709}"/>
    <cellStyle name="Poznámka 3 2 3 21" xfId="53114" xr:uid="{E0D29918-1043-498E-8258-AB27891F494A}"/>
    <cellStyle name="Poznámka 3 2 3 22" xfId="57140" xr:uid="{C0C0A523-D14F-4474-AC88-300EAF757E66}"/>
    <cellStyle name="Poznámka 3 2 3 3" xfId="13529" xr:uid="{ECFC7FAF-ADAD-48D4-99D9-609E42C79969}"/>
    <cellStyle name="Poznámka 3 2 3 4" xfId="39107" xr:uid="{BFF77195-FAA8-4FFD-8140-0672FF71EE1E}"/>
    <cellStyle name="Poznámka 3 2 3 5" xfId="38762" xr:uid="{EE58AA7D-36B8-4C19-80FA-6610B47463F6}"/>
    <cellStyle name="Poznámka 3 2 3 6" xfId="38524" xr:uid="{8A36876D-7538-4BD4-A0D1-D2C1505464FF}"/>
    <cellStyle name="Poznámka 3 2 3 7" xfId="39591" xr:uid="{F0C165CC-26B2-4CF3-B7A8-5C9F993AAAD5}"/>
    <cellStyle name="Poznámka 3 2 3 8" xfId="38902" xr:uid="{55FBD079-4DAE-4BB9-956D-E5408D43E6A7}"/>
    <cellStyle name="Poznámka 3 2 3 9" xfId="43359" xr:uid="{3ED10F13-6EF0-4638-A8F0-B7784E75A567}"/>
    <cellStyle name="Poznámka 3 2 4" xfId="3176" xr:uid="{9321D160-E866-467B-91EC-6D6DE880F437}"/>
    <cellStyle name="Poznámka 3 2 4 10" xfId="43987" xr:uid="{2CE3D5A3-2C6E-45A1-A59B-76614A547A2A}"/>
    <cellStyle name="Poznámka 3 2 4 11" xfId="43791" xr:uid="{76A5F6FB-B0BE-465E-96AE-AF073CBE74EA}"/>
    <cellStyle name="Poznámka 3 2 4 12" xfId="47189" xr:uid="{221FFAF3-B1F7-4524-8F6D-3A3381BAB1A0}"/>
    <cellStyle name="Poznámka 3 2 4 13" xfId="45670" xr:uid="{7AD28BB1-37E2-4B3C-8B72-13B8102F7E6A}"/>
    <cellStyle name="Poznámka 3 2 4 14" xfId="44559" xr:uid="{D0D83BEF-CD48-462B-BF08-0431569552B2}"/>
    <cellStyle name="Poznámka 3 2 4 15" xfId="49128" xr:uid="{439F45A2-7405-4691-8E72-E2C7046F17CC}"/>
    <cellStyle name="Poznámka 3 2 4 16" xfId="48911" xr:uid="{3613E78F-65FA-4CE4-8DEE-E7A3A2754FE5}"/>
    <cellStyle name="Poznámka 3 2 4 17" xfId="50529" xr:uid="{C1770323-7DFF-4F01-B912-BACD6CBBB4E4}"/>
    <cellStyle name="Poznámka 3 2 4 18" xfId="51615" xr:uid="{BEE0B389-8979-4DF0-9E7E-E5AC93F733D9}"/>
    <cellStyle name="Poznámka 3 2 4 19" xfId="50777" xr:uid="{5A1BF111-D12A-4F0C-8B75-4157A47B0246}"/>
    <cellStyle name="Poznámka 3 2 4 2" xfId="7024" xr:uid="{E0795A59-3126-4D32-B15D-E028722BDE4C}"/>
    <cellStyle name="Poznámka 3 2 4 20" xfId="50696" xr:uid="{71E1EE33-BA69-4CBE-BADE-8584F1A5FA12}"/>
    <cellStyle name="Poznámka 3 2 4 21" xfId="53940" xr:uid="{8560AA43-7FCB-4ED1-9D5C-561FEC580931}"/>
    <cellStyle name="Poznámka 3 2 4 22" xfId="53313" xr:uid="{759CDDAD-8D6C-4747-9969-188241D60EF5}"/>
    <cellStyle name="Poznámka 3 2 4 23" xfId="55700" xr:uid="{1C5992CC-BC27-495C-B51F-8F080976840C}"/>
    <cellStyle name="Poznámka 3 2 4 3" xfId="13530" xr:uid="{64C56666-2781-4A5A-ADD9-A39D394A3CD9}"/>
    <cellStyle name="Poznámka 3 2 4 4" xfId="39823" xr:uid="{FF64552F-2CC5-455E-A773-7D3E0840138F}"/>
    <cellStyle name="Poznámka 3 2 4 5" xfId="39116" xr:uid="{E160864C-F8EF-49D7-9F0B-FC1439736242}"/>
    <cellStyle name="Poznámka 3 2 4 6" xfId="42437" xr:uid="{65B9255C-F378-4D1F-BF58-AAFD0F2C2B00}"/>
    <cellStyle name="Poznámka 3 2 4 7" xfId="42131" xr:uid="{2CC27FCD-0A75-462F-BDAD-A35720365452}"/>
    <cellStyle name="Poznámka 3 2 4 8" xfId="43267" xr:uid="{A0385A38-FF39-44E5-A4C9-37842EEDE70D}"/>
    <cellStyle name="Poznámka 3 2 4 9" xfId="39436" xr:uid="{1C08A5A7-48FC-4FF8-8995-43CC099BB26F}"/>
    <cellStyle name="Poznámka 3 2 5" xfId="3771" xr:uid="{293DC4EE-CCD3-4F26-AFC2-960CAF595F3A}"/>
    <cellStyle name="Poznámka 3 2 5 10" xfId="41434" xr:uid="{496C9CD2-4569-4708-9AAE-F5CCB0EB51A6}"/>
    <cellStyle name="Poznámka 3 2 5 11" xfId="45761" xr:uid="{7DAC0CF9-8F81-49CF-9280-43E02BD0BF13}"/>
    <cellStyle name="Poznámka 3 2 5 12" xfId="46664" xr:uid="{DF04A707-CAD4-4A1C-867B-857B73AF910F}"/>
    <cellStyle name="Poznámka 3 2 5 13" xfId="47023" xr:uid="{A8BFAE0D-9683-48F0-A8C8-9DB82E2599C1}"/>
    <cellStyle name="Poznámka 3 2 5 14" xfId="46234" xr:uid="{A34031FF-5082-4B1F-9C7C-D2B8B483A60F}"/>
    <cellStyle name="Poznámka 3 2 5 15" xfId="45584" xr:uid="{E52F848E-2F36-46FA-9BC8-E70372F72940}"/>
    <cellStyle name="Poznámka 3 2 5 16" xfId="48529" xr:uid="{C3943BCC-2D55-498B-87B3-CCBBB787C2DB}"/>
    <cellStyle name="Poznámka 3 2 5 17" xfId="51957" xr:uid="{9950EDF4-1789-4D12-8EE3-B7890CBC1E8F}"/>
    <cellStyle name="Poznámka 3 2 5 18" xfId="52637" xr:uid="{7D29B112-E9AA-4567-9DC3-792761861A9A}"/>
    <cellStyle name="Poznámka 3 2 5 19" xfId="51414" xr:uid="{EF38BD64-56FC-4F40-8071-9ED8349667DE}"/>
    <cellStyle name="Poznámka 3 2 5 2" xfId="7025" xr:uid="{3A57242C-5E86-4C3C-9A66-A0070659F895}"/>
    <cellStyle name="Poznámka 3 2 5 20" xfId="54841" xr:uid="{A62F73EB-D1EC-4B39-A678-0803D1E0F73F}"/>
    <cellStyle name="Poznámka 3 2 5 21" xfId="56010" xr:uid="{7135A56C-3F8B-4157-94F7-DA4A23A7AF78}"/>
    <cellStyle name="Poznámka 3 2 5 3" xfId="13531" xr:uid="{0016EB20-F1B4-428F-8679-39AB5B4CB1F1}"/>
    <cellStyle name="Poznámka 3 2 5 4" xfId="39404" xr:uid="{0A81F2DB-13A3-49EA-9E15-3EF509B7C82C}"/>
    <cellStyle name="Poznámka 3 2 5 5" xfId="39034" xr:uid="{FF997DC0-AA9B-4D19-A889-E6D3D7551FC1}"/>
    <cellStyle name="Poznámka 3 2 5 6" xfId="39561" xr:uid="{03E9E9F7-6799-4E82-A222-D9F020FB781C}"/>
    <cellStyle name="Poznámka 3 2 5 7" xfId="40582" xr:uid="{43E4F9DA-8339-42E9-AB75-3A728173F8B4}"/>
    <cellStyle name="Poznámka 3 2 5 8" xfId="42699" xr:uid="{F0EF4D19-121F-452C-AEE9-146E53B2D997}"/>
    <cellStyle name="Poznámka 3 2 5 9" xfId="43034" xr:uid="{37CAA8B3-E64F-4656-AEBA-8D9A841217CF}"/>
    <cellStyle name="Poznámka 3 2 6" xfId="3901" xr:uid="{FBFC6A5B-F185-4714-9561-20EFC87E3DAF}"/>
    <cellStyle name="Poznámka 3 2 6 10" xfId="40433" xr:uid="{4E5F234B-F90B-478B-A586-41EC609BA806}"/>
    <cellStyle name="Poznámka 3 2 6 11" xfId="45879" xr:uid="{E9CB9619-E586-4777-AF44-1B950A50FDA4}"/>
    <cellStyle name="Poznámka 3 2 6 12" xfId="46762" xr:uid="{BD0B7C51-1DA6-44FC-83E6-3943684F9F1A}"/>
    <cellStyle name="Poznámka 3 2 6 13" xfId="45859" xr:uid="{01EE81EC-C016-4E79-BE25-A3ACD5135504}"/>
    <cellStyle name="Poznámka 3 2 6 14" xfId="43707" xr:uid="{38805804-5FE2-4E9D-886B-D8C22021C482}"/>
    <cellStyle name="Poznámka 3 2 6 15" xfId="46912" xr:uid="{5191512D-B032-4D03-A347-5EC30BDFB8BE}"/>
    <cellStyle name="Poznámka 3 2 6 16" xfId="48038" xr:uid="{8AAE0888-7B52-4C63-BDDE-2C32666F6194}"/>
    <cellStyle name="Poznámka 3 2 6 17" xfId="52043" xr:uid="{B4B3BAA2-A3EA-4C83-8F5B-9EB855DB0408}"/>
    <cellStyle name="Poznámka 3 2 6 18" xfId="52722" xr:uid="{E8473AAF-3C29-48E1-8BCC-A10E49A20A8E}"/>
    <cellStyle name="Poznámka 3 2 6 19" xfId="52385" xr:uid="{7D067F59-C250-40BC-A433-9AB537B9B707}"/>
    <cellStyle name="Poznámka 3 2 6 2" xfId="7026" xr:uid="{1B890FF6-5B24-46AC-91C2-2B293CAC4EFB}"/>
    <cellStyle name="Poznámka 3 2 6 20" xfId="54924" xr:uid="{F43CE051-ADE0-41A9-9A15-CA74C3351F9C}"/>
    <cellStyle name="Poznámka 3 2 6 21" xfId="56111" xr:uid="{09F97484-AFE8-441C-A3B1-C38BAB467443}"/>
    <cellStyle name="Poznámka 3 2 6 3" xfId="13532" xr:uid="{3F13A1F9-F139-4D1F-A8A9-32030BF1589C}"/>
    <cellStyle name="Poznámka 3 2 6 4" xfId="39687" xr:uid="{E117AADE-33EC-42F8-B9B2-D7DE65E014ED}"/>
    <cellStyle name="Poznámka 3 2 6 5" xfId="38839" xr:uid="{2AF3FA04-0F45-466F-BB97-B50A65B3D7E4}"/>
    <cellStyle name="Poznámka 3 2 6 6" xfId="40114" xr:uid="{B2A48AEA-697A-4361-87B6-DF4F8A7B47CE}"/>
    <cellStyle name="Poznámka 3 2 6 7" xfId="42597" xr:uid="{0811BC5F-CFFA-4155-BCD4-A140656A1900}"/>
    <cellStyle name="Poznámka 3 2 6 8" xfId="42667" xr:uid="{5BD7E521-D11C-45BE-89AB-0B3FFB8B6C29}"/>
    <cellStyle name="Poznámka 3 2 6 9" xfId="40039" xr:uid="{B1317853-0A1E-4023-AF18-8C4E951409D5}"/>
    <cellStyle name="Poznámka 3 2 7" xfId="9731" xr:uid="{3103AA75-D2CB-45A6-9658-E1A0A774CD33}"/>
    <cellStyle name="Poznámka 3 2 7 2" xfId="15408" xr:uid="{C74BA970-690B-494E-8AB6-ABFC4C7335A9}"/>
    <cellStyle name="Poznámka 3 2 8" xfId="9770" xr:uid="{72374505-40D9-4C3F-B898-BDD8D7E7AA55}"/>
    <cellStyle name="Poznámka 3 2 8 2" xfId="15446" xr:uid="{09D9A475-97A2-46A3-B661-E10D9B3ABD45}"/>
    <cellStyle name="Poznámka 3 2 9" xfId="5229" xr:uid="{0D0FFA68-9F59-4EF1-9EF8-7A58F5BCB494}"/>
    <cellStyle name="Poznámka 3 20" xfId="51048" xr:uid="{F5F6FC18-CC78-42B8-A929-22E6E71C5797}"/>
    <cellStyle name="Poznámka 3 21" xfId="54556" xr:uid="{A4CB1FD9-9F1F-426B-992B-4F90F5CA6EA7}"/>
    <cellStyle name="Poznámka 3 3" xfId="1819" xr:uid="{6E743673-36FF-4DAF-BA77-80EC7AAF658E}"/>
    <cellStyle name="Poznámka 3 4" xfId="2519" xr:uid="{E1465996-CA26-426C-83B9-B077F26CB6AE}"/>
    <cellStyle name="Poznámka 3 4 10" xfId="40980" xr:uid="{BF7CD2FC-2172-4B2E-8353-73F828B026CC}"/>
    <cellStyle name="Poznámka 3 4 11" xfId="46626" xr:uid="{CA136EA9-DC65-457A-A465-E4185EA37269}"/>
    <cellStyle name="Poznámka 3 4 12" xfId="44393" xr:uid="{A6004C14-1544-43C0-8555-D917043150E2}"/>
    <cellStyle name="Poznámka 3 4 13" xfId="47508" xr:uid="{0B778B27-D131-4681-8E0F-276FFB9B0154}"/>
    <cellStyle name="Poznámka 3 4 14" xfId="47697" xr:uid="{164458DC-4CD1-46C1-BC73-C56A8636BBA2}"/>
    <cellStyle name="Poznámka 3 4 15" xfId="45658" xr:uid="{C76A739F-4270-4957-B62C-5AE4EAB43645}"/>
    <cellStyle name="Poznámka 3 4 16" xfId="48740" xr:uid="{065C6F4C-EFA9-4BA5-8113-E0FB5509E496}"/>
    <cellStyle name="Poznámka 3 4 17" xfId="48213" xr:uid="{5DF9586B-8DDA-4B8E-AA75-67EA5623F653}"/>
    <cellStyle name="Poznámka 3 4 18" xfId="49529" xr:uid="{811BD866-21E4-4AD1-B002-FB726BA07518}"/>
    <cellStyle name="Poznámka 3 4 19" xfId="48048" xr:uid="{2444F1E9-65F5-41BB-8D51-905613138F19}"/>
    <cellStyle name="Poznámka 3 4 2" xfId="5482" xr:uid="{2C3CDEB8-5174-4F0A-ACCE-539A7A828E14}"/>
    <cellStyle name="Poznámka 3 4 20" xfId="51212" xr:uid="{8BB3C213-3716-495F-A5ED-E99DDFD7CF57}"/>
    <cellStyle name="Poznámka 3 4 21" xfId="53526" xr:uid="{467275C6-534B-4FD0-B41C-850C06C834E9}"/>
    <cellStyle name="Poznámka 3 4 22" xfId="53348" xr:uid="{781E7E24-9C5E-49FC-A299-217E5B4C6945}"/>
    <cellStyle name="Poznámka 3 4 23" xfId="56862" xr:uid="{03BDBE04-CF75-4118-AF2A-588867191888}"/>
    <cellStyle name="Poznámka 3 4 3" xfId="12080" xr:uid="{B446FAE0-86BD-4C77-B373-81B6E173A8B9}"/>
    <cellStyle name="Poznámka 3 4 4" xfId="39278" xr:uid="{58C86C45-A7F9-4EDB-957F-5D8E3D90F552}"/>
    <cellStyle name="Poznámka 3 4 5" xfId="39172" xr:uid="{0C3CA002-51E8-4DCE-8D91-DEF4A5DD9045}"/>
    <cellStyle name="Poznámka 3 4 6" xfId="39727" xr:uid="{83A3E5DF-EEC9-4D21-83B4-8ED160C1131B}"/>
    <cellStyle name="Poznámka 3 4 7" xfId="39742" xr:uid="{9E89AA36-28E0-436B-8916-F9ADBC60C403}"/>
    <cellStyle name="Poznámka 3 4 8" xfId="41881" xr:uid="{4C8B7F48-8721-4256-BE95-B5FAEBA1A4BA}"/>
    <cellStyle name="Poznámka 3 4 9" xfId="39114" xr:uid="{698866D7-22F2-405A-B73A-BABE3D7779E9}"/>
    <cellStyle name="Poznámka 3 5" xfId="2940" xr:uid="{04939228-1470-4594-8719-590BB4229BF5}"/>
    <cellStyle name="Poznámka 3 5 10" xfId="42428" xr:uid="{4B751329-B6A9-4B17-8934-CCC025BC6389}"/>
    <cellStyle name="Poznámka 3 5 11" xfId="45157" xr:uid="{C31A136E-7453-4348-91A7-E01C9220CC96}"/>
    <cellStyle name="Poznámka 3 5 12" xfId="46963" xr:uid="{0023A3CC-4EE7-471A-9936-520850A00711}"/>
    <cellStyle name="Poznámka 3 5 13" xfId="47235" xr:uid="{E162EB21-918C-4EC3-AB53-5B44F3442722}"/>
    <cellStyle name="Poznámka 3 5 14" xfId="47285" xr:uid="{E0BA6E71-5EFD-4723-8EAC-2BC21ACFB3C3}"/>
    <cellStyle name="Poznámka 3 5 15" xfId="43628" xr:uid="{0C368A6F-0738-4960-8C64-C261A2F6B835}"/>
    <cellStyle name="Poznámka 3 5 16" xfId="45104" xr:uid="{546924EF-327B-45D8-A97F-4F13FC663F0D}"/>
    <cellStyle name="Poznámka 3 5 17" xfId="48995" xr:uid="{10E7A7CD-5EF4-4B30-B503-94C5141CCD7D}"/>
    <cellStyle name="Poznámka 3 5 18" xfId="49475" xr:uid="{BC728FAF-EC15-44AC-BA00-8FA66C7F2072}"/>
    <cellStyle name="Poznámka 3 5 19" xfId="50838" xr:uid="{65D80B60-0ACD-40A6-84FD-7D974C04F4FC}"/>
    <cellStyle name="Poznámka 3 5 2" xfId="7027" xr:uid="{3C3492FA-F987-48A1-B94E-D59BE5D92A58}"/>
    <cellStyle name="Poznámka 3 5 20" xfId="53806" xr:uid="{B93EF44F-A541-4F3C-A9D9-CAD5FCBC8255}"/>
    <cellStyle name="Poznámka 3 5 21" xfId="53115" xr:uid="{104B0BD5-5A5F-4A82-9F81-5D696FB0384E}"/>
    <cellStyle name="Poznámka 3 5 22" xfId="57139" xr:uid="{3D81A8DE-F53A-4825-B5A7-BBAD74089590}"/>
    <cellStyle name="Poznámka 3 5 3" xfId="13533" xr:uid="{8877649D-4D8C-4EBB-9155-64649D4357E9}"/>
    <cellStyle name="Poznámka 3 5 4" xfId="39108" xr:uid="{23456AD8-AE6D-4EBB-9584-ACAFAAE831F0}"/>
    <cellStyle name="Poznámka 3 5 5" xfId="39386" xr:uid="{81A9B08F-D6D0-4FDA-B28D-58FE971596D8}"/>
    <cellStyle name="Poznámka 3 5 6" xfId="39207" xr:uid="{483D8C6E-8EF9-4C4E-B82A-BFB737FDF8F4}"/>
    <cellStyle name="Poznámka 3 5 7" xfId="41751" xr:uid="{81E0F5D6-6C11-4093-B8CF-F387A7C0533D}"/>
    <cellStyle name="Poznámka 3 5 8" xfId="40235" xr:uid="{45E2F799-4B1D-4ACD-A095-C48C6FE9D632}"/>
    <cellStyle name="Poznámka 3 5 9" xfId="43090" xr:uid="{25C897DA-0A23-449A-922A-26F2388A97A0}"/>
    <cellStyle name="Poznámka 3 6" xfId="3177" xr:uid="{592F68D4-7ABC-4A5C-91CC-EC3596512592}"/>
    <cellStyle name="Poznámka 3 6 10" xfId="43986" xr:uid="{D3B8D13B-264A-415A-B52D-8AA8BA2DA548}"/>
    <cellStyle name="Poznámka 3 6 11" xfId="43855" xr:uid="{B09F837E-711A-47AC-918D-AA5E763B4EEC}"/>
    <cellStyle name="Poznámka 3 6 12" xfId="47233" xr:uid="{023D3350-6023-42BD-A0C7-2EB62C1FA0B1}"/>
    <cellStyle name="Poznámka 3 6 13" xfId="44484" xr:uid="{55229771-6B2A-4447-9319-47A4DE2874F7}"/>
    <cellStyle name="Poznámka 3 6 14" xfId="44405" xr:uid="{DC12A054-4AD5-4231-AB32-950F64E207A9}"/>
    <cellStyle name="Poznámka 3 6 15" xfId="49129" xr:uid="{F28C0F88-6184-4C34-807B-AC1B9FD0B946}"/>
    <cellStyle name="Poznámka 3 6 16" xfId="48073" xr:uid="{5B0851D8-4E39-4C5F-A06F-AA2A01A5973B}"/>
    <cellStyle name="Poznámka 3 6 17" xfId="49116" xr:uid="{BAA9B502-0305-4CC3-ADB9-0E7C85D047F4}"/>
    <cellStyle name="Poznámka 3 6 18" xfId="51616" xr:uid="{F985EACA-EF4F-44FE-8AB5-9C335C34C0CE}"/>
    <cellStyle name="Poznámka 3 6 19" xfId="50776" xr:uid="{59EB56F0-D5B5-41D1-8EE3-3F1377ECA528}"/>
    <cellStyle name="Poznámka 3 6 2" xfId="7028" xr:uid="{17D75B4F-AAE7-42A4-83E0-34B0D2D5D4E3}"/>
    <cellStyle name="Poznámka 3 6 20" xfId="50724" xr:uid="{DD26F81D-38C8-44A3-9209-B2C85877B03E}"/>
    <cellStyle name="Poznámka 3 6 21" xfId="53941" xr:uid="{1D317EC7-E885-4415-869D-5D8356D61EB1}"/>
    <cellStyle name="Poznámka 3 6 22" xfId="53312" xr:uid="{A7569DCE-8060-49D0-9551-24A39867E606}"/>
    <cellStyle name="Poznámka 3 6 23" xfId="55701" xr:uid="{47355E36-55AB-4153-B393-F8DF43F2BB93}"/>
    <cellStyle name="Poznámka 3 6 3" xfId="13534" xr:uid="{9E40783E-5B52-4FE1-A061-9772CFA26C85}"/>
    <cellStyle name="Poznámka 3 6 4" xfId="38689" xr:uid="{56DF24AC-ED66-436F-A8D0-D237604CF638}"/>
    <cellStyle name="Poznámka 3 6 5" xfId="38880" xr:uid="{5FCE2E11-969D-47C3-8A80-116C01698996}"/>
    <cellStyle name="Poznámka 3 6 6" xfId="39075" xr:uid="{E950AE4D-581E-4F4D-B123-14A766E71E4C}"/>
    <cellStyle name="Poznámka 3 6 7" xfId="42526" xr:uid="{8DBD0AB1-4BC8-401C-AE18-E5A429A31DD4}"/>
    <cellStyle name="Poznámka 3 6 8" xfId="42124" xr:uid="{02D99206-8E80-476E-AF3B-4072955295C0}"/>
    <cellStyle name="Poznámka 3 6 9" xfId="43145" xr:uid="{922F7D40-04B1-45D6-A649-EEF342382C7F}"/>
    <cellStyle name="Poznámka 3 7" xfId="4086" xr:uid="{621D1D73-1369-4D6E-B035-C39A27F8392A}"/>
    <cellStyle name="Poznámka 3 7 10" xfId="39338" xr:uid="{F120CCDD-8E3D-4848-AC96-78C7016792E7}"/>
    <cellStyle name="Poznámka 3 7 11" xfId="46035" xr:uid="{2B403FB3-A867-4343-A1A0-DC52AFC0CD27}"/>
    <cellStyle name="Poznámka 3 7 12" xfId="46870" xr:uid="{4A52618E-362D-459E-9FAD-51262D7ECBED}"/>
    <cellStyle name="Poznámka 3 7 13" xfId="47068" xr:uid="{ECD6381C-A1B9-478A-B3BB-8D7DB7A8A8D4}"/>
    <cellStyle name="Poznámka 3 7 14" xfId="47576" xr:uid="{09B8C41C-8226-4BE9-AC88-81DFF50614CA}"/>
    <cellStyle name="Poznámka 3 7 15" xfId="47786" xr:uid="{EACF9070-84B8-4131-B3E3-698ABF486C66}"/>
    <cellStyle name="Poznámka 3 7 16" xfId="48398" xr:uid="{BFD68B7B-9443-44BE-8BD8-0637109F6F1A}"/>
    <cellStyle name="Poznámka 3 7 17" xfId="52169" xr:uid="{6D888D4A-18EA-4E94-8859-9A695803B3F5}"/>
    <cellStyle name="Poznámka 3 7 18" xfId="52791" xr:uid="{502EDABC-3B79-471E-B105-626052AC531E}"/>
    <cellStyle name="Poznámka 3 7 19" xfId="52907" xr:uid="{F8D8268C-126F-4F18-8D5C-80FBA58B59D7}"/>
    <cellStyle name="Poznámka 3 7 2" xfId="7029" xr:uid="{5F6FD6D2-A826-4459-9972-04A23FFB97E3}"/>
    <cellStyle name="Poznámka 3 7 20" xfId="54986" xr:uid="{F5390E9D-B377-4C83-A6AB-46D03A778ECE}"/>
    <cellStyle name="Poznámka 3 7 21" xfId="56254" xr:uid="{EC528950-8C70-4ABD-9B16-436AF3C7B5CA}"/>
    <cellStyle name="Poznámka 3 7 3" xfId="13535" xr:uid="{6F8AC6AF-7C15-44ED-B00D-986A8B641768}"/>
    <cellStyle name="Poznámka 3 7 4" xfId="40710" xr:uid="{0BCF6272-7FCA-4A2F-877D-E1BCF4EC6482}"/>
    <cellStyle name="Poznámka 3 7 5" xfId="42505" xr:uid="{E0D473D4-FFB6-4A75-BF8C-D960958817E7}"/>
    <cellStyle name="Poznámka 3 7 6" xfId="42789" xr:uid="{2E57CFC8-EA50-4328-B039-1BE5029C28E1}"/>
    <cellStyle name="Poznámka 3 7 7" xfId="40636" xr:uid="{7CDC9C3E-BC1F-423B-A37F-BA368858F740}"/>
    <cellStyle name="Poznámka 3 7 8" xfId="43348" xr:uid="{07BABBF6-51CF-494E-B594-7DDE3BFBD9B3}"/>
    <cellStyle name="Poznámka 3 7 9" xfId="43413" xr:uid="{C4805FB0-AB8F-4CC2-A3C0-87FDB654B1CE}"/>
    <cellStyle name="Poznámka 3 8" xfId="3807" xr:uid="{F97516A6-9D2F-4B27-B932-65EB15A4D32C}"/>
    <cellStyle name="Poznámka 3 8 10" xfId="41992" xr:uid="{80F85EBF-94BF-452E-A21C-B750AAB01A9C}"/>
    <cellStyle name="Poznámka 3 8 11" xfId="45794" xr:uid="{662D1D97-42DE-4866-999F-BE1B3535E9ED}"/>
    <cellStyle name="Poznámka 3 8 12" xfId="46688" xr:uid="{2FBF9FA6-AA94-486A-92D7-F7B86B10F77F}"/>
    <cellStyle name="Poznámka 3 8 13" xfId="45076" xr:uid="{429A0AF8-DB19-47D9-A48C-1B5E371C331D}"/>
    <cellStyle name="Poznámka 3 8 14" xfId="44311" xr:uid="{919CEC61-83C6-4C82-BC72-079A5BC84093}"/>
    <cellStyle name="Poznámka 3 8 15" xfId="44212" xr:uid="{079D1217-4B8A-4D38-BEC9-A02137087294}"/>
    <cellStyle name="Poznámka 3 8 16" xfId="48335" xr:uid="{17B0C866-140F-47C9-B00B-6E543DC6B6F4}"/>
    <cellStyle name="Poznámka 3 8 17" xfId="51986" xr:uid="{B1EE7CC5-B0C9-445A-BFC4-DB31C4698EBF}"/>
    <cellStyle name="Poznámka 3 8 18" xfId="52653" xr:uid="{39D2F3BB-E665-46C5-A0A8-9372DD31935C}"/>
    <cellStyle name="Poznámka 3 8 19" xfId="50645" xr:uid="{BF10DE61-AE51-40CF-8638-EA1E0D3B8A92}"/>
    <cellStyle name="Poznámka 3 8 2" xfId="7030" xr:uid="{629B8BC5-6411-4ADE-8495-48551B3D5D99}"/>
    <cellStyle name="Poznámka 3 8 20" xfId="54856" xr:uid="{796D426B-02A3-4F81-97E1-4DB554837910}"/>
    <cellStyle name="Poznámka 3 8 21" xfId="56043" xr:uid="{021257EA-3B66-4067-AE3F-9DB2B8605C43}"/>
    <cellStyle name="Poznámka 3 8 3" xfId="13536" xr:uid="{91B5754D-EA75-43EF-BB36-40F8E81BCD84}"/>
    <cellStyle name="Poznámka 3 8 4" xfId="40729" xr:uid="{88D2BB18-140E-49B9-84CF-2D168BA7156E}"/>
    <cellStyle name="Poznámka 3 8 5" xfId="40313" xr:uid="{C3515044-FA30-4334-ADBB-DF7154B7A8D7}"/>
    <cellStyle name="Poznámka 3 8 6" xfId="38554" xr:uid="{3D9122DB-C7DD-42B8-AD24-5774AA71DD27}"/>
    <cellStyle name="Poznámka 3 8 7" xfId="39615" xr:uid="{F6891E26-AF20-438B-B21C-206A3F7EA6FF}"/>
    <cellStyle name="Poznámka 3 8 8" xfId="43070" xr:uid="{11B60F36-09CD-427F-89AC-38C6C9503438}"/>
    <cellStyle name="Poznámka 3 8 9" xfId="43166" xr:uid="{3A8A7100-5812-4E1F-86B4-DD6D07A40247}"/>
    <cellStyle name="Poznámka 3 9" xfId="9730" xr:uid="{71C7C779-4006-4C2C-9115-9282FCF466E2}"/>
    <cellStyle name="Poznámka 3 9 2" xfId="15407" xr:uid="{BB13359D-75E6-4C49-BE39-3CABD78A7ADB}"/>
    <cellStyle name="Poznámka 4" xfId="1820" xr:uid="{CDFA67A7-D679-4CEC-9934-E769363A5759}"/>
    <cellStyle name="Poznámka 4 10" xfId="5230" xr:uid="{D5238E7D-9E65-434C-B889-9CE360DBA405}"/>
    <cellStyle name="Poznámka 4 11" xfId="11801" xr:uid="{997F09EC-9ABE-4FE4-8623-3DD2C2441699}"/>
    <cellStyle name="Poznámka 4 12" xfId="41177" xr:uid="{990748E7-E97D-4552-9394-71729E1F92A7}"/>
    <cellStyle name="Poznámka 4 13" xfId="39663" xr:uid="{C681F6A2-27C0-4CAE-8DDF-02EB1575522F}"/>
    <cellStyle name="Poznámka 4 14" xfId="42465" xr:uid="{AE1751B8-F520-44E7-9B1A-E30DEE14F7D2}"/>
    <cellStyle name="Poznámka 4 15" xfId="47255" xr:uid="{BC4A7D44-BDF7-4671-9CA9-383DF1EEBC78}"/>
    <cellStyle name="Poznámka 4 16" xfId="43796" xr:uid="{636409AF-FE2E-4FCD-8693-1AEC30F3305C}"/>
    <cellStyle name="Poznámka 4 17" xfId="48424" xr:uid="{14E44012-BBEA-45B8-9FE5-FB45AC795B5A}"/>
    <cellStyle name="Poznámka 4 18" xfId="48273" xr:uid="{1AE7CD0B-E2A4-4152-8DF2-983197130E77}"/>
    <cellStyle name="Poznámka 4 19" xfId="50712" xr:uid="{D823C3B0-7FE7-4766-9A87-B54B056B57DF}"/>
    <cellStyle name="Poznámka 4 2" xfId="1821" xr:uid="{5ED7F74F-CE8F-46B0-9EE6-12A10186710D}"/>
    <cellStyle name="Poznámka 4 2 10" xfId="11802" xr:uid="{E2868C34-FD15-407F-8C34-BE424485E7F4}"/>
    <cellStyle name="Poznámka 4 2 11" xfId="42006" xr:uid="{C51DA8A3-104A-4300-A04E-346E53CC2CA7}"/>
    <cellStyle name="Poznámka 4 2 12" xfId="40650" xr:uid="{987F9108-F76D-4AD4-A228-961F1740A67C}"/>
    <cellStyle name="Poznámka 4 2 13" xfId="42244" xr:uid="{52EC5456-9D3A-4AA3-A802-949F7C551274}"/>
    <cellStyle name="Poznámka 4 2 14" xfId="47179" xr:uid="{D9DE7E12-6F18-4DE4-A0B7-ECF97E09A772}"/>
    <cellStyle name="Poznámka 4 2 15" xfId="44269" xr:uid="{0BCEFEC7-90CA-470E-B532-B5EEDCBC08E0}"/>
    <cellStyle name="Poznámka 4 2 16" xfId="48425" xr:uid="{A31C8BA9-42FC-492F-BC6B-30987D8BA2D2}"/>
    <cellStyle name="Poznámka 4 2 17" xfId="49084" xr:uid="{4410B220-C87A-47CD-98FB-B230A4DFB9B1}"/>
    <cellStyle name="Poznámka 4 2 18" xfId="51049" xr:uid="{260C9F2D-BB7E-43DF-9348-41DC8E7B44DB}"/>
    <cellStyle name="Poznámka 4 2 19" xfId="54452" xr:uid="{6DDDCA99-D9CD-4C39-B5B3-2404DA37C66C}"/>
    <cellStyle name="Poznámka 4 2 2" xfId="2522" xr:uid="{E730E091-93B9-4A5E-BF6B-9A2250B3AF6E}"/>
    <cellStyle name="Poznámka 4 2 2 10" xfId="39110" xr:uid="{217B4DFE-5F11-4F5B-8E06-CC30EBBE2478}"/>
    <cellStyle name="Poznámka 4 2 2 11" xfId="45093" xr:uid="{FB084A66-2163-4122-BFE4-4029811AEA72}"/>
    <cellStyle name="Poznámka 4 2 2 12" xfId="44681" xr:uid="{CFD924FF-B1DB-444E-A4BE-0006561301C7}"/>
    <cellStyle name="Poznámka 4 2 2 13" xfId="47456" xr:uid="{B92F1E7E-77C8-40AE-A62D-916A6367549E}"/>
    <cellStyle name="Poznámka 4 2 2 14" xfId="47748" xr:uid="{0B4EC475-4131-493F-8F4C-D57579A49108}"/>
    <cellStyle name="Poznámka 4 2 2 15" xfId="43876" xr:uid="{2FDC80FE-6072-4FAE-8A9B-FBE130067579}"/>
    <cellStyle name="Poznámka 4 2 2 16" xfId="48743" xr:uid="{534D9F17-AD5A-4566-99C0-1D89C277D95C}"/>
    <cellStyle name="Poznámka 4 2 2 17" xfId="48210" xr:uid="{2939DCC6-A564-4EAD-82B1-9B3CB64DBCEC}"/>
    <cellStyle name="Poznámka 4 2 2 18" xfId="50325" xr:uid="{2680D2BD-65A9-4528-9464-4CCC7780E187}"/>
    <cellStyle name="Poznámka 4 2 2 19" xfId="48245" xr:uid="{A7F2D5F3-9B78-48BF-81FA-AF34ED6CA262}"/>
    <cellStyle name="Poznámka 4 2 2 2" xfId="5485" xr:uid="{8A197C5D-AD33-4F78-ACED-3D18A4E9300A}"/>
    <cellStyle name="Poznámka 4 2 2 20" xfId="52126" xr:uid="{9C51B94E-1CB1-434F-B883-A544E89229DB}"/>
    <cellStyle name="Poznámka 4 2 2 21" xfId="53529" xr:uid="{BB074FE2-DA6C-48DB-80D7-BE112F47BE70}"/>
    <cellStyle name="Poznámka 4 2 2 22" xfId="53197" xr:uid="{13725646-E85D-4B2D-9E99-E38463FAE6C2}"/>
    <cellStyle name="Poznámka 4 2 2 23" xfId="56865" xr:uid="{8DA2E647-5511-417D-AD6B-5F9F6DB034D7}"/>
    <cellStyle name="Poznámka 4 2 2 3" xfId="12083" xr:uid="{A1D90261-28BB-4ED9-8651-CE9786CAFB6E}"/>
    <cellStyle name="Poznámka 4 2 2 4" xfId="38713" xr:uid="{792E488B-B6C7-4553-80CF-0A8E77151CC1}"/>
    <cellStyle name="Poznámka 4 2 2 5" xfId="39167" xr:uid="{F2829130-F40E-4A81-9ACF-523A11A5A7C9}"/>
    <cellStyle name="Poznámka 4 2 2 6" xfId="42432" xr:uid="{4473A6AC-7E5F-4772-AD66-830DED46D491}"/>
    <cellStyle name="Poznámka 4 2 2 7" xfId="42688" xr:uid="{0B4C0F01-B3C8-43C5-9376-C8F0BBEF4648}"/>
    <cellStyle name="Poznámka 4 2 2 8" xfId="41665" xr:uid="{B41D9034-C1D4-453D-811B-D40854317886}"/>
    <cellStyle name="Poznámka 4 2 2 9" xfId="38732" xr:uid="{7B543229-4ABC-49B7-B420-A9B21EE8678B}"/>
    <cellStyle name="Poznámka 4 2 3" xfId="2943" xr:uid="{E7839C74-4EFD-4493-BD26-B1ED204C9A10}"/>
    <cellStyle name="Poznámka 4 2 3 10" xfId="42113" xr:uid="{E66ED408-6967-44ED-BDB4-0203E1723A08}"/>
    <cellStyle name="Poznámka 4 2 3 11" xfId="45353" xr:uid="{FF4101F6-338D-476B-9924-8F8F84B5A590}"/>
    <cellStyle name="Poznámka 4 2 3 12" xfId="46953" xr:uid="{E0BA5918-8BDB-4513-AA78-9A69C71482D1}"/>
    <cellStyle name="Poznámka 4 2 3 13" xfId="44347" xr:uid="{10EC3976-5854-41D2-9E92-4A687B18D922}"/>
    <cellStyle name="Poznámka 4 2 3 14" xfId="43740" xr:uid="{2419C9AB-036F-427F-9D01-D489CFC7EF1F}"/>
    <cellStyle name="Poznámka 4 2 3 15" xfId="47428" xr:uid="{A629E20C-F834-4049-B256-0FCFC7F2DE17}"/>
    <cellStyle name="Poznámka 4 2 3 16" xfId="44264" xr:uid="{390078E3-C55E-4B34-9E32-2B4133402D01}"/>
    <cellStyle name="Poznámka 4 2 3 17" xfId="48998" xr:uid="{B1B8CAD4-50E5-4A94-8592-430305EFEEFA}"/>
    <cellStyle name="Poznámka 4 2 3 18" xfId="50513" xr:uid="{4CCBAF3E-5160-4AAD-8B5D-E9DD3333EF9D}"/>
    <cellStyle name="Poznámka 4 2 3 19" xfId="50837" xr:uid="{E7D3D146-F13D-4CDA-89F6-F9CEE42B5DBF}"/>
    <cellStyle name="Poznámka 4 2 3 2" xfId="7031" xr:uid="{4879F349-F503-41B4-A5C3-B449CF345BE9}"/>
    <cellStyle name="Poznámka 4 2 3 20" xfId="53809" xr:uid="{2A435647-6F71-476B-88C2-AD3115A14E91}"/>
    <cellStyle name="Poznámka 4 2 3 21" xfId="53112" xr:uid="{857CF321-AA80-44E7-B8F6-3FB80E497C1B}"/>
    <cellStyle name="Poznámka 4 2 3 22" xfId="57142" xr:uid="{53060BC0-904E-4C8B-8DAA-24072EA013E5}"/>
    <cellStyle name="Poznámka 4 2 3 3" xfId="13537" xr:uid="{7FF12AA2-9B46-4261-872C-3EFF4BC1461F}"/>
    <cellStyle name="Poznámka 4 2 3 4" xfId="39105" xr:uid="{70832789-0279-426D-BC88-37B93352CBFB}"/>
    <cellStyle name="Poznámka 4 2 3 5" xfId="38804" xr:uid="{E24E42F5-26DA-492A-8A5B-A87EDAD39D3E}"/>
    <cellStyle name="Poznámka 4 2 3 6" xfId="42091" xr:uid="{BC1FCDE3-887A-445F-98F8-AB153BE44307}"/>
    <cellStyle name="Poznámka 4 2 3 7" xfId="41849" xr:uid="{B4346B3F-1ED2-4A4E-91B0-C7415291A6EF}"/>
    <cellStyle name="Poznámka 4 2 3 8" xfId="42181" xr:uid="{CF01B2C0-76B1-4B7A-9CFA-6387B68F3A58}"/>
    <cellStyle name="Poznámka 4 2 3 9" xfId="43350" xr:uid="{9DCF1966-11F2-4BC2-A4A2-E012990BB6BE}"/>
    <cellStyle name="Poznámka 4 2 4" xfId="3174" xr:uid="{6A490775-97E4-4A16-85B3-201DBF740420}"/>
    <cellStyle name="Poznámka 4 2 4 10" xfId="43989" xr:uid="{0058577A-B056-4EDF-A19D-EE126FA89FAB}"/>
    <cellStyle name="Poznámka 4 2 4 11" xfId="46369" xr:uid="{8B6D3920-996D-4C80-9BFA-0E8DA534EC2B}"/>
    <cellStyle name="Poznámka 4 2 4 12" xfId="47245" xr:uid="{FF1E201B-1236-4C06-BBB0-744E696594BF}"/>
    <cellStyle name="Poznámka 4 2 4 13" xfId="46599" xr:uid="{00A74E0B-B0C5-4F90-BE80-45ECCE04587A}"/>
    <cellStyle name="Poznámka 4 2 4 14" xfId="44609" xr:uid="{4B1E1CA0-5F8B-4AE9-BD82-EF536C156BE6}"/>
    <cellStyle name="Poznámka 4 2 4 15" xfId="49126" xr:uid="{88E52370-1659-4166-B1CC-3E780749BFB0}"/>
    <cellStyle name="Poznámka 4 2 4 16" xfId="48074" xr:uid="{FAD55195-7C21-405A-8903-D1AEF86225ED}"/>
    <cellStyle name="Poznámka 4 2 4 17" xfId="50527" xr:uid="{CC168077-20B3-46CC-A4BD-FEE141A4BC41}"/>
    <cellStyle name="Poznámka 4 2 4 18" xfId="51613" xr:uid="{318CDC9B-7BD3-49C7-88A9-47AEFE1D4247}"/>
    <cellStyle name="Poznámka 4 2 4 19" xfId="50779" xr:uid="{6B1A60D6-2E18-4021-B500-D7304CA14D05}"/>
    <cellStyle name="Poznámka 4 2 4 2" xfId="7032" xr:uid="{445C26A1-A3EC-4C76-B2B2-FA79C779C1F3}"/>
    <cellStyle name="Poznámka 4 2 4 20" xfId="51124" xr:uid="{9349D2CC-0953-4836-978F-5C7F0CB72BA2}"/>
    <cellStyle name="Poznámka 4 2 4 21" xfId="53938" xr:uid="{CB98A59B-28D4-48BC-B50B-C952426315AE}"/>
    <cellStyle name="Poznámka 4 2 4 22" xfId="53315" xr:uid="{F76746EA-2E55-4FD6-8184-A8F3FE22D0F5}"/>
    <cellStyle name="Poznámka 4 2 4 23" xfId="55698" xr:uid="{AF3E1B7A-1C12-4A05-90D3-B47DD01BD677}"/>
    <cellStyle name="Poznámka 4 2 4 3" xfId="13538" xr:uid="{97534777-61AB-457E-A503-72C911A87E64}"/>
    <cellStyle name="Poznámka 4 2 4 4" xfId="38800" xr:uid="{A30966B9-3820-488E-895B-D75D428E4046}"/>
    <cellStyle name="Poznámka 4 2 4 5" xfId="41374" xr:uid="{CA604C7B-3FD1-4B61-B1F5-8E5A7833F891}"/>
    <cellStyle name="Poznámka 4 2 4 6" xfId="39690" xr:uid="{19467895-07F7-4829-A583-32482A601E89}"/>
    <cellStyle name="Poznámka 4 2 4 7" xfId="42641" xr:uid="{18E88A00-93FB-411C-8479-A5256654F462}"/>
    <cellStyle name="Poznámka 4 2 4 8" xfId="43264" xr:uid="{D47CBEF3-45C1-48BD-B0FD-4809D7823D8B}"/>
    <cellStyle name="Poznámka 4 2 4 9" xfId="42309" xr:uid="{F358061D-1CA5-4D3E-B495-D9C1795BD3BE}"/>
    <cellStyle name="Poznámka 4 2 5" xfId="3843" xr:uid="{1D68D781-1ECC-477F-88CB-8DF66AFE81A9}"/>
    <cellStyle name="Poznámka 4 2 5 10" xfId="39008" xr:uid="{7BEC1DBB-5C1A-4FDC-AF0F-6C7932D725FD}"/>
    <cellStyle name="Poznámka 4 2 5 11" xfId="45828" xr:uid="{378A1C56-0A79-43B4-9FFF-5D34A1889292}"/>
    <cellStyle name="Poznámka 4 2 5 12" xfId="46713" xr:uid="{6D86631C-80EE-48CF-A625-09D4831B3DC9}"/>
    <cellStyle name="Poznámka 4 2 5 13" xfId="45431" xr:uid="{CCE4F5F5-C3C2-4DF1-865B-C34A195466DB}"/>
    <cellStyle name="Poznámka 4 2 5 14" xfId="46132" xr:uid="{EEB862B0-F5E0-414B-BFCA-5C9C5A8A98C6}"/>
    <cellStyle name="Poznámka 4 2 5 15" xfId="45398" xr:uid="{68F3B08D-A2E9-47F9-8B51-7E1E660A9D67}"/>
    <cellStyle name="Poznámka 4 2 5 16" xfId="49198" xr:uid="{77BEF9CA-56C8-43C4-9F1C-04478505D527}"/>
    <cellStyle name="Poznámka 4 2 5 17" xfId="52007" xr:uid="{478F22B1-D5E0-42A5-89A1-0A9D43FDCF5D}"/>
    <cellStyle name="Poznámka 4 2 5 18" xfId="52676" xr:uid="{3C1F14F2-84B0-4878-817B-5AEA210CC076}"/>
    <cellStyle name="Poznámka 4 2 5 19" xfId="51158" xr:uid="{8C035CF5-C45E-4A21-B824-60887DA91348}"/>
    <cellStyle name="Poznámka 4 2 5 2" xfId="7033" xr:uid="{868724E0-1BE7-49C3-A5C5-59930C5B5835}"/>
    <cellStyle name="Poznámka 4 2 5 20" xfId="54879" xr:uid="{7D3C1830-E42F-46DA-BB0A-B0B970CDB71C}"/>
    <cellStyle name="Poznámka 4 2 5 21" xfId="56070" xr:uid="{D052A292-54F9-445C-BDAC-6328DE0CD922}"/>
    <cellStyle name="Poznámka 4 2 5 3" xfId="13539" xr:uid="{6E90BD82-5C52-42D1-8524-E2867E98F8EF}"/>
    <cellStyle name="Poznámka 4 2 5 4" xfId="41818" xr:uid="{2AD55888-6266-455D-83AE-CB96BE379EB8}"/>
    <cellStyle name="Poznámka 4 2 5 5" xfId="41253" xr:uid="{A2887620-85F9-45AB-8C32-F2AC7C4761A8}"/>
    <cellStyle name="Poznámka 4 2 5 6" xfId="39304" xr:uid="{9C3F4FB4-CD0B-4543-850A-B3002342AB86}"/>
    <cellStyle name="Poznámka 4 2 5 7" xfId="39683" xr:uid="{12409CD7-4227-43EC-A771-0A50ABA117EB}"/>
    <cellStyle name="Poznámka 4 2 5 8" xfId="42175" xr:uid="{F0B79AEA-1F6C-4053-84BB-E351FEB55DFB}"/>
    <cellStyle name="Poznámka 4 2 5 9" xfId="39716" xr:uid="{9BF2EE26-5417-4067-9D6E-606A8B0F6BF1}"/>
    <cellStyle name="Poznámka 4 2 6" xfId="3775" xr:uid="{CE589DE0-5180-4F3D-BC1B-5D6467E77A64}"/>
    <cellStyle name="Poznámka 4 2 6 10" xfId="42151" xr:uid="{73A76CE6-9A4D-4606-B4B1-0873ACF8D9E2}"/>
    <cellStyle name="Poznámka 4 2 6 11" xfId="45765" xr:uid="{AC4B6922-3424-4A22-BE7B-0C90CE7CCA9C}"/>
    <cellStyle name="Poznámka 4 2 6 12" xfId="46667" xr:uid="{749EEE54-E9BC-4A87-9E49-66AEB1020694}"/>
    <cellStyle name="Poznámka 4 2 6 13" xfId="45166" xr:uid="{99939BD7-B09B-4870-9F2C-ED90F3631318}"/>
    <cellStyle name="Poznámka 4 2 6 14" xfId="46074" xr:uid="{B1928F99-1D5E-474D-BEED-A857685BE0BB}"/>
    <cellStyle name="Poznámka 4 2 6 15" xfId="44649" xr:uid="{83945F36-8923-4462-8409-CB55839DF9DE}"/>
    <cellStyle name="Poznámka 4 2 6 16" xfId="49690" xr:uid="{90957702-B510-496D-BF84-94276932E9DD}"/>
    <cellStyle name="Poznámka 4 2 6 17" xfId="51960" xr:uid="{41283DF7-2E2B-4513-B73D-64DB6842B21E}"/>
    <cellStyle name="Poznámka 4 2 6 18" xfId="52640" xr:uid="{5C61C19C-BC62-4970-88B6-D7D4302C788C}"/>
    <cellStyle name="Poznámka 4 2 6 19" xfId="51153" xr:uid="{1EAF9675-1B07-401F-B824-FB61A17896C0}"/>
    <cellStyle name="Poznámka 4 2 6 2" xfId="7034" xr:uid="{4F2D4D37-F5A8-42DD-841B-85DA3E99C443}"/>
    <cellStyle name="Poznámka 4 2 6 20" xfId="54844" xr:uid="{87CB2D62-2227-4E79-80B2-771A9FE5AC79}"/>
    <cellStyle name="Poznámka 4 2 6 21" xfId="56014" xr:uid="{FCA4977A-9CD7-4058-AF07-4B32DBA70B59}"/>
    <cellStyle name="Poznámka 4 2 6 3" xfId="13540" xr:uid="{46B05EB2-F21B-4AC4-BFF8-A0B8FAF44B3F}"/>
    <cellStyle name="Poznámka 4 2 6 4" xfId="40537" xr:uid="{872BBD52-FE7D-4395-ABE4-6D6529AF3344}"/>
    <cellStyle name="Poznámka 4 2 6 5" xfId="38490" xr:uid="{3E93648A-4E38-4B36-8446-5CB3C935C820}"/>
    <cellStyle name="Poznámka 4 2 6 6" xfId="38675" xr:uid="{4D479326-B850-400F-BD5B-46ECCA40A92C}"/>
    <cellStyle name="Poznámka 4 2 6 7" xfId="41569" xr:uid="{62DB8D92-0980-43C1-9B91-AA18B429A99C}"/>
    <cellStyle name="Poznámka 4 2 6 8" xfId="40224" xr:uid="{7FCB3479-1E53-4D48-806E-24534059D0DF}"/>
    <cellStyle name="Poznámka 4 2 6 9" xfId="39046" xr:uid="{605A1BBA-D29B-4E8B-B0B0-B4122353A1DB}"/>
    <cellStyle name="Poznámka 4 2 7" xfId="9733" xr:uid="{E236CA1D-1556-4551-8B16-97E55FDE6CAA}"/>
    <cellStyle name="Poznámka 4 2 7 2" xfId="15410" xr:uid="{BF9C340B-68CB-4177-B4D7-1EF442A1AE28}"/>
    <cellStyle name="Poznámka 4 2 8" xfId="9772" xr:uid="{BF35B7F2-F4DF-45FA-9224-C7BAD23776A7}"/>
    <cellStyle name="Poznámka 4 2 8 2" xfId="15448" xr:uid="{7C615819-F632-4665-9C06-73E330523AB1}"/>
    <cellStyle name="Poznámka 4 2 9" xfId="5231" xr:uid="{DEE0F7E3-643D-47B0-8E7B-54D67597734B}"/>
    <cellStyle name="Poznámka 4 20" xfId="54530" xr:uid="{DA157BD7-1197-4319-AF54-74D37B4CA752}"/>
    <cellStyle name="Poznámka 4 3" xfId="2521" xr:uid="{321DD235-CB92-4F67-AEE9-603A9011DBA3}"/>
    <cellStyle name="Poznámka 4 3 10" xfId="42774" xr:uid="{35C1390D-DF36-4698-ADED-3BD0F1D39EC1}"/>
    <cellStyle name="Poznámka 4 3 11" xfId="46624" xr:uid="{38477090-3CE2-457B-B0B9-5AE9B4C201A6}"/>
    <cellStyle name="Poznámka 4 3 12" xfId="43744" xr:uid="{364B673D-AE18-4A29-99F7-0BB3BB72D78D}"/>
    <cellStyle name="Poznámka 4 3 13" xfId="47485" xr:uid="{DD16098A-CE4D-4AF4-8C38-6A0D78CD92AA}"/>
    <cellStyle name="Poznámka 4 3 14" xfId="47685" xr:uid="{9D02BB74-0160-44D7-926B-BE779C50B6EE}"/>
    <cellStyle name="Poznámka 4 3 15" xfId="44289" xr:uid="{FAC73EF3-8D5E-4A6F-A6AF-D9F772AC5FEB}"/>
    <cellStyle name="Poznámka 4 3 16" xfId="48742" xr:uid="{56167844-48D0-4CAD-83F4-59724A549A87}"/>
    <cellStyle name="Poznámka 4 3 17" xfId="48211" xr:uid="{230E28CF-4888-4266-8399-B3A989FD8105}"/>
    <cellStyle name="Poznámka 4 3 18" xfId="48412" xr:uid="{05716C24-9AB6-4A19-AC9D-819A62466C73}"/>
    <cellStyle name="Poznámka 4 3 19" xfId="50429" xr:uid="{8DEFA59F-5587-4683-BC55-B546DE07A249}"/>
    <cellStyle name="Poznámka 4 3 2" xfId="5484" xr:uid="{49589B46-AFAC-484C-B8E7-536C8296E44B}"/>
    <cellStyle name="Poznámka 4 3 20" xfId="52109" xr:uid="{A4C24C9E-C43E-49A0-8BFB-D0C9DD3E56F3}"/>
    <cellStyle name="Poznámka 4 3 21" xfId="53528" xr:uid="{E6A6B116-DD06-43AA-835B-E1812881F407}"/>
    <cellStyle name="Poznámka 4 3 22" xfId="53198" xr:uid="{FE059F0E-A10A-492E-AE8B-98589BF94C63}"/>
    <cellStyle name="Poznámka 4 3 23" xfId="56864" xr:uid="{0FE6B7EB-E1D4-4797-86E7-FB9A0E1D5D1E}"/>
    <cellStyle name="Poznámka 4 3 3" xfId="12082" xr:uid="{AAE3CB4D-9FC3-4233-B44C-45D4FE2F0781}"/>
    <cellStyle name="Poznámka 4 3 4" xfId="39276" xr:uid="{22C590C6-FA4A-4FED-B3C2-01B21BEA42BC}"/>
    <cellStyle name="Poznámka 4 3 5" xfId="39795" xr:uid="{13BAE756-48EA-4DE9-8F74-A5B1CFE8F054}"/>
    <cellStyle name="Poznámka 4 3 6" xfId="42457" xr:uid="{432F1BE0-A022-404D-B48C-BF940F18FEBD}"/>
    <cellStyle name="Poznámka 4 3 7" xfId="42727" xr:uid="{F63F2A63-701E-463A-83A3-F6C943068684}"/>
    <cellStyle name="Poznámka 4 3 8" xfId="39363" xr:uid="{36E314AD-397A-40D7-ABBA-29999574A754}"/>
    <cellStyle name="Poznámka 4 3 9" xfId="39060" xr:uid="{0990051A-93EF-4F4F-BF3A-93634F4BA9F7}"/>
    <cellStyle name="Poznámka 4 4" xfId="2942" xr:uid="{3DA3A0D2-485C-4A47-B462-5871D5511B8C}"/>
    <cellStyle name="Poznámka 4 4 10" xfId="39574" xr:uid="{DBF0027B-3E6D-44E3-907D-78175014618A}"/>
    <cellStyle name="Poznámka 4 4 11" xfId="44883" xr:uid="{07E53823-B878-49F5-BBDB-AEB786619805}"/>
    <cellStyle name="Poznámka 4 4 12" xfId="46956" xr:uid="{6765BF4C-2F5F-4F18-A9ED-26442686A5B3}"/>
    <cellStyle name="Poznámka 4 4 13" xfId="47244" xr:uid="{DFF8B676-5D82-4AA8-9CB3-268C35CD8215}"/>
    <cellStyle name="Poznámka 4 4 14" xfId="47003" xr:uid="{97D51B7F-BCF2-46CC-AC55-23B7C86DC8B4}"/>
    <cellStyle name="Poznámka 4 4 15" xfId="47355" xr:uid="{3487A2B2-4463-440C-B9D4-85243F876517}"/>
    <cellStyle name="Poznámka 4 4 16" xfId="47186" xr:uid="{44686575-B751-41F0-B647-AE9396EC8819}"/>
    <cellStyle name="Poznámka 4 4 17" xfId="48997" xr:uid="{2E65BAFC-F987-4FB8-A57E-44EEF0A5E772}"/>
    <cellStyle name="Poznámka 4 4 18" xfId="50478" xr:uid="{DA7CEF1A-271B-4D15-9D33-86E5C3A14860}"/>
    <cellStyle name="Poznámka 4 4 19" xfId="51445" xr:uid="{92F57825-441B-4BE5-9EDF-508349BBCC9D}"/>
    <cellStyle name="Poznámka 4 4 2" xfId="7035" xr:uid="{E1AEB2F6-4C2B-4A03-A7AC-AD3465EDADF1}"/>
    <cellStyle name="Poznámka 4 4 20" xfId="53808" xr:uid="{A36CABCD-8DC2-4F94-AAAF-93A82BBBE93A}"/>
    <cellStyle name="Poznámka 4 4 21" xfId="53113" xr:uid="{68B581B1-B808-4746-975F-AB174A40CF20}"/>
    <cellStyle name="Poznámka 4 4 22" xfId="57141" xr:uid="{2478DBD4-DAD8-4F1B-B1E4-C8F43A056283}"/>
    <cellStyle name="Poznámka 4 4 3" xfId="13541" xr:uid="{251BE7DE-7F04-40D1-977A-6FC25694EC29}"/>
    <cellStyle name="Poznámka 4 4 4" xfId="39106" xr:uid="{75287D43-D8A4-45FC-9467-036DBA44C5D4}"/>
    <cellStyle name="Poznámka 4 4 5" xfId="38824" xr:uid="{0BA38D08-BE3D-4344-8B5B-5EEB32B54F3E}"/>
    <cellStyle name="Poznámka 4 4 6" xfId="41904" xr:uid="{3B9227F4-3DA5-4BA5-AF9A-444087FA3EEA}"/>
    <cellStyle name="Poznámka 4 4 7" xfId="39963" xr:uid="{B4942260-56D2-4CC7-B967-1389D0A3A12D}"/>
    <cellStyle name="Poznámka 4 4 8" xfId="39654" xr:uid="{B3E5C4AB-1F45-4BD0-A7CD-B7F7F1A9067B}"/>
    <cellStyle name="Poznámka 4 4 9" xfId="43316" xr:uid="{F995CD45-79C9-4660-BDF6-82A75F8B8AEC}"/>
    <cellStyle name="Poznámka 4 5" xfId="3175" xr:uid="{183B2E68-72B8-4687-9A23-E6CA169512DB}"/>
    <cellStyle name="Poznámka 4 5 10" xfId="43988" xr:uid="{6F80D7EB-3D55-4B43-A681-948BF264DBC1}"/>
    <cellStyle name="Poznámka 4 5 11" xfId="43721" xr:uid="{E7301049-D810-4958-8822-569750A324F4}"/>
    <cellStyle name="Poznámka 4 5 12" xfId="47181" xr:uid="{4181FAB8-0196-4DEA-ADCC-A34AE42E5F02}"/>
    <cellStyle name="Poznámka 4 5 13" xfId="47098" xr:uid="{BAC3A821-3295-4743-8209-E79CC968F222}"/>
    <cellStyle name="Poznámka 4 5 14" xfId="47515" xr:uid="{6A4AE837-2999-4429-BDE7-5FE09E413F63}"/>
    <cellStyle name="Poznámka 4 5 15" xfId="49127" xr:uid="{1F35060B-9FEE-4D94-B2FB-1D3233534F0A}"/>
    <cellStyle name="Poznámka 4 5 16" xfId="49139" xr:uid="{51170998-E809-4850-9A3D-72AB854EB9B3}"/>
    <cellStyle name="Poznámka 4 5 17" xfId="50528" xr:uid="{11A1E83E-A77B-431E-8303-BB56EDC0C350}"/>
    <cellStyle name="Poznámka 4 5 18" xfId="51614" xr:uid="{35AB1AA7-180D-4EB6-A9E8-F1C7884E932A}"/>
    <cellStyle name="Poznámka 4 5 19" xfId="50778" xr:uid="{E8724227-6E6C-4BD6-BBE1-4B029BF8C510}"/>
    <cellStyle name="Poznámka 4 5 2" xfId="7036" xr:uid="{5E1A70AB-C614-41D8-AFC3-2B3A7310D83A}"/>
    <cellStyle name="Poznámka 4 5 20" xfId="50662" xr:uid="{954E557A-F792-498A-8EFB-E0C64AEE5341}"/>
    <cellStyle name="Poznámka 4 5 21" xfId="53939" xr:uid="{A665C4D9-6775-41E2-8A69-84661DAAA0D4}"/>
    <cellStyle name="Poznámka 4 5 22" xfId="53314" xr:uid="{80DAD1A0-AF70-4AFD-B8C0-CBDCC30CBB7D}"/>
    <cellStyle name="Poznámka 4 5 23" xfId="55699" xr:uid="{18ECD6D5-5F10-48F7-B314-ED18A17BC625}"/>
    <cellStyle name="Poznámka 4 5 3" xfId="13542" xr:uid="{0062D946-5D30-4847-9924-DA51049FF191}"/>
    <cellStyle name="Poznámka 4 5 4" xfId="39822" xr:uid="{5195B174-4D9B-4A12-935A-904FB33EBDA8}"/>
    <cellStyle name="Poznámka 4 5 5" xfId="41650" xr:uid="{14F04240-3B07-4C6B-A5A3-D767287E8FE7}"/>
    <cellStyle name="Poznámka 4 5 6" xfId="40806" xr:uid="{6711F704-5EEB-4EDB-BB26-3F0B89CCDEA5}"/>
    <cellStyle name="Poznámka 4 5 7" xfId="42383" xr:uid="{CA152C5D-03F6-4183-8442-51B774301812}"/>
    <cellStyle name="Poznámka 4 5 8" xfId="43262" xr:uid="{0420D939-A70D-4C72-84E3-FC4A18B886BE}"/>
    <cellStyle name="Poznámka 4 5 9" xfId="39765" xr:uid="{5CEF7C35-B1AB-443E-9176-700E1E1DC17A}"/>
    <cellStyle name="Poznámka 4 6" xfId="4020" xr:uid="{A38CFFA9-FB48-4AB6-BE1D-74731B30DCB4}"/>
    <cellStyle name="Poznámka 4 6 10" xfId="39672" xr:uid="{334C27FF-B648-4982-A14F-2D54A460BBBD}"/>
    <cellStyle name="Poznámka 4 6 11" xfId="45976" xr:uid="{F29EF4E1-08B8-4E80-B97A-CBF5F768C188}"/>
    <cellStyle name="Poznámka 4 6 12" xfId="46820" xr:uid="{95E61301-2B39-4CF8-A56C-DED1DB7B840D}"/>
    <cellStyle name="Poznámka 4 6 13" xfId="43605" xr:uid="{E79D5003-1833-4FA3-9EC2-E458E54E8AE7}"/>
    <cellStyle name="Poznámka 4 6 14" xfId="47537" xr:uid="{B36F2E4D-D95F-434C-9ED2-631D34F0B649}"/>
    <cellStyle name="Poznámka 4 6 15" xfId="47760" xr:uid="{60F103DB-0AED-4F84-8EA3-473B01B8A9B2}"/>
    <cellStyle name="Poznámka 4 6 16" xfId="48629" xr:uid="{E6BAAA17-20F5-4AF3-BFB5-94CFDCADB734}"/>
    <cellStyle name="Poznámka 4 6 17" xfId="52120" xr:uid="{AF0E75FA-CE48-4BC3-82B0-987A533E0CAD}"/>
    <cellStyle name="Poznámka 4 6 18" xfId="52760" xr:uid="{448E0BD4-BBF2-4914-852C-E0050615236B}"/>
    <cellStyle name="Poznámka 4 6 19" xfId="51217" xr:uid="{3FC54FE5-8A0D-4924-A123-77CC48196111}"/>
    <cellStyle name="Poznámka 4 6 2" xfId="7037" xr:uid="{0C9AD0C0-34B0-4108-B07A-84A313E13EA3}"/>
    <cellStyle name="Poznámka 4 6 20" xfId="54957" xr:uid="{69381A54-35A3-40E6-B0AC-A2F417355F93}"/>
    <cellStyle name="Poznámka 4 6 21" xfId="56197" xr:uid="{C10FC484-0098-4FDC-BC27-99A0B99D0587}"/>
    <cellStyle name="Poznámka 4 6 3" xfId="13543" xr:uid="{63D87894-FA62-467D-8FB6-A15731537801}"/>
    <cellStyle name="Poznámka 4 6 4" xfId="39888" xr:uid="{6F4356BF-67D3-4C22-A831-9585D1B44BD4}"/>
    <cellStyle name="Poznámka 4 6 5" xfId="39713" xr:uid="{8835D70A-4369-4912-A7DF-6ACB0DA70345}"/>
    <cellStyle name="Poznámka 4 6 6" xfId="41899" xr:uid="{14E52D29-27B2-4309-97C7-2C7EC8D644FC}"/>
    <cellStyle name="Poznámka 4 6 7" xfId="41166" xr:uid="{4E9138FB-BAD2-40AB-8297-FEC4FC49063F}"/>
    <cellStyle name="Poznámka 4 6 8" xfId="41914" xr:uid="{41330663-6B6E-4545-B217-51B53D7A2AAA}"/>
    <cellStyle name="Poznámka 4 6 9" xfId="41938" xr:uid="{B249564F-4BF2-4A82-B62C-61223D03C517}"/>
    <cellStyle name="Poznámka 4 7" xfId="3781" xr:uid="{A575E224-87A1-4D24-A9D0-AE69A8AA2D95}"/>
    <cellStyle name="Poznámka 4 7 10" xfId="41752" xr:uid="{C57496C4-C324-489B-A27F-B92700B9E406}"/>
    <cellStyle name="Poznámka 4 7 11" xfId="45770" xr:uid="{6AD3E104-ADE0-41B1-B9D1-C0BB6EA919EA}"/>
    <cellStyle name="Poznámka 4 7 12" xfId="46672" xr:uid="{7E3994C4-805D-492A-84D3-8005B250C88A}"/>
    <cellStyle name="Poznámka 4 7 13" xfId="46379" xr:uid="{0AC472F0-7C57-4921-B412-C0F8F7A85994}"/>
    <cellStyle name="Poznámka 4 7 14" xfId="47052" xr:uid="{C4696595-B38F-4F94-BC0C-B15A4EE6CDAA}"/>
    <cellStyle name="Poznámka 4 7 15" xfId="44705" xr:uid="{C9C571A5-1BA8-4467-A783-C782C2670BA1}"/>
    <cellStyle name="Poznámka 4 7 16" xfId="48582" xr:uid="{FB678D87-479E-4F9A-AD03-23F96AA38662}"/>
    <cellStyle name="Poznámka 4 7 17" xfId="51965" xr:uid="{52EE951F-8F81-438D-8B60-E7A0AC774782}"/>
    <cellStyle name="Poznámka 4 7 18" xfId="52646" xr:uid="{141C9FA2-279D-43F1-95F7-E8A915421C64}"/>
    <cellStyle name="Poznámka 4 7 19" xfId="51027" xr:uid="{D058B085-687E-4797-BDA0-023F859BB9C5}"/>
    <cellStyle name="Poznámka 4 7 2" xfId="7038" xr:uid="{57398EF3-CCC3-4DFC-89BD-364E4811FD14}"/>
    <cellStyle name="Poznámka 4 7 20" xfId="54849" xr:uid="{2C24903F-BB23-46ED-A70D-9CA868D79A86}"/>
    <cellStyle name="Poznámka 4 7 21" xfId="56019" xr:uid="{98B65FB1-73AC-417F-8102-AC77BF60F84C}"/>
    <cellStyle name="Poznámka 4 7 3" xfId="13544" xr:uid="{59AD7EB0-B028-4354-BA00-694A8EEDC3A1}"/>
    <cellStyle name="Poznámka 4 7 4" xfId="39862" xr:uid="{B8BDD9B7-DDD2-4907-97A7-89AEDA4520D2}"/>
    <cellStyle name="Poznámka 4 7 5" xfId="39646" xr:uid="{6932C964-1BAA-4DB7-AA94-4C0BB6DF2F55}"/>
    <cellStyle name="Poznámka 4 7 6" xfId="38665" xr:uid="{CB1081AD-6B30-49A5-AD4E-6E8EA58C1EF0}"/>
    <cellStyle name="Poznámka 4 7 7" xfId="40545" xr:uid="{A0164F15-1B5C-4F3D-AEB8-AEA6C7826569}"/>
    <cellStyle name="Poznámka 4 7 8" xfId="42943" xr:uid="{61E71F70-A479-44CD-A876-A79A753B617F}"/>
    <cellStyle name="Poznámka 4 7 9" xfId="42848" xr:uid="{C0B6F20D-0CEA-4DA5-975E-35A110065AE8}"/>
    <cellStyle name="Poznámka 4 8" xfId="9732" xr:uid="{5BD67F6D-69B0-41BA-9DA9-CBE1B6DF35AD}"/>
    <cellStyle name="Poznámka 4 8 2" xfId="15409" xr:uid="{C22521B9-20CE-4FF7-BAF7-9DFD34977E84}"/>
    <cellStyle name="Poznámka 4 9" xfId="9771" xr:uid="{CB4A7C49-2987-4066-B029-E446B9CC1928}"/>
    <cellStyle name="Poznámka 4 9 2" xfId="15447" xr:uid="{5CDC722E-AEAA-4B6B-95A3-4D5781DFE838}"/>
    <cellStyle name="Poznámka 5" xfId="3506" xr:uid="{F21E9D04-3F74-4C7B-88AD-3DAC6DE4EDA8}"/>
    <cellStyle name="Poznámka 5 10" xfId="46492" xr:uid="{7F58771A-0A41-4788-A3DB-4FCDF6DAB207}"/>
    <cellStyle name="Poznámka 5 11" xfId="44402" xr:uid="{EF1CA2BB-4C9B-4FCA-9468-53F9B91BDB34}"/>
    <cellStyle name="Poznámka 5 12" xfId="47125" xr:uid="{9CF364F0-6F67-45BC-95EC-8680D8723B71}"/>
    <cellStyle name="Poznámka 5 13" xfId="47211" xr:uid="{E4A94529-436C-4A0E-8118-B8390BBEC220}"/>
    <cellStyle name="Poznámka 5 14" xfId="44058" xr:uid="{A7E048E0-CDBC-4999-ADA9-67231765F54D}"/>
    <cellStyle name="Poznámka 5 15" xfId="49343" xr:uid="{037EBB44-258A-40C5-8CAF-E27646B640BC}"/>
    <cellStyle name="Poznámka 5 16" xfId="50073" xr:uid="{14C0D285-7121-40CE-AE94-1FE47E71AD48}"/>
    <cellStyle name="Poznámka 5 17" xfId="48249" xr:uid="{EA292A15-D715-4DB9-9E7C-FC5E3898CCC6}"/>
    <cellStyle name="Poznámka 5 18" xfId="51812" xr:uid="{A620F404-D4CD-433B-B46F-9AC02AC02849}"/>
    <cellStyle name="Poznámka 5 19" xfId="52559" xr:uid="{3DB7C803-2CE1-4CA6-8C06-712FE8365475}"/>
    <cellStyle name="Poznámka 5 2" xfId="7039" xr:uid="{A089D951-EF25-4FB8-988E-09110D2355FC}"/>
    <cellStyle name="Poznámka 5 20" xfId="50698" xr:uid="{A16F5937-2F8B-4409-BD66-41A618BE890D}"/>
    <cellStyle name="Poznámka 5 21" xfId="54121" xr:uid="{D7708C37-9E7D-4E06-BB8A-00D92BCBA107}"/>
    <cellStyle name="Poznámka 5 22" xfId="54778" xr:uid="{BDC3523E-A464-4829-8B55-AD9587AF94DC}"/>
    <cellStyle name="Poznámka 5 23" xfId="55881" xr:uid="{F8963F2D-2045-4783-81D3-18A32F4D95E8}"/>
    <cellStyle name="Poznámka 5 3" xfId="13545" xr:uid="{B79B57F3-146E-4B23-A4D2-6F02B7DBCB1F}"/>
    <cellStyle name="Poznámka 5 4" xfId="41868" xr:uid="{93A5EEB2-2904-4745-A05B-0BF2F4E5A118}"/>
    <cellStyle name="Poznámka 5 5" xfId="41460" xr:uid="{8669DB89-F35B-4A32-B186-2168035FAFD7}"/>
    <cellStyle name="Poznámka 5 6" xfId="39235" xr:uid="{A13CCF4C-7146-45D7-BECB-CA3E0F3E96A8}"/>
    <cellStyle name="Poznámka 5 7" xfId="41194" xr:uid="{6A1DE4FB-C87B-4B0A-868C-B24CF3166AB9}"/>
    <cellStyle name="Poznámka 5 8" xfId="42089" xr:uid="{52DB8954-103A-4E7B-A42A-CD0134C45BAA}"/>
    <cellStyle name="Poznámka 5 9" xfId="43099" xr:uid="{5778F0A8-8CD8-4601-B398-BCEF1763FDCE}"/>
    <cellStyle name="PrázdnýŘádek" xfId="1822" xr:uid="{D3CE48EB-83F6-487B-AD08-6E4E53B3C2C2}"/>
    <cellStyle name="procent 2" xfId="184" xr:uid="{AD3A57EB-5B19-48D9-A496-173BEC527341}"/>
    <cellStyle name="procent 2 2" xfId="234" xr:uid="{FC36BE9C-9B0C-45EA-9D2C-4A36538A9F1C}"/>
    <cellStyle name="procent 2 2 2" xfId="437" xr:uid="{7153D907-BF10-460A-AF2B-099527C5AD66}"/>
    <cellStyle name="procent 2 2 2 2" xfId="2387" xr:uid="{E80EAB8B-273E-44A8-A43B-5735A519F145}"/>
    <cellStyle name="procent 2 2 2 3" xfId="2769" xr:uid="{017279EC-4E05-4909-AF0E-8E7D804C6204}"/>
    <cellStyle name="procent 2 2 2 3 2" xfId="7040" xr:uid="{B377548A-6AA7-4A7F-9E9F-4D6792C5150A}"/>
    <cellStyle name="procent 2 2 2 4" xfId="3664" xr:uid="{64A43A04-A712-414A-9D2C-9BF50D46D715}"/>
    <cellStyle name="procent 2 2 2 4 2" xfId="7041" xr:uid="{870228A1-22F0-4415-B16E-040835928F67}"/>
    <cellStyle name="procent 2 3" xfId="436" xr:uid="{D99DCFC1-7A2B-46F4-9573-AC92AB4FEA32}"/>
    <cellStyle name="procent 2 3 2" xfId="2386" xr:uid="{13C323E1-F68E-4248-80CC-5BC1120BE6D2}"/>
    <cellStyle name="procent 2 3 3" xfId="2768" xr:uid="{6A01947F-1F0F-4E0E-A307-F6F0E581F0D9}"/>
    <cellStyle name="procent 2 3 3 2" xfId="7042" xr:uid="{79CEF5E2-136C-487A-A290-9DDE90BCA568}"/>
    <cellStyle name="procent 2 3 4" xfId="3665" xr:uid="{F445DA13-3B48-46BE-A224-41501227321F}"/>
    <cellStyle name="procent 2 3 4 2" xfId="7043" xr:uid="{76FF603E-7B34-416A-BD1B-33280A6F358A}"/>
    <cellStyle name="procent 2 4" xfId="3107" xr:uid="{0DAA94A9-82BB-46AC-B8A1-B77EEBD52EA8}"/>
    <cellStyle name="procent 3" xfId="2307" xr:uid="{D4F8E0CE-0BA6-4067-B38A-5702887D3592}"/>
    <cellStyle name="procent 3 2" xfId="3571" xr:uid="{8057CA6D-122D-4F2E-967C-E563D1E716B2}"/>
    <cellStyle name="procent 3 2 10" xfId="57363" xr:uid="{1FF4B69C-C643-435C-B7B5-7BE977D39DFD}"/>
    <cellStyle name="procent 3 2 2" xfId="9509" xr:uid="{B335427A-0DBE-4A28-909C-9DA149660259}"/>
    <cellStyle name="procent 3 2 2 2" xfId="15208" xr:uid="{25C74170-9ACD-4010-8EF5-5645060AB620}"/>
    <cellStyle name="procent 3 2 2 3" xfId="20588" xr:uid="{0D783FEA-56C7-46E2-A6A9-EC8D03942864}"/>
    <cellStyle name="procent 3 2 2 4" xfId="24960" xr:uid="{A60C1005-C486-417F-BAC4-1BC5C2BBE365}"/>
    <cellStyle name="procent 3 2 2 5" xfId="29215" xr:uid="{DBA69819-B192-4854-BBB1-A6CFB665C89F}"/>
    <cellStyle name="procent 3 2 2 6" xfId="33027" xr:uid="{8351B927-2657-41E6-9141-E3EFA71B307F}"/>
    <cellStyle name="procent 3 2 2 7" xfId="36102" xr:uid="{1CA3DA8E-FEEB-4D33-8639-F2150631D6A9}"/>
    <cellStyle name="procent 3 2 2 8" xfId="38340" xr:uid="{33C375DC-E42E-47C1-B9D3-C9478DC4AE57}"/>
    <cellStyle name="procent 3 2 3" xfId="5705" xr:uid="{4E4E65B9-4636-4930-8F48-D58F0296BCFF}"/>
    <cellStyle name="procent 3 2 4" xfId="40869" xr:uid="{C88DA114-B0AC-4A43-9E9A-AE974D697B1E}"/>
    <cellStyle name="procent 3 2 5" xfId="45629" xr:uid="{0E901584-029D-4CC9-B946-539D4E93C2F8}"/>
    <cellStyle name="procent 3 2 6" xfId="49384" xr:uid="{729997DA-CA78-4598-AB70-EF2431D95DDD}"/>
    <cellStyle name="procent 3 2 7" xfId="51845" xr:uid="{B15C1159-0F1D-4A65-A747-FBEB94C7218A}"/>
    <cellStyle name="procent 3 2 8" xfId="54147" xr:uid="{1962DE45-9A18-40AC-A397-3B8DFCCD3784}"/>
    <cellStyle name="procent 3 2 9" xfId="55906" xr:uid="{D954E5F0-9612-42CD-9C29-EC5628F68FEA}"/>
    <cellStyle name="procent 3 3" xfId="3611" xr:uid="{B36D3D8F-7DB4-4B1B-89F7-AEF744444690}"/>
    <cellStyle name="procent 3 3 2" xfId="7044" xr:uid="{1905452C-D6A0-477E-92E8-D3E8A2C91D44}"/>
    <cellStyle name="Procenta 2" xfId="248" xr:uid="{5B51E0F8-5CA8-494A-98D2-F8E365BD1D4C}"/>
    <cellStyle name="Procenta 2 2" xfId="385" xr:uid="{B76704D1-EF35-4A57-A92D-F218B2574FA4}"/>
    <cellStyle name="Procenta 2 2 2" xfId="530" xr:uid="{35B4BE5E-A2D9-4EE3-AC23-B111636DEC5A}"/>
    <cellStyle name="Procenta 2 2 2 2" xfId="621" xr:uid="{7A9AB284-A8A0-4995-B91A-81C25C6778D1}"/>
    <cellStyle name="Procenta 2 2 2 2 2" xfId="5395" xr:uid="{FBD87BA6-4336-4A9B-8DE5-FBCB1EDDC8A6}"/>
    <cellStyle name="Procenta 2 2 2 2 3" xfId="5232" xr:uid="{B5D2DFB2-69D3-42C6-909E-F46FD341B601}"/>
    <cellStyle name="Procenta 2 2 3" xfId="565" xr:uid="{16A627EE-8923-42CE-82C4-1DB1FE8E7A20}"/>
    <cellStyle name="Procenta 2 2 3 2" xfId="5390" xr:uid="{6BB2FAE2-B5AC-4412-AC0D-C69443E9F41B}"/>
    <cellStyle name="Procenta 2 2 3 3" xfId="5233" xr:uid="{867E87CD-9926-4144-9D37-9361F49D4785}"/>
    <cellStyle name="Procenta 3" xfId="321" xr:uid="{A594E17F-41EE-4DBB-9904-2ED2EAA25F33}"/>
    <cellStyle name="ProcentoPrirazPol" xfId="8409" xr:uid="{765B5309-8A5F-48E6-A99A-05DB4CB74793}"/>
    <cellStyle name="Propojená buňka 2" xfId="438" xr:uid="{313193CE-E36C-489A-A32A-3F331A3F2EC8}"/>
    <cellStyle name="Propojená buňka 2 2" xfId="1823" xr:uid="{BB7899C5-C0D9-42E1-B989-22A8FD5A2EC3}"/>
    <cellStyle name="Propojená buňka 2 2 2" xfId="5234" xr:uid="{2837475E-0A9B-420B-AE73-EA17B688BED3}"/>
    <cellStyle name="Propojená buňka 2 2 3" xfId="44537" xr:uid="{26E51454-D4AA-45D4-AC17-D09C728F0D63}"/>
    <cellStyle name="Propojená buňka 2 2 4" xfId="51053" xr:uid="{E5D55D8C-C33A-4AE9-8F4C-E163D79D371D}"/>
    <cellStyle name="Propojená buňka 2 3" xfId="1824" xr:uid="{1440F743-6886-43DF-A712-853E3EF0C162}"/>
    <cellStyle name="Propojená buňka 2 3 2" xfId="5235" xr:uid="{7EE49695-5A91-4412-A0D5-0CA685A5B852}"/>
    <cellStyle name="Propojená buňka 2 3 3" xfId="44538" xr:uid="{C9FFC186-0740-48E5-B578-DABD289E28F0}"/>
    <cellStyle name="Propojená buňka 2 3 4" xfId="51054" xr:uid="{33E6941A-C04B-49C4-9425-74DA569D5DC0}"/>
    <cellStyle name="Propojená buňka 2 4" xfId="2255" xr:uid="{ABD809DD-243E-4988-B2C5-ECF23B3F2D28}"/>
    <cellStyle name="Propojená buňka 2 4 2" xfId="5236" xr:uid="{114AB191-2620-40F2-A8BF-0D4DCB0805FD}"/>
    <cellStyle name="Propojená buňka 2 4 3" xfId="44773" xr:uid="{274C814C-DFC8-4370-8E05-0AB019585AB7}"/>
    <cellStyle name="Propojená buňka 2 4 4" xfId="51163" xr:uid="{49D9D276-DB25-4EFD-BBBB-97B556D6CCA5}"/>
    <cellStyle name="Propojená buňka 2 5" xfId="4819" xr:uid="{5327B70C-CA19-4255-AFAB-F4D09CFB5521}"/>
    <cellStyle name="Propojená buňka 2 6" xfId="43756" xr:uid="{A38A0823-6935-465C-90C0-4C57E81887B7}"/>
    <cellStyle name="Propojená buňka 2 7" xfId="50679" xr:uid="{D3121792-7BA9-4753-B5CA-628ACC3A028F}"/>
    <cellStyle name="Propojená buňka 2_Rozpočet_ stavba_koupaliště Luka" xfId="8410" xr:uid="{53A354C6-3516-4535-8026-8E819BBFA641}"/>
    <cellStyle name="Propojená buňka 3" xfId="1825" xr:uid="{DB33CC5F-5610-48CF-8853-EA634F65D6B0}"/>
    <cellStyle name="Propojená buňka 3 2" xfId="1826" xr:uid="{13F64C7B-C78D-4237-9845-8EDCED9B97D6}"/>
    <cellStyle name="Propojená buňka 3 2 2" xfId="5238" xr:uid="{E6ED8D12-E5A8-4B33-9B1E-39241515DC60}"/>
    <cellStyle name="Propojená buňka 3 2 3" xfId="44540" xr:uid="{51302607-5DE0-4E6C-89F3-2DEA045EE525}"/>
    <cellStyle name="Propojená buňka 3 2 4" xfId="51056" xr:uid="{41853592-6630-4688-A34E-2AD3D436CA99}"/>
    <cellStyle name="Propojená buňka 3 3" xfId="5237" xr:uid="{1F6CEE5A-1C44-4C69-B3F8-207B676A3DF2}"/>
    <cellStyle name="Propojená buňka 3 4" xfId="44539" xr:uid="{1FD9D8F1-0910-4D66-8C8D-136EF53BC8A8}"/>
    <cellStyle name="Propojená buňka 3 5" xfId="51055" xr:uid="{E145585B-FF3C-4EFB-BF89-58FAF235EC96}"/>
    <cellStyle name="Propojená buňka 4" xfId="1827" xr:uid="{F6225ECA-FCB5-4E2D-B6A2-CADF4F691D49}"/>
    <cellStyle name="Propojená buňka 4 2" xfId="1828" xr:uid="{1ECE7C61-8B13-4AC0-8075-F98C70FFF823}"/>
    <cellStyle name="Propojená buňka 4 2 2" xfId="5240" xr:uid="{F9A5CE88-DA71-48D3-9292-82097B783C86}"/>
    <cellStyle name="Propojená buňka 4 2 3" xfId="44542" xr:uid="{791A0847-28B2-408E-87AD-FB415FDDD3BB}"/>
    <cellStyle name="Propojená buňka 4 2 4" xfId="51058" xr:uid="{89A65511-2D76-4403-A8B9-5DF95342B624}"/>
    <cellStyle name="Propojená buňka 4 3" xfId="5239" xr:uid="{4F893832-F44C-4E7D-B887-A18E10916BC4}"/>
    <cellStyle name="Propojená buňka 4 4" xfId="44541" xr:uid="{3D4BE7F5-1D0A-4706-B7C9-6B2DCDE87B66}"/>
    <cellStyle name="Propojená buňka 4 5" xfId="51057" xr:uid="{94F5CC64-AC01-497D-B73A-B58B69442D8A}"/>
    <cellStyle name="R_price" xfId="1829" xr:uid="{02026DDE-13C9-4495-B91B-01B3AB0EA1F4}"/>
    <cellStyle name="R_price 10" xfId="45021" xr:uid="{A8B82308-CBFC-4956-A1EE-1032ADF14587}"/>
    <cellStyle name="R_price 11" xfId="50473" xr:uid="{00B36F79-1EC1-4B9A-86A1-72B1C2628C9E}"/>
    <cellStyle name="R_price 12" xfId="52573" xr:uid="{D85DE5E5-2021-426B-AB06-F61E48EAA62A}"/>
    <cellStyle name="R_price 2" xfId="2524" xr:uid="{1B8AD5E9-2243-417B-868F-C26AAD6A32FC}"/>
    <cellStyle name="R_price 2 10" xfId="44950" xr:uid="{A5363D0E-5EB9-4296-90FB-F37BA5F1FB0A}"/>
    <cellStyle name="R_price 2 11" xfId="47489" xr:uid="{9730A471-D9C5-45E5-A3BF-00371888B2CA}"/>
    <cellStyle name="R_price 2 12" xfId="47707" xr:uid="{DBE4C55C-AABD-4427-91D0-E03370F2B2EC}"/>
    <cellStyle name="R_price 2 13" xfId="46998" xr:uid="{1EB71099-6592-455E-B0BA-7048152D44C1}"/>
    <cellStyle name="R_price 2 14" xfId="48745" xr:uid="{BE4EA509-0F9C-4D1A-84C2-48D4C128032B}"/>
    <cellStyle name="R_price 2 15" xfId="48209" xr:uid="{46AB3B40-017F-4F2C-9F03-F82F29AB54C1}"/>
    <cellStyle name="R_price 2 16" xfId="51309" xr:uid="{92462C5B-BEAA-4DBF-BB58-16E4BA77ED55}"/>
    <cellStyle name="R_price 2 17" xfId="51318" xr:uid="{B6E08D3A-4E57-4BD2-B8D8-A2A05551EB80}"/>
    <cellStyle name="R_price 2 18" xfId="50607" xr:uid="{3650148B-63DD-46EC-938F-628AE10A70EC}"/>
    <cellStyle name="R_price 2 19" xfId="53196" xr:uid="{7C44EDF4-99E9-4F24-950F-E0E5FAAAC692}"/>
    <cellStyle name="R_price 2 2" xfId="9510" xr:uid="{1C6279B5-FFA3-45E5-96FA-2A82A9DF580F}"/>
    <cellStyle name="R_price 2 2 2" xfId="15209" xr:uid="{46077CCC-8287-42B4-BC68-9840E755E426}"/>
    <cellStyle name="R_price 2 20" xfId="55311" xr:uid="{E13C0933-A5EE-44F9-95AD-8318564AE474}"/>
    <cellStyle name="R_price 2 21" xfId="56866" xr:uid="{9A2EC99B-946F-4912-B72F-3DA679C4A17F}"/>
    <cellStyle name="R_price 2 3" xfId="5486" xr:uid="{CB5169A6-BAE0-408B-B0B6-187B6AF53A63}"/>
    <cellStyle name="R_price 2 4" xfId="12084" xr:uid="{59543695-E266-4947-8682-1DF14841E893}"/>
    <cellStyle name="R_price 2 5" xfId="40103" xr:uid="{0656F325-0436-420D-8DF1-C889CFE0E949}"/>
    <cellStyle name="R_price 2 6" xfId="39157" xr:uid="{3B2DCF90-6298-4A66-8B70-310E488D2AFC}"/>
    <cellStyle name="R_price 2 7" xfId="42404" xr:uid="{49092DE0-0B94-48D0-B84F-CF07ED4778D3}"/>
    <cellStyle name="R_price 2 8" xfId="42098" xr:uid="{28822432-3FBC-4178-AF72-1C4E95E5E251}"/>
    <cellStyle name="R_price 2 9" xfId="39298" xr:uid="{52C2A2AF-E48F-4E04-9F8D-E68653EEC5C2}"/>
    <cellStyle name="R_price 3" xfId="2452" xr:uid="{5F6B5629-8119-4254-95E3-B1E9FFBA5E42}"/>
    <cellStyle name="R_price 3 10" xfId="44084" xr:uid="{0AD7F289-3B7A-4226-AA54-51C76510E070}"/>
    <cellStyle name="R_price 3 11" xfId="43667" xr:uid="{951D0646-2255-4F23-B529-F1937415E53D}"/>
    <cellStyle name="R_price 3 12" xfId="43575" xr:uid="{266F0B25-6C50-4B8B-8741-FE79612FDF61}"/>
    <cellStyle name="R_price 3 13" xfId="46922" xr:uid="{3DA558BB-1535-4784-A387-32639696274E}"/>
    <cellStyle name="R_price 3 14" xfId="44514" xr:uid="{A05147FA-6F2B-41E7-A518-CA642D261B77}"/>
    <cellStyle name="R_price 3 15" xfId="48230" xr:uid="{C52E837B-EA12-4959-8061-E563296C1B0A}"/>
    <cellStyle name="R_price 3 16" xfId="50474" xr:uid="{3403FFB7-EB6F-4277-8646-AE30046B57AB}"/>
    <cellStyle name="R_price 3 17" xfId="50481" xr:uid="{B2B68F53-B019-4A16-9DB7-65E6CD72B62C}"/>
    <cellStyle name="R_price 3 18" xfId="50613" xr:uid="{EB34BBA2-2119-45DB-A50B-B00228CCDA5B}"/>
    <cellStyle name="R_price 3 19" xfId="52611" xr:uid="{91EE88D4-8D0E-4238-A7C7-70D290098D98}"/>
    <cellStyle name="R_price 3 2" xfId="5682" xr:uid="{1011E96B-9936-4FD3-BD6C-1FDD2FDE9D0B}"/>
    <cellStyle name="R_price 3 20" xfId="53467" xr:uid="{64B4B1DA-A643-407E-BB50-A724BE864EE8}"/>
    <cellStyle name="R_price 3 21" xfId="54345" xr:uid="{49F88C1A-0636-4DE2-BB0B-870CE6F53ABD}"/>
    <cellStyle name="R_price 3 22" xfId="55254" xr:uid="{5BD1A8A9-50D4-40AF-A576-4F417115DAB3}"/>
    <cellStyle name="R_price 3 23" xfId="56803" xr:uid="{CEBB1174-6A30-41C4-B6FB-0CC3A149D03B}"/>
    <cellStyle name="R_price 3 3" xfId="12265" xr:uid="{482D12C1-301F-4209-8B3E-A0A7BCEAF405}"/>
    <cellStyle name="R_price 3 4" xfId="40330" xr:uid="{8D93ED7A-278C-4F0D-8674-72DE9A3B59E4}"/>
    <cellStyle name="R_price 3 5" xfId="42692" xr:uid="{C3D5428C-C374-49E9-AC7C-278FDD70FD13}"/>
    <cellStyle name="R_price 3 6" xfId="42076" xr:uid="{1867AEC4-4FC4-4EB3-8BC9-DFF127211DBC}"/>
    <cellStyle name="R_price 3 7" xfId="42557" xr:uid="{8BD3EAEC-5326-450F-A389-0825083CB802}"/>
    <cellStyle name="R_price 3 8" xfId="41867" xr:uid="{1DE37BF3-DFB5-4E1C-AA81-4BE0FA488A6C}"/>
    <cellStyle name="R_price 3 9" xfId="44243" xr:uid="{1BC133FC-00CD-4ADE-85CD-4B8BD7707F23}"/>
    <cellStyle name="R_price 4" xfId="3171" xr:uid="{9F98A5F6-9701-4E3B-9283-CE0027FD64AD}"/>
    <cellStyle name="R_price 4 10" xfId="50294" xr:uid="{FBC12C13-1589-4575-BF2B-546CC8DE1E78}"/>
    <cellStyle name="R_price 4 11" xfId="50525" xr:uid="{77B46E28-ED9E-4B09-A806-3DBC31B7B27D}"/>
    <cellStyle name="R_price 4 12" xfId="51610" xr:uid="{E9A7F5C6-3CFD-430E-B54D-D87352B50869}"/>
    <cellStyle name="R_price 4 13" xfId="50782" xr:uid="{0AE5CCAC-907F-438E-8D8D-5E3214258F2E}"/>
    <cellStyle name="R_price 4 14" xfId="53935" xr:uid="{092EB779-09CE-4BE4-844F-EE52807FCC10}"/>
    <cellStyle name="R_price 4 15" xfId="53318" xr:uid="{EE46D1A8-18DC-41C5-946F-BB9A49AB23F1}"/>
    <cellStyle name="R_price 4 16" xfId="55695" xr:uid="{0263A773-8206-4CD3-ACBA-C9A8D603EE9D}"/>
    <cellStyle name="R_price 4 2" xfId="7045" xr:uid="{1EB44D12-BFCC-4F0F-A07C-1496A426B76E}"/>
    <cellStyle name="R_price 4 3" xfId="13549" xr:uid="{A25FB40D-D107-477E-94CE-03607C00BC87}"/>
    <cellStyle name="R_price 4 4" xfId="42024" xr:uid="{2D04BFB0-DC10-4E4D-8B7B-121A27F2C094}"/>
    <cellStyle name="R_price 4 5" xfId="43305" xr:uid="{B26906C4-2AA0-4BB6-BDDC-462A72A74F5E}"/>
    <cellStyle name="R_price 4 6" xfId="43992" xr:uid="{A36DF70A-6072-426A-9914-38E1DAF92B85}"/>
    <cellStyle name="R_price 4 7" xfId="43646" xr:uid="{EA73BD46-CBE0-403F-9F50-1E6BD2B65E44}"/>
    <cellStyle name="R_price 4 8" xfId="46792" xr:uid="{6E847D10-D294-4D96-909E-AEA9C98CBC36}"/>
    <cellStyle name="R_price 4 9" xfId="49123" xr:uid="{2424CC59-68CA-4C2D-8E39-80F5865D4683}"/>
    <cellStyle name="R_price 5" xfId="3878" xr:uid="{7AA81CEE-4009-4855-97F6-ABE0000EEED8}"/>
    <cellStyle name="R_price 5 10" xfId="46742" xr:uid="{FCF87EF1-11BC-4E74-97C3-3079C87440F0}"/>
    <cellStyle name="R_price 5 11" xfId="44472" xr:uid="{5E45F2E7-6EBA-43C5-84A0-C64793F9EC4F}"/>
    <cellStyle name="R_price 5 12" xfId="44685" xr:uid="{FC58D925-2E01-4107-911C-8B2BE19DD48F}"/>
    <cellStyle name="R_price 5 13" xfId="44981" xr:uid="{86000D58-C147-4FE4-A83E-0F7CB348EB40}"/>
    <cellStyle name="R_price 5 14" xfId="46256" xr:uid="{65D7407C-DB80-48E6-BC1D-A9930F60A61D}"/>
    <cellStyle name="R_price 5 15" xfId="47430" xr:uid="{66E87DB0-3836-4107-9D90-FF1437A23CDF}"/>
    <cellStyle name="R_price 5 16" xfId="49545" xr:uid="{7654F6BD-6C40-48A7-A9EB-7349AB934FB7}"/>
    <cellStyle name="R_price 5 17" xfId="50190" xr:uid="{36032EE0-7DF7-4280-8576-006FB08DEC89}"/>
    <cellStyle name="R_price 5 18" xfId="52026" xr:uid="{DB57E799-BF4D-460B-AE3C-008BBE7EF8A9}"/>
    <cellStyle name="R_price 5 19" xfId="52701" xr:uid="{D6809398-C5FA-41FE-9CC1-73AE99F3C517}"/>
    <cellStyle name="R_price 5 2" xfId="9511" xr:uid="{31ACBBFA-11D8-4796-96CB-A0DD5BDE2954}"/>
    <cellStyle name="R_price 5 2 2" xfId="15210" xr:uid="{EAA70A43-8082-45F9-BC7D-926303D7249B}"/>
    <cellStyle name="R_price 5 20" xfId="51044" xr:uid="{9E0B0CEE-4B16-4796-AAC9-BABD5E031056}"/>
    <cellStyle name="R_price 5 21" xfId="54273" xr:uid="{9FE3059F-3B06-4055-A840-F55D9063F97C}"/>
    <cellStyle name="R_price 5 22" xfId="54903" xr:uid="{3268BB6D-D682-4AC0-81E6-46A1400E8B87}"/>
    <cellStyle name="R_price 5 3" xfId="7046" xr:uid="{03267CFB-0959-4423-A2AD-65EF7F37660A}"/>
    <cellStyle name="R_price 5 4" xfId="13550" xr:uid="{A96D6B57-924B-45FB-9B80-6A06E20EC783}"/>
    <cellStyle name="R_price 5 5" xfId="41089" xr:uid="{5DB4FA40-4191-4F58-A451-0B3838CFFF5B}"/>
    <cellStyle name="R_price 5 6" xfId="39955" xr:uid="{18BE69EB-AB47-4580-A008-55F47048B6D2}"/>
    <cellStyle name="R_price 5 7" xfId="41589" xr:uid="{BE414F86-0959-49F0-9D9A-137430185C7F}"/>
    <cellStyle name="R_price 5 8" xfId="43229" xr:uid="{D87D8174-13E8-4064-AB3B-D199B2ACB9B3}"/>
    <cellStyle name="R_price 5 9" xfId="43322" xr:uid="{A39C5E8C-A3E4-4B3C-97CE-BF617A2A0140}"/>
    <cellStyle name="R_price 6" xfId="3806" xr:uid="{70868B0F-E2B3-4522-95E0-E10E27BB2548}"/>
    <cellStyle name="R_price 6 10" xfId="38484" xr:uid="{1274F8FE-1D23-439A-A8B0-9C9D7CF1F63A}"/>
    <cellStyle name="R_price 6 11" xfId="44753" xr:uid="{78416EAA-55F1-442C-BEB9-4BB48D01BC88}"/>
    <cellStyle name="R_price 6 12" xfId="47027" xr:uid="{9FD0C4B7-F843-4764-811A-668312556350}"/>
    <cellStyle name="R_price 6 13" xfId="44048" xr:uid="{EEFE7E76-76F1-4486-8FAB-367A9A9114B1}"/>
    <cellStyle name="R_price 6 14" xfId="43650" xr:uid="{55980C14-2FDA-4924-9928-EEDC456FE72F}"/>
    <cellStyle name="R_price 6 15" xfId="49514" xr:uid="{1B722145-B48C-4E08-8D73-1938FFC67956}"/>
    <cellStyle name="R_price 6 16" xfId="50158" xr:uid="{8B068116-71AC-427B-B29B-B12E8FB9A897}"/>
    <cellStyle name="R_price 6 17" xfId="48141" xr:uid="{1F611903-4D53-4083-9638-CC79D99BB650}"/>
    <cellStyle name="R_price 6 18" xfId="50467" xr:uid="{0BAA41E8-77CF-4E33-A4E2-68F4552B5E79}"/>
    <cellStyle name="R_price 6 19" xfId="52652" xr:uid="{A9D5A3B8-2EA5-4461-A08D-FFAC34F4BA5F}"/>
    <cellStyle name="R_price 6 2" xfId="9512" xr:uid="{540F3D58-77EC-43B2-A522-D96878B2FA13}"/>
    <cellStyle name="R_price 6 2 2" xfId="15211" xr:uid="{2E561FC7-3A7F-4352-90DD-32F193D35BFD}"/>
    <cellStyle name="R_price 6 20" xfId="51031" xr:uid="{519F9EC5-9E67-4C40-A613-DF3F6B22E5B8}"/>
    <cellStyle name="R_price 6 21" xfId="54254" xr:uid="{728E27BB-ED01-4085-9B62-27F2EFC02DAF}"/>
    <cellStyle name="R_price 6 22" xfId="54855" xr:uid="{F5957A2B-AE37-43CE-BC0A-08EF05A9EC2D}"/>
    <cellStyle name="R_price 6 23" xfId="56042" xr:uid="{72BBED0F-DAFB-4409-ACC6-F4B43CF99D37}"/>
    <cellStyle name="R_price 6 3" xfId="7047" xr:uid="{F318BE9B-B144-4D4A-A6F2-D78888CF0066}"/>
    <cellStyle name="R_price 6 4" xfId="13551" xr:uid="{6FE38B88-E13D-4ACD-A13E-B06F78DAAA3E}"/>
    <cellStyle name="R_price 6 5" xfId="41040" xr:uid="{1445B27B-B16B-437F-868F-DA6264C19592}"/>
    <cellStyle name="R_price 6 6" xfId="39049" xr:uid="{5C49BA58-8D24-424F-95CF-8EF459502854}"/>
    <cellStyle name="R_price 6 7" xfId="40283" xr:uid="{8C80BC49-7611-4150-8C02-157EA0B00C13}"/>
    <cellStyle name="R_price 6 8" xfId="40606" xr:uid="{5A5E4FCA-5876-470E-A98E-4446A2AD7F04}"/>
    <cellStyle name="R_price 6 9" xfId="40589" xr:uid="{36B18F01-F598-48E6-8545-C1FED567F1F5}"/>
    <cellStyle name="R_price 7" xfId="4601" xr:uid="{FB57F015-B634-4F43-8482-888C31988D6C}"/>
    <cellStyle name="R_price 7 10" xfId="43550" xr:uid="{BD15E14E-C4EF-41A9-812A-E750E1A95B1C}"/>
    <cellStyle name="R_price 7 11" xfId="47345" xr:uid="{A2AE303D-7E5A-4B2D-B1ED-FC571D9A81FD}"/>
    <cellStyle name="R_price 7 12" xfId="47525" xr:uid="{97EC4E83-DB2A-4651-A511-274E7239E375}"/>
    <cellStyle name="R_price 7 13" xfId="47743" xr:uid="{EE78BB48-CEC3-4686-B85D-84A1A42BC0FA}"/>
    <cellStyle name="R_price 7 14" xfId="47866" xr:uid="{6DEC5672-9FBA-435B-83DC-EC5096E067E5}"/>
    <cellStyle name="R_price 7 15" xfId="49981" xr:uid="{97EFFA04-91EA-4773-AE3C-E2D9E1959C45}"/>
    <cellStyle name="R_price 7 16" xfId="50419" xr:uid="{2EAB1C02-A052-4C2C-8B62-C670C810DB6A}"/>
    <cellStyle name="R_price 7 17" xfId="50522" xr:uid="{7D5F8AD0-8892-43E6-8A75-3458663A07E2}"/>
    <cellStyle name="R_price 7 18" xfId="50594" xr:uid="{0CDD3FA2-0F4F-4CA8-8EF3-7782E43F364C}"/>
    <cellStyle name="R_price 7 19" xfId="52887" xr:uid="{D9D6F904-9511-4504-95B6-D93B97E035C6}"/>
    <cellStyle name="R_price 7 2" xfId="9513" xr:uid="{4AD60600-F11E-43EC-A0C5-BC5B07713211}"/>
    <cellStyle name="R_price 7 2 2" xfId="15212" xr:uid="{33FD8F7E-B015-4491-9735-A152325BFB41}"/>
    <cellStyle name="R_price 7 20" xfId="52973" xr:uid="{2675E422-1D6B-4060-8837-BA77F7851D19}"/>
    <cellStyle name="R_price 7 21" xfId="54679" xr:uid="{C0E5CBFC-087F-43AA-BB9C-6F98C36D78E5}"/>
    <cellStyle name="R_price 7 22" xfId="55052" xr:uid="{E6580375-699E-47A8-9A20-B5B57000D646}"/>
    <cellStyle name="R_price 7 23" xfId="56572" xr:uid="{87D2468C-7A5D-4D59-85A7-470AB18C9E13}"/>
    <cellStyle name="R_price 7 3" xfId="7048" xr:uid="{8C494774-6640-4B35-AE98-FEF9A0C97738}"/>
    <cellStyle name="R_price 7 4" xfId="13552" xr:uid="{C556539A-8E99-45C5-AA6D-620EF0F661C0}"/>
    <cellStyle name="R_price 7 5" xfId="41654" xr:uid="{467C746E-4732-4FBB-BC0B-F52404F42ED9}"/>
    <cellStyle name="R_price 7 6" xfId="42463" xr:uid="{0361D856-4955-4847-9F63-9180471FC2E8}"/>
    <cellStyle name="R_price 7 7" xfId="42751" xr:uid="{8E2503F5-2DE8-4D55-890B-1DD712C2A52B}"/>
    <cellStyle name="R_price 7 8" xfId="40269" xr:uid="{0FDBC7F8-8F76-436D-B1AD-1FEF4AE909E4}"/>
    <cellStyle name="R_price 7 9" xfId="43525" xr:uid="{D2EFC58F-52D9-426F-93FA-FBAE04978E7C}"/>
    <cellStyle name="R_price 8" xfId="11807" xr:uid="{FD0F9DA5-FCCA-4163-83A7-8AF44E9A1D1F}"/>
    <cellStyle name="R_price 9" xfId="44543" xr:uid="{DF4679D5-9D11-454E-A38A-6832CA727EB6}"/>
    <cellStyle name="R_text" xfId="185" xr:uid="{20A129D1-7B3F-45AB-8DFC-BD65608F6262}"/>
    <cellStyle name="R_text 10" xfId="41819" xr:uid="{0C0D7DFB-AE37-4418-A6DE-4F1590E52DD8}"/>
    <cellStyle name="R_text 11" xfId="39810" xr:uid="{39FADFA9-A080-4283-82EE-DBE2B0601236}"/>
    <cellStyle name="R_text 12" xfId="42525" xr:uid="{38040EAE-2A76-4403-88E7-36986DF59FED}"/>
    <cellStyle name="R_text 13" xfId="44129" xr:uid="{79753023-92DE-4C21-91AD-CC80CCC7151C}"/>
    <cellStyle name="R_text 14" xfId="45591" xr:uid="{4D40F904-1E3C-4AE9-82E2-5C54DC0D38D5}"/>
    <cellStyle name="R_text 15" xfId="47929" xr:uid="{5E3FF170-9FD5-4BD2-AF1F-4BFEC819A3FD}"/>
    <cellStyle name="R_text 16" xfId="48187" xr:uid="{529D57CA-B866-4A50-8460-53BF3F48F929}"/>
    <cellStyle name="R_text 17" xfId="51051" xr:uid="{DFFCE307-46D5-4C31-8D25-4E67A04B57E3}"/>
    <cellStyle name="R_text 18" xfId="54356" xr:uid="{56AAF537-13BA-4D61-AC65-27DEE982AAC2}"/>
    <cellStyle name="R_text 2" xfId="2343" xr:uid="{BB7BC632-3AA5-455A-84DC-F837207DAFEB}"/>
    <cellStyle name="R_text 2 10" xfId="44060" xr:uid="{9A661A83-2FAE-4961-90E8-3D246E60651B}"/>
    <cellStyle name="R_text 2 11" xfId="43794" xr:uid="{D78D4744-039B-49AD-9361-3F2A4C2EECF4}"/>
    <cellStyle name="R_text 2 12" xfId="47042" xr:uid="{D13BF78B-F9F9-4BDE-9430-5908C922C25C}"/>
    <cellStyle name="R_text 2 13" xfId="46435" xr:uid="{5CD4A1B3-B7C0-47DF-9A55-2133360DB501}"/>
    <cellStyle name="R_text 2 14" xfId="45805" xr:uid="{3B413B07-4CA9-47A1-B43C-9F0696D93A88}"/>
    <cellStyle name="R_text 2 15" xfId="48262" xr:uid="{A79A0450-19F7-4C63-9FCF-53FE3308A5F6}"/>
    <cellStyle name="R_text 2 16" xfId="48290" xr:uid="{CF84BB58-F6FE-412C-A79B-684FFF86B7ED}"/>
    <cellStyle name="R_text 2 17" xfId="50385" xr:uid="{8B1AFBC1-0884-4153-AF92-6849998B5018}"/>
    <cellStyle name="R_text 2 18" xfId="53404" xr:uid="{628A84A8-3FD1-4174-AC16-38DC6A627FF1}"/>
    <cellStyle name="R_text 2 19" xfId="53230" xr:uid="{21BBD1C8-BA4B-4128-B49F-738A1BC58635}"/>
    <cellStyle name="R_text 2 2" xfId="5355" xr:uid="{41D806B8-1CD4-452B-A2FA-A353C188A5A1}"/>
    <cellStyle name="R_text 2 20" xfId="56733" xr:uid="{BC6C7810-CE0D-4DFB-9131-6C21AB172033}"/>
    <cellStyle name="R_text 2 3" xfId="39322" xr:uid="{B8D67EF5-C836-415E-8D4A-9792627CA1CC}"/>
    <cellStyle name="R_text 2 4" xfId="39227" xr:uid="{8938D5F6-85D5-4096-8EB8-D4084A5CED2C}"/>
    <cellStyle name="R_text 2 5" xfId="42187" xr:uid="{3593F026-9A6F-44AB-B5C3-B8E9EEDA18E4}"/>
    <cellStyle name="R_text 2 6" xfId="41806" xr:uid="{F95D4EEA-3A3E-4890-B329-7A03D771DD89}"/>
    <cellStyle name="R_text 2 7" xfId="42810" xr:uid="{8D7FAF11-4767-4287-B5AE-5ED294B49348}"/>
    <cellStyle name="R_text 2 8" xfId="38476" xr:uid="{93F513AE-E274-4471-B233-E274D687DC31}"/>
    <cellStyle name="R_text 2 9" xfId="43378" xr:uid="{0CAD79AC-B3CA-4C65-9756-ED0DE25BEB0C}"/>
    <cellStyle name="R_text 3" xfId="2719" xr:uid="{BCCB3564-F23A-4DE9-BEDB-B386F22350AF}"/>
    <cellStyle name="R_text 3 10" xfId="44165" xr:uid="{EBE3092E-A798-40CE-91EF-0EC3CA8BFD45}"/>
    <cellStyle name="R_text 3 11" xfId="45443" xr:uid="{F66F47C1-B384-4BED-A7AC-C8EB10581D85}"/>
    <cellStyle name="R_text 3 12" xfId="46938" xr:uid="{A7064A4A-E917-4DF0-AEF2-7B07A0CE65CA}"/>
    <cellStyle name="R_text 3 13" xfId="44227" xr:uid="{5C407426-E995-4AF2-B63F-6CD8BA066DEB}"/>
    <cellStyle name="R_text 3 14" xfId="47159" xr:uid="{BAC7F0C7-2703-42C7-903E-C9CC4C1D0963}"/>
    <cellStyle name="R_text 3 15" xfId="46366" xr:uid="{BF5DC01C-BF75-40E8-9321-D00EC2F24D30}"/>
    <cellStyle name="R_text 3 16" xfId="50423" xr:uid="{160E27D3-BE90-4BCF-8227-C83120017235}"/>
    <cellStyle name="R_text 3 17" xfId="53655" xr:uid="{D0A7C071-7705-4FFA-9597-FEE69677043B}"/>
    <cellStyle name="R_text 3 18" xfId="53146" xr:uid="{0CA80C11-DD27-4B25-961B-DE1D67D30212}"/>
    <cellStyle name="R_text 3 19" xfId="55435" xr:uid="{41C74AC0-08DF-461B-96C2-2EB278A09FDE}"/>
    <cellStyle name="R_text 3 2" xfId="7049" xr:uid="{3950E44D-9E70-4BCC-B5B4-94D19EC281AD}"/>
    <cellStyle name="R_text 3 20" xfId="56992" xr:uid="{0540D389-361B-4313-9396-1B8FD029A575}"/>
    <cellStyle name="R_text 3 3" xfId="39203" xr:uid="{B3F2EDA5-D3E9-4B14-9843-107090801D55}"/>
    <cellStyle name="R_text 3 4" xfId="42020" xr:uid="{F4935205-7B86-4AE8-83EA-913D043A3177}"/>
    <cellStyle name="R_text 3 5" xfId="42251" xr:uid="{FC858F26-5AE7-4E50-958D-074068E66984}"/>
    <cellStyle name="R_text 3 6" xfId="41344" xr:uid="{4B349EE1-71FA-4F79-92BB-59ECEE907882}"/>
    <cellStyle name="R_text 3 7" xfId="42923" xr:uid="{E9BCBE68-587A-43A1-B83B-9158441FB61A}"/>
    <cellStyle name="R_text 3 8" xfId="39805" xr:uid="{08E700B7-D8DB-486D-AE9A-020C6F860692}"/>
    <cellStyle name="R_text 3 9" xfId="43518" xr:uid="{8B12BA1F-B566-47AE-BB97-C0C87F99EF81}"/>
    <cellStyle name="R_text 4" xfId="3068" xr:uid="{5204EB86-F804-4EA8-B292-A4319CC2CA60}"/>
    <cellStyle name="R_text 4 10" xfId="44651" xr:uid="{A656DB46-E05D-4573-8E80-324E5CFE2A4F}"/>
    <cellStyle name="R_text 4 11" xfId="44976" xr:uid="{CBD306DE-F96E-4EC3-821C-85D02DF9589C}"/>
    <cellStyle name="R_text 4 12" xfId="46928" xr:uid="{E0290951-6A5E-41DB-9037-B5CFC1381AEC}"/>
    <cellStyle name="R_text 4 13" xfId="46528" xr:uid="{E305A2A8-EEFA-49F3-922C-E70E603D9C8A}"/>
    <cellStyle name="R_text 4 14" xfId="47288" xr:uid="{444F6CD1-6D57-464A-861D-467093C3EFEB}"/>
    <cellStyle name="R_text 4 15" xfId="45605" xr:uid="{5249F475-4013-4EB0-9C99-ACB3B2104532}"/>
    <cellStyle name="R_text 4 16" xfId="49069" xr:uid="{039095C9-0791-4651-B845-10850B2BC941}"/>
    <cellStyle name="R_text 4 17" xfId="50166" xr:uid="{F206ACE4-FD22-472F-84E8-FB549D8E18ED}"/>
    <cellStyle name="R_text 4 18" xfId="51574" xr:uid="{6572830D-247B-41BF-A39A-47E3CF26F674}"/>
    <cellStyle name="R_text 4 19" xfId="50812" xr:uid="{4F4F58C7-E5D5-4CF6-A5F7-9A2748669E2D}"/>
    <cellStyle name="R_text 4 2" xfId="7050" xr:uid="{0CDB0246-AD10-4DC0-B70D-567F3E559C63}"/>
    <cellStyle name="R_text 4 20" xfId="53901" xr:uid="{C9A3D963-3B99-462A-9495-C439F73B0E47}"/>
    <cellStyle name="R_text 4 21" xfId="53071" xr:uid="{3044DFF2-74BD-4421-88D5-725340907510}"/>
    <cellStyle name="R_text 4 22" xfId="55660" xr:uid="{29F948E4-D3B9-49F8-92CE-8C0CBFFE2807}"/>
    <cellStyle name="R_text 4 3" xfId="40018" xr:uid="{64D550FB-560A-4D83-ABB9-963BF57EE043}"/>
    <cellStyle name="R_text 4 4" xfId="41568" xr:uid="{CF2CAEFB-8D50-4EC4-A645-E653E49BA8D4}"/>
    <cellStyle name="R_text 4 5" xfId="42096" xr:uid="{5084D0E8-6672-4B2B-BDCD-DA70A8F81C54}"/>
    <cellStyle name="R_text 4 6" xfId="39960" xr:uid="{494638C6-80E3-405C-9CB7-8B4632D2636B}"/>
    <cellStyle name="R_text 4 7" xfId="42729" xr:uid="{691938BB-7459-40F2-B6F9-4798A22D1EBC}"/>
    <cellStyle name="R_text 4 8" xfId="43242" xr:uid="{F78CA587-5B8D-409A-8DDF-5D67C02CDF2A}"/>
    <cellStyle name="R_text 4 9" xfId="43118" xr:uid="{B76CB5EA-F108-4FAE-B516-9685C0C97D9F}"/>
    <cellStyle name="R_text 5" xfId="3899" xr:uid="{D626F5ED-134D-4BF9-B067-7B75698289B3}"/>
    <cellStyle name="R_text 5 10" xfId="42930" xr:uid="{666DBA15-2B54-4033-A2E8-C0D969EEE73B}"/>
    <cellStyle name="R_text 5 11" xfId="45877" xr:uid="{49061BDA-53B3-403A-B74E-189CD97BD767}"/>
    <cellStyle name="R_text 5 12" xfId="46760" xr:uid="{4C024BDE-2B4C-48DB-8027-C69AC21B74B8}"/>
    <cellStyle name="R_text 5 13" xfId="45081" xr:uid="{2566CC32-FDA5-404C-8D0C-6106DD93BE60}"/>
    <cellStyle name="R_text 5 14" xfId="44086" xr:uid="{1DE5BF63-C931-41CB-95C4-9947D808806A}"/>
    <cellStyle name="R_text 5 15" xfId="47272" xr:uid="{3D4B7F1A-6ABB-4514-988D-DC224AF65DF4}"/>
    <cellStyle name="R_text 5 16" xfId="43997" xr:uid="{E965DBD9-6379-4F1B-B780-330653693EEC}"/>
    <cellStyle name="R_text 5 17" xfId="50206" xr:uid="{F4E88F97-D0CC-49D7-B249-1BB3213BE42D}"/>
    <cellStyle name="R_text 5 18" xfId="48054" xr:uid="{F9812347-F15D-410D-B69E-BF24192A98B7}"/>
    <cellStyle name="R_text 5 19" xfId="52041" xr:uid="{7A6054FC-BC96-4651-9DF6-7C72BD5C8562}"/>
    <cellStyle name="R_text 5 2" xfId="7051" xr:uid="{6FB62323-55A7-4094-AB2C-958FA6FCD821}"/>
    <cellStyle name="R_text 5 20" xfId="52720" xr:uid="{0FC53931-FBE7-41A4-8012-651EFA1156EE}"/>
    <cellStyle name="R_text 5 21" xfId="51599" xr:uid="{350243E0-B7CC-4C58-AD21-EF67BBFD1BC6}"/>
    <cellStyle name="R_text 5 22" xfId="54922" xr:uid="{E43AFAF1-83C9-4A18-9FB6-A2ED88522139}"/>
    <cellStyle name="R_text 5 23" xfId="56110" xr:uid="{FA11769C-1D36-470C-A2B8-4A979C7C40BF}"/>
    <cellStyle name="R_text 5 3" xfId="41893" xr:uid="{80B983BA-77FF-43F1-BBFA-5E3003E75B69}"/>
    <cellStyle name="R_text 5 4" xfId="40115" xr:uid="{5BBC368A-AC3C-47B6-85C5-93C69420E289}"/>
    <cellStyle name="R_text 5 5" xfId="39352" xr:uid="{58DB0A1F-1D1A-4491-A6CC-65FF39471A1F}"/>
    <cellStyle name="R_text 5 6" xfId="39896" xr:uid="{B76E7FF4-445A-4684-83F9-AB1A2FA1028D}"/>
    <cellStyle name="R_text 5 7" xfId="41488" xr:uid="{A3DE14C4-4744-4ECF-A9EE-B6FE2FCB4142}"/>
    <cellStyle name="R_text 5 8" xfId="41813" xr:uid="{320FF171-5F98-4F9D-8957-4E1C4F57FF11}"/>
    <cellStyle name="R_text 5 9" xfId="42054" xr:uid="{69E93CC2-8E97-43E6-99D7-B239B665C368}"/>
    <cellStyle name="R_text 6" xfId="3860" xr:uid="{D4A7B87F-13CC-4D82-B5B5-D2CB0BA46E78}"/>
    <cellStyle name="R_text 6 10" xfId="40139" xr:uid="{9DDBCCE1-5AFA-47F9-A6EE-C9019D0ACBFB}"/>
    <cellStyle name="R_text 6 11" xfId="45844" xr:uid="{7A7DA097-DBA9-4E63-A8EC-C134F145ED06}"/>
    <cellStyle name="R_text 6 12" xfId="46727" xr:uid="{6E16900D-329A-4818-8BAD-F58DBB457864}"/>
    <cellStyle name="R_text 6 13" xfId="45452" xr:uid="{F426AB42-0E9C-4662-9AE4-6BDDEDE6F679}"/>
    <cellStyle name="R_text 6 14" xfId="44782" xr:uid="{1D8A0096-DA86-417A-B02E-381EDCBB6116}"/>
    <cellStyle name="R_text 6 15" xfId="43754" xr:uid="{D830C2E1-C6AD-49FF-9779-1E8F7BDAC537}"/>
    <cellStyle name="R_text 6 16" xfId="47103" xr:uid="{0F915FD2-36F3-4228-9F0B-B16A19E94070}"/>
    <cellStyle name="R_text 6 17" xfId="50181" xr:uid="{DA138E6D-2415-4904-8BEA-766F066E3072}"/>
    <cellStyle name="R_text 6 18" xfId="49253" xr:uid="{ECAAF097-3D60-4E1C-A3E5-43896024DE8B}"/>
    <cellStyle name="R_text 6 19" xfId="52016" xr:uid="{FD6F6635-64B0-4F2A-9F1D-5EAC1F369FAC}"/>
    <cellStyle name="R_text 6 2" xfId="7052" xr:uid="{5FFA14CC-5CB4-4844-A344-17251A63FE6C}"/>
    <cellStyle name="R_text 6 20" xfId="52691" xr:uid="{99DEBDFA-DFD6-43ED-86CD-0CBD9D2373F9}"/>
    <cellStyle name="R_text 6 21" xfId="50713" xr:uid="{06B48C4C-E54A-4795-92CE-D9FD35A372CC}"/>
    <cellStyle name="R_text 6 22" xfId="54893" xr:uid="{97048FE6-E506-4953-87FA-BB573458DE47}"/>
    <cellStyle name="R_text 6 23" xfId="56085" xr:uid="{7D073CB7-5650-4DED-8CB3-E6B5CEDB3D30}"/>
    <cellStyle name="R_text 6 3" xfId="41865" xr:uid="{D8EB5611-8599-4C10-B364-2025EFC600CE}"/>
    <cellStyle name="R_text 6 4" xfId="42225" xr:uid="{F5BA8689-59E4-4830-8B3F-52F26350E34A}"/>
    <cellStyle name="R_text 6 5" xfId="40449" xr:uid="{592E46FC-FD7E-4FE8-BFDF-1D446D751540}"/>
    <cellStyle name="R_text 6 6" xfId="39152" xr:uid="{F51ACAEC-B6B8-47BD-BDE5-6FFD48142741}"/>
    <cellStyle name="R_text 6 7" xfId="38695" xr:uid="{D6699A31-74AF-4AE0-A8C9-B2F31645D76F}"/>
    <cellStyle name="R_text 6 8" xfId="43121" xr:uid="{17BC6B2D-F0E8-4E19-B7BF-B6522342A6D0}"/>
    <cellStyle name="R_text 6 9" xfId="42064" xr:uid="{A4C9EE12-931A-49D7-BB5F-78973A9F894C}"/>
    <cellStyle name="R_text 7" xfId="9591" xr:uid="{137F2429-C203-443C-BCFE-52EB124C9666}"/>
    <cellStyle name="R_text 8" xfId="9615" xr:uid="{53ABAEE6-E828-4F13-9B47-8753E600C23C}"/>
    <cellStyle name="R_text 9" xfId="4702" xr:uid="{491576BB-50F0-4CE6-BB24-9247DD31FBF1}"/>
    <cellStyle name="R_type" xfId="186" xr:uid="{CC7686AE-01B1-41BA-B80A-A106B13652F9}"/>
    <cellStyle name="R_type 10" xfId="44215" xr:uid="{A2BE8FCC-9846-4F68-A6D3-0CB685B439D0}"/>
    <cellStyle name="R_type 11" xfId="48279" xr:uid="{8E66CE0A-FB29-427A-974B-FA80EE71AEF9}"/>
    <cellStyle name="R_type 12" xfId="51308" xr:uid="{6F1DE82B-309D-43A1-B823-99BEBDCD651E}"/>
    <cellStyle name="R_type 2" xfId="2344" xr:uid="{99940D38-D876-4B8D-B44F-F8A384AAC4E4}"/>
    <cellStyle name="R_type 2 10" xfId="45657" xr:uid="{64E88B41-7CAA-49D6-A716-6D51C4E6BE95}"/>
    <cellStyle name="R_type 2 11" xfId="47032" xr:uid="{970AA6B5-BA92-4636-9A3D-65E50A5DAC78}"/>
    <cellStyle name="R_type 2 12" xfId="45099" xr:uid="{7216DBB7-C01B-42A5-8A74-FA167121DFE6}"/>
    <cellStyle name="R_type 2 13" xfId="47410" xr:uid="{2CA2872B-D285-4A4B-9D79-BE3F1276709D}"/>
    <cellStyle name="R_type 2 14" xfId="48610" xr:uid="{AE2B4827-F5F0-4F5A-BE63-4AB1070F0C79}"/>
    <cellStyle name="R_type 2 15" xfId="48511" xr:uid="{FEEC80DA-D90E-4A62-AD68-5FB875D0FCE8}"/>
    <cellStyle name="R_type 2 16" xfId="51190" xr:uid="{6E74CF07-2EA1-468C-8057-2AE35C2D275B}"/>
    <cellStyle name="R_type 2 17" xfId="51381" xr:uid="{81271ACD-1C11-4DE3-B690-0A17F86C6A2C}"/>
    <cellStyle name="R_type 2 18" xfId="50930" xr:uid="{EA332997-3826-4DC2-B8A3-611DB9E7BD8C}"/>
    <cellStyle name="R_type 2 19" xfId="53229" xr:uid="{0D5B3087-368E-4368-A699-C0C3771D053F}"/>
    <cellStyle name="R_type 2 2" xfId="9514" xr:uid="{5C2E028B-7DF7-48C2-9E54-67123A709E76}"/>
    <cellStyle name="R_type 2 2 2" xfId="15213" xr:uid="{2A58E346-9004-4650-816F-D3066F7EE70D}"/>
    <cellStyle name="R_type 2 20" xfId="55189" xr:uid="{EFDC229B-141D-4F3C-BE0C-186CCA6BB949}"/>
    <cellStyle name="R_type 2 21" xfId="56734" xr:uid="{1FA80186-7596-4CE6-9BEB-77D5592C30FA}"/>
    <cellStyle name="R_type 2 3" xfId="5356" xr:uid="{844BE636-2783-48FC-A93D-F0DC5AA1259F}"/>
    <cellStyle name="R_type 2 4" xfId="11951" xr:uid="{5C07ABBC-2EED-45F5-A11F-270AFA9B9B59}"/>
    <cellStyle name="R_type 2 5" xfId="39961" xr:uid="{7BE3F68E-6EAB-4096-A0C5-A600C7DDDC0B}"/>
    <cellStyle name="R_type 2 6" xfId="39224" xr:uid="{0851DE7E-6440-4995-9DE1-DC7730B28253}"/>
    <cellStyle name="R_type 2 7" xfId="38601" xr:uid="{51F04679-5553-4A66-BCCB-91AF37E918BC}"/>
    <cellStyle name="R_type 2 8" xfId="40581" xr:uid="{98A5E6E1-70B1-41BE-9212-83EE9E15DD4A}"/>
    <cellStyle name="R_type 2 9" xfId="40623" xr:uid="{5B1176A2-C705-47D2-A39F-B80C0792A61F}"/>
    <cellStyle name="R_type 3" xfId="2345" xr:uid="{E3FDADF9-111C-4A98-8AEC-D464F9E74E1B}"/>
    <cellStyle name="R_type 3 10" xfId="45151" xr:uid="{EC66ABF9-658A-43DA-AD37-CCCFA46AC16A}"/>
    <cellStyle name="R_type 3 11" xfId="44374" xr:uid="{C5303A75-020B-48B1-B921-63A7D707B59B}"/>
    <cellStyle name="R_type 3 12" xfId="44301" xr:uid="{8259E33E-6D55-4366-92A8-92C3848DF1C2}"/>
    <cellStyle name="R_type 3 13" xfId="45612" xr:uid="{50492335-F39C-411D-90A2-756085E611F3}"/>
    <cellStyle name="R_type 3 14" xfId="47407" xr:uid="{AD083A32-143E-46A4-A03A-03DBAB37A336}"/>
    <cellStyle name="R_type 3 15" xfId="48261" xr:uid="{9CE03ECA-2D70-4B48-951A-7478DE895E26}"/>
    <cellStyle name="R_type 3 16" xfId="48500" xr:uid="{D2AE0C40-E0E9-45F2-AD65-6198C6BAFFFC}"/>
    <cellStyle name="R_type 3 17" xfId="48058" xr:uid="{6C047526-9BED-4DA0-9445-729FE23AF579}"/>
    <cellStyle name="R_type 3 18" xfId="51116" xr:uid="{875FD33B-C045-4515-87B1-812706AFBB17}"/>
    <cellStyle name="R_type 3 19" xfId="50813" xr:uid="{7D4510CA-B3EF-4898-9E31-4A9FA4F3303B}"/>
    <cellStyle name="R_type 3 2" xfId="5525" xr:uid="{8B9C73C5-4DC8-47F9-A9DE-2577374D1470}"/>
    <cellStyle name="R_type 3 20" xfId="53405" xr:uid="{06A47353-ABF8-4003-9577-8F8D60FAB319}"/>
    <cellStyle name="R_type 3 21" xfId="53228" xr:uid="{2A55B3E7-7D13-4650-9E24-9119D89B3A43}"/>
    <cellStyle name="R_type 3 22" xfId="55190" xr:uid="{337F0A7D-EA9A-4BED-AE8B-4D09B5BBD182}"/>
    <cellStyle name="R_type 3 23" xfId="56735" xr:uid="{D361C4C2-3512-41C4-85BA-E5303F0B0978}"/>
    <cellStyle name="R_type 3 3" xfId="12116" xr:uid="{E40E62FD-0A43-4C93-BA02-94FC58A05B1D}"/>
    <cellStyle name="R_type 3 4" xfId="39321" xr:uid="{35B4F54C-5421-4A63-8498-3CB8950470BF}"/>
    <cellStyle name="R_type 3 5" xfId="42332" xr:uid="{747A8BE9-4257-4DF4-AF28-57897868FC69}"/>
    <cellStyle name="R_type 3 6" xfId="38518" xr:uid="{3F4D0909-6425-4A78-AEB7-0D9F60F852B8}"/>
    <cellStyle name="R_type 3 7" xfId="41775" xr:uid="{050BF497-D676-4E9F-AE3E-877BE6422BA9}"/>
    <cellStyle name="R_type 3 8" xfId="40915" xr:uid="{CCE531CE-3632-4741-93FD-9166DF9C0C99}"/>
    <cellStyle name="R_type 3 9" xfId="45159" xr:uid="{27723D3B-994F-459A-B0CA-19C220288F98}"/>
    <cellStyle name="R_type 4" xfId="3170" xr:uid="{E861A284-AC8C-49D3-92A0-2921F21349CD}"/>
    <cellStyle name="R_type 4 10" xfId="48090" xr:uid="{6250030C-074F-4943-B1E9-372FC2ED8AED}"/>
    <cellStyle name="R_type 4 11" xfId="48913" xr:uid="{CAED9543-C3AE-40B7-968E-0C53DF1A0346}"/>
    <cellStyle name="R_type 4 12" xfId="51609" xr:uid="{431029AD-43A6-458D-82AA-31031B309662}"/>
    <cellStyle name="R_type 4 13" xfId="50783" xr:uid="{38B20AEF-4EC6-4330-AF2B-F40745C603D0}"/>
    <cellStyle name="R_type 4 14" xfId="53934" xr:uid="{C50B1E5F-FF0B-46B6-A1A6-D1305F0CC215}"/>
    <cellStyle name="R_type 4 15" xfId="53319" xr:uid="{59754032-386B-4F0E-AA13-77586DB510B5}"/>
    <cellStyle name="R_type 4 16" xfId="55694" xr:uid="{E3723C76-687E-43D3-94F5-497F81A3CF62}"/>
    <cellStyle name="R_type 4 2" xfId="7053" xr:uid="{AB4CFE62-264C-4D57-9E04-055DE90D472F}"/>
    <cellStyle name="R_type 4 3" xfId="13554" xr:uid="{612300E4-85E6-4144-B44E-9BA7D621210A}"/>
    <cellStyle name="R_type 4 4" xfId="39073" xr:uid="{5E36DB39-6F3C-40C1-B34E-31465E38551C}"/>
    <cellStyle name="R_type 4 5" xfId="38597" xr:uid="{DD6D2218-CD8B-4EB6-996B-966765633B66}"/>
    <cellStyle name="R_type 4 6" xfId="43993" xr:uid="{0EB2A763-AC89-420F-9FFC-9BC8322B3819}"/>
    <cellStyle name="R_type 4 7" xfId="43629" xr:uid="{375F325F-6FB3-44FD-83D9-81109C3053F2}"/>
    <cellStyle name="R_type 4 8" xfId="47644" xr:uid="{8FFE74A0-2B3C-4135-9CA3-370FC0CFB859}"/>
    <cellStyle name="R_type 4 9" xfId="49122" xr:uid="{D6AD7F0E-5D09-427E-8804-FB477025F5C1}"/>
    <cellStyle name="R_type 5" xfId="3900" xr:uid="{12B874D0-B6F6-454A-9614-0BC52DC133DA}"/>
    <cellStyle name="R_type 5 10" xfId="46761" xr:uid="{77F2E7FE-86D8-48A1-B4F7-98E5864B58D7}"/>
    <cellStyle name="R_type 5 11" xfId="45174" xr:uid="{43C355E2-5F0E-4582-983C-6E200B2A63AA}"/>
    <cellStyle name="R_type 5 12" xfId="46521" xr:uid="{E3316B9E-3F91-4905-9762-F797852208A9}"/>
    <cellStyle name="R_type 5 13" xfId="46772" xr:uid="{BCD89FC6-70A3-40DC-BC1B-66E48CE26255}"/>
    <cellStyle name="R_type 5 14" xfId="45611" xr:uid="{6E35AA70-5D49-4C77-8546-7957DE06CB30}"/>
    <cellStyle name="R_type 5 15" xfId="43894" xr:uid="{235094FD-BE35-4D49-ABA9-A5470ADA752C}"/>
    <cellStyle name="R_type 5 16" xfId="49556" xr:uid="{23BA0A42-1DDB-453F-BD7C-D9E990227326}"/>
    <cellStyle name="R_type 5 17" xfId="50207" xr:uid="{83519796-2212-4C62-9F07-2A679E2F4672}"/>
    <cellStyle name="R_type 5 18" xfId="52042" xr:uid="{AB9D91C9-438B-4401-9C1D-1CDADF781D8A}"/>
    <cellStyle name="R_type 5 19" xfId="52721" xr:uid="{C9D03C6E-0C87-4E6B-98A3-AE410585CBCD}"/>
    <cellStyle name="R_type 5 2" xfId="9515" xr:uid="{9A6EACFE-E194-4CA3-A441-CEF5F6B3BF87}"/>
    <cellStyle name="R_type 5 2 2" xfId="15214" xr:uid="{AFC54730-53D5-412F-8D41-FA7D416FD9DC}"/>
    <cellStyle name="R_type 5 20" xfId="51826" xr:uid="{2C439926-76CD-4F01-AD46-18CFAA3626E9}"/>
    <cellStyle name="R_type 5 21" xfId="54286" xr:uid="{43F703BE-E472-4938-A209-5318BACC39DF}"/>
    <cellStyle name="R_type 5 22" xfId="54923" xr:uid="{E4E06AD7-F501-444E-9450-304F4F8F7FBA}"/>
    <cellStyle name="R_type 5 3" xfId="7054" xr:uid="{691BE585-3757-4AAA-8EFF-3BFF5335E52D}"/>
    <cellStyle name="R_type 5 4" xfId="13555" xr:uid="{D4003E69-7158-43CD-9558-49BC5B11DD8E}"/>
    <cellStyle name="R_type 5 5" xfId="41106" xr:uid="{4E61D6B4-1B89-4F2C-A4A3-D6BD82B0C33B}"/>
    <cellStyle name="R_type 5 6" xfId="39686" xr:uid="{F12F8D6D-9B42-45D2-B0BF-FAF3BD70317F}"/>
    <cellStyle name="R_type 5 7" xfId="38952" xr:uid="{2DE1BE13-AC8D-41DC-910E-33778B9F4DC3}"/>
    <cellStyle name="R_type 5 8" xfId="41435" xr:uid="{A497D460-9C0C-415C-9841-E4934771AFC3}"/>
    <cellStyle name="R_type 5 9" xfId="39932" xr:uid="{68B16390-54BA-4DA2-9130-EF6964530792}"/>
    <cellStyle name="R_type 6" xfId="3861" xr:uid="{497EA141-4C27-4C15-BA91-69C3DAA6E14B}"/>
    <cellStyle name="R_type 6 10" xfId="41920" xr:uid="{153BB331-480B-49B6-9D1D-6EDEAB1A10D3}"/>
    <cellStyle name="R_type 6 11" xfId="44759" xr:uid="{CBA4DF68-863B-4464-80DC-BDF0596BCFD0}"/>
    <cellStyle name="R_type 6 12" xfId="46166" xr:uid="{C0CFD283-A93C-4A67-BB80-B72C5DE7AC56}"/>
    <cellStyle name="R_type 6 13" xfId="44022" xr:uid="{74396859-AB52-40DF-BD49-A1D7624C70A8}"/>
    <cellStyle name="R_type 6 14" xfId="47086" xr:uid="{5949C0EF-B90C-4913-B35D-F01D7A0F82C7}"/>
    <cellStyle name="R_type 6 15" xfId="49536" xr:uid="{B369BD84-8165-4513-AA09-B74BCA1002CF}"/>
    <cellStyle name="R_type 6 16" xfId="50182" xr:uid="{E32D4F9A-AD5B-434D-AA98-7F3AD81B278F}"/>
    <cellStyle name="R_type 6 17" xfId="49076" xr:uid="{5E1F712D-9B81-487D-B2BD-621E0808F314}"/>
    <cellStyle name="R_type 6 18" xfId="50470" xr:uid="{C2000F6E-03B9-40A9-A6B1-DF8246D5688A}"/>
    <cellStyle name="R_type 6 19" xfId="52692" xr:uid="{599821C4-CEE1-4A48-859D-C6D50428ABA1}"/>
    <cellStyle name="R_type 6 2" xfId="9516" xr:uid="{1CA1911A-2250-4B05-B0C3-27D7DC130B89}"/>
    <cellStyle name="R_type 6 2 2" xfId="15215" xr:uid="{400DCFBC-672B-45BF-8EE1-9ACA0237B526}"/>
    <cellStyle name="R_type 6 20" xfId="51160" xr:uid="{36F89213-67CA-424A-A502-E6A99597E9CB}"/>
    <cellStyle name="R_type 6 21" xfId="54271" xr:uid="{3183CF4D-332E-48EC-B222-51404E9B1076}"/>
    <cellStyle name="R_type 6 22" xfId="54894" xr:uid="{D9A2A54A-5061-45A1-823D-DB4BE456DD7A}"/>
    <cellStyle name="R_type 6 23" xfId="56086" xr:uid="{3AE81438-07B5-4555-8757-796D9C600217}"/>
    <cellStyle name="R_type 6 3" xfId="7055" xr:uid="{313534B8-58A0-4A84-9401-220184CF930E}"/>
    <cellStyle name="R_type 6 4" xfId="13556" xr:uid="{3CD6BBF5-4FCD-448D-B26C-0895C561A0A7}"/>
    <cellStyle name="R_type 6 5" xfId="41073" xr:uid="{AC6EF5FB-E879-4834-A738-BDD57D5F702B}"/>
    <cellStyle name="R_type 6 6" xfId="41844" xr:uid="{52F00A43-87DC-4129-8C0F-B718E265EF3D}"/>
    <cellStyle name="R_type 6 7" xfId="39729" xr:uid="{E3171BD0-7886-4330-8A90-A37D54ED8BF5}"/>
    <cellStyle name="R_type 6 8" xfId="43228" xr:uid="{1AB0291A-0271-4D44-BB3B-33AC6C56B5EA}"/>
    <cellStyle name="R_type 6 9" xfId="39740" xr:uid="{02A8EA91-5F14-48F8-9878-9ADFB7AB855C}"/>
    <cellStyle name="R_type 7" xfId="4435" xr:uid="{F3CD9EF7-0A02-4480-856A-356A954CC9AF}"/>
    <cellStyle name="R_type 7 10" xfId="43530" xr:uid="{9436625F-AC3A-498B-8179-099B60D4BB2E}"/>
    <cellStyle name="R_type 7 11" xfId="47274" xr:uid="{FBD51180-AC26-4E15-AD82-54AE1DFEFD90}"/>
    <cellStyle name="R_type 7 12" xfId="47464" xr:uid="{377BE0F8-7664-435E-B92D-EFD0839CB575}"/>
    <cellStyle name="R_type 7 13" xfId="47690" xr:uid="{044CA448-ED6A-4FB7-97E7-DE679F168C30}"/>
    <cellStyle name="R_type 7 14" xfId="47848" xr:uid="{0109D4FF-76AA-4C74-9ECF-AA5121A83A58}"/>
    <cellStyle name="R_type 7 15" xfId="49870" xr:uid="{6FD9F2D9-435A-46C7-A3AD-2CDDD4965BC2}"/>
    <cellStyle name="R_type 7 16" xfId="50369" xr:uid="{B5D1ED4E-3009-48FC-B85C-593A80C060AD}"/>
    <cellStyle name="R_type 7 17" xfId="50483" xr:uid="{133F3F8F-E5A4-4ECA-89E6-A4F79591F26B}"/>
    <cellStyle name="R_type 7 18" xfId="50574" xr:uid="{92263B0E-75A1-4136-ADF9-793CE0454919}"/>
    <cellStyle name="R_type 7 19" xfId="52851" xr:uid="{F22B8FCA-804A-4CDF-A672-0B038938FF98}"/>
    <cellStyle name="R_type 7 2" xfId="9517" xr:uid="{6E0D516B-2860-441A-B817-45763BA73B1D}"/>
    <cellStyle name="R_type 7 2 2" xfId="15216" xr:uid="{82890767-4A29-4659-A61C-30085D24A372}"/>
    <cellStyle name="R_type 7 20" xfId="52949" xr:uid="{DFF33885-840D-45B6-8D75-8504FE555A8C}"/>
    <cellStyle name="R_type 7 21" xfId="54575" xr:uid="{5EC7B30A-DDA4-44C0-8D13-8470F7A5D7AA}"/>
    <cellStyle name="R_type 7 22" xfId="55028" xr:uid="{F4A165DF-4ABF-4E27-8764-B7502CAA56BB}"/>
    <cellStyle name="R_type 7 23" xfId="56466" xr:uid="{27543294-D933-41B0-9A29-98D2F0545FC6}"/>
    <cellStyle name="R_type 7 3" xfId="7056" xr:uid="{FD8410C8-F04B-4F98-8D9F-364AB2A0E041}"/>
    <cellStyle name="R_type 7 4" xfId="13557" xr:uid="{E57822B6-A130-4FA9-8C0E-065E41AA9DA9}"/>
    <cellStyle name="R_type 7 5" xfId="41521" xr:uid="{14A052EB-45B1-431E-BC77-DF27964ACA97}"/>
    <cellStyle name="R_type 7 6" xfId="42374" xr:uid="{01DD5EA9-6AF8-4423-A55C-35265C492764}"/>
    <cellStyle name="R_type 7 7" xfId="42675" xr:uid="{02A23F10-EC92-4D80-AAD3-B55E61A62F1F}"/>
    <cellStyle name="R_type 7 8" xfId="42893" xr:uid="{59E9886B-419C-4020-AC10-9B24C60273E7}"/>
    <cellStyle name="R_type 7 9" xfId="43487" xr:uid="{38E585CB-5507-481F-AB51-968CC6561A10}"/>
    <cellStyle name="R_type 8" xfId="11099" xr:uid="{3D1BD809-09E0-4337-9F57-A35E1FE8F9D6}"/>
    <cellStyle name="R_type 9" xfId="43618" xr:uid="{4F1CC6BE-BD24-4F24-B009-7D8CABEE8CCE}"/>
    <cellStyle name="Result" xfId="187" xr:uid="{9F27B3D5-E648-42CC-AA54-69D95637BC75}"/>
    <cellStyle name="Result2" xfId="188" xr:uid="{01CC3B68-0FFA-41B4-91CD-FF4030311F10}"/>
    <cellStyle name="rozpočet" xfId="439" xr:uid="{5DAAE26B-2461-4DD9-8B9A-49D521C11B90}"/>
    <cellStyle name="Shaded" xfId="1830" xr:uid="{4FD9EA54-9A01-4A77-864F-1B4FE80D4A61}"/>
    <cellStyle name="Shaded 2" xfId="1831" xr:uid="{3B293494-722D-4661-B674-0A28786C056D}"/>
    <cellStyle name="Shaded 3" xfId="1832" xr:uid="{FE658E53-C4A1-41CD-AD67-3B1C0476FCAA}"/>
    <cellStyle name="Sheet Title" xfId="8411" xr:uid="{93D35878-543F-4A61-9CED-A76B492603CE}"/>
    <cellStyle name="Skupina1Name" xfId="2256" xr:uid="{85ED835B-44FE-418A-896B-1A98710ECF35}"/>
    <cellStyle name="Skupina1Sum" xfId="2257" xr:uid="{A0F77EC5-F48D-4CA2-98D3-E2B796552677}"/>
    <cellStyle name="Skupina2Name" xfId="2258" xr:uid="{44159EDF-3C5B-415B-A4CF-069F5E138B52}"/>
    <cellStyle name="Specifikace" xfId="83" xr:uid="{3F11768B-41AC-43D4-B7A4-A2A1969EB840}"/>
    <cellStyle name="Specifikace 2" xfId="1833" xr:uid="{48EF1B29-7BE5-47ED-A73D-AD83C3E9A06C}"/>
    <cellStyle name="Specifikace 3" xfId="1834" xr:uid="{688E630A-8D08-4807-BC4F-386692CD7938}"/>
    <cellStyle name="Specifikace 4" xfId="361" xr:uid="{C721F2BD-56E3-4DEF-B0A1-3E4400C3AF2D}"/>
    <cellStyle name="Specifikace 4 2" xfId="2371" xr:uid="{A22B10ED-26EC-4D1A-A4A6-2F948F014BF5}"/>
    <cellStyle name="Specifikace 4 3" xfId="2747" xr:uid="{C7AD9D9D-F46A-491C-A5E8-CA73C0E64BA0}"/>
    <cellStyle name="Specifikace 4 3 2" xfId="7057" xr:uid="{A15D41B3-71A0-479D-9A95-A492383F113C}"/>
    <cellStyle name="Specifikace 4 4" xfId="3220" xr:uid="{25163EC3-D100-45C9-8270-B33FBBD5EC8E}"/>
    <cellStyle name="Specifikace 4 4 2" xfId="7058" xr:uid="{6A0465E7-0F58-4DFB-B379-B3F092803C3E}"/>
    <cellStyle name="Specifikace 5" xfId="2259" xr:uid="{B5BE444D-CB2E-436E-B520-F67426674C7D}"/>
    <cellStyle name="Specifikace 6" xfId="2325" xr:uid="{030F0F67-A552-41C3-8C24-315BEA875157}"/>
    <cellStyle name="Specifikace 7" xfId="2695" xr:uid="{22C00104-F478-4B32-8B37-EF82B0A014DE}"/>
    <cellStyle name="Specifikace 7 2" xfId="7059" xr:uid="{EAF7E539-0595-44A5-9B5E-C2C984527AA7}"/>
    <cellStyle name="Specifikace 8" xfId="3354" xr:uid="{9246122F-4C59-42E2-98BA-67A07782398E}"/>
    <cellStyle name="Specifikace 8 2" xfId="7060" xr:uid="{555CF013-9884-4B59-AC9F-84EE20E385CF}"/>
    <cellStyle name="Správně 2" xfId="440" xr:uid="{36C11E90-2560-458C-BB4C-B0D9CE5423E0}"/>
    <cellStyle name="Správně 2 2" xfId="1835" xr:uid="{6C66127B-D72F-4D73-A90F-7BCA06F4CF98}"/>
    <cellStyle name="Správně 2 3" xfId="1836" xr:uid="{CBF9C5AE-72B6-4C8B-A26D-B000936FCDC2}"/>
    <cellStyle name="Správně 2 4" xfId="2260" xr:uid="{DC689F5A-C765-41BC-B1C6-29D4565E10A0}"/>
    <cellStyle name="Správně 3" xfId="1837" xr:uid="{AF2EFBA4-969D-4475-9396-0C3A721D96A6}"/>
    <cellStyle name="Správně 3 2" xfId="1838" xr:uid="{0B2B34BB-D9E8-4BE8-BD65-CFFECC881BAA}"/>
    <cellStyle name="Správně 4" xfId="1839" xr:uid="{D1AB0197-EDC5-415C-83D1-950C31A27E44}"/>
    <cellStyle name="Správně 4 2" xfId="1840" xr:uid="{4920B877-177D-4CB9-8DA3-8145209E79A9}"/>
    <cellStyle name="Standaard_Blad1_3" xfId="189" xr:uid="{48039432-CC37-4402-9FA8-DB4638E2500A}"/>
    <cellStyle name="Standard_--&gt;2-1" xfId="190" xr:uid="{6361E2BD-8E2E-4699-BC6E-FB2149A4C8A1}"/>
    <cellStyle name="standardní-Courier12" xfId="1841" xr:uid="{834C135E-58CA-4C30-952B-C6799534549D}"/>
    <cellStyle name="standardní-podtržený" xfId="1842" xr:uid="{3AF3A73D-506B-44CB-BDEF-DCC099C29C50}"/>
    <cellStyle name="standardní-podtržený-šikmý" xfId="1843" xr:uid="{A94E8651-A678-4927-B36A-3E486F191FAF}"/>
    <cellStyle name="standardní-tučně" xfId="1844" xr:uid="{2C75B6E4-9A98-4BE6-891C-F8A2165B7156}"/>
    <cellStyle name="standard-podtr" xfId="1845" xr:uid="{4C468524-15F7-4443-B647-B74CE331A440}"/>
    <cellStyle name="standard-podtr/tučně" xfId="1846" xr:uid="{F8C77B55-46AF-4334-A85D-A39FB7B27466}"/>
    <cellStyle name="Stín+tučně" xfId="1847" xr:uid="{BBA2CDE6-9074-45DF-9BFC-B79A20107423}"/>
    <cellStyle name="Stín+tučně+velké písmo" xfId="1848" xr:uid="{A35889C2-6EF5-4DFB-9D56-E8C6B7692993}"/>
    <cellStyle name="Styl 1" xfId="86" xr:uid="{53FE84D6-94C4-4218-8906-FD6279BA7EC9}"/>
    <cellStyle name="Styl 1 10" xfId="191" xr:uid="{01AB048D-2926-48C8-AEDA-5F07266C27BE}"/>
    <cellStyle name="Styl 1 11" xfId="192" xr:uid="{B125AB7D-EA8C-427A-A30A-99258B330F68}"/>
    <cellStyle name="Styl 1 14" xfId="193" xr:uid="{49095B00-974F-46FD-9173-23F0FC951929}"/>
    <cellStyle name="Styl 1 2" xfId="194" xr:uid="{2D555F36-22FF-4CAB-8CDA-97996C767662}"/>
    <cellStyle name="Styl 1 2 2" xfId="442" xr:uid="{88840C19-0B27-4E5A-9069-B99D954010B9}"/>
    <cellStyle name="Styl 1 2 3" xfId="2261" xr:uid="{13FF2B85-07CE-4FA2-89F4-0B5C30774B6B}"/>
    <cellStyle name="Styl 1 2_Rozpočet_ stavba_koupaliště Luka" xfId="8412" xr:uid="{4CEA86AD-CF39-4A56-9D45-9002C21B4C66}"/>
    <cellStyle name="Styl 1 23" xfId="195" xr:uid="{FA24DF53-53D1-4F9C-B5CF-C4561C673E03}"/>
    <cellStyle name="Styl 1 24" xfId="196" xr:uid="{44F31EB2-28CC-420E-AC2D-D9772BA3A551}"/>
    <cellStyle name="Styl 1 25" xfId="197" xr:uid="{7F5E957B-6E32-4FF8-804B-29E64F6D8792}"/>
    <cellStyle name="Styl 1 26" xfId="198" xr:uid="{7C320EA2-3C21-45CA-9873-D393DBA8BBC0}"/>
    <cellStyle name="Styl 1 27" xfId="199" xr:uid="{C993892C-F66A-4930-B038-6AEF0D2F608B}"/>
    <cellStyle name="Styl 1 28" xfId="200" xr:uid="{BCA81733-2A96-4825-B3A1-0E6EC962216B}"/>
    <cellStyle name="Styl 1 3" xfId="322" xr:uid="{DE492101-2EE3-404B-AD90-A879F1868D7A}"/>
    <cellStyle name="Styl 1 3 2" xfId="1849" xr:uid="{D90DBDF0-8F09-4C53-856D-828D98989A8B}"/>
    <cellStyle name="Styl 1 3 2 2" xfId="5487" xr:uid="{5819E459-3E21-4D23-8ED4-252F1AE07F56}"/>
    <cellStyle name="Styl 1 3 2 3" xfId="5242" xr:uid="{8B6ABFF9-BB0A-4D88-ABD5-8E727D97C8E3}"/>
    <cellStyle name="Styl 1 4" xfId="386" xr:uid="{F7CED685-5747-446C-946C-164E47AAA37C}"/>
    <cellStyle name="Styl 1 4 2" xfId="2262" xr:uid="{9F8032D2-2953-4B5D-BDD4-62F8D225EF4E}"/>
    <cellStyle name="Styl 1 5" xfId="441" xr:uid="{96323E0F-EC66-4ACF-AE03-CCC9A494B83C}"/>
    <cellStyle name="Styl 1_10_soupis_praci" xfId="8413" xr:uid="{4ED0EAF6-CB99-487C-8463-A423F8E90896}"/>
    <cellStyle name="Styl 2" xfId="201" xr:uid="{5BFB50A8-3353-41BF-9586-CD9DAB965B8E}"/>
    <cellStyle name="Styl 2 2" xfId="2263" xr:uid="{A8E26B06-4879-4A6D-B6E0-5BF8058022D7}"/>
    <cellStyle name="Styl 3" xfId="1850" xr:uid="{A279A0BB-92BA-4978-975C-C394A2D00C43}"/>
    <cellStyle name="Styl2" xfId="2264" xr:uid="{C05FD3C8-0AA5-4773-B198-1A7345363862}"/>
    <cellStyle name="Styl3" xfId="2265" xr:uid="{6BBBB5D2-4324-45F9-BEB6-2B40E3EA521B}"/>
    <cellStyle name="Style 1" xfId="443" xr:uid="{EDF3C1F7-355C-48A5-BF03-BC5B1F8B1072}"/>
    <cellStyle name="Style 1 2" xfId="444" xr:uid="{46791E00-4C81-4B0F-853C-A3E3E76A4C44}"/>
    <cellStyle name="Style 1 3" xfId="3112" xr:uid="{315C77EE-0248-4FB3-BB80-0383724CE340}"/>
    <cellStyle name="subhead" xfId="2266" xr:uid="{390364DD-8F66-42DE-9C56-DBCC2FA251CC}"/>
    <cellStyle name="Sum" xfId="1851" xr:uid="{6362C03B-CFC2-467E-832D-DA0D6FA143AF}"/>
    <cellStyle name="Sum %of HV" xfId="1852" xr:uid="{8192C816-0F15-4473-A006-43BF7F8760B4}"/>
    <cellStyle name="Sum %of HV 2" xfId="1853" xr:uid="{EB7B74CC-E7E3-4292-B5A5-4C7094D23B99}"/>
    <cellStyle name="Sum %of HV 3" xfId="1854" xr:uid="{D3440981-6DEC-4087-8758-AA9BCC491E95}"/>
    <cellStyle name="Sum 2" xfId="1855" xr:uid="{F8F076C5-F437-433E-8808-5FF0799970E2}"/>
    <cellStyle name="Sum 3" xfId="1856" xr:uid="{F5364A0B-4D00-468F-8FAC-7F1821956091}"/>
    <cellStyle name="Suma" xfId="8414" xr:uid="{24F959DE-3F6E-45D2-93A0-2B9C76E6F458}"/>
    <cellStyle name="text" xfId="202" xr:uid="{D24AEE10-3EF0-45C7-B269-91742E95FE66}"/>
    <cellStyle name="text 2" xfId="2267" xr:uid="{154CADA9-7393-44C8-A88B-4239951B0952}"/>
    <cellStyle name="Text upozornění 2" xfId="453" xr:uid="{B546E52A-9109-4B35-B76B-19F729D6F963}"/>
    <cellStyle name="Text upozornění 2 2" xfId="1857" xr:uid="{2B280042-F69A-4951-B438-6B942097CBA1}"/>
    <cellStyle name="Text upozornění 2 3" xfId="1858" xr:uid="{792F2FDB-F0E8-4B06-9706-DE21B87D7737}"/>
    <cellStyle name="Text upozornění 2 4" xfId="2268" xr:uid="{FB9CE99F-B5FF-4980-B2E3-F6790131CF3E}"/>
    <cellStyle name="Text upozornění 3" xfId="1859" xr:uid="{75715C12-940E-4769-BFB0-066201CBE969}"/>
    <cellStyle name="Text upozornění 3 2" xfId="1860" xr:uid="{065A2CE2-49FC-4D1A-BFCF-E5A7AC715AD3}"/>
    <cellStyle name="Text upozornění 4" xfId="1861" xr:uid="{924986A8-B223-4B75-9BC7-812A68AEEA7C}"/>
    <cellStyle name="Text upozornění 4 2" xfId="1862" xr:uid="{8DEB3D1F-0442-44A1-9915-3106A6EA79C8}"/>
    <cellStyle name="textový" xfId="8415" xr:uid="{00985E61-BE7E-4C07-AD12-743DAC9EF211}"/>
    <cellStyle name="textový 2" xfId="14145" xr:uid="{7CFA95EB-22AF-4287-90E1-115922B31BCC}"/>
    <cellStyle name="Thousands (0)" xfId="1863" xr:uid="{6E360A82-09BF-4B4F-9EA1-F06D7F806032}"/>
    <cellStyle name="Thousands (0) 2" xfId="1864" xr:uid="{65C8DE81-1C5E-462D-84E5-98073E23D665}"/>
    <cellStyle name="Thousands (0) 3" xfId="1865" xr:uid="{E1239D91-FDBD-41FC-9000-6503CF42E2D2}"/>
    <cellStyle name="Thousands (1)" xfId="1866" xr:uid="{CEFBFAD9-6A10-4223-AB19-B5B81B39F0B8}"/>
    <cellStyle name="Thousands (1) 2" xfId="1867" xr:uid="{59B35987-5126-44EB-AF2E-9C27870962BB}"/>
    <cellStyle name="Thousands (1) 3" xfId="1868" xr:uid="{D40ED809-41C9-41FE-B162-87B72E56D10A}"/>
    <cellStyle name="time" xfId="1869" xr:uid="{8BC424F5-1753-4EE4-93DC-D9D94339E2D7}"/>
    <cellStyle name="time 2" xfId="1870" xr:uid="{4C123CC6-AD07-46AB-9013-4D2026752601}"/>
    <cellStyle name="time 2 2" xfId="1871" xr:uid="{BF8CBDFF-0CA3-4FE5-B62F-D562690946AC}"/>
    <cellStyle name="time 2 2 2" xfId="2269" xr:uid="{714824F6-A13F-4970-A7EA-D4733DCD8B26}"/>
    <cellStyle name="time 2 3" xfId="2270" xr:uid="{04C18FF8-E7A1-4145-BBD7-F5051FDBF7D0}"/>
    <cellStyle name="time 3" xfId="1872" xr:uid="{3CF579D5-CF92-46AF-841D-CD3A3796A3F7}"/>
    <cellStyle name="time 3 2" xfId="1873" xr:uid="{B39C46CA-7191-48F1-AA02-C86DC1E951B2}"/>
    <cellStyle name="time 3 2 2" xfId="2271" xr:uid="{9D7DAECE-25F5-4BEA-AAE2-B2AC33A3240C}"/>
    <cellStyle name="time 3 3" xfId="2272" xr:uid="{474879D5-0EAD-4957-A2A6-E502D20451DC}"/>
    <cellStyle name="Title" xfId="203" xr:uid="{3AD737D5-2E2B-4328-A2E2-E5A0DDD9C378}"/>
    <cellStyle name="titre1" xfId="446" xr:uid="{BA4D6F9E-6946-4007-8B04-11E6784CDDF8}"/>
    <cellStyle name="titre2" xfId="447" xr:uid="{331B41D6-02A3-4884-886B-8943ED37EFCA}"/>
    <cellStyle name="Total" xfId="204" xr:uid="{7ACD8F49-7B0E-4257-9B9F-8ED9B66EDC5E}"/>
    <cellStyle name="Total 10" xfId="9597" xr:uid="{2913D111-5324-4734-9516-68EE325DC76F}"/>
    <cellStyle name="Total 10 2" xfId="15282" xr:uid="{76040A55-5D79-44EC-98F0-CF1115FC1C54}"/>
    <cellStyle name="Total 11" xfId="9734" xr:uid="{3A42CBFF-49E8-4BC2-9D76-EC4751875C76}"/>
    <cellStyle name="Total 11 2" xfId="15411" xr:uid="{49F5C43B-FAC2-4462-BA6E-D96F2EBF9D76}"/>
    <cellStyle name="Total 12" xfId="4704" xr:uid="{46E48218-47DF-43C5-96BE-3942891155C2}"/>
    <cellStyle name="Total 13" xfId="41853" xr:uid="{AC393D24-2609-4A2C-8AC2-9605CBD06C8A}"/>
    <cellStyle name="Total 14" xfId="40432" xr:uid="{E2F6B8FB-5F4A-487F-8519-C8F6A6305592}"/>
    <cellStyle name="Total 15" xfId="42906" xr:uid="{9625A9B6-1A8C-43B6-A3AA-25AC526140E2}"/>
    <cellStyle name="Total 16" xfId="44777" xr:uid="{1AD94F94-9749-45A1-ABAB-128DE5AE8886}"/>
    <cellStyle name="Total 17" xfId="45681" xr:uid="{35140C37-2058-491B-9147-B0193FE049A1}"/>
    <cellStyle name="Total 18" xfId="47931" xr:uid="{7A828B1D-2B1D-4AFF-8FFB-57AA21AACDEE}"/>
    <cellStyle name="Total 19" xfId="52127" xr:uid="{116DFE21-0A01-43D9-8880-0C6317B9ACE3}"/>
    <cellStyle name="Total 2" xfId="1874" xr:uid="{A8F1DB50-7EA4-44BA-B7E9-1CDE49272EB7}"/>
    <cellStyle name="Total 2 10" xfId="39638" xr:uid="{AE338F01-EF41-4678-BB7F-DCF3FBF3456C}"/>
    <cellStyle name="Total 2 11" xfId="39608" xr:uid="{CC6F2F8D-21BF-4F37-A1B9-759E7C220867}"/>
    <cellStyle name="Total 2 12" xfId="45740" xr:uid="{7DC5453A-0009-4A40-9595-303A4D291590}"/>
    <cellStyle name="Total 2 13" xfId="43689" xr:uid="{F66104FE-0E96-41AD-B180-2F50B6C4E084}"/>
    <cellStyle name="Total 2 14" xfId="48586" xr:uid="{44155A28-767A-4444-8517-27993E94D5B7}"/>
    <cellStyle name="Total 2 15" xfId="50631" xr:uid="{C3D32F60-E83B-496A-A551-629E3F2DF61F}"/>
    <cellStyle name="Total 2 16" xfId="52861" xr:uid="{72607BF4-5A25-43F4-9250-3C13D642EBE5}"/>
    <cellStyle name="Total 2 17" xfId="54615" xr:uid="{EE4794C9-DD17-4FBD-96AC-29BFF5B58EC3}"/>
    <cellStyle name="Total 2 18" xfId="55148" xr:uid="{B8B2D318-75DC-46D2-9DC1-572B4203F312}"/>
    <cellStyle name="Total 2 2" xfId="2530" xr:uid="{D99FDC98-5B6B-4CB7-BECB-38234D922006}"/>
    <cellStyle name="Total 2 2 10" xfId="46620" xr:uid="{65C07BF4-F6D7-41EB-AFE9-6DDF27F0B490}"/>
    <cellStyle name="Total 2 2 11" xfId="44730" xr:uid="{26F139AD-ACA2-4C39-99F9-681F93E83900}"/>
    <cellStyle name="Total 2 2 12" xfId="47468" xr:uid="{E5A780FD-0868-469C-A349-CA48EC8C3E28}"/>
    <cellStyle name="Total 2 2 13" xfId="47709" xr:uid="{198E434C-D3FB-4FE6-A63F-27C24D945789}"/>
    <cellStyle name="Total 2 2 14" xfId="44140" xr:uid="{E08245A7-75EE-47C3-B2AB-261E26ED787D}"/>
    <cellStyle name="Total 2 2 15" xfId="48747" xr:uid="{14572FF2-6B86-486B-8BC1-332A55E99DBA}"/>
    <cellStyle name="Total 2 2 16" xfId="48207" xr:uid="{EA828DD7-FC4F-44DE-A5BD-E895B6E91F38}"/>
    <cellStyle name="Total 2 2 17" xfId="47989" xr:uid="{86CD9A5E-58C5-4514-A16B-F3D907C11F10}"/>
    <cellStyle name="Total 2 2 18" xfId="47993" xr:uid="{A17BF9D1-27C5-4511-9704-1777B62A0D88}"/>
    <cellStyle name="Total 2 2 19" xfId="51246" xr:uid="{69C43199-DF7A-4F92-8D92-3DD7218E91CF}"/>
    <cellStyle name="Total 2 2 2" xfId="5488" xr:uid="{D823526C-1D23-4C95-9074-E1B6525B81D2}"/>
    <cellStyle name="Total 2 2 20" xfId="52172" xr:uid="{80BAA957-03F8-47D7-BF8C-441D7DDECA08}"/>
    <cellStyle name="Total 2 2 21" xfId="53347" xr:uid="{721914FB-E2E5-483F-A42B-617E5B24C56B}"/>
    <cellStyle name="Total 2 2 22" xfId="55312" xr:uid="{872DD745-0AAE-4D00-A967-BD8CA3739A20}"/>
    <cellStyle name="Total 2 2 23" xfId="56867" xr:uid="{67294621-B8D7-4C2D-9CE3-FF492DCF12CA}"/>
    <cellStyle name="Total 2 2 3" xfId="41086" xr:uid="{C4DAA037-14A2-4A5E-9DC7-ED4C7BE3598E}"/>
    <cellStyle name="Total 2 2 4" xfId="40335" xr:uid="{46EC39CD-A623-4E7E-8A12-FB8C1977FE2D}"/>
    <cellStyle name="Total 2 2 5" xfId="42461" xr:uid="{9376D6C5-F422-4C51-A8E4-F2CC8B5F5F7F}"/>
    <cellStyle name="Total 2 2 6" xfId="42157" xr:uid="{8BFD2ADC-C89E-453B-A808-3D5FD57299F2}"/>
    <cellStyle name="Total 2 2 7" xfId="42308" xr:uid="{7999B3C5-DFC1-4DDA-8230-C8ED22889CCC}"/>
    <cellStyle name="Total 2 2 8" xfId="43199" xr:uid="{EFBE2503-CC0C-48BE-8841-37A7154A5F87}"/>
    <cellStyle name="Total 2 2 9" xfId="39367" xr:uid="{EE264FA6-78A2-4E82-972F-42DA4758EEA0}"/>
    <cellStyle name="Total 2 3" xfId="2949" xr:uid="{17AE877C-0C32-4787-BD60-F709BE8CCBEE}"/>
    <cellStyle name="Total 2 3 10" xfId="45455" xr:uid="{42C9B409-FF20-4E49-B781-197F809183AB}"/>
    <cellStyle name="Total 2 3 11" xfId="43784" xr:uid="{33F45AD2-12F2-49B6-9422-41314CD205D1}"/>
    <cellStyle name="Total 2 3 12" xfId="44769" xr:uid="{A8FE5EB3-FD10-4FA5-AECC-7692A968C280}"/>
    <cellStyle name="Total 2 3 13" xfId="45618" xr:uid="{143F952F-73C3-4FCE-9549-0A9D7FC4DF0C}"/>
    <cellStyle name="Total 2 3 14" xfId="44794" xr:uid="{915CE4DE-21E1-4D20-935E-97E172669B7E}"/>
    <cellStyle name="Total 2 3 15" xfId="43769" xr:uid="{8A0D411C-3191-4E22-9B47-0A0304534E23}"/>
    <cellStyle name="Total 2 3 16" xfId="49001" xr:uid="{87952E5C-F4E8-4372-A469-57124955E281}"/>
    <cellStyle name="Total 2 3 17" xfId="48009" xr:uid="{126951D3-B892-48FC-AF64-477E4A07CDED}"/>
    <cellStyle name="Total 2 3 18" xfId="50833" xr:uid="{15BF7DE7-EC44-4C60-B4D9-DFE220E448F3}"/>
    <cellStyle name="Total 2 3 19" xfId="53813" xr:uid="{23372307-F96C-49B2-9633-C17CE09670A6}"/>
    <cellStyle name="Total 2 3 2" xfId="7062" xr:uid="{596A61CC-5B32-4F9E-887B-2A2D051D5BD6}"/>
    <cellStyle name="Total 2 3 20" xfId="53108" xr:uid="{CD8C7790-EA5E-4F32-8210-5675B77EC159}"/>
    <cellStyle name="Total 2 3 21" xfId="57146" xr:uid="{1D04D895-BBAF-4607-BE13-9ACE7646F8BE}"/>
    <cellStyle name="Total 2 3 3" xfId="39101" xr:uid="{7E7BBCCA-A62C-4F5A-B740-1C86C11D1AEA}"/>
    <cellStyle name="Total 2 3 4" xfId="39633" xr:uid="{C7B63CB5-8481-427C-9A52-06AA0C7D4C16}"/>
    <cellStyle name="Total 2 3 5" xfId="40271" xr:uid="{41195CB6-77F1-4135-B5D7-40EC56A317AB}"/>
    <cellStyle name="Total 2 3 6" xfId="40329" xr:uid="{450A5E0F-4E42-4999-BCF0-DAA51DF49870}"/>
    <cellStyle name="Total 2 3 7" xfId="42629" xr:uid="{2F02BD59-CC55-4067-8723-14EDBCF87E7B}"/>
    <cellStyle name="Total 2 3 8" xfId="43247" xr:uid="{BBD02B7C-9FC8-4C34-B759-DC4155B37555}"/>
    <cellStyle name="Total 2 3 9" xfId="40339" xr:uid="{79A2FEEF-6613-4ED8-84CC-C32755F51ED4}"/>
    <cellStyle name="Total 2 4" xfId="3515" xr:uid="{76851EBF-629A-4134-8569-A891971FACAB}"/>
    <cellStyle name="Total 2 4 10" xfId="46494" xr:uid="{BB0D84D9-213B-4A1C-AA79-DEFB70EB701A}"/>
    <cellStyle name="Total 2 4 11" xfId="44891" xr:uid="{2CF9B85C-9C26-4F13-B850-0DA070E28827}"/>
    <cellStyle name="Total 2 4 12" xfId="44230" xr:uid="{02206965-76F1-4909-BAD7-A1FE86261616}"/>
    <cellStyle name="Total 2 4 13" xfId="44235" xr:uid="{98931EE6-5FE9-454D-916E-B2E25851C94A}"/>
    <cellStyle name="Total 2 4 14" xfId="43643" xr:uid="{8D6E3959-6123-4D25-BF32-AD2955996A4F}"/>
    <cellStyle name="Total 2 4 15" xfId="47647" xr:uid="{A4FD6206-E268-4441-A9F5-7B11E75A267D}"/>
    <cellStyle name="Total 2 4 16" xfId="49348" xr:uid="{7FB56F01-0B0D-4BF0-8FAE-2F3BF43AAF78}"/>
    <cellStyle name="Total 2 4 17" xfId="50074" xr:uid="{F45C8180-230C-4133-8164-ED02FCEAFAE8}"/>
    <cellStyle name="Total 2 4 18" xfId="48933" xr:uid="{2879B4DE-F591-4A36-8EF5-9D9EE400ED5D}"/>
    <cellStyle name="Total 2 4 19" xfId="51816" xr:uid="{E1DBC962-44EE-4E58-80A7-2EBB386DEBA6}"/>
    <cellStyle name="Total 2 4 2" xfId="7063" xr:uid="{211DB1C0-0F8F-4177-9335-72A616CE41E2}"/>
    <cellStyle name="Total 2 4 20" xfId="52560" xr:uid="{36AC80B8-8C54-403A-82CD-9528939EA7BB}"/>
    <cellStyle name="Total 2 4 21" xfId="52503" xr:uid="{A6B303A5-F08D-445E-BFD3-CDD6A6CE0A46}"/>
    <cellStyle name="Total 2 4 22" xfId="54124" xr:uid="{59B3A7E1-6FE1-491D-9B99-4AA8BCBCD1F3}"/>
    <cellStyle name="Total 2 4 23" xfId="54779" xr:uid="{4F298D64-B5D4-4DB3-8F53-ECB2D44173CC}"/>
    <cellStyle name="Total 2 4 24" xfId="55883" xr:uid="{28A2EFF0-84CC-4696-9A5F-ACD781EBB541}"/>
    <cellStyle name="Total 2 4 3" xfId="38857" xr:uid="{62DB40A1-3969-4004-991A-788DFB06922C}"/>
    <cellStyle name="Total 2 4 4" xfId="38960" xr:uid="{98989FF3-7E13-489A-ADA9-004B1A970AD6}"/>
    <cellStyle name="Total 2 4 5" xfId="41859" xr:uid="{992D46C1-4CA3-4A93-828A-91DBAF868A33}"/>
    <cellStyle name="Total 2 4 6" xfId="42266" xr:uid="{B5B47FC0-501D-471D-B2B4-135C4AA1D7E4}"/>
    <cellStyle name="Total 2 4 7" xfId="41176" xr:uid="{0C05CA63-88F1-42F7-B727-9D88258F629D}"/>
    <cellStyle name="Total 2 4 8" xfId="42247" xr:uid="{8821EBE4-2D6E-4FA4-990C-6E822B370C11}"/>
    <cellStyle name="Total 2 4 9" xfId="42090" xr:uid="{6A1F52CC-B9A3-42C1-910E-2781FD808E3A}"/>
    <cellStyle name="Total 2 5" xfId="4011" xr:uid="{FF4BB0B4-4CBB-47EB-8AF5-1CCEAFD4281F}"/>
    <cellStyle name="Total 2 5 10" xfId="43031" xr:uid="{51B50482-C1AA-4CD0-88DB-2EE99F664FC8}"/>
    <cellStyle name="Total 2 5 11" xfId="45968" xr:uid="{55429597-6D6F-4C02-8206-C2453881DE64}"/>
    <cellStyle name="Total 2 5 12" xfId="46814" xr:uid="{9FCF9399-505D-4C05-9AE4-9F7D43F89DF0}"/>
    <cellStyle name="Total 2 5 13" xfId="43622" xr:uid="{4644D8A3-6715-462E-AF7A-2DB7BACAF317}"/>
    <cellStyle name="Total 2 5 14" xfId="47301" xr:uid="{BC5085F0-D72D-49F7-86DC-0D0C1937F3DA}"/>
    <cellStyle name="Total 2 5 15" xfId="45413" xr:uid="{617BB6F7-3DE8-48EE-917B-9593B5087321}"/>
    <cellStyle name="Total 2 5 16" xfId="48562" xr:uid="{1AB5A2D9-D126-4955-BFFF-B233C8CF846A}"/>
    <cellStyle name="Total 2 5 17" xfId="52755" xr:uid="{7F051D07-8C56-4F0E-8226-85AA0235CAC6}"/>
    <cellStyle name="Total 2 5 18" xfId="51907" xr:uid="{A3064D4C-4CC5-4E6A-A08F-D4CF7D9F0F5B}"/>
    <cellStyle name="Total 2 5 19" xfId="54953" xr:uid="{A24C24F4-664B-4F7B-A06C-F58DEFC3C4ED}"/>
    <cellStyle name="Total 2 5 2" xfId="7064" xr:uid="{A0088772-C147-461B-9138-3CFDEDA88CB1}"/>
    <cellStyle name="Total 2 5 20" xfId="56190" xr:uid="{8F4070AD-C7C6-4418-97B8-F3350F33E121}"/>
    <cellStyle name="Total 2 5 3" xfId="41950" xr:uid="{BBB9D25C-3826-464B-98FD-112513771387}"/>
    <cellStyle name="Total 2 5 4" xfId="39551" xr:uid="{B3DBBD2A-D2F9-4883-A524-B32FE4EAF05D}"/>
    <cellStyle name="Total 2 5 5" xfId="41107" xr:uid="{33D0BE9F-862D-46D4-8467-FA55E72C867B}"/>
    <cellStyle name="Total 2 5 6" xfId="41429" xr:uid="{2CA24D26-6C92-4FC0-8B8E-C2468B1389A9}"/>
    <cellStyle name="Total 2 5 7" xfId="41677" xr:uid="{FA321886-FE98-48EC-A45C-B4A1F9C1BE4F}"/>
    <cellStyle name="Total 2 5 8" xfId="42817" xr:uid="{3FBC4E57-447C-491D-A5E1-A021804E952A}"/>
    <cellStyle name="Total 2 5 9" xfId="41816" xr:uid="{AAC35D2D-F9D5-4B92-BBD2-404840925D94}"/>
    <cellStyle name="Total 2 6" xfId="3844" xr:uid="{1E8A66FA-3F46-4886-9C27-6559A0612D96}"/>
    <cellStyle name="Total 2 6 10" xfId="40013" xr:uid="{0BC31C0E-845B-4B99-8EB2-BDFB6CEAB7B8}"/>
    <cellStyle name="Total 2 6 11" xfId="45829" xr:uid="{89350377-89C2-41F3-8824-FD5A31790024}"/>
    <cellStyle name="Total 2 6 12" xfId="46714" xr:uid="{CFD5710A-C433-4360-A0F1-0339DCEA8396}"/>
    <cellStyle name="Total 2 6 13" xfId="45570" xr:uid="{97159259-B7AF-4D98-8090-D84C8806FF47}"/>
    <cellStyle name="Total 2 6 14" xfId="46255" xr:uid="{6537E21B-1ADC-4465-802A-23A122CCBB35}"/>
    <cellStyle name="Total 2 6 15" xfId="45170" xr:uid="{204DB4FD-DF69-48D0-8CFF-D1CDA242D086}"/>
    <cellStyle name="Total 2 6 16" xfId="48534" xr:uid="{A7CF117D-E0CB-4E9B-81EE-CD0BFE177F5E}"/>
    <cellStyle name="Total 2 6 17" xfId="52677" xr:uid="{88F03EFA-EB08-49C6-8D94-D4126751A77C}"/>
    <cellStyle name="Total 2 6 18" xfId="50647" xr:uid="{73F5A3EC-BDCE-4DDC-AED0-69DF10A14E16}"/>
    <cellStyle name="Total 2 6 19" xfId="54880" xr:uid="{FB100A81-5A42-4A0A-BE38-59902E0E2F88}"/>
    <cellStyle name="Total 2 6 2" xfId="7065" xr:uid="{D67B4D8B-29F5-4526-AEF0-D51FBA2B19E3}"/>
    <cellStyle name="Total 2 6 20" xfId="56071" xr:uid="{88A5C82A-21F6-49BB-8AFA-0C1624D28213}"/>
    <cellStyle name="Total 2 6 3" xfId="41855" xr:uid="{69D0F2F5-9C3F-4675-93C7-B48ED5456763}"/>
    <cellStyle name="Total 2 6 4" xfId="41924" xr:uid="{59BFB095-D058-4F9B-89FC-BA7AD5617165}"/>
    <cellStyle name="Total 2 6 5" xfId="38859" xr:uid="{DF64AC9B-4154-4E27-8AC1-8C86C738DDBF}"/>
    <cellStyle name="Total 2 6 6" xfId="40036" xr:uid="{2FB55612-3EC8-4296-9A92-FC1B5FB84338}"/>
    <cellStyle name="Total 2 6 7" xfId="39011" xr:uid="{9CBC3137-D9D7-4990-BF0D-B7C787E1FFB9}"/>
    <cellStyle name="Total 2 6 8" xfId="42393" xr:uid="{4C68D6A2-BFF9-4FE0-B933-828E44B0DE4E}"/>
    <cellStyle name="Total 2 6 9" xfId="42750" xr:uid="{6B421630-90EC-44AC-AAB9-21F9692C7E59}"/>
    <cellStyle name="Total 2 7" xfId="9737" xr:uid="{C17D81B0-F1A0-43D8-9E4C-96C8B69F550A}"/>
    <cellStyle name="Total 2 8" xfId="5250" xr:uid="{C5A2898D-5561-46B1-9B56-3958BB14EEE9}"/>
    <cellStyle name="Total 2 9" xfId="42041" xr:uid="{28BEACCE-F15F-44E3-B60C-B2E173CE976C}"/>
    <cellStyle name="Total 3" xfId="1875" xr:uid="{22C54251-B7CF-4550-9FF9-FDEBCE3A6AD4}"/>
    <cellStyle name="Total 3 10" xfId="38794" xr:uid="{A86A24F4-66DE-4993-8DED-534784934A6A}"/>
    <cellStyle name="Total 3 11" xfId="39342" xr:uid="{B9D3F0A4-691F-4E53-AC67-ED6B3D52CB9A}"/>
    <cellStyle name="Total 3 12" xfId="46899" xr:uid="{32CD5F21-2965-4932-8CBC-6E3E4A29BA61}"/>
    <cellStyle name="Total 3 13" xfId="46782" xr:uid="{C38C3F11-61E7-4224-91EB-E79D69C49396}"/>
    <cellStyle name="Total 3 14" xfId="48585" xr:uid="{9E1E22CF-DC64-4CD4-90DC-53CAB5D07DA8}"/>
    <cellStyle name="Total 3 15" xfId="51912" xr:uid="{C922EE46-50C9-4C1F-9A16-2EE993F5D74C}"/>
    <cellStyle name="Total 3 16" xfId="52891" xr:uid="{62AB5542-C14F-4371-85E8-DF00450A9B58}"/>
    <cellStyle name="Total 3 17" xfId="54582" xr:uid="{34603760-FD8E-4D73-BC0D-5B3F6AE20463}"/>
    <cellStyle name="Total 3 18" xfId="55149" xr:uid="{BE1CA91D-9C82-4786-B138-01F9A05A5191}"/>
    <cellStyle name="Total 3 2" xfId="2531" xr:uid="{008B7812-6623-43EB-B576-F6DD4B37F8F7}"/>
    <cellStyle name="Total 3 2 10" xfId="46619" xr:uid="{51BC24BB-F70C-4060-A10B-C3FC34242264}"/>
    <cellStyle name="Total 3 2 11" xfId="43859" xr:uid="{53A1D7CB-CAE3-47BD-9D92-25DA43BA9853}"/>
    <cellStyle name="Total 3 2 12" xfId="47487" xr:uid="{027FBB2C-A5A7-48EA-ACAB-2E774CAF4206}"/>
    <cellStyle name="Total 3 2 13" xfId="47749" xr:uid="{C6D3D440-645D-47CA-907D-386D935C217E}"/>
    <cellStyle name="Total 3 2 14" xfId="45729" xr:uid="{6A4AF664-FCE4-4A75-8647-A939BD88E048}"/>
    <cellStyle name="Total 3 2 15" xfId="48748" xr:uid="{FC3CA63F-1E11-4E13-A604-CCB01A50CC31}"/>
    <cellStyle name="Total 3 2 16" xfId="48206" xr:uid="{975D4741-91CB-49BF-B48E-7AF85504B901}"/>
    <cellStyle name="Total 3 2 17" xfId="48464" xr:uid="{AE442764-9FDF-4383-8148-C355589FDE05}"/>
    <cellStyle name="Total 3 2 18" xfId="48316" xr:uid="{AA4D0F72-4AAC-4031-9872-AAA3B43E0B74}"/>
    <cellStyle name="Total 3 2 19" xfId="50899" xr:uid="{A10984FB-7EC2-47FD-A849-E072DFDEE4AA}"/>
    <cellStyle name="Total 3 2 2" xfId="5489" xr:uid="{7C3EE681-D75C-4DAF-B735-29607A356967}"/>
    <cellStyle name="Total 3 2 20" xfId="51095" xr:uid="{300835D2-4CF3-4392-A7D2-DD0B42B9B05E}"/>
    <cellStyle name="Total 3 2 21" xfId="53195" xr:uid="{D57DC56C-A625-435D-A9A9-BCDA7D6C2D78}"/>
    <cellStyle name="Total 3 2 22" xfId="55313" xr:uid="{43CF18FC-A2CE-4078-B67C-07EBA1A35818}"/>
    <cellStyle name="Total 3 2 23" xfId="56868" xr:uid="{9E0D02A3-95B9-4BBB-B49B-D8869AFF5E06}"/>
    <cellStyle name="Total 3 2 3" xfId="39275" xr:uid="{3C68BAA8-F5EC-4096-B0FD-E16EB044420D}"/>
    <cellStyle name="Total 3 2 4" xfId="41075" xr:uid="{87C16614-5F63-4666-82D2-41A70B1BA11E}"/>
    <cellStyle name="Total 3 2 5" xfId="41998" xr:uid="{CB4B70EF-85EF-484E-98A7-4C1AF8F63DF6}"/>
    <cellStyle name="Total 3 2 6" xfId="42680" xr:uid="{FBC63F8C-54F5-4218-8F33-746AFFABB9EB}"/>
    <cellStyle name="Total 3 2 7" xfId="38634" xr:uid="{B237184F-03DC-4218-B8F7-D224F61FB529}"/>
    <cellStyle name="Total 3 2 8" xfId="43028" xr:uid="{CB657E69-E3DD-4E48-AD5C-32C5B75EF21C}"/>
    <cellStyle name="Total 3 2 9" xfId="42768" xr:uid="{B4D7ADEC-D3D3-4BCB-AA09-CA5C0BC52EB1}"/>
    <cellStyle name="Total 3 3" xfId="2950" xr:uid="{513D4789-AD99-41A7-BE2D-47C5B4A2EA1D}"/>
    <cellStyle name="Total 3 3 10" xfId="45596" xr:uid="{8C79FBFE-F30C-4EE5-86C5-BE20BB28AB39}"/>
    <cellStyle name="Total 3 3 11" xfId="43849" xr:uid="{B3628213-8C6E-443F-BCB7-5B0541BE56F9}"/>
    <cellStyle name="Total 3 3 12" xfId="45336" xr:uid="{2A15C049-833E-40A9-A210-03D64BA2E0E8}"/>
    <cellStyle name="Total 3 3 13" xfId="47080" xr:uid="{113663B4-FFCD-4332-B351-1C77C1440A4D}"/>
    <cellStyle name="Total 3 3 14" xfId="46891" xr:uid="{F0A37834-0092-40EC-B162-096880F10DE8}"/>
    <cellStyle name="Total 3 3 15" xfId="45234" xr:uid="{BA538FCE-C7CF-49D3-A87A-78C9F0CEBE0C}"/>
    <cellStyle name="Total 3 3 16" xfId="49002" xr:uid="{CC9B71D8-445B-49CB-8E18-2F0629FC5591}"/>
    <cellStyle name="Total 3 3 17" xfId="48407" xr:uid="{26114DD6-0EAD-4C97-B3A6-B3DE5C9DE678}"/>
    <cellStyle name="Total 3 3 18" xfId="50606" xr:uid="{7234A492-FB02-4813-9AB8-3B28CBCD6D65}"/>
    <cellStyle name="Total 3 3 19" xfId="53814" xr:uid="{57F6E68C-D735-4E04-8C3D-A17627BBE114}"/>
    <cellStyle name="Total 3 3 2" xfId="7066" xr:uid="{41FA615D-716E-460B-8B18-10AB9924362B}"/>
    <cellStyle name="Total 3 3 20" xfId="53107" xr:uid="{A202D9A8-A3BE-4A6B-9CD7-8712EDF237A1}"/>
    <cellStyle name="Total 3 3 21" xfId="57147" xr:uid="{AD2D257A-B670-4F26-B2E4-1C4E3E270BDD}"/>
    <cellStyle name="Total 3 3 3" xfId="39100" xr:uid="{073F9875-6278-4B7E-84CD-68441241CDEC}"/>
    <cellStyle name="Total 3 3 4" xfId="38979" xr:uid="{66E3BEF9-8E84-4C5A-9498-39F5B09A4069}"/>
    <cellStyle name="Total 3 3 5" xfId="39123" xr:uid="{1D2D7E00-6646-4A9A-8D16-01AAA9259161}"/>
    <cellStyle name="Total 3 3 6" xfId="40250" xr:uid="{6F3B40DE-D9AB-43CB-BB0A-595AC3CB5E45}"/>
    <cellStyle name="Total 3 3 7" xfId="42570" xr:uid="{5F170236-4570-4367-A18B-D5F1B06839DD}"/>
    <cellStyle name="Total 3 3 8" xfId="43146" xr:uid="{B7BFAA67-B514-49D5-A54F-87B36DAB2CC6}"/>
    <cellStyle name="Total 3 3 9" xfId="43155" xr:uid="{0DF3AA86-7CFD-48C6-855D-7B0C6B488F1D}"/>
    <cellStyle name="Total 3 4" xfId="3516" xr:uid="{EA8475E0-F16C-4856-99E7-5970AC85F7A9}"/>
    <cellStyle name="Total 3 4 10" xfId="46495" xr:uid="{E713D810-AA00-4EBE-8BA2-0E4377B1376F}"/>
    <cellStyle name="Total 3 4 11" xfId="44404" xr:uid="{E6864383-7286-4107-8E82-D990FEA058DA}"/>
    <cellStyle name="Total 3 4 12" xfId="45870" xr:uid="{96B403DB-6D12-4220-B9E6-A37B6348718F}"/>
    <cellStyle name="Total 3 4 13" xfId="43875" xr:uid="{2AE8530A-A62A-4A7C-9F09-18F74A8989E3}"/>
    <cellStyle name="Total 3 4 14" xfId="44207" xr:uid="{BFD0853D-24DB-4B0B-A9E1-054592FAFF33}"/>
    <cellStyle name="Total 3 4 15" xfId="47734" xr:uid="{9A5B4D30-75B6-4E59-81FF-3B0C84BC3751}"/>
    <cellStyle name="Total 3 4 16" xfId="49349" xr:uid="{F8F3957C-380B-4B45-ADDC-86E24692D401}"/>
    <cellStyle name="Total 3 4 17" xfId="50075" xr:uid="{6411C19E-AF1A-48C2-9E20-D77A787994A7}"/>
    <cellStyle name="Total 3 4 18" xfId="50176" xr:uid="{5CC49DA0-EAE7-4A8F-A156-CD299D4C5AC6}"/>
    <cellStyle name="Total 3 4 19" xfId="51817" xr:uid="{9E106E4C-2F0E-44D0-997C-1FD83C339C6D}"/>
    <cellStyle name="Total 3 4 2" xfId="7067" xr:uid="{BD9B4D9D-094E-4F84-B689-4C17A03AB7D9}"/>
    <cellStyle name="Total 3 4 20" xfId="52561" xr:uid="{8DB3972F-A58B-4400-BB9F-FC350C0F4347}"/>
    <cellStyle name="Total 3 4 21" xfId="51131" xr:uid="{4A161239-7398-4A70-AC40-8A746C47C3B5}"/>
    <cellStyle name="Total 3 4 22" xfId="54125" xr:uid="{B91FB53C-EC18-4515-81CB-A9826EC155CD}"/>
    <cellStyle name="Total 3 4 23" xfId="54780" xr:uid="{909205E5-5986-4910-8868-A68845179273}"/>
    <cellStyle name="Total 3 4 24" xfId="55884" xr:uid="{947EC5BC-7933-4A89-9A1A-43C9C53D7D8A}"/>
    <cellStyle name="Total 3 4 3" xfId="38491" xr:uid="{2F0D6931-7449-42E8-98D3-BCA66E32D221}"/>
    <cellStyle name="Total 3 4 4" xfId="39446" xr:uid="{EAF9D476-CB05-4070-B30A-8979BBB1FB78}"/>
    <cellStyle name="Total 3 4 5" xfId="38826" xr:uid="{B3A4DFAE-A0F3-4556-9D1C-BAD5D6603345}"/>
    <cellStyle name="Total 3 4 6" xfId="41072" xr:uid="{88AE6BA5-1140-42BE-822B-33157BB2D57C}"/>
    <cellStyle name="Total 3 4 7" xfId="41820" xr:uid="{163109E8-E242-4EE4-BACD-78A296322CE2}"/>
    <cellStyle name="Total 3 4 8" xfId="43109" xr:uid="{64DA11AC-AE32-40D4-8062-8929ECE29EB6}"/>
    <cellStyle name="Total 3 4 9" xfId="42398" xr:uid="{A66AF1E3-DEB7-447E-9B0D-4B62D9B87B1D}"/>
    <cellStyle name="Total 3 5" xfId="3821" xr:uid="{FA9F71E3-05D5-4FC2-A984-54F4DA90AA18}"/>
    <cellStyle name="Total 3 5 10" xfId="42846" xr:uid="{8B87C1C0-0FA8-4546-A759-1C483A1F2E93}"/>
    <cellStyle name="Total 3 5 11" xfId="45807" xr:uid="{C1044531-EE2D-4730-87FE-DFA66384B04C}"/>
    <cellStyle name="Total 3 5 12" xfId="46699" xr:uid="{4755AD16-42EB-4AF2-956A-5FDE2029DB8E}"/>
    <cellStyle name="Total 3 5 13" xfId="43633" xr:uid="{4C0D474F-82B0-4156-8191-FCAF3F9651B3}"/>
    <cellStyle name="Total 3 5 14" xfId="46613" xr:uid="{2F3B2B9E-8DAA-4300-9947-52EAF7E4A798}"/>
    <cellStyle name="Total 3 5 15" xfId="47067" xr:uid="{2E34C476-2BB4-44D3-92C8-34B9DD2CA52A}"/>
    <cellStyle name="Total 3 5 16" xfId="49542" xr:uid="{263EC4DD-8219-4F0B-85F5-AD981940A4A2}"/>
    <cellStyle name="Total 3 5 17" xfId="52663" xr:uid="{1D4D166C-D5CA-41A5-B72C-88E2A4280B48}"/>
    <cellStyle name="Total 3 5 18" xfId="51304" xr:uid="{9C72E07D-048A-4599-9C9B-9D0663AD6A82}"/>
    <cellStyle name="Total 3 5 19" xfId="54866" xr:uid="{31ACC501-15D9-4A60-8686-D984E8BF1991}"/>
    <cellStyle name="Total 3 5 2" xfId="7068" xr:uid="{BF4A0B15-CFE8-498B-9EDD-EA0FB38B2EE7}"/>
    <cellStyle name="Total 3 5 20" xfId="56054" xr:uid="{3922E7D3-1786-4006-86F0-25EE7C546B38}"/>
    <cellStyle name="Total 3 5 3" xfId="41846" xr:uid="{5AEBA439-090F-4A00-B0BB-0116208E5307}"/>
    <cellStyle name="Total 3 5 4" xfId="41888" xr:uid="{2EDA04B9-0D32-4B22-8D35-247DA95BBCB9}"/>
    <cellStyle name="Total 3 5 5" xfId="40998" xr:uid="{6ADEDBFA-28EE-4E54-AABC-94F85D198A7C}"/>
    <cellStyle name="Total 3 5 6" xfId="42229" xr:uid="{1A3CC056-6900-4C56-9C55-0F08D60A46A9}"/>
    <cellStyle name="Total 3 5 7" xfId="42037" xr:uid="{0ED10723-60CA-4B3B-83F2-63AD66D0AEF4}"/>
    <cellStyle name="Total 3 5 8" xfId="43224" xr:uid="{32142D8F-00FC-4A40-9E13-17D1A96662F4}"/>
    <cellStyle name="Total 3 5 9" xfId="40873" xr:uid="{05294DA9-B277-4765-AD4C-ABB7138791F0}"/>
    <cellStyle name="Total 3 6" xfId="3804" xr:uid="{42E6E245-5C6B-4618-80A5-AA5FC8604829}"/>
    <cellStyle name="Total 3 6 10" xfId="38784" xr:uid="{75F4A425-BEEA-4C68-B0B9-03E224CFAB17}"/>
    <cellStyle name="Total 3 6 11" xfId="45793" xr:uid="{ABB0B826-917E-43AC-ACD6-CC6951FC14D8}"/>
    <cellStyle name="Total 3 6 12" xfId="46686" xr:uid="{09913B7E-FEAE-4EB5-9922-BB8D07B04F36}"/>
    <cellStyle name="Total 3 6 13" xfId="43634" xr:uid="{3C7D8A83-ABA0-4607-87DD-BB5C3996929D}"/>
    <cellStyle name="Total 3 6 14" xfId="46892" xr:uid="{571857A2-1FD3-48AE-B187-DC974BE17F9A}"/>
    <cellStyle name="Total 3 6 15" xfId="44783" xr:uid="{BE385173-2DFB-4208-8D39-D359F8B37CFB}"/>
    <cellStyle name="Total 3 6 16" xfId="48334" xr:uid="{61D452E3-667E-45B4-9BEB-8285C2F19D71}"/>
    <cellStyle name="Total 3 6 17" xfId="52651" xr:uid="{C102C6F4-2C3C-4F69-88DC-E6B6299C3CB5}"/>
    <cellStyle name="Total 3 6 18" xfId="51030" xr:uid="{0E2259AD-DC59-4FD2-94EE-FDB3E17ECA8E}"/>
    <cellStyle name="Total 3 6 19" xfId="54854" xr:uid="{F4C0D904-BF0F-4322-8253-F27ACDDD2132}"/>
    <cellStyle name="Total 3 6 2" xfId="7069" xr:uid="{0EA70606-5921-4F49-9F57-8610EDE524FD}"/>
    <cellStyle name="Total 3 6 20" xfId="56041" xr:uid="{8BE4544E-E99C-4AE1-B2BF-D0828F82F265}"/>
    <cellStyle name="Total 3 6 3" xfId="41835" xr:uid="{940418B9-5A05-456F-BF37-489F291B9294}"/>
    <cellStyle name="Total 3 6 4" xfId="41824" xr:uid="{A754759C-2C91-4DB7-A48B-957C0AA04FCF}"/>
    <cellStyle name="Total 3 6 5" xfId="41454" xr:uid="{AD7F50DD-3CE3-4E11-8AAB-5CBA551160F9}"/>
    <cellStyle name="Total 3 6 6" xfId="39936" xr:uid="{596A2122-518A-40F7-94D8-ABC70E13FB90}"/>
    <cellStyle name="Total 3 6 7" xfId="39578" xr:uid="{61EACD69-57FF-441D-8D86-4202F12799EB}"/>
    <cellStyle name="Total 3 6 8" xfId="43222" xr:uid="{13598BD3-1AEC-4A90-BF76-529FAFCFE0C7}"/>
    <cellStyle name="Total 3 6 9" xfId="38731" xr:uid="{81364EDE-69B8-40BE-9547-212DCB71956C}"/>
    <cellStyle name="Total 3 7" xfId="9738" xr:uid="{2F8B0A11-A164-4CA8-AD90-959AF754280B}"/>
    <cellStyle name="Total 3 8" xfId="5251" xr:uid="{E800B101-A7F3-4CEF-B8B4-4716D2793D36}"/>
    <cellStyle name="Total 3 9" xfId="41727" xr:uid="{C190A862-3B2E-4373-90AD-B6A43F444DA8}"/>
    <cellStyle name="Total 4" xfId="2273" xr:uid="{4965AD8A-5CD0-4216-932E-16EB6D185E65}"/>
    <cellStyle name="Total 4 10" xfId="42373" xr:uid="{D2714F40-5A74-4ABF-AB59-3A0EF3779F25}"/>
    <cellStyle name="Total 4 11" xfId="39748" xr:uid="{D6D29CE3-BCB1-4BA2-BD1B-57A931EB1881}"/>
    <cellStyle name="Total 4 12" xfId="44879" xr:uid="{2CD533D5-D0C6-495A-B2D0-BC924F3A7189}"/>
    <cellStyle name="Total 4 13" xfId="47524" xr:uid="{DD0A0C0D-D542-44AD-AB66-F20DF24E7D1E}"/>
    <cellStyle name="Total 4 14" xfId="48578" xr:uid="{BD7A4359-8D02-46CD-BA5E-6D8C4030D0E1}"/>
    <cellStyle name="Total 4 15" xfId="48867" xr:uid="{C7369328-6518-4B1C-8692-BD7E64046C4B}"/>
    <cellStyle name="Total 4 16" xfId="50934" xr:uid="{B8A804FE-C34B-4DA6-9A6A-4C9E2FC942C7}"/>
    <cellStyle name="Total 4 17" xfId="50869" xr:uid="{03DD67B2-B516-4AC1-BE71-59B40CD2BFBE}"/>
    <cellStyle name="Total 4 18" xfId="53237" xr:uid="{BC7989BB-546A-477B-8B28-BEED5B4015B6}"/>
    <cellStyle name="Total 4 19" xfId="55170" xr:uid="{0C40B17D-A461-480F-9BC1-049045B5AA57}"/>
    <cellStyle name="Total 4 2" xfId="2607" xr:uid="{18AEF08A-8CD4-423F-86C4-0D1352F91A61}"/>
    <cellStyle name="Total 4 2 10" xfId="43293" xr:uid="{B4225FF9-6FD2-4378-9734-9E664C83739C}"/>
    <cellStyle name="Total 4 2 11" xfId="40164" xr:uid="{1AC8838C-B5D6-4E9C-935C-2F6E9410E452}"/>
    <cellStyle name="Total 4 2 12" xfId="45004" xr:uid="{0A798415-1A0D-4438-82E5-012031451E9D}"/>
    <cellStyle name="Total 4 2 13" xfId="44192" xr:uid="{D9169BF2-6140-4A39-A61F-5D8899F029BA}"/>
    <cellStyle name="Total 4 2 14" xfId="45851" xr:uid="{1E8B04EB-73DC-4293-9458-732E20FA65D6}"/>
    <cellStyle name="Total 4 2 15" xfId="44349" xr:uid="{DD3155A2-F3C3-4A66-88B2-ECD2C2D2F227}"/>
    <cellStyle name="Total 4 2 16" xfId="47328" xr:uid="{D221D099-26B2-4AFB-8944-C4D9B3C98D29}"/>
    <cellStyle name="Total 4 2 17" xfId="47176" xr:uid="{A1748DB5-1D0A-42F2-BE0B-4B955FD5C90C}"/>
    <cellStyle name="Total 4 2 18" xfId="48801" xr:uid="{78B8A740-D3D7-45B7-8127-18A5E5DDC135}"/>
    <cellStyle name="Total 4 2 19" xfId="47905" xr:uid="{313CAEF4-8ABC-4548-AB1D-470B841EB88C}"/>
    <cellStyle name="Total 4 2 2" xfId="9574" xr:uid="{78DD1CB6-FBBB-4DE1-8CE4-9D77FD562F06}"/>
    <cellStyle name="Total 4 2 20" xfId="50426" xr:uid="{30766304-7B54-402E-B0A7-3A401C5B50F1}"/>
    <cellStyle name="Total 4 2 21" xfId="48310" xr:uid="{F6A87B6C-494D-471C-BB6E-347B00C74D48}"/>
    <cellStyle name="Total 4 2 22" xfId="52609" xr:uid="{6D70B416-655E-4AEE-A4F1-C2536EAF2C58}"/>
    <cellStyle name="Total 4 2 23" xfId="53590" xr:uid="{F2CDB236-AE0B-4023-B578-2F528B5FE628}"/>
    <cellStyle name="Total 4 2 24" xfId="53162" xr:uid="{155EFE96-ED26-427A-B37C-D7898A861C53}"/>
    <cellStyle name="Total 4 2 25" xfId="55373" xr:uid="{D5E7A480-52D6-4297-B730-BDF4B59769C5}"/>
    <cellStyle name="Total 4 2 26" xfId="56929" xr:uid="{1FC01F49-28C9-4529-B142-8EA416BF2538}"/>
    <cellStyle name="Total 4 2 3" xfId="7070" xr:uid="{6AC4AD65-4D19-49CB-8040-665CE8CE8F10}"/>
    <cellStyle name="Total 4 2 4" xfId="40163" xr:uid="{C8667DE5-911D-4848-ADEA-74303D5E376E}"/>
    <cellStyle name="Total 4 2 5" xfId="39240" xr:uid="{AEEB4EFF-B8D0-43EE-B174-16A04DEABD6D}"/>
    <cellStyle name="Total 4 2 6" xfId="38650" xr:uid="{DAD0430F-8AC3-40CD-8F80-D170B6051824}"/>
    <cellStyle name="Total 4 2 7" xfId="38946" xr:uid="{13BC8677-0D38-494E-89B3-B257D775D835}"/>
    <cellStyle name="Total 4 2 8" xfId="42663" xr:uid="{B53F8283-2ABA-460E-B359-3EF487C385D1}"/>
    <cellStyle name="Total 4 2 9" xfId="40238" xr:uid="{37AC3475-E139-42FF-BA52-2A18558591B2}"/>
    <cellStyle name="Total 4 3" xfId="3049" xr:uid="{FBBAD18F-9048-4B82-8A16-373757CC2ED2}"/>
    <cellStyle name="Total 4 3 10" xfId="38779" xr:uid="{727C8368-B829-4493-B7FD-719A9532F656}"/>
    <cellStyle name="Total 4 3 11" xfId="42841" xr:uid="{191DC095-3754-40CA-8511-981EB2E9D52F}"/>
    <cellStyle name="Total 4 3 12" xfId="45150" xr:uid="{4E81C7DA-83D1-4660-A8CE-98C464BB449A}"/>
    <cellStyle name="Total 4 3 13" xfId="44355" xr:uid="{A0CCA17E-45B7-49E6-8076-17A02390E4E9}"/>
    <cellStyle name="Total 4 3 14" xfId="44696" xr:uid="{90124C39-8994-4A96-A268-1F1371780B61}"/>
    <cellStyle name="Total 4 3 15" xfId="44880" xr:uid="{18F90A3C-92C0-4036-94D9-C047A9039AD0}"/>
    <cellStyle name="Total 4 3 16" xfId="45164" xr:uid="{2766BD3A-32E4-4D62-A882-9C6A711763B3}"/>
    <cellStyle name="Total 4 3 17" xfId="47613" xr:uid="{01E17E60-0387-4DC6-826D-A2C46ECBA7F3}"/>
    <cellStyle name="Total 4 3 18" xfId="49055" xr:uid="{61D7B99A-6493-4E72-A5C9-599E370E3154}"/>
    <cellStyle name="Total 4 3 19" xfId="48104" xr:uid="{FDF05AC8-83C4-4230-9537-0A4523E666D7}"/>
    <cellStyle name="Total 4 3 2" xfId="9575" xr:uid="{30B75713-9BCE-4D2E-95CE-3A98A7E6F6EE}"/>
    <cellStyle name="Total 4 3 20" xfId="49326" xr:uid="{0CCA46B3-17C0-4EF7-A4DD-B8D6DC59D4E3}"/>
    <cellStyle name="Total 4 3 21" xfId="50818" xr:uid="{AA2700EC-5E13-4493-AD69-0637EF7E0DD1}"/>
    <cellStyle name="Total 4 3 22" xfId="51597" xr:uid="{D565284D-3EF4-422C-92B9-A1A69CA2003C}"/>
    <cellStyle name="Total 4 3 23" xfId="53885" xr:uid="{2B49E6AA-8A0D-4D66-8DB3-95AC12ADFCBD}"/>
    <cellStyle name="Total 4 3 24" xfId="53075" xr:uid="{68091DA0-2B3C-435B-BF4A-0D2B5506DB30}"/>
    <cellStyle name="Total 4 3 25" xfId="55645" xr:uid="{2250C982-101E-4166-9EDA-3D089E07B463}"/>
    <cellStyle name="Total 4 3 3" xfId="7071" xr:uid="{D109FC53-4792-4B0D-B737-CCB0D3FADCE7}"/>
    <cellStyle name="Total 4 3 4" xfId="40503" xr:uid="{A7F9E130-9E14-4B4E-B521-05D6D96FD526}"/>
    <cellStyle name="Total 4 3 5" xfId="40689" xr:uid="{5870EC7C-5EA3-4F7F-9471-0825C87A5298}"/>
    <cellStyle name="Total 4 3 6" xfId="41788" xr:uid="{CC11404D-16F7-44C8-930B-3BDB0E1A2ADE}"/>
    <cellStyle name="Total 4 3 7" xfId="40320" xr:uid="{A9A5706A-F133-4EA3-9EA3-D46747A2C96F}"/>
    <cellStyle name="Total 4 3 8" xfId="39859" xr:uid="{82CCD670-2D2E-49ED-A8B9-2CE570D5208A}"/>
    <cellStyle name="Total 4 3 9" xfId="39246" xr:uid="{A082971B-3545-4BEA-A485-AEDD025EE781}"/>
    <cellStyle name="Total 4 4" xfId="3886" xr:uid="{E74196C6-7789-4B2C-8B80-988C752AD72D}"/>
    <cellStyle name="Total 4 4 10" xfId="43230" xr:uid="{C1DA72BF-1C36-46FB-8710-E94CE825A68A}"/>
    <cellStyle name="Total 4 4 11" xfId="43303" xr:uid="{758B9E09-DC90-435E-97A8-60264A012F36}"/>
    <cellStyle name="Total 4 4 12" xfId="43277" xr:uid="{B01B97E2-1B7C-488F-8045-A1542FC17A42}"/>
    <cellStyle name="Total 4 4 13" xfId="46747" xr:uid="{9E307179-59EE-4475-AB92-28A7EBC9F493}"/>
    <cellStyle name="Total 4 4 14" xfId="43683" xr:uid="{9F71CB4B-5B51-45F1-8429-74AB76EE1BFE}"/>
    <cellStyle name="Total 4 4 15" xfId="44561" xr:uid="{6782C8D4-4DF0-46FF-AA5D-0A1423D8C1C9}"/>
    <cellStyle name="Total 4 4 16" xfId="43799" xr:uid="{F07DCC27-629A-4A97-9E2C-5B44AD491B8B}"/>
    <cellStyle name="Total 4 4 17" xfId="44217" xr:uid="{5A4B3A40-78DC-4A85-8486-83CD342D30B5}"/>
    <cellStyle name="Total 4 4 18" xfId="47559" xr:uid="{F6D6B796-859A-46D8-88F8-20342907C2C1}"/>
    <cellStyle name="Total 4 4 19" xfId="50194" xr:uid="{41933814-FEAD-450D-95A1-BEEC61204721}"/>
    <cellStyle name="Total 4 4 2" xfId="9576" xr:uid="{7082A763-4934-41CA-B52C-AB3995FD2150}"/>
    <cellStyle name="Total 4 4 20" xfId="48623" xr:uid="{3A0453FE-87D4-4E7F-86C0-CF0AE637BC39}"/>
    <cellStyle name="Total 4 4 21" xfId="52030" xr:uid="{78EDD6AA-B30D-402A-A057-3E4453374CC2}"/>
    <cellStyle name="Total 4 4 22" xfId="52707" xr:uid="{03C0C51B-0395-4F15-82F9-67BCC9437A2D}"/>
    <cellStyle name="Total 4 4 23" xfId="51722" xr:uid="{5EC9B4E7-0BB1-4C5F-AE19-DB6DD3AFF489}"/>
    <cellStyle name="Total 4 4 24" xfId="54279" xr:uid="{7764BA12-C61E-4507-87DF-E617E97E349B}"/>
    <cellStyle name="Total 4 4 25" xfId="54909" xr:uid="{7ACD4C52-2FA6-4BDB-A2EF-D22A2C9350FA}"/>
    <cellStyle name="Total 4 4 26" xfId="56101" xr:uid="{EA39A3AE-D500-40E9-875F-5B90446CADA4}"/>
    <cellStyle name="Total 4 4 3" xfId="7072" xr:uid="{B0BE5B65-2817-440D-9294-188F37CA6B3F}"/>
    <cellStyle name="Total 4 4 4" xfId="41095" xr:uid="{907B668A-970D-4492-9610-A2563E66F39A}"/>
    <cellStyle name="Total 4 4 5" xfId="41886" xr:uid="{FE750721-F663-4939-AB10-C7093655D1D5}"/>
    <cellStyle name="Total 4 4 6" xfId="39534" xr:uid="{9C2DDCE1-0C5F-4C44-883B-8A7853D2775F}"/>
    <cellStyle name="Total 4 4 7" xfId="39902" xr:uid="{F43A04A5-C308-4371-9522-BA6CA3FB926B}"/>
    <cellStyle name="Total 4 4 8" xfId="42307" xr:uid="{53706890-76B0-4475-8155-8331CC4CDD5A}"/>
    <cellStyle name="Total 4 4 9" xfId="42489" xr:uid="{AD01F55A-74BC-48BB-8180-866EC5C3F7EC}"/>
    <cellStyle name="Total 4 5" xfId="3811" xr:uid="{2730C5B3-DEF7-4484-B235-32585538A0F0}"/>
    <cellStyle name="Total 4 5 10" xfId="43115" xr:uid="{E7E72583-E899-4563-BA3A-0A2995613B54}"/>
    <cellStyle name="Total 4 5 11" xfId="41452" xr:uid="{E8E9219E-EB66-46B4-9AA9-9142C866CAD8}"/>
    <cellStyle name="Total 4 5 12" xfId="39422" xr:uid="{F819A346-DFC2-4951-BE7F-3115718D1586}"/>
    <cellStyle name="Total 4 5 13" xfId="46690" xr:uid="{EB34D2DF-800F-48FD-9029-2BEBB5EEC698}"/>
    <cellStyle name="Total 4 5 14" xfId="43673" xr:uid="{6840239B-8D4F-4214-B63D-4C3B0DEDB0C3}"/>
    <cellStyle name="Total 4 5 15" xfId="47028" xr:uid="{E87C3501-28EA-4B16-BBCA-9A98C156B24F}"/>
    <cellStyle name="Total 4 5 16" xfId="46588" xr:uid="{E9C9E1E9-682A-4B0B-BCDC-880D9F20F766}"/>
    <cellStyle name="Total 4 5 17" xfId="44157" xr:uid="{6EBE07C3-9D9F-4828-8F2D-029598F75EE7}"/>
    <cellStyle name="Total 4 5 18" xfId="46823" xr:uid="{2D218734-E6CD-42EC-AB31-94E1AE476D5A}"/>
    <cellStyle name="Total 4 5 19" xfId="50160" xr:uid="{DD683291-E7B7-4007-8035-EA705DF2978A}"/>
    <cellStyle name="Total 4 5 2" xfId="9577" xr:uid="{8CC2F735-9454-4A94-B07B-48351EB46A4B}"/>
    <cellStyle name="Total 4 5 20" xfId="48531" xr:uid="{C6044F8D-4B01-4C42-8E5F-8F6691F596C6}"/>
    <cellStyle name="Total 4 5 21" xfId="51990" xr:uid="{628AB981-6D12-4329-8FC4-A29A6A040FAA}"/>
    <cellStyle name="Total 4 5 22" xfId="52655" xr:uid="{CF9A7418-1FFA-4807-B47C-F29C55F1DBFA}"/>
    <cellStyle name="Total 4 5 23" xfId="51399" xr:uid="{80BDC964-60E1-49CB-9F7F-5CDC2B445594}"/>
    <cellStyle name="Total 4 5 24" xfId="54257" xr:uid="{A9947769-FDB9-45E9-B987-4B6AE53F9457}"/>
    <cellStyle name="Total 4 5 25" xfId="54858" xr:uid="{4C2C04F5-7880-45AA-99B0-AFBBE2966CEA}"/>
    <cellStyle name="Total 4 5 26" xfId="56047" xr:uid="{528039A3-AC56-4397-A2BD-8B7ED6EDA881}"/>
    <cellStyle name="Total 4 5 3" xfId="7073" xr:uid="{32EDD39F-33E1-42ED-B1D4-FF1373E2F167}"/>
    <cellStyle name="Total 4 5 4" xfId="41043" xr:uid="{3F771788-A31E-44B2-A3B6-8FD652B2BB89}"/>
    <cellStyle name="Total 4 5 5" xfId="41840" xr:uid="{AAF19FDC-DF69-49D1-969B-BF5C8D02F2B8}"/>
    <cellStyle name="Total 4 5 6" xfId="42226" xr:uid="{F1E67468-84B2-4E7F-AE40-A492A6EEEA3B}"/>
    <cellStyle name="Total 4 5 7" xfId="40426" xr:uid="{AFC53E05-D9BE-411D-9ABE-6E0E23C1B6FE}"/>
    <cellStyle name="Total 4 5 8" xfId="41822" xr:uid="{86EF3E25-89E2-4B31-89E3-2C14978BA141}"/>
    <cellStyle name="Total 4 5 9" xfId="38886" xr:uid="{11A0A3CD-0F81-4C32-AAA4-D02A85CE09C7}"/>
    <cellStyle name="Total 4 6" xfId="9518" xr:uid="{09F76805-784E-4FCD-BD8C-9B26945AB453}"/>
    <cellStyle name="Total 4 7" xfId="5252" xr:uid="{6F8BCDFF-476A-4BC1-BB79-6B67251A0A1E}"/>
    <cellStyle name="Total 4 8" xfId="39914" xr:uid="{918DDBA5-FDCF-4CC2-AE3D-A83473A56BBF}"/>
    <cellStyle name="Total 4 9" xfId="38965" xr:uid="{51D31FC3-9D88-4767-B8E7-4FC5A8B9AC67}"/>
    <cellStyle name="Total 5" xfId="2347" xr:uid="{D93EA064-4CE9-46F4-B571-0E020C0BE296}"/>
    <cellStyle name="Total 5 10" xfId="39717" xr:uid="{F0A5F874-87BD-4FCF-ADFF-01522DBD6C9B}"/>
    <cellStyle name="Total 5 11" xfId="44779" xr:uid="{63BD0229-7EC2-4B33-96DC-87AE15F0146C}"/>
    <cellStyle name="Total 5 12" xfId="45053" xr:uid="{96DBCEA1-E5CF-4AD0-B577-2D9B602642E5}"/>
    <cellStyle name="Total 5 13" xfId="46515" xr:uid="{85285DF5-15E6-4D7F-A3DF-FF177A2A13D6}"/>
    <cellStyle name="Total 5 14" xfId="47300" xr:uid="{E7F7E89F-FC3E-4571-AD3E-CD7B463BCF4E}"/>
    <cellStyle name="Total 5 15" xfId="47728" xr:uid="{DCB823B4-A602-4246-8A70-EAD4D06C8792}"/>
    <cellStyle name="Total 5 16" xfId="48612" xr:uid="{D9891329-F963-4CA2-AC07-E391C6808D22}"/>
    <cellStyle name="Total 5 17" xfId="47916" xr:uid="{4D5020A1-2719-4C29-A8D9-EAD0DAC3D4A2}"/>
    <cellStyle name="Total 5 18" xfId="48496" xr:uid="{EE01BD07-6819-417B-B8CD-8C8BFB54F697}"/>
    <cellStyle name="Total 5 19" xfId="50280" xr:uid="{3782F3C2-AE7B-44B3-ACC8-FAEE319E5CB3}"/>
    <cellStyle name="Total 5 2" xfId="5357" xr:uid="{FAC5E4D7-3B95-450E-BB68-63B447451814}"/>
    <cellStyle name="Total 5 20" xfId="51380" xr:uid="{5E069D51-451A-4F67-8630-BD2363FFE8D9}"/>
    <cellStyle name="Total 5 21" xfId="53407" xr:uid="{1C000796-D771-49A4-B214-261776143330}"/>
    <cellStyle name="Total 5 22" xfId="53226" xr:uid="{8D504027-D278-46A7-910B-16AD1D44BD4E}"/>
    <cellStyle name="Total 5 23" xfId="55192" xr:uid="{511A7E90-E1E8-4763-8205-358250CC8D6B}"/>
    <cellStyle name="Total 5 24" xfId="56737" xr:uid="{1CE7804C-C456-4F7A-AA99-A79FDDC2AE22}"/>
    <cellStyle name="Total 5 3" xfId="11952" xr:uid="{26284048-5718-4933-8F6D-86D2A57AE9AE}"/>
    <cellStyle name="Total 5 4" xfId="39319" xr:uid="{B680EE6B-29E9-40E6-BE75-76875B477078}"/>
    <cellStyle name="Total 5 5" xfId="39226" xr:uid="{7AA1DCAD-AE33-47C5-8696-20226B4E873B}"/>
    <cellStyle name="Total 5 6" xfId="42051" xr:uid="{7E306EBE-42C2-4CE5-B898-5AB4A04206A9}"/>
    <cellStyle name="Total 5 7" xfId="42047" xr:uid="{C69E2D41-8E59-4B3E-B091-C71E6310ACA3}"/>
    <cellStyle name="Total 5 8" xfId="42776" xr:uid="{7ABC629B-A4AC-441D-95F6-E27EBE7CAE10}"/>
    <cellStyle name="Total 5 9" xfId="38958" xr:uid="{5E3DA2BE-8577-4DEB-883E-F841B9C838F6}"/>
    <cellStyle name="Total 6" xfId="2722" xr:uid="{6EF4C7E3-FC3E-45B1-B691-15A2946BB829}"/>
    <cellStyle name="Total 6 10" xfId="43484" xr:uid="{C9535BE5-34C5-4497-8400-D00B6E839C86}"/>
    <cellStyle name="Total 6 11" xfId="43747" xr:uid="{EE2B6CFD-CBC6-427C-87CC-88731FA1C0FB}"/>
    <cellStyle name="Total 6 12" xfId="44683" xr:uid="{3D1F049C-9939-498C-B45A-2312802348B4}"/>
    <cellStyle name="Total 6 13" xfId="47149" xr:uid="{B98E7DA0-F991-45B2-93C3-C5A16AC22A2A}"/>
    <cellStyle name="Total 6 14" xfId="43869" xr:uid="{FFA3B1A9-1F7B-42A4-BC7E-D544E3A04AB0}"/>
    <cellStyle name="Total 6 15" xfId="43752" xr:uid="{7FB6F16A-B638-450A-88D7-3F654772E933}"/>
    <cellStyle name="Total 6 16" xfId="47842" xr:uid="{5F089AE5-510E-4FD8-BDAD-449B271C24C0}"/>
    <cellStyle name="Total 6 17" xfId="48866" xr:uid="{FD2ABA18-8BEE-4729-8F79-D81FB2812698}"/>
    <cellStyle name="Total 6 18" xfId="48920" xr:uid="{68322569-3E49-4A6C-AA81-734E22E5301C}"/>
    <cellStyle name="Total 6 19" xfId="50871" xr:uid="{3A3F9E0C-5260-478F-A669-349AF65724EC}"/>
    <cellStyle name="Total 6 2" xfId="7074" xr:uid="{94B2A3B4-D9B4-46C5-B8A9-E69F5260C879}"/>
    <cellStyle name="Total 6 20" xfId="53657" xr:uid="{8D54CFAB-857D-41BB-A9A2-26335B0FED16}"/>
    <cellStyle name="Total 6 21" xfId="53145" xr:uid="{B8104B7A-0C00-4693-B838-99A384AF6DAA}"/>
    <cellStyle name="Total 6 22" xfId="55437" xr:uid="{F1BF6059-6E8D-4A48-B91D-A23A4953FA4F}"/>
    <cellStyle name="Total 6 23" xfId="56994" xr:uid="{AE0CD0B2-A768-4E45-9E0A-79072880DBF6}"/>
    <cellStyle name="Total 6 3" xfId="13564" xr:uid="{BDE766AD-637A-4BC9-BA28-57445D3F5150}"/>
    <cellStyle name="Total 6 4" xfId="40665" xr:uid="{05F158F9-6320-4919-8813-A704810BA18B}"/>
    <cellStyle name="Total 6 5" xfId="42015" xr:uid="{A8FD317E-F424-4FA4-94B9-319D6081D36A}"/>
    <cellStyle name="Total 6 6" xfId="39401" xr:uid="{7AF4DDD1-61A8-41A7-B4B3-63355B618730}"/>
    <cellStyle name="Total 6 7" xfId="39841" xr:uid="{8B31DC86-CAE9-465E-AB0D-1F03EAEA9F36}"/>
    <cellStyle name="Total 6 8" xfId="39017" xr:uid="{1CFC555E-C2B7-4D5A-9148-0137098DD05A}"/>
    <cellStyle name="Total 6 9" xfId="40219" xr:uid="{5F8B38A1-5824-4E9E-88D3-3EB388B9C10D}"/>
    <cellStyle name="Total 7" xfId="3157" xr:uid="{7E55E651-ED9C-44E8-B674-F0D59350C11A}"/>
    <cellStyle name="Total 7 10" xfId="43999" xr:uid="{B0B39338-CF29-4AB6-82C4-0CF6BE0C6D38}"/>
    <cellStyle name="Total 7 11" xfId="44362" xr:uid="{43D9CCD9-201D-4B54-80D6-715AB7A5A9AF}"/>
    <cellStyle name="Total 7 12" xfId="44505" xr:uid="{FCEA46D3-0F62-42E8-AE82-93C274078E44}"/>
    <cellStyle name="Total 7 13" xfId="46974" xr:uid="{2454E689-0EA6-4F82-8905-6B89703A7822}"/>
    <cellStyle name="Total 7 14" xfId="47847" xr:uid="{6B9B230A-3ABE-4E9C-95FC-BE1EEA430BC6}"/>
    <cellStyle name="Total 7 15" xfId="49115" xr:uid="{7EF789CD-92E2-4EB8-B8D5-A949875D0E89}"/>
    <cellStyle name="Total 7 16" xfId="48076" xr:uid="{E7C2138A-CF29-417E-A309-FB4E7499534A}"/>
    <cellStyle name="Total 7 17" xfId="50327" xr:uid="{BEC1CE77-22BF-4760-BF7C-11FFADBCC2CD}"/>
    <cellStyle name="Total 7 18" xfId="50786" xr:uid="{CCD3470C-4C79-4BD3-B66E-BF8369FC681F}"/>
    <cellStyle name="Total 7 19" xfId="50632" xr:uid="{1868C3A9-55A6-4B66-A94A-5FE243B2563A}"/>
    <cellStyle name="Total 7 2" xfId="7075" xr:uid="{32DC1D46-B8E9-4980-9DF4-0ABE34867EFA}"/>
    <cellStyle name="Total 7 20" xfId="53930" xr:uid="{02A0C200-BA50-4BB1-BBFD-1BF35934D21B}"/>
    <cellStyle name="Total 7 21" xfId="53052" xr:uid="{55A879B5-B92A-4604-B62E-5FCE955E46DC}"/>
    <cellStyle name="Total 7 22" xfId="55690" xr:uid="{C44BE9C9-02B6-4196-AE5F-D825120E654A}"/>
    <cellStyle name="Total 7 3" xfId="13565" xr:uid="{54C5C5B8-8C2B-4D3C-B441-AE9D729BF610}"/>
    <cellStyle name="Total 7 4" xfId="38764" xr:uid="{71FCC052-03D3-4331-95C2-8315B7FA6963}"/>
    <cellStyle name="Total 7 5" xfId="39117" xr:uid="{66DBE486-6C22-41E6-90B4-9DC02620A8A1}"/>
    <cellStyle name="Total 7 6" xfId="40341" xr:uid="{743A96E6-8408-42AF-8E26-B117DE188B21}"/>
    <cellStyle name="Total 7 7" xfId="41668" xr:uid="{FF54080A-F5D6-4D8F-BF1C-9FF3183E2002}"/>
    <cellStyle name="Total 7 8" xfId="42920" xr:uid="{FF768993-CDEE-4F58-A8F0-0307A6093290}"/>
    <cellStyle name="Total 7 9" xfId="43076" xr:uid="{DC03BBF8-5CAF-43B3-9AF6-563FEE152722}"/>
    <cellStyle name="Total 8" xfId="3992" xr:uid="{79E50DE2-9D7D-4D00-A921-A4D8BD488CC4}"/>
    <cellStyle name="Total 8 10" xfId="43103" xr:uid="{A2CC4524-60F3-428D-A48C-E46327822522}"/>
    <cellStyle name="Total 8 11" xfId="45951" xr:uid="{5C9BF91E-F1A2-4C42-AAEC-ABA6D0A93359}"/>
    <cellStyle name="Total 8 12" xfId="46799" xr:uid="{F963D7B0-B4CA-49C9-AAEF-3E6FC15E8AE6}"/>
    <cellStyle name="Total 8 13" xfId="45007" xr:uid="{2AE5C7E2-15C8-4403-B402-8E7805A48D48}"/>
    <cellStyle name="Total 8 14" xfId="46996" xr:uid="{F91AB6A3-AA7B-4056-BE07-AEB89476B806}"/>
    <cellStyle name="Total 8 15" xfId="43617" xr:uid="{CE9EA052-D330-4D87-85D0-42426CF311C0}"/>
    <cellStyle name="Total 8 16" xfId="48387" xr:uid="{ED3C1A24-9745-401F-8531-9A9788F2EAC2}"/>
    <cellStyle name="Total 8 17" xfId="52742" xr:uid="{6531AA54-AADC-4053-AA03-2E3521E1D430}"/>
    <cellStyle name="Total 8 18" xfId="50677" xr:uid="{9E3F77E4-2ED5-4D12-951B-89914D7B41D6}"/>
    <cellStyle name="Total 8 19" xfId="54940" xr:uid="{3F5AE051-558F-4FDC-950A-C57E39094B73}"/>
    <cellStyle name="Total 8 2" xfId="7076" xr:uid="{7D19DB27-5A57-480E-A53A-4EAADD3EE816}"/>
    <cellStyle name="Total 8 20" xfId="56177" xr:uid="{BD3A47FD-E0A0-44F4-83B1-B82EBC19E860}"/>
    <cellStyle name="Total 8 3" xfId="13566" xr:uid="{EAE5A41A-F3CE-4844-AF94-876B05A5B007}"/>
    <cellStyle name="Total 8 4" xfId="39543" xr:uid="{57477C07-CDAE-4AC2-9C7F-9C4B8D2D3008}"/>
    <cellStyle name="Total 8 5" xfId="39337" xr:uid="{4D51943B-FBC6-4D60-8AC3-142F199C9B9C}"/>
    <cellStyle name="Total 8 6" xfId="39191" xr:uid="{A3DF144D-5104-4C97-AA80-222318DA7BB9}"/>
    <cellStyle name="Total 8 7" xfId="41948" xr:uid="{D66E4BAE-A5B5-4D6F-ABC5-7358477B7A83}"/>
    <cellStyle name="Total 8 8" xfId="42010" xr:uid="{E42B9022-147B-4637-976E-940EF077AC91}"/>
    <cellStyle name="Total 8 9" xfId="41717" xr:uid="{C88D7BA4-0981-44B0-8CE5-2792F60F05A2}"/>
    <cellStyle name="Total 9" xfId="3737" xr:uid="{60F4171D-B440-493A-93A8-6D3DC62B7CD7}"/>
    <cellStyle name="Total 9 10" xfId="42116" xr:uid="{61CA0B31-38D9-47C6-933F-C74697EA0807}"/>
    <cellStyle name="Total 9 11" xfId="45731" xr:uid="{24557D79-D09D-41C8-8F68-BC055C85CE27}"/>
    <cellStyle name="Total 9 12" xfId="46639" xr:uid="{322CFBFB-AE44-4ED5-9216-72DFE65ABEA3}"/>
    <cellStyle name="Total 9 13" xfId="44297" xr:uid="{EAB95510-61CA-459C-8A21-74157E7365E5}"/>
    <cellStyle name="Total 9 14" xfId="44660" xr:uid="{197DC2E2-852A-4217-9D7C-92C01DE621F4}"/>
    <cellStyle name="Total 9 15" xfId="46920" xr:uid="{983DB842-1A9E-4EB2-B23F-6480CAD29D27}"/>
    <cellStyle name="Total 9 16" xfId="48618" xr:uid="{C52DC939-675A-4E12-ADF1-3BAC283EE459}"/>
    <cellStyle name="Total 9 17" xfId="52620" xr:uid="{88089356-234C-495A-9607-08C8CD1A9791}"/>
    <cellStyle name="Total 9 18" xfId="51016" xr:uid="{5B96C0F5-D279-423F-A473-1AB2EDBB3F7E}"/>
    <cellStyle name="Total 9 19" xfId="54825" xr:uid="{A2694FAA-B1C7-4B7E-B554-F477170C372D}"/>
    <cellStyle name="Total 9 2" xfId="7077" xr:uid="{981E1332-8574-4740-881D-F78938873572}"/>
    <cellStyle name="Total 9 20" xfId="55981" xr:uid="{6E1DE5BF-5036-449F-ABDB-F274373B5CC4}"/>
    <cellStyle name="Total 9 3" xfId="13567" xr:uid="{347A3149-E0C7-419D-AB58-0DF307E06023}"/>
    <cellStyle name="Total 9 4" xfId="38792" xr:uid="{43E112F4-E631-4E75-B650-D8A2754CE75A}"/>
    <cellStyle name="Total 9 5" xfId="40993" xr:uid="{D8BC8611-654F-47E7-8939-7114FDE79C46}"/>
    <cellStyle name="Total 9 6" xfId="39664" xr:uid="{A8D79C2B-0395-4C50-A216-E29C054F91CA}"/>
    <cellStyle name="Total 9 7" xfId="42743" xr:uid="{79DA005B-C2CF-4286-A64B-A302D1FDA86B}"/>
    <cellStyle name="Total 9 8" xfId="39044" xr:uid="{32D86BD5-4933-47D9-BD65-F4E405D283B3}"/>
    <cellStyle name="Total 9 9" xfId="41172" xr:uid="{9E83AC69-0699-4FA3-BC78-CB4B89F6A41E}"/>
    <cellStyle name="třimísta" xfId="399" xr:uid="{CA7C0926-5EF1-4E8F-A74D-A66DECC585CA}"/>
    <cellStyle name="Tučně" xfId="1876" xr:uid="{D6E3B99E-01C8-4700-B4A4-9BD3F6FF6641}"/>
    <cellStyle name="TYP ŘÁDKU_2" xfId="1877" xr:uid="{AAD0A537-B3EC-4CA3-A107-C887579AF162}"/>
    <cellStyle name="UK Price Col" xfId="1878" xr:uid="{4F04C814-6590-4217-A9CA-D5F1E0DBBA97}"/>
    <cellStyle name="Underline 2" xfId="1879" xr:uid="{0EDF675F-9296-4F0E-AB3E-6948B78566AE}"/>
    <cellStyle name="Underline 2 2" xfId="1880" xr:uid="{8EB2C108-7555-4EB2-AF3E-8BB4C6FC4A9E}"/>
    <cellStyle name="Underline 2 2 2" xfId="5255" xr:uid="{B971B74C-F7AB-47A5-AA67-72049A3025DA}"/>
    <cellStyle name="Underline 2 2 3" xfId="44571" xr:uid="{2A43C17F-5277-48A4-9805-E0DFAC922B73}"/>
    <cellStyle name="Underline 2 2 4" xfId="51060" xr:uid="{64A2465D-56F2-49D7-8EE7-D78E7F1203DA}"/>
    <cellStyle name="Underline 2 3" xfId="1881" xr:uid="{93EDBA7C-7E57-45E9-907D-8E11A8C36110}"/>
    <cellStyle name="Underline 2 3 2" xfId="5256" xr:uid="{0CE9CB47-0575-424E-AC7C-4689E9D80C0D}"/>
    <cellStyle name="Underline 2 3 3" xfId="44572" xr:uid="{4EBD2C68-8A8B-4670-9F6C-7E98F0D65F81}"/>
    <cellStyle name="Underline 2 3 4" xfId="51061" xr:uid="{B8D2313B-349F-41D1-B780-71679DE08D6A}"/>
    <cellStyle name="Underline 2 4" xfId="3229" xr:uid="{DBAEB75E-B192-4042-A4E3-3FF3FC6F484E}"/>
    <cellStyle name="Underline 2 4 2" xfId="9519" xr:uid="{9E6EC8FC-6CB2-400A-BF75-53210F5FDD37}"/>
    <cellStyle name="Underline 2 4 2 2" xfId="10750" xr:uid="{13634A85-F915-4353-91BB-1B9489686DA2}"/>
    <cellStyle name="Underline 2 4 3" xfId="10190" xr:uid="{B76155F8-0BF9-442A-B6C5-C4874D47DFCB}"/>
    <cellStyle name="Underline 2 4 4" xfId="41889" xr:uid="{E6C44561-9D9D-4DA3-8593-38715849A659}"/>
    <cellStyle name="Underline 2 4 5" xfId="44155" xr:uid="{859BF3BB-2ECD-4DB3-9DAF-A6BA6BBBF8EE}"/>
    <cellStyle name="Underline 2 4 6" xfId="49153" xr:uid="{C43880AF-D2ED-4CF6-AD61-4EAD89A5C403}"/>
    <cellStyle name="Underline 2 4 7" xfId="51127" xr:uid="{A6124301-1668-4736-BA8D-4F0F80F47ADF}"/>
    <cellStyle name="Underline 2 5" xfId="4995" xr:uid="{606B844A-132B-403A-9F83-07D3E94DD9B8}"/>
    <cellStyle name="Underline 2 6" xfId="46082" xr:uid="{F7683091-2812-4913-9C70-AE9B6EB3D12C}"/>
    <cellStyle name="Underline 2 7" xfId="51898" xr:uid="{BC5A4D7F-34D2-420E-97CA-8D39AE0A769E}"/>
    <cellStyle name="Vstup 2" xfId="449" xr:uid="{1C215812-48CF-47E8-AE46-4A11A2E1CD86}"/>
    <cellStyle name="Vstup 2 10" xfId="3907" xr:uid="{A996E487-32A1-408B-84FF-04E63423D49C}"/>
    <cellStyle name="Vstup 2 10 10" xfId="43367" xr:uid="{59937637-E8E1-4DDB-B3CE-8C9CCBFB90E2}"/>
    <cellStyle name="Vstup 2 10 11" xfId="45884" xr:uid="{55112FBA-878F-46F7-9DD9-D4AA4BE60EA2}"/>
    <cellStyle name="Vstup 2 10 12" xfId="46767" xr:uid="{9D5CD292-1BE7-4AC5-9503-2147B81BD263}"/>
    <cellStyle name="Vstup 2 10 13" xfId="46925" xr:uid="{108051AF-25E0-42A5-BC5E-A31A890C6D10}"/>
    <cellStyle name="Vstup 2 10 14" xfId="44663" xr:uid="{370ABE67-99B9-49C5-B274-2F4301939ACF}"/>
    <cellStyle name="Vstup 2 10 15" xfId="46992" xr:uid="{23CEF06E-0DB7-4462-B7B3-7E4F9B3E58BE}"/>
    <cellStyle name="Vstup 2 10 16" xfId="50210" xr:uid="{22115485-29E7-4551-9DCD-3563EF48A586}"/>
    <cellStyle name="Vstup 2 10 17" xfId="48039" xr:uid="{71FEDA4E-46F6-41D1-819C-D99F066D9BBF}"/>
    <cellStyle name="Vstup 2 10 18" xfId="52047" xr:uid="{266129F1-FDA8-4065-BADD-D02CFFA0B0FB}"/>
    <cellStyle name="Vstup 2 10 19" xfId="52727" xr:uid="{A3CD97F7-C62B-4FF0-99D1-E0F08176E7C2}"/>
    <cellStyle name="Vstup 2 10 2" xfId="7079" xr:uid="{263AE65B-32CC-4926-9A73-CFA41A1EDE65}"/>
    <cellStyle name="Vstup 2 10 20" xfId="51233" xr:uid="{38012857-DD55-4E82-8D46-4116AE272B36}"/>
    <cellStyle name="Vstup 2 10 21" xfId="54929" xr:uid="{DB773783-3353-4026-AE90-C1012B445A89}"/>
    <cellStyle name="Vstup 2 10 22" xfId="56117" xr:uid="{5D573739-A759-41F0-B45C-F9449CDF9974}"/>
    <cellStyle name="Vstup 2 10 3" xfId="13568" xr:uid="{2EF6BD34-4E50-43C0-958F-DD109754F95E}"/>
    <cellStyle name="Vstup 2 10 4" xfId="38735" xr:uid="{89ABC864-44CE-4FF4-A096-687CAAB0F77C}"/>
    <cellStyle name="Vstup 2 10 5" xfId="40470" xr:uid="{EBF294F3-2223-4698-A27A-DD1EAD8C61A1}"/>
    <cellStyle name="Vstup 2 10 6" xfId="42198" xr:uid="{49C2F6BD-A69E-46FB-AC31-DD2011646841}"/>
    <cellStyle name="Vstup 2 10 7" xfId="39640" xr:uid="{25E45CC5-5442-4EDD-9F70-A07F446CFD9B}"/>
    <cellStyle name="Vstup 2 10 8" xfId="39453" xr:uid="{4D01C369-557E-435B-9C49-0C7E09817BB5}"/>
    <cellStyle name="Vstup 2 10 9" xfId="42953" xr:uid="{14B64704-98EB-40D6-A4F4-192417533A6A}"/>
    <cellStyle name="Vstup 2 11" xfId="9617" xr:uid="{B1A51ECD-B074-48E5-B9F6-E783D8C044EA}"/>
    <cellStyle name="Vstup 2 11 2" xfId="15301" xr:uid="{2FF4A1E2-82D3-4D8F-8C0C-032E6DE11791}"/>
    <cellStyle name="Vstup 2 12" xfId="9622" xr:uid="{319BE1CB-45E4-462C-A582-8EB02F52AE90}"/>
    <cellStyle name="Vstup 2 12 2" xfId="15306" xr:uid="{D87140DC-0E05-4633-965C-6448DCA8C93C}"/>
    <cellStyle name="Vstup 2 13" xfId="4825" xr:uid="{70C3F43A-8E22-4342-80B5-353569C27F23}"/>
    <cellStyle name="Vstup 2 14" xfId="11243" xr:uid="{378B1088-4261-4764-A548-DF37A073240C}"/>
    <cellStyle name="Vstup 2 15" xfId="38496" xr:uid="{34FFB3B4-12A5-4C03-B0A5-2060027A36B6}"/>
    <cellStyle name="Vstup 2 16" xfId="38917" xr:uid="{A9D79FE0-11F1-4815-914A-D457A1CF10E4}"/>
    <cellStyle name="Vstup 2 17" xfId="43368" xr:uid="{74F04486-BB25-4B84-9753-44EC2785D42B}"/>
    <cellStyle name="Vstup 2 18" xfId="45046" xr:uid="{F5D157CC-FC19-4078-84A4-32AAE962CC93}"/>
    <cellStyle name="Vstup 2 19" xfId="45405" xr:uid="{5E0B3E43-53B8-4FF9-B42F-3AE1BB4F1400}"/>
    <cellStyle name="Vstup 2 2" xfId="1882" xr:uid="{C3B2CA81-4379-46D2-97BE-1432DCF988CA}"/>
    <cellStyle name="Vstup 2 2 10" xfId="11830" xr:uid="{CF0767C3-D85E-465F-8642-77544D62E5CE}"/>
    <cellStyle name="Vstup 2 2 11" xfId="42082" xr:uid="{99E4D27A-2448-4D5C-BE53-AB1E280CC15E}"/>
    <cellStyle name="Vstup 2 2 12" xfId="38817" xr:uid="{CA28CD2A-BC53-4CA2-8610-C99A2B8B1482}"/>
    <cellStyle name="Vstup 2 2 13" xfId="40986" xr:uid="{9E6B5B3A-7B0B-4EC9-8D77-A217C763F8C1}"/>
    <cellStyle name="Vstup 2 2 14" xfId="46999" xr:uid="{CB5957E7-F2BD-41DF-BB80-C0CE1FA77758}"/>
    <cellStyle name="Vstup 2 2 15" xfId="47383" xr:uid="{5B8D1041-64F8-4A9C-81DE-1A4228669DEC}"/>
    <cellStyle name="Vstup 2 2 16" xfId="48437" xr:uid="{6FE292BA-9724-4E86-AE9F-F9D9DDDE7F14}"/>
    <cellStyle name="Vstup 2 2 17" xfId="49031" xr:uid="{EFD5B7A4-C94C-4189-A178-584A09E4B5A8}"/>
    <cellStyle name="Vstup 2 2 18" xfId="51514" xr:uid="{85D87F50-EA4B-45F4-842A-FEA50DA27DF3}"/>
    <cellStyle name="Vstup 2 2 19" xfId="53383" xr:uid="{C9AAB702-345F-449D-A7D7-A8022C02DDF3}"/>
    <cellStyle name="Vstup 2 2 2" xfId="2532" xr:uid="{44F9F624-EE12-417D-B91B-C93CA8075FEA}"/>
    <cellStyle name="Vstup 2 2 2 10" xfId="43374" xr:uid="{A0C9ED79-6C0B-4430-B96F-D7855AEB66E0}"/>
    <cellStyle name="Vstup 2 2 2 11" xfId="46618" xr:uid="{15F7D128-30BB-4D45-87BD-A71F20C00460}"/>
    <cellStyle name="Vstup 2 2 2 12" xfId="43801" xr:uid="{D2926E07-7D93-49CF-A3E2-7DC98241437C}"/>
    <cellStyle name="Vstup 2 2 2 13" xfId="47533" xr:uid="{E1C14D52-3BCF-4326-A7D2-BD5DA629172B}"/>
    <cellStyle name="Vstup 2 2 2 14" xfId="47692" xr:uid="{A4F365D4-3CC6-48CC-9C4F-992D960AFF51}"/>
    <cellStyle name="Vstup 2 2 2 15" xfId="47000" xr:uid="{DA752846-BB11-41CB-9CDC-EC7AC6ED5F81}"/>
    <cellStyle name="Vstup 2 2 2 16" xfId="48205" xr:uid="{83C2D7E1-3F2D-41A7-8145-08CB59595F93}"/>
    <cellStyle name="Vstup 2 2 2 17" xfId="50059" xr:uid="{ACF6A786-0574-4E30-8BD1-B72DB9512A83}"/>
    <cellStyle name="Vstup 2 2 2 18" xfId="48434" xr:uid="{AF5D21BC-92C8-45A3-BE1E-0AC0290155AD}"/>
    <cellStyle name="Vstup 2 2 2 19" xfId="51939" xr:uid="{75B6D4B6-DCD0-4D56-8098-C92F813592EF}"/>
    <cellStyle name="Vstup 2 2 2 2" xfId="5490" xr:uid="{FD051DFF-22C0-451B-994E-C28561C0933F}"/>
    <cellStyle name="Vstup 2 2 2 20" xfId="53530" xr:uid="{A929CC1A-2CD4-43E3-9223-9D086DFE1C69}"/>
    <cellStyle name="Vstup 2 2 2 21" xfId="53194" xr:uid="{CC9D63B3-5236-44D4-AC40-828E6EC3059F}"/>
    <cellStyle name="Vstup 2 2 2 22" xfId="55314" xr:uid="{C25AC69B-42EE-4ACE-A34D-2B849C9EF306}"/>
    <cellStyle name="Vstup 2 2 2 23" xfId="56869" xr:uid="{5B0C63F2-FBF4-4539-90E0-0DDDDAADFA4B}"/>
    <cellStyle name="Vstup 2 2 2 3" xfId="12086" xr:uid="{9E2DA3B5-F71A-426D-A0E6-F51D744F14C8}"/>
    <cellStyle name="Vstup 2 2 2 4" xfId="39274" xr:uid="{1ED2C9AC-7682-49C5-8146-5316BD610093}"/>
    <cellStyle name="Vstup 2 2 2 5" xfId="39378" xr:uid="{A7A3C5B6-F138-496D-A261-F64C70A78F3F}"/>
    <cellStyle name="Vstup 2 2 2 6" xfId="42379" xr:uid="{A213A828-C537-4FFC-923C-17D27A2660E9}"/>
    <cellStyle name="Vstup 2 2 2 7" xfId="42679" xr:uid="{2562CBDA-17FF-45BC-B5F5-15049692D33F}"/>
    <cellStyle name="Vstup 2 2 2 8" xfId="39768" xr:uid="{BC6D30CD-840F-4AEA-ABB4-DB454532541B}"/>
    <cellStyle name="Vstup 2 2 2 9" xfId="42975" xr:uid="{4E7DCFC9-1999-4222-8D7C-532A35957BC2}"/>
    <cellStyle name="Vstup 2 2 3" xfId="2952" xr:uid="{65983E97-12F6-4E61-B663-60447AC711EA}"/>
    <cellStyle name="Vstup 2 2 3 10" xfId="38903" xr:uid="{B909B785-6728-410E-871B-C2AED1B3D394}"/>
    <cellStyle name="Vstup 2 2 3 11" xfId="45396" xr:uid="{2182FBCC-FA92-4325-9B81-6B5239F9C6C1}"/>
    <cellStyle name="Vstup 2 2 3 12" xfId="43660" xr:uid="{5E746190-091D-4E3D-BB34-57F69D8D8E0D}"/>
    <cellStyle name="Vstup 2 2 3 13" xfId="44074" xr:uid="{F505DEEA-0D42-4161-B4E4-5A15A10E2255}"/>
    <cellStyle name="Vstup 2 2 3 14" xfId="46959" xr:uid="{1135DD56-312B-4E73-837A-325D2021A24D}"/>
    <cellStyle name="Vstup 2 2 3 15" xfId="44253" xr:uid="{668BF365-17C6-493A-93B0-DCCB9287756A}"/>
    <cellStyle name="Vstup 2 2 3 16" xfId="47216" xr:uid="{46DCE5DC-5C40-4E73-9F1F-FD0C272959DE}"/>
    <cellStyle name="Vstup 2 2 3 17" xfId="49338" xr:uid="{FC6AFFEE-B24D-49D5-A9B3-65FAD9390D78}"/>
    <cellStyle name="Vstup 2 2 3 18" xfId="51109" xr:uid="{D387B3F9-97F1-4821-9129-FB456BB76E72}"/>
    <cellStyle name="Vstup 2 2 3 19" xfId="53815" xr:uid="{D13280EA-D433-4812-820B-846AEBAEDEF0}"/>
    <cellStyle name="Vstup 2 2 3 2" xfId="7080" xr:uid="{C66DA402-4A9E-4221-96EB-88D097253800}"/>
    <cellStyle name="Vstup 2 2 3 20" xfId="53106" xr:uid="{BCB45CA5-4089-4C68-9935-BE5E952CE409}"/>
    <cellStyle name="Vstup 2 2 3 21" xfId="55582" xr:uid="{43F646E4-CAE1-4BDC-A10E-EAB4B7425191}"/>
    <cellStyle name="Vstup 2 2 3 22" xfId="57148" xr:uid="{8E6F07C4-6A83-40C8-B4C8-6795FB3D7C9E}"/>
    <cellStyle name="Vstup 2 2 3 3" xfId="13569" xr:uid="{A7064DD2-B6C0-46E5-A30C-4426D83A831D}"/>
    <cellStyle name="Vstup 2 2 3 4" xfId="39099" xr:uid="{6468AC13-B576-4807-824B-19CA36D8E9D3}"/>
    <cellStyle name="Vstup 2 2 3 5" xfId="39734" xr:uid="{F7AFAA81-CF4C-4FCA-B534-207A999C0EF6}"/>
    <cellStyle name="Vstup 2 2 3 6" xfId="41965" xr:uid="{212F16F7-B49D-4974-B8A1-624AF20B36C8}"/>
    <cellStyle name="Vstup 2 2 3 7" xfId="38639" xr:uid="{CC0FCB0E-D2CB-4F1C-B229-450B988FFB1B}"/>
    <cellStyle name="Vstup 2 2 3 8" xfId="40635" xr:uid="{110C4B69-AF43-4D32-88BB-D75F71BC7BC9}"/>
    <cellStyle name="Vstup 2 2 3 9" xfId="43338" xr:uid="{FBFD082A-8AEB-4B39-86A9-AABAC23480DA}"/>
    <cellStyle name="Vstup 2 2 4" xfId="3621" xr:uid="{B7C5D80F-81DF-41E3-8D86-BF29BAC9F8F0}"/>
    <cellStyle name="Vstup 2 2 4 10" xfId="46557" xr:uid="{2919BF3D-4872-4D57-824C-72C04029053D}"/>
    <cellStyle name="Vstup 2 2 4 11" xfId="44838" xr:uid="{66497500-9A8C-4E7C-914E-247BED0FB9E1}"/>
    <cellStyle name="Vstup 2 2 4 12" xfId="47130" xr:uid="{C74D88D9-A7E3-4C28-839F-2198E911111C}"/>
    <cellStyle name="Vstup 2 2 4 13" xfId="46600" xr:uid="{E359903F-8CDB-45B4-B1B7-29DF479879CE}"/>
    <cellStyle name="Vstup 2 2 4 14" xfId="47477" xr:uid="{8EC19F5F-73FF-4C85-837C-34BD330B0EFE}"/>
    <cellStyle name="Vstup 2 2 4 15" xfId="49422" xr:uid="{25A2E279-01C4-4F75-AB52-754A4C4CDDCF}"/>
    <cellStyle name="Vstup 2 2 4 16" xfId="50100" xr:uid="{2BD74B89-EF23-4333-BAFA-2842F7699B9A}"/>
    <cellStyle name="Vstup 2 2 4 17" xfId="48057" xr:uid="{FF6EC9D0-D2E3-4004-B338-B7F2AACAB748}"/>
    <cellStyle name="Vstup 2 2 4 18" xfId="51881" xr:uid="{8BB30B55-2D67-4FA9-B238-012057CC3CE6}"/>
    <cellStyle name="Vstup 2 2 4 19" xfId="52584" xr:uid="{76CEE5C0-8825-489B-A3A9-403C2135D510}"/>
    <cellStyle name="Vstup 2 2 4 2" xfId="7081" xr:uid="{BACDE15A-529E-4143-9BAD-96B9A303B2FC}"/>
    <cellStyle name="Vstup 2 2 4 20" xfId="50940" xr:uid="{2332EAC9-CB50-4F9C-B527-7F11E39A6374}"/>
    <cellStyle name="Vstup 2 2 4 21" xfId="54178" xr:uid="{E0A3ACE8-E701-465F-877E-6DE7E3F90DFE}"/>
    <cellStyle name="Vstup 2 2 4 22" xfId="54798" xr:uid="{A89D640E-B2CB-446D-801C-67E42E75E971}"/>
    <cellStyle name="Vstup 2 2 4 23" xfId="55937" xr:uid="{A8EF659D-6FCD-421E-A736-83079AEF8866}"/>
    <cellStyle name="Vstup 2 2 4 3" xfId="13570" xr:uid="{2DC0E0EC-73FF-4351-BF0F-DA42FD17A2F5}"/>
    <cellStyle name="Vstup 2 2 4 4" xfId="39843" xr:uid="{9FF8A468-A7AE-4302-ADE7-BE24496E9A3E}"/>
    <cellStyle name="Vstup 2 2 4 5" xfId="41062" xr:uid="{B9684D69-2D20-4A66-B029-57EC58CFCC35}"/>
    <cellStyle name="Vstup 2 2 4 6" xfId="40655" xr:uid="{4ABF65F2-1CDB-4F05-A9AD-238EB2E74D8A}"/>
    <cellStyle name="Vstup 2 2 4 7" xfId="38988" xr:uid="{D67183C0-A065-4B4D-AB97-1B33C9FFEC21}"/>
    <cellStyle name="Vstup 2 2 4 8" xfId="43216" xr:uid="{429132E3-0000-4D45-A493-36075F735DA6}"/>
    <cellStyle name="Vstup 2 2 4 9" xfId="38595" xr:uid="{A3CFEC18-E8B9-46F2-91F9-694C069AF7CE}"/>
    <cellStyle name="Vstup 2 2 5" xfId="3758" xr:uid="{3F245250-A168-4B7B-8F51-A0720D121D61}"/>
    <cellStyle name="Vstup 2 2 5 10" xfId="43183" xr:uid="{A18CFA1A-8019-4B2E-B8E7-D3AD4DB382A3}"/>
    <cellStyle name="Vstup 2 2 5 11" xfId="45748" xr:uid="{D97B7366-8A12-4667-9B8E-8A87CE78BF0A}"/>
    <cellStyle name="Vstup 2 2 5 12" xfId="46657" xr:uid="{56569690-D411-4928-BE70-317AEC4371E7}"/>
    <cellStyle name="Vstup 2 2 5 13" xfId="45690" xr:uid="{11C03C85-E7E1-4358-A9DF-8954EE7E0A74}"/>
    <cellStyle name="Vstup 2 2 5 14" xfId="43892" xr:uid="{AA05806F-A672-42D3-AD24-A3FE76BEAABF}"/>
    <cellStyle name="Vstup 2 2 5 15" xfId="47429" xr:uid="{D17C439A-DD5B-4C07-B8BC-F09C3FEECC1E}"/>
    <cellStyle name="Vstup 2 2 5 16" xfId="50144" xr:uid="{B89F4DA3-40B9-4FD2-B821-C637DFAC0124}"/>
    <cellStyle name="Vstup 2 2 5 17" xfId="47901" xr:uid="{B3976547-D0B6-41A3-90DF-BDD7F5364504}"/>
    <cellStyle name="Vstup 2 2 5 18" xfId="51945" xr:uid="{0ED29656-BBAD-45FF-BC5D-557E4AA638B4}"/>
    <cellStyle name="Vstup 2 2 5 19" xfId="52634" xr:uid="{FE5DCC27-B6E5-4C56-A491-EBB3290D4862}"/>
    <cellStyle name="Vstup 2 2 5 2" xfId="7082" xr:uid="{AB33AE70-435A-439D-A6DE-D317CDBAB4A6}"/>
    <cellStyle name="Vstup 2 2 5 20" xfId="51404" xr:uid="{96BC8E4F-2E89-4096-9B38-2C549B023C67}"/>
    <cellStyle name="Vstup 2 2 5 21" xfId="54839" xr:uid="{04F9C96C-DCA5-4A01-8798-1CF7F72BB291}"/>
    <cellStyle name="Vstup 2 2 5 22" xfId="55999" xr:uid="{0DB644A2-1E88-455E-8A91-58188020D6F5}"/>
    <cellStyle name="Vstup 2 2 5 3" xfId="13571" xr:uid="{433B86C6-2AE9-4109-9093-BB6A608A385E}"/>
    <cellStyle name="Vstup 2 2 5 4" xfId="39475" xr:uid="{A5811449-5D7B-48BD-82B2-EBB51D303C32}"/>
    <cellStyle name="Vstup 2 2 5 5" xfId="40125" xr:uid="{52D350D4-1443-441B-842D-46BE96BB585C}"/>
    <cellStyle name="Vstup 2 2 5 6" xfId="40113" xr:uid="{BA6A24F0-C89F-4913-99C4-C2095C01FEEF}"/>
    <cellStyle name="Vstup 2 2 5 7" xfId="42326" xr:uid="{1B6E4DB5-6848-4549-8445-71294E20A9E8}"/>
    <cellStyle name="Vstup 2 2 5 8" xfId="39006" xr:uid="{083F62FF-3CBB-479E-AF4D-ABDEF01EAD21}"/>
    <cellStyle name="Vstup 2 2 5 9" xfId="40899" xr:uid="{A8D2460F-DC3E-4431-A399-FEB55980CDB8}"/>
    <cellStyle name="Vstup 2 2 6" xfId="3754" xr:uid="{CE148F92-99D8-4871-95A9-4D91B12F5BF3}"/>
    <cellStyle name="Vstup 2 2 6 10" xfId="42078" xr:uid="{32340986-E261-47B8-910B-5AC6CFF03D7B}"/>
    <cellStyle name="Vstup 2 2 6 11" xfId="45745" xr:uid="{2CC0B4F4-2A1E-4E55-9D4D-FEF45D6F3FBF}"/>
    <cellStyle name="Vstup 2 2 6 12" xfId="46653" xr:uid="{5E075E8D-0F62-401B-AFDA-A56C64951E5E}"/>
    <cellStyle name="Vstup 2 2 6 13" xfId="46660" xr:uid="{D89D1AE3-F6FD-4997-834E-96A128BB15CA}"/>
    <cellStyle name="Vstup 2 2 6 14" xfId="45809" xr:uid="{AD5095D8-1917-4CEC-BBB2-B121552A0607}"/>
    <cellStyle name="Vstup 2 2 6 15" xfId="47442" xr:uid="{97156A90-ACC0-4699-A05A-C59135F1EDE8}"/>
    <cellStyle name="Vstup 2 2 6 16" xfId="50141" xr:uid="{DCDCD988-8049-4F7E-8DF9-0122A61786BC}"/>
    <cellStyle name="Vstup 2 2 6 17" xfId="47975" xr:uid="{82948F80-A7FA-4AB5-9D00-C24D2FB02EB5}"/>
    <cellStyle name="Vstup 2 2 6 18" xfId="51941" xr:uid="{60DADF1D-2812-44C5-B209-94E482D7C773}"/>
    <cellStyle name="Vstup 2 2 6 19" xfId="52632" xr:uid="{8AB6B4AC-2BFB-4A0B-9A9D-B2916E9F0C91}"/>
    <cellStyle name="Vstup 2 2 6 2" xfId="7083" xr:uid="{0F5A3D4F-4F63-4053-BBDA-5890D1DE6071}"/>
    <cellStyle name="Vstup 2 2 6 20" xfId="51152" xr:uid="{714EA509-5A6C-4D32-A966-3FC785DF5689}"/>
    <cellStyle name="Vstup 2 2 6 21" xfId="54837" xr:uid="{7B8AD56A-E90E-4E5E-BD3F-CA380F9A956B}"/>
    <cellStyle name="Vstup 2 2 6 22" xfId="55995" xr:uid="{7B7A57D0-C17C-4C3D-BF53-AC4B5A4131C2}"/>
    <cellStyle name="Vstup 2 2 6 3" xfId="13572" xr:uid="{FACB9E10-0F79-47A7-AFB7-A1E235C8B66D}"/>
    <cellStyle name="Vstup 2 2 6 4" xfId="38556" xr:uid="{E5B19035-00DD-45AB-BBF4-B988BD383672}"/>
    <cellStyle name="Vstup 2 2 6 5" xfId="38643" xr:uid="{48DF2218-2448-479D-8950-BB38A4988057}"/>
    <cellStyle name="Vstup 2 2 6 6" xfId="41780" xr:uid="{11FC9299-6EE1-418C-BC21-2EFCC07031EF}"/>
    <cellStyle name="Vstup 2 2 6 7" xfId="41801" xr:uid="{16481738-5BBA-4337-9428-C34526BDE9CC}"/>
    <cellStyle name="Vstup 2 2 6 8" xfId="42926" xr:uid="{419A5852-8610-4722-9E52-B9B98DBCB821}"/>
    <cellStyle name="Vstup 2 2 6 9" xfId="43067" xr:uid="{1E4992E2-0BB5-4DB8-96CD-CEAFDD633B65}"/>
    <cellStyle name="Vstup 2 2 7" xfId="9740" xr:uid="{AA64B57A-4E5D-4EB6-876A-734482D11788}"/>
    <cellStyle name="Vstup 2 2 7 2" xfId="15416" xr:uid="{44B50F4B-64E9-411C-80E3-DD7A8C70C736}"/>
    <cellStyle name="Vstup 2 2 8" xfId="9774" xr:uid="{507504ED-C3A3-4502-8F3F-CFF77320A278}"/>
    <cellStyle name="Vstup 2 2 8 2" xfId="15450" xr:uid="{1426CE6C-4E4D-4CA9-A520-14EE10316BA2}"/>
    <cellStyle name="Vstup 2 2 9" xfId="5257" xr:uid="{879A2CA7-CF5E-44FF-A6EF-947DFA1E36C3}"/>
    <cellStyle name="Vstup 2 20" xfId="48003" xr:uid="{E6EC6AFD-467C-4666-8560-47ADA914D584}"/>
    <cellStyle name="Vstup 2 21" xfId="48861" xr:uid="{D29DF450-67FA-43B3-BEAE-14664F1B448F}"/>
    <cellStyle name="Vstup 2 22" xfId="50785" xr:uid="{C6C1A496-2E83-490D-B51C-2898E9A9D8B5}"/>
    <cellStyle name="Vstup 2 23" xfId="53376" xr:uid="{491317D4-376E-4202-BA45-DEF60625DACC}"/>
    <cellStyle name="Vstup 2 3" xfId="1883" xr:uid="{EA900AC0-CCD1-4AEE-A40B-122568C0CFA6}"/>
    <cellStyle name="Vstup 2 3 10" xfId="11831" xr:uid="{67C9D1CC-4281-4E2B-B578-67D60700CD21}"/>
    <cellStyle name="Vstup 2 3 11" xfId="42145" xr:uid="{AEC05766-144E-43AA-ABFD-CA2758B2EF53}"/>
    <cellStyle name="Vstup 2 3 12" xfId="40914" xr:uid="{5A2EDDA9-DE2A-49B8-83E4-28EBA422A8B0}"/>
    <cellStyle name="Vstup 2 3 13" xfId="42912" xr:uid="{19E3748B-8BD1-45E1-92D7-086231A6E5E9}"/>
    <cellStyle name="Vstup 2 3 14" xfId="47294" xr:uid="{C848589F-10FE-4276-A5EF-2B750A279D11}"/>
    <cellStyle name="Vstup 2 3 15" xfId="43693" xr:uid="{DC0E6735-9F40-4494-ABCD-A01F6869EA80}"/>
    <cellStyle name="Vstup 2 3 16" xfId="48438" xr:uid="{25E20BBD-B8B4-491D-9963-6355B7B22C6D}"/>
    <cellStyle name="Vstup 2 3 17" xfId="47971" xr:uid="{E82307BD-95E4-43E5-ACA1-F88688E600DD}"/>
    <cellStyle name="Vstup 2 3 18" xfId="52862" xr:uid="{2A698B39-CFD9-412C-AFF2-856632868FC4}"/>
    <cellStyle name="Vstup 2 3 19" xfId="53382" xr:uid="{F2EE9328-0F4D-417C-9D7F-05AEE208E1E9}"/>
    <cellStyle name="Vstup 2 3 2" xfId="2533" xr:uid="{10394679-FF4B-49A3-B36F-4120C127801A}"/>
    <cellStyle name="Vstup 2 3 2 10" xfId="42443" xr:uid="{7C175DC2-67AE-4EF2-B760-2DB23C7A4C69}"/>
    <cellStyle name="Vstup 2 3 2 11" xfId="46617" xr:uid="{7E59A16D-7EB7-4B30-8376-466128FECC20}"/>
    <cellStyle name="Vstup 2 3 2 12" xfId="43669" xr:uid="{2549E1D5-33CA-4059-A0FD-5893BFAED8EC}"/>
    <cellStyle name="Vstup 2 3 2 13" xfId="47466" xr:uid="{8EB54F61-DE05-4625-9728-5D336AB00316}"/>
    <cellStyle name="Vstup 2 3 2 14" xfId="47688" xr:uid="{66AFEBFD-CA0D-460B-A822-AAEECD827F94}"/>
    <cellStyle name="Vstup 2 3 2 15" xfId="47439" xr:uid="{1C407C80-81D0-4FFA-87F2-F9E92986A78A}"/>
    <cellStyle name="Vstup 2 3 2 16" xfId="48204" xr:uid="{8867236E-2A44-42B8-B5F5-606C4D790235}"/>
    <cellStyle name="Vstup 2 3 2 17" xfId="50063" xr:uid="{554B1C13-791C-46BE-A0B2-8D9AC32D80BB}"/>
    <cellStyle name="Vstup 2 3 2 18" xfId="50502" xr:uid="{7A61206A-C394-4B8F-A98A-73C7440F2597}"/>
    <cellStyle name="Vstup 2 3 2 19" xfId="52018" xr:uid="{0CF6D8D1-CD7D-4D02-AE16-F026491A2E60}"/>
    <cellStyle name="Vstup 2 3 2 2" xfId="5491" xr:uid="{EEA2C9ED-51DC-408C-9AAB-EF0FF36149FB}"/>
    <cellStyle name="Vstup 2 3 2 20" xfId="53531" xr:uid="{86AA495B-0892-4A98-80F7-14C4A7E9DD3A}"/>
    <cellStyle name="Vstup 2 3 2 21" xfId="53193" xr:uid="{12667EBF-2BED-4BE5-A1EB-BA2E7AFCA16D}"/>
    <cellStyle name="Vstup 2 3 2 22" xfId="55315" xr:uid="{AB372866-D7AA-4226-AE00-D00A1A94A4B6}"/>
    <cellStyle name="Vstup 2 3 2 23" xfId="56870" xr:uid="{234A6F4E-B02E-4CF5-BD1A-946DE3E3C76D}"/>
    <cellStyle name="Vstup 2 3 2 3" xfId="12087" xr:uid="{4F4F5EE2-2E8F-409A-BAF3-084674ED94A9}"/>
    <cellStyle name="Vstup 2 3 2 4" xfId="39273" xr:uid="{0A4AFE96-65C1-4987-8416-6D44D41DD715}"/>
    <cellStyle name="Vstup 2 3 2 5" xfId="39138" xr:uid="{341F479F-D0B3-4C74-A9BE-3B13EA3381C8}"/>
    <cellStyle name="Vstup 2 3 2 6" xfId="42378" xr:uid="{32F8E6F7-201C-4446-B24C-1D1969429B81}"/>
    <cellStyle name="Vstup 2 3 2 7" xfId="42705" xr:uid="{880AB9C5-9EB3-469C-8E83-DD6F40A8654A}"/>
    <cellStyle name="Vstup 2 3 2 8" xfId="41524" xr:uid="{326B79AA-B7D4-48F5-B2D0-5CD9D7443917}"/>
    <cellStyle name="Vstup 2 3 2 9" xfId="42950" xr:uid="{E732F1F1-ABD5-436C-9F8F-3E5C98632FF9}"/>
    <cellStyle name="Vstup 2 3 3" xfId="2953" xr:uid="{F5AA8F88-9647-4DD9-9E13-6161E618F00E}"/>
    <cellStyle name="Vstup 2 3 3 10" xfId="42059" xr:uid="{1842DE27-6071-4EF7-84C3-11E3DFEAA5B5}"/>
    <cellStyle name="Vstup 2 3 3 11" xfId="46364" xr:uid="{AA1805D9-C3E3-4F2D-9AD1-040BF9C41989}"/>
    <cellStyle name="Vstup 2 3 3 12" xfId="46244" xr:uid="{1D766B00-8791-4055-8921-D1CC1A7A0419}"/>
    <cellStyle name="Vstup 2 3 3 13" xfId="43878" xr:uid="{259F2D41-CEBE-421A-8AB7-3AB8AF491DA3}"/>
    <cellStyle name="Vstup 2 3 3 14" xfId="44378" xr:uid="{CEAC3F10-2DF2-466D-8ABB-AF390A438763}"/>
    <cellStyle name="Vstup 2 3 3 15" xfId="46445" xr:uid="{8BF93ECD-1132-42EF-B012-8115947B201D}"/>
    <cellStyle name="Vstup 2 3 3 16" xfId="47223" xr:uid="{B3D252AC-BBA3-4C54-B6D3-31FDCE1FF4E0}"/>
    <cellStyle name="Vstup 2 3 3 17" xfId="48469" xr:uid="{9C1758E8-417E-4CD1-8316-FFE79F1CB360}"/>
    <cellStyle name="Vstup 2 3 3 18" xfId="51108" xr:uid="{306074CE-55D7-4E42-8A9C-7C74D2919995}"/>
    <cellStyle name="Vstup 2 3 3 19" xfId="53816" xr:uid="{0A2AD5D4-C019-4071-A8A0-002298DF46C1}"/>
    <cellStyle name="Vstup 2 3 3 2" xfId="7084" xr:uid="{C80228F6-CEB3-4E91-AAA2-D9E754D6D04E}"/>
    <cellStyle name="Vstup 2 3 3 20" xfId="53105" xr:uid="{514E7947-0653-4A6F-B79D-0191B0222582}"/>
    <cellStyle name="Vstup 2 3 3 21" xfId="55583" xr:uid="{ECF404FF-A684-4150-BA7F-D5858C5CC2A9}"/>
    <cellStyle name="Vstup 2 3 3 22" xfId="57149" xr:uid="{F70A6F0A-8F34-4100-BFED-7B0855D9DB70}"/>
    <cellStyle name="Vstup 2 3 3 3" xfId="13573" xr:uid="{A830A4E1-8F8A-473A-9E49-7EA4AFDFA0AA}"/>
    <cellStyle name="Vstup 2 3 3 4" xfId="39098" xr:uid="{2A3B7928-5018-4D08-A15C-D3CE1A29E3E1}"/>
    <cellStyle name="Vstup 2 3 3 5" xfId="40695" xr:uid="{42D8EA47-C27C-4B41-B350-63E985291852}"/>
    <cellStyle name="Vstup 2 3 3 6" xfId="41646" xr:uid="{681983C0-D003-4C46-BE25-1747A9B6E096}"/>
    <cellStyle name="Vstup 2 3 3 7" xfId="42272" xr:uid="{2AD7609F-B4D3-4B1E-BE14-DA2CB193AE70}"/>
    <cellStyle name="Vstup 2 3 3 8" xfId="39441" xr:uid="{66704AF1-0764-4FCA-AD67-94CD9CA550F9}"/>
    <cellStyle name="Vstup 2 3 3 9" xfId="43377" xr:uid="{0B658ADE-F516-418C-9CF3-F61B4D16B8CB}"/>
    <cellStyle name="Vstup 2 3 4" xfId="3622" xr:uid="{9A5038C9-AFCC-4561-A884-5B6B9C236B1F}"/>
    <cellStyle name="Vstup 2 3 4 10" xfId="46558" xr:uid="{12436BE1-D777-4F1C-958B-C35510EE2B70}"/>
    <cellStyle name="Vstup 2 3 4 11" xfId="45096" xr:uid="{1AB65A62-9E6A-4ED8-9988-CBE5CBF3C256}"/>
    <cellStyle name="Vstup 2 3 4 12" xfId="46071" xr:uid="{BF5A6CAF-9DAA-4606-A911-E5D8A4230DFF}"/>
    <cellStyle name="Vstup 2 3 4 13" xfId="44899" xr:uid="{B62A2FDA-6B71-4CEE-BDB8-80C03E0B0D94}"/>
    <cellStyle name="Vstup 2 3 4 14" xfId="45024" xr:uid="{205B7716-F415-458A-B6D9-05DFFEBF9891}"/>
    <cellStyle name="Vstup 2 3 4 15" xfId="49423" xr:uid="{3DE72B68-F53F-4DEA-B74B-7F74BA007C18}"/>
    <cellStyle name="Vstup 2 3 4 16" xfId="50101" xr:uid="{45354C29-ED35-4A43-A4BC-5A709175B97A}"/>
    <cellStyle name="Vstup 2 3 4 17" xfId="48417" xr:uid="{AF04C128-0B20-4BD5-B6FF-DA8208B1CB91}"/>
    <cellStyle name="Vstup 2 3 4 18" xfId="51882" xr:uid="{0E173849-918C-4870-A1A8-10BA9948F3B5}"/>
    <cellStyle name="Vstup 2 3 4 19" xfId="52585" xr:uid="{4E7BC8C9-8C2D-4C89-91D0-4FBA1F7C66EA}"/>
    <cellStyle name="Vstup 2 3 4 2" xfId="7085" xr:uid="{A7585FAF-4AB3-41A5-BD5A-766BCA9EE391}"/>
    <cellStyle name="Vstup 2 3 4 20" xfId="50941" xr:uid="{649A8723-738B-4A68-B063-70BE8D6F7D49}"/>
    <cellStyle name="Vstup 2 3 4 21" xfId="54179" xr:uid="{A1E280BE-624E-472F-87D5-DD078C7DBD7F}"/>
    <cellStyle name="Vstup 2 3 4 22" xfId="54799" xr:uid="{3636F7C8-52CC-4418-9675-D8B5D6013F76}"/>
    <cellStyle name="Vstup 2 3 4 23" xfId="55938" xr:uid="{7BBBB6BB-47E4-4F7F-ADEE-FC0961FFD8D6}"/>
    <cellStyle name="Vstup 2 3 4 3" xfId="13574" xr:uid="{1843899B-4A0E-41A4-9B3F-59565182BC2F}"/>
    <cellStyle name="Vstup 2 3 4 4" xfId="40226" xr:uid="{CA7E943E-523C-4314-A124-92B2B3CE40FB}"/>
    <cellStyle name="Vstup 2 3 4 5" xfId="40111" xr:uid="{CC6A09EA-30C3-4472-8084-E476644817A3}"/>
    <cellStyle name="Vstup 2 3 4 6" xfId="42450" xr:uid="{441F6482-4D84-4003-B7F1-7CBAA511B488}"/>
    <cellStyle name="Vstup 2 3 4 7" xfId="42612" xr:uid="{E1285428-CD2D-461E-B835-65F1DB13F81C}"/>
    <cellStyle name="Vstup 2 3 4 8" xfId="41826" xr:uid="{0E6CF473-471A-4501-9DF1-AC86FAC12D58}"/>
    <cellStyle name="Vstup 2 3 4 9" xfId="40466" xr:uid="{C62BBB87-93EC-4141-90FE-8DB816C897C7}"/>
    <cellStyle name="Vstup 2 3 5" xfId="3822" xr:uid="{ECDFF8C0-BAE6-4F82-A43B-637D1A8080A1}"/>
    <cellStyle name="Vstup 2 3 5 10" xfId="38961" xr:uid="{01AE1AEA-AB00-462B-9EB8-02B4726C540A}"/>
    <cellStyle name="Vstup 2 3 5 11" xfId="45808" xr:uid="{011F4BA7-D125-4CDB-9C26-5C3640B239CD}"/>
    <cellStyle name="Vstup 2 3 5 12" xfId="46700" xr:uid="{4D3016EC-B441-4DA1-A21B-9AD472BC922A}"/>
    <cellStyle name="Vstup 2 3 5 13" xfId="46853" xr:uid="{70CBCC8A-9186-4A8D-BD81-12CFF301C5CC}"/>
    <cellStyle name="Vstup 2 3 5 14" xfId="43900" xr:uid="{8023553B-A822-4F1A-9CAC-ED70A23E908A}"/>
    <cellStyle name="Vstup 2 3 5 15" xfId="46469" xr:uid="{313EFDC7-5997-4E73-BAA4-41327CEB690F}"/>
    <cellStyle name="Vstup 2 3 5 16" xfId="50165" xr:uid="{D99EE013-3EAD-4077-945A-4DE36D7ECF3E}"/>
    <cellStyle name="Vstup 2 3 5 17" xfId="49751" xr:uid="{90A85CE5-21A9-4314-AC7E-EC4DCDC06CC1}"/>
    <cellStyle name="Vstup 2 3 5 18" xfId="51995" xr:uid="{48BCEB7B-5392-45B7-9654-5514C50AEDFB}"/>
    <cellStyle name="Vstup 2 3 5 19" xfId="52664" xr:uid="{2AA9663E-633B-47C5-B9B2-30DFD90DF9F5}"/>
    <cellStyle name="Vstup 2 3 5 2" xfId="7086" xr:uid="{F886229E-0635-4FA9-B8E0-18CC5D370AAB}"/>
    <cellStyle name="Vstup 2 3 5 20" xfId="51234" xr:uid="{39564BFA-AD38-4CB8-9D9B-975D450E5891}"/>
    <cellStyle name="Vstup 2 3 5 21" xfId="54867" xr:uid="{6DF02204-B01C-415C-B4F5-41868AEAFAAB}"/>
    <cellStyle name="Vstup 2 3 5 22" xfId="56055" xr:uid="{F6BC611A-CFA0-4FED-B403-0C7621F6B390}"/>
    <cellStyle name="Vstup 2 3 5 3" xfId="13575" xr:uid="{44726364-EDF2-455C-8B0F-5FFB80BE8F43}"/>
    <cellStyle name="Vstup 2 3 5 4" xfId="41799" xr:uid="{FFB96E26-551D-4C82-B42D-FCC1E8403DED}"/>
    <cellStyle name="Vstup 2 3 5 5" xfId="40460" xr:uid="{71859B42-2B70-4A2C-AB18-A0A065585909}"/>
    <cellStyle name="Vstup 2 3 5 6" xfId="42230" xr:uid="{E356F9A3-06B9-4C6A-BEE6-0728C24E54A1}"/>
    <cellStyle name="Vstup 2 3 5 7" xfId="40850" xr:uid="{F40BE5FE-6E50-408F-9E15-49AF1E165B38}"/>
    <cellStyle name="Vstup 2 3 5 8" xfId="41831" xr:uid="{6C2C4F15-681F-496C-BA7B-5345CE65885D}"/>
    <cellStyle name="Vstup 2 3 5 9" xfId="42564" xr:uid="{3D900BB1-231C-4FE3-9CB0-E6E2C2F61BE2}"/>
    <cellStyle name="Vstup 2 3 6" xfId="4096" xr:uid="{E11848CE-6F0E-4EC7-9BC8-F11A932403FB}"/>
    <cellStyle name="Vstup 2 3 6 10" xfId="41740" xr:uid="{53078EC4-91BE-4A7C-9BFB-6A2389464EA7}"/>
    <cellStyle name="Vstup 2 3 6 11" xfId="46043" xr:uid="{1185E94B-AEA3-49FC-AB6C-DC44FF34CD7E}"/>
    <cellStyle name="Vstup 2 3 6 12" xfId="46877" xr:uid="{C2D557FE-CC1D-4E77-A54D-51EA97ECA198}"/>
    <cellStyle name="Vstup 2 3 6 13" xfId="44635" xr:uid="{8966C2B5-2AD7-4BC6-852E-719579B214E6}"/>
    <cellStyle name="Vstup 2 3 6 14" xfId="47585" xr:uid="{94B972C4-A694-4F91-ADAE-276588028B96}"/>
    <cellStyle name="Vstup 2 3 6 15" xfId="47795" xr:uid="{7CF9D8D7-F50E-40CC-A72F-C8DA8D478240}"/>
    <cellStyle name="Vstup 2 3 6 16" xfId="50274" xr:uid="{5C99886B-858C-4689-9DDE-2979350C5765}"/>
    <cellStyle name="Vstup 2 3 6 17" xfId="48468" xr:uid="{98506282-653B-44EC-9A1E-742F999C18B8}"/>
    <cellStyle name="Vstup 2 3 6 18" xfId="52174" xr:uid="{4DF7C8D0-C919-428D-AD18-5D1B987A1977}"/>
    <cellStyle name="Vstup 2 3 6 19" xfId="52800" xr:uid="{A8E34D91-740B-4A27-B8E2-DB0C52147CD9}"/>
    <cellStyle name="Vstup 2 3 6 2" xfId="7087" xr:uid="{8424DBE7-5213-43FB-B81D-DD1D80F70B88}"/>
    <cellStyle name="Vstup 2 3 6 20" xfId="52915" xr:uid="{3289774A-CBD0-4E2C-927F-49F4C448E203}"/>
    <cellStyle name="Vstup 2 3 6 21" xfId="54994" xr:uid="{1DBA9E4F-581C-4B32-ABAF-2FEE9BD32364}"/>
    <cellStyle name="Vstup 2 3 6 22" xfId="56262" xr:uid="{475CDEED-6419-44A9-9FF0-E60E25A6D12E}"/>
    <cellStyle name="Vstup 2 3 6 3" xfId="13576" xr:uid="{C286B3C9-6B0B-4C1B-822E-E0D211FF0BD4}"/>
    <cellStyle name="Vstup 2 3 6 4" xfId="40824" xr:uid="{511B8732-170E-41A2-BF05-4EFA1329E240}"/>
    <cellStyle name="Vstup 2 3 6 5" xfId="42513" xr:uid="{9FB22702-0D42-4C0F-ACE2-12427B72DBB1}"/>
    <cellStyle name="Vstup 2 3 6 6" xfId="42797" xr:uid="{DE7390B3-F340-49F5-9C6C-3AA1D6053DF6}"/>
    <cellStyle name="Vstup 2 3 6 7" xfId="43040" xr:uid="{7E0DB9CA-7475-4397-8346-5CD5A185BF83}"/>
    <cellStyle name="Vstup 2 3 6 8" xfId="42942" xr:uid="{39602614-59DA-4AA5-A1DC-CE1BE532AD56}"/>
    <cellStyle name="Vstup 2 3 6 9" xfId="43421" xr:uid="{26A1F409-C31E-4D91-98A0-17D3FF92F9DD}"/>
    <cellStyle name="Vstup 2 3 7" xfId="9741" xr:uid="{F68ACF14-B1EB-4C1F-B94F-5D856D09994C}"/>
    <cellStyle name="Vstup 2 3 7 2" xfId="15417" xr:uid="{DAF93B30-A1FD-4A66-A244-F59356CEC2BF}"/>
    <cellStyle name="Vstup 2 3 8" xfId="9775" xr:uid="{CD47D00F-973C-4F73-BBF1-FA305A5C0667}"/>
    <cellStyle name="Vstup 2 3 8 2" xfId="15451" xr:uid="{D6AA23B1-5854-4A54-866E-083917799BB4}"/>
    <cellStyle name="Vstup 2 3 9" xfId="5258" xr:uid="{14AFACAF-D34E-4A98-9593-A42532764F13}"/>
    <cellStyle name="Vstup 2 4" xfId="1884" xr:uid="{CC5CBDF1-2AFC-4EB5-A5BC-9B56C39505EA}"/>
    <cellStyle name="Vstup 2 4 10" xfId="11832" xr:uid="{67F18839-D8D2-4ACA-B578-50175BBA94AD}"/>
    <cellStyle name="Vstup 2 4 11" xfId="42158" xr:uid="{4E97A042-03D4-4952-A89C-8C210D6CB0E7}"/>
    <cellStyle name="Vstup 2 4 12" xfId="42290" xr:uid="{881A9FB5-D49C-4FE4-951F-1FEEDA4E94EF}"/>
    <cellStyle name="Vstup 2 4 13" xfId="38704" xr:uid="{B1A0AAC0-7874-4485-8AEA-DE2B3DF82594}"/>
    <cellStyle name="Vstup 2 4 14" xfId="47182" xr:uid="{F0147E75-846D-4A54-95CE-4A3FD804BA95}"/>
    <cellStyle name="Vstup 2 4 15" xfId="44530" xr:uid="{8E5DE4BD-2635-4B94-98E0-3A546D971DAF}"/>
    <cellStyle name="Vstup 2 4 16" xfId="48439" xr:uid="{600E6903-44CC-47BC-B530-9DB70577C126}"/>
    <cellStyle name="Vstup 2 4 17" xfId="48522" xr:uid="{8B611D4B-B2BF-4970-A754-E16E561BFD76}"/>
    <cellStyle name="Vstup 2 4 18" xfId="52860" xr:uid="{50FA5347-FC85-4323-9424-B95849C0F5F6}"/>
    <cellStyle name="Vstup 2 4 19" xfId="53381" xr:uid="{6E56F57D-7C16-4D06-826C-14EC57314D9D}"/>
    <cellStyle name="Vstup 2 4 2" xfId="2534" xr:uid="{B950CE4B-6B3A-47F5-82F9-F034CE10045A}"/>
    <cellStyle name="Vstup 2 4 2 10" xfId="43373" xr:uid="{90B6579F-FCE7-4331-95E7-1A2B9BEC5718}"/>
    <cellStyle name="Vstup 2 4 2 11" xfId="46616" xr:uid="{2B57DDFD-E115-4C14-95AD-135B51E7574E}"/>
    <cellStyle name="Vstup 2 4 2 12" xfId="44141" xr:uid="{CDAA8346-1CB8-48B0-8121-BC43528D7992}"/>
    <cellStyle name="Vstup 2 4 2 13" xfId="47461" xr:uid="{8C8CB494-516A-4595-B2AE-665E8BF5394F}"/>
    <cellStyle name="Vstup 2 4 2 14" xfId="47659" xr:uid="{1C3DEAE9-CCA6-4BB5-9035-F9309315D69F}"/>
    <cellStyle name="Vstup 2 4 2 15" xfId="44263" xr:uid="{381D059D-7DA1-483A-BDF9-50C65279C40A}"/>
    <cellStyle name="Vstup 2 4 2 16" xfId="47996" xr:uid="{3E618CF4-CE16-4C4F-920F-907CE8C2B186}"/>
    <cellStyle name="Vstup 2 4 2 17" xfId="50043" xr:uid="{358E117C-6E9A-41BB-A692-BD184182E4F6}"/>
    <cellStyle name="Vstup 2 4 2 18" xfId="50406" xr:uid="{6340A718-0B05-4B64-907D-FD0321213B69}"/>
    <cellStyle name="Vstup 2 4 2 19" xfId="51661" xr:uid="{DA722DCE-08BD-405A-A5DE-39CDAA036698}"/>
    <cellStyle name="Vstup 2 4 2 2" xfId="5492" xr:uid="{10A0E6D1-A8FC-42C3-989B-289852CEE9FA}"/>
    <cellStyle name="Vstup 2 4 2 20" xfId="53532" xr:uid="{F5439E92-76EF-42E2-BA6D-B977F12BD2ED}"/>
    <cellStyle name="Vstup 2 4 2 21" xfId="53192" xr:uid="{896BB729-C0B5-4F55-9DF9-CE39A938F099}"/>
    <cellStyle name="Vstup 2 4 2 22" xfId="55316" xr:uid="{0BE88031-C8B3-469D-80F5-093B9D9FB916}"/>
    <cellStyle name="Vstup 2 4 2 23" xfId="56871" xr:uid="{09061546-94E7-4226-A816-AD02DAFC9BBC}"/>
    <cellStyle name="Vstup 2 4 2 3" xfId="12088" xr:uid="{803C630C-3452-4930-B504-A3598A4BEB8B}"/>
    <cellStyle name="Vstup 2 4 2 4" xfId="40550" xr:uid="{18F29B0D-226F-417E-8645-A982BD46DAEC}"/>
    <cellStyle name="Vstup 2 4 2 5" xfId="38509" xr:uid="{918BFB92-2A59-4378-920F-BDCE9C7D00D6}"/>
    <cellStyle name="Vstup 2 4 2 6" xfId="42407" xr:uid="{2238210A-7C05-43EC-9039-AA8CA9164E41}"/>
    <cellStyle name="Vstup 2 4 2 7" xfId="42757" xr:uid="{7AE4DEDB-9137-4A0F-973D-5A67CF7F3C40}"/>
    <cellStyle name="Vstup 2 4 2 8" xfId="41934" xr:uid="{D647E177-1C21-4E10-92D4-4AEB73EC3104}"/>
    <cellStyle name="Vstup 2 4 2 9" xfId="42957" xr:uid="{5F79CFE8-45F7-4EFB-B5E4-6E6C9FAFA2E2}"/>
    <cellStyle name="Vstup 2 4 3" xfId="2954" xr:uid="{FD3CF372-AA10-4DE1-8BD2-D6873FB9B1F7}"/>
    <cellStyle name="Vstup 2 4 3 10" xfId="43143" xr:uid="{E5D728F7-40D0-432A-8CC4-7D323D30976A}"/>
    <cellStyle name="Vstup 2 4 3 11" xfId="45803" xr:uid="{EEFCB078-7F3B-40DB-A9AF-92EACFFEF27B}"/>
    <cellStyle name="Vstup 2 4 3 12" xfId="43785" xr:uid="{993D39DC-7909-4970-A182-DDE02C2CE265}"/>
    <cellStyle name="Vstup 2 4 3 13" xfId="46768" xr:uid="{E76D0443-F157-4B68-9BF0-5A7CCFE3B030}"/>
    <cellStyle name="Vstup 2 4 3 14" xfId="45840" xr:uid="{2F02E99F-2FE4-46D7-B9D1-5BD2E9071B5E}"/>
    <cellStyle name="Vstup 2 4 3 15" xfId="47183" xr:uid="{B81E3450-D3B6-46D2-AE0A-1A2D18AF6985}"/>
    <cellStyle name="Vstup 2 4 3 16" xfId="47840" xr:uid="{141C0773-0C14-4556-8208-4E4DF8F8E523}"/>
    <cellStyle name="Vstup 2 4 3 17" xfId="48746" xr:uid="{4AB41E23-979A-4144-AB74-2F427A759761}"/>
    <cellStyle name="Vstup 2 4 3 18" xfId="51107" xr:uid="{F9DE2256-1C7E-4C92-9BF5-3688179FCCC9}"/>
    <cellStyle name="Vstup 2 4 3 19" xfId="53817" xr:uid="{CA99932A-9151-4A89-9475-D12A6598DA40}"/>
    <cellStyle name="Vstup 2 4 3 2" xfId="7088" xr:uid="{627D5B05-052E-4AB6-8BA1-6A3686AD941D}"/>
    <cellStyle name="Vstup 2 4 3 20" xfId="53104" xr:uid="{160D8B86-CB63-4A7E-983A-94580851143F}"/>
    <cellStyle name="Vstup 2 4 3 21" xfId="55584" xr:uid="{9DFB394A-3620-4479-914C-3DFAAFA03FBB}"/>
    <cellStyle name="Vstup 2 4 3 22" xfId="57150" xr:uid="{A1EDC5B8-676F-46DB-9457-EA3EF5387D3F}"/>
    <cellStyle name="Vstup 2 4 3 3" xfId="13577" xr:uid="{ED4CA566-8A8E-4526-AE27-10FE4DE5F7C2}"/>
    <cellStyle name="Vstup 2 4 3 4" xfId="39097" xr:uid="{4FCC8FA4-7E1F-43D2-9050-260C4D0C1B6D}"/>
    <cellStyle name="Vstup 2 4 3 5" xfId="39387" xr:uid="{9CA9B13C-4876-4E92-8BA6-A3351959ADAB}"/>
    <cellStyle name="Vstup 2 4 3 6" xfId="39027" xr:uid="{AD88F282-34E4-4FA2-9E3F-174902E7D709}"/>
    <cellStyle name="Vstup 2 4 3 7" xfId="39855" xr:uid="{F5FBC8A6-8898-4400-826F-2DC5CC039CC0}"/>
    <cellStyle name="Vstup 2 4 3 8" xfId="38915" xr:uid="{FB173B7A-114A-46D2-9ADD-AB0858EDEE4F}"/>
    <cellStyle name="Vstup 2 4 3 9" xfId="43347" xr:uid="{4B8AE4D3-E250-4C98-B53E-E9C041F6B678}"/>
    <cellStyle name="Vstup 2 4 4" xfId="3623" xr:uid="{561D7A14-81B2-4107-BEB7-2BBBCC3811A0}"/>
    <cellStyle name="Vstup 2 4 4 10" xfId="46559" xr:uid="{77138806-87DC-4616-965C-8623EC7A3925}"/>
    <cellStyle name="Vstup 2 4 4 11" xfId="45442" xr:uid="{382D9810-82DD-4855-A3C6-2877FEBE0E47}"/>
    <cellStyle name="Vstup 2 4 4 12" xfId="44226" xr:uid="{5ACC7041-438F-4B7C-868A-7EDA7B9F1245}"/>
    <cellStyle name="Vstup 2 4 4 13" xfId="47249" xr:uid="{3DC2BF5C-DB74-421E-B074-D38CD16CE4A0}"/>
    <cellStyle name="Vstup 2 4 4 14" xfId="44059" xr:uid="{65A95ECC-309D-4385-84AA-AE46AF5F25F3}"/>
    <cellStyle name="Vstup 2 4 4 15" xfId="49424" xr:uid="{70C8FDF1-FD13-48C7-94D5-8F40617E6DF0}"/>
    <cellStyle name="Vstup 2 4 4 16" xfId="50102" xr:uid="{9DEF3A26-D79B-4663-9C44-394D4A1210D9}"/>
    <cellStyle name="Vstup 2 4 4 17" xfId="48540" xr:uid="{F0124FA3-00C3-4DFC-BF34-1F1F3EABC30D}"/>
    <cellStyle name="Vstup 2 4 4 18" xfId="51883" xr:uid="{FCF19399-5E11-44A1-992C-A9DA5F38A89A}"/>
    <cellStyle name="Vstup 2 4 4 19" xfId="52586" xr:uid="{F7C723CC-51D6-43B7-AE67-BE9F841B54E4}"/>
    <cellStyle name="Vstup 2 4 4 2" xfId="7089" xr:uid="{08CD973A-8384-4BD8-87F6-8D348998A1FC}"/>
    <cellStyle name="Vstup 2 4 4 20" xfId="50942" xr:uid="{1A13964D-9BFC-425E-A49A-41BCDE432EF7}"/>
    <cellStyle name="Vstup 2 4 4 21" xfId="54180" xr:uid="{5F5DF745-3CA3-4EC6-B4DF-02BC9A5E5543}"/>
    <cellStyle name="Vstup 2 4 4 22" xfId="54800" xr:uid="{F99D0F1D-05E0-46B7-A6E4-588EFDB2C69C}"/>
    <cellStyle name="Vstup 2 4 4 23" xfId="55939" xr:uid="{733066F9-0EC9-4C15-A0CF-ADA525A88EA1}"/>
    <cellStyle name="Vstup 2 4 4 3" xfId="13578" xr:uid="{C4C1590E-3833-47C6-9FF2-A9D5AD1177F6}"/>
    <cellStyle name="Vstup 2 4 4 4" xfId="39808" xr:uid="{DDBF18D2-BD59-48B4-B6B4-3C61DEF7B390}"/>
    <cellStyle name="Vstup 2 4 4 5" xfId="41206" xr:uid="{6A1224A4-D11C-4E6E-A929-560DC0379E2B}"/>
    <cellStyle name="Vstup 2 4 4 6" xfId="39371" xr:uid="{06928AC6-CBA5-4DB8-BAC3-DEBCD0B61A80}"/>
    <cellStyle name="Vstup 2 4 4 7" xfId="42315" xr:uid="{571984BF-1606-41E7-9EB3-AC25579308EC}"/>
    <cellStyle name="Vstup 2 4 4 8" xfId="42456" xr:uid="{1CF82816-E979-4540-AF4D-52CE1EA20236}"/>
    <cellStyle name="Vstup 2 4 4 9" xfId="41165" xr:uid="{51121D7E-DA12-4474-87AF-DD4775C889BD}"/>
    <cellStyle name="Vstup 2 4 5" xfId="4067" xr:uid="{A08C9AAA-3630-41B3-99EF-7BA2D15A98A3}"/>
    <cellStyle name="Vstup 2 4 5 10" xfId="41911" xr:uid="{B3ECF6EC-624F-4C8A-B0E1-66F7061F12B8}"/>
    <cellStyle name="Vstup 2 4 5 11" xfId="46018" xr:uid="{84D38F31-A95A-49E0-B2D5-220530ECF53C}"/>
    <cellStyle name="Vstup 2 4 5 12" xfId="46858" xr:uid="{40BC18E5-2F40-4AFA-8B29-F173269AC8A5}"/>
    <cellStyle name="Vstup 2 4 5 13" xfId="46493" xr:uid="{2967E77F-0456-46DA-A7AF-ACA0CEE354FE}"/>
    <cellStyle name="Vstup 2 4 5 14" xfId="47562" xr:uid="{6D0F691A-BA6F-42D2-AFBF-E4EEAD00B94E}"/>
    <cellStyle name="Vstup 2 4 5 15" xfId="46633" xr:uid="{28E28FA4-A84D-4F89-B644-DE431BE6D712}"/>
    <cellStyle name="Vstup 2 4 5 16" xfId="50261" xr:uid="{DCB6D11B-78EF-4561-9BF3-C4A4685C0D68}"/>
    <cellStyle name="Vstup 2 4 5 17" xfId="48858" xr:uid="{BF9F7073-CF27-4C5D-938D-96D76C5B2B03}"/>
    <cellStyle name="Vstup 2 4 5 18" xfId="52152" xr:uid="{01F2780C-0CBA-4031-AAC2-A883F535AE26}"/>
    <cellStyle name="Vstup 2 4 5 19" xfId="52780" xr:uid="{8F9E56EF-F98C-4388-9A69-F7A1807694BF}"/>
    <cellStyle name="Vstup 2 4 5 2" xfId="7090" xr:uid="{9C80C0F9-4E23-47E1-9C87-8135BA0E6ED7}"/>
    <cellStyle name="Vstup 2 4 5 20" xfId="52898" xr:uid="{4C03CAF1-8574-4BE6-ADBF-E88248B5AE8C}"/>
    <cellStyle name="Vstup 2 4 5 21" xfId="54977" xr:uid="{CDFEE4B8-14BF-4B69-B2E2-FDADB8D3B817}"/>
    <cellStyle name="Vstup 2 4 5 22" xfId="56235" xr:uid="{3460E758-F5A6-4CD8-827B-A3DE03EACF3A}"/>
    <cellStyle name="Vstup 2 4 5 3" xfId="13579" xr:uid="{5CE5760B-6A24-47AA-8FE3-3C7CBF8BEFDD}"/>
    <cellStyle name="Vstup 2 4 5 4" xfId="39891" xr:uid="{4F383984-11C1-42E1-A727-A80BFFA791D0}"/>
    <cellStyle name="Vstup 2 4 5 5" xfId="42491" xr:uid="{1DA7CE8D-C875-4E64-934A-6EBB57BA8508}"/>
    <cellStyle name="Vstup 2 4 5 6" xfId="42777" xr:uid="{B07D290D-47DF-43FE-BC67-002108C535F5}"/>
    <cellStyle name="Vstup 2 4 5 7" xfId="39376" xr:uid="{7ADA3D42-D2E0-42A3-B0C2-C41F3C4F4AD1}"/>
    <cellStyle name="Vstup 2 4 5 8" xfId="42305" xr:uid="{911737E1-DA2D-4499-A194-4F9223E1C015}"/>
    <cellStyle name="Vstup 2 4 5 9" xfId="43404" xr:uid="{1173AD75-1860-46EF-85DD-4B891C6BCB22}"/>
    <cellStyle name="Vstup 2 4 6" xfId="3748" xr:uid="{6656E4EA-8ACC-4698-BF69-C39DABC81EBB}"/>
    <cellStyle name="Vstup 2 4 6 10" xfId="40714" xr:uid="{2A2BDBB9-0C04-4A8B-B880-3DC089518F12}"/>
    <cellStyle name="Vstup 2 4 6 11" xfId="45739" xr:uid="{E680B364-5D03-4F77-96E6-091E59367068}"/>
    <cellStyle name="Vstup 2 4 6 12" xfId="46647" xr:uid="{3E472D2A-B448-421E-98B4-E66550F06F60}"/>
    <cellStyle name="Vstup 2 4 6 13" xfId="44771" xr:uid="{49FBA894-4BBA-4C48-8F53-66579A70D0AF}"/>
    <cellStyle name="Vstup 2 4 6 14" xfId="45318" xr:uid="{C80804A2-4641-4940-A2EE-F9DACB442066}"/>
    <cellStyle name="Vstup 2 4 6 15" xfId="43722" xr:uid="{6858E207-481F-4231-A41E-02EDE307641F}"/>
    <cellStyle name="Vstup 2 4 6 16" xfId="50139" xr:uid="{9B03161A-C83F-48BB-9999-814F815A8C57}"/>
    <cellStyle name="Vstup 2 4 6 17" xfId="48871" xr:uid="{F9A3CA50-14B4-48B4-8628-3A043852D5C9}"/>
    <cellStyle name="Vstup 2 4 6 18" xfId="51935" xr:uid="{8AEAE3F3-195A-4361-9A97-DD1732BCA00E}"/>
    <cellStyle name="Vstup 2 4 6 19" xfId="52627" xr:uid="{FAC38121-1196-4E87-9CBF-8778263A17C0}"/>
    <cellStyle name="Vstup 2 4 6 2" xfId="7091" xr:uid="{03800A2D-CBEB-4AC6-B468-FCE6502016C1}"/>
    <cellStyle name="Vstup 2 4 6 20" xfId="51022" xr:uid="{4CA3B8A5-106B-4E68-8EEF-20A6CDE9BC36}"/>
    <cellStyle name="Vstup 2 4 6 21" xfId="54832" xr:uid="{1911A4D9-569D-4DF0-8190-3628292B758D}"/>
    <cellStyle name="Vstup 2 4 6 22" xfId="55989" xr:uid="{AF27F598-757D-45EC-A483-BB4499396457}"/>
    <cellStyle name="Vstup 2 4 6 3" xfId="13580" xr:uid="{7BC7C393-1849-4B06-9EA8-F86FEF4A0960}"/>
    <cellStyle name="Vstup 2 4 6 4" xfId="39471" xr:uid="{345E4751-2126-49B5-BC2A-FF853E802CA4}"/>
    <cellStyle name="Vstup 2 4 6 5" xfId="40857" xr:uid="{34EBA1B6-5DF0-4E33-9207-55B32B2B089F}"/>
    <cellStyle name="Vstup 2 4 6 6" xfId="39622" xr:uid="{91906112-747F-4C11-A8FB-3C39C76A8D01}"/>
    <cellStyle name="Vstup 2 4 6 7" xfId="40696" xr:uid="{9EBC1075-ABDF-4AA9-AAC5-844D1E84FC4A}"/>
    <cellStyle name="Vstup 2 4 6 8" xfId="43220" xr:uid="{174C3241-71B9-4373-8300-5E9D51F51D58}"/>
    <cellStyle name="Vstup 2 4 6 9" xfId="40618" xr:uid="{ACDEBFF4-6499-4121-A483-8C6A70468164}"/>
    <cellStyle name="Vstup 2 4 7" xfId="9742" xr:uid="{759A9C3E-F59D-4507-8286-3A71148FBCE1}"/>
    <cellStyle name="Vstup 2 4 7 2" xfId="15418" xr:uid="{E803DBFC-3FA3-4A4C-88AA-6F1B40D9047F}"/>
    <cellStyle name="Vstup 2 4 8" xfId="9776" xr:uid="{07C19622-BAAD-4FBF-B3D9-29A7F8516309}"/>
    <cellStyle name="Vstup 2 4 8 2" xfId="15452" xr:uid="{184FE62E-F4C7-4D85-A2FA-F456AE68F79A}"/>
    <cellStyle name="Vstup 2 4 9" xfId="5259" xr:uid="{08D733B7-D5E1-4C45-A608-8D6959AD5A81}"/>
    <cellStyle name="Vstup 2 5" xfId="2274" xr:uid="{6D6722BD-8781-4BBF-8DF5-9153FD3CF311}"/>
    <cellStyle name="Vstup 2 5 10" xfId="42434" xr:uid="{FD2DC751-8657-48E4-B823-114CA91736A9}"/>
    <cellStyle name="Vstup 2 5 11" xfId="43288" xr:uid="{EC0DCFBD-1445-4815-8818-D777DADEB3F3}"/>
    <cellStyle name="Vstup 2 5 12" xfId="44196" xr:uid="{90485E62-4822-4FDE-BDF7-6FA667D0C849}"/>
    <cellStyle name="Vstup 2 5 13" xfId="47532" xr:uid="{E3C52CBF-CEFD-4BC3-8CE8-C1A8F2493D16}"/>
    <cellStyle name="Vstup 2 5 14" xfId="48579" xr:uid="{DDFFEB9E-5BF0-4763-BB7F-85989FB4DE34}"/>
    <cellStyle name="Vstup 2 5 15" xfId="50383" xr:uid="{4BED54CB-2E1A-48C4-9099-CA1AB08D105A}"/>
    <cellStyle name="Vstup 2 5 16" xfId="50856" xr:uid="{5DA623BE-8A24-4C1F-A2D9-666CD419F26F}"/>
    <cellStyle name="Vstup 2 5 17" xfId="53236" xr:uid="{6DDF3358-CC5D-4BFE-81B5-57214B5E41D6}"/>
    <cellStyle name="Vstup 2 5 2" xfId="2608" xr:uid="{7406A1BD-E509-4D09-BBB1-44AA25FCD404}"/>
    <cellStyle name="Vstup 2 5 2 10" xfId="40728" xr:uid="{A07E5C52-2E4C-4451-9BA6-B74A6BC31D39}"/>
    <cellStyle name="Vstup 2 5 2 11" xfId="44193" xr:uid="{B14AA8C0-A3FE-47B2-B5BD-94E320D873B5}"/>
    <cellStyle name="Vstup 2 5 2 12" xfId="43730" xr:uid="{E55EC001-7A25-4098-B59F-B513A2FD0B27}"/>
    <cellStyle name="Vstup 2 5 2 13" xfId="46654" xr:uid="{673CD226-5219-4E9B-968D-11C9F43770C3}"/>
    <cellStyle name="Vstup 2 5 2 14" xfId="44824" xr:uid="{A415378D-D5DA-4CB1-86DA-FA57A8122EF3}"/>
    <cellStyle name="Vstup 2 5 2 15" xfId="44172" xr:uid="{9BF27346-F4FB-480F-B952-C997D8DC6E75}"/>
    <cellStyle name="Vstup 2 5 2 16" xfId="48172" xr:uid="{95056D09-6376-49B4-8B2B-66B61AB4497C}"/>
    <cellStyle name="Vstup 2 5 2 17" xfId="48494" xr:uid="{2C5D2935-4AEB-4045-9333-F0BF4AB4F701}"/>
    <cellStyle name="Vstup 2 5 2 18" xfId="50351" xr:uid="{21EE2B31-7D83-4638-8CEA-82A3CF7675AC}"/>
    <cellStyle name="Vstup 2 5 2 19" xfId="50891" xr:uid="{EFC84EB7-55C3-4CFF-B1C4-54EC32B15DB2}"/>
    <cellStyle name="Vstup 2 5 2 2" xfId="5685" xr:uid="{DF8C5620-0E32-4399-83A9-244D05A9AC9F}"/>
    <cellStyle name="Vstup 2 5 2 20" xfId="53591" xr:uid="{770DEE16-AAF7-42E7-A1EA-2D4385BB0569}"/>
    <cellStyle name="Vstup 2 5 2 21" xfId="53161" xr:uid="{F343B7C4-4EC3-4A30-9F65-81146490C2C1}"/>
    <cellStyle name="Vstup 2 5 2 22" xfId="55374" xr:uid="{4EE9D25B-8272-4529-8C6D-EF571D5B7506}"/>
    <cellStyle name="Vstup 2 5 2 23" xfId="56930" xr:uid="{431EE40D-320A-4F0B-84CD-D287B82256BF}"/>
    <cellStyle name="Vstup 2 5 2 3" xfId="12266" xr:uid="{1975CB97-7B3E-46E2-83B3-7AB52D8B3740}"/>
    <cellStyle name="Vstup 2 5 2 4" xfId="39239" xr:uid="{67629948-8D30-4E0D-8FCC-6EA8B4829BFE}"/>
    <cellStyle name="Vstup 2 5 2 5" xfId="38671" xr:uid="{FF5CD512-D9AD-4501-AF22-05282D04C121}"/>
    <cellStyle name="Vstup 2 5 2 6" xfId="42359" xr:uid="{EC820327-F0F7-4BFA-91E5-1F8DA91DF973}"/>
    <cellStyle name="Vstup 2 5 2 7" xfId="42502" xr:uid="{499A24EA-0098-4489-BF3B-ABB774A02DCA}"/>
    <cellStyle name="Vstup 2 5 2 8" xfId="40030" xr:uid="{59972C6D-29A8-44F2-BC43-94A8F44FF57D}"/>
    <cellStyle name="Vstup 2 5 2 9" xfId="43254" xr:uid="{16881C5B-5DEF-4E78-BE19-02BC188A79DC}"/>
    <cellStyle name="Vstup 2 5 3" xfId="3050" xr:uid="{D7D9C90D-DE0D-4CBE-8EC5-6BB5666945E6}"/>
    <cellStyle name="Vstup 2 5 3 10" xfId="42291" xr:uid="{F19A9652-014E-4688-A1BC-6DB91C35DBAC}"/>
    <cellStyle name="Vstup 2 5 3 11" xfId="44051" xr:uid="{542C2985-A591-44CA-8B9A-2A1CC1D334A8}"/>
    <cellStyle name="Vstup 2 5 3 12" xfId="43662" xr:uid="{0655CB96-652D-4245-B570-84E24FF9F5D0}"/>
    <cellStyle name="Vstup 2 5 3 13" xfId="44725" xr:uid="{D32BEAB0-87A6-424E-86FB-04390686A051}"/>
    <cellStyle name="Vstup 2 5 3 14" xfId="47096" xr:uid="{8B14F8F7-AEC6-4E57-8618-456E46A8DF21}"/>
    <cellStyle name="Vstup 2 5 3 15" xfId="44688" xr:uid="{D95CEB35-4081-4382-8BDD-D9D30F62DFA5}"/>
    <cellStyle name="Vstup 2 5 3 16" xfId="47470" xr:uid="{8B253984-A8DD-42A5-9CC1-A27EFE17CE2F}"/>
    <cellStyle name="Vstup 2 5 3 17" xfId="48020" xr:uid="{570FC47D-9CE9-4B24-B681-5A692567CCE2}"/>
    <cellStyle name="Vstup 2 5 3 18" xfId="50817" xr:uid="{86E56663-E452-419C-A738-7B0758FB468B}"/>
    <cellStyle name="Vstup 2 5 3 19" xfId="53886" xr:uid="{F429F01B-F470-4442-88B0-9E80346AAB43}"/>
    <cellStyle name="Vstup 2 5 3 2" xfId="7092" xr:uid="{00ED69A0-0169-4EDE-8FE0-C445F230027A}"/>
    <cellStyle name="Vstup 2 5 3 20" xfId="53074" xr:uid="{81730641-2E8A-455C-A3E8-18558C28EC1B}"/>
    <cellStyle name="Vstup 2 5 3 21" xfId="55646" xr:uid="{0333D6DF-5150-4B41-A436-2E09DD92B1B3}"/>
    <cellStyle name="Vstup 2 5 3 22" xfId="57212" xr:uid="{E8277214-F006-4294-9F84-DD9A5B0A97F5}"/>
    <cellStyle name="Vstup 2 5 3 3" xfId="13581" xr:uid="{B660CE78-C4A6-4147-8889-4BD26A660132}"/>
    <cellStyle name="Vstup 2 5 3 4" xfId="40836" xr:uid="{EEC73727-B7A5-4C12-8A5A-738C2251DB7A}"/>
    <cellStyle name="Vstup 2 5 3 5" xfId="41961" xr:uid="{E1B15A1B-1A50-464E-81DB-E59575FC1114}"/>
    <cellStyle name="Vstup 2 5 3 6" xfId="39122" xr:uid="{172C6FD5-0CF8-462B-92B5-EBE34DEF6D37}"/>
    <cellStyle name="Vstup 2 5 3 7" xfId="39568" xr:uid="{FE6203B5-D6B1-4BED-85E5-B6D0F83B0F2A}"/>
    <cellStyle name="Vstup 2 5 3 8" xfId="41061" xr:uid="{1EAFC94E-D00E-4442-A7D6-4714BB4BAFCE}"/>
    <cellStyle name="Vstup 2 5 3 9" xfId="43153" xr:uid="{480BE440-E97A-4C3D-86F3-C153C5B77080}"/>
    <cellStyle name="Vstup 2 5 4" xfId="4068" xr:uid="{A115448B-585E-4799-B771-5435F1663522}"/>
    <cellStyle name="Vstup 2 5 4 10" xfId="46859" xr:uid="{77227065-6550-4243-8333-AA1BFF17DDB9}"/>
    <cellStyle name="Vstup 2 5 4 11" xfId="44695" xr:uid="{B9E94AF1-61A2-4D03-B34E-D8DFA0B93595}"/>
    <cellStyle name="Vstup 2 5 4 12" xfId="46490" xr:uid="{332D4EA3-FFEB-4543-9203-114446BB4A11}"/>
    <cellStyle name="Vstup 2 5 4 13" xfId="47563" xr:uid="{62C94489-82D2-4288-A211-8BC4362366A4}"/>
    <cellStyle name="Vstup 2 5 4 14" xfId="47123" xr:uid="{DB26AFA2-878B-4A1F-A3B2-2E5FE54DE1FC}"/>
    <cellStyle name="Vstup 2 5 4 15" xfId="49654" xr:uid="{4FEC7A6D-B986-43B7-A50D-CD26D991D29D}"/>
    <cellStyle name="Vstup 2 5 4 16" xfId="50262" xr:uid="{3C6078EC-D372-4F33-A975-9A569C82B5E0}"/>
    <cellStyle name="Vstup 2 5 4 17" xfId="49530" xr:uid="{8DF4009F-B27F-48CF-8EBB-682D10F60FB9}"/>
    <cellStyle name="Vstup 2 5 4 18" xfId="52153" xr:uid="{C6C7B90F-0A25-4132-AB9D-802273D63E97}"/>
    <cellStyle name="Vstup 2 5 4 19" xfId="52781" xr:uid="{93007379-927B-4595-BCF6-FF0E68BF1664}"/>
    <cellStyle name="Vstup 2 5 4 2" xfId="7093" xr:uid="{AF3D5AC4-7DFD-4160-B238-777840D559B5}"/>
    <cellStyle name="Vstup 2 5 4 20" xfId="52899" xr:uid="{D670D85A-76C3-41D7-A813-944B9E64E026}"/>
    <cellStyle name="Vstup 2 5 4 21" xfId="54376" xr:uid="{5AABCE63-19A6-48A3-86C5-1B1DE0604E70}"/>
    <cellStyle name="Vstup 2 5 4 22" xfId="54978" xr:uid="{D1E78548-CD0C-4763-8E85-801B09D5CA43}"/>
    <cellStyle name="Vstup 2 5 4 23" xfId="56236" xr:uid="{45C56494-FF49-4117-8DA0-0DDBB2996ACE}"/>
    <cellStyle name="Vstup 2 5 4 3" xfId="13582" xr:uid="{D1F0F69D-1D47-424E-9300-29D6C994F9FC}"/>
    <cellStyle name="Vstup 2 5 4 4" xfId="38743" xr:uid="{AF7EA944-B14C-4F0A-BFC4-E4E9A0AE12A9}"/>
    <cellStyle name="Vstup 2 5 4 5" xfId="42492" xr:uid="{544CAD30-AAC3-43AE-97E6-21E50DCEBF69}"/>
    <cellStyle name="Vstup 2 5 4 6" xfId="42778" xr:uid="{A937B14D-965E-4E54-94A9-4B3AC995D58D}"/>
    <cellStyle name="Vstup 2 5 4 7" xfId="38711" xr:uid="{D633EF2C-B12E-4561-8FEF-444159965C88}"/>
    <cellStyle name="Vstup 2 5 4 8" xfId="42303" xr:uid="{47DEC0D4-338F-4B05-9B71-C9AC5FD1D5DE}"/>
    <cellStyle name="Vstup 2 5 4 9" xfId="43058" xr:uid="{38BA4407-935A-4898-BBFD-D1F6BE13F333}"/>
    <cellStyle name="Vstup 2 5 5" xfId="3887" xr:uid="{2DCCAF58-AF8C-47FA-82BC-18AA5E6E3001}"/>
    <cellStyle name="Vstup 2 5 5 10" xfId="41060" xr:uid="{F7C69372-FE3F-464E-80A9-31A61D35B1E2}"/>
    <cellStyle name="Vstup 2 5 5 11" xfId="45866" xr:uid="{1E003FEA-2460-4A06-9347-86046D664BE8}"/>
    <cellStyle name="Vstup 2 5 5 12" xfId="46748" xr:uid="{8C8356D1-773B-4D41-A386-28793789D443}"/>
    <cellStyle name="Vstup 2 5 5 13" xfId="45963" xr:uid="{47066D5D-6446-46E0-A970-30B1944B4F99}"/>
    <cellStyle name="Vstup 2 5 5 14" xfId="46091" xr:uid="{075B3533-BF9A-4EC7-A0E2-909B736F5FE7}"/>
    <cellStyle name="Vstup 2 5 5 15" xfId="47673" xr:uid="{A81C78C8-2BA2-447C-B361-18B0E5BD0CCF}"/>
    <cellStyle name="Vstup 2 5 5 16" xfId="50195" xr:uid="{51B6A732-9835-4521-88E4-690ADE15C588}"/>
    <cellStyle name="Vstup 2 5 5 17" xfId="48875" xr:uid="{2392C7DD-E237-4501-95AE-AAE54642ECF2}"/>
    <cellStyle name="Vstup 2 5 5 18" xfId="52031" xr:uid="{F5EDDB55-9EE8-442C-AB0D-2EF16FC1CD54}"/>
    <cellStyle name="Vstup 2 5 5 19" xfId="52708" xr:uid="{426418A7-EB68-416A-80EF-5E9BB85036B6}"/>
    <cellStyle name="Vstup 2 5 5 2" xfId="7094" xr:uid="{988867FF-B27B-4505-8080-74F65DF11BDE}"/>
    <cellStyle name="Vstup 2 5 5 20" xfId="51643" xr:uid="{48E2722A-F7B6-4C1A-BC0C-DE48C3AE226E}"/>
    <cellStyle name="Vstup 2 5 5 21" xfId="54910" xr:uid="{497A9C47-4CD0-43A2-8879-41AF2E1B9D15}"/>
    <cellStyle name="Vstup 2 5 5 22" xfId="56102" xr:uid="{7DFB8459-8365-4F48-90D9-FD6B34C0DB72}"/>
    <cellStyle name="Vstup 2 5 5 3" xfId="13583" xr:uid="{AC519824-22C8-4874-943F-5B148894213C}"/>
    <cellStyle name="Vstup 2 5 5 4" xfId="39535" xr:uid="{6852213C-F0E1-4C1C-84D6-11DE789E42A2}"/>
    <cellStyle name="Vstup 2 5 5 5" xfId="41044" xr:uid="{0F33D797-159E-4831-8608-D8F2D806738E}"/>
    <cellStyle name="Vstup 2 5 5 6" xfId="41087" xr:uid="{114DDDB4-C93F-4F20-91B9-391745383D81}"/>
    <cellStyle name="Vstup 2 5 5 7" xfId="42655" xr:uid="{F2650F74-93C8-4592-87F9-654C3BF4B2FA}"/>
    <cellStyle name="Vstup 2 5 5 8" xfId="42904" xr:uid="{B5D80E1B-F9F8-403F-9CD0-5130C9E5A634}"/>
    <cellStyle name="Vstup 2 5 5 9" xfId="43298" xr:uid="{1DE51FDA-2C1D-4FF8-81E1-C41B36CD817F}"/>
    <cellStyle name="Vstup 2 5 6" xfId="4099" xr:uid="{C81D791D-1596-46C5-8BBC-ACB3C2B0EBDD}"/>
    <cellStyle name="Vstup 2 5 6 10" xfId="42951" xr:uid="{4E158767-1071-41EE-977D-491E45C4BD51}"/>
    <cellStyle name="Vstup 2 5 6 11" xfId="46046" xr:uid="{F3BE63DA-E92F-459E-8202-177E31C2F549}"/>
    <cellStyle name="Vstup 2 5 6 12" xfId="46880" xr:uid="{2BDEF0B3-D700-4C98-BAD5-50FA0FA9F853}"/>
    <cellStyle name="Vstup 2 5 6 13" xfId="43954" xr:uid="{22EDC7F3-C4C8-4284-9CA9-4C19EDC3E2FA}"/>
    <cellStyle name="Vstup 2 5 6 14" xfId="47588" xr:uid="{7645833D-2305-46C7-857B-94A2ABAC2AE4}"/>
    <cellStyle name="Vstup 2 5 6 15" xfId="47798" xr:uid="{694AD819-4DFD-4E24-AA65-F16311A1161D}"/>
    <cellStyle name="Vstup 2 5 6 16" xfId="50276" xr:uid="{B3781130-0FB5-4506-B2B6-B18DED044B06}"/>
    <cellStyle name="Vstup 2 5 6 17" xfId="47964" xr:uid="{7D18483F-F9B4-4A59-A92D-62A64DEEB0F5}"/>
    <cellStyle name="Vstup 2 5 6 18" xfId="52176" xr:uid="{88DC47EC-C315-445B-B9BD-202F40D6D0E6}"/>
    <cellStyle name="Vstup 2 5 6 19" xfId="52803" xr:uid="{C4343365-4963-448B-83FD-E569B937D579}"/>
    <cellStyle name="Vstup 2 5 6 2" xfId="7095" xr:uid="{FBC67D79-B04A-425B-A6EF-3E0E4C205ACC}"/>
    <cellStyle name="Vstup 2 5 6 20" xfId="52918" xr:uid="{DF93E95A-FA56-4CFB-9BF8-3E0AA78F32F8}"/>
    <cellStyle name="Vstup 2 5 6 21" xfId="54997" xr:uid="{6A724F8E-5D1C-4CFF-AEFA-2D9D8C8B07F6}"/>
    <cellStyle name="Vstup 2 5 6 22" xfId="56265" xr:uid="{B4611252-F3ED-488E-842F-FC6EDDCF0632}"/>
    <cellStyle name="Vstup 2 5 6 3" xfId="13584" xr:uid="{FE44B3FF-FA5C-44BC-A756-1AAC8DE95C21}"/>
    <cellStyle name="Vstup 2 5 6 4" xfId="40843" xr:uid="{A5802381-20D3-418C-B13C-739C5D220BC8}"/>
    <cellStyle name="Vstup 2 5 6 5" xfId="42516" xr:uid="{D15BD9C2-47D6-40A4-8601-CFFE36593571}"/>
    <cellStyle name="Vstup 2 5 6 6" xfId="42800" xr:uid="{27A2800E-4428-4C6B-B06A-DB29AC644BBF}"/>
    <cellStyle name="Vstup 2 5 6 7" xfId="43043" xr:uid="{2D9378E9-181A-4A4B-A182-4DE56502549A}"/>
    <cellStyle name="Vstup 2 5 6 8" xfId="42071" xr:uid="{D0ADCD52-8DBF-41A2-82FB-DE9689C3C22A}"/>
    <cellStyle name="Vstup 2 5 6 9" xfId="43424" xr:uid="{B53F252D-0DD8-4DF0-8E65-5FFE882AACA6}"/>
    <cellStyle name="Vstup 2 5 7" xfId="5260" xr:uid="{657549C3-857A-4B67-9D32-0683214D7B15}"/>
    <cellStyle name="Vstup 2 5 8" xfId="11833" xr:uid="{F5B833D3-CD8D-4A6C-9AA8-0A7CC8799B63}"/>
    <cellStyle name="Vstup 2 5 9" xfId="38712" xr:uid="{995B02B5-FADD-496E-91B6-A36E8F1CC9EA}"/>
    <cellStyle name="Vstup 2 6" xfId="2389" xr:uid="{09DAD231-A16C-408A-A410-4574CBFAD573}"/>
    <cellStyle name="Vstup 2 6 10" xfId="43479" xr:uid="{6CD0AF3A-E682-4983-A510-2FAFBB78497F}"/>
    <cellStyle name="Vstup 2 6 11" xfId="46942" xr:uid="{4EF8A2B2-BDA1-4DCC-B210-F13344084BE1}"/>
    <cellStyle name="Vstup 2 6 12" xfId="47342" xr:uid="{CFBD2AF9-78F0-4700-830E-6597E29360B0}"/>
    <cellStyle name="Vstup 2 6 13" xfId="45368" xr:uid="{77B15628-307C-4952-B0AB-DCDF7C344287}"/>
    <cellStyle name="Vstup 2 6 14" xfId="44030" xr:uid="{CC82859F-AB50-4F0C-A4F3-4A16B1A8F142}"/>
    <cellStyle name="Vstup 2 6 15" xfId="47815" xr:uid="{2ABED05B-E864-4834-9964-53713E799503}"/>
    <cellStyle name="Vstup 2 6 16" xfId="48256" xr:uid="{DFCE1011-5F7E-4CC2-815C-AB442F3D5547}"/>
    <cellStyle name="Vstup 2 6 17" xfId="50509" xr:uid="{DE513778-A46D-4239-A21B-475E1D0596CE}"/>
    <cellStyle name="Vstup 2 6 18" xfId="49610" xr:uid="{3E0945EC-7BAC-4726-A9FD-C7F64E5064EE}"/>
    <cellStyle name="Vstup 2 6 19" xfId="50922" xr:uid="{351A0CCC-ADAD-4AEE-A1BD-6B96C8877D66}"/>
    <cellStyle name="Vstup 2 6 2" xfId="5376" xr:uid="{09558B0B-C361-4FE3-A3D8-058A1B039DC4}"/>
    <cellStyle name="Vstup 2 6 20" xfId="53425" xr:uid="{45406DF2-DB2C-4955-8D77-ED88B3F73BC4}"/>
    <cellStyle name="Vstup 2 6 21" xfId="53222" xr:uid="{61391D8C-7627-4A7F-8AD6-B223C5A35D5A}"/>
    <cellStyle name="Vstup 2 6 22" xfId="55209" xr:uid="{BD373ADA-BB05-4EB1-B3C0-1FCDCF19257A}"/>
    <cellStyle name="Vstup 2 6 23" xfId="56755" xr:uid="{629EF24D-B5E8-4F6A-AD8B-E23887BA68C7}"/>
    <cellStyle name="Vstup 2 6 3" xfId="11981" xr:uid="{54294586-5999-41B8-A8A3-ADBDDF0C4826}"/>
    <cellStyle name="Vstup 2 6 4" xfId="41659" xr:uid="{12C29837-45D5-4826-9C33-A2D2B6039592}"/>
    <cellStyle name="Vstup 2 6 5" xfId="41847" xr:uid="{6D04722F-B137-438C-8E70-5C3DB80AE37C}"/>
    <cellStyle name="Vstup 2 6 6" xfId="40674" xr:uid="{FBF27845-8B05-4DFF-8233-9B2B2CD721DC}"/>
    <cellStyle name="Vstup 2 6 7" xfId="39411" xr:uid="{E43F338B-554A-4876-8BC3-B72420488C49}"/>
    <cellStyle name="Vstup 2 6 8" xfId="39798" xr:uid="{D11F5344-D297-4FD0-ACC6-ED5541AAACB4}"/>
    <cellStyle name="Vstup 2 6 9" xfId="42595" xr:uid="{3E1A4FB3-BCCD-403D-B21C-12E5356ED6EA}"/>
    <cellStyle name="Vstup 2 7" xfId="2771" xr:uid="{A5BB068C-3154-46B3-AF76-5913670E69C3}"/>
    <cellStyle name="Vstup 2 7 10" xfId="41372" xr:uid="{56303757-D526-4BF4-B8E2-6B07DA733F26}"/>
    <cellStyle name="Vstup 2 7 11" xfId="44145" xr:uid="{2A1682DF-242B-4032-BF70-050AF00AF7AC}"/>
    <cellStyle name="Vstup 2 7 12" xfId="46866" xr:uid="{BE83FAA0-406A-4729-8134-AAF3DFFA5C5C}"/>
    <cellStyle name="Vstup 2 7 13" xfId="47261" xr:uid="{4E477B38-E9D3-4B8E-BBD6-DB1AB640AE13}"/>
    <cellStyle name="Vstup 2 7 14" xfId="47361" xr:uid="{F5C231CC-DC59-494A-B70A-F24716A37CF8}"/>
    <cellStyle name="Vstup 2 7 15" xfId="47135" xr:uid="{9F9886FF-029E-49E1-A0DB-D77899B441E4}"/>
    <cellStyle name="Vstup 2 7 16" xfId="43898" xr:uid="{72CB0F7E-357C-49A6-888A-8BC38998327D}"/>
    <cellStyle name="Vstup 2 7 17" xfId="50480" xr:uid="{4B406441-6409-41DD-A47A-4903A8E19493}"/>
    <cellStyle name="Vstup 2 7 18" xfId="50673" xr:uid="{2194E9C9-7A2E-4E63-98FE-02618FA62A7A}"/>
    <cellStyle name="Vstup 2 7 19" xfId="53678" xr:uid="{EAB68D5F-DE57-454E-855E-F3F38B7610D7}"/>
    <cellStyle name="Vstup 2 7 2" xfId="7096" xr:uid="{DF5C1264-7CD4-4FC1-B592-69FDB70D1870}"/>
    <cellStyle name="Vstup 2 7 20" xfId="54284" xr:uid="{C0BC8A9A-1D21-4FB2-9011-9C9D7CE8F552}"/>
    <cellStyle name="Vstup 2 7 21" xfId="55456" xr:uid="{6A30B063-50B8-4B81-AD13-BF2BFD64A9CE}"/>
    <cellStyle name="Vstup 2 7 22" xfId="57014" xr:uid="{08703FE9-657D-452D-A89D-A3E81F427728}"/>
    <cellStyle name="Vstup 2 7 3" xfId="13585" xr:uid="{C21EC6B5-9FBE-4FD4-B2DB-8EC690C3BDB0}"/>
    <cellStyle name="Vstup 2 7 4" xfId="39195" xr:uid="{EC940384-FF8A-435F-826D-32318161174B}"/>
    <cellStyle name="Vstup 2 7 5" xfId="39217" xr:uid="{41950ACC-6BD3-493E-A002-AFC387247E2A}"/>
    <cellStyle name="Vstup 2 7 6" xfId="42050" xr:uid="{B75A1FDA-B0AE-4DEC-BAE9-F9DD9DC8753C}"/>
    <cellStyle name="Vstup 2 7 7" xfId="39950" xr:uid="{03F20BD4-D706-424F-9366-44EDA0B17F5F}"/>
    <cellStyle name="Vstup 2 7 8" xfId="40416" xr:uid="{F2CEF5C4-BCFE-4CDF-84CF-BFD76A8B8800}"/>
    <cellStyle name="Vstup 2 7 9" xfId="41534" xr:uid="{5C9A4304-C438-455F-BE30-FB99FB924F8C}"/>
    <cellStyle name="Vstup 2 8" xfId="3620" xr:uid="{8F4569E6-68C1-4E04-8E40-A2A0C4C2AC08}"/>
    <cellStyle name="Vstup 2 8 10" xfId="46556" xr:uid="{857D8414-336E-44D2-BEA8-6FEB8B1888C5}"/>
    <cellStyle name="Vstup 2 8 11" xfId="43709" xr:uid="{551EBF5E-66C9-49C3-B0D2-1FAE666A65B6}"/>
    <cellStyle name="Vstup 2 8 12" xfId="46984" xr:uid="{E2F8157D-1862-46A6-AE02-7915CEB45CAE}"/>
    <cellStyle name="Vstup 2 8 13" xfId="46161" xr:uid="{DBA6E4C3-0EEA-4BD9-A2D2-7756AD1BAC6D}"/>
    <cellStyle name="Vstup 2 8 14" xfId="47737" xr:uid="{45EFE582-7057-4BFD-9402-7B90C5910166}"/>
    <cellStyle name="Vstup 2 8 15" xfId="49421" xr:uid="{990FD10E-FB89-43AB-B58F-A1DC10EA1546}"/>
    <cellStyle name="Vstup 2 8 16" xfId="50099" xr:uid="{7AF6D530-AF6C-4C70-B4E7-EB0E1F0ED604}"/>
    <cellStyle name="Vstup 2 8 17" xfId="48264" xr:uid="{A2DE534A-10CB-42B8-918E-897E68018E64}"/>
    <cellStyle name="Vstup 2 8 18" xfId="51880" xr:uid="{5F0BEE5A-81C4-4D47-AA7C-6518D1645F20}"/>
    <cellStyle name="Vstup 2 8 19" xfId="52583" xr:uid="{182A3CE8-3AEB-4D6B-B3A8-521B83F77243}"/>
    <cellStyle name="Vstup 2 8 2" xfId="7097" xr:uid="{8269770C-5A4B-402D-9C8B-F6053C3D6599}"/>
    <cellStyle name="Vstup 2 8 20" xfId="50939" xr:uid="{3BB5738E-2452-4DA0-84CC-1D1AD167EA31}"/>
    <cellStyle name="Vstup 2 8 21" xfId="54177" xr:uid="{EF27AB64-B8EB-4C54-92D1-08AA7A41D77A}"/>
    <cellStyle name="Vstup 2 8 22" xfId="54797" xr:uid="{C8EB360F-F06F-478B-814C-4817CDF3AB37}"/>
    <cellStyle name="Vstup 2 8 23" xfId="55936" xr:uid="{C041E8F3-35B6-4C49-B511-B694663B207F}"/>
    <cellStyle name="Vstup 2 8 3" xfId="13586" xr:uid="{5DDFA934-666C-41CE-8121-1C7A5526F5F1}"/>
    <cellStyle name="Vstup 2 8 4" xfId="39842" xr:uid="{3347DF08-1B84-43E3-8D07-A6B25B7204D5}"/>
    <cellStyle name="Vstup 2 8 5" xfId="41266" xr:uid="{CFC661EC-577E-46DC-A819-ADF5EDFEA26D}"/>
    <cellStyle name="Vstup 2 8 6" xfId="39405" xr:uid="{8A442D92-045D-478F-9B62-E7A289D42C57}"/>
    <cellStyle name="Vstup 2 8 7" xfId="41839" xr:uid="{B02C635B-3BDC-419C-877C-ECBE9958558E}"/>
    <cellStyle name="Vstup 2 8 8" xfId="43112" xr:uid="{A90E901D-64A8-4A4C-81DD-9266590E1582}"/>
    <cellStyle name="Vstup 2 8 9" xfId="41923" xr:uid="{2C8BBC54-BECD-451D-9F83-AB12B7AF5439}"/>
    <cellStyle name="Vstup 2 9" xfId="3995" xr:uid="{7D6ABC63-CC2B-4D8A-8A5C-3722B4D62440}"/>
    <cellStyle name="Vstup 2 9 10" xfId="43244" xr:uid="{66144ED4-9325-43B0-8725-E00B366F35B2}"/>
    <cellStyle name="Vstup 2 9 11" xfId="45953" xr:uid="{0930D9A8-E32D-4169-B468-A3A74AD3A523}"/>
    <cellStyle name="Vstup 2 9 12" xfId="46801" xr:uid="{4F837CAD-0D55-44FC-8F2B-055AC9ED9ACD}"/>
    <cellStyle name="Vstup 2 9 13" xfId="43597" xr:uid="{FAF473A4-79B3-4E0F-A3BE-B925B2F7F0A5}"/>
    <cellStyle name="Vstup 2 9 14" xfId="44200" xr:uid="{7FFF002D-1635-4DA4-8A76-7D7A60C6B0D7}"/>
    <cellStyle name="Vstup 2 9 15" xfId="43873" xr:uid="{04FF9DBC-0ED5-44E8-9F08-4FCD981D8701}"/>
    <cellStyle name="Vstup 2 9 16" xfId="50228" xr:uid="{AF460201-C6E0-476F-B149-934ECC5F8B62}"/>
    <cellStyle name="Vstup 2 9 17" xfId="48388" xr:uid="{25CBDF1D-FBD8-4A30-8C5A-AF6FBBB3BDC4}"/>
    <cellStyle name="Vstup 2 9 18" xfId="52105" xr:uid="{667ED395-76F8-4CB8-801A-F7002B33EFE2}"/>
    <cellStyle name="Vstup 2 9 19" xfId="52744" xr:uid="{8CACE29D-2640-4FFF-9905-5CE0592C5F33}"/>
    <cellStyle name="Vstup 2 9 2" xfId="7098" xr:uid="{841DE65B-047F-4C35-9F5A-7722D26664B1}"/>
    <cellStyle name="Vstup 2 9 20" xfId="50947" xr:uid="{51F62769-3BAE-4D2E-B262-594983BA7B09}"/>
    <cellStyle name="Vstup 2 9 21" xfId="54942" xr:uid="{60AA56FB-2E23-499C-A257-3AEE00A6EFCE}"/>
    <cellStyle name="Vstup 2 9 22" xfId="56179" xr:uid="{9EB8DCAC-473A-4D96-A0B2-0020CF9A195C}"/>
    <cellStyle name="Vstup 2 9 3" xfId="13587" xr:uid="{2975DAF0-38C1-4498-B7D4-C3109FA80648}"/>
    <cellStyle name="Vstup 2 9 4" xfId="39720" xr:uid="{AF51F96D-CEE9-48E3-BCF7-5E86E4D2793D}"/>
    <cellStyle name="Vstup 2 9 5" xfId="39796" xr:uid="{53D3E4F0-3B46-48AE-B885-39CF712085DB}"/>
    <cellStyle name="Vstup 2 9 6" xfId="39807" xr:uid="{5DE30A8B-7974-4C15-B392-546244CEB113}"/>
    <cellStyle name="Vstup 2 9 7" xfId="39834" xr:uid="{D6310BCB-9EB2-40E2-BBF9-8526C99BCB01}"/>
    <cellStyle name="Vstup 2 9 8" xfId="41748" xr:uid="{D9726CA9-710C-4907-965D-3556E8E265AB}"/>
    <cellStyle name="Vstup 2 9 9" xfId="40842" xr:uid="{0A9FF38D-DAE3-4F1A-B843-917DC228180D}"/>
    <cellStyle name="Vstup 2_Rozpočet_ stavba_koupaliště Luka" xfId="8416" xr:uid="{E0081A1A-71AA-4438-A37E-65FD47BBBB1C}"/>
    <cellStyle name="Vstup 3" xfId="1885" xr:uid="{CCE4A46B-417C-4124-AFA0-94885E5D8A3D}"/>
    <cellStyle name="Vstup 3 10" xfId="5261" xr:uid="{C7D50A0D-80CA-4C95-98A9-0345318DB870}"/>
    <cellStyle name="Vstup 3 11" xfId="11834" xr:uid="{2BA6F16D-DB4E-43A7-A627-1E1D25C6E2EE}"/>
    <cellStyle name="Vstup 3 12" xfId="42079" xr:uid="{A3241A9E-ACD7-4403-BCC8-9E8971673D50}"/>
    <cellStyle name="Vstup 3 13" xfId="39588" xr:uid="{D7BADA3C-4131-49DB-A2F5-3BEA76F7B711}"/>
    <cellStyle name="Vstup 3 14" xfId="43245" xr:uid="{AEF4DD5A-A936-4AF1-83FB-6D8D157C916F}"/>
    <cellStyle name="Vstup 3 15" xfId="44755" xr:uid="{03C9BC41-6320-45A1-8C74-48DD7AC7EAF4}"/>
    <cellStyle name="Vstup 3 16" xfId="46236" xr:uid="{8F1F8FAC-09A4-42C5-BFDD-5E3F7D42AD1E}"/>
    <cellStyle name="Vstup 3 17" xfId="48440" xr:uid="{BA4EE8A2-2614-46CD-94C0-CCF9177FEFA8}"/>
    <cellStyle name="Vstup 3 18" xfId="49081" xr:uid="{99AEC64A-159E-4C58-88BF-36CCC8BE8F02}"/>
    <cellStyle name="Vstup 3 19" xfId="52859" xr:uid="{D18E0716-72F6-4D42-8FBD-03EA18F6F14E}"/>
    <cellStyle name="Vstup 3 2" xfId="1886" xr:uid="{0B351E7A-0C4A-4082-9F2E-652AA86D90B9}"/>
    <cellStyle name="Vstup 3 2 10" xfId="11835" xr:uid="{651F4A25-52C9-4BAE-8CC2-67030506FD40}"/>
    <cellStyle name="Vstup 3 2 11" xfId="39719" xr:uid="{C0DB6CA4-BC6E-4CAF-A1D0-4C80AF7499B5}"/>
    <cellStyle name="Vstup 3 2 12" xfId="41212" xr:uid="{29AA4F05-1F5F-4B7E-B3EB-14F9F87DE5D3}"/>
    <cellStyle name="Vstup 3 2 13" xfId="39455" xr:uid="{46EAF301-2C41-41FE-A09A-9884A20AF1ED}"/>
    <cellStyle name="Vstup 3 2 14" xfId="45323" xr:uid="{BA5603F0-B49D-4278-BD6C-F35059409BA9}"/>
    <cellStyle name="Vstup 3 2 15" xfId="44042" xr:uid="{71E07C5E-C81B-42BB-BAB4-4411AD5B2690}"/>
    <cellStyle name="Vstup 3 2 16" xfId="48441" xr:uid="{8CC85673-3B41-4DD4-B017-E9ECE5FC4F9D}"/>
    <cellStyle name="Vstup 3 2 17" xfId="48602" xr:uid="{8B236F84-1B83-42FA-982C-439243F6413A}"/>
    <cellStyle name="Vstup 3 2 18" xfId="52894" xr:uid="{ACEF9BE3-DC2C-4275-8AC3-34B9E8B1E122}"/>
    <cellStyle name="Vstup 3 2 19" xfId="53379" xr:uid="{498B792B-EFB7-4B80-AAAF-D44D2CEF2F84}"/>
    <cellStyle name="Vstup 3 2 2" xfId="2536" xr:uid="{F5BDD926-DF33-42DF-932F-BACE609A1DBD}"/>
    <cellStyle name="Vstup 3 2 2 10" xfId="40626" xr:uid="{A8529F84-CB91-4B9C-ACCE-61E27E851B04}"/>
    <cellStyle name="Vstup 3 2 2 11" xfId="45471" xr:uid="{C1DFB01D-D80A-4056-898D-23C3679AD20E}"/>
    <cellStyle name="Vstup 3 2 2 12" xfId="46353" xr:uid="{AA997D30-6C0D-4E8A-8AE8-58E607328AEA}"/>
    <cellStyle name="Vstup 3 2 2 13" xfId="47373" xr:uid="{A11DB33B-F26B-410E-BDC4-E23CA135D2EA}"/>
    <cellStyle name="Vstup 3 2 2 14" xfId="47657" xr:uid="{6D495E94-96A1-40E4-B0C4-616B4D9A61F3}"/>
    <cellStyle name="Vstup 3 2 2 15" xfId="44674" xr:uid="{13E6D412-67CB-4933-A221-DC42A1844AC4}"/>
    <cellStyle name="Vstup 3 2 2 16" xfId="48202" xr:uid="{1D52B7EB-A441-41E5-A2EA-968765E59799}"/>
    <cellStyle name="Vstup 3 2 2 17" xfId="47974" xr:uid="{581899D3-76E6-4635-AE25-7AC4CC138F17}"/>
    <cellStyle name="Vstup 3 2 2 18" xfId="49537" xr:uid="{90A22894-FE81-4296-926B-1CD06AAC5190}"/>
    <cellStyle name="Vstup 3 2 2 19" xfId="51245" xr:uid="{B0C7CDF5-2BAB-4137-9B44-4DA1AD4CF1BF}"/>
    <cellStyle name="Vstup 3 2 2 2" xfId="5494" xr:uid="{9AF8E92E-AEE9-4B42-BA5C-1A806EDDD087}"/>
    <cellStyle name="Vstup 3 2 2 20" xfId="53534" xr:uid="{EAD6F4B5-889A-462C-9AD8-655DE1471CF2}"/>
    <cellStyle name="Vstup 3 2 2 21" xfId="53020" xr:uid="{EDDE289E-69E5-49DD-A255-CCAB7B8EE046}"/>
    <cellStyle name="Vstup 3 2 2 22" xfId="55318" xr:uid="{CEE52E76-DAFF-4AC6-9476-5EAD2A571137}"/>
    <cellStyle name="Vstup 3 2 2 23" xfId="56873" xr:uid="{CA25E5DC-936F-4956-BC15-04E8829BA63A}"/>
    <cellStyle name="Vstup 3 2 2 3" xfId="12090" xr:uid="{89229B60-2366-466F-B121-0FCE79ECFC4B}"/>
    <cellStyle name="Vstup 3 2 2 4" xfId="39271" xr:uid="{0E4313D5-90A2-4275-B502-9C3DF2840A78}"/>
    <cellStyle name="Vstup 3 2 2 5" xfId="40285" xr:uid="{116E1498-2849-4BBD-8E37-E02C3ADDBD70}"/>
    <cellStyle name="Vstup 3 2 2 6" xfId="42376" xr:uid="{AED0D7CC-8F5A-4E02-B043-B52648B58D8D}"/>
    <cellStyle name="Vstup 3 2 2 7" xfId="42670" xr:uid="{4AFB6F68-E0F2-488E-9514-229864F7DD35}"/>
    <cellStyle name="Vstup 3 2 2 8" xfId="41359" xr:uid="{71C09DC4-7BF2-42D7-89EF-5A68EFC87B43}"/>
    <cellStyle name="Vstup 3 2 2 9" xfId="41271" xr:uid="{D8536DE1-1A16-49FA-85E1-03BC80482CA3}"/>
    <cellStyle name="Vstup 3 2 3" xfId="2956" xr:uid="{D2DAF448-B562-43A9-9056-4831938EF16D}"/>
    <cellStyle name="Vstup 3 2 3 10" xfId="38715" xr:uid="{75751EC0-86E7-432E-824B-4FEE4F750E20}"/>
    <cellStyle name="Vstup 3 2 3 11" xfId="45686" xr:uid="{79367C61-33B3-4CE3-9F93-B843BBF3A159}"/>
    <cellStyle name="Vstup 3 2 3 12" xfId="43822" xr:uid="{4E2625A1-F141-45D4-A90C-7D1FC477A6E1}"/>
    <cellStyle name="Vstup 3 2 3 13" xfId="47111" xr:uid="{E8AB3325-E654-4B56-8565-F741C694EACF}"/>
    <cellStyle name="Vstup 3 2 3 14" xfId="47087" xr:uid="{26087FA2-D3CE-4CFA-B7C9-0CDEA4181522}"/>
    <cellStyle name="Vstup 3 2 3 15" xfId="47119" xr:uid="{D391FC41-2CC4-49A2-AEBC-73390C27B63A}"/>
    <cellStyle name="Vstup 3 2 3 16" xfId="47823" xr:uid="{E1ACB5A9-2862-49A5-A2E9-66BE90CD89F1}"/>
    <cellStyle name="Vstup 3 2 3 17" xfId="50451" xr:uid="{9E8364CC-32F4-4C63-94C6-697EF6C243D1}"/>
    <cellStyle name="Vstup 3 2 3 18" xfId="51105" xr:uid="{89579A7B-9642-46A6-8861-151ADF39B2E3}"/>
    <cellStyle name="Vstup 3 2 3 19" xfId="53819" xr:uid="{E2AAF61D-11E1-4558-90C2-23AEC3A12235}"/>
    <cellStyle name="Vstup 3 2 3 2" xfId="7099" xr:uid="{D961D220-361A-4193-90CB-9EC67D36D556}"/>
    <cellStyle name="Vstup 3 2 3 20" xfId="53102" xr:uid="{5870F073-05C4-422E-B321-55E62B9CD5BE}"/>
    <cellStyle name="Vstup 3 2 3 21" xfId="55586" xr:uid="{0E0C8399-BA36-43E9-B22D-535E9F572F58}"/>
    <cellStyle name="Vstup 3 2 3 22" xfId="57152" xr:uid="{FDEBE5F0-AA67-4F98-B4D0-409D4BACD43D}"/>
    <cellStyle name="Vstup 3 2 3 3" xfId="13588" xr:uid="{C9BAFCB5-A991-4E3E-A4A6-E54D3B15862E}"/>
    <cellStyle name="Vstup 3 2 3 4" xfId="39763" xr:uid="{87F7B71C-3125-40C9-9BE4-D7871A206601}"/>
    <cellStyle name="Vstup 3 2 3 5" xfId="41883" xr:uid="{2682492B-1628-4BE8-BE22-3E7D168CAC04}"/>
    <cellStyle name="Vstup 3 2 3 6" xfId="42234" xr:uid="{CD5A4178-E93E-4C99-A458-C52C1D89B649}"/>
    <cellStyle name="Vstup 3 2 3 7" xfId="42169" xr:uid="{8CD8F93F-29E6-46E4-BC49-6406F4696B25}"/>
    <cellStyle name="Vstup 3 2 3 8" xfId="41207" xr:uid="{0CBAFDC2-C40E-4E6A-887A-AEB49C06386B}"/>
    <cellStyle name="Vstup 3 2 3 9" xfId="43386" xr:uid="{36AD2818-0AA2-45E0-AE3B-0C3A198B40FF}"/>
    <cellStyle name="Vstup 3 2 4" xfId="3625" xr:uid="{533DFE39-F255-4F60-863D-8A36C834F276}"/>
    <cellStyle name="Vstup 3 2 4 10" xfId="46561" xr:uid="{946F367E-8F91-4EFF-9D7F-EC9214E892AA}"/>
    <cellStyle name="Vstup 3 2 4 11" xfId="43710" xr:uid="{3B40F8CE-D0EA-4B2D-8963-0DD2BD06A9B4}"/>
    <cellStyle name="Vstup 3 2 4 12" xfId="45714" xr:uid="{3AF41A26-8DD2-4762-B5FC-23E2C639562C}"/>
    <cellStyle name="Vstup 3 2 4 13" xfId="45606" xr:uid="{4D370E25-9F53-43FB-AF8F-A69E44CC3F99}"/>
    <cellStyle name="Vstup 3 2 4 14" xfId="44552" xr:uid="{2ED19C5E-137C-4BBC-86A5-A49A5382D597}"/>
    <cellStyle name="Vstup 3 2 4 15" xfId="49426" xr:uid="{D738445E-3B5E-4BFE-B2DB-D6532931B389}"/>
    <cellStyle name="Vstup 3 2 4 16" xfId="50104" xr:uid="{D236B5C9-C04C-487B-A3D3-D10AC96AD203}"/>
    <cellStyle name="Vstup 3 2 4 17" xfId="50517" xr:uid="{393D152A-32F3-423A-8B0E-1491CEE2F51F}"/>
    <cellStyle name="Vstup 3 2 4 18" xfId="51885" xr:uid="{5DF33938-0A70-4806-9EA2-54E5513A230F}"/>
    <cellStyle name="Vstup 3 2 4 19" xfId="52588" xr:uid="{CBA45332-A0D4-4C69-A355-4D30547D6B95}"/>
    <cellStyle name="Vstup 3 2 4 2" xfId="7100" xr:uid="{081F9F11-3203-4EA4-A40D-9829A6BA5D92}"/>
    <cellStyle name="Vstup 3 2 4 20" xfId="51249" xr:uid="{24564F14-2A68-4352-B8D4-38C170744025}"/>
    <cellStyle name="Vstup 3 2 4 21" xfId="54182" xr:uid="{802FC81B-7A5D-4594-8902-EE16B3FC1102}"/>
    <cellStyle name="Vstup 3 2 4 22" xfId="54802" xr:uid="{F5FF7F27-6CF6-479F-8727-F4162474BB9F}"/>
    <cellStyle name="Vstup 3 2 4 23" xfId="55941" xr:uid="{248CD08F-2BD7-4364-899F-33E4DD0AE013}"/>
    <cellStyle name="Vstup 3 2 4 3" xfId="13589" xr:uid="{A7274AD6-869A-49B4-8EB4-6F73BBD84C62}"/>
    <cellStyle name="Vstup 3 2 4 4" xfId="38748" xr:uid="{2B471BCE-F97F-409C-9F22-43E6246B549C}"/>
    <cellStyle name="Vstup 3 2 4 5" xfId="39660" xr:uid="{2A20540E-AC6E-4930-AB6A-F9B206E6C2BA}"/>
    <cellStyle name="Vstup 3 2 4 6" xfId="38696" xr:uid="{548161BA-CE7C-4A42-B76C-6901ABDF313D}"/>
    <cellStyle name="Vstup 3 2 4 7" xfId="41768" xr:uid="{87A2C1F2-7272-455F-AAD5-F1CBB677ECE0}"/>
    <cellStyle name="Vstup 3 2 4 8" xfId="39705" xr:uid="{DD28A19D-FF27-45F7-8199-EA9D44CF9F65}"/>
    <cellStyle name="Vstup 3 2 4 9" xfId="42535" xr:uid="{F97D4E21-24E5-465F-9C36-F7D686D749D0}"/>
    <cellStyle name="Vstup 3 2 5" xfId="4071" xr:uid="{A79F3474-98B3-4EBD-8FB7-3C176AAD6012}"/>
    <cellStyle name="Vstup 3 2 5 10" xfId="42921" xr:uid="{5783E662-9C48-4213-A986-88E779AA1686}"/>
    <cellStyle name="Vstup 3 2 5 11" xfId="46021" xr:uid="{75D3A15A-AB8D-43A1-B988-CD166683080D}"/>
    <cellStyle name="Vstup 3 2 5 12" xfId="46862" xr:uid="{889AF0F3-C7C2-4CB9-888E-742D4AB3715B}"/>
    <cellStyle name="Vstup 3 2 5 13" xfId="46592" xr:uid="{A1777260-46EA-49E0-80E4-A8C0C5D12FC3}"/>
    <cellStyle name="Vstup 3 2 5 14" xfId="47566" xr:uid="{1BFEED26-389A-491E-A37C-7A4BC07507CE}"/>
    <cellStyle name="Vstup 3 2 5 15" xfId="45269" xr:uid="{DBB3EB5D-E081-49E0-AEB1-45BC0FD5A807}"/>
    <cellStyle name="Vstup 3 2 5 16" xfId="50265" xr:uid="{8BDDF5A8-1CB9-4BB8-9F4C-FCC54E789D10}"/>
    <cellStyle name="Vstup 3 2 5 17" xfId="48734" xr:uid="{E9870006-9441-4069-809C-185E56265057}"/>
    <cellStyle name="Vstup 3 2 5 18" xfId="52155" xr:uid="{3A2244DE-67DD-49F8-A990-C246CBC4CB60}"/>
    <cellStyle name="Vstup 3 2 5 19" xfId="52784" xr:uid="{B207E07A-871A-40E0-9CBD-752C6CAA36C4}"/>
    <cellStyle name="Vstup 3 2 5 2" xfId="7101" xr:uid="{4DB56994-E607-4FA6-8D25-E3EDCF542AD6}"/>
    <cellStyle name="Vstup 3 2 5 20" xfId="52902" xr:uid="{5A304D64-518C-49B1-84DB-3EBB192AF467}"/>
    <cellStyle name="Vstup 3 2 5 21" xfId="54981" xr:uid="{BB976BBB-CEB0-45CF-BCC7-35F7F1704F09}"/>
    <cellStyle name="Vstup 3 2 5 22" xfId="56239" xr:uid="{14580717-BF14-4039-AA52-13EE540B1598}"/>
    <cellStyle name="Vstup 3 2 5 3" xfId="13590" xr:uid="{16152D1C-BB18-4102-9C61-06D2862DF1D9}"/>
    <cellStyle name="Vstup 3 2 5 4" xfId="38746" xr:uid="{4B24FB19-F84A-4018-B62B-0FA101AC4FD7}"/>
    <cellStyle name="Vstup 3 2 5 5" xfId="42495" xr:uid="{A9D6CC0A-421C-43BC-A058-724F9BF8D59A}"/>
    <cellStyle name="Vstup 3 2 5 6" xfId="42781" xr:uid="{E409E38B-E29A-4F63-8A9E-B3B07E1A4057}"/>
    <cellStyle name="Vstup 3 2 5 7" xfId="39112" xr:uid="{AF96E5EB-7D67-466F-A9AE-8894B5104E85}"/>
    <cellStyle name="Vstup 3 2 5 8" xfId="39714" xr:uid="{E3C40758-D300-41F3-A73D-2D61D1999D6C}"/>
    <cellStyle name="Vstup 3 2 5 9" xfId="43405" xr:uid="{B87EA5D7-6573-44DE-8EE0-92615B8D833E}"/>
    <cellStyle name="Vstup 3 2 6" xfId="4095" xr:uid="{A011CB06-CEE3-4A67-8A11-7D64F2BE4234}"/>
    <cellStyle name="Vstup 3 2 6 10" xfId="43295" xr:uid="{22D5A1E6-DD75-4A08-87D2-A704F7B9B16A}"/>
    <cellStyle name="Vstup 3 2 6 11" xfId="46042" xr:uid="{EDE87142-D6FE-4293-84B3-D54F07E2C33D}"/>
    <cellStyle name="Vstup 3 2 6 12" xfId="46876" xr:uid="{416F3F22-3A47-4E30-BCE4-145448B4221F}"/>
    <cellStyle name="Vstup 3 2 6 13" xfId="46585" xr:uid="{E83A8F88-015A-4ADA-B0E9-826E4144F60A}"/>
    <cellStyle name="Vstup 3 2 6 14" xfId="47584" xr:uid="{7B5AC263-E86F-4B64-82DD-4BC89F771C49}"/>
    <cellStyle name="Vstup 3 2 6 15" xfId="47794" xr:uid="{068DAB23-68DE-46A5-92A5-F581D2300B61}"/>
    <cellStyle name="Vstup 3 2 6 16" xfId="50273" xr:uid="{1493CAA8-F30E-41C0-9B5A-1970E8010225}"/>
    <cellStyle name="Vstup 3 2 6 17" xfId="48467" xr:uid="{46A18A3F-E439-43EE-BBA2-458F0BE2CAB0}"/>
    <cellStyle name="Vstup 3 2 6 18" xfId="52173" xr:uid="{9EAFA4C6-C639-451A-900B-45596492C794}"/>
    <cellStyle name="Vstup 3 2 6 19" xfId="52799" xr:uid="{5989E6F9-0355-4ACE-ADD2-C5FA18E479A2}"/>
    <cellStyle name="Vstup 3 2 6 2" xfId="7102" xr:uid="{DEDC7550-A24B-40C0-A625-993A765C953F}"/>
    <cellStyle name="Vstup 3 2 6 20" xfId="52914" xr:uid="{EBF593EC-C4CA-4711-A2DB-9CB80A567182}"/>
    <cellStyle name="Vstup 3 2 6 21" xfId="54993" xr:uid="{B3BD8128-2F96-49B8-A5CA-1F0EFC881B0E}"/>
    <cellStyle name="Vstup 3 2 6 22" xfId="56261" xr:uid="{4CB0CA47-F9ED-4731-BFAD-7D4484C0E18F}"/>
    <cellStyle name="Vstup 3 2 6 3" xfId="13591" xr:uid="{0E339241-471E-4384-9BB2-8446C1CE2DC5}"/>
    <cellStyle name="Vstup 3 2 6 4" xfId="39567" xr:uid="{5B3031C5-74FB-4FED-B73F-430CCAE6F78A}"/>
    <cellStyle name="Vstup 3 2 6 5" xfId="42512" xr:uid="{319C51C1-90B1-48D9-9CFD-AEC37A3A036A}"/>
    <cellStyle name="Vstup 3 2 6 6" xfId="42796" xr:uid="{3BFF268C-F958-42F2-BB70-F18576734381}"/>
    <cellStyle name="Vstup 3 2 6 7" xfId="43039" xr:uid="{14DE14BA-5D93-49F1-8D18-08F076233D1B}"/>
    <cellStyle name="Vstup 3 2 6 8" xfId="42563" xr:uid="{49BA3694-AA3F-49FE-9BE4-9B3D94E7504E}"/>
    <cellStyle name="Vstup 3 2 6 9" xfId="43420" xr:uid="{A716B707-21C1-4C9B-9A63-170E44740CCA}"/>
    <cellStyle name="Vstup 3 2 7" xfId="9744" xr:uid="{B1F8AEC5-147A-4915-841D-BB26DF84277B}"/>
    <cellStyle name="Vstup 3 2 7 2" xfId="15420" xr:uid="{611A71C1-B0FB-4718-BEAC-2CDF9BABFEC2}"/>
    <cellStyle name="Vstup 3 2 8" xfId="9778" xr:uid="{147B3CE5-D809-4477-9EE0-9F4E3612D97B}"/>
    <cellStyle name="Vstup 3 2 8 2" xfId="15454" xr:uid="{B4C2691B-2097-454A-B8BB-2FD77EB981DD}"/>
    <cellStyle name="Vstup 3 2 9" xfId="5262" xr:uid="{36E5E0B4-A5F2-4130-BD25-F8F575DC0CD8}"/>
    <cellStyle name="Vstup 3 20" xfId="53380" xr:uid="{3218694B-DBBF-45F4-A155-22DCFEE849E2}"/>
    <cellStyle name="Vstup 3 3" xfId="2535" xr:uid="{1DE6DE7C-3E0D-47AB-886C-27D59F26450F}"/>
    <cellStyle name="Vstup 3 3 10" xfId="42043" xr:uid="{B5F6E696-F289-457C-93F4-0A788DE6E9EC}"/>
    <cellStyle name="Vstup 3 3 11" xfId="45988" xr:uid="{3B9FACB6-A375-49E3-B44D-E773B6F1DD8C}"/>
    <cellStyle name="Vstup 3 3 12" xfId="44630" xr:uid="{B6EC10A6-5A93-4DF5-807C-1ADCC62006CC}"/>
    <cellStyle name="Vstup 3 3 13" xfId="47417" xr:uid="{FF12D659-94DB-4E4E-B229-E1A228DD689A}"/>
    <cellStyle name="Vstup 3 3 14" xfId="47620" xr:uid="{4CEB3379-3078-452D-8306-BB36A1ABEB03}"/>
    <cellStyle name="Vstup 3 3 15" xfId="44261" xr:uid="{07E49C53-FAE5-4B26-B931-26D0D2A8B7D7}"/>
    <cellStyle name="Vstup 3 3 16" xfId="48203" xr:uid="{8DEDEEEA-4D91-4759-8A6C-9699437997CC}"/>
    <cellStyle name="Vstup 3 3 17" xfId="50030" xr:uid="{98EFDF03-565B-4CB2-818E-7D14DB57DE33}"/>
    <cellStyle name="Vstup 3 3 18" xfId="49164" xr:uid="{5F6E3C51-9772-489C-9903-2FE6B09504E8}"/>
    <cellStyle name="Vstup 3 3 19" xfId="51454" xr:uid="{07E9911C-DD1F-4E26-B266-7E462A6B026F}"/>
    <cellStyle name="Vstup 3 3 2" xfId="5493" xr:uid="{B45A5397-AADC-4464-8DBD-AF3F3CB14BB5}"/>
    <cellStyle name="Vstup 3 3 20" xfId="53533" xr:uid="{F084351A-3D40-4336-9148-8D533CB0CFAD}"/>
    <cellStyle name="Vstup 3 3 21" xfId="53191" xr:uid="{2CE7E850-9B6B-4E30-8B51-D04D61FFB343}"/>
    <cellStyle name="Vstup 3 3 22" xfId="55317" xr:uid="{AC539850-B75F-4654-9F96-D03B7749066E}"/>
    <cellStyle name="Vstup 3 3 23" xfId="56872" xr:uid="{9D8F1D44-32F7-4A66-A53C-12605B48D38E}"/>
    <cellStyle name="Vstup 3 3 3" xfId="12089" xr:uid="{5E44A1EA-9E31-47BE-B7B8-AB89B5C1C3BD}"/>
    <cellStyle name="Vstup 3 3 4" xfId="39272" xr:uid="{21313C3B-78A6-4B76-B4F5-46DEF9C7F4C6}"/>
    <cellStyle name="Vstup 3 3 5" xfId="39135" xr:uid="{28D4BB1A-D606-4C9E-A415-5784D4202E4F}"/>
    <cellStyle name="Vstup 3 3 6" xfId="42471" xr:uid="{E7581AFA-C309-4EC7-942E-511B8304462C}"/>
    <cellStyle name="Vstup 3 3 7" xfId="42677" xr:uid="{79040E41-FF86-47C4-BFEF-0645F58AED86}"/>
    <cellStyle name="Vstup 3 3 8" xfId="39583" xr:uid="{EF2CD892-B6DF-46C3-96ED-AEBB88905D25}"/>
    <cellStyle name="Vstup 3 3 9" xfId="41446" xr:uid="{B9CE70A2-67AC-473E-8C2E-1BF5840AB0D3}"/>
    <cellStyle name="Vstup 3 4" xfId="2955" xr:uid="{1FB91FBA-743C-4188-8922-395FFCA116F4}"/>
    <cellStyle name="Vstup 3 4 10" xfId="42109" xr:uid="{FDA857D4-7B10-4F6A-B0C4-C3DC159B5F52}"/>
    <cellStyle name="Vstup 3 4 11" xfId="45872" xr:uid="{C37801E6-D606-45D1-8322-D4BC3BBC7CEC}"/>
    <cellStyle name="Vstup 3 4 12" xfId="43850" xr:uid="{746AB0DD-D82A-46E3-9F11-7DF014F10CA4}"/>
    <cellStyle name="Vstup 3 4 13" xfId="46969" xr:uid="{4BEF2AEB-D085-4814-BC19-42B230F90BE9}"/>
    <cellStyle name="Vstup 3 4 14" xfId="44278" xr:uid="{95545EB9-F283-4C71-9FAD-2B48D5D984A9}"/>
    <cellStyle name="Vstup 3 4 15" xfId="46536" xr:uid="{720BC37A-1EBD-417F-9538-B063623886EF}"/>
    <cellStyle name="Vstup 3 4 16" xfId="47827" xr:uid="{44AA9C62-24EC-4145-B003-3D6342271227}"/>
    <cellStyle name="Vstup 3 4 17" xfId="50455" xr:uid="{FF3330E4-1BC3-465B-BAEB-59F0343DBE19}"/>
    <cellStyle name="Vstup 3 4 18" xfId="51106" xr:uid="{15D48718-6A4C-4FF0-9463-1FC79A621382}"/>
    <cellStyle name="Vstup 3 4 19" xfId="53818" xr:uid="{8F115638-FEFC-4ABE-981C-8605BEF5916C}"/>
    <cellStyle name="Vstup 3 4 2" xfId="7103" xr:uid="{A943CF9A-FDC8-4755-9484-1B2F6415A364}"/>
    <cellStyle name="Vstup 3 4 20" xfId="53103" xr:uid="{4D354F42-AB96-4C66-A8A7-6ED31A117492}"/>
    <cellStyle name="Vstup 3 4 21" xfId="55585" xr:uid="{15C7EA14-C911-4B38-83E4-051BA78993CB}"/>
    <cellStyle name="Vstup 3 4 22" xfId="57151" xr:uid="{D5052033-2433-4C43-BD78-308524B80895}"/>
    <cellStyle name="Vstup 3 4 3" xfId="13592" xr:uid="{13747CC1-CE6B-4DC8-B934-F0DBC9EAF212}"/>
    <cellStyle name="Vstup 3 4 4" xfId="39096" xr:uid="{CED38226-17DB-4CE6-985B-507BFCD0BB94}"/>
    <cellStyle name="Vstup 3 4 5" xfId="41877" xr:uid="{34501C8A-8FEE-4543-A02C-1B2B3FFA9781}"/>
    <cellStyle name="Vstup 3 4 6" xfId="40241" xr:uid="{7F82585C-99BA-4929-A603-D56C7E5B1857}"/>
    <cellStyle name="Vstup 3 4 7" xfId="40042" xr:uid="{15113D04-0E5D-4B54-B967-4D266C2AF706}"/>
    <cellStyle name="Vstup 3 4 8" xfId="40099" xr:uid="{46A69857-8859-443C-AFDB-D3F223E847E4}"/>
    <cellStyle name="Vstup 3 4 9" xfId="43329" xr:uid="{7976CF82-895D-40B4-8758-86279C9C35F4}"/>
    <cellStyle name="Vstup 3 5" xfId="3624" xr:uid="{F828B664-0143-4DE6-A291-C4F7B8EE56F4}"/>
    <cellStyle name="Vstup 3 5 10" xfId="46560" xr:uid="{CD1D4A3B-9681-48B2-AB64-A9A0C6E7E0C6}"/>
    <cellStyle name="Vstup 3 5 11" xfId="44330" xr:uid="{B5ACCD1D-CFB9-4993-A590-837FA222ED2B}"/>
    <cellStyle name="Vstup 3 5 12" xfId="45456" xr:uid="{224CA716-FDB4-4702-B89F-7C930AC9508A}"/>
    <cellStyle name="Vstup 3 5 13" xfId="43621" xr:uid="{77B1A958-AEE5-4344-8CF2-0AD648307820}"/>
    <cellStyle name="Vstup 3 5 14" xfId="44218" xr:uid="{200315D7-E4F2-4127-B812-21911674DF15}"/>
    <cellStyle name="Vstup 3 5 15" xfId="49425" xr:uid="{1423BAF1-D668-4AD5-B712-EE332E89B58D}"/>
    <cellStyle name="Vstup 3 5 16" xfId="50103" xr:uid="{6ABD7DCE-ACEC-4F35-B52D-EF90D5E97166}"/>
    <cellStyle name="Vstup 3 5 17" xfId="50445" xr:uid="{0A889B45-EA7E-437F-8D80-A4EC8F48B980}"/>
    <cellStyle name="Vstup 3 5 18" xfId="51884" xr:uid="{44CBFD8C-3951-4279-96AD-B9DD35AD49C8}"/>
    <cellStyle name="Vstup 3 5 19" xfId="52587" xr:uid="{3410BF22-B124-4AE5-B13B-2892036D221F}"/>
    <cellStyle name="Vstup 3 5 2" xfId="7104" xr:uid="{1A8420BF-F286-49C2-9AC8-02166AD5ED74}"/>
    <cellStyle name="Vstup 3 5 20" xfId="50943" xr:uid="{6914049D-D9BE-4404-A39D-E014496AE982}"/>
    <cellStyle name="Vstup 3 5 21" xfId="54181" xr:uid="{CE9CC1B4-791D-4E77-A4FE-8226B758EE79}"/>
    <cellStyle name="Vstup 3 5 22" xfId="54801" xr:uid="{547880F6-7B32-49BB-A667-41D315AD325C}"/>
    <cellStyle name="Vstup 3 5 23" xfId="55940" xr:uid="{957C5A62-6F7F-4A02-9A5E-8CC7CC875E3A}"/>
    <cellStyle name="Vstup 3 5 3" xfId="13593" xr:uid="{708EE771-E57C-449C-81F5-788A6E314E1B}"/>
    <cellStyle name="Vstup 3 5 4" xfId="41281" xr:uid="{0C589969-75A1-4898-9AA5-A0EADDE8B26E}"/>
    <cellStyle name="Vstup 3 5 5" xfId="41115" xr:uid="{E9CDBB5E-1C8E-414E-A156-158971891FEF}"/>
    <cellStyle name="Vstup 3 5 6" xfId="38980" xr:uid="{43B8D5C1-A727-40E9-9499-ADB587616AA9}"/>
    <cellStyle name="Vstup 3 5 7" xfId="38722" xr:uid="{536BD96B-D73E-458B-80B3-730D182E292C}"/>
    <cellStyle name="Vstup 3 5 8" xfId="38890" xr:uid="{25028E71-3960-4F5E-BA35-6A34B52E7511}"/>
    <cellStyle name="Vstup 3 5 9" xfId="38557" xr:uid="{A5A9ED9C-A22D-4285-B22A-2A4CB8D68788}"/>
    <cellStyle name="Vstup 3 6" xfId="4012" xr:uid="{A0C0EC64-84EA-4A19-9E3B-217E20FA06FB}"/>
    <cellStyle name="Vstup 3 6 10" xfId="43149" xr:uid="{BFF09F6E-AD89-42C3-B756-A9715B1F7078}"/>
    <cellStyle name="Vstup 3 6 11" xfId="45969" xr:uid="{954BDCAE-1809-4BAC-9A67-4F45827FB124}"/>
    <cellStyle name="Vstup 3 6 12" xfId="46815" xr:uid="{6F33EEB9-080C-41C9-AB13-B25819E40A3C}"/>
    <cellStyle name="Vstup 3 6 13" xfId="45379" xr:uid="{72E1969A-91C8-4FDF-A3A2-EFC8E5F8233D}"/>
    <cellStyle name="Vstup 3 6 14" xfId="47368" xr:uid="{2628F824-C99E-4C23-88D4-FA32BD2E082D}"/>
    <cellStyle name="Vstup 3 6 15" xfId="45696" xr:uid="{602D3592-6CF2-4D21-AC38-15F6AF88B564}"/>
    <cellStyle name="Vstup 3 6 16" xfId="50238" xr:uid="{BCC5A6A2-5100-4287-AC44-11CF80E10C5E}"/>
    <cellStyle name="Vstup 3 6 17" xfId="48563" xr:uid="{965D6DE7-35E0-47ED-BD39-4ACD62F855B0}"/>
    <cellStyle name="Vstup 3 6 18" xfId="52114" xr:uid="{0495C82E-4E05-4F91-B3D4-29B8E8F87F69}"/>
    <cellStyle name="Vstup 3 6 19" xfId="52756" xr:uid="{317A3421-1EAA-4FB1-A983-37E87F597FB1}"/>
    <cellStyle name="Vstup 3 6 2" xfId="7105" xr:uid="{C363839D-BFF3-47E5-9E57-9D68C9815495}"/>
    <cellStyle name="Vstup 3 6 20" xfId="51600" xr:uid="{2BC2D3DB-7B41-4F03-A1D2-5948BC7AD221}"/>
    <cellStyle name="Vstup 3 6 21" xfId="54954" xr:uid="{B5070FCD-4A34-4FCB-B3D3-7A9A64D60CD9}"/>
    <cellStyle name="Vstup 3 6 22" xfId="56191" xr:uid="{AF7A5DF5-ED4A-484F-9F54-8058B62278D5}"/>
    <cellStyle name="Vstup 3 6 3" xfId="13594" xr:uid="{82BDD64A-5B56-4432-94C0-D2FD5BE9F3E3}"/>
    <cellStyle name="Vstup 3 6 4" xfId="39552" xr:uid="{8BF3F9A3-382C-4ACB-99DC-4FDECB75DFD5}"/>
    <cellStyle name="Vstup 3 6 5" xfId="39616" xr:uid="{EC062C90-C783-498E-821D-E082919953B3}"/>
    <cellStyle name="Vstup 3 6 6" xfId="40611" xr:uid="{F348284E-8490-4B79-BA59-8758EC11B1D6}"/>
    <cellStyle name="Vstup 3 6 7" xfId="40653" xr:uid="{E33ECA88-C75A-4D01-8D76-68950C977A65}"/>
    <cellStyle name="Vstup 3 6 8" xfId="42649" xr:uid="{FF0EEB94-AC18-494E-A7FB-CA21B7983167}"/>
    <cellStyle name="Vstup 3 6 9" xfId="39759" xr:uid="{D72562AD-CB2A-430C-876B-EE79FE27EC3F}"/>
    <cellStyle name="Vstup 3 7" xfId="3787" xr:uid="{F57A8B88-4CDB-42E5-8519-4CAC26CA6858}"/>
    <cellStyle name="Vstup 3 7 10" xfId="43392" xr:uid="{6F5552E7-9DAD-4C02-946E-FF8B6BEFB52C}"/>
    <cellStyle name="Vstup 3 7 11" xfId="45776" xr:uid="{88350162-0FB2-42B7-B16F-7FEF2D86B216}"/>
    <cellStyle name="Vstup 3 7 12" xfId="46675" xr:uid="{B87A88BB-BEE2-4537-8B8F-88686A1DBC55}"/>
    <cellStyle name="Vstup 3 7 13" xfId="44687" xr:uid="{C5056554-A6E4-4397-A386-99B40B2CC86C}"/>
    <cellStyle name="Vstup 3 7 14" xfId="46591" xr:uid="{BBEBE038-2717-4320-84C1-CA4B1B8BFCDB}"/>
    <cellStyle name="Vstup 3 7 15" xfId="43589" xr:uid="{9B083A7F-C21F-4194-866E-2D80AFDFE1F2}"/>
    <cellStyle name="Vstup 3 7 16" xfId="50153" xr:uid="{474F9F99-B677-4219-8E8B-B4A8E179066B}"/>
    <cellStyle name="Vstup 3 7 17" xfId="49621" xr:uid="{0FB334A5-0438-42F9-AF25-79F46FFA8D03}"/>
    <cellStyle name="Vstup 3 7 18" xfId="51970" xr:uid="{38BDCAE1-58C1-4D85-BC6C-0C371A44FEF5}"/>
    <cellStyle name="Vstup 3 7 19" xfId="52647" xr:uid="{C459AE1F-AE85-4A2F-902C-F7A71CCDE150}"/>
    <cellStyle name="Vstup 3 7 2" xfId="7106" xr:uid="{BA69DE85-D1AD-4105-B069-7087EB506F3F}"/>
    <cellStyle name="Vstup 3 7 20" xfId="51028" xr:uid="{0C0AD82B-5789-445A-B382-78052E2E7F2E}"/>
    <cellStyle name="Vstup 3 7 21" xfId="54850" xr:uid="{733F70F0-B4D4-4F94-82A9-66F1F5A2E540}"/>
    <cellStyle name="Vstup 3 7 22" xfId="56024" xr:uid="{65BC1719-A58A-46E3-8997-7E7452CD34F5}"/>
    <cellStyle name="Vstup 3 7 3" xfId="13595" xr:uid="{8CB814EE-9DF0-4988-9DA4-7B0EC95655E2}"/>
    <cellStyle name="Vstup 3 7 4" xfId="38720" xr:uid="{55953FF7-94AC-471D-B65C-279FB5A7C67C}"/>
    <cellStyle name="Vstup 3 7 5" xfId="39284" xr:uid="{D6C5300E-36BC-488B-A695-026AB6863DB8}"/>
    <cellStyle name="Vstup 3 7 6" xfId="42343" xr:uid="{7C7791D0-5CA0-439B-AF63-0297228E169C}"/>
    <cellStyle name="Vstup 3 7 7" xfId="41585" xr:uid="{FAC32975-D7E4-4B57-A2DD-2F550CB26519}"/>
    <cellStyle name="Vstup 3 7 8" xfId="43221" xr:uid="{1E8CCCBD-9159-4B54-B141-70A62EC6DE44}"/>
    <cellStyle name="Vstup 3 7 9" xfId="39366" xr:uid="{4F1D5BE5-7781-4B7F-A71E-90D5948B8223}"/>
    <cellStyle name="Vstup 3 8" xfId="9743" xr:uid="{349C2849-EF91-4349-A861-8D9595007FBA}"/>
    <cellStyle name="Vstup 3 8 2" xfId="15419" xr:uid="{87A38281-D3EF-487E-B176-EFAB18C345CE}"/>
    <cellStyle name="Vstup 3 9" xfId="9777" xr:uid="{14453AAF-E2D8-45F9-A9A5-C8C8397E3ED0}"/>
    <cellStyle name="Vstup 3 9 2" xfId="15453" xr:uid="{2FDEDCAB-3F23-4F2F-8EC9-42845CBB88D1}"/>
    <cellStyle name="Vstup 4" xfId="1887" xr:uid="{C767C5F8-C544-468B-A6A3-7BA01E796771}"/>
    <cellStyle name="Vstup 4 10" xfId="5263" xr:uid="{5E12F304-0C4E-40D2-9B5E-7C4B12EB617B}"/>
    <cellStyle name="Vstup 4 11" xfId="11836" xr:uid="{523B9115-071E-47C2-9A7B-DFE131794C7F}"/>
    <cellStyle name="Vstup 4 12" xfId="42164" xr:uid="{1F7A8A31-8333-4377-8746-3EF86E758321}"/>
    <cellStyle name="Vstup 4 13" xfId="39826" xr:uid="{D545F490-7B0D-417E-8696-7A2F32E3DAE7}"/>
    <cellStyle name="Vstup 4 14" xfId="42442" xr:uid="{30768969-14A4-4CE8-9DA9-42638B0EFE42}"/>
    <cellStyle name="Vstup 4 15" xfId="47053" xr:uid="{025E5701-226B-4C84-A0E5-0C48700DC91A}"/>
    <cellStyle name="Vstup 4 16" xfId="44198" xr:uid="{A7FF4134-36B4-4DC6-90F7-F43B09BDE3A9}"/>
    <cellStyle name="Vstup 4 17" xfId="48442" xr:uid="{A43C68DB-0A37-4371-A129-ADBEC87B7652}"/>
    <cellStyle name="Vstup 4 18" xfId="48611" xr:uid="{8C19F157-E05C-4A93-88A9-81214AD05F3C}"/>
    <cellStyle name="Vstup 4 19" xfId="52864" xr:uid="{8DCDE482-2CAA-4D8B-82CB-3E98EBFDA78F}"/>
    <cellStyle name="Vstup 4 2" xfId="1888" xr:uid="{60A8400C-2DFD-4087-A0FF-F130A1EB9632}"/>
    <cellStyle name="Vstup 4 2 10" xfId="11837" xr:uid="{77B78E54-07DE-41EA-BC96-483E438E6622}"/>
    <cellStyle name="Vstup 4 2 11" xfId="42049" xr:uid="{FBAC1268-C10E-45AD-8EFD-A2E35596793B}"/>
    <cellStyle name="Vstup 4 2 12" xfId="40357" xr:uid="{EA63E535-77D0-4976-AD7C-897DF127E07B}"/>
    <cellStyle name="Vstup 4 2 13" xfId="39900" xr:uid="{D0F7FDB3-785F-4375-BBE0-3804B8ED309B}"/>
    <cellStyle name="Vstup 4 2 14" xfId="44652" xr:uid="{1B1CEBEE-90A9-446A-B9B0-808CEBCAA64E}"/>
    <cellStyle name="Vstup 4 2 15" xfId="44766" xr:uid="{9D47D948-435D-48BE-BBB7-A78A77787FB1}"/>
    <cellStyle name="Vstup 4 2 16" xfId="48443" xr:uid="{8305882D-A14C-427C-88AD-FEC8155D2200}"/>
    <cellStyle name="Vstup 4 2 17" xfId="48275" xr:uid="{0C4E9F7A-3DDD-4214-8462-0FEC5054A139}"/>
    <cellStyle name="Vstup 4 2 18" xfId="52893" xr:uid="{C9575415-024F-4CD6-B460-45E5B873B8BC}"/>
    <cellStyle name="Vstup 4 2 19" xfId="53448" xr:uid="{66C9D2C3-D783-496D-A6D6-C117CF30B324}"/>
    <cellStyle name="Vstup 4 2 2" xfId="2538" xr:uid="{D0FC2AD0-72D4-486E-94C5-D74C21F06FC8}"/>
    <cellStyle name="Vstup 4 2 2 10" xfId="43370" xr:uid="{BCAA4721-63DD-4AFA-8801-AACB0C9CA2FC}"/>
    <cellStyle name="Vstup 4 2 2 11" xfId="46908" xr:uid="{53290A79-8949-40EA-BDD8-087AAB69D093}"/>
    <cellStyle name="Vstup 4 2 2 12" xfId="46517" xr:uid="{867F95D0-87FD-4819-BB1A-5AA05EAFA817}"/>
    <cellStyle name="Vstup 4 2 2 13" xfId="44288" xr:uid="{28C1EA0F-CC51-4717-ABC4-8E8111E35327}"/>
    <cellStyle name="Vstup 4 2 2 14" xfId="44693" xr:uid="{537FF0BF-6154-4185-8E4C-86937E649FD6}"/>
    <cellStyle name="Vstup 4 2 2 15" xfId="47438" xr:uid="{EAC01FEF-59A7-441D-BAFB-2000B818C04E}"/>
    <cellStyle name="Vstup 4 2 2 16" xfId="48200" xr:uid="{B83C4C29-D53A-4AB2-BC62-6B979EFEC658}"/>
    <cellStyle name="Vstup 4 2 2 17" xfId="50339" xr:uid="{52E734E0-DC6D-4E9D-9236-84DA60C7A44A}"/>
    <cellStyle name="Vstup 4 2 2 18" xfId="50205" xr:uid="{CD11CAD8-3127-4F9E-998D-EDC29E438F3E}"/>
    <cellStyle name="Vstup 4 2 2 19" xfId="52110" xr:uid="{3BC2BFF3-AF1A-4CFA-84AA-E5279ED7337A}"/>
    <cellStyle name="Vstup 4 2 2 2" xfId="5496" xr:uid="{68C82099-533B-45B4-8C3D-40EAB42EEE52}"/>
    <cellStyle name="Vstup 4 2 2 20" xfId="53536" xr:uid="{18DBEA8F-A1ED-4A15-9DC1-286A67D72BEB}"/>
    <cellStyle name="Vstup 4 2 2 21" xfId="53189" xr:uid="{58827E04-1950-45F5-93D6-9396840AC236}"/>
    <cellStyle name="Vstup 4 2 2 22" xfId="55320" xr:uid="{98DBFA1B-5C70-45C9-A309-73980D5E785E}"/>
    <cellStyle name="Vstup 4 2 2 23" xfId="56875" xr:uid="{9664B68F-E0AC-4E25-8D97-2B6911CBBA81}"/>
    <cellStyle name="Vstup 4 2 2 3" xfId="12092" xr:uid="{6B342301-766E-4F59-B433-BB124C22AA12}"/>
    <cellStyle name="Vstup 4 2 2 4" xfId="39782" xr:uid="{805542E6-6205-4237-9268-66535F67FF3B}"/>
    <cellStyle name="Vstup 4 2 2 5" xfId="39177" xr:uid="{F565EB38-BC48-4237-B208-85055B95CBCF}"/>
    <cellStyle name="Vstup 4 2 2 6" xfId="39602" xr:uid="{0C1A2865-6DF3-45DF-A4CD-CD6D4CFC7135}"/>
    <cellStyle name="Vstup 4 2 2 7" xfId="42566" xr:uid="{17EF89C3-483F-4DDF-AC6B-BBCBC7B8FD88}"/>
    <cellStyle name="Vstup 4 2 2 8" xfId="40352" xr:uid="{25E82102-91B2-4366-9C29-88A4751D0C59}"/>
    <cellStyle name="Vstup 4 2 2 9" xfId="43182" xr:uid="{2B77FB74-C892-4D89-8D3C-2341BDF8311D}"/>
    <cellStyle name="Vstup 4 2 3" xfId="2958" xr:uid="{F9AC204E-622E-4EAB-B020-A0C3C62A35EA}"/>
    <cellStyle name="Vstup 4 2 3 10" xfId="42395" xr:uid="{E1793153-9BB4-4C20-B7C9-607EDC1E7F12}"/>
    <cellStyle name="Vstup 4 2 3 11" xfId="45156" xr:uid="{08DC0522-391F-4F1E-9111-AEABEF30E1A4}"/>
    <cellStyle name="Vstup 4 2 3 12" xfId="43661" xr:uid="{233730E6-D99A-4A2E-95EC-7D3BA3150172}"/>
    <cellStyle name="Vstup 4 2 3 13" xfId="45720" xr:uid="{7ED82B46-F345-4E8C-8CB4-DD52DA8AE3AF}"/>
    <cellStyle name="Vstup 4 2 3 14" xfId="47147" xr:uid="{DCCA1BD4-2AE2-4EE9-B6ED-CAB1C9AE6047}"/>
    <cellStyle name="Vstup 4 2 3 15" xfId="43562" xr:uid="{F6E35737-CA8E-461D-BDE6-37850D5D31F5}"/>
    <cellStyle name="Vstup 4 2 3 16" xfId="47822" xr:uid="{2CD71C21-CC32-45C8-AB47-E8CC5241F55E}"/>
    <cellStyle name="Vstup 4 2 3 17" xfId="49829" xr:uid="{67165B4D-DA7B-45FB-B13B-7436F93B0451}"/>
    <cellStyle name="Vstup 4 2 3 18" xfId="51103" xr:uid="{6ABCBEE3-1FE7-4CD7-A522-60A12C2B1863}"/>
    <cellStyle name="Vstup 4 2 3 19" xfId="53821" xr:uid="{61BA1789-AC04-4B41-B3C4-5EDC306D8329}"/>
    <cellStyle name="Vstup 4 2 3 2" xfId="7107" xr:uid="{AF196EF8-72B5-41D0-8D92-2A4095F1A031}"/>
    <cellStyle name="Vstup 4 2 3 20" xfId="53100" xr:uid="{3E6A9413-AB52-486F-A012-99CEAC173BF8}"/>
    <cellStyle name="Vstup 4 2 3 21" xfId="55588" xr:uid="{A4410C3A-D9D9-48A1-9AC7-7CD11A60C629}"/>
    <cellStyle name="Vstup 4 2 3 22" xfId="57154" xr:uid="{B0BAAA02-6E83-42E5-A334-A6550D9CB7A4}"/>
    <cellStyle name="Vstup 4 2 3 3" xfId="13596" xr:uid="{F1146B9A-0042-47DC-BDC3-6FE5B87D89FB}"/>
    <cellStyle name="Vstup 4 2 3 4" xfId="39094" xr:uid="{E634F308-D075-4F32-B226-6F973FCE1826}"/>
    <cellStyle name="Vstup 4 2 3 5" xfId="41059" xr:uid="{DB5E7025-70FA-42CA-8460-BB36D29AAAB7}"/>
    <cellStyle name="Vstup 4 2 3 6" xfId="42026" xr:uid="{2721232D-5ABC-491F-9454-E1C17BF16BC8}"/>
    <cellStyle name="Vstup 4 2 3 7" xfId="41908" xr:uid="{9A23875D-540B-4759-95BE-E7C9EF0BB59E}"/>
    <cellStyle name="Vstup 4 2 3 8" xfId="38985" xr:uid="{5876F900-BA64-4F91-9130-B896CA95C9BC}"/>
    <cellStyle name="Vstup 4 2 3 9" xfId="43319" xr:uid="{A4FD7918-D39B-480A-906A-19D9A5FF25A1}"/>
    <cellStyle name="Vstup 4 2 4" xfId="3626" xr:uid="{215F76D4-C074-4E87-9AB1-9889DE6E1778}"/>
    <cellStyle name="Vstup 4 2 4 10" xfId="46562" xr:uid="{E5E4B264-8CB6-4579-ADC5-534DBA413164}"/>
    <cellStyle name="Vstup 4 2 4 11" xfId="44839" xr:uid="{786832D8-F57C-4A7F-B2E0-3E7B66932F56}"/>
    <cellStyle name="Vstup 4 2 4 12" xfId="43868" xr:uid="{5253EA15-F396-4E02-9ED5-5C4BB69F8E05}"/>
    <cellStyle name="Vstup 4 2 4 13" xfId="44173" xr:uid="{489B05C9-915A-482E-8C67-DC42D3B4F5E4}"/>
    <cellStyle name="Vstup 4 2 4 14" xfId="44889" xr:uid="{8359900D-2A1C-4739-BB21-740427FD07AD}"/>
    <cellStyle name="Vstup 4 2 4 15" xfId="49427" xr:uid="{6429640F-5829-4795-8BE8-F7E35A6446C8}"/>
    <cellStyle name="Vstup 4 2 4 16" xfId="50105" xr:uid="{E3D3E718-C3EF-48CD-B33A-54039289A7B8}"/>
    <cellStyle name="Vstup 4 2 4 17" xfId="48284" xr:uid="{8CA20437-633A-4BB2-8FF1-4C530272FC15}"/>
    <cellStyle name="Vstup 4 2 4 18" xfId="51886" xr:uid="{6D3C97B2-C959-4836-A9A3-30576E89C194}"/>
    <cellStyle name="Vstup 4 2 4 19" xfId="52589" xr:uid="{E1E97DF0-4F5E-45AB-BF0C-F8847474CE89}"/>
    <cellStyle name="Vstup 4 2 4 2" xfId="7108" xr:uid="{5438EF61-866F-4639-B4B6-C39F53B72574}"/>
    <cellStyle name="Vstup 4 2 4 20" xfId="51459" xr:uid="{5B400C73-C5B5-496C-94EA-99527734852A}"/>
    <cellStyle name="Vstup 4 2 4 21" xfId="54183" xr:uid="{7D5E9246-7E13-40FE-B242-BA656C1AFB7D}"/>
    <cellStyle name="Vstup 4 2 4 22" xfId="54803" xr:uid="{A6E1CA97-F5F1-44B3-8520-DAB6AC2BCB3B}"/>
    <cellStyle name="Vstup 4 2 4 23" xfId="55942" xr:uid="{1662035F-DDA6-409E-B185-7A0B9CE4AC47}"/>
    <cellStyle name="Vstup 4 2 4 3" xfId="13597" xr:uid="{074FB80B-A0BE-43B6-94C5-1EDA5A8C86A4}"/>
    <cellStyle name="Vstup 4 2 4 4" xfId="38768" xr:uid="{988C34EA-2A6F-42E1-BCAD-24C097EE7EA8}"/>
    <cellStyle name="Vstup 4 2 4 5" xfId="41039" xr:uid="{E698D4F8-7496-49C7-9BFE-3FC7B5444B78}"/>
    <cellStyle name="Vstup 4 2 4 6" xfId="38571" xr:uid="{52538195-6C47-4F67-B6EB-32AAFD922E39}"/>
    <cellStyle name="Vstup 4 2 4 7" xfId="41994" xr:uid="{5667F35E-9467-43C1-A5CB-1924ADEA87D3}"/>
    <cellStyle name="Vstup 4 2 4 8" xfId="38830" xr:uid="{CC4C96C2-E9A3-47FD-BDB7-B214154346D4}"/>
    <cellStyle name="Vstup 4 2 4 9" xfId="43234" xr:uid="{516D1671-67EC-4704-AF23-DDBEF9565E1B}"/>
    <cellStyle name="Vstup 4 2 5" xfId="3904" xr:uid="{8F22717A-0F0E-4DFB-9602-5ED7B0A22A5E}"/>
    <cellStyle name="Vstup 4 2 5 10" xfId="43077" xr:uid="{16D223A9-97E5-4A2C-8F36-AEAD5B5399B5}"/>
    <cellStyle name="Vstup 4 2 5 11" xfId="45882" xr:uid="{DA0CC7EF-F57D-4C5F-9A1E-B82C0548F275}"/>
    <cellStyle name="Vstup 4 2 5 12" xfId="46765" xr:uid="{0F9C7E47-C557-490A-B033-E4827D8B7156}"/>
    <cellStyle name="Vstup 4 2 5 13" xfId="44669" xr:uid="{7278E050-054D-44D1-8144-5CAAB753CAA8}"/>
    <cellStyle name="Vstup 4 2 5 14" xfId="46622" xr:uid="{AE6C753D-8447-4B52-BE55-968032B91336}"/>
    <cellStyle name="Vstup 4 2 5 15" xfId="45434" xr:uid="{BAFE88CD-0BE0-4538-BD0F-00BE82F3E22D}"/>
    <cellStyle name="Vstup 4 2 5 16" xfId="50208" xr:uid="{88327E53-BE03-4B29-A6B2-5C0E17811BF2}"/>
    <cellStyle name="Vstup 4 2 5 17" xfId="48027" xr:uid="{1495412C-A786-4A68-900A-F82B07F25C2D}"/>
    <cellStyle name="Vstup 4 2 5 18" xfId="52045" xr:uid="{4C60E13E-82FC-44DF-B8A4-5C11205495B9}"/>
    <cellStyle name="Vstup 4 2 5 19" xfId="52725" xr:uid="{7DC635DF-082D-4612-A1C8-B76C5DC19C1F}"/>
    <cellStyle name="Vstup 4 2 5 2" xfId="7109" xr:uid="{4543D36B-584C-4FC0-8BA9-0CAAFFDA05F2}"/>
    <cellStyle name="Vstup 4 2 5 20" xfId="50760" xr:uid="{845DAFBD-BDF9-4458-975E-FB21D8A52AAE}"/>
    <cellStyle name="Vstup 4 2 5 21" xfId="54927" xr:uid="{3A32A80C-4709-43CC-A594-38C7783B9A60}"/>
    <cellStyle name="Vstup 4 2 5 22" xfId="56114" xr:uid="{7B49CC67-355E-454B-BDE5-F0A599D4734B}"/>
    <cellStyle name="Vstup 4 2 5 3" xfId="13598" xr:uid="{55E3F9F0-CCE1-4B28-940F-677EA2B0844E}"/>
    <cellStyle name="Vstup 4 2 5 4" xfId="40918" xr:uid="{2234466A-7B02-4737-BCA8-10EE05C372C6}"/>
    <cellStyle name="Vstup 4 2 5 5" xfId="40306" xr:uid="{19C48D6C-BEEC-4F55-A007-A2C3202DE41A}"/>
    <cellStyle name="Vstup 4 2 5 6" xfId="39752" xr:uid="{C4FE74B0-76DD-4A54-BE8B-30DE3B46FE4B}"/>
    <cellStyle name="Vstup 4 2 5 7" xfId="38623" xr:uid="{436EE80B-EC15-4C98-8622-F6B4870EDCDF}"/>
    <cellStyle name="Vstup 4 2 5 8" xfId="43232" xr:uid="{6EEEC6A4-479C-4ED9-B7B4-17175371A0A8}"/>
    <cellStyle name="Vstup 4 2 5 9" xfId="42199" xr:uid="{4D9DE2E1-D28A-4A25-81F6-4B34752A0C5B}"/>
    <cellStyle name="Vstup 4 2 6" xfId="3997" xr:uid="{373B044A-4EBD-421B-AFB2-6E88F0228853}"/>
    <cellStyle name="Vstup 4 2 6 10" xfId="43284" xr:uid="{FA013CE0-DAC3-4C7F-A654-2BC08B8ED41F}"/>
    <cellStyle name="Vstup 4 2 6 11" xfId="45955" xr:uid="{D85C0B6E-A54D-4A51-821E-1061DEB324B9}"/>
    <cellStyle name="Vstup 4 2 6 12" xfId="46803" xr:uid="{314D2A9B-EB7C-4586-84BE-35EE8101650A}"/>
    <cellStyle name="Vstup 4 2 6 13" xfId="44149" xr:uid="{7377E5EB-C712-4EA5-A24B-7597F4F72BF6}"/>
    <cellStyle name="Vstup 4 2 6 14" xfId="46377" xr:uid="{7BAB7D75-666C-49A5-9DAB-F22C7947584E}"/>
    <cellStyle name="Vstup 4 2 6 15" xfId="45169" xr:uid="{5C0C5EAF-51DF-4B28-BCB1-53D36A70B40C}"/>
    <cellStyle name="Vstup 4 2 6 16" xfId="50230" xr:uid="{0AA11E63-76B3-48B0-BA71-A5011B763225}"/>
    <cellStyle name="Vstup 4 2 6 17" xfId="47954" xr:uid="{F1A8D2AE-DF27-42CB-8F44-1F8A93E2752E}"/>
    <cellStyle name="Vstup 4 2 6 18" xfId="52107" xr:uid="{0202674F-D293-4A16-AE14-705E99DD3BC7}"/>
    <cellStyle name="Vstup 4 2 6 19" xfId="52746" xr:uid="{04ABE2C4-C801-43FD-A5DC-67770D37CAFA}"/>
    <cellStyle name="Vstup 4 2 6 2" xfId="7110" xr:uid="{320C5F42-E298-44C7-B279-E2499EB658FB}"/>
    <cellStyle name="Vstup 4 2 6 20" xfId="51069" xr:uid="{A4F769BF-B805-4416-9119-458464A3D25B}"/>
    <cellStyle name="Vstup 4 2 6 21" xfId="54944" xr:uid="{693368D6-23E7-4EB2-ACE3-41A6F349747D}"/>
    <cellStyle name="Vstup 4 2 6 22" xfId="56181" xr:uid="{972318E5-414B-4A43-96A4-C1BD37710F92}"/>
    <cellStyle name="Vstup 4 2 6 3" xfId="13599" xr:uid="{3501E6D9-9DE2-4C20-8B9A-BB3A663BF4BF}"/>
    <cellStyle name="Vstup 4 2 6 4" xfId="38629" xr:uid="{D3B8CF35-9AC2-452F-8ACB-63BAD9F3362C}"/>
    <cellStyle name="Vstup 4 2 6 5" xfId="38540" xr:uid="{55961D11-01D7-43F8-AFED-5BBED984A30E}"/>
    <cellStyle name="Vstup 4 2 6 6" xfId="39447" xr:uid="{A4CF1FF6-BF43-4676-99C5-F94C3CC34288}"/>
    <cellStyle name="Vstup 4 2 6 7" xfId="41464" xr:uid="{D9B50531-7464-4319-87BE-5639C8663EC6}"/>
    <cellStyle name="Vstup 4 2 6 8" xfId="40968" xr:uid="{11A7768C-0089-41C8-844F-A76343DDB214}"/>
    <cellStyle name="Vstup 4 2 6 9" xfId="39595" xr:uid="{8B198C82-CFB5-4130-A5E9-F5F6E9662ADE}"/>
    <cellStyle name="Vstup 4 2 7" xfId="9746" xr:uid="{0DB0F9A8-D74B-4619-B2FD-8D6906A2E26B}"/>
    <cellStyle name="Vstup 4 2 7 2" xfId="15422" xr:uid="{E3FE9176-8779-484A-80FB-1CD198D0D751}"/>
    <cellStyle name="Vstup 4 2 8" xfId="9780" xr:uid="{E6E46EF4-1EB6-4070-A41D-106B56C2DDA8}"/>
    <cellStyle name="Vstup 4 2 8 2" xfId="15456" xr:uid="{4D02E00D-17E8-4FDA-AE54-CA831EE53CD1}"/>
    <cellStyle name="Vstup 4 2 9" xfId="5264" xr:uid="{F2231CCD-4570-4448-A5B9-3A07D59ABDA7}"/>
    <cellStyle name="Vstup 4 20" xfId="53552" xr:uid="{227C921F-FF9D-4417-82A3-CCD7B9949073}"/>
    <cellStyle name="Vstup 4 3" xfId="2537" xr:uid="{CE891BC5-0C2E-4ABE-BB9D-9500CCFA43EB}"/>
    <cellStyle name="Vstup 4 3 10" xfId="42636" xr:uid="{5D945A78-FF58-4EA1-B757-249271C7EB85}"/>
    <cellStyle name="Vstup 4 3 11" xfId="47065" xr:uid="{0E586134-F5CE-4C75-916E-559ADB1222DD}"/>
    <cellStyle name="Vstup 4 3 12" xfId="43584" xr:uid="{CC193781-86E2-484E-A0DB-F3D40963256B}"/>
    <cellStyle name="Vstup 4 3 13" xfId="47415" xr:uid="{58D122D9-96CE-4B55-BA26-04BCC007D36B}"/>
    <cellStyle name="Vstup 4 3 14" xfId="47610" xr:uid="{06857A7D-2EDC-4A5A-A074-DB6ADC479A7E}"/>
    <cellStyle name="Vstup 4 3 15" xfId="47037" xr:uid="{F129A712-25F2-43A4-8C90-D1C5820A7787}"/>
    <cellStyle name="Vstup 4 3 16" xfId="48201" xr:uid="{F54B3B01-54A2-40EE-A39C-0F2E462D6C4F}"/>
    <cellStyle name="Vstup 4 3 17" xfId="50032" xr:uid="{1E321B75-E6BB-4468-9D87-A7094A3E1E2F}"/>
    <cellStyle name="Vstup 4 3 18" xfId="50352" xr:uid="{6CF5CE6D-8233-4C1A-ADAC-6563164CEEC3}"/>
    <cellStyle name="Vstup 4 3 19" xfId="50898" xr:uid="{2E0C119A-5907-4D4D-85E2-AEBBCCB9E078}"/>
    <cellStyle name="Vstup 4 3 2" xfId="5495" xr:uid="{A975B492-0370-4A43-B6CC-922692488319}"/>
    <cellStyle name="Vstup 4 3 20" xfId="53535" xr:uid="{960C48E7-4663-4775-A0AE-85EE12E3AF17}"/>
    <cellStyle name="Vstup 4 3 21" xfId="53190" xr:uid="{5E640745-F336-4B44-8F56-5C1E5FD10CEA}"/>
    <cellStyle name="Vstup 4 3 22" xfId="55319" xr:uid="{3ED63CA8-8FCB-4FDD-8AA0-470E7FC5CE70}"/>
    <cellStyle name="Vstup 4 3 23" xfId="56874" xr:uid="{796D8112-7084-499A-9FFF-A06004652CBB}"/>
    <cellStyle name="Vstup 4 3 3" xfId="12091" xr:uid="{D25904D3-18EA-4992-A7D8-8A79CEF99657}"/>
    <cellStyle name="Vstup 4 3 4" xfId="39270" xr:uid="{4288CAAC-2C11-4EB6-9178-2F338D5F9F67}"/>
    <cellStyle name="Vstup 4 3 5" xfId="39132" xr:uid="{9D55CCD3-14B8-4408-94CC-8E771D3B647B}"/>
    <cellStyle name="Vstup 4 3 6" xfId="42369" xr:uid="{0DF02419-C6B2-4448-8473-81E05D710651}"/>
    <cellStyle name="Vstup 4 3 7" xfId="42620" xr:uid="{7CF00EB1-81C3-4695-9794-96C66A28D808}"/>
    <cellStyle name="Vstup 4 3 8" xfId="39384" xr:uid="{2EB4DA04-111F-4D66-B757-407AFAF6C555}"/>
    <cellStyle name="Vstup 4 3 9" xfId="43196" xr:uid="{929CF24A-72BD-4C77-8815-E895EA8F75D2}"/>
    <cellStyle name="Vstup 4 4" xfId="2957" xr:uid="{1480860B-146F-4A0B-B9BE-6FC5A97BC942}"/>
    <cellStyle name="Vstup 4 4 10" xfId="43294" xr:uid="{23ABC150-CCDC-4C43-88C8-59147D991258}"/>
    <cellStyle name="Vstup 4 4 11" xfId="45462" xr:uid="{AABE39C4-4BD7-44CB-BA8D-C30AA8078F57}"/>
    <cellStyle name="Vstup 4 4 12" xfId="44706" xr:uid="{B31529B6-255C-4982-AF5D-751385B4B9FC}"/>
    <cellStyle name="Vstup 4 4 13" xfId="47163" xr:uid="{CC5DA573-2915-4933-AB6D-F064064449E0}"/>
    <cellStyle name="Vstup 4 4 14" xfId="47237" xr:uid="{C10E9872-34B1-457C-B98D-6C4D5C3B14B6}"/>
    <cellStyle name="Vstup 4 4 15" xfId="45675" xr:uid="{60F6BB0E-F397-4BBB-9B8F-8FD8CFA16628}"/>
    <cellStyle name="Vstup 4 4 16" xfId="47824" xr:uid="{A602276B-4A63-45CB-AE27-0F07D0868870}"/>
    <cellStyle name="Vstup 4 4 17" xfId="50457" xr:uid="{BF0A5B9F-1FC9-4B22-8506-A9341579D8F6}"/>
    <cellStyle name="Vstup 4 4 18" xfId="51104" xr:uid="{8965D410-445E-44DA-9F19-2DB2A79B8426}"/>
    <cellStyle name="Vstup 4 4 19" xfId="53820" xr:uid="{3CEEFE7D-20FB-40FB-9B49-8E1817943B4B}"/>
    <cellStyle name="Vstup 4 4 2" xfId="7111" xr:uid="{F5591959-F3E0-4D0C-96BD-227546A9FFA5}"/>
    <cellStyle name="Vstup 4 4 20" xfId="53101" xr:uid="{355B0301-56C4-4058-ABDC-4E10A1EA37B4}"/>
    <cellStyle name="Vstup 4 4 21" xfId="55587" xr:uid="{99FC85D1-17BE-44F1-8EB6-A8D3167503CD}"/>
    <cellStyle name="Vstup 4 4 22" xfId="57153" xr:uid="{0142E2B3-2067-42E3-89CA-E4BF3B9B0AE4}"/>
    <cellStyle name="Vstup 4 4 3" xfId="13600" xr:uid="{4CCE2896-3DE0-40BF-ADC8-FE1ACB94A91B}"/>
    <cellStyle name="Vstup 4 4 4" xfId="39095" xr:uid="{72A7A081-E129-43E4-B052-B4A819BA2D1E}"/>
    <cellStyle name="Vstup 4 4 5" xfId="39733" xr:uid="{AD52146D-C7D9-4E91-9E9B-D8BD7499A6B3}"/>
    <cellStyle name="Vstup 4 4 6" xfId="38893" xr:uid="{30DDBAAB-B0B4-4B03-B42C-024435A63CC6}"/>
    <cellStyle name="Vstup 4 4 7" xfId="41898" xr:uid="{7038F3B6-4A62-4C5E-9409-0DF94730978E}"/>
    <cellStyle name="Vstup 4 4 8" xfId="41814" xr:uid="{9BF777FD-E076-47CA-8DC6-8FF6DC442EBA}"/>
    <cellStyle name="Vstup 4 4 9" xfId="43379" xr:uid="{4B96CE2A-F3A0-4C01-98C9-21D9D47C96DF}"/>
    <cellStyle name="Vstup 4 5" xfId="3538" xr:uid="{55D00AEB-37E0-4DBB-9EA4-833C67B8C27B}"/>
    <cellStyle name="Vstup 4 5 10" xfId="46509" xr:uid="{F774568A-BD61-401E-A6EB-075690B6A5E5}"/>
    <cellStyle name="Vstup 4 5 11" xfId="43704" xr:uid="{9DCBEA78-2B3C-4803-AD92-006CD6FAA2C5}"/>
    <cellStyle name="Vstup 4 5 12" xfId="43871" xr:uid="{B7D101A8-834B-46AF-A967-A345528A3F00}"/>
    <cellStyle name="Vstup 4 5 13" xfId="44661" xr:uid="{075CAF11-949E-46FE-9827-5F496D3ECF15}"/>
    <cellStyle name="Vstup 4 5 14" xfId="44629" xr:uid="{5F84EECC-6CDF-40D7-A3D5-D4057F264ACD}"/>
    <cellStyle name="Vstup 4 5 15" xfId="49366" xr:uid="{FBE4834E-B159-45FD-9635-694652C50A2C}"/>
    <cellStyle name="Vstup 4 5 16" xfId="50083" xr:uid="{A56F5324-7DA6-423E-8589-7151A179756D}"/>
    <cellStyle name="Vstup 4 5 17" xfId="49096" xr:uid="{DFA6D6AE-3340-431C-9BF4-147ADDD28C1B}"/>
    <cellStyle name="Vstup 4 5 18" xfId="51830" xr:uid="{3CFD08F0-9563-4D1B-8BE4-A3AB36D673B1}"/>
    <cellStyle name="Vstup 4 5 19" xfId="52571" xr:uid="{101A6DC4-5631-4BDA-9D6C-933DFB50B6AF}"/>
    <cellStyle name="Vstup 4 5 2" xfId="7112" xr:uid="{CD628789-32B5-4EA8-B431-F69BD911164B}"/>
    <cellStyle name="Vstup 4 5 20" xfId="51407" xr:uid="{76D302D0-38EB-4562-9D15-60634890B21E}"/>
    <cellStyle name="Vstup 4 5 21" xfId="54136" xr:uid="{D2EB91A3-FB46-470B-8DF1-D630BE02DD81}"/>
    <cellStyle name="Vstup 4 5 22" xfId="54788" xr:uid="{66B640A8-3BF5-40B5-8AD3-E4181C249F4A}"/>
    <cellStyle name="Vstup 4 5 23" xfId="55895" xr:uid="{FA66D5F4-CCC3-46D6-80E7-0DF1B48907C8}"/>
    <cellStyle name="Vstup 4 5 3" xfId="13601" xr:uid="{C63CBD98-C9C1-458F-8922-2BF57B56926D}"/>
    <cellStyle name="Vstup 4 5 4" xfId="38565" xr:uid="{3A9AD919-55F6-4279-93DC-32B5D6D988B6}"/>
    <cellStyle name="Vstup 4 5 5" xfId="42392" xr:uid="{F0522753-F2CE-4A86-9865-0FA0E23BAB6C}"/>
    <cellStyle name="Vstup 4 5 6" xfId="41651" xr:uid="{653AE4B6-F8A9-47E1-BB8F-A99AD8827BC8}"/>
    <cellStyle name="Vstup 4 5 7" xfId="38647" xr:uid="{806EA273-446A-41CB-9AC0-73B05D36C2BF}"/>
    <cellStyle name="Vstup 4 5 8" xfId="38485" xr:uid="{134EAB86-42A4-49F5-935B-26874EF4D1D6}"/>
    <cellStyle name="Vstup 4 5 9" xfId="42647" xr:uid="{4DDD78FE-93DF-4F63-8C64-69B6BCB7DE40}"/>
    <cellStyle name="Vstup 4 6" xfId="3796" xr:uid="{A841239C-E949-4036-88D1-64F4ED93654D}"/>
    <cellStyle name="Vstup 4 6 10" xfId="38686" xr:uid="{56CD549E-6365-4764-A78A-C958C7998A48}"/>
    <cellStyle name="Vstup 4 6 11" xfId="45785" xr:uid="{EAEBA44C-CCCC-4B60-99C2-ED7470AB5F6A}"/>
    <cellStyle name="Vstup 4 6 12" xfId="46682" xr:uid="{598650D9-D8BC-48F2-88AB-012AACE2FD28}"/>
    <cellStyle name="Vstup 4 6 13" xfId="47026" xr:uid="{942B1F2E-2A33-45A3-8058-0B02F71BA77F}"/>
    <cellStyle name="Vstup 4 6 14" xfId="43734" xr:uid="{84695726-19C8-4CFC-B582-9578F1B3960D}"/>
    <cellStyle name="Vstup 4 6 15" xfId="46554" xr:uid="{29391713-0761-4744-B1CC-3F7D87B6894D}"/>
    <cellStyle name="Vstup 4 6 16" xfId="50155" xr:uid="{C52D4716-F149-43AF-8800-B0DA93B174DB}"/>
    <cellStyle name="Vstup 4 6 17" xfId="48466" xr:uid="{B861D4F8-D188-4062-8764-967779FDA4DB}"/>
    <cellStyle name="Vstup 4 6 18" xfId="51979" xr:uid="{A6BD3413-1084-433F-951C-23FE8D3B9D62}"/>
    <cellStyle name="Vstup 4 6 19" xfId="52649" xr:uid="{6EEEAD64-E6BC-4EAD-9632-A8FD5FB7CAEE}"/>
    <cellStyle name="Vstup 4 6 2" xfId="7113" xr:uid="{38F6AA3F-2A55-49DD-BEC8-DAFD45D902AB}"/>
    <cellStyle name="Vstup 4 6 20" xfId="51029" xr:uid="{81D30A4A-4257-472F-8354-740284762A6C}"/>
    <cellStyle name="Vstup 4 6 21" xfId="54852" xr:uid="{87E163F0-2B68-4705-A928-983C4227DC74}"/>
    <cellStyle name="Vstup 4 6 22" xfId="56033" xr:uid="{8299FBB9-F2A1-4F33-8B1B-552FB033ECEC}"/>
    <cellStyle name="Vstup 4 6 3" xfId="13602" xr:uid="{76EEE60E-3187-428A-8C1C-33C2163087BF}"/>
    <cellStyle name="Vstup 4 6 4" xfId="39881" xr:uid="{34D5D38C-FE54-4934-8EF4-FF350742897B}"/>
    <cellStyle name="Vstup 4 6 5" xfId="39051" xr:uid="{6D9C302B-926B-47C9-9649-15A768DC18F6}"/>
    <cellStyle name="Vstup 4 6 6" xfId="38683" xr:uid="{BDB445A5-99C2-4695-B2D3-8415C28D6063}"/>
    <cellStyle name="Vstup 4 6 7" xfId="39307" xr:uid="{D2E14385-E03B-4D27-87C8-62C9E2499FB7}"/>
    <cellStyle name="Vstup 4 6 8" xfId="42648" xr:uid="{D8C9A821-9B10-4BAE-A3C7-35290BB11C82}"/>
    <cellStyle name="Vstup 4 6 9" xfId="42999" xr:uid="{C79015FA-F642-442D-BCEE-E6C7FD49D6A7}"/>
    <cellStyle name="Vstup 4 7" xfId="3848" xr:uid="{F06887CC-8352-4BE0-A7FC-9EDCECD3F7AB}"/>
    <cellStyle name="Vstup 4 7 10" xfId="41017" xr:uid="{2C5C0E4C-0F21-491A-923B-0C7F2D78D271}"/>
    <cellStyle name="Vstup 4 7 11" xfId="45833" xr:uid="{3E3F2D0C-348D-4E3A-A347-64820AA0BD72}"/>
    <cellStyle name="Vstup 4 7 12" xfId="46717" xr:uid="{7A3430F7-D66F-4765-911B-D55542A0440F}"/>
    <cellStyle name="Vstup 4 7 13" xfId="44179" xr:uid="{1EE9EA98-BAE3-4C61-ACE6-71122145ED01}"/>
    <cellStyle name="Vstup 4 7 14" xfId="47070" xr:uid="{7A9CD4A2-DAC9-4A86-9E3C-2558E8F5C1C3}"/>
    <cellStyle name="Vstup 4 7 15" xfId="44388" xr:uid="{30885E55-7DED-45C3-BAF5-5A3AEBB29601}"/>
    <cellStyle name="Vstup 4 7 16" xfId="50175" xr:uid="{8C4140A5-78A3-4962-9BB0-FB45A1A1ABB9}"/>
    <cellStyle name="Vstup 4 7 17" xfId="48856" xr:uid="{2C534071-2168-4264-B93A-AE1FEEA4375A}"/>
    <cellStyle name="Vstup 4 7 18" xfId="52011" xr:uid="{F5C08FF2-2764-4D14-B05B-34C16C5EE413}"/>
    <cellStyle name="Vstup 4 7 19" xfId="52681" xr:uid="{37EEBF2F-4DE0-4AA2-A6E5-F14E1C9362A4}"/>
    <cellStyle name="Vstup 4 7 2" xfId="7114" xr:uid="{3E774470-A6C0-45D4-9B21-21A5B8031029}"/>
    <cellStyle name="Vstup 4 7 20" xfId="51037" xr:uid="{41A8A8F5-0CDA-4D7B-9B42-9C863A2AE4BD}"/>
    <cellStyle name="Vstup 4 7 21" xfId="54883" xr:uid="{BCBE70F2-50FC-472C-8A27-962BFBD93B11}"/>
    <cellStyle name="Vstup 4 7 22" xfId="56074" xr:uid="{7A098F7D-A641-46C5-8F1B-2FFD98033F60}"/>
    <cellStyle name="Vstup 4 7 3" xfId="13603" xr:uid="{B8B59DD2-ED65-45C5-85ED-847AE0059B3E}"/>
    <cellStyle name="Vstup 4 7 4" xfId="42236" xr:uid="{DA871D68-D4BE-45B2-A0EB-5FF6D02A9B56}"/>
    <cellStyle name="Vstup 4 7 5" xfId="41736" xr:uid="{793AC184-0010-4C65-8AE2-91BFE606F071}"/>
    <cellStyle name="Vstup 4 7 6" xfId="41776" xr:uid="{5A31ADB8-18AD-4B4A-80C8-03A66E4168DB}"/>
    <cellStyle name="Vstup 4 7 7" xfId="39937" xr:uid="{3856E0AE-DCD6-4260-B451-AA9C4B2DCB65}"/>
    <cellStyle name="Vstup 4 7 8" xfId="41851" xr:uid="{69B6A9D6-38BA-469C-A57F-A07369EAE8C3}"/>
    <cellStyle name="Vstup 4 7 9" xfId="42220" xr:uid="{ACE2D924-D878-42BF-8E5C-96F22D115FBB}"/>
    <cellStyle name="Vstup 4 8" xfId="9745" xr:uid="{B6436B95-42BA-4A41-AF77-78AEF6C04B19}"/>
    <cellStyle name="Vstup 4 8 2" xfId="15421" xr:uid="{6F2070A8-EA80-4342-8D98-65CBA34320F3}"/>
    <cellStyle name="Vstup 4 9" xfId="9779" xr:uid="{9D4E7BCC-8631-4B3B-89F3-5DEE48D6D8CB}"/>
    <cellStyle name="Vstup 4 9 2" xfId="15455" xr:uid="{DCD7FCF8-195F-453F-8B65-B4FC2135ACB5}"/>
    <cellStyle name="Vstup 5" xfId="3145" xr:uid="{5AD487DD-221D-4158-9AEE-FDF2DEA1A601}"/>
    <cellStyle name="Vstup 5 10" xfId="44009" xr:uid="{1E8407B1-655B-401D-8F66-E43FB948A2F5}"/>
    <cellStyle name="Vstup 5 11" xfId="46372" xr:uid="{7768E4A0-F7EE-4FDD-9C15-EC484405A60D}"/>
    <cellStyle name="Vstup 5 12" xfId="44034" xr:uid="{13820436-B8FC-436D-9E8A-D280387A7FA8}"/>
    <cellStyle name="Vstup 5 13" xfId="45324" xr:uid="{183776F6-C59D-4198-A664-9F58A7CA20B3}"/>
    <cellStyle name="Vstup 5 14" xfId="45663" xr:uid="{C169CF9F-F7FC-4C78-AD58-6B4F5031A7E2}"/>
    <cellStyle name="Vstup 5 15" xfId="49106" xr:uid="{EF2D2FCE-DFEA-41DE-BAD5-458857B093AA}"/>
    <cellStyle name="Vstup 5 16" xfId="48082" xr:uid="{12AD1651-49F9-4552-80DC-1D6DEED7582D}"/>
    <cellStyle name="Vstup 5 17" xfId="48018" xr:uid="{083A3341-9F65-46E6-A198-FF7A8A0F9A11}"/>
    <cellStyle name="Vstup 5 18" xfId="51602" xr:uid="{A1C24BC4-6425-44E8-98A3-2D1D488CCDE9}"/>
    <cellStyle name="Vstup 5 19" xfId="50794" xr:uid="{0BF54173-4289-42BE-B9C2-EB5E6F3A918D}"/>
    <cellStyle name="Vstup 5 2" xfId="7115" xr:uid="{3511FC87-5AB8-4E8F-9E45-6E2A37091853}"/>
    <cellStyle name="Vstup 5 20" xfId="50958" xr:uid="{FFC408FD-7662-4256-A2EB-37DA0CF4AD86}"/>
    <cellStyle name="Vstup 5 21" xfId="53922" xr:uid="{B6A0759B-F8BA-4841-8110-07D4015180DD}"/>
    <cellStyle name="Vstup 5 22" xfId="53949" xr:uid="{3B11F2FB-70BE-4FB4-BCD9-D8E87AA77916}"/>
    <cellStyle name="Vstup 5 23" xfId="55682" xr:uid="{BD334BFE-0A4C-4710-B4B0-39577A790609}"/>
    <cellStyle name="Vstup 5 3" xfId="13604" xr:uid="{A398F9A1-E21F-46EF-9321-A69438D4058B}"/>
    <cellStyle name="Vstup 5 4" xfId="38573" xr:uid="{160B4924-432A-43D0-B798-0D4013E3D94B}"/>
    <cellStyle name="Vstup 5 5" xfId="40166" xr:uid="{F9577F82-1C52-4937-8B3F-42DC9AE61DEC}"/>
    <cellStyle name="Vstup 5 6" xfId="42477" xr:uid="{6EDBA4A7-1759-406D-B49D-E62313054D57}"/>
    <cellStyle name="Vstup 5 7" xfId="38819" xr:uid="{1D0218C6-5BED-47BF-8D5F-A4A40650BB0D}"/>
    <cellStyle name="Vstup 5 8" xfId="43258" xr:uid="{05522BD8-5E5E-4BF7-B0D3-DA6E66D18257}"/>
    <cellStyle name="Vstup 5 9" xfId="40562" xr:uid="{D969BFC5-28AA-4CB1-90DC-ED2BD227F6D2}"/>
    <cellStyle name="výkaz výměr" xfId="205" xr:uid="{A4A4A6C1-FF8C-40CD-8BD4-8919BEE548F2}"/>
    <cellStyle name="výkaz výměr 10" xfId="46442" xr:uid="{8A9A973C-80F5-4785-9CC7-BA304791A835}"/>
    <cellStyle name="výkaz výměr 11" xfId="48914" xr:uid="{705FAEBE-A34C-4B4C-AFEF-D343B8E9B8EA}"/>
    <cellStyle name="výkaz výměr 12" xfId="52186" xr:uid="{64E0441E-DAB5-4592-A9A1-4F3A071BDDDE}"/>
    <cellStyle name="výkaz výměr 2" xfId="2348" xr:uid="{DC70B8DD-5541-40EE-88DF-862C04D22D6A}"/>
    <cellStyle name="výkaz výměr 2 10" xfId="44650" xr:uid="{F17301DF-D189-4D6F-BD5F-8E883D3880E6}"/>
    <cellStyle name="výkaz výměr 2 11" xfId="46769" xr:uid="{4B30065A-4A8A-443F-9EB0-A986EB4B3417}"/>
    <cellStyle name="výkaz výměr 2 12" xfId="46845" xr:uid="{D7159BF4-477C-4394-A8DF-1BEEF6E3B58A}"/>
    <cellStyle name="výkaz výměr 2 13" xfId="43820" xr:uid="{A6AD36B5-CD1F-4785-A708-D3E34110F1E6}"/>
    <cellStyle name="výkaz výměr 2 14" xfId="48613" xr:uid="{B0C9AAE3-D4C3-4311-A1C8-39CE992FF687}"/>
    <cellStyle name="výkaz výměr 2 15" xfId="47915" xr:uid="{7CC0D60B-D3B6-4F4D-B8B9-156DBED80D0A}"/>
    <cellStyle name="výkaz výměr 2 16" xfId="51191" xr:uid="{9CECBDBE-1E87-4810-BA0C-56D6C12B57E0}"/>
    <cellStyle name="výkaz výměr 2 17" xfId="50926" xr:uid="{82220EDC-EED7-4E78-B602-423FFCB96376}"/>
    <cellStyle name="výkaz výměr 2 18" xfId="50750" xr:uid="{66895894-D7C1-49FD-ADD7-2D1C87B6E694}"/>
    <cellStyle name="výkaz výměr 2 19" xfId="53225" xr:uid="{672740B2-7E42-4CE9-8C3A-4DF7A57589FE}"/>
    <cellStyle name="výkaz výměr 2 2" xfId="9520" xr:uid="{E87CD468-F9EF-4047-A001-3572BAE57E14}"/>
    <cellStyle name="výkaz výměr 2 2 2" xfId="15218" xr:uid="{5AA1BAE0-6542-4DD7-9053-612AC867E09D}"/>
    <cellStyle name="výkaz výměr 2 20" xfId="55193" xr:uid="{2DEC6A2D-B4B0-4AE2-AFBE-53CE669695FF}"/>
    <cellStyle name="výkaz výměr 2 21" xfId="56738" xr:uid="{0932D992-18EF-4AFA-81F3-3745EDB1B3BD}"/>
    <cellStyle name="výkaz výměr 2 3" xfId="5358" xr:uid="{BBDDAEE0-1729-41FD-A484-1EDC1C02E8A8}"/>
    <cellStyle name="výkaz výměr 2 4" xfId="11953" xr:uid="{146E4065-F840-4208-9C8C-9B376250CF75}"/>
    <cellStyle name="výkaz výměr 2 5" xfId="39962" xr:uid="{4A28D988-0235-4200-A876-923261A187FB}"/>
    <cellStyle name="výkaz výměr 2 6" xfId="39228" xr:uid="{5637A649-42D5-48E9-8BF7-D15266176C23}"/>
    <cellStyle name="výkaz výměr 2 7" xfId="39233" xr:uid="{6FFA315B-F480-454A-8E7B-662963AFD623}"/>
    <cellStyle name="výkaz výměr 2 8" xfId="39627" xr:uid="{E92ACE24-D693-49BA-B4C7-A4FBDB364A09}"/>
    <cellStyle name="výkaz výměr 2 9" xfId="40457" xr:uid="{DACC0807-BF21-4B9D-A5CA-3F489C026856}"/>
    <cellStyle name="výkaz výměr 3" xfId="2423" xr:uid="{322376B3-CDD6-41BB-B6A5-ACCC293B3524}"/>
    <cellStyle name="výkaz výměr 3 10" xfId="47038" xr:uid="{F4074E4A-874C-4019-A07A-CECC3BA340A8}"/>
    <cellStyle name="výkaz výměr 3 11" xfId="44341" xr:uid="{01CC26A0-77ED-4993-9336-0A154778D579}"/>
    <cellStyle name="výkaz výměr 3 12" xfId="45054" xr:uid="{9849C7A7-73F6-4B42-9706-522C840E4074}"/>
    <cellStyle name="výkaz výměr 3 13" xfId="44385" xr:uid="{DD142EAB-5B74-4944-9C95-D3D92E7184D6}"/>
    <cellStyle name="výkaz výměr 3 14" xfId="47405" xr:uid="{B85A02B8-CA20-4F98-BF4B-2BC79AFE6210}"/>
    <cellStyle name="výkaz výměr 3 15" xfId="48246" xr:uid="{E8BED8DA-27A9-4274-A493-4FDF73CDCB8F}"/>
    <cellStyle name="výkaz výměr 3 16" xfId="48303" xr:uid="{F17139A2-5126-4EA5-B64D-73439AF2606F}"/>
    <cellStyle name="výkaz výměr 3 17" xfId="49211" xr:uid="{11F5BD0F-3631-45AE-96E8-B8D5CCC19AAA}"/>
    <cellStyle name="výkaz výměr 3 18" xfId="50603" xr:uid="{E16AA8C8-9582-4D75-8BBE-40DC2F6CE803}"/>
    <cellStyle name="výkaz výměr 3 19" xfId="50749" xr:uid="{0C953140-7137-4C3D-8CF1-34719ABA6A30}"/>
    <cellStyle name="výkaz výměr 3 2" xfId="5528" xr:uid="{6995EF90-90AE-4461-892B-34AEF06622CE}"/>
    <cellStyle name="výkaz výměr 3 20" xfId="53449" xr:uid="{147D746E-19F2-45C5-BEDE-4C5170A29855}"/>
    <cellStyle name="výkaz výměr 3 21" xfId="53219" xr:uid="{37CDA8B9-9278-4A72-8EF7-03C1388320E3}"/>
    <cellStyle name="výkaz výměr 3 22" xfId="55232" xr:uid="{B0260D43-2804-41D0-8445-C589DADDA76E}"/>
    <cellStyle name="výkaz výměr 3 23" xfId="56778" xr:uid="{B3206811-AC1B-4A16-BE58-6133CAF70E6A}"/>
    <cellStyle name="výkaz výměr 3 3" xfId="12117" xr:uid="{51E0BF00-BE5B-4853-9769-0B746AD1710E}"/>
    <cellStyle name="výkaz výměr 3 4" xfId="41054" xr:uid="{0BD0B4BD-5DA8-4F09-87B6-C812F1B2AD3B}"/>
    <cellStyle name="výkaz výměr 3 5" xfId="38943" xr:uid="{9B94C2F4-64E9-4F35-BDDA-B53F8F6783F9}"/>
    <cellStyle name="výkaz výměr 3 6" xfId="43033" xr:uid="{6A948A3D-D156-4FF1-B217-87CAF85C0187}"/>
    <cellStyle name="výkaz výměr 3 7" xfId="42550" xr:uid="{6FACBD6F-2D9B-4657-9178-7559F51D8F0A}"/>
    <cellStyle name="výkaz výměr 3 8" xfId="42635" xr:uid="{FC388F80-8321-4534-8311-FAFC05DF115C}"/>
    <cellStyle name="výkaz výměr 3 9" xfId="44679" xr:uid="{AD839D9B-1D20-48CC-A2E6-EC9DB2D53042}"/>
    <cellStyle name="výkaz výměr 4" xfId="3627" xr:uid="{4A02D100-DFB5-4C1B-A79F-8C07A11840F7}"/>
    <cellStyle name="výkaz výměr 4 10" xfId="48129" xr:uid="{7B292BE2-4213-40C3-B0EB-6F74700652B2}"/>
    <cellStyle name="výkaz výměr 4 11" xfId="50340" xr:uid="{FEC45D08-51D8-4C8E-8724-2253305FA330}"/>
    <cellStyle name="výkaz výměr 4 12" xfId="51887" xr:uid="{8D8B4F09-B1E7-460B-A46E-D30AE5B34944}"/>
    <cellStyle name="výkaz výměr 4 13" xfId="52590" xr:uid="{4F569DD8-FBF4-4F2C-B0D3-BF6052A69018}"/>
    <cellStyle name="výkaz výměr 4 14" xfId="54184" xr:uid="{066EA48B-0CEC-44FB-96F1-F7965215FD84}"/>
    <cellStyle name="výkaz výměr 4 15" xfId="54804" xr:uid="{62AC6FF9-CBA4-4416-892D-25A20ED4FF55}"/>
    <cellStyle name="výkaz výměr 4 16" xfId="55943" xr:uid="{D6DEEE34-2873-4141-96D3-132EDA44DA4E}"/>
    <cellStyle name="výkaz výměr 4 2" xfId="7116" xr:uid="{72939C93-3554-498F-B558-07937265A7FB}"/>
    <cellStyle name="výkaz výměr 4 3" xfId="13605" xr:uid="{0C2D7EAE-7070-4EB3-932F-4AA2F42AAD08}"/>
    <cellStyle name="výkaz výměr 4 4" xfId="40346" xr:uid="{0564B852-8F54-4BD8-8E06-540EBFACF233}"/>
    <cellStyle name="výkaz výměr 4 5" xfId="43113" xr:uid="{7B0295DE-AD48-40B8-AB25-541A41A9FF1F}"/>
    <cellStyle name="výkaz výměr 4 6" xfId="46563" xr:uid="{3E8B7125-AE73-402A-809F-688E3D4488A1}"/>
    <cellStyle name="výkaz výměr 4 7" xfId="45097" xr:uid="{542C8DCD-3D03-41E2-B831-AAB504E7F491}"/>
    <cellStyle name="výkaz výměr 4 8" xfId="47090" xr:uid="{DB1EBF45-BB94-4BF2-A0E1-913E230F3265}"/>
    <cellStyle name="výkaz výměr 4 9" xfId="49428" xr:uid="{A310B19F-7028-43A9-ACDE-5085B7E0BB99}"/>
    <cellStyle name="výkaz výměr 5" xfId="4040" xr:uid="{24CBDCA7-7A4F-4A3D-887B-5B324B175AF6}"/>
    <cellStyle name="výkaz výměr 5 10" xfId="46839" xr:uid="{04B3784E-A315-4AB5-A87E-0C85FB480B51}"/>
    <cellStyle name="výkaz výměr 5 11" xfId="45459" xr:uid="{86E83546-0ED3-49BC-A7A3-1F5903A8F711}"/>
    <cellStyle name="výkaz výměr 5 12" xfId="45878" xr:uid="{3A93B56D-7CF1-4330-825C-589CA0425442}"/>
    <cellStyle name="výkaz výměr 5 13" xfId="47554" xr:uid="{36378E74-08E5-464A-9A69-5AC1778EDE43}"/>
    <cellStyle name="výkaz výměr 5 14" xfId="47774" xr:uid="{E914771A-EDE5-4452-AD55-2B2585CC91C1}"/>
    <cellStyle name="výkaz výměr 5 15" xfId="45718" xr:uid="{A21AB8B8-889B-4894-9E85-2B1347205804}"/>
    <cellStyle name="výkaz výměr 5 16" xfId="49632" xr:uid="{23E791C9-D7D8-4612-9436-D07D568B0338}"/>
    <cellStyle name="výkaz výměr 5 17" xfId="50252" xr:uid="{209730AB-5E3E-4167-ABCC-9123B197B0F5}"/>
    <cellStyle name="výkaz výměr 5 18" xfId="52129" xr:uid="{997A4174-8899-4019-88DB-057E5672D36B}"/>
    <cellStyle name="výkaz výměr 5 19" xfId="52774" xr:uid="{16D50115-8CF2-4D72-94C0-0552F2296941}"/>
    <cellStyle name="výkaz výměr 5 2" xfId="9521" xr:uid="{98923F1D-1ED1-41CD-A5A1-0A5D06241362}"/>
    <cellStyle name="výkaz výměr 5 2 2" xfId="15219" xr:uid="{3DE6D98E-38B1-446C-9003-9C2A01BAE3A4}"/>
    <cellStyle name="výkaz výměr 5 20" xfId="51119" xr:uid="{2ED9341C-6D7A-49D7-B071-3FD3A8C99C64}"/>
    <cellStyle name="výkaz výměr 5 21" xfId="54355" xr:uid="{D02974F8-B6A1-48C3-8D1C-48465DD48282}"/>
    <cellStyle name="výkaz výměr 5 22" xfId="54971" xr:uid="{5B4F9E5F-B664-4AB2-93DF-865FEA8DD55A}"/>
    <cellStyle name="výkaz výměr 5 3" xfId="7117" xr:uid="{A9D7E0B3-7AD3-48C3-92E9-F172132F6BF6}"/>
    <cellStyle name="výkaz výměr 5 4" xfId="13606" xr:uid="{C375E6F4-2049-4F6E-8038-6681ACB123C3}"/>
    <cellStyle name="výkaz výměr 5 5" xfId="41211" xr:uid="{E68BA974-1127-406D-97FE-A52F808636EA}"/>
    <cellStyle name="výkaz výměr 5 6" xfId="38635" xr:uid="{ACB339B8-0636-44EE-96DF-1BBC4CC0D593}"/>
    <cellStyle name="výkaz výměr 5 7" xfId="41794" xr:uid="{C01B0F08-D4D4-4915-854C-6528B39C9E6E}"/>
    <cellStyle name="výkaz výměr 5 8" xfId="39909" xr:uid="{57176A67-E1A6-4084-AD70-030D53F83FB1}"/>
    <cellStyle name="výkaz výměr 5 9" xfId="43313" xr:uid="{31B1F034-85FC-4953-AE6E-EFED88481E8E}"/>
    <cellStyle name="výkaz výměr 6" xfId="3735" xr:uid="{6EC404F1-C5FC-4401-BC0B-CC0C65D89BE6}"/>
    <cellStyle name="výkaz výměr 6 10" xfId="43125" xr:uid="{593FAB2A-DBE0-42DF-8A96-709614B49061}"/>
    <cellStyle name="výkaz výměr 6 11" xfId="45281" xr:uid="{2BE58ADC-F081-49F2-9B88-551DFDDD1897}"/>
    <cellStyle name="výkaz výměr 6 12" xfId="46352" xr:uid="{087BD7A5-F19B-46DD-BC41-43B5231D0AA3}"/>
    <cellStyle name="výkaz výměr 6 13" xfId="43902" xr:uid="{D28F7A03-5555-4065-8AA0-0EBF9CB1EE81}"/>
    <cellStyle name="výkaz výměr 6 14" xfId="44584" xr:uid="{7B9F7CDD-D2A9-4AB5-9676-80A7ADD1CD0B}"/>
    <cellStyle name="výkaz výměr 6 15" xfId="49470" xr:uid="{367C26F5-334E-4B13-B414-1AB88065254F}"/>
    <cellStyle name="výkaz výměr 6 16" xfId="50132" xr:uid="{A0585430-8492-4AC0-804E-C4C907D1A8CB}"/>
    <cellStyle name="výkaz výměr 6 17" xfId="50116" xr:uid="{4F27CF5D-2E00-4A32-8BEF-EC1BC40D395F}"/>
    <cellStyle name="výkaz výměr 6 18" xfId="50149" xr:uid="{2C62EF3A-0DEE-4D0C-ADA2-ECD6BF923B3B}"/>
    <cellStyle name="výkaz výměr 6 19" xfId="52618" xr:uid="{F06A9C0C-0DD8-4467-BB93-A6C4086E467B}"/>
    <cellStyle name="výkaz výměr 6 2" xfId="9522" xr:uid="{2AFCCBD9-EB2D-49FF-90B2-D67B7B9F5AAC}"/>
    <cellStyle name="výkaz výměr 6 2 2" xfId="15220" xr:uid="{0970ECE0-1D44-4E8A-B2E7-5B5FD50C482B}"/>
    <cellStyle name="výkaz výměr 6 20" xfId="50640" xr:uid="{6027563E-A33B-4D2A-9B60-E00E624EC8F1}"/>
    <cellStyle name="výkaz výměr 6 21" xfId="54216" xr:uid="{544315D6-6E2A-4A2F-A65B-1E3926D28340}"/>
    <cellStyle name="výkaz výměr 6 22" xfId="54823" xr:uid="{638A790A-87EE-4D8F-977F-1763BB8A3060}"/>
    <cellStyle name="výkaz výměr 6 23" xfId="55979" xr:uid="{FA52031E-1513-4F5A-A183-E2853641A926}"/>
    <cellStyle name="výkaz výměr 6 3" xfId="7118" xr:uid="{CE4F5F8C-7BD0-4147-A1A9-38E1F4DFACD5}"/>
    <cellStyle name="výkaz výměr 6 4" xfId="13607" xr:uid="{054E5C96-CF97-43D1-A027-0CD7DC900BAE}"/>
    <cellStyle name="výkaz výměr 6 5" xfId="40984" xr:uid="{5E15D108-4B40-4A10-A6F7-C27789B7245A}"/>
    <cellStyle name="výkaz výměr 6 6" xfId="41515" xr:uid="{E43550AE-29DF-4467-BF6E-AAF1873B8080}"/>
    <cellStyle name="výkaz výměr 6 7" xfId="38684" xr:uid="{B2E546F0-84FF-4531-916C-4EAB92AE51CE}"/>
    <cellStyle name="výkaz výměr 6 8" xfId="40262" xr:uid="{400DC830-8B46-42C0-AC6D-E1E807A64CF1}"/>
    <cellStyle name="výkaz výměr 6 9" xfId="42863" xr:uid="{F4D48354-5DAA-4F0B-A1DB-7C79481B0E18}"/>
    <cellStyle name="výkaz výměr 7" xfId="4438" xr:uid="{88342A20-7544-4EA1-9749-EE908E1BBE5C}"/>
    <cellStyle name="výkaz výměr 7 10" xfId="43532" xr:uid="{14877C57-2734-4FF5-B76B-8B507E28316F}"/>
    <cellStyle name="výkaz výměr 7 11" xfId="47276" xr:uid="{B12C6615-2429-48F4-851F-08B691413D9C}"/>
    <cellStyle name="výkaz výměr 7 12" xfId="47467" xr:uid="{5EFAA8D5-491D-447E-84DF-B5B8B2F473C5}"/>
    <cellStyle name="výkaz výměr 7 13" xfId="47693" xr:uid="{55EC3B7D-7C13-4ECF-959A-190ED1EB669F}"/>
    <cellStyle name="výkaz výměr 7 14" xfId="47850" xr:uid="{96D5F3D4-3E4B-4CA8-91C1-D4A090C4EC44}"/>
    <cellStyle name="výkaz výměr 7 15" xfId="49872" xr:uid="{8D5E81E8-95A7-4E0C-9749-D4424DF48178}"/>
    <cellStyle name="výkaz výměr 7 16" xfId="50371" xr:uid="{05FB78A1-E439-4BD4-9051-C4C13F49BBC2}"/>
    <cellStyle name="výkaz výměr 7 17" xfId="50484" xr:uid="{6BABC9D3-88D2-4A01-86B3-71880755C1B2}"/>
    <cellStyle name="výkaz výměr 7 18" xfId="50576" xr:uid="{4C32B5A3-3C0C-4C18-9957-3902F699132F}"/>
    <cellStyle name="výkaz výměr 7 19" xfId="52853" xr:uid="{CAF2EB5A-80BF-4564-8CF6-4CCAB60F42AF}"/>
    <cellStyle name="výkaz výměr 7 2" xfId="9523" xr:uid="{FD6648C5-C012-4123-B940-13CDE491A88D}"/>
    <cellStyle name="výkaz výměr 7 2 2" xfId="15221" xr:uid="{D887AE73-D282-4872-AAEA-8BBA55CC98BD}"/>
    <cellStyle name="výkaz výměr 7 20" xfId="52951" xr:uid="{D54F05AE-FB6E-479E-A2B5-975C8658318E}"/>
    <cellStyle name="výkaz výměr 7 21" xfId="54577" xr:uid="{D7464D96-7292-478C-A8F8-99277CDA586C}"/>
    <cellStyle name="výkaz výměr 7 22" xfId="55030" xr:uid="{40E486F1-EC14-45A7-B407-FECD9A1915B1}"/>
    <cellStyle name="výkaz výměr 7 23" xfId="56468" xr:uid="{8F01AA6A-D4E8-4864-AD15-3F3137E85924}"/>
    <cellStyle name="výkaz výměr 7 3" xfId="7119" xr:uid="{FD4438CD-6D04-440F-98F0-2EBFD959548C}"/>
    <cellStyle name="výkaz výměr 7 4" xfId="13608" xr:uid="{963C4224-A0A0-423F-8224-52C799A127E3}"/>
    <cellStyle name="výkaz výměr 7 5" xfId="41523" xr:uid="{B9C525A1-05C1-4349-A29D-2EDC7F884954}"/>
    <cellStyle name="výkaz výměr 7 6" xfId="42377" xr:uid="{BE72475B-ADB8-479B-884C-9B84560999DF}"/>
    <cellStyle name="výkaz výměr 7 7" xfId="42678" xr:uid="{9911F515-145A-4ECE-8306-CAC67EC9AB3C}"/>
    <cellStyle name="výkaz výměr 7 8" xfId="42501" xr:uid="{C171E837-22A8-4CA7-BDC1-C0BAF013F645}"/>
    <cellStyle name="výkaz výměr 7 9" xfId="43488" xr:uid="{B312516E-5FE4-4D29-99C4-D041D9039CE5}"/>
    <cellStyle name="výkaz výměr 8" xfId="11105" xr:uid="{98D8AE05-A731-4F50-97A5-20D33596D284}"/>
    <cellStyle name="výkaz výměr 9" xfId="43624" xr:uid="{6ABEB866-4A62-444B-8F0C-71B9F03CA7F9}"/>
    <cellStyle name="VykazPolozka" xfId="1889" xr:uid="{98A13C16-427B-4FAD-BB37-7F5208C7F78D}"/>
    <cellStyle name="VykazVzorec" xfId="1890" xr:uid="{41630287-7FBA-49EF-A33F-E9B14B515151}"/>
    <cellStyle name="Výpočet 2" xfId="450" xr:uid="{92B52B56-91C4-4401-90AD-9D2771670EF6}"/>
    <cellStyle name="Výpočet 2 10" xfId="4102" xr:uid="{BFFFFD13-0760-4E65-8751-54979DEB7055}"/>
    <cellStyle name="Výpočet 2 10 10" xfId="40247" xr:uid="{2030A5EF-6D51-41DA-83E0-A854347AA5AA}"/>
    <cellStyle name="Výpočet 2 10 11" xfId="46047" xr:uid="{0D7E6E5A-2C32-4935-A13E-D901B1BC7501}"/>
    <cellStyle name="Výpočet 2 10 12" xfId="46881" xr:uid="{937E5B51-17E2-4196-ABC0-6C4CE6CFD067}"/>
    <cellStyle name="Výpočet 2 10 13" xfId="44979" xr:uid="{42278C8E-CA68-4D4F-B781-C4CA1CEC437F}"/>
    <cellStyle name="Výpočet 2 10 14" xfId="47591" xr:uid="{14D6E1A8-5486-45DB-9D47-6F5C2FC3B34B}"/>
    <cellStyle name="Výpočet 2 10 15" xfId="47801" xr:uid="{20D2C5B8-64E6-41FF-A56B-77EF43AE296F}"/>
    <cellStyle name="Výpočet 2 10 16" xfId="50279" xr:uid="{972C1EA3-5DCC-4EAC-97C7-B77F247E4A0F}"/>
    <cellStyle name="Výpočet 2 10 17" xfId="48402" xr:uid="{D33C89C9-CA67-455A-BD52-874E6C4EB151}"/>
    <cellStyle name="Výpočet 2 10 18" xfId="52178" xr:uid="{065932A7-D3FB-409E-A34B-FD53958B3540}"/>
    <cellStyle name="Výpočet 2 10 19" xfId="52806" xr:uid="{88210B9F-1892-4956-80EB-BD8667E71BED}"/>
    <cellStyle name="Výpočet 2 10 2" xfId="7120" xr:uid="{8E3D5C10-9DA6-401C-97BC-1E0C62134E6A}"/>
    <cellStyle name="Výpočet 2 10 20" xfId="52921" xr:uid="{E6885DE0-2A57-407F-9339-8ED482913012}"/>
    <cellStyle name="Výpočet 2 10 21" xfId="55000" xr:uid="{6EC64B4A-7433-473D-92FD-1EDA81C9A286}"/>
    <cellStyle name="Výpočet 2 10 22" xfId="56268" xr:uid="{636BC62A-FF38-47F5-AFA4-30830F5B5F19}"/>
    <cellStyle name="Výpočet 2 10 3" xfId="13609" xr:uid="{7289D0DF-FC56-4BD3-AA6E-7A1B7B82487F}"/>
    <cellStyle name="Výpočet 2 10 4" xfId="39959" xr:uid="{805F97B3-0E83-4157-B250-32D33AE4E140}"/>
    <cellStyle name="Výpočet 2 10 5" xfId="42519" xr:uid="{E7638F24-21A6-4C88-8C7E-6A30496E2738}"/>
    <cellStyle name="Výpočet 2 10 6" xfId="42802" xr:uid="{9CB15631-BBB6-4D10-82CC-1EBD8F933B65}"/>
    <cellStyle name="Výpočet 2 10 7" xfId="43044" xr:uid="{5A07C1F1-DE04-4F5F-B9E9-869F80B365A9}"/>
    <cellStyle name="Výpočet 2 10 8" xfId="38927" xr:uid="{A06B93C6-0958-4FFF-BEBB-D07D5045C270}"/>
    <cellStyle name="Výpočet 2 10 9" xfId="43427" xr:uid="{C7B9AFA3-25E5-4C2E-97B4-A35E5DB516CF}"/>
    <cellStyle name="Výpočet 2 11" xfId="9618" xr:uid="{B30FAE59-C507-40BB-951B-FB2CF20DC222}"/>
    <cellStyle name="Výpočet 2 11 2" xfId="15302" xr:uid="{A8FC482D-D8DF-4D90-9784-BEA160FC9A01}"/>
    <cellStyle name="Výpočet 2 12" xfId="9620" xr:uid="{56F2388D-0692-4CF1-B7AC-9D779630BBB6}"/>
    <cellStyle name="Výpočet 2 12 2" xfId="15304" xr:uid="{9B88BB56-E484-4335-AD25-807F4899A7B1}"/>
    <cellStyle name="Výpočet 2 13" xfId="4826" xr:uid="{AF0C7339-0CBD-4612-BECC-0A2B90A4E2C2}"/>
    <cellStyle name="Výpočet 2 14" xfId="11244" xr:uid="{FE8ECA14-B79D-490C-8413-AE6400B900BE}"/>
    <cellStyle name="Výpočet 2 15" xfId="39737" xr:uid="{D9240249-C689-4A05-9B8D-88F7B3BBCA82}"/>
    <cellStyle name="Výpočet 2 16" xfId="39630" xr:uid="{7A342E7A-7040-4B7C-8951-48E2D0D351CC}"/>
    <cellStyle name="Výpočet 2 17" xfId="41512" xr:uid="{4A2B1A97-3E98-4865-BBD8-AE69B68F3D42}"/>
    <cellStyle name="Výpočet 2 18" xfId="46924" xr:uid="{EC1740DC-4CD3-4B94-9D2A-BA2988402D5B}"/>
    <cellStyle name="Výpočet 2 19" xfId="45321" xr:uid="{7519BC66-AC14-4118-9A53-FAB98D5C8DE4}"/>
    <cellStyle name="Výpočet 2 2" xfId="1891" xr:uid="{73AC5A95-014F-4B1F-B5AF-5E12627E4679}"/>
    <cellStyle name="Výpočet 2 2 10" xfId="11838" xr:uid="{14A58764-2295-4FDD-81A6-8076FAFA8D50}"/>
    <cellStyle name="Výpočet 2 2 11" xfId="42065" xr:uid="{5B74E784-70FF-476A-8CC3-FBA1D7D516A4}"/>
    <cellStyle name="Výpočet 2 2 12" xfId="39636" xr:uid="{CDEA73C7-2CD3-476B-B6B8-92F0C9459D2C}"/>
    <cellStyle name="Výpočet 2 2 13" xfId="38602" xr:uid="{7C3C2196-592C-4116-9644-4988597FBFEC}"/>
    <cellStyle name="Výpočet 2 2 14" xfId="44285" xr:uid="{49EAA398-8D12-4F12-8EA3-CA7652706D91}"/>
    <cellStyle name="Výpočet 2 2 15" xfId="44041" xr:uid="{C859016D-8256-44CA-9C1D-E95E985D509F}"/>
    <cellStyle name="Výpočet 2 2 16" xfId="48444" xr:uid="{F1932E94-041C-4EA9-BDD4-A6DDD58757A2}"/>
    <cellStyle name="Výpočet 2 2 17" xfId="49372" xr:uid="{7D4609FC-4D22-43B8-BEBB-64F2936BFE03}"/>
    <cellStyle name="Výpočet 2 2 18" xfId="52757" xr:uid="{CE399202-4106-4C36-9EF0-C16F19BAD6B3}"/>
    <cellStyle name="Výpočet 2 2 19" xfId="54029" xr:uid="{8381C808-F8B9-410D-92C9-BA5ABCB9259E}"/>
    <cellStyle name="Výpočet 2 2 2" xfId="2539" xr:uid="{B77CED57-110C-4EB7-A877-19649A2869F4}"/>
    <cellStyle name="Výpočet 2 2 2 10" xfId="38836" xr:uid="{2C36A804-2131-4661-8D95-156D3075E640}"/>
    <cellStyle name="Výpočet 2 2 2 11" xfId="46659" xr:uid="{B7BE6F2C-6F9A-4EC4-A200-46C45327C18B}"/>
    <cellStyle name="Výpočet 2 2 2 12" xfId="44729" xr:uid="{C8140CFE-A4E6-42EB-BEA9-D81C20FD521F}"/>
    <cellStyle name="Výpočet 2 2 2 13" xfId="47099" xr:uid="{B2F982EB-8669-406D-B806-D30EC0886E60}"/>
    <cellStyle name="Výpočet 2 2 2 14" xfId="47603" xr:uid="{E677A322-6F29-4142-9000-D3255ABFFBC8}"/>
    <cellStyle name="Výpočet 2 2 2 15" xfId="44490" xr:uid="{D15E4D21-1F37-4C8A-BAA3-E29191F4E4FF}"/>
    <cellStyle name="Výpočet 2 2 2 16" xfId="48506" xr:uid="{3DF92A4E-9869-4855-B01D-82A3F2294AB6}"/>
    <cellStyle name="Výpočet 2 2 2 17" xfId="50359" xr:uid="{54BC2D08-F63D-4F8D-AF07-51CD411956C9}"/>
    <cellStyle name="Výpočet 2 2 2 18" xfId="50442" xr:uid="{4D66E965-97BF-4437-9592-AB27F5A6CBD1}"/>
    <cellStyle name="Výpočet 2 2 2 19" xfId="51961" xr:uid="{DB4C90B3-6412-4756-A8CE-58F67D656E8E}"/>
    <cellStyle name="Výpočet 2 2 2 2" xfId="5497" xr:uid="{19424B23-C24E-4CF1-8581-BD7981390149}"/>
    <cellStyle name="Výpočet 2 2 2 20" xfId="53537" xr:uid="{487D7160-FBB2-4287-8AE9-6C0A6F20AD53}"/>
    <cellStyle name="Výpočet 2 2 2 21" xfId="53188" xr:uid="{5A7F548E-4FC0-4389-BB3D-21E7B1C474A6}"/>
    <cellStyle name="Výpočet 2 2 2 22" xfId="55321" xr:uid="{E5AB7A47-5DFC-4BC7-BCA8-0B4F53EC0615}"/>
    <cellStyle name="Výpočet 2 2 2 23" xfId="56876" xr:uid="{1696B109-CFCB-4501-AD84-FB6AD4957E19}"/>
    <cellStyle name="Výpočet 2 2 2 3" xfId="12093" xr:uid="{0DC059CE-03C9-4950-AAC3-9D176FC3C37D}"/>
    <cellStyle name="Výpočet 2 2 2 4" xfId="40549" xr:uid="{A31F4129-1719-416E-8475-05B5336D07BE}"/>
    <cellStyle name="Výpočet 2 2 2 5" xfId="39192" xr:uid="{0897C9D8-356B-4BC3-8C0E-AF8FCA621A31}"/>
    <cellStyle name="Výpočet 2 2 2 6" xfId="39577" xr:uid="{4D49559F-A31F-4714-B3CF-E3371747BB3B}"/>
    <cellStyle name="Výpočet 2 2 2 7" xfId="42618" xr:uid="{BF0D234D-8171-4B6E-B063-43288CA8AA4C}"/>
    <cellStyle name="Výpočet 2 2 2 8" xfId="42531" xr:uid="{FCAF1F85-775D-4DE6-9FB4-9135D533ADFF}"/>
    <cellStyle name="Výpočet 2 2 2 9" xfId="42565" xr:uid="{561AB06B-5297-4E10-98D6-757F4270C1AA}"/>
    <cellStyle name="Výpočet 2 2 3" xfId="2959" xr:uid="{FD6EEB0E-CA34-423D-9598-1FF23048ED71}"/>
    <cellStyle name="Výpočet 2 2 3 10" xfId="43136" xr:uid="{6BE3D332-8F7E-4FC1-A48E-513AD2AAAAD2}"/>
    <cellStyle name="Výpočet 2 2 3 11" xfId="44984" xr:uid="{0458965D-4439-436C-A7E8-693440B48273}"/>
    <cellStyle name="Výpočet 2 2 3 12" xfId="43696" xr:uid="{D2F89CAD-9504-4EDA-8969-8FD40DD067AB}"/>
    <cellStyle name="Výpočet 2 2 3 13" xfId="47254" xr:uid="{111954DE-03DB-4386-9137-B87898E4DAE0}"/>
    <cellStyle name="Výpočet 2 2 3 14" xfId="43725" xr:uid="{A7505AA1-1D9B-4BA4-9009-C12A4972CF75}"/>
    <cellStyle name="Výpočet 2 2 3 15" xfId="47687" xr:uid="{0D680434-91E9-45CE-853B-6B4E7BF35586}"/>
    <cellStyle name="Výpočet 2 2 3 16" xfId="47825" xr:uid="{3873A0F7-744C-4063-9706-E2A1CC346C68}"/>
    <cellStyle name="Výpočet 2 2 3 17" xfId="50465" xr:uid="{346FB355-5B5F-4094-BC67-F286151136A2}"/>
    <cellStyle name="Výpočet 2 2 3 18" xfId="51102" xr:uid="{0CD484B8-FA2C-4383-A0CB-03122F556D9E}"/>
    <cellStyle name="Výpočet 2 2 3 19" xfId="53822" xr:uid="{AFA16284-7ED4-4947-AC0B-780D8971C6C5}"/>
    <cellStyle name="Výpočet 2 2 3 2" xfId="7121" xr:uid="{080B2069-0731-4196-ACE7-6573F0946341}"/>
    <cellStyle name="Výpočet 2 2 3 20" xfId="53099" xr:uid="{E182F642-ED85-4B11-8859-73E644E63AF9}"/>
    <cellStyle name="Výpočet 2 2 3 21" xfId="55589" xr:uid="{0263B3EB-09DB-4E50-B943-43705CEB9869}"/>
    <cellStyle name="Výpočet 2 2 3 22" xfId="57155" xr:uid="{30D7EA51-E593-44A7-A816-2553BF7240CA}"/>
    <cellStyle name="Výpočet 2 2 3 3" xfId="13610" xr:uid="{35171EBD-652A-4FB2-B7F7-FDAB4240FF36}"/>
    <cellStyle name="Výpočet 2 2 3 4" xfId="39093" xr:uid="{3EA57770-ABE1-4C9E-A5BC-16571CE282F0}"/>
    <cellStyle name="Výpočet 2 2 3 5" xfId="39388" xr:uid="{3CDDC6F9-2017-4118-9CFE-320BA3C09291}"/>
    <cellStyle name="Výpočet 2 2 3 6" xfId="39391" xr:uid="{34735BF8-88BA-4D0C-B279-65DA79D905EA}"/>
    <cellStyle name="Výpočet 2 2 3 7" xfId="39856" xr:uid="{A136A5FD-C350-48AF-BD67-08217AE1902E}"/>
    <cellStyle name="Výpočet 2 2 3 8" xfId="42555" xr:uid="{907137D5-5955-48C7-89E1-F04314E6145E}"/>
    <cellStyle name="Výpočet 2 2 3 9" xfId="42840" xr:uid="{220B53A2-B406-4DD9-A874-31B2AA853A3F}"/>
    <cellStyle name="Výpočet 2 2 4" xfId="3629" xr:uid="{8BE39F13-EEA7-4A3D-8A48-8765ADFC6C31}"/>
    <cellStyle name="Výpočet 2 2 4 10" xfId="46565" xr:uid="{59443BEF-E314-40F3-9611-3C60110995DB}"/>
    <cellStyle name="Výpočet 2 2 4 11" xfId="43711" xr:uid="{5B71424C-E080-42FC-957C-1398D4B45D55}"/>
    <cellStyle name="Výpočet 2 2 4 12" xfId="47131" xr:uid="{921FF48D-48EC-4E43-B3DA-16BF3025F63D}"/>
    <cellStyle name="Výpočet 2 2 4 13" xfId="47054" xr:uid="{225597BF-9FBA-4DAD-9745-94A4400DD503}"/>
    <cellStyle name="Výpočet 2 2 4 14" xfId="47738" xr:uid="{1F496952-EE89-4105-8565-ADF546CBF14B}"/>
    <cellStyle name="Výpočet 2 2 4 15" xfId="49430" xr:uid="{7AF86DE0-5720-45D0-9264-6B0AB6B9C30D}"/>
    <cellStyle name="Výpočet 2 2 4 16" xfId="50107" xr:uid="{2A34B697-FAEC-4ECC-B19F-18F82EB3D1DE}"/>
    <cellStyle name="Výpočet 2 2 4 17" xfId="47889" xr:uid="{AD84B399-EC91-402E-AE80-7847C8EC3B3E}"/>
    <cellStyle name="Výpočet 2 2 4 18" xfId="51889" xr:uid="{831C8490-26CA-424B-86DE-0173E693033E}"/>
    <cellStyle name="Výpočet 2 2 4 19" xfId="52592" xr:uid="{B17E10C1-121C-430E-B2AD-8B04328B9D15}"/>
    <cellStyle name="Výpočet 2 2 4 2" xfId="7122" xr:uid="{D024C94F-DB9E-4082-98EA-8500ABCFFA6A}"/>
    <cellStyle name="Výpočet 2 2 4 20" xfId="50944" xr:uid="{00931C39-EEA8-4F8A-B865-3A737B5DBD3C}"/>
    <cellStyle name="Výpočet 2 2 4 21" xfId="54186" xr:uid="{7FBE71B6-234A-4F57-BE3D-8D5057E3C1D5}"/>
    <cellStyle name="Výpočet 2 2 4 22" xfId="54806" xr:uid="{467B85D8-3195-45EC-BEFC-DBF9BA468231}"/>
    <cellStyle name="Výpočet 2 2 4 23" xfId="55945" xr:uid="{B53CD09C-C57A-404B-82C0-03960AB014CC}"/>
    <cellStyle name="Výpočet 2 2 4 3" xfId="13611" xr:uid="{0901D9F2-C109-4BBC-ACA5-77EDA26ED9A7}"/>
    <cellStyle name="Výpočet 2 2 4 4" xfId="39641" xr:uid="{E3806B14-4883-4A79-A7D2-743E45B98C2A}"/>
    <cellStyle name="Výpočet 2 2 4 5" xfId="42209" xr:uid="{153379EE-3288-49C9-BC1B-6BD61A96044B}"/>
    <cellStyle name="Výpočet 2 2 4 6" xfId="40649" xr:uid="{1B9DFB46-FA64-4AE6-89D5-7F94F5B265E1}"/>
    <cellStyle name="Výpočet 2 2 4 7" xfId="38669" xr:uid="{BA38BC3F-7F81-4EC4-93CA-D88C447BB825}"/>
    <cellStyle name="Výpočet 2 2 4 8" xfId="39624" xr:uid="{96F15B16-059C-4404-B667-D02057901522}"/>
    <cellStyle name="Výpočet 2 2 4 9" xfId="38758" xr:uid="{5384CD5D-ADE1-4E39-960C-4BFE66EA1DF7}"/>
    <cellStyle name="Výpočet 2 2 5" xfId="3839" xr:uid="{1706A10C-7CAB-44AB-94AD-30083C9C2E06}"/>
    <cellStyle name="Výpočet 2 2 5 10" xfId="39287" xr:uid="{C8184C4F-AA38-4F4F-9ECC-60E8D7796C8A}"/>
    <cellStyle name="Výpočet 2 2 5 11" xfId="45824" xr:uid="{719F4867-9BA0-4EEC-9B66-D769AA78D245}"/>
    <cellStyle name="Výpočet 2 2 5 12" xfId="46709" xr:uid="{0D0590E4-0C6F-4763-BE57-60F6CA7EE06B}"/>
    <cellStyle name="Výpočet 2 2 5 13" xfId="44294" xr:uid="{B57AFDDC-36BD-45CD-B43E-744728BC6CFA}"/>
    <cellStyle name="Výpočet 2 2 5 14" xfId="44280" xr:uid="{59D9FE10-CDD4-4657-925D-397246FCD7BC}"/>
    <cellStyle name="Výpočet 2 2 5 15" xfId="47653" xr:uid="{7A9F7B24-9A22-4677-913A-A695A08E6097}"/>
    <cellStyle name="Výpočet 2 2 5 16" xfId="50170" xr:uid="{079271E0-3759-4834-BE09-DD8058431FF6}"/>
    <cellStyle name="Výpočet 2 2 5 17" xfId="48619" xr:uid="{4B4299AC-F7F5-448A-93ED-9A249DE02D9F}"/>
    <cellStyle name="Výpočet 2 2 5 18" xfId="52004" xr:uid="{A6F768AF-EDE2-4BDB-B9EF-5042D7B825FF}"/>
    <cellStyle name="Výpočet 2 2 5 19" xfId="52672" xr:uid="{3AA93911-D7AF-4B91-9CF8-1297AF510AB8}"/>
    <cellStyle name="Výpočet 2 2 5 2" xfId="7123" xr:uid="{D8A903E4-C40F-456C-81BD-7A4C295DF650}"/>
    <cellStyle name="Výpočet 2 2 5 20" xfId="51033" xr:uid="{6E1FCA91-2452-4596-86E0-B378F7BC7175}"/>
    <cellStyle name="Výpočet 2 2 5 21" xfId="54875" xr:uid="{91701024-AF69-4301-A5DD-3DB5B102E537}"/>
    <cellStyle name="Výpočet 2 2 5 22" xfId="56066" xr:uid="{560A02CC-6FCD-4C73-A42A-A2387C63CDA2}"/>
    <cellStyle name="Výpočet 2 2 5 3" xfId="13612" xr:uid="{AC755FD8-4E21-4928-8C8D-3CA501A778AD}"/>
    <cellStyle name="Výpočet 2 2 5 4" xfId="38982" xr:uid="{000B75A7-87EA-4797-9656-C9C0F9C7BED3}"/>
    <cellStyle name="Výpočet 2 2 5 5" xfId="41190" xr:uid="{71D53B56-DBAE-4129-9764-1C1C394041F6}"/>
    <cellStyle name="Výpočet 2 2 5 6" xfId="39912" xr:uid="{AC28A613-1041-48A8-BFA0-18F0D3A81B45}"/>
    <cellStyle name="Výpočet 2 2 5 7" xfId="42654" xr:uid="{53B33F94-E7C6-4A6D-96B9-74FA79B9AF6B}"/>
    <cellStyle name="Výpočet 2 2 5 8" xfId="39215" xr:uid="{C9478E84-6D42-4055-9BFE-349BD7F275AB}"/>
    <cellStyle name="Výpočet 2 2 5 9" xfId="38625" xr:uid="{EAED8F18-7D75-4130-9114-BD9C94212C15}"/>
    <cellStyle name="Výpočet 2 2 6" xfId="3830" xr:uid="{D1AB559F-95DE-4043-BFD0-2B7F5C372B3F}"/>
    <cellStyle name="Výpočet 2 2 6 10" xfId="39718" xr:uid="{619B2267-EFFC-4629-B479-359FC8AFEE02}"/>
    <cellStyle name="Výpočet 2 2 6 11" xfId="45816" xr:uid="{70AE4C16-55EC-4DBF-9DAA-EA0D21C356DB}"/>
    <cellStyle name="Výpočet 2 2 6 12" xfId="46704" xr:uid="{6C7AF8D4-6968-44B5-81F7-1AFCB4A36E8A}"/>
    <cellStyle name="Výpočet 2 2 6 13" xfId="44295" xr:uid="{396BAE20-8603-4F81-BF97-081BCCB38C44}"/>
    <cellStyle name="Výpočet 2 2 6 14" xfId="44974" xr:uid="{9E573DD0-100A-4182-8057-EE1C1D7B45B3}"/>
    <cellStyle name="Výpočet 2 2 6 15" xfId="45945" xr:uid="{F046C995-7321-4B79-BAEB-CDAA45DF1CFD}"/>
    <cellStyle name="Výpočet 2 2 6 16" xfId="50168" xr:uid="{26D185DB-A636-43AD-90BD-637885DA0491}"/>
    <cellStyle name="Výpočet 2 2 6 17" xfId="48295" xr:uid="{28400B28-3B26-4096-AE40-5D72208784B2}"/>
    <cellStyle name="Výpočet 2 2 6 18" xfId="52001" xr:uid="{3D67D4C6-7C66-4164-90F9-6210A682B3A3}"/>
    <cellStyle name="Výpočet 2 2 6 19" xfId="52668" xr:uid="{00380BCE-F4B2-4C43-97B9-618018646E2B}"/>
    <cellStyle name="Výpočet 2 2 6 2" xfId="7124" xr:uid="{36728AD4-2FC5-4B32-9514-154322FEE00F}"/>
    <cellStyle name="Výpočet 2 2 6 20" xfId="51342" xr:uid="{DE71D8E5-8F7F-46A5-B6F0-CC29B1A1DB5F}"/>
    <cellStyle name="Výpočet 2 2 6 21" xfId="54871" xr:uid="{0E0CEBEB-D2E5-4FEF-B508-C6B24E0BCCDD}"/>
    <cellStyle name="Výpočet 2 2 6 22" xfId="56061" xr:uid="{D7265E24-8E4C-4493-9672-2C4C9FC2D102}"/>
    <cellStyle name="Výpočet 2 2 6 3" xfId="13613" xr:uid="{F013897C-23BA-4571-879E-AE4EF2C46DC8}"/>
    <cellStyle name="Výpočet 2 2 6 4" xfId="42235" xr:uid="{EBB29C38-0547-4581-B83F-40E6F2E55465}"/>
    <cellStyle name="Výpočet 2 2 6 5" xfId="39355" xr:uid="{229E8DC1-4C46-4AAF-900C-CCBF4C7A4F1E}"/>
    <cellStyle name="Výpočet 2 2 6 6" xfId="40258" xr:uid="{27C2260E-8BDD-4B2F-9AC5-B5F8CE609623}"/>
    <cellStyle name="Výpočet 2 2 6 7" xfId="42250" xr:uid="{3F8867D4-ED0C-462A-9BFC-0587D5C76DA0}"/>
    <cellStyle name="Výpočet 2 2 6 8" xfId="42481" xr:uid="{9E68A52D-B841-4EFE-ABC0-7B106705551C}"/>
    <cellStyle name="Výpočet 2 2 6 9" xfId="40713" xr:uid="{E00B73F7-64F7-49BF-A0E9-4BD0B72CA699}"/>
    <cellStyle name="Výpočet 2 2 7" xfId="9747" xr:uid="{C057336F-98D5-4D07-9903-8BF5F66E0546}"/>
    <cellStyle name="Výpočet 2 2 7 2" xfId="15423" xr:uid="{4B8C7941-5731-4D37-9EC7-0354378C300A}"/>
    <cellStyle name="Výpočet 2 2 8" xfId="9781" xr:uid="{0034B5DF-4CE6-4A3C-A9A9-41E4FB767AA9}"/>
    <cellStyle name="Výpočet 2 2 8 2" xfId="15457" xr:uid="{FF094E99-E8B2-4484-BEC2-3412D575CC97}"/>
    <cellStyle name="Výpočet 2 2 9" xfId="5265" xr:uid="{F7DF7E32-0A34-43D8-A2AF-F161ACCA0A2F}"/>
    <cellStyle name="Výpočet 2 20" xfId="48004" xr:uid="{4C420CDB-3F00-4D43-A415-9115A26502E5}"/>
    <cellStyle name="Výpočet 2 21" xfId="49812" xr:uid="{2F4B052D-17CE-4FED-8CFE-54165E44684F}"/>
    <cellStyle name="Výpočet 2 22" xfId="51962" xr:uid="{289003EB-7CD3-492D-BBC7-1A3258D110AD}"/>
    <cellStyle name="Výpočet 2 23" xfId="53299" xr:uid="{394729E4-214D-4B61-8783-E1C4B171B9A0}"/>
    <cellStyle name="Výpočet 2 3" xfId="1892" xr:uid="{8A6A2FED-8CAF-43D2-B262-3C0E7C0C6ED6}"/>
    <cellStyle name="Výpočet 2 3 10" xfId="11839" xr:uid="{7476F8B9-357D-4B1F-A7AE-E02E489F19D6}"/>
    <cellStyle name="Výpočet 2 3 11" xfId="42117" xr:uid="{C5629383-F99B-445C-89D1-F6F52A25A5B5}"/>
    <cellStyle name="Výpočet 2 3 12" xfId="38590" xr:uid="{FB997320-F80A-4AB8-8ACE-A96BBC6FD248}"/>
    <cellStyle name="Výpočet 2 3 13" xfId="39400" xr:uid="{AECE7603-2216-4CE5-9BBE-07ED2421EE24}"/>
    <cellStyle name="Výpočet 2 3 14" xfId="46316" xr:uid="{216F70AE-BC6B-401E-B8E5-AE338C53CB32}"/>
    <cellStyle name="Výpočet 2 3 15" xfId="45243" xr:uid="{40C5D793-CD60-447C-A61D-BDA751282987}"/>
    <cellStyle name="Výpočet 2 3 16" xfId="48445" xr:uid="{1C3CD8CC-E6AE-460E-AB38-1C0DB34540A3}"/>
    <cellStyle name="Výpočet 2 3 17" xfId="49412" xr:uid="{B261EF33-EC88-4342-871C-A6620EC9D1B7}"/>
    <cellStyle name="Výpočet 2 3 18" xfId="52680" xr:uid="{19AF6DAF-FEB4-4001-A376-A443050C07AE}"/>
    <cellStyle name="Výpočet 2 3 19" xfId="53749" xr:uid="{0C71F801-DB66-4125-80E9-BCE5F098EC2A}"/>
    <cellStyle name="Výpočet 2 3 2" xfId="2540" xr:uid="{AEC2F62E-0377-4CE9-A511-C13C2EF69205}"/>
    <cellStyle name="Výpočet 2 3 2 10" xfId="39971" xr:uid="{BE712CF5-4D6E-4031-A080-3CBB659A0CCB}"/>
    <cellStyle name="Výpočet 2 3 2 11" xfId="43904" xr:uid="{F31094CC-F709-47D2-81AD-90DF681FFE20}"/>
    <cellStyle name="Výpočet 2 3 2 12" xfId="43823" xr:uid="{E17493DF-DA28-444E-971A-70A529254CFD}"/>
    <cellStyle name="Výpočet 2 3 2 13" xfId="45849" xr:uid="{6BED080C-B60C-4429-AF19-05559BFE753E}"/>
    <cellStyle name="Výpočet 2 3 2 14" xfId="47622" xr:uid="{24233C13-C9C8-4C2E-B74C-81B07445DACE}"/>
    <cellStyle name="Výpočet 2 3 2 15" xfId="44489" xr:uid="{2BB43916-25F6-48EC-9F9C-5F33093C185A}"/>
    <cellStyle name="Výpočet 2 3 2 16" xfId="48199" xr:uid="{22A611CE-7739-4F11-AD5F-5A1A73E03D0D}"/>
    <cellStyle name="Výpočet 2 3 2 17" xfId="48266" xr:uid="{21231AD5-DE5F-4257-84B4-8A20DDAF40EC}"/>
    <cellStyle name="Výpočet 2 3 2 18" xfId="48163" xr:uid="{4B8C0B6A-9724-4013-BBFD-CD14F69BFDD6}"/>
    <cellStyle name="Výpočet 2 3 2 19" xfId="51662" xr:uid="{73794837-0116-4770-881A-DA83D8198EAD}"/>
    <cellStyle name="Výpočet 2 3 2 2" xfId="5498" xr:uid="{864EBD7B-6427-4141-A474-FEE6F377D087}"/>
    <cellStyle name="Výpočet 2 3 2 20" xfId="53538" xr:uid="{37235452-0996-4B19-B5BA-6DE2929F107C}"/>
    <cellStyle name="Výpočet 2 3 2 21" xfId="53187" xr:uid="{A67BDC81-40CA-4375-8B04-1272D9420E26}"/>
    <cellStyle name="Výpočet 2 3 2 22" xfId="55322" xr:uid="{29779BFF-0510-43AB-859B-28D7BA1E4BB9}"/>
    <cellStyle name="Výpočet 2 3 2 23" xfId="56877" xr:uid="{823B57FE-370A-4BD0-A262-EB120732E2E6}"/>
    <cellStyle name="Výpočet 2 3 2 3" xfId="12094" xr:uid="{B8230BA3-6FCA-4967-B7B6-70D805A7DDF3}"/>
    <cellStyle name="Výpočet 2 3 2 4" xfId="39269" xr:uid="{5EE30CA2-9080-4166-83CC-AD480D1A3006}"/>
    <cellStyle name="Výpočet 2 3 2 5" xfId="39764" xr:uid="{A7A12214-B15F-4599-B47D-4D732321AB38}"/>
    <cellStyle name="Výpočet 2 3 2 6" xfId="40904" xr:uid="{9D611C58-3FD1-4C1C-910F-49BADDB41E3C}"/>
    <cellStyle name="Výpočet 2 3 2 7" xfId="42549" xr:uid="{143309DA-2010-4957-AE8C-623463557977}"/>
    <cellStyle name="Výpočet 2 3 2 8" xfId="42011" xr:uid="{F6EA706F-C7FE-497D-BC3D-D9EF1CA1BCB5}"/>
    <cellStyle name="Výpočet 2 3 2 9" xfId="40137" xr:uid="{7E9E52CC-36F2-44F5-B909-616AD616A820}"/>
    <cellStyle name="Výpočet 2 3 3" xfId="2960" xr:uid="{49A1A000-B46D-44D3-ACB3-0C18AD2BCBDE}"/>
    <cellStyle name="Výpočet 2 3 3 10" xfId="43130" xr:uid="{0E886351-D26E-42E7-982B-076076033BBE}"/>
    <cellStyle name="Výpočet 2 3 3 11" xfId="44882" xr:uid="{A47064E8-629D-49F3-AD7B-CF9A7F95D917}"/>
    <cellStyle name="Výpočet 2 3 3 12" xfId="43718" xr:uid="{9F7F3701-B9F7-4D54-A9C4-60BA8668A8A9}"/>
    <cellStyle name="Výpočet 2 3 3 13" xfId="47208" xr:uid="{90B31643-2A21-4BCF-A128-758C95A287F2}"/>
    <cellStyle name="Výpočet 2 3 3 14" xfId="47459" xr:uid="{03A56451-3191-4AED-B8C7-9E81991E0F77}"/>
    <cellStyle name="Výpočet 2 3 3 15" xfId="43951" xr:uid="{A27400EF-6CA3-4E0A-A787-72D9B0CC6AE5}"/>
    <cellStyle name="Výpočet 2 3 3 16" xfId="45710" xr:uid="{7C4A10BD-3E1E-4799-A301-3FE905A8D957}"/>
    <cellStyle name="Výpočet 2 3 3 17" xfId="49759" xr:uid="{858012AB-A557-47AD-A95D-5379D9F8EE5F}"/>
    <cellStyle name="Výpočet 2 3 3 18" xfId="51101" xr:uid="{1D840751-6C77-4CD8-818D-442CF4738312}"/>
    <cellStyle name="Výpočet 2 3 3 19" xfId="53823" xr:uid="{268C42E7-3990-4745-B519-F5870A0C9F25}"/>
    <cellStyle name="Výpočet 2 3 3 2" xfId="7125" xr:uid="{3A742846-992B-4EAF-9077-03C730460EDF}"/>
    <cellStyle name="Výpočet 2 3 3 20" xfId="53098" xr:uid="{663C6106-EF60-4A8D-81A0-A2CE306ED754}"/>
    <cellStyle name="Výpočet 2 3 3 21" xfId="55590" xr:uid="{969EE3F1-F307-4FF8-BEC2-E310E325FA19}"/>
    <cellStyle name="Výpočet 2 3 3 22" xfId="57156" xr:uid="{3139D67C-1D8D-4E34-8293-8B6E75CE5EA2}"/>
    <cellStyle name="Výpočet 2 3 3 3" xfId="13614" xr:uid="{3259F581-9FF1-4D5F-A646-93E231ABC9D6}"/>
    <cellStyle name="Výpočet 2 3 3 4" xfId="39092" xr:uid="{D3E7737A-91C6-4726-BB7E-3C6E26F89D1D}"/>
    <cellStyle name="Výpočet 2 3 3 5" xfId="40205" xr:uid="{0ED7923A-8CBA-4FF6-82E3-A9C095BCCC51}"/>
    <cellStyle name="Výpočet 2 3 3 6" xfId="39787" xr:uid="{61F77058-F741-4D1A-A770-B128C54AF31A}"/>
    <cellStyle name="Výpočet 2 3 3 7" xfId="41718" xr:uid="{BEBB7804-C9A6-483D-96DD-0ADE3971013C}"/>
    <cellStyle name="Výpočet 2 3 3 8" xfId="42697" xr:uid="{67C7A226-5E56-4537-BDAC-FCD014F4CD87}"/>
    <cellStyle name="Výpočet 2 3 3 9" xfId="43052" xr:uid="{883F263E-360E-4BAE-9B36-ED397E336C0E}"/>
    <cellStyle name="Výpočet 2 3 4" xfId="3630" xr:uid="{1AA3FA40-9108-4848-BFC9-E2D1A578326D}"/>
    <cellStyle name="Výpočet 2 3 4 10" xfId="46566" xr:uid="{8314EBC8-768D-464F-A42C-C4BF038FD010}"/>
    <cellStyle name="Výpočet 2 3 4 11" xfId="43712" xr:uid="{37424A2C-B016-4E36-9860-97A21E1455B8}"/>
    <cellStyle name="Výpočet 2 3 4 12" xfId="46903" xr:uid="{E3228C89-32FD-459E-954A-EDF649653B2A}"/>
    <cellStyle name="Výpočet 2 3 4 13" xfId="46020" xr:uid="{C25779F1-B103-4EEF-BE3F-56131B16820A}"/>
    <cellStyle name="Výpočet 2 3 4 14" xfId="43958" xr:uid="{9DB0E43F-84C0-469D-B42F-6ED96962BE65}"/>
    <cellStyle name="Výpočet 2 3 4 15" xfId="49431" xr:uid="{5151F636-B578-429C-8A83-CD5CB2A48A71}"/>
    <cellStyle name="Výpočet 2 3 4 16" xfId="50108" xr:uid="{4CA842A2-E8DA-4B3F-B375-E11E79022895}"/>
    <cellStyle name="Výpočet 2 3 4 17" xfId="49523" xr:uid="{89D810ED-A1BE-4633-895A-3CC045D6A8C6}"/>
    <cellStyle name="Výpočet 2 3 4 18" xfId="51890" xr:uid="{D46629C9-9A83-4EB5-AF5F-605162B673D0}"/>
    <cellStyle name="Výpočet 2 3 4 19" xfId="52593" xr:uid="{A02FAF0A-5CAA-41F2-AEEA-88D5B4805045}"/>
    <cellStyle name="Výpočet 2 3 4 2" xfId="7126" xr:uid="{EECC2E24-5A18-4B9D-BDC8-145FE1CAED60}"/>
    <cellStyle name="Výpočet 2 3 4 20" xfId="51250" xr:uid="{4EB35FE2-6604-40D1-BB4F-1C11A8EB1C12}"/>
    <cellStyle name="Výpočet 2 3 4 21" xfId="54187" xr:uid="{1AB621DE-E5E3-4A12-B528-E9179D4414AC}"/>
    <cellStyle name="Výpočet 2 3 4 22" xfId="54807" xr:uid="{8446570B-1CC9-4CBC-A996-08E6D0BFC6CC}"/>
    <cellStyle name="Výpočet 2 3 4 23" xfId="55946" xr:uid="{8247D437-611E-4C25-8D76-C2B4A93378C8}"/>
    <cellStyle name="Výpočet 2 3 4 3" xfId="13615" xr:uid="{26841445-5C96-4CDA-8F56-106CC5C3E4AE}"/>
    <cellStyle name="Výpočet 2 3 4 4" xfId="39844" xr:uid="{CB25C9AA-3DE5-43B2-8106-0C72FE9673B3}"/>
    <cellStyle name="Výpočet 2 3 4 5" xfId="42211" xr:uid="{F0153DF2-DA91-4A5D-B70A-F7AA9FF1D074}"/>
    <cellStyle name="Výpočet 2 3 4 6" xfId="40032" xr:uid="{10CC2055-B478-45DE-A2A2-F39C45D1CB99}"/>
    <cellStyle name="Výpočet 2 3 4 7" xfId="42331" xr:uid="{E57F4177-D389-4E2C-B09C-87591CB415E6}"/>
    <cellStyle name="Výpočet 2 3 4 8" xfId="39569" xr:uid="{106ACB7D-F59E-4022-9291-162BCDD3A901}"/>
    <cellStyle name="Výpočet 2 3 4 9" xfId="40560" xr:uid="{085B3974-AAAD-4E54-BBCB-59B006FDCEEA}"/>
    <cellStyle name="Výpočet 2 3 5" xfId="3841" xr:uid="{A0154E35-CA15-497C-B4B3-BD7E175EEEA6}"/>
    <cellStyle name="Výpočet 2 3 5 10" xfId="43092" xr:uid="{A4A136EA-A4CD-406F-BBA5-57E58F0EC4B9}"/>
    <cellStyle name="Výpočet 2 3 5 11" xfId="45826" xr:uid="{3E393EC4-24A8-4101-8929-BAF4E261A015}"/>
    <cellStyle name="Výpočet 2 3 5 12" xfId="46711" xr:uid="{6879C389-7552-4DB8-A437-AD8B17C9296B}"/>
    <cellStyle name="Výpočet 2 3 5 13" xfId="44292" xr:uid="{6CD42E29-5846-499D-AE62-ED9548735290}"/>
    <cellStyle name="Výpočet 2 3 5 14" xfId="46164" xr:uid="{6DE00BFA-DA73-4233-BC8D-EF647D2794ED}"/>
    <cellStyle name="Výpočet 2 3 5 15" xfId="44526" xr:uid="{43CE808F-813F-41B0-A83F-EEC7040B9EAA}"/>
    <cellStyle name="Výpočet 2 3 5 16" xfId="50171" xr:uid="{BB3DCEFF-1C74-4C7D-8332-8A908EBD9A84}"/>
    <cellStyle name="Výpočet 2 3 5 17" xfId="48872" xr:uid="{83B21146-D43B-46C6-9F8B-F720EEDED3A9}"/>
    <cellStyle name="Výpočet 2 3 5 18" xfId="52005" xr:uid="{E81F418C-A541-4FB8-BE63-737AF916C6A1}"/>
    <cellStyle name="Výpočet 2 3 5 19" xfId="52674" xr:uid="{2707BA65-13B5-45EF-9BFE-A8C1AC5211AC}"/>
    <cellStyle name="Výpočet 2 3 5 2" xfId="7127" xr:uid="{C7ABD18E-E04D-49BB-A91A-B513752BF2C1}"/>
    <cellStyle name="Výpočet 2 3 5 20" xfId="51034" xr:uid="{33A7C4C4-54E9-443A-8067-9A33ADACFD5D}"/>
    <cellStyle name="Výpočet 2 3 5 21" xfId="54877" xr:uid="{47CBE759-71A5-4289-96B6-E11707135FAA}"/>
    <cellStyle name="Výpočet 2 3 5 22" xfId="56068" xr:uid="{B4C197EE-426C-44AF-86A8-4AE1300773C4}"/>
    <cellStyle name="Výpočet 2 3 5 3" xfId="13616" xr:uid="{ADD40B02-91B3-4EA4-89D4-DCFB81E8F209}"/>
    <cellStyle name="Výpočet 2 3 5 4" xfId="41725" xr:uid="{E5C86AC2-68A0-4AF3-AE2E-93DA64984BD2}"/>
    <cellStyle name="Výpočet 2 3 5 5" xfId="39054" xr:uid="{34238C2A-3C1B-4F8D-9850-80F5F67E8E57}"/>
    <cellStyle name="Výpočet 2 3 5 6" xfId="39413" xr:uid="{51C81298-52C0-497A-8181-9883162894F8}"/>
    <cellStyle name="Výpočet 2 3 5 7" xfId="41854" xr:uid="{BBBB3E0C-EFB1-499B-B767-96FD35675854}"/>
    <cellStyle name="Výpočet 2 3 5 8" xfId="40816" xr:uid="{4DF35AE6-FE13-4039-BE5E-A9CDE000295D}"/>
    <cellStyle name="Výpočet 2 3 5 9" xfId="42551" xr:uid="{E52CAB11-E3E0-474B-AAFE-DF0D81AF2252}"/>
    <cellStyle name="Výpočet 2 3 6" xfId="4007" xr:uid="{EC8D4F45-EBCD-4C23-9D05-5390793B438F}"/>
    <cellStyle name="Výpočet 2 3 6 10" xfId="43087" xr:uid="{661420C0-C274-4004-B0A8-41CC3DBE2BAE}"/>
    <cellStyle name="Výpočet 2 3 6 11" xfId="45965" xr:uid="{E2DA1202-FBC5-4574-8D6D-29FCFFCD9754}"/>
    <cellStyle name="Výpočet 2 3 6 12" xfId="46810" xr:uid="{39627CD8-BBC2-4FF3-AF84-72370CCE7C9E}"/>
    <cellStyle name="Výpočet 2 3 6 13" xfId="44887" xr:uid="{314B369E-D016-471E-B506-922A7CE3CEC0}"/>
    <cellStyle name="Výpočet 2 3 6 14" xfId="47344" xr:uid="{E63FCA03-8E9F-44E2-98ED-937036240B61}"/>
    <cellStyle name="Výpočet 2 3 6 15" xfId="43906" xr:uid="{E6CADF5F-AA2F-4374-84D0-E283DF879A21}"/>
    <cellStyle name="Výpočet 2 3 6 16" xfId="50234" xr:uid="{2299D608-3CFC-4081-8750-A41C691CE4D7}"/>
    <cellStyle name="Výpočet 2 3 6 17" xfId="47968" xr:uid="{660DFC14-D980-48CD-8BC6-7DB7E69211BD}"/>
    <cellStyle name="Výpočet 2 3 6 18" xfId="52111" xr:uid="{C900935C-BF21-4E06-9D4B-25AD758C316B}"/>
    <cellStyle name="Výpočet 2 3 6 19" xfId="52752" xr:uid="{E0AB502F-FAB9-43CD-8CF2-15C8594DC643}"/>
    <cellStyle name="Výpočet 2 3 6 2" xfId="7128" xr:uid="{7F85892C-023B-4DE6-A924-47CF363A354B}"/>
    <cellStyle name="Výpočet 2 3 6 20" xfId="51644" xr:uid="{8EFAC02F-16E1-4D6B-92CE-404D81C090A1}"/>
    <cellStyle name="Výpočet 2 3 6 21" xfId="54950" xr:uid="{B9EF5E3D-A6B9-4628-B054-A13EEACE82FE}"/>
    <cellStyle name="Výpočet 2 3 6 22" xfId="56187" xr:uid="{967302CA-C338-467A-B880-3E906D47704B}"/>
    <cellStyle name="Výpočet 2 3 6 3" xfId="13617" xr:uid="{A4928D75-215C-4F4C-BE09-33DEFE065ACE}"/>
    <cellStyle name="Výpočet 2 3 6 4" xfId="38632" xr:uid="{2DF1768A-4EF1-4871-B024-7C07713332D1}"/>
    <cellStyle name="Výpočet 2 3 6 5" xfId="38858" xr:uid="{25C58D1A-40A8-44CD-A278-93B9705CE0C0}"/>
    <cellStyle name="Výpočet 2 3 6 6" xfId="41423" xr:uid="{23C696FE-FB52-4BF9-A5D2-8721D972FF04}"/>
    <cellStyle name="Výpočet 2 3 6 7" xfId="38941" xr:uid="{E6323F97-0986-4AE9-9733-4B9A401D2E10}"/>
    <cellStyle name="Výpočet 2 3 6 8" xfId="41724" xr:uid="{665B2102-1E46-4E1A-A301-605DE8E4005A}"/>
    <cellStyle name="Výpočet 2 3 6 9" xfId="39784" xr:uid="{0B4DA22B-571D-41F9-B2E3-F4F2B02C807A}"/>
    <cellStyle name="Výpočet 2 3 7" xfId="9748" xr:uid="{51D6CEBF-6481-49D7-A6CA-EBE0387D3AC9}"/>
    <cellStyle name="Výpočet 2 3 7 2" xfId="15424" xr:uid="{6084F63F-A78F-43EE-AE18-C36ED6A64FB9}"/>
    <cellStyle name="Výpočet 2 3 8" xfId="9782" xr:uid="{6A5C8088-9FBF-4765-B6DB-55C187B8C2EE}"/>
    <cellStyle name="Výpočet 2 3 8 2" xfId="15458" xr:uid="{FB2A39DA-9112-4059-A7D4-ED43BAEB92BD}"/>
    <cellStyle name="Výpočet 2 3 9" xfId="5266" xr:uid="{66FA07DD-0338-4AF1-805F-D92C3C1B6DD1}"/>
    <cellStyle name="Výpočet 2 4" xfId="1893" xr:uid="{855755E4-6E6D-4ECD-BA61-2847060188A3}"/>
    <cellStyle name="Výpočet 2 4 10" xfId="11840" xr:uid="{41696728-9343-4772-8781-9BCC497E367B}"/>
    <cellStyle name="Výpočet 2 4 11" xfId="42146" xr:uid="{4DAC2491-BB37-4F65-B55A-9E229121DA35}"/>
    <cellStyle name="Výpočet 2 4 12" xfId="41980" xr:uid="{DC658942-183D-4B27-9B64-E6C7E8016DA7}"/>
    <cellStyle name="Výpočet 2 4 13" xfId="38914" xr:uid="{EED78230-A455-41C8-A58B-B95CBDC16C43}"/>
    <cellStyle name="Výpočet 2 4 14" xfId="45154" xr:uid="{D7144A1F-B93B-49F9-A64E-C3DE2842BB99}"/>
    <cellStyle name="Výpočet 2 4 15" xfId="46980" xr:uid="{5F7CCEFD-C8A9-42B5-A9F4-E1C2676A8B42}"/>
    <cellStyle name="Výpočet 2 4 16" xfId="48446" xr:uid="{23C0280F-6C21-4CDD-B272-448EAB42DECB}"/>
    <cellStyle name="Výpočet 2 4 17" xfId="48749" xr:uid="{5548F621-F6E4-4598-8F7E-CC26026E1F4F}"/>
    <cellStyle name="Výpočet 2 4 18" xfId="52506" xr:uid="{4547FB6F-1FBE-4EBC-B106-7DD333073AE7}"/>
    <cellStyle name="Výpočet 2 4 19" xfId="53247" xr:uid="{02DA37FD-E197-402D-B08D-D7CBAD583A01}"/>
    <cellStyle name="Výpočet 2 4 2" xfId="2541" xr:uid="{B48D4545-9545-487C-8DF6-01A21A47F7B7}"/>
    <cellStyle name="Výpočet 2 4 2 10" xfId="38609" xr:uid="{8EA76743-6A48-4DC8-89E7-52BF481572C2}"/>
    <cellStyle name="Výpočet 2 4 2 11" xfId="43587" xr:uid="{AA61E783-455D-47BD-A90B-90791573F518}"/>
    <cellStyle name="Výpočet 2 4 2 12" xfId="44728" xr:uid="{D54695F2-3FFA-46F7-B9CE-9500F8DB5575}"/>
    <cellStyle name="Výpočet 2 4 2 13" xfId="47374" xr:uid="{2D78FC87-1F8A-4144-880F-A85A04A785F4}"/>
    <cellStyle name="Výpočet 2 4 2 14" xfId="47676" xr:uid="{D911566C-98A7-4B84-807D-8C9C0FB8B1B5}"/>
    <cellStyle name="Výpočet 2 4 2 15" xfId="45694" xr:uid="{714ED556-28FD-4B02-82FE-015959943795}"/>
    <cellStyle name="Výpočet 2 4 2 16" xfId="48198" xr:uid="{8BABA946-69DA-44DF-A8C2-CD2C58E34626}"/>
    <cellStyle name="Výpočet 2 4 2 17" xfId="50172" xr:uid="{54309423-BC8C-4F84-AE70-99F2E956CCA8}"/>
    <cellStyle name="Výpočet 2 4 2 18" xfId="50544" xr:uid="{0841A307-21C0-432C-ABCD-A863BBEC6DBE}"/>
    <cellStyle name="Výpočet 2 4 2 19" xfId="51453" xr:uid="{BB42A434-7C56-46BB-A183-AF5836291411}"/>
    <cellStyle name="Výpočet 2 4 2 2" xfId="5499" xr:uid="{ED1EC098-39A4-42C6-9D2F-68248371E8B9}"/>
    <cellStyle name="Výpočet 2 4 2 20" xfId="53539" xr:uid="{31E3796C-114B-42EA-8217-075B2FD714B1}"/>
    <cellStyle name="Výpočet 2 4 2 21" xfId="53346" xr:uid="{9CD2689B-407E-45B1-83FD-7EA8199D4742}"/>
    <cellStyle name="Výpočet 2 4 2 22" xfId="55323" xr:uid="{3C7D14DE-2FE9-460D-88E3-5091790605F6}"/>
    <cellStyle name="Výpočet 2 4 2 23" xfId="56878" xr:uid="{D503297E-6498-42C2-9FB9-644735C8F50A}"/>
    <cellStyle name="Výpočet 2 4 2 3" xfId="12095" xr:uid="{67F4532A-C94D-4B5C-8621-C3A9C981414F}"/>
    <cellStyle name="Výpočet 2 4 2 4" xfId="40548" xr:uid="{8FAF0562-CFBB-48D2-A7AB-7F90AF2434C2}"/>
    <cellStyle name="Výpočet 2 4 2 5" xfId="40337" xr:uid="{49355273-D45C-4C42-BD55-09E40A0522FA}"/>
    <cellStyle name="Výpočet 2 4 2 6" xfId="40041" xr:uid="{6A1FF1ED-F30D-498B-A288-4B7B059F6181}"/>
    <cellStyle name="Výpočet 2 4 2 7" xfId="41509" xr:uid="{E39C8066-E30C-4002-A0E8-6BB2930D9948}"/>
    <cellStyle name="Výpočet 2 4 2 8" xfId="41941" xr:uid="{61EAD7F2-0C8E-438E-B357-23822424E6EB}"/>
    <cellStyle name="Výpočet 2 4 2 9" xfId="39439" xr:uid="{4EECA311-62D6-4C03-9329-88B052798CAD}"/>
    <cellStyle name="Výpočet 2 4 3" xfId="2961" xr:uid="{88D73966-E61A-4218-B8D0-F1F3324A51D0}"/>
    <cellStyle name="Výpočet 2 4 3 10" xfId="40177" xr:uid="{2FECC810-CCC8-401C-A227-21365143E1D9}"/>
    <cellStyle name="Výpočet 2 4 3 11" xfId="45479" xr:uid="{3531FF74-D70E-4550-A853-3E27F4C2C2AE}"/>
    <cellStyle name="Výpočet 2 4 3 12" xfId="43786" xr:uid="{1BF78818-D168-4183-B080-454926B5C0F9}"/>
    <cellStyle name="Výpočet 2 4 3 13" xfId="47200" xr:uid="{C5E7AD8E-FD53-4359-9463-A85D512D0496}"/>
    <cellStyle name="Výpočet 2 4 3 14" xfId="47154" xr:uid="{E5CA3CFD-84B0-4145-B340-92EAACE398E9}"/>
    <cellStyle name="Výpočet 2 4 3 15" xfId="47162" xr:uid="{C0D38A2F-2437-42F9-BBC7-43F638AF56DB}"/>
    <cellStyle name="Výpočet 2 4 3 16" xfId="44199" xr:uid="{6D906DF7-DE36-4B00-B343-2C77CE77016B}"/>
    <cellStyle name="Výpočet 2 4 3 17" xfId="49869" xr:uid="{32231D0F-099C-465E-8B51-1C010E62FFB7}"/>
    <cellStyle name="Výpočet 2 4 3 18" xfId="51100" xr:uid="{E47AF117-0345-43EB-9555-4C6ECDAB569F}"/>
    <cellStyle name="Výpočet 2 4 3 19" xfId="53824" xr:uid="{2F139E3D-8A69-432D-BAA9-6276CCBC24BA}"/>
    <cellStyle name="Výpočet 2 4 3 2" xfId="7129" xr:uid="{C3BFA8B1-D938-45D3-9BB5-FCBD3BFD2103}"/>
    <cellStyle name="Výpočet 2 4 3 20" xfId="53097" xr:uid="{650F217C-B60C-47DE-B228-5AB750036C23}"/>
    <cellStyle name="Výpočet 2 4 3 21" xfId="55591" xr:uid="{E9BE064D-9594-467D-9280-839C6ED8E8A2}"/>
    <cellStyle name="Výpočet 2 4 3 22" xfId="57157" xr:uid="{4064B553-C847-4E97-AE35-537C6DA1AC8D}"/>
    <cellStyle name="Výpočet 2 4 3 3" xfId="13618" xr:uid="{9A165F31-9992-4E35-83EE-5559DB3A8D31}"/>
    <cellStyle name="Výpočet 2 4 3 4" xfId="39091" xr:uid="{EEAA0B73-3479-45E2-B502-B908D14D6F56}"/>
    <cellStyle name="Výpočet 2 4 3 5" xfId="40207" xr:uid="{BBD376DF-789C-418F-9896-9AA5F798BB91}"/>
    <cellStyle name="Výpočet 2 4 3 6" xfId="41715" xr:uid="{DFD2D0D2-EAE9-4ACC-8316-5373E2941BB8}"/>
    <cellStyle name="Výpočet 2 4 3 7" xfId="39030" xr:uid="{B336EAFB-8E10-4DA4-8DBA-4E941374319F}"/>
    <cellStyle name="Výpočet 2 4 3 8" xfId="42562" xr:uid="{8D35B102-C232-42A8-9F9D-9F433780CE07}"/>
    <cellStyle name="Výpočet 2 4 3 9" xfId="40827" xr:uid="{BFDFA963-DA03-49D5-AAB3-523255F620AD}"/>
    <cellStyle name="Výpočet 2 4 4" xfId="3537" xr:uid="{296CDA07-4057-41E5-BD3A-DF27F080EFA5}"/>
    <cellStyle name="Výpočet 2 4 4 10" xfId="46508" xr:uid="{0A74E311-2ED0-4E59-9F2E-22540C7AFCBC}"/>
    <cellStyle name="Výpočet 2 4 4 11" xfId="45426" xr:uid="{1B070B3E-0C34-4AF6-9D22-10D23404C5E0}"/>
    <cellStyle name="Výpočet 2 4 4 12" xfId="45827" xr:uid="{247E28E8-AAE0-480A-9AA1-886220C4D47A}"/>
    <cellStyle name="Výpočet 2 4 4 13" xfId="44156" xr:uid="{319FB6E1-E533-4592-BFAF-954854B6166C}"/>
    <cellStyle name="Výpočet 2 4 4 14" xfId="45376" xr:uid="{A2C2F016-19B5-49BB-B67B-1536F75117C7}"/>
    <cellStyle name="Výpočet 2 4 4 15" xfId="49365" xr:uid="{FA620D03-7FDB-4974-A0F0-82C6D32E485C}"/>
    <cellStyle name="Výpočet 2 4 4 16" xfId="50082" xr:uid="{978D9819-2DA8-4D9F-847C-C135A8273937}"/>
    <cellStyle name="Výpočet 2 4 4 17" xfId="48892" xr:uid="{6C1C0162-B246-474A-A2A9-FB0FFFD92D0A}"/>
    <cellStyle name="Výpočet 2 4 4 18" xfId="51829" xr:uid="{D884C03D-4AAF-4E7A-AB38-63C3836E1F95}"/>
    <cellStyle name="Výpočet 2 4 4 19" xfId="52570" xr:uid="{3125929F-631E-4E19-AE04-90457D474CF6}"/>
    <cellStyle name="Výpočet 2 4 4 2" xfId="7130" xr:uid="{5D57AEA8-AF0F-4EB7-AD27-F57A6D2DBAA3}"/>
    <cellStyle name="Výpočet 2 4 4 20" xfId="51199" xr:uid="{D4224FAE-8F78-4410-B714-A37D4AA3C9FF}"/>
    <cellStyle name="Výpočet 2 4 4 21" xfId="54135" xr:uid="{1867614C-6F3B-476B-B103-61699F9532C2}"/>
    <cellStyle name="Výpočet 2 4 4 22" xfId="54787" xr:uid="{852BC46A-8DBD-4602-8DD1-91A3AD650FF6}"/>
    <cellStyle name="Výpočet 2 4 4 23" xfId="55894" xr:uid="{FEBC8A64-0B49-4CB7-961C-7F6D24050430}"/>
    <cellStyle name="Výpočet 2 4 4 3" xfId="13619" xr:uid="{E543F178-8325-4EB9-B881-2CE3365E19CB}"/>
    <cellStyle name="Výpočet 2 4 4 4" xfId="38956" xr:uid="{C5540A88-16CC-4287-B05E-CCA2EA8D27EE}"/>
    <cellStyle name="Výpočet 2 4 4 5" xfId="40361" xr:uid="{F7A1C2F0-E860-4BF9-8520-04D3F635EE18}"/>
    <cellStyle name="Výpočet 2 4 4 6" xfId="42691" xr:uid="{4C7F9DB8-5A34-4225-9A70-78406B313B91}"/>
    <cellStyle name="Výpočet 2 4 4 7" xfId="40730" xr:uid="{776718E6-D7D3-4185-AFCE-7A4D68D6C03A}"/>
    <cellStyle name="Výpočet 2 4 4 8" xfId="40865" xr:uid="{FEE62662-97D5-4070-92A7-4D1C3BF1AC1C}"/>
    <cellStyle name="Výpočet 2 4 4 9" xfId="38604" xr:uid="{96EA82A5-22A5-4241-9630-7C91EDC5A8B1}"/>
    <cellStyle name="Výpočet 2 4 5" xfId="3846" xr:uid="{EB5609B0-D730-43C6-83A9-0DE589607E7E}"/>
    <cellStyle name="Výpočet 2 4 5 10" xfId="43339" xr:uid="{14746348-CB33-48DD-B010-F95E7D052CA3}"/>
    <cellStyle name="Výpočet 2 4 5 11" xfId="45831" xr:uid="{0096F645-1A2C-404F-B180-0B3B25B29A73}"/>
    <cellStyle name="Výpočet 2 4 5 12" xfId="46716" xr:uid="{1E22D9E8-D21D-4EA9-9141-2126FFE2491B}"/>
    <cellStyle name="Výpočet 2 4 5 13" xfId="43595" xr:uid="{46D0725D-BFE2-4A20-8A28-C006E7264256}"/>
    <cellStyle name="Výpočet 2 4 5 14" xfId="43956" xr:uid="{8929A91E-56AF-408B-86C7-50FFDE037094}"/>
    <cellStyle name="Výpočet 2 4 5 15" xfId="44265" xr:uid="{473B2132-3627-4E19-9B74-03EC0D9F74AD}"/>
    <cellStyle name="Výpočet 2 4 5 16" xfId="50174" xr:uid="{7D156205-8165-451D-BE66-42B46B58D706}"/>
    <cellStyle name="Výpočet 2 4 5 17" xfId="48750" xr:uid="{F2E857C7-D739-4172-9F7F-C6EAED85AF35}"/>
    <cellStyle name="Výpočet 2 4 5 18" xfId="52009" xr:uid="{EE4A45E6-823E-4A73-B30D-2E2CE3E67D07}"/>
    <cellStyle name="Výpočet 2 4 5 19" xfId="52679" xr:uid="{B22734F5-0FA1-47ED-8330-43C2AC51867D}"/>
    <cellStyle name="Výpočet 2 4 5 2" xfId="7131" xr:uid="{EAF77DA5-8B99-4397-B070-196A16F28F31}"/>
    <cellStyle name="Výpočet 2 4 5 20" xfId="51036" xr:uid="{A5973555-327C-4EF9-9BB1-D874C4D7DDE5}"/>
    <cellStyle name="Výpočet 2 4 5 21" xfId="54882" xr:uid="{33F0B6D5-D762-4C76-BDBD-B8AD17A10380}"/>
    <cellStyle name="Výpočet 2 4 5 22" xfId="56073" xr:uid="{A6BA7942-6D54-4201-8893-ED08BC6E551E}"/>
    <cellStyle name="Výpočet 2 4 5 3" xfId="13620" xr:uid="{5A190322-2B8C-48A2-ACA6-6753A7D164A0}"/>
    <cellStyle name="Výpočet 2 4 5 4" xfId="38932" xr:uid="{F7184E08-D630-4A92-B255-FA43DC8F6BA4}"/>
    <cellStyle name="Výpočet 2 4 5 5" xfId="38865" xr:uid="{B3CAC41A-4E8D-4629-9478-05F5D61C3FE3}"/>
    <cellStyle name="Výpočet 2 4 5 6" xfId="38950" xr:uid="{1B3AA6EE-0AB3-49C5-A863-069A4941CB1B}"/>
    <cellStyle name="Výpočet 2 4 5 7" xfId="39312" xr:uid="{0A00B43D-6E8E-475C-B14C-4505367E68E1}"/>
    <cellStyle name="Výpočet 2 4 5 8" xfId="43226" xr:uid="{8924A279-62A7-4B9D-93B5-064E390CC057}"/>
    <cellStyle name="Výpočet 2 4 5 9" xfId="42875" xr:uid="{56C14461-D262-4128-8980-789279D6753B}"/>
    <cellStyle name="Výpočet 2 4 6" xfId="3961" xr:uid="{578718CD-2BCF-4A14-BCE4-8295D3B5CD5E}"/>
    <cellStyle name="Výpočet 2 4 6 10" xfId="42368" xr:uid="{130D9D6F-7E2B-414F-B7A9-64E6C432129F}"/>
    <cellStyle name="Výpočet 2 4 6 11" xfId="45935" xr:uid="{0F028E2C-99F5-4D13-9652-6D09A564A40F}"/>
    <cellStyle name="Výpočet 2 4 6 12" xfId="46787" xr:uid="{5702147A-E6D5-4EB2-8A50-EBB7A993827E}"/>
    <cellStyle name="Výpočet 2 4 6 13" xfId="44781" xr:uid="{ADB1D90F-25EE-426B-A831-8FBDB946AF76}"/>
    <cellStyle name="Výpočet 2 4 6 14" xfId="47194" xr:uid="{433276D8-BFA4-4F90-A386-895F4771BD97}"/>
    <cellStyle name="Výpočet 2 4 6 15" xfId="45381" xr:uid="{FCF06B15-9710-429E-9CAB-9F0FF505D283}"/>
    <cellStyle name="Výpočet 2 4 6 16" xfId="50223" xr:uid="{8FEF3550-CE42-4623-A408-C89718D49621}"/>
    <cellStyle name="Výpočet 2 4 6 17" xfId="48000" xr:uid="{982D4BE1-0376-47AF-A7B0-5545A32B1FC6}"/>
    <cellStyle name="Výpočet 2 4 6 18" xfId="52098" xr:uid="{4A45AD5B-AAF9-4415-A8AE-161E0BBC2C47}"/>
    <cellStyle name="Výpočet 2 4 6 19" xfId="52734" xr:uid="{96FBB109-8A0E-4893-A621-B397B51D2FE5}"/>
    <cellStyle name="Výpočet 2 4 6 2" xfId="7132" xr:uid="{85C0E291-53F4-46B9-8B90-8AEDF08A9133}"/>
    <cellStyle name="Výpočet 2 4 6 20" xfId="51462" xr:uid="{E4E20974-4E2F-4F69-B144-F5826215E7BE}"/>
    <cellStyle name="Výpočet 2 4 6 21" xfId="54933" xr:uid="{DBA65793-6490-4FB5-8259-355C27229263}"/>
    <cellStyle name="Výpočet 2 4 6 22" xfId="56168" xr:uid="{7865CB86-2D5C-4CB5-9AE2-745EAA1E9DE5}"/>
    <cellStyle name="Výpočet 2 4 6 3" xfId="13621" xr:uid="{866ED8F5-CD9B-4520-809D-BFD12291A3FD}"/>
    <cellStyle name="Výpočet 2 4 6 4" xfId="40354" xr:uid="{B32A450F-DE71-4F47-9CCE-3E0FE640DA33}"/>
    <cellStyle name="Výpočet 2 4 6 5" xfId="39619" xr:uid="{219B8CC0-B794-4FDE-9D84-16C43BBD103C}"/>
    <cellStyle name="Výpočet 2 4 6 6" xfId="40621" xr:uid="{57A90B57-F81C-416D-A223-D67E6CE91097}"/>
    <cellStyle name="Výpočet 2 4 6 7" xfId="41833" xr:uid="{C3D23C27-62F7-43AE-A9D2-DCE28B13A327}"/>
    <cellStyle name="Výpočet 2 4 6 8" xfId="43233" xr:uid="{9D1203AF-F30E-47EE-8A89-B16BA016FB0D}"/>
    <cellStyle name="Výpočet 2 4 6 9" xfId="42700" xr:uid="{812F70D0-DEAA-4A40-BD75-BD5A9B5ADA45}"/>
    <cellStyle name="Výpočet 2 4 7" xfId="9749" xr:uid="{72D687CD-2116-475F-A22E-B6E8233056DD}"/>
    <cellStyle name="Výpočet 2 4 7 2" xfId="15425" xr:uid="{7422BDCC-0A3F-4C1A-87F6-20D0E80EC2AB}"/>
    <cellStyle name="Výpočet 2 4 8" xfId="9783" xr:uid="{16901077-BEB4-41F7-B1A9-EC4CE8A65F5B}"/>
    <cellStyle name="Výpočet 2 4 8 2" xfId="15459" xr:uid="{C52980AE-0A32-4163-9619-A8FC3074E3A3}"/>
    <cellStyle name="Výpočet 2 4 9" xfId="5267" xr:uid="{0B5E2ED5-9896-4CE8-A3EE-C33DF371FEA3}"/>
    <cellStyle name="Výpočet 2 5" xfId="2275" xr:uid="{C2511F8D-F119-4540-8D7E-F03706FCC514}"/>
    <cellStyle name="Výpočet 2 5 10" xfId="42459" xr:uid="{0ED83E5B-C160-4CDE-9A26-14BD8D6C4262}"/>
    <cellStyle name="Výpočet 2 5 11" xfId="42885" xr:uid="{DE924CED-3146-45F6-BEE9-7EDF041CBD26}"/>
    <cellStyle name="Výpočet 2 5 12" xfId="43706" xr:uid="{6B009C15-E555-4787-8341-BE5A74F53A54}"/>
    <cellStyle name="Výpočet 2 5 13" xfId="47527" xr:uid="{EDD7C4E3-CC67-4B82-9507-99A03F19FECB}"/>
    <cellStyle name="Výpočet 2 5 14" xfId="48580" xr:uid="{B9D68AAD-045C-4960-ADF2-D9965BD759FF}"/>
    <cellStyle name="Výpočet 2 5 15" xfId="50300" xr:uid="{1529A418-4241-44C2-952F-938AA2B3FCA6}"/>
    <cellStyle name="Výpočet 2 5 16" xfId="51236" xr:uid="{BF4F4611-010F-4373-8AA6-BFC3DB21100A}"/>
    <cellStyle name="Výpočet 2 5 17" xfId="53235" xr:uid="{2A16FC0F-CB51-41EB-8B5C-4AEA4C23F0F5}"/>
    <cellStyle name="Výpočet 2 5 2" xfId="2609" xr:uid="{563616C9-5AC4-44F6-8ADA-31414DB5105A}"/>
    <cellStyle name="Výpočet 2 5 2 10" xfId="42451" xr:uid="{B05B655E-F743-456D-86B8-BA38B620A02D}"/>
    <cellStyle name="Výpočet 2 5 2 11" xfId="43981" xr:uid="{90F787CB-3647-40A3-AAE5-4BCE5CB3A677}"/>
    <cellStyle name="Výpočet 2 5 2 12" xfId="44118" xr:uid="{326FFD3C-EECD-4F93-99B9-4BAC10B25013}"/>
    <cellStyle name="Výpočet 2 5 2 13" xfId="45944" xr:uid="{9EC03926-2B0C-4B7A-8969-F0698872CCED}"/>
    <cellStyle name="Výpočet 2 5 2 14" xfId="47146" xr:uid="{A0C2D5D2-37EE-4D1F-9D04-47F3B0D170EA}"/>
    <cellStyle name="Výpočet 2 5 2 15" xfId="46813" xr:uid="{E2CFF329-514A-4C30-8A27-606781DAC2ED}"/>
    <cellStyle name="Výpočet 2 5 2 16" xfId="48171" xr:uid="{CA449543-9FD1-4F8A-BD19-219659F190D0}"/>
    <cellStyle name="Výpočet 2 5 2 17" xfId="49419" xr:uid="{959D0947-57D5-4C58-B085-2807BE1F3608}"/>
    <cellStyle name="Výpočet 2 5 2 18" xfId="48268" xr:uid="{0F7F9B0D-92F5-4631-95E3-0AABB0FE93FD}"/>
    <cellStyle name="Výpočet 2 5 2 19" xfId="50890" xr:uid="{47EF0D7D-A690-4739-B551-D546532F5223}"/>
    <cellStyle name="Výpočet 2 5 2 2" xfId="5687" xr:uid="{2DD4B180-EFCE-4FE9-BFE0-B6950B08CA6F}"/>
    <cellStyle name="Výpočet 2 5 2 20" xfId="53592" xr:uid="{FE18843D-4233-45DD-8894-4B134AF37EE0}"/>
    <cellStyle name="Výpočet 2 5 2 21" xfId="53160" xr:uid="{5FBDBB70-0ACC-4C9B-A887-4254DE8DB543}"/>
    <cellStyle name="Výpočet 2 5 2 22" xfId="55375" xr:uid="{EC9BC5AB-D230-4CE2-9A4C-8CA970D0128A}"/>
    <cellStyle name="Výpočet 2 5 2 23" xfId="56931" xr:uid="{60B4E773-E746-4204-85F0-6B2FC189E395}"/>
    <cellStyle name="Výpočet 2 5 2 3" xfId="12268" xr:uid="{541A2F20-C6C0-474C-8AFA-C3695065EFF5}"/>
    <cellStyle name="Výpočet 2 5 2 4" xfId="39238" xr:uid="{3A00931A-F0E1-41A2-A878-E2C483FB8505}"/>
    <cellStyle name="Výpočet 2 5 2 5" xfId="39916" xr:uid="{9F625225-5B11-4497-8DDA-29696A11CEBB}"/>
    <cellStyle name="Výpočet 2 5 2 6" xfId="40940" xr:uid="{503C1154-D39F-49D9-9E36-3F40EA12ABE0}"/>
    <cellStyle name="Výpočet 2 5 2 7" xfId="41438" xr:uid="{6F7823F0-39A8-4F70-B9C9-4DB682C9E656}"/>
    <cellStyle name="Výpočet 2 5 2 8" xfId="40315" xr:uid="{F7F0D024-EE25-4DE1-A4E2-1F45616AFC97}"/>
    <cellStyle name="Výpočet 2 5 2 9" xfId="43290" xr:uid="{F3790ABD-ACAE-4758-940E-8CFEC12CA822}"/>
    <cellStyle name="Výpočet 2 5 3" xfId="3051" xr:uid="{BE0CEDC5-4730-4116-846B-02772C3814F7}"/>
    <cellStyle name="Výpočet 2 5 3 10" xfId="41921" xr:uid="{120C049C-EDB5-43AC-9FBC-195B71290A49}"/>
    <cellStyle name="Výpočet 2 5 3 11" xfId="44050" xr:uid="{B981E133-B718-4827-8E33-CCC204E3AACE}"/>
    <cellStyle name="Výpočet 2 5 3 12" xfId="43663" xr:uid="{DD2472F5-35B0-4F77-9D38-E88A7D36E142}"/>
    <cellStyle name="Výpočet 2 5 3 13" xfId="44608" xr:uid="{C0BDCF92-5BEF-428C-9386-EAEC4166022E}"/>
    <cellStyle name="Výpočet 2 5 3 14" xfId="45400" xr:uid="{A97BD968-820C-4999-BAC5-9EC23A699120}"/>
    <cellStyle name="Výpočet 2 5 3 15" xfId="43909" xr:uid="{F0C152A0-A742-4D55-B8D1-D412B8778A5E}"/>
    <cellStyle name="Výpočet 2 5 3 16" xfId="44774" xr:uid="{0224981F-FAC3-4552-B7ED-C2F4B2C39B63}"/>
    <cellStyle name="Výpočet 2 5 3 17" xfId="50096" xr:uid="{3AC3BF8A-6986-4D78-8022-E0D75003EEE6}"/>
    <cellStyle name="Výpočet 2 5 3 18" xfId="50816" xr:uid="{70167DB0-5CAE-45C0-BE73-D064DDA951B1}"/>
    <cellStyle name="Výpočet 2 5 3 19" xfId="53887" xr:uid="{B649A52A-6DE4-4E61-9046-D008C14A6436}"/>
    <cellStyle name="Výpočet 2 5 3 2" xfId="7133" xr:uid="{C213BBB0-FCB8-445C-8021-69FD5A83245C}"/>
    <cellStyle name="Výpočet 2 5 3 20" xfId="53073" xr:uid="{F714A2D3-2524-47A2-BE28-C8BBB3BEE4EF}"/>
    <cellStyle name="Výpočet 2 5 3 21" xfId="55647" xr:uid="{A4437B5A-82B5-4F86-B02A-6F37ADEBBDB1}"/>
    <cellStyle name="Výpočet 2 5 3 22" xfId="57213" xr:uid="{6D099DBF-D752-48A1-8949-4B994F2217F4}"/>
    <cellStyle name="Výpočet 2 5 3 3" xfId="13622" xr:uid="{9012156D-FC4C-46E5-A0E2-DB841340E168}"/>
    <cellStyle name="Výpočet 2 5 3 4" xfId="40698" xr:uid="{7A35C1AF-8D6A-4383-B4A4-C8D44D020AE8}"/>
    <cellStyle name="Výpočet 2 5 3 5" xfId="41885" xr:uid="{F1F42581-989E-468A-83CE-645013D1D5CF}"/>
    <cellStyle name="Výpočet 2 5 3 6" xfId="38885" xr:uid="{8DF8BACD-E598-469E-82DC-A44E29B145AD}"/>
    <cellStyle name="Výpočet 2 5 3 7" xfId="41264" xr:uid="{EF200ABE-F8E4-4415-8C8C-C6A5C4E16E07}"/>
    <cellStyle name="Výpočet 2 5 3 8" xfId="42604" xr:uid="{C3BF7F6B-D9CA-4156-A001-57D9910D61B0}"/>
    <cellStyle name="Výpočet 2 5 3 9" xfId="43106" xr:uid="{47A6EAC8-802E-48FD-BBF2-929E95839868}"/>
    <cellStyle name="Výpočet 2 5 4" xfId="4069" xr:uid="{FB01A2CD-D503-46D3-8BD1-DB269B9BD98D}"/>
    <cellStyle name="Výpočet 2 5 4 10" xfId="46860" xr:uid="{A2C9A6D0-336A-49EE-A221-55E65A673DE7}"/>
    <cellStyle name="Výpočet 2 5 4 11" xfId="44342" xr:uid="{8EA4A751-FD42-48FC-AB76-1C78397EE42F}"/>
    <cellStyle name="Výpočet 2 5 4 12" xfId="44624" xr:uid="{035B93BA-AE5B-4C52-AD8B-111EC4A03A6E}"/>
    <cellStyle name="Výpočet 2 5 4 13" xfId="47564" xr:uid="{A345A102-A513-4AB2-A2EC-3C2F4DAE6A0C}"/>
    <cellStyle name="Výpočet 2 5 4 14" xfId="46844" xr:uid="{B0B0EDF2-DE26-4F41-B563-4EAE87B1216D}"/>
    <cellStyle name="Výpočet 2 5 4 15" xfId="49655" xr:uid="{95B45662-5747-4C4A-A506-85F026CA4BAB}"/>
    <cellStyle name="Výpočet 2 5 4 16" xfId="50263" xr:uid="{C0E021F5-9789-41F5-85BB-1D471057CA51}"/>
    <cellStyle name="Výpočet 2 5 4 17" xfId="48271" xr:uid="{E72B4F35-B7F9-4C52-A53C-3EC488905E6C}"/>
    <cellStyle name="Výpočet 2 5 4 18" xfId="52154" xr:uid="{C81F92E0-8884-4A4C-8EE5-C0DFBAC91861}"/>
    <cellStyle name="Výpočet 2 5 4 19" xfId="52782" xr:uid="{7736D4A6-16F5-4EDC-A557-A8BF39E227ED}"/>
    <cellStyle name="Výpočet 2 5 4 2" xfId="7134" xr:uid="{C97DDB2E-6612-4F47-9044-8E44318F5E74}"/>
    <cellStyle name="Výpočet 2 5 4 20" xfId="52900" xr:uid="{937AE733-C4CE-4F5D-A2EF-BAB0BA0B7867}"/>
    <cellStyle name="Výpočet 2 5 4 21" xfId="54377" xr:uid="{159CA127-74CF-491E-81F9-34C21FD0BC72}"/>
    <cellStyle name="Výpočet 2 5 4 22" xfId="54979" xr:uid="{718A87AE-4DA4-4CC9-BC46-26D5F5275466}"/>
    <cellStyle name="Výpočet 2 5 4 23" xfId="56237" xr:uid="{2FB84080-56B0-43BC-88AE-7ED8C96BA3A2}"/>
    <cellStyle name="Výpočet 2 5 4 3" xfId="13623" xr:uid="{AAD66671-9820-4844-B8A7-AF141421478D}"/>
    <cellStyle name="Výpočet 2 5 4 4" xfId="39564" xr:uid="{4DA01FEC-7D63-4E4F-A089-19AADA90315D}"/>
    <cellStyle name="Výpočet 2 5 4 5" xfId="42493" xr:uid="{F3BB01D5-196D-40C5-930A-27AB4869720D}"/>
    <cellStyle name="Výpočet 2 5 4 6" xfId="42779" xr:uid="{63830EE5-570A-4A4D-8391-492C5799D266}"/>
    <cellStyle name="Výpočet 2 5 4 7" xfId="41045" xr:uid="{27729BE4-0100-44E1-9FBF-9DF48C8AE32B}"/>
    <cellStyle name="Výpočet 2 5 4 8" xfId="38718" xr:uid="{662791AB-668D-490D-9B5D-2556B3B042B1}"/>
    <cellStyle name="Výpočet 2 5 4 9" xfId="42478" xr:uid="{29E70BBD-6D78-4436-978B-A9882533B10A}"/>
    <cellStyle name="Výpočet 2 5 5" xfId="3815" xr:uid="{2C881026-74B8-4A1E-968E-17F908F76873}"/>
    <cellStyle name="Výpočet 2 5 5 10" xfId="38737" xr:uid="{7105153C-5F6A-4BB0-8DC4-401E00725253}"/>
    <cellStyle name="Výpočet 2 5 5 11" xfId="45801" xr:uid="{593B2B4C-08D2-4704-B4AE-CD4E7FF4A68B}"/>
    <cellStyle name="Výpočet 2 5 5 12" xfId="46694" xr:uid="{A4D7BDD4-86D0-4D84-A6B4-EA27A41CA63F}"/>
    <cellStyle name="Výpočet 2 5 5 13" xfId="43574" xr:uid="{3D31406E-8444-48E6-A63E-32AA4F0C0EB1}"/>
    <cellStyle name="Výpočet 2 5 5 14" xfId="47263" xr:uid="{33AA3EBE-0796-413C-905D-CFBC8DD43EF5}"/>
    <cellStyle name="Výpočet 2 5 5 15" xfId="46863" xr:uid="{77F4C5E9-61E9-46E7-9688-53078A278FEA}"/>
    <cellStyle name="Výpočet 2 5 5 16" xfId="50161" xr:uid="{8E656EF1-7A85-40E3-BDAF-B724761630AF}"/>
    <cellStyle name="Výpočet 2 5 5 17" xfId="48292" xr:uid="{78900A77-05B4-4B79-8257-AAE6FB413399}"/>
    <cellStyle name="Výpočet 2 5 5 18" xfId="51992" xr:uid="{DA0D0836-F31E-43E4-8382-1110EB8053E7}"/>
    <cellStyle name="Výpočet 2 5 5 19" xfId="52658" xr:uid="{B6D57968-E58C-48D7-B707-2DDC8FF50C88}"/>
    <cellStyle name="Výpočet 2 5 5 2" xfId="7135" xr:uid="{CFE51118-25A5-47C8-8C38-2F147BDC76D7}"/>
    <cellStyle name="Výpočet 2 5 5 20" xfId="50663" xr:uid="{9F552683-BA85-439C-AB12-5962985DA66D}"/>
    <cellStyle name="Výpočet 2 5 5 21" xfId="54861" xr:uid="{0F901CD1-D06E-419E-9356-CF83ADCB86D3}"/>
    <cellStyle name="Výpočet 2 5 5 22" xfId="56050" xr:uid="{ABE7DD3D-3D75-4842-9920-2396DE5BFB30}"/>
    <cellStyle name="Výpočet 2 5 5 3" xfId="13624" xr:uid="{F80C5676-9F64-4E83-81F7-766369143055}"/>
    <cellStyle name="Výpočet 2 5 5 4" xfId="40651" xr:uid="{CE9856C9-8DE0-4FC8-A7F1-FCADA93E5104}"/>
    <cellStyle name="Výpočet 2 5 5 5" xfId="40109" xr:uid="{46EBE9FF-0C0A-4C8B-B258-D9A922B515EC}"/>
    <cellStyle name="Výpočet 2 5 5 6" xfId="42128" xr:uid="{E411A1A4-F990-455C-B2FE-6B85B3841E40}"/>
    <cellStyle name="Výpočet 2 5 5 7" xfId="41755" xr:uid="{79E453D8-6E91-4A3A-9F15-4631F6C21A8C}"/>
    <cellStyle name="Výpočet 2 5 5 8" xfId="41183" xr:uid="{1A170F56-B9F4-434C-BA50-97AFF32ABF52}"/>
    <cellStyle name="Výpočet 2 5 5 9" xfId="38592" xr:uid="{72448E87-8B69-44C8-9DCD-1C5BD4CF54FE}"/>
    <cellStyle name="Výpočet 2 5 6" xfId="3845" xr:uid="{57212731-F530-48AC-9577-C4A4F008B3BF}"/>
    <cellStyle name="Výpočet 2 5 6 10" xfId="42765" xr:uid="{92ED9A01-3584-4FA5-80F8-C5AEA9DBE944}"/>
    <cellStyle name="Výpočet 2 5 6 11" xfId="45830" xr:uid="{FFCDDC82-51AD-4612-8840-48E9FFB1A7EE}"/>
    <cellStyle name="Výpočet 2 5 6 12" xfId="46715" xr:uid="{D0AE72A5-77B1-4ABB-9236-4A4AB451BBD1}"/>
    <cellStyle name="Výpočet 2 5 6 13" xfId="44252" xr:uid="{9A9ADDFE-0ACA-480B-975F-3D6B3DEAB2BA}"/>
    <cellStyle name="Výpočet 2 5 6 14" xfId="44577" xr:uid="{3AB7F07A-17E6-4733-A962-1FA9D22B8919}"/>
    <cellStyle name="Výpočet 2 5 6 15" xfId="47476" xr:uid="{4DCAEC98-AC32-4582-94F9-148A4540AACA}"/>
    <cellStyle name="Výpočet 2 5 6 16" xfId="50173" xr:uid="{341C10E8-78D6-4DA7-B640-231D06B7EDD5}"/>
    <cellStyle name="Výpočet 2 5 6 17" xfId="48599" xr:uid="{34F356FC-8348-4961-9DA4-74C18D7F1C7F}"/>
    <cellStyle name="Výpočet 2 5 6 18" xfId="52008" xr:uid="{4F8D99C8-66FC-4CC0-9FF6-5EC069852F2E}"/>
    <cellStyle name="Výpočet 2 5 6 19" xfId="52678" xr:uid="{27039B5D-A24B-4E49-8F62-468934CFC476}"/>
    <cellStyle name="Výpočet 2 5 6 2" xfId="7136" xr:uid="{E56535BA-52A0-4638-B3BD-A3FB4ABC3BFB}"/>
    <cellStyle name="Výpočet 2 5 6 20" xfId="51035" xr:uid="{A36A51F0-A0D4-4600-9E15-0451FE158971}"/>
    <cellStyle name="Výpočet 2 5 6 21" xfId="54881" xr:uid="{173EA71B-BA58-4FE5-9166-8352D4D4386C}"/>
    <cellStyle name="Výpočet 2 5 6 22" xfId="56072" xr:uid="{B408875B-1695-475C-9F1A-9A846DD3EF1F}"/>
    <cellStyle name="Výpočet 2 5 6 3" xfId="13625" xr:uid="{CD3E4DED-0513-4525-98EC-3FA648ADF103}"/>
    <cellStyle name="Výpočet 2 5 6 4" xfId="41733" xr:uid="{A05D13CE-8171-4AC8-9AB8-C999E6459D5A}"/>
    <cellStyle name="Výpočet 2 5 6 5" xfId="38861" xr:uid="{61B2F381-5592-48C8-8450-C26B59C62AB4}"/>
    <cellStyle name="Výpočet 2 5 6 6" xfId="39913" xr:uid="{BF25E5BD-3C56-4AF1-81DD-41EFDEE4ACC3}"/>
    <cellStyle name="Výpočet 2 5 6 7" xfId="38719" xr:uid="{6264BF31-AC27-4470-B809-FF1B4283B352}"/>
    <cellStyle name="Výpočet 2 5 6 8" xfId="43119" xr:uid="{07E10DAF-5C4E-40E5-A719-FC9CC1F87BFC}"/>
    <cellStyle name="Výpočet 2 5 6 9" xfId="41345" xr:uid="{CD6D844D-5AE5-4EF5-A091-758C0A27D184}"/>
    <cellStyle name="Výpočet 2 5 7" xfId="5268" xr:uid="{D2612D44-1102-42AF-BF78-32D5B7A36438}"/>
    <cellStyle name="Výpočet 2 5 8" xfId="11841" xr:uid="{DBBBDD3A-F6D9-4204-9F11-8BA5E1D6D5D8}"/>
    <cellStyle name="Výpočet 2 5 9" xfId="39309" xr:uid="{A06A4F1C-3B4C-4744-A4D8-4B2AE99F2EB7}"/>
    <cellStyle name="Výpočet 2 6" xfId="2390" xr:uid="{48D885CD-5A27-445D-A5FD-00718290BF6C}"/>
    <cellStyle name="Výpočet 2 6 10" xfId="43432" xr:uid="{C11431FA-9D5B-463C-AD03-244AADE9EC43}"/>
    <cellStyle name="Výpočet 2 6 11" xfId="44675" xr:uid="{1CACC83F-2662-4714-A2C1-85FBEEC4C075}"/>
    <cellStyle name="Výpočet 2 6 12" xfId="47354" xr:uid="{F7699C4E-68B3-46F9-B213-CD5FCE8665FB}"/>
    <cellStyle name="Výpočet 2 6 13" xfId="47209" xr:uid="{A390CF12-949F-481A-A581-B0F213EC951F}"/>
    <cellStyle name="Výpočet 2 6 14" xfId="46724" xr:uid="{F38C441B-5043-4485-9764-88C1B03F20C2}"/>
    <cellStyle name="Výpočet 2 6 15" xfId="47834" xr:uid="{71C1F2A1-CCDE-499B-9D39-72CCAFC46413}"/>
    <cellStyle name="Výpočet 2 6 16" xfId="48255" xr:uid="{00195E33-6D18-4347-91D5-23C3995AB917}"/>
    <cellStyle name="Výpočet 2 6 17" xfId="50482" xr:uid="{68151862-5BB9-4BB6-A9B3-DAADE679C2B5}"/>
    <cellStyle name="Výpočet 2 6 18" xfId="50355" xr:uid="{BD4EBEF3-F22B-4A48-937A-AFB6A1BD1776}"/>
    <cellStyle name="Výpočet 2 6 19" xfId="50921" xr:uid="{4627BE17-C439-40F6-8DB6-AAFE2DF0FAB6}"/>
    <cellStyle name="Výpočet 2 6 2" xfId="5377" xr:uid="{5165F14E-B05A-4FB5-A056-213250FBD53F}"/>
    <cellStyle name="Výpočet 2 6 20" xfId="53426" xr:uid="{CF8E332A-BE79-40B2-BA97-B26F3A648364}"/>
    <cellStyle name="Výpočet 2 6 21" xfId="53221" xr:uid="{2E8B8216-E65F-4213-8797-F2A88D7C83C7}"/>
    <cellStyle name="Výpočet 2 6 22" xfId="55210" xr:uid="{125B9F10-6A37-4C37-8C17-9D4965860EFA}"/>
    <cellStyle name="Výpočet 2 6 23" xfId="56756" xr:uid="{1BEBBC58-E576-4220-9744-B8C70574AFA0}"/>
    <cellStyle name="Výpočet 2 6 3" xfId="11982" xr:uid="{D2AEB319-83B8-4C16-83F5-6DD035559723}"/>
    <cellStyle name="Výpočet 2 6 4" xfId="41522" xr:uid="{93ECFECF-FDA1-4DC1-BCC4-81B1043AD085}"/>
    <cellStyle name="Výpočet 2 6 5" xfId="41954" xr:uid="{DDD63A48-CD01-430C-B2A1-BBF8B6F5F49D}"/>
    <cellStyle name="Výpočet 2 6 6" xfId="42214" xr:uid="{38B02FFA-9E1A-47D0-9801-A82334ADBE02}"/>
    <cellStyle name="Výpočet 2 6 7" xfId="39036" xr:uid="{0C2E275F-4E78-452E-B215-F32F87F3CF10}"/>
    <cellStyle name="Výpočet 2 6 8" xfId="41662" xr:uid="{90205189-D644-4249-BDEB-3044501671D5}"/>
    <cellStyle name="Výpočet 2 6 9" xfId="43133" xr:uid="{62C51E20-65CF-4E2E-B2C8-E14B75A0CDB1}"/>
    <cellStyle name="Výpočet 2 7" xfId="2772" xr:uid="{2890C4E6-6DEC-4208-AA7A-21404C332713}"/>
    <cellStyle name="Výpočet 2 7 10" xfId="43309" xr:uid="{E3E71D0E-FB85-4A4F-AF4B-C2278143878B}"/>
    <cellStyle name="Výpočet 2 7 11" xfId="44144" xr:uid="{7FC85C03-4C35-4143-B34A-177B30A0434E}"/>
    <cellStyle name="Výpočet 2 7 12" xfId="46541" xr:uid="{8DE8F846-09A0-4070-8A40-72C37A0E312E}"/>
    <cellStyle name="Výpočet 2 7 13" xfId="44860" xr:uid="{F2718419-A3B9-46E5-B9C6-BB79757FE3A7}"/>
    <cellStyle name="Výpočet 2 7 14" xfId="46818" xr:uid="{BA3AD20C-B3ED-4078-BBB0-7D8E9C3889C7}"/>
    <cellStyle name="Výpočet 2 7 15" xfId="43789" xr:uid="{F1A0D173-FA59-4CCE-8BED-09EC04B8E7D6}"/>
    <cellStyle name="Výpočet 2 7 16" xfId="43640" xr:uid="{A2D92ACC-0038-4B64-B38C-31E2597DAADC}"/>
    <cellStyle name="Výpočet 2 7 17" xfId="49920" xr:uid="{2CDECADC-C72D-4F27-800C-19259AE39996}"/>
    <cellStyle name="Výpočet 2 7 18" xfId="50866" xr:uid="{D71D53F9-9DDD-4497-AF4B-C8FFF1A43601}"/>
    <cellStyle name="Výpočet 2 7 19" xfId="53679" xr:uid="{B8FA85CA-C449-44BB-AF1A-E71F6B798F12}"/>
    <cellStyle name="Výpočet 2 7 2" xfId="7137" xr:uid="{60FC9CD7-7A4E-4E51-8942-AE22F4C32308}"/>
    <cellStyle name="Výpočet 2 7 20" xfId="53142" xr:uid="{7961B93F-D6C1-4F7F-B9F2-8321C0D92A41}"/>
    <cellStyle name="Výpočet 2 7 21" xfId="55457" xr:uid="{33F6ACEC-9099-4487-BFEC-BC20DE3FAFBD}"/>
    <cellStyle name="Výpočet 2 7 22" xfId="57015" xr:uid="{AA01A5C3-7C02-4F5B-9068-79BBFC2F8CA5}"/>
    <cellStyle name="Výpočet 2 7 3" xfId="13626" xr:uid="{12E44F7D-6C57-4387-AAC3-39D52A6FD6DA}"/>
    <cellStyle name="Výpočet 2 7 4" xfId="39194" xr:uid="{33EE2C0A-BA23-4E06-BEA0-BA21FEFD245A}"/>
    <cellStyle name="Výpočet 2 7 5" xfId="39218" xr:uid="{B31DC46B-7403-4998-9B6E-9CBD62D8202D}"/>
    <cellStyle name="Výpočet 2 7 6" xfId="40992" xr:uid="{4425AE74-27C5-4B07-B742-8BAC4B5164C8}"/>
    <cellStyle name="Výpočet 2 7 7" xfId="38874" xr:uid="{BF58419E-6D23-4AD2-B615-BFCE33EE98FC}"/>
    <cellStyle name="Výpočet 2 7 8" xfId="39039" xr:uid="{AAF61E61-B69F-4376-8578-A2799D3C4FEF}"/>
    <cellStyle name="Výpočet 2 7 9" xfId="43197" xr:uid="{4AACD101-6DBE-4A9E-8024-3627FAF5A64D}"/>
    <cellStyle name="Výpočet 2 8" xfId="3628" xr:uid="{BCA160DE-0F67-4C46-A154-C907D226CBDB}"/>
    <cellStyle name="Výpočet 2 8 10" xfId="46564" xr:uid="{6560F05C-AC5F-4153-8D87-5199BFA903B5}"/>
    <cellStyle name="Výpočet 2 8 11" xfId="45333" xr:uid="{35515FDC-69A8-43ED-9A3F-6E83C67FA025}"/>
    <cellStyle name="Výpočet 2 8 12" xfId="46985" xr:uid="{30AD8994-4211-4544-BAD8-1E6CB7AADE73}"/>
    <cellStyle name="Výpočet 2 8 13" xfId="47250" xr:uid="{DDC4EDF3-6594-4C1D-8074-EF2F8D13F34E}"/>
    <cellStyle name="Výpočet 2 8 14" xfId="47648" xr:uid="{099F1F20-656F-493D-B3BC-BC33B319EFB1}"/>
    <cellStyle name="Výpočet 2 8 15" xfId="49429" xr:uid="{81BCBB64-1B47-4912-A50E-01FB684B2FB6}"/>
    <cellStyle name="Výpočet 2 8 16" xfId="50106" xr:uid="{D9BA3AC8-FEA9-434B-BFA7-CE3F26BE16A8}"/>
    <cellStyle name="Výpočet 2 8 17" xfId="48499" xr:uid="{A6ACBD5D-1F32-4C33-9693-63D19182C8A9}"/>
    <cellStyle name="Výpočet 2 8 18" xfId="51888" xr:uid="{44FB1C30-485D-434E-902D-A20890ECB89A}"/>
    <cellStyle name="Výpočet 2 8 19" xfId="52591" xr:uid="{84AB815E-DD9E-4C09-BC6C-D76C2A9FE171}"/>
    <cellStyle name="Výpočet 2 8 2" xfId="7138" xr:uid="{96490FF5-CC46-4F5D-AB5E-F75E8E3CE3BC}"/>
    <cellStyle name="Výpočet 2 8 20" xfId="51934" xr:uid="{C2332171-FF59-46CE-AB02-E9852282EFA9}"/>
    <cellStyle name="Výpočet 2 8 21" xfId="54185" xr:uid="{36A2B9EB-B644-4711-B050-51AE2656053C}"/>
    <cellStyle name="Výpočet 2 8 22" xfId="54805" xr:uid="{7FACC8EE-59AB-41EC-9C49-10E6705A03ED}"/>
    <cellStyle name="Výpočet 2 8 23" xfId="55944" xr:uid="{D4620951-BC39-4AB8-A33F-5AF48113B13B}"/>
    <cellStyle name="Výpočet 2 8 3" xfId="13627" xr:uid="{5DBCCC73-7F9E-4835-842D-3C38100C0535}"/>
    <cellStyle name="Výpočet 2 8 4" xfId="39468" xr:uid="{5F31A53C-B0D4-4D29-A196-C4E613469108}"/>
    <cellStyle name="Výpočet 2 8 5" xfId="42204" xr:uid="{3F318FC2-43E6-4282-A564-E47AE1488CE2}"/>
    <cellStyle name="Výpočet 2 8 6" xfId="41931" xr:uid="{486A6B60-00ED-4975-AC50-204CAC0C141B}"/>
    <cellStyle name="Výpočet 2 8 7" xfId="40599" xr:uid="{052B791C-B244-49A3-9AF3-87DE9282C8FC}"/>
    <cellStyle name="Výpočet 2 8 8" xfId="43217" xr:uid="{10BBEA0D-F78C-4AA0-927F-4172E9D2C80D}"/>
    <cellStyle name="Výpočet 2 8 9" xfId="40440" xr:uid="{259EB245-5F32-43E3-A4CA-CB1E8C7008F5}"/>
    <cellStyle name="Výpočet 2 9" xfId="3996" xr:uid="{D87BFDBB-EB02-4E39-8993-7FC33CE9E7DC}"/>
    <cellStyle name="Výpočet 2 9 10" xfId="42262" xr:uid="{A9E47F3F-1CD4-4D8A-9C89-782138C6C66A}"/>
    <cellStyle name="Výpočet 2 9 11" xfId="45954" xr:uid="{984DB96F-8DE8-4849-BAAD-3DE89F5E6573}"/>
    <cellStyle name="Výpočet 2 9 12" xfId="46802" xr:uid="{AFB77669-8189-4E18-824F-EF22DD34F99A}"/>
    <cellStyle name="Výpočet 2 9 13" xfId="44221" xr:uid="{3D1CC71B-60EA-4447-9799-0A5B6A928055}"/>
    <cellStyle name="Výpočet 2 9 14" xfId="43657" xr:uid="{E90C9C8A-6CEC-42D9-8B26-988605F497EA}"/>
    <cellStyle name="Výpočet 2 9 15" xfId="46983" xr:uid="{7D4BBB5E-8674-4BEF-8F88-4808C98ADAB7}"/>
    <cellStyle name="Výpočet 2 9 16" xfId="50229" xr:uid="{25E5716B-EE4E-42C6-8003-E51BD3485A7E}"/>
    <cellStyle name="Výpočet 2 9 17" xfId="48389" xr:uid="{BFDB34F6-F45C-47F6-9559-BFDEDC1BE2BA}"/>
    <cellStyle name="Výpočet 2 9 18" xfId="52106" xr:uid="{E7DE9D9B-B13C-42B8-80FF-6B23D9E4DF1F}"/>
    <cellStyle name="Výpočet 2 9 19" xfId="52745" xr:uid="{B6CC8872-82F1-448F-936E-5895789092A6}"/>
    <cellStyle name="Výpočet 2 9 2" xfId="7139" xr:uid="{11CD4558-6B52-4116-8280-3AA98BEEE849}"/>
    <cellStyle name="Výpočet 2 9 20" xfId="51311" xr:uid="{DCCCF842-EEC0-490F-BF48-2A04E9ADB24A}"/>
    <cellStyle name="Výpočet 2 9 21" xfId="54943" xr:uid="{8F7C6081-4F15-468B-8316-282CC981CF81}"/>
    <cellStyle name="Výpočet 2 9 22" xfId="56180" xr:uid="{FB340E1E-1DFF-4793-BE05-5582A7F7AA7D}"/>
    <cellStyle name="Výpočet 2 9 3" xfId="13628" xr:uid="{88F86234-B4A5-4CBC-97CE-E6456779BF78}"/>
    <cellStyle name="Výpočet 2 9 4" xfId="39545" xr:uid="{4DDACF47-C298-4FBE-B828-3D70D6C93F2A}"/>
    <cellStyle name="Výpočet 2 9 5" xfId="39715" xr:uid="{6038DC42-9EA0-4902-9FD9-D52B22665A68}"/>
    <cellStyle name="Výpočet 2 9 6" xfId="41487" xr:uid="{9C0C6408-D395-4C7C-8756-9E49C785E202}"/>
    <cellStyle name="Výpočet 2 9 7" xfId="38553" xr:uid="{0DFCECC5-832A-4AA1-AC84-ECF546974552}"/>
    <cellStyle name="Výpočet 2 9 8" xfId="43235" xr:uid="{D9578471-D1A0-4C6D-B256-BE6CFC61DD04}"/>
    <cellStyle name="Výpočet 2 9 9" xfId="42829" xr:uid="{1FD566D7-5E5B-4BF2-A9A9-DBEA761E356B}"/>
    <cellStyle name="Výpočet 2_Rozpočet_ stavba_koupaliště Luka" xfId="8417" xr:uid="{97F2BC37-BDD3-4FF0-BFCE-B606B6964FA1}"/>
    <cellStyle name="Výpočet 3" xfId="1894" xr:uid="{1475B4C2-AE3D-4529-AFDF-89722D7180DC}"/>
    <cellStyle name="Výpočet 3 10" xfId="5269" xr:uid="{028B69F7-EDB6-4B98-B7D7-B1C4209394F7}"/>
    <cellStyle name="Výpočet 3 11" xfId="11842" xr:uid="{6BC43883-8011-4E97-AAB4-61CA92B904B7}"/>
    <cellStyle name="Výpočet 3 12" xfId="42061" xr:uid="{9F9B89F9-6581-4274-BB6C-4CD534E77C7D}"/>
    <cellStyle name="Výpočet 3 13" xfId="38682" xr:uid="{D5D8A037-655C-43D6-8CE3-333B2D152F36}"/>
    <cellStyle name="Výpočet 3 14" xfId="40972" xr:uid="{B3FDBB1B-2CD1-439C-9C3B-C1AF2A6D48E5}"/>
    <cellStyle name="Výpočet 3 15" xfId="46530" xr:uid="{6389B1BA-A8B8-4051-8C39-65084AF76E73}"/>
    <cellStyle name="Výpočet 3 16" xfId="47118" xr:uid="{13A12AED-7ACF-433E-904A-C2D018F88EF0}"/>
    <cellStyle name="Výpočet 3 17" xfId="48447" xr:uid="{3AFF08BD-8859-4C33-A9EE-5310BCF58850}"/>
    <cellStyle name="Výpočet 3 18" xfId="49347" xr:uid="{8CE63633-07F4-43CC-9557-E34A1FEF4231}"/>
    <cellStyle name="Výpočet 3 19" xfId="52509" xr:uid="{55B3C960-921C-4CB9-AABB-65BCA6CA4318}"/>
    <cellStyle name="Výpočet 3 2" xfId="1895" xr:uid="{8CB5483B-F465-439E-ADF8-6CBB3862FCBC}"/>
    <cellStyle name="Výpočet 3 2 10" xfId="11843" xr:uid="{67A95B48-EBA8-4296-9645-C8E92F91EFEA}"/>
    <cellStyle name="Výpočet 3 2 11" xfId="42123" xr:uid="{CB739304-C5ED-4EFD-A105-C1CFDCEB81C2}"/>
    <cellStyle name="Výpočet 3 2 12" xfId="41067" xr:uid="{CC77F187-D81E-4242-AD38-39ECDFC15116}"/>
    <cellStyle name="Výpočet 3 2 13" xfId="43437" xr:uid="{2C1ABE65-61DF-46AE-9DFF-8BBC5524E399}"/>
    <cellStyle name="Výpočet 3 2 14" xfId="46511" xr:uid="{FC9ADCAB-4549-4C1B-9D1D-10410C58A675}"/>
    <cellStyle name="Výpočet 3 2 15" xfId="46354" xr:uid="{08D1D6F2-A548-4C81-81C4-8D5F9AA144BC}"/>
    <cellStyle name="Výpočet 3 2 16" xfId="48448" xr:uid="{F7BD4BA7-C3AA-4E87-A351-536B6F8D9D92}"/>
    <cellStyle name="Výpočet 3 2 17" xfId="50378" xr:uid="{7A74EA14-12FA-494E-9591-C576601275E5}"/>
    <cellStyle name="Výpočet 3 2 18" xfId="52388" xr:uid="{1FF1FBED-7BC0-4924-9C17-17235D0FDA3D}"/>
    <cellStyle name="Výpočet 3 2 19" xfId="53245" xr:uid="{BCB6C7DD-8445-49A8-95CB-3885492E155D}"/>
    <cellStyle name="Výpočet 3 2 2" xfId="2543" xr:uid="{5A70F6E4-29A9-46AB-BD63-A7D1BB3E1168}"/>
    <cellStyle name="Výpočet 3 2 2 10" xfId="43175" xr:uid="{C091DF57-E74A-49DE-8F47-7653E6FADA38}"/>
    <cellStyle name="Výpočet 3 2 2 11" xfId="45854" xr:uid="{69A47EE5-71AC-49F0-8F2C-F9AAAA71392C}"/>
    <cellStyle name="Výpočet 3 2 2 12" xfId="45665" xr:uid="{41B34AD7-138A-44A7-A453-D7CCA7C60BF9}"/>
    <cellStyle name="Výpočet 3 2 2 13" xfId="45592" xr:uid="{64B763A6-0C90-457F-A80A-4B46DEBEFBF3}"/>
    <cellStyle name="Výpočet 3 2 2 14" xfId="47625" xr:uid="{16A492AB-4066-4D1B-B3AB-94C061E57D90}"/>
    <cellStyle name="Výpočet 3 2 2 15" xfId="45950" xr:uid="{7E622512-E5C2-4723-8B12-DC0BC09BA97D}"/>
    <cellStyle name="Výpočet 3 2 2 16" xfId="48196" xr:uid="{5E2A3286-911B-47FC-BCC2-3276BA159A8B}"/>
    <cellStyle name="Výpočet 3 2 2 17" xfId="47890" xr:uid="{B35ACA71-5949-4293-B297-4EDAABC3834F}"/>
    <cellStyle name="Výpočet 3 2 2 18" xfId="50563" xr:uid="{1C5B4E56-A8EB-4FA5-A249-4692283F46C7}"/>
    <cellStyle name="Výpočet 3 2 2 19" xfId="50897" xr:uid="{89E8DAB4-8E93-489C-8DF8-38E56CA35FBD}"/>
    <cellStyle name="Výpočet 3 2 2 2" xfId="5501" xr:uid="{A8501D0D-F378-48FC-9580-E919ECB31300}"/>
    <cellStyle name="Výpočet 3 2 2 20" xfId="53541" xr:uid="{BEAEAE21-25FD-4151-815C-3D3DF79791B6}"/>
    <cellStyle name="Výpočet 3 2 2 21" xfId="53185" xr:uid="{96F47D23-ED15-4938-BDCA-B564362FCD8C}"/>
    <cellStyle name="Výpočet 3 2 2 22" xfId="55325" xr:uid="{0BA0661D-4956-431D-A7BC-3104D5FEAC9F}"/>
    <cellStyle name="Výpočet 3 2 2 23" xfId="56880" xr:uid="{51C9B43A-492D-465E-9769-A66092B5E26C}"/>
    <cellStyle name="Výpočet 3 2 2 3" xfId="12097" xr:uid="{4F6F098E-E417-4923-8FDE-0553A4600B34}"/>
    <cellStyle name="Výpočet 3 2 2 4" xfId="39267" xr:uid="{1B3ACF76-E4B1-450F-915A-5A3200081869}"/>
    <cellStyle name="Výpočet 3 2 2 5" xfId="42240" xr:uid="{F2D36F67-C921-46BE-860E-FEF4587BEC4D}"/>
    <cellStyle name="Výpočet 3 2 2 6" xfId="40528" xr:uid="{F5AE699E-AB7A-4AB5-891B-945B0C4A4594}"/>
    <cellStyle name="Výpočet 3 2 2 7" xfId="42568" xr:uid="{CDF27633-6F2A-4687-B2E4-B36ED4ECA171}"/>
    <cellStyle name="Výpočet 3 2 2 8" xfId="40906" xr:uid="{786A4E45-1A06-45CC-9F24-39B97D27F80F}"/>
    <cellStyle name="Výpočet 3 2 2 9" xfId="39611" xr:uid="{6DA7D9B8-6D4B-4901-A407-F8E1073B5400}"/>
    <cellStyle name="Výpočet 3 2 3" xfId="2963" xr:uid="{436D8E52-899F-4DCC-8446-82048DC9071E}"/>
    <cellStyle name="Výpočet 3 2 3 10" xfId="42882" xr:uid="{31B6EF47-6AE1-4374-9311-E3355AACAF18}"/>
    <cellStyle name="Výpočet 3 2 3 11" xfId="45182" xr:uid="{26B6458B-78E0-4F7B-83C6-FA16C228B4B5}"/>
    <cellStyle name="Výpočet 3 2 3 12" xfId="46640" xr:uid="{98227E6D-C14D-4013-A301-A47978E825ED}"/>
    <cellStyle name="Výpočet 3 2 3 13" xfId="47199" xr:uid="{0DC8A89F-531A-4C19-8E97-6BEE44A20BCF}"/>
    <cellStyle name="Výpočet 3 2 3 14" xfId="45181" xr:uid="{F9BD7912-EC94-4546-93DC-A889DBCD85AA}"/>
    <cellStyle name="Výpočet 3 2 3 15" xfId="46652" xr:uid="{2DEE98A8-F7EE-45A7-B63F-A60D9350D8D7}"/>
    <cellStyle name="Výpočet 3 2 3 16" xfId="47771" xr:uid="{F2A05D77-2C6D-470B-A9C6-B1365DE05957}"/>
    <cellStyle name="Výpočet 3 2 3 17" xfId="48250" xr:uid="{B04013B2-ACC7-420D-AAC7-C22ABE49D6AD}"/>
    <cellStyle name="Výpočet 3 2 3 18" xfId="51098" xr:uid="{94C39D09-EFE6-4AF6-ACA4-481399442ED5}"/>
    <cellStyle name="Výpočet 3 2 3 19" xfId="53826" xr:uid="{81779AB4-4C88-419A-B106-D8187B4DFC94}"/>
    <cellStyle name="Výpočet 3 2 3 2" xfId="7140" xr:uid="{111DE9E8-FB67-4E9D-804F-F3CE362B5265}"/>
    <cellStyle name="Výpočet 3 2 3 20" xfId="53095" xr:uid="{AFC5FE86-7A31-40E7-B248-73A18FFC08B1}"/>
    <cellStyle name="Výpočet 3 2 3 21" xfId="55593" xr:uid="{1831E7F7-9E15-40DE-A2E1-1D39ED194308}"/>
    <cellStyle name="Výpočet 3 2 3 22" xfId="57159" xr:uid="{E3630443-2784-4DF1-8BE7-FA2EA7BE4DEC}"/>
    <cellStyle name="Výpočet 3 2 3 3" xfId="13629" xr:uid="{EDB3AC71-108F-43C9-88BA-75B03C04128D}"/>
    <cellStyle name="Výpočet 3 2 3 4" xfId="38700" xr:uid="{EDE6A15F-FC2F-4320-BE21-A38EA160C0F0}"/>
    <cellStyle name="Výpočet 3 2 3 5" xfId="40533" xr:uid="{1ACE5986-BE2D-41E5-8B20-6D8C06590B31}"/>
    <cellStyle name="Výpočet 3 2 3 6" xfId="42366" xr:uid="{803E6FD1-C824-43B3-AA69-463D01D1ADED}"/>
    <cellStyle name="Výpočet 3 2 3 7" xfId="38493" xr:uid="{6A7B1C2C-63E4-457C-820C-B70013BA6134}"/>
    <cellStyle name="Výpočet 3 2 3 8" xfId="42534" xr:uid="{5862BDDB-ED9D-491C-B10D-777FEF72EBB9}"/>
    <cellStyle name="Výpočet 3 2 3 9" xfId="41803" xr:uid="{7538B884-E69C-4DAC-BACE-76B8540EB9B6}"/>
    <cellStyle name="Výpočet 3 2 4" xfId="3632" xr:uid="{FC279383-134F-49B4-8769-9AE19EFB3F72}"/>
    <cellStyle name="Výpočet 3 2 4 10" xfId="46568" xr:uid="{EE370C76-2D9E-4BB4-A6AD-15FCF1AB1F36}"/>
    <cellStyle name="Výpočet 3 2 4 11" xfId="46816" xr:uid="{D66813BE-8323-4959-8BAC-B78AB8958DCB}"/>
    <cellStyle name="Výpočet 3 2 4 12" xfId="44225" xr:uid="{ED449E1C-D2A6-4DB8-AC36-CEE977BA8663}"/>
    <cellStyle name="Výpočet 3 2 4 13" xfId="44339" xr:uid="{5DCDA789-3B1C-4798-AC4C-54AEF853C0A4}"/>
    <cellStyle name="Výpočet 3 2 4 14" xfId="45587" xr:uid="{8D59014C-B6CB-4DB5-B811-12ACA39C092C}"/>
    <cellStyle name="Výpočet 3 2 4 15" xfId="49433" xr:uid="{EC2E60C7-4152-4761-880D-A5F7D52DC3CC}"/>
    <cellStyle name="Výpočet 3 2 4 16" xfId="50110" xr:uid="{8E0A57F3-F6FE-4823-BEDD-A68BB881D8A1}"/>
    <cellStyle name="Výpočet 3 2 4 17" xfId="48778" xr:uid="{BFF77720-1985-437F-AA8B-32354513C4D1}"/>
    <cellStyle name="Výpočet 3 2 4 18" xfId="51892" xr:uid="{84020668-0B56-46D4-967C-F1E3A0332159}"/>
    <cellStyle name="Výpočet 3 2 4 19" xfId="52595" xr:uid="{7DDC3E7F-535E-4492-902B-F793BDF3D46F}"/>
    <cellStyle name="Výpočet 3 2 4 2" xfId="7141" xr:uid="{79BCFF8D-BBAC-42CE-B6D7-700E75FC2DDD}"/>
    <cellStyle name="Výpočet 3 2 4 20" xfId="52024" xr:uid="{1776D766-799F-4521-88E1-FCB03E8D36CC}"/>
    <cellStyle name="Výpočet 3 2 4 21" xfId="54189" xr:uid="{A677B16A-9F4F-42F0-AA1E-9ACD6A673CE2}"/>
    <cellStyle name="Výpočet 3 2 4 22" xfId="54809" xr:uid="{4801B5D0-E7A5-473D-913F-0C64FA819E70}"/>
    <cellStyle name="Výpočet 3 2 4 23" xfId="55948" xr:uid="{0FD235C5-E376-4E45-8223-ACAD2BC8C70D}"/>
    <cellStyle name="Výpočet 3 2 4 3" xfId="13630" xr:uid="{894759D0-13FE-48CE-AB1B-C74F2D415621}"/>
    <cellStyle name="Výpočet 3 2 4 4" xfId="39846" xr:uid="{9554D5F1-98D8-43DA-B546-5E2CB4ADF3A6}"/>
    <cellStyle name="Výpočet 3 2 4 5" xfId="38788" xr:uid="{85950558-CC09-44C2-B7A3-9ED3701F2FA5}"/>
    <cellStyle name="Výpočet 3 2 4 6" xfId="39753" xr:uid="{88D0116E-9CCC-4331-8997-1A8917C32138}"/>
    <cellStyle name="Výpočet 3 2 4 7" xfId="39292" xr:uid="{BEB07CD9-FBBE-43CB-82DF-E24A19C57390}"/>
    <cellStyle name="Výpočet 3 2 4 8" xfId="42173" xr:uid="{E2978A70-993F-4455-985B-F420677CA3F9}"/>
    <cellStyle name="Výpočet 3 2 4 9" xfId="42402" xr:uid="{E2D638F8-C76A-48D1-AAE5-4C4BE0A3FE11}"/>
    <cellStyle name="Výpočet 3 2 5" xfId="3780" xr:uid="{85AA0A5F-0FBC-4C9B-B689-949FC403FA33}"/>
    <cellStyle name="Výpočet 3 2 5 10" xfId="43271" xr:uid="{032322E5-2DA2-48C3-8EED-28AB7CBEF169}"/>
    <cellStyle name="Výpočet 3 2 5 11" xfId="45769" xr:uid="{049382D6-856F-4543-A7B2-4655B9A48BE0}"/>
    <cellStyle name="Výpočet 3 2 5 12" xfId="46671" xr:uid="{F0180C05-D9D9-468B-A6D6-C074109B3AE7}"/>
    <cellStyle name="Výpočet 3 2 5 13" xfId="46237" xr:uid="{84452F2D-A70D-4343-BE3C-985A8C1F2B6D}"/>
    <cellStyle name="Výpočet 3 2 5 14" xfId="43768" xr:uid="{A3C7F2EA-CF4C-4CE1-A00B-C226B42DA9DE}"/>
    <cellStyle name="Výpočet 3 2 5 15" xfId="44700" xr:uid="{C038E857-05A2-4FB3-9E07-CFD834779F80}"/>
    <cellStyle name="Výpočet 3 2 5 16" xfId="50151" xr:uid="{B238DD8B-E79F-4759-A0E8-07D06FB31C2E}"/>
    <cellStyle name="Výpočet 3 2 5 17" xfId="48465" xr:uid="{8AC7040F-8084-4BF9-A4CF-35E9DCEE8433}"/>
    <cellStyle name="Výpočet 3 2 5 18" xfId="51964" xr:uid="{0F805AC0-7AD0-4EE3-A618-A0B71FA5B1F2}"/>
    <cellStyle name="Výpočet 3 2 5 19" xfId="52645" xr:uid="{C77AAD57-F164-4097-B5CB-4B7069473629}"/>
    <cellStyle name="Výpočet 3 2 5 2" xfId="7142" xr:uid="{727A9E84-0CE1-4565-9610-E5B238A5626B}"/>
    <cellStyle name="Výpočet 3 2 5 20" xfId="51026" xr:uid="{6F200C27-3641-4ACF-B4D6-6D4E5E652A95}"/>
    <cellStyle name="Výpočet 3 2 5 21" xfId="54848" xr:uid="{F87C2169-4D6A-4CF7-9DEE-03A1B6B13CB3}"/>
    <cellStyle name="Výpočet 3 2 5 22" xfId="56018" xr:uid="{DBE77756-0621-4BCF-9B04-FDAF88182507}"/>
    <cellStyle name="Výpočet 3 2 5 3" xfId="13631" xr:uid="{11E63237-F233-4D2E-BE9D-8A372B029A4D}"/>
    <cellStyle name="Výpočet 3 2 5 4" xfId="38664" xr:uid="{14341931-1F9D-4908-8591-1DAEBA58250C}"/>
    <cellStyle name="Výpočet 3 2 5 5" xfId="39016" xr:uid="{2F944B95-E62E-43A3-9E57-E5A574A8CE7F}"/>
    <cellStyle name="Výpočet 3 2 5 6" xfId="39804" xr:uid="{29F5B0E8-0DE5-409F-8FFE-AAB14B68B592}"/>
    <cellStyle name="Výpočet 3 2 5 7" xfId="39375" xr:uid="{D6203923-AAAD-4B59-83CA-F2C153943D36}"/>
    <cellStyle name="Výpočet 3 2 5 8" xfId="41784" xr:uid="{FC0C16F0-4FD7-4BF9-A42B-C3234856B73B}"/>
    <cellStyle name="Výpočet 3 2 5 9" xfId="39385" xr:uid="{F3378B6F-3E5F-4E1F-8378-97CD39F7060B}"/>
    <cellStyle name="Výpočet 3 2 6" xfId="4025" xr:uid="{5E623D29-79D6-404B-AED6-FA13AE37ECB3}"/>
    <cellStyle name="Výpočet 3 2 6 10" xfId="38882" xr:uid="{9C5DDE16-AC00-4BB5-BAB0-B41574B4E943}"/>
    <cellStyle name="Výpočet 3 2 6 11" xfId="45981" xr:uid="{3C856A4B-DEF8-4B17-8E9A-1A55596EF2C6}"/>
    <cellStyle name="Výpočet 3 2 6 12" xfId="46825" xr:uid="{63C06F65-3B6F-4BCD-B355-CDA83313C3F9}"/>
    <cellStyle name="Výpočet 3 2 6 13" xfId="45146" xr:uid="{8C22DA52-9682-44E2-A69E-8562F2FC98CB}"/>
    <cellStyle name="Výpočet 3 2 6 14" xfId="47541" xr:uid="{C9D03927-46E5-4FEA-BF30-42AA63206C3C}"/>
    <cellStyle name="Výpočet 3 2 6 15" xfId="47764" xr:uid="{0BC3A7EE-8A59-4D2A-B987-793091A8AD1B}"/>
    <cellStyle name="Výpočet 3 2 6 16" xfId="50245" xr:uid="{701DA0FD-59E9-43BA-BBFE-68AB6860D14E}"/>
    <cellStyle name="Výpočet 3 2 6 17" xfId="48564" xr:uid="{957B36F6-CF32-49A6-898A-81A2BEE157D6}"/>
    <cellStyle name="Výpočet 3 2 6 18" xfId="52124" xr:uid="{2CA6B9A4-6302-413D-8F02-DEE68096E923}"/>
    <cellStyle name="Výpočet 3 2 6 19" xfId="52764" xr:uid="{36A8CF89-E54E-4AF4-9F29-4F3980A9918D}"/>
    <cellStyle name="Výpočet 3 2 6 2" xfId="7143" xr:uid="{4613FC93-85F1-4AAC-A2F1-A125535D28AE}"/>
    <cellStyle name="Výpočet 3 2 6 20" xfId="51171" xr:uid="{8C5C4956-D4FB-4986-9C0F-DA4EDF07FE7C}"/>
    <cellStyle name="Výpočet 3 2 6 21" xfId="54961" xr:uid="{6E8F83B2-F16E-404E-A4D6-3102A4E2FBA7}"/>
    <cellStyle name="Výpočet 3 2 6 22" xfId="56201" xr:uid="{9FF13E00-11C7-443B-9402-5058EEC8F5AE}"/>
    <cellStyle name="Výpočet 3 2 6 3" xfId="13632" xr:uid="{BA575D99-D6E1-401C-90AD-947BA39581DB}"/>
    <cellStyle name="Výpočet 3 2 6 4" xfId="39889" xr:uid="{26368378-A3B5-4857-8C94-275FAD0C9C77}"/>
    <cellStyle name="Výpočet 3 2 6 5" xfId="39335" xr:uid="{F4D50D5F-D353-410E-9251-8A15D010BA0A}"/>
    <cellStyle name="Výpočet 3 2 6 6" xfId="40429" xr:uid="{E0D34738-D42C-4EDF-BFAA-08C391BFDCBE}"/>
    <cellStyle name="Výpočet 3 2 6 7" xfId="41001" xr:uid="{DFB610B4-FA33-488D-81B9-C170A5D4EE49}"/>
    <cellStyle name="Výpočet 3 2 6 8" xfId="38829" xr:uid="{0BBD4216-E84A-4B6B-A070-149CFE7436FF}"/>
    <cellStyle name="Výpočet 3 2 6 9" xfId="40525" xr:uid="{3C5541A9-614F-4CB8-B533-38CB5D7F7365}"/>
    <cellStyle name="Výpočet 3 2 7" xfId="9751" xr:uid="{F657E076-D2C0-44A6-882E-B523E65BB959}"/>
    <cellStyle name="Výpočet 3 2 7 2" xfId="15427" xr:uid="{FDA637FE-6651-416D-8764-C8A7E2EE742B}"/>
    <cellStyle name="Výpočet 3 2 8" xfId="9785" xr:uid="{44C847AC-E0C4-49A4-8B4E-FD63752F7540}"/>
    <cellStyle name="Výpočet 3 2 8 2" xfId="15461" xr:uid="{A8E30373-0C13-456E-9361-15843E8198B7}"/>
    <cellStyle name="Výpočet 3 2 9" xfId="5270" xr:uid="{91129BA6-1776-4DCD-8639-87C2DD6DE5D0}"/>
    <cellStyle name="Výpočet 3 20" xfId="53246" xr:uid="{F6120C98-DF44-47FE-9E3D-C292A1CB4A67}"/>
    <cellStyle name="Výpočet 3 3" xfId="2542" xr:uid="{5AAAB79A-ADB0-4BEA-81D1-C9349F8844A5}"/>
    <cellStyle name="Výpočet 3 3 10" xfId="43084" xr:uid="{56D93FA0-A835-4251-97F3-07095576E931}"/>
    <cellStyle name="Výpočet 3 3 11" xfId="45135" xr:uid="{35DED207-EE97-4AAC-92CD-24E67F6C5E64}"/>
    <cellStyle name="Výpočet 3 3 12" xfId="44599" xr:uid="{3EEBF3BD-8639-44CF-BFA8-C207042A4A68}"/>
    <cellStyle name="Výpočet 3 3 13" xfId="47445" xr:uid="{C88B6C2F-5657-4A63-B667-1DA0A75AEAB8}"/>
    <cellStyle name="Výpočet 3 3 14" xfId="47602" xr:uid="{E5B741CF-3A4E-4202-B827-CC34482E9551}"/>
    <cellStyle name="Výpočet 3 3 15" xfId="47036" xr:uid="{F9CA8BC4-4FB9-4766-82CD-7932811C6C50}"/>
    <cellStyle name="Výpočet 3 3 16" xfId="48197" xr:uid="{FA089EFC-1B31-45BC-982D-4223A2CA9F4B}"/>
    <cellStyle name="Výpočet 3 3 17" xfId="50143" xr:uid="{A1F4D7E8-0A7B-4553-A4DE-8C1141EB6ADD}"/>
    <cellStyle name="Výpočet 3 3 18" xfId="50555" xr:uid="{DC425487-FCB3-4DFB-B0D7-9D8C027459DA}"/>
    <cellStyle name="Výpočet 3 3 19" xfId="51244" xr:uid="{312B224E-6B71-4CEE-8CCC-28DB1B45C28B}"/>
    <cellStyle name="Výpočet 3 3 2" xfId="5500" xr:uid="{BC72BF9E-2211-4530-827F-6FC5AEC8DF3F}"/>
    <cellStyle name="Výpočet 3 3 20" xfId="53540" xr:uid="{F7277DE9-9A17-4AF9-A033-3845D2DD3619}"/>
    <cellStyle name="Výpočet 3 3 21" xfId="53186" xr:uid="{2F7FC3CA-40DA-4A2D-BA48-8455CDA6EEDD}"/>
    <cellStyle name="Výpočet 3 3 22" xfId="55324" xr:uid="{E81DE8DE-3BD2-46ED-B7E5-BF9E03B080D5}"/>
    <cellStyle name="Výpočet 3 3 23" xfId="56879" xr:uid="{40A472AF-63DF-4037-899C-98C353632B36}"/>
    <cellStyle name="Výpočet 3 3 3" xfId="12096" xr:uid="{513DAE75-7EC4-4DC7-BB04-F44E5B323E2F}"/>
    <cellStyle name="Výpočet 3 3 4" xfId="39268" xr:uid="{15577283-7833-49E9-8449-2156554C3EB4}"/>
    <cellStyle name="Výpočet 3 3 5" xfId="42218" xr:uid="{B443CD3F-C675-43BB-AC8A-86ABB778D06D}"/>
    <cellStyle name="Výpočet 3 3 6" xfId="39393" xr:uid="{63F83C8E-1D16-4B42-832F-83D68CB55926}"/>
    <cellStyle name="Výpočet 3 3 7" xfId="42541" xr:uid="{CD0494D3-BC97-44CD-984F-0606AFFA5EB4}"/>
    <cellStyle name="Výpočet 3 3 8" xfId="41953" xr:uid="{D44E5CA5-1A89-4EAF-84BB-B12C1904CC40}"/>
    <cellStyle name="Výpočet 3 3 9" xfId="39905" xr:uid="{1A8410DB-3E46-4162-BB42-10E44BA2E9C7}"/>
    <cellStyle name="Výpočet 3 4" xfId="2962" xr:uid="{79874727-473F-4C52-AB83-B91C20543403}"/>
    <cellStyle name="Výpočet 3 4 10" xfId="43008" xr:uid="{008FF4A9-772D-441E-B2C5-DC117A1DFF6D}"/>
    <cellStyle name="Výpočet 3 4 11" xfId="45397" xr:uid="{B8C444A3-F2D4-41A6-8003-AEE2D3C0F7DD}"/>
    <cellStyle name="Výpočet 3 4 12" xfId="44536" xr:uid="{4AC0EB51-A4CC-4B37-B38A-DF2007BA2E2D}"/>
    <cellStyle name="Výpočet 3 4 13" xfId="47201" xr:uid="{D58A4F36-3865-4F62-BE9C-45B207B14EF8}"/>
    <cellStyle name="Výpočet 3 4 14" xfId="46601" xr:uid="{676B76E6-EB1B-44F4-943A-FC42F1E45CED}"/>
    <cellStyle name="Výpočet 3 4 15" xfId="43884" xr:uid="{C44C331F-F64A-414F-A1D0-C3EBF1F7C808}"/>
    <cellStyle name="Výpočet 3 4 16" xfId="47399" xr:uid="{028B6320-22E0-46FA-B525-4057CEF4E105}"/>
    <cellStyle name="Výpočet 3 4 17" xfId="49358" xr:uid="{2E969163-B9C2-475A-8321-6AD1FCB42008}"/>
    <cellStyle name="Výpočet 3 4 18" xfId="51099" xr:uid="{3EC7DC9F-802E-499B-9677-9B1AA78FE3B4}"/>
    <cellStyle name="Výpočet 3 4 19" xfId="53825" xr:uid="{DE84EAD6-2504-4B99-B36A-313999C2154E}"/>
    <cellStyle name="Výpočet 3 4 2" xfId="7144" xr:uid="{B7552B9D-8046-4AB8-AA78-6192A2A14E25}"/>
    <cellStyle name="Výpočet 3 4 20" xfId="53096" xr:uid="{45EF9183-8476-4817-BDE3-7C08EF6433CE}"/>
    <cellStyle name="Výpočet 3 4 21" xfId="55592" xr:uid="{53A18EE5-09BA-45CD-9A0E-2CF687B96B36}"/>
    <cellStyle name="Výpočet 3 4 22" xfId="57158" xr:uid="{19DBCBCD-541E-45E1-A414-9529EDA0B97B}"/>
    <cellStyle name="Výpočet 3 4 3" xfId="13633" xr:uid="{AC990918-7075-4D63-9AAF-5CA5AA2D0043}"/>
    <cellStyle name="Výpočet 3 4 4" xfId="39090" xr:uid="{D38A84F6-40CE-4F43-AA41-C28ED4F61A6B}"/>
    <cellStyle name="Výpočet 3 4 5" xfId="40210" xr:uid="{78F251F5-C51F-407C-AAA2-482C4E74EA44}"/>
    <cellStyle name="Výpočet 3 4 6" xfId="41956" xr:uid="{016B7F71-120C-4BA8-8E51-DB2E82DBCCC9}"/>
    <cellStyle name="Výpočet 3 4 7" xfId="42669" xr:uid="{BCFBD622-E724-4357-A8C0-BA33501952C6}"/>
    <cellStyle name="Výpočet 3 4 8" xfId="42630" xr:uid="{51B8886A-1337-41FC-AE64-046CFC685048}"/>
    <cellStyle name="Výpočet 3 4 9" xfId="43312" xr:uid="{B4BEB3FE-23ED-463B-AAA3-AC66F6769C68}"/>
    <cellStyle name="Výpočet 3 5" xfId="3631" xr:uid="{EC73C456-52D3-45D4-86A0-69D537E7981B}"/>
    <cellStyle name="Výpočet 3 5 10" xfId="46567" xr:uid="{D036D9B5-FD71-4BB2-94E5-3D17DFA8D837}"/>
    <cellStyle name="Výpočet 3 5 11" xfId="43649" xr:uid="{F0D9DA13-C71D-480D-BB44-2DB975653C88}"/>
    <cellStyle name="Výpočet 3 5 12" xfId="46176" xr:uid="{0DCC5B6D-03CD-4D6C-AB53-C5F28C2DC74E}"/>
    <cellStyle name="Výpočet 3 5 13" xfId="45484" xr:uid="{EFC19BCB-9C9B-4C04-A514-D94ECA63E865}"/>
    <cellStyle name="Výpočet 3 5 14" xfId="45713" xr:uid="{24998FD1-D926-4C4B-8DC9-4EDA356B7D2B}"/>
    <cellStyle name="Výpočet 3 5 15" xfId="49432" xr:uid="{67D1BD6A-2017-4867-B7E6-8EFCD8349A7E}"/>
    <cellStyle name="Výpočet 3 5 16" xfId="50109" xr:uid="{F2FAAEEE-4994-4860-A992-C09A029F09C7}"/>
    <cellStyle name="Výpočet 3 5 17" xfId="50405" xr:uid="{669C68D7-6F0D-46D0-9EB1-61C4355E0E99}"/>
    <cellStyle name="Výpočet 3 5 18" xfId="51891" xr:uid="{A9709950-B929-4309-A6D3-5A8457820DC8}"/>
    <cellStyle name="Výpočet 3 5 19" xfId="52594" xr:uid="{E31DACF9-92E5-40FA-B513-6BD2080F19AC}"/>
    <cellStyle name="Výpočet 3 5 2" xfId="7145" xr:uid="{75E3160D-B7C1-4F3A-936F-8898E586265C}"/>
    <cellStyle name="Výpočet 3 5 20" xfId="51460" xr:uid="{200FA431-FC75-459C-BB3C-1D346A7B221C}"/>
    <cellStyle name="Výpočet 3 5 21" xfId="54188" xr:uid="{E830571E-0946-4003-8683-B3F91F508737}"/>
    <cellStyle name="Výpočet 3 5 22" xfId="54808" xr:uid="{6A0A0C1C-C192-4CA2-9E19-3797D32929E2}"/>
    <cellStyle name="Výpočet 3 5 23" xfId="55947" xr:uid="{F592A459-8CF3-493B-B4D3-B41A4467A4B9}"/>
    <cellStyle name="Výpočet 3 5 3" xfId="13634" xr:uid="{3F7F5A04-DE85-4ACD-85FB-F455565D6207}"/>
    <cellStyle name="Výpočet 3 5 4" xfId="39845" xr:uid="{B52FB3F6-A9B0-4B14-8C7B-B33430BE3B69}"/>
    <cellStyle name="Výpočet 3 5 5" xfId="40504" xr:uid="{4987779D-0460-4B57-8788-ED6A9F7A3039}"/>
    <cellStyle name="Výpočet 3 5 6" xfId="40415" xr:uid="{F5640F78-4F16-4D31-BBB9-7142F23440E4}"/>
    <cellStyle name="Výpočet 3 5 7" xfId="40001" xr:uid="{0D3F3473-0B58-4D50-A289-AA097884ADDA}"/>
    <cellStyle name="Výpočet 3 5 8" xfId="38974" xr:uid="{053C5D1E-012D-47D8-9864-ED893B270903}"/>
    <cellStyle name="Výpočet 3 5 9" xfId="39396" xr:uid="{63E0F182-51F9-4FE7-A1C6-9110E5702877}"/>
    <cellStyle name="Výpočet 3 6" xfId="4042" xr:uid="{AAAD5804-7374-4613-A989-9032C22F7D9B}"/>
    <cellStyle name="Výpočet 3 6 10" xfId="41193" xr:uid="{4E0ECDE8-F108-4AF4-AEB3-051A0BA63E74}"/>
    <cellStyle name="Výpočet 3 6 11" xfId="45994" xr:uid="{294FAD83-CBBC-4384-A659-CEA5E3B75BD3}"/>
    <cellStyle name="Výpočet 3 6 12" xfId="46840" xr:uid="{F447B2C7-D029-4A1C-8A61-37A903292B46}"/>
    <cellStyle name="Výpočet 3 6 13" xfId="44095" xr:uid="{4FB563D5-8FE2-458D-A7B5-7807A3E03679}"/>
    <cellStyle name="Výpočet 3 6 14" xfId="47555" xr:uid="{85C7B371-52C1-416D-BB8D-FDCDF0F3BFE3}"/>
    <cellStyle name="Výpočet 3 6 15" xfId="45071" xr:uid="{31FB3217-D0EE-4E53-8317-59745C372F9B}"/>
    <cellStyle name="Výpočet 3 6 16" xfId="50253" xr:uid="{9AC96568-CCA3-46C8-910E-ECF501A3ECC5}"/>
    <cellStyle name="Výpočet 3 6 17" xfId="47959" xr:uid="{C2F7F9D8-638D-406C-A63E-EC8F4E5BDEE6}"/>
    <cellStyle name="Výpočet 3 6 18" xfId="52130" xr:uid="{2CC740D8-94F5-45AD-926A-9DDD330E5822}"/>
    <cellStyle name="Výpočet 3 6 19" xfId="52775" xr:uid="{A1B74E8B-EE33-413E-8EBA-5807427165EE}"/>
    <cellStyle name="Výpočet 3 6 2" xfId="7146" xr:uid="{09524816-45EE-4EA0-A4A0-7E4025CFAADE}"/>
    <cellStyle name="Výpočet 3 6 20" xfId="50954" xr:uid="{69224991-8996-458F-BA10-50FC3B92E3F1}"/>
    <cellStyle name="Výpočet 3 6 21" xfId="54972" xr:uid="{796C18E3-5AF4-4D43-B977-484FEFAD2E1C}"/>
    <cellStyle name="Výpočet 3 6 22" xfId="56212" xr:uid="{220CA315-CDCA-4DFC-BBD1-F8B16B7C42EC}"/>
    <cellStyle name="Výpočet 3 6 3" xfId="13635" xr:uid="{3AB8AE32-59B0-4AB2-97B4-99CC02EF4E19}"/>
    <cellStyle name="Výpočet 3 6 4" xfId="39556" xr:uid="{9D342A0D-3980-4CA5-85B9-3C5767ED181C}"/>
    <cellStyle name="Výpočet 3 6 5" xfId="40919" xr:uid="{09194273-58E8-4232-9658-DFC15AE13962}"/>
    <cellStyle name="Výpočet 3 6 6" xfId="41084" xr:uid="{051C40E4-4CBC-4D6F-9FD1-FB6F22BE68EC}"/>
    <cellStyle name="Výpočet 3 6 7" xfId="39676" xr:uid="{B624E8CA-5449-4263-AEF8-8FB6FB100A77}"/>
    <cellStyle name="Výpočet 3 6 8" xfId="39830" xr:uid="{90AE27D6-D34B-4BA1-950B-41DD7841BC7E}"/>
    <cellStyle name="Výpočet 3 6 9" xfId="43399" xr:uid="{D92B0044-8F76-45EB-9BFF-74A6DE576B76}"/>
    <cellStyle name="Výpočet 3 7" xfId="4024" xr:uid="{1D141D39-EE04-451F-8BB2-0896B3B7F29B}"/>
    <cellStyle name="Výpočet 3 7 10" xfId="43022" xr:uid="{0AF6B725-EA46-4A17-AC56-171FA5AEE37C}"/>
    <cellStyle name="Výpočet 3 7 11" xfId="45980" xr:uid="{58EC2A2D-E5F3-4B44-81AA-92F83F0C2D48}"/>
    <cellStyle name="Výpočet 3 7 12" xfId="46824" xr:uid="{CA5B8133-67A3-4BA3-B49C-D911D1D69CEC}"/>
    <cellStyle name="Výpočet 3 7 13" xfId="44555" xr:uid="{161D3732-93C1-4472-AB17-A7C51FC53BAF}"/>
    <cellStyle name="Výpočet 3 7 14" xfId="47540" xr:uid="{7F82C749-2377-4EDA-ACA9-1AAA4A6744C1}"/>
    <cellStyle name="Výpočet 3 7 15" xfId="47763" xr:uid="{8CCF5DC8-52C3-4D16-B649-45A0489E1EED}"/>
    <cellStyle name="Výpočet 3 7 16" xfId="50244" xr:uid="{2A54E2B9-03BB-4047-9462-C9E45ABBFF8A}"/>
    <cellStyle name="Výpočet 3 7 17" xfId="48797" xr:uid="{B0FBA0BF-20EC-409C-91FE-86473211DF7B}"/>
    <cellStyle name="Výpočet 3 7 18" xfId="52123" xr:uid="{80D70538-0B6E-42D5-A951-7E2423A83FA9}"/>
    <cellStyle name="Výpočet 3 7 19" xfId="52763" xr:uid="{A2EA7E36-FE1C-44A2-A3E1-FDAB3E2DFCBE}"/>
    <cellStyle name="Výpočet 3 7 2" xfId="7147" xr:uid="{AD2D7C83-7E33-4EB7-8701-9E64380922F9}"/>
    <cellStyle name="Výpočet 3 7 20" xfId="51170" xr:uid="{AF0CB2FC-8134-46E4-8F97-FA972FFA5E2D}"/>
    <cellStyle name="Výpočet 3 7 21" xfId="54960" xr:uid="{66AB1D93-625A-45EF-ACC1-E92DCD369855}"/>
    <cellStyle name="Výpočet 3 7 22" xfId="56200" xr:uid="{B0FB0850-A782-4960-8A18-56B921C64EFE}"/>
    <cellStyle name="Výpočet 3 7 3" xfId="13636" xr:uid="{EE7373D0-2C79-4DB5-A355-5ACE64FF6C1C}"/>
    <cellStyle name="Výpočet 3 7 4" xfId="40739" xr:uid="{4346FCC0-29CB-4606-9CBE-48EE3DB1F46D}"/>
    <cellStyle name="Výpočet 3 7 5" xfId="39711" xr:uid="{1589EF06-498C-4C52-95C4-58089D9C9D15}"/>
    <cellStyle name="Výpočet 3 7 6" xfId="39836" xr:uid="{13FD1921-3EB5-44C8-8B06-294E7735B049}"/>
    <cellStyle name="Výpočet 3 7 7" xfId="38548" xr:uid="{214C8FB8-C421-46AC-BDB7-836EDC888D77}"/>
    <cellStyle name="Výpočet 3 7 8" xfId="42874" xr:uid="{A2B6DCFE-2D08-456E-B4DF-A454194DD635}"/>
    <cellStyle name="Výpočet 3 7 9" xfId="42552" xr:uid="{E710F175-1ECA-4FD7-9414-A560B1B27C51}"/>
    <cellStyle name="Výpočet 3 8" xfId="9750" xr:uid="{2881AFA5-3FB7-4920-A2EA-D0B1BEF2CFDB}"/>
    <cellStyle name="Výpočet 3 8 2" xfId="15426" xr:uid="{335A4537-BC47-41E8-AA52-920BE4695D8D}"/>
    <cellStyle name="Výpočet 3 9" xfId="9784" xr:uid="{9CA8A309-18FF-4DB5-9F24-09B158BC2915}"/>
    <cellStyle name="Výpočet 3 9 2" xfId="15460" xr:uid="{486E6306-D57C-4C3F-8257-BDFB90BA77E0}"/>
    <cellStyle name="Výpočet 4" xfId="1896" xr:uid="{8CE69C9E-98C3-411F-A6A1-D0C76976D056}"/>
    <cellStyle name="Výpočet 4 10" xfId="5271" xr:uid="{F18D73F8-198C-49C1-BE1C-4C4CB1B9C7F2}"/>
    <cellStyle name="Výpočet 4 11" xfId="11844" xr:uid="{5B25467F-DE53-47AB-A650-6E415FCE0018}"/>
    <cellStyle name="Výpočet 4 12" xfId="42085" xr:uid="{8277CFFA-F75B-4DB1-A10C-8189A6126E56}"/>
    <cellStyle name="Výpočet 4 13" xfId="38959" xr:uid="{DA830606-E19F-4DEF-A6FF-9ED4F7AA1CFD}"/>
    <cellStyle name="Výpočet 4 14" xfId="41971" xr:uid="{BE01BCD8-F628-4E70-921F-7E0E1DDD1593}"/>
    <cellStyle name="Výpočet 4 15" xfId="45248" xr:uid="{FAC20B3B-5F07-41B5-9D6F-B7D3458DE931}"/>
    <cellStyle name="Výpočet 4 16" xfId="44479" xr:uid="{BBD28939-4BB1-4F09-96D2-2E001C80B926}"/>
    <cellStyle name="Výpočet 4 17" xfId="48449" xr:uid="{1E9CB0F5-A2BA-47DA-920E-0FC0A9A56D34}"/>
    <cellStyle name="Výpočet 4 18" xfId="50296" xr:uid="{6383A4BE-C190-4320-AE32-44A66B0CFA00}"/>
    <cellStyle name="Výpočet 4 19" xfId="52511" xr:uid="{629F6E50-018C-4A9B-94FE-42875E8A1DB0}"/>
    <cellStyle name="Výpočet 4 2" xfId="1897" xr:uid="{3A8A2A94-EA19-4C5A-A0F4-D498CB5D7BBE}"/>
    <cellStyle name="Výpočet 4 2 10" xfId="11845" xr:uid="{A57E5486-54E7-4867-837F-CC7A6B22F4CE}"/>
    <cellStyle name="Výpočet 4 2 11" xfId="39252" xr:uid="{76D658FE-7EAA-43A1-8D84-EAF44A0BD47F}"/>
    <cellStyle name="Výpočet 4 2 12" xfId="42294" xr:uid="{3EF3AA4A-5F0E-4CC0-B771-4819B4421FD7}"/>
    <cellStyle name="Výpočet 4 2 13" xfId="43444" xr:uid="{72B63643-5426-4BCA-AE8F-9A189E433DBE}"/>
    <cellStyle name="Výpočet 4 2 14" xfId="44284" xr:uid="{ED371619-5DEC-48CC-B467-B789FD98D77A}"/>
    <cellStyle name="Výpočet 4 2 15" xfId="47133" xr:uid="{E25C6384-2B6E-48F4-A387-0EFF99C9A5FD}"/>
    <cellStyle name="Výpočet 4 2 16" xfId="48450" xr:uid="{080B473E-5BA6-4174-9DD1-647D639A6E8D}"/>
    <cellStyle name="Výpočet 4 2 17" xfId="50146" xr:uid="{037E2882-7E2F-42CE-874D-77614A0276F4}"/>
    <cellStyle name="Výpočet 4 2 18" xfId="52578" xr:uid="{6B441605-D93C-48E8-A9AA-5DD32FA94143}"/>
    <cellStyle name="Výpočet 4 2 19" xfId="54573" xr:uid="{2576D39C-9F06-45B8-8945-A3FCD2BC667A}"/>
    <cellStyle name="Výpočet 4 2 2" xfId="2545" xr:uid="{CF12A12F-43E7-43BC-853C-4D620317607C}"/>
    <cellStyle name="Výpočet 4 2 2 10" xfId="41453" xr:uid="{FFDD4815-822D-4859-9CFD-CB48F2451142}"/>
    <cellStyle name="Výpočet 4 2 2 11" xfId="46915" xr:uid="{C10B50F0-1871-4833-8DD0-28CB8B5E6BE1}"/>
    <cellStyle name="Výpočet 4 2 2 12" xfId="45242" xr:uid="{93964F92-11BA-4B71-A1F3-2E76D732311C}"/>
    <cellStyle name="Výpočet 4 2 2 13" xfId="45256" xr:uid="{5299C4A9-32E6-4897-B1BF-3CA7823C39E6}"/>
    <cellStyle name="Výpočet 4 2 2 14" xfId="47600" xr:uid="{BF6B9C64-481F-4057-90AC-71F1C7F549AE}"/>
    <cellStyle name="Výpočet 4 2 2 15" xfId="46993" xr:uid="{1CA7527D-BB70-4B1A-9ADD-2CAE23915D97}"/>
    <cellStyle name="Výpočet 4 2 2 16" xfId="47995" xr:uid="{76956D8B-7685-4886-B31D-F9887AC27539}"/>
    <cellStyle name="Výpočet 4 2 2 17" xfId="48333" xr:uid="{95551F0F-F9C0-407A-BCF9-E01F1B493DCD}"/>
    <cellStyle name="Výpočet 4 2 2 18" xfId="50543" xr:uid="{DA817E50-AA45-47A7-ACCF-68713A5D5F67}"/>
    <cellStyle name="Výpočet 4 2 2 19" xfId="52012" xr:uid="{091A9C71-D48E-4966-A75F-DE8DE9730300}"/>
    <cellStyle name="Výpočet 4 2 2 2" xfId="5503" xr:uid="{C6CA1195-47D2-40BA-8197-54B384EF8249}"/>
    <cellStyle name="Výpočet 4 2 2 20" xfId="53543" xr:uid="{8CBBD7AB-C4D6-4C03-B08B-EC0C12682FA5}"/>
    <cellStyle name="Výpočet 4 2 2 21" xfId="53183" xr:uid="{11345494-4E80-4871-B015-298E490348CD}"/>
    <cellStyle name="Výpočet 4 2 2 22" xfId="55327" xr:uid="{884107D4-33A8-46EA-94D2-FC29219D7242}"/>
    <cellStyle name="Výpočet 4 2 2 23" xfId="56882" xr:uid="{AABC3661-A228-45A2-AE15-9AE80332C4C5}"/>
    <cellStyle name="Výpočet 4 2 2 3" xfId="12099" xr:uid="{472CA46F-1322-4C6B-91F4-55A57CFB4AAD}"/>
    <cellStyle name="Výpočet 4 2 2 4" xfId="38535" xr:uid="{1458C86C-F2F6-499D-AC9C-F09EC28DADF8}"/>
    <cellStyle name="Výpočet 4 2 2 5" xfId="42286" xr:uid="{CCDC82DE-4931-49AE-9360-C79AED7C71FC}"/>
    <cellStyle name="Výpočet 4 2 2 6" xfId="42348" xr:uid="{81DE1A6D-AE5E-4BD1-A2B4-DBA571DEE616}"/>
    <cellStyle name="Výpočet 4 2 2 7" xfId="42536" xr:uid="{7B408AFC-5268-4E00-AF9F-963E16819C13}"/>
    <cellStyle name="Výpočet 4 2 2 8" xfId="39667" xr:uid="{EE590492-15F9-44FA-ACB1-9EF7A6F186F5}"/>
    <cellStyle name="Výpočet 4 2 2 9" xfId="42394" xr:uid="{394E98C8-032A-451F-BCB8-6BC35D145F2E}"/>
    <cellStyle name="Výpočet 4 2 3" xfId="2965" xr:uid="{C4EB0E85-C507-4CB4-A4D9-A522A0E4575F}"/>
    <cellStyle name="Výpočet 4 2 3 10" xfId="41516" xr:uid="{5454CDB9-F2F9-4DC8-8111-A89D657F9FC0}"/>
    <cellStyle name="Výpočet 4 2 3 11" xfId="45087" xr:uid="{1046323F-19FE-41E0-AEF4-3E113F24F0F3}"/>
    <cellStyle name="Výpočet 4 2 3 12" xfId="46746" xr:uid="{3698B22C-5161-4245-B8E5-816B0E3E6F88}"/>
    <cellStyle name="Výpočet 4 2 3 13" xfId="43679" xr:uid="{43541DDF-427C-4B30-B602-C9E4A0E5DAE1}"/>
    <cellStyle name="Výpočet 4 2 3 14" xfId="44697" xr:uid="{1BF97499-D2AB-4C05-80F5-CE3002CB437A}"/>
    <cellStyle name="Výpočet 4 2 3 15" xfId="44727" xr:uid="{A8CFD760-7FBE-4AEB-9F28-A3E208E09E04}"/>
    <cellStyle name="Výpočet 4 2 3 16" xfId="46152" xr:uid="{FC25E7BB-CCA6-434A-A5D2-1E75CC698590}"/>
    <cellStyle name="Výpočet 4 2 3 17" xfId="50050" xr:uid="{B3C3D12B-2DE6-4E36-ADBD-6267178375A3}"/>
    <cellStyle name="Výpočet 4 2 3 18" xfId="51096" xr:uid="{DAEA4793-6939-4DB8-B745-AEE2184ADE86}"/>
    <cellStyle name="Výpočet 4 2 3 19" xfId="53828" xr:uid="{FF09E49B-2F50-43EF-8D9D-543069E2949C}"/>
    <cellStyle name="Výpočet 4 2 3 2" xfId="7148" xr:uid="{03C7A0A3-D0D9-404E-B591-E145F2D9EA20}"/>
    <cellStyle name="Výpočet 4 2 3 20" xfId="53093" xr:uid="{F64E2966-D84E-407D-A8D5-879A50118F45}"/>
    <cellStyle name="Výpočet 4 2 3 21" xfId="55595" xr:uid="{2067418E-7AC3-4498-A8F8-C55E7158C046}"/>
    <cellStyle name="Výpočet 4 2 3 22" xfId="57161" xr:uid="{54BA90E8-40DB-4987-8775-FA7AE6B796E3}"/>
    <cellStyle name="Výpočet 4 2 3 3" xfId="13637" xr:uid="{B41937D3-88CA-4A97-B638-4D65F2B1D2D4}"/>
    <cellStyle name="Výpočet 4 2 3 4" xfId="39088" xr:uid="{D6DA5909-EEA7-4C0C-AFBA-A4191F8D0149}"/>
    <cellStyle name="Výpočet 4 2 3 5" xfId="40902" xr:uid="{C14CAC8B-B7E3-4898-95B1-08F10EDC438F}"/>
    <cellStyle name="Výpočet 4 2 3 6" xfId="42217" xr:uid="{45E54E05-283F-4837-853B-5E16BA3FA198}"/>
    <cellStyle name="Výpočet 4 2 3 7" xfId="40900" xr:uid="{56D890B8-E0B6-40A3-83D3-B3EA73F491B6}"/>
    <cellStyle name="Výpočet 4 2 3 8" xfId="39291" xr:uid="{2F4924BC-35B5-489D-916E-D4E39C39A9E0}"/>
    <cellStyle name="Výpočet 4 2 3 9" xfId="42105" xr:uid="{639F2911-210F-47A7-A2BF-A581BEE215C9}"/>
    <cellStyle name="Výpočet 4 2 4" xfId="3634" xr:uid="{EC32A4FA-4BBF-45AD-8BE3-9744FC10979B}"/>
    <cellStyle name="Výpočet 4 2 4 10" xfId="46570" xr:uid="{D1CF8C43-2E79-4979-8DC8-7F8F8F28524F}"/>
    <cellStyle name="Výpočet 4 2 4 11" xfId="46587" xr:uid="{DD66CA7A-AEF2-4245-A534-86C7593D8061}"/>
    <cellStyle name="Výpočet 4 2 4 12" xfId="43867" xr:uid="{392E9473-5753-4D47-8134-808FADC2BD9F}"/>
    <cellStyle name="Výpočet 4 2 4 13" xfId="46890" xr:uid="{320B021D-83F0-4AED-91A7-F7441F576D31}"/>
    <cellStyle name="Výpočet 4 2 4 14" xfId="46632" xr:uid="{22A7ABB3-6D76-4669-BBB8-3407E4F2E35F}"/>
    <cellStyle name="Výpočet 4 2 4 15" xfId="49435" xr:uid="{A2F5CD12-BF70-4F06-AE4E-2727B1D38006}"/>
    <cellStyle name="Výpočet 4 2 4 16" xfId="50112" xr:uid="{07255119-A1E9-4B50-9A29-A8CC5F0D3199}"/>
    <cellStyle name="Výpočet 4 2 4 17" xfId="50518" xr:uid="{D115C636-5739-4D76-A7A4-AD06E3E1E536}"/>
    <cellStyle name="Výpočet 4 2 4 18" xfId="51894" xr:uid="{EAFEBD9B-379C-425A-A3EA-55E3DB95CB78}"/>
    <cellStyle name="Výpočet 4 2 4 19" xfId="52597" xr:uid="{40A73BAB-86A5-46AD-81D5-A3741FBD23DC}"/>
    <cellStyle name="Výpočet 4 2 4 2" xfId="7149" xr:uid="{95F84140-D19F-48B7-9C42-590D7CC2784E}"/>
    <cellStyle name="Výpočet 4 2 4 20" xfId="50655" xr:uid="{49A78650-1F2E-4C2E-84EB-4B71180E3CE9}"/>
    <cellStyle name="Výpočet 4 2 4 21" xfId="54191" xr:uid="{01D8E8F7-494F-4D7B-8DB0-E30F02D508F9}"/>
    <cellStyle name="Výpočet 4 2 4 22" xfId="54811" xr:uid="{4677DE99-6DFD-40B5-BE38-9DE94CA20AF3}"/>
    <cellStyle name="Výpočet 4 2 4 23" xfId="55950" xr:uid="{9A657D20-64B9-4E7C-852B-487458FE2F78}"/>
    <cellStyle name="Výpočet 4 2 4 3" xfId="13638" xr:uid="{97E25B74-41F0-46FF-9AD6-93187AE2B7F1}"/>
    <cellStyle name="Výpočet 4 2 4 4" xfId="39848" xr:uid="{41718DFB-9069-4202-BE04-975C9F1B2DE7}"/>
    <cellStyle name="Výpočet 4 2 4 5" xfId="42245" xr:uid="{6E18635B-C2AD-4E98-9873-3C409A4E8000}"/>
    <cellStyle name="Výpočet 4 2 4 6" xfId="40973" xr:uid="{5FB21074-C2E2-4EDE-8C49-48E92218C44D}"/>
    <cellStyle name="Výpočet 4 2 4 7" xfId="41977" xr:uid="{A05A628E-3635-4BC8-B0EF-DB5470418016}"/>
    <cellStyle name="Výpočet 4 2 4 8" xfId="42190" xr:uid="{8C33231B-24D9-4B9A-A6E3-EA833A814555}"/>
    <cellStyle name="Výpočet 4 2 4 9" xfId="42322" xr:uid="{45AD6EA9-EDD4-471D-8D01-F5C34E6EE2EA}"/>
    <cellStyle name="Výpočet 4 2 5" xfId="4044" xr:uid="{612447F1-F89E-473F-8EE8-1AC0ACA7BBEF}"/>
    <cellStyle name="Výpočet 4 2 5 10" xfId="42883" xr:uid="{34E035C3-983C-4A68-AA9B-BCE024B09B07}"/>
    <cellStyle name="Výpočet 4 2 5 11" xfId="45996" xr:uid="{14CC4A93-4563-4A9A-AD95-0D7CF5941B77}"/>
    <cellStyle name="Výpočet 4 2 5 12" xfId="46842" xr:uid="{A9DC4D2A-BDEC-4298-89C8-4A5A267195A0}"/>
    <cellStyle name="Výpočet 4 2 5 13" xfId="44502" xr:uid="{9AD80B28-4374-4976-9408-4667BA9E6EBF}"/>
    <cellStyle name="Výpočet 4 2 5 14" xfId="47557" xr:uid="{6FA7AF87-DEA8-46E6-8FFA-9A48ABF2870C}"/>
    <cellStyle name="Výpočet 4 2 5 15" xfId="47192" xr:uid="{B51B8255-901F-46FD-8E90-23395DED167D}"/>
    <cellStyle name="Výpočet 4 2 5 16" xfId="50255" xr:uid="{48437BEF-1AF2-44BB-A6E4-51E22EBF7853}"/>
    <cellStyle name="Výpočet 4 2 5 17" xfId="48396" xr:uid="{F678F932-457C-45E4-B589-853A9520574B}"/>
    <cellStyle name="Výpočet 4 2 5 18" xfId="52132" xr:uid="{B53BD1F5-5726-4F74-84C5-9418EB28BFE3}"/>
    <cellStyle name="Výpočet 4 2 5 19" xfId="52777" xr:uid="{A7555D27-3CEC-4BA8-AB4A-55F598E4C60A}"/>
    <cellStyle name="Výpočet 4 2 5 2" xfId="7150" xr:uid="{66BE4DCE-CBC9-43F1-9EA8-EA5E18B03738}"/>
    <cellStyle name="Výpočet 4 2 5 20" xfId="52895" xr:uid="{ED860A0B-6196-4628-8A66-26D3F89BCE8B}"/>
    <cellStyle name="Výpočet 4 2 5 21" xfId="54974" xr:uid="{4FEFE0A4-A1A7-4F3F-94A2-3EAD6767BAB1}"/>
    <cellStyle name="Výpočet 4 2 5 22" xfId="56214" xr:uid="{C68BFCB1-5CC0-4693-8CA7-8144944E6A29}"/>
    <cellStyle name="Výpočet 4 2 5 3" xfId="13639" xr:uid="{5AD66D52-6413-4DEB-AA6F-CC51ECD6A897}"/>
    <cellStyle name="Výpočet 4 2 5 4" xfId="39557" xr:uid="{6C2EAD5C-0C11-4FC7-8810-388B65DD2335}"/>
    <cellStyle name="Výpočet 4 2 5 5" xfId="41895" xr:uid="{084BAD67-F81C-4C59-A932-BB2AADCDC5CB}"/>
    <cellStyle name="Výpočet 4 2 5 6" xfId="40107" xr:uid="{2C544273-B4D1-451D-BF00-2D8D62F5A951}"/>
    <cellStyle name="Výpočet 4 2 5 7" xfId="42464" xr:uid="{8EA0AAF4-8D28-4180-922E-73E2C972EC13}"/>
    <cellStyle name="Výpočet 4 2 5 8" xfId="42396" xr:uid="{0A5B5139-B1F6-4C50-AE8F-AABB2C99E894}"/>
    <cellStyle name="Výpočet 4 2 5 9" xfId="43401" xr:uid="{7E80DDB8-8614-4E05-8AB8-466B727D4487}"/>
    <cellStyle name="Výpočet 4 2 6" xfId="4026" xr:uid="{7AD5CB45-0839-4C1B-89D5-2C04468B0372}"/>
    <cellStyle name="Výpočet 4 2 6 10" xfId="43366" xr:uid="{A0922D35-07FB-4FDA-A322-627FC3548362}"/>
    <cellStyle name="Výpočet 4 2 6 11" xfId="45982" xr:uid="{1C4C481F-4A0E-426E-8543-5138EB54B201}"/>
    <cellStyle name="Výpočet 4 2 6 12" xfId="46826" xr:uid="{102F10D7-FDAE-483B-9A1E-E783248D274C}"/>
    <cellStyle name="Výpočet 4 2 6 13" xfId="45235" xr:uid="{1A6F8B95-5728-4466-B797-03128C2D07E9}"/>
    <cellStyle name="Výpočet 4 2 6 14" xfId="47542" xr:uid="{D50DA9AC-2537-4195-964C-4CA2BE0633C3}"/>
    <cellStyle name="Výpočet 4 2 6 15" xfId="47765" xr:uid="{3B86C6F1-7E5A-474E-B358-C80D0FAD86A6}"/>
    <cellStyle name="Výpočet 4 2 6 16" xfId="50246" xr:uid="{1DF3AE3F-8762-4B92-97F3-8320DD13E6B4}"/>
    <cellStyle name="Výpočet 4 2 6 17" xfId="48565" xr:uid="{60766B8C-035F-4765-8498-30BDC958F3C6}"/>
    <cellStyle name="Výpočet 4 2 6 18" xfId="52125" xr:uid="{9C9C0DF5-178D-413A-9627-5C2F3B4B1782}"/>
    <cellStyle name="Výpočet 4 2 6 19" xfId="52765" xr:uid="{80798B0F-EF1D-47B0-A5ED-386E948AC24C}"/>
    <cellStyle name="Výpočet 4 2 6 2" xfId="7151" xr:uid="{60C972CA-08D2-4406-9A2D-B1A950B73BD7}"/>
    <cellStyle name="Výpočet 4 2 6 20" xfId="51172" xr:uid="{63C38A62-2CFB-4AD8-9935-950D198B356E}"/>
    <cellStyle name="Výpočet 4 2 6 21" xfId="54962" xr:uid="{926626EB-723F-4408-911C-30944DDAB0F0}"/>
    <cellStyle name="Výpočet 4 2 6 22" xfId="56202" xr:uid="{78455A49-4151-44FA-A66E-0E5119468421}"/>
    <cellStyle name="Výpočet 4 2 6 3" xfId="13640" xr:uid="{C0994BE6-F2EB-423A-A6E0-7C32DAC60AA0}"/>
    <cellStyle name="Výpočet 4 2 6 4" xfId="39979" xr:uid="{7113A465-67AF-4068-BC60-776C1D1F0698}"/>
    <cellStyle name="Výpočet 4 2 6 5" xfId="39710" xr:uid="{1DF0A7AA-16CF-470E-915B-892FE0DC34B4}"/>
    <cellStyle name="Výpočet 4 2 6 6" xfId="42066" xr:uid="{79147B03-7347-4639-A5D9-060500E3FC67}"/>
    <cellStyle name="Výpočet 4 2 6 7" xfId="41334" xr:uid="{1FABA66E-BC9E-48D3-9996-20E275496E53}"/>
    <cellStyle name="Výpočet 4 2 6 8" xfId="42094" xr:uid="{62C109FA-FAF5-4151-9AF7-084AC4268A47}"/>
    <cellStyle name="Výpočet 4 2 6 9" xfId="42989" xr:uid="{8047CF75-EA5D-4398-AEEE-0AC564595219}"/>
    <cellStyle name="Výpočet 4 2 7" xfId="9753" xr:uid="{C95B0790-D924-436A-980C-4CD56E970E84}"/>
    <cellStyle name="Výpočet 4 2 7 2" xfId="15429" xr:uid="{1F3192DE-34FD-4136-8B5C-AF0DF581F1C7}"/>
    <cellStyle name="Výpočet 4 2 8" xfId="9787" xr:uid="{D3C32869-6623-40F0-918E-19F162EB626E}"/>
    <cellStyle name="Výpočet 4 2 8 2" xfId="15463" xr:uid="{8111CAF1-B7C2-46CF-8117-2A251C74FAAC}"/>
    <cellStyle name="Výpočet 4 2 9" xfId="5272" xr:uid="{ACEA7519-80CE-4550-8882-EE8B8164FE85}"/>
    <cellStyle name="Výpočet 4 20" xfId="53244" xr:uid="{CE4D8998-8EA5-4592-ADDE-4DE1E7BF5EF7}"/>
    <cellStyle name="Výpočet 4 3" xfId="2544" xr:uid="{77B0076E-D2F0-47A8-9DCC-ABE4C06C9E37}"/>
    <cellStyle name="Výpočet 4 3 10" xfId="42485" xr:uid="{4085C3BF-4EDD-4D36-8A75-E388DB537E43}"/>
    <cellStyle name="Výpočet 4 3 11" xfId="47069" xr:uid="{F4157375-DABA-49C1-AF5D-E7F9199D07D9}"/>
    <cellStyle name="Výpočet 4 3 12" xfId="44598" xr:uid="{C1889246-CC64-498B-9C9F-819D7FEBA7AE}"/>
    <cellStyle name="Výpočet 4 3 13" xfId="47378" xr:uid="{FEAF7308-3180-45C8-9BCC-FE66E00B0D12}"/>
    <cellStyle name="Výpočet 4 3 14" xfId="47608" xr:uid="{ED5F2C54-7AF3-4270-828B-71F3B1E83846}"/>
    <cellStyle name="Výpočet 4 3 15" xfId="44276" xr:uid="{AC884F96-6B75-4135-83E1-E0737140F863}"/>
    <cellStyle name="Výpočet 4 3 16" xfId="48195" xr:uid="{C86EFC63-38A2-43F7-B5D4-84A622C43FE6}"/>
    <cellStyle name="Výpočet 4 3 17" xfId="50031" xr:uid="{60D91C96-532E-4AA6-8D51-00FAE38F0AE8}"/>
    <cellStyle name="Výpočet 4 3 18" xfId="50561" xr:uid="{3CEE2EFE-6BA5-4008-B420-9268B3CEA4F5}"/>
    <cellStyle name="Výpočet 4 3 19" xfId="52037" xr:uid="{AB874BB6-2C5F-490C-A7CF-5EC1EA416D3F}"/>
    <cellStyle name="Výpočet 4 3 2" xfId="5502" xr:uid="{BABCB6D0-0424-4CA1-B709-61A1414107F5}"/>
    <cellStyle name="Výpočet 4 3 20" xfId="53542" xr:uid="{99CCEA7D-DF94-4A27-9A7B-D81708CE0D07}"/>
    <cellStyle name="Výpočet 4 3 21" xfId="53184" xr:uid="{073BF341-25A5-4596-81DF-8B83E0AF87C4}"/>
    <cellStyle name="Výpočet 4 3 22" xfId="55326" xr:uid="{ABBFB725-1008-4EBF-836D-73A514C3F1BC}"/>
    <cellStyle name="Výpočet 4 3 23" xfId="56881" xr:uid="{2D4CEF5B-0915-4196-B251-894FF3F2CF7F}"/>
    <cellStyle name="Výpočet 4 3 3" xfId="12098" xr:uid="{584565ED-FF98-4E7C-9F62-52055475050E}"/>
    <cellStyle name="Výpočet 4 3 4" xfId="38536" xr:uid="{4E21ED21-A889-4A8A-A7B5-295207178F54}"/>
    <cellStyle name="Výpočet 4 3 5" xfId="42288" xr:uid="{43F44842-09CE-467C-9B8A-B5F1A7D72A3D}"/>
    <cellStyle name="Výpočet 4 3 6" xfId="41171" xr:uid="{3F45B921-D727-454B-B9C7-9710F276A9AF}"/>
    <cellStyle name="Výpočet 4 3 7" xfId="42657" xr:uid="{E720E783-98F7-4EBF-808A-08DCE1E2A4EF}"/>
    <cellStyle name="Výpočet 4 3 8" xfId="39657" xr:uid="{6159B412-BED5-446C-BE8C-28934EF7EC03}"/>
    <cellStyle name="Výpočet 4 3 9" xfId="38938" xr:uid="{B88C1B1A-C81B-4942-A8F7-224B34F3BB12}"/>
    <cellStyle name="Výpočet 4 4" xfId="2964" xr:uid="{C566BDD2-3158-494C-825B-D07080919824}"/>
    <cellStyle name="Výpočet 4 4 10" xfId="39007" xr:uid="{4680F0EC-2EC4-4458-BFE4-59C52A096EBC}"/>
    <cellStyle name="Výpočet 4 4 11" xfId="45139" xr:uid="{2D7C8B82-2733-4542-854B-C5318528890E}"/>
    <cellStyle name="Výpočet 4 4 12" xfId="46833" xr:uid="{E2FB7FFA-B943-4F73-B1A7-B939DE3CC54D}"/>
    <cellStyle name="Výpočet 4 4 13" xfId="47205" xr:uid="{1C1D3BAF-43B2-45EB-9A12-1F56286CD057}"/>
    <cellStyle name="Výpočet 4 4 14" xfId="47242" xr:uid="{0C20DC87-AD0B-4FC2-8AB0-0527D86447ED}"/>
    <cellStyle name="Výpočet 4 4 15" xfId="46962" xr:uid="{A588EEE3-DE2D-44E3-8ACA-8B713245311E}"/>
    <cellStyle name="Výpočet 4 4 16" xfId="45144" xr:uid="{AF83AB80-2D11-4B7B-BEB3-26E320F233CA}"/>
    <cellStyle name="Výpočet 4 4 17" xfId="49005" xr:uid="{7A1E8A13-B912-4142-B969-22F30B123966}"/>
    <cellStyle name="Výpočet 4 4 18" xfId="51097" xr:uid="{0F864D54-E46B-46D3-90C5-62C4E45B2F70}"/>
    <cellStyle name="Výpočet 4 4 19" xfId="53827" xr:uid="{7E9FBB56-4B0D-4270-B288-EFB25CFA6DA5}"/>
    <cellStyle name="Výpočet 4 4 2" xfId="7152" xr:uid="{01B14645-0F23-4DD7-83AD-F13A61CA9D63}"/>
    <cellStyle name="Výpočet 4 4 20" xfId="53094" xr:uid="{030E2790-FC9A-455C-ADB4-0986D8A9418A}"/>
    <cellStyle name="Výpočet 4 4 21" xfId="55594" xr:uid="{D4EDC5CE-FB32-4AF3-97C7-1D6D8B29B132}"/>
    <cellStyle name="Výpočet 4 4 22" xfId="57160" xr:uid="{B1B77B66-9F5F-4EEE-96C9-8C6AC21F9FE7}"/>
    <cellStyle name="Výpočet 4 4 3" xfId="13641" xr:uid="{CD1FE243-5440-4E33-AFD6-6C3B840EAB68}"/>
    <cellStyle name="Výpočet 4 4 4" xfId="39089" xr:uid="{1D67837E-CEE6-4617-8A9E-F506C61114C6}"/>
    <cellStyle name="Výpočet 4 4 5" xfId="40858" xr:uid="{2491A57C-BD59-4835-B8F2-C2874F514B74}"/>
    <cellStyle name="Výpočet 4 4 6" xfId="39328" xr:uid="{75F3D69D-09E8-46D6-B3FB-403250EA879E}"/>
    <cellStyle name="Výpočet 4 4 7" xfId="41902" xr:uid="{5986578E-79FA-4808-99BF-AA8E41B22E07}"/>
    <cellStyle name="Výpočet 4 4 8" xfId="42411" xr:uid="{6B7D3074-EB0F-47AA-AF36-655FD51B2EFA}"/>
    <cellStyle name="Výpočet 4 4 9" xfId="41749" xr:uid="{25D7A8A0-CEEA-4CD8-96D3-B61FDE4496C9}"/>
    <cellStyle name="Výpočet 4 5" xfId="3633" xr:uid="{485E8699-89A8-433F-8F49-A5035E7E029C}"/>
    <cellStyle name="Výpočet 4 5 10" xfId="46569" xr:uid="{7698BBE2-1542-4330-A48A-51107B5FE692}"/>
    <cellStyle name="Výpočet 4 5 11" xfId="46677" xr:uid="{A22755C3-498F-471E-A98E-BCC8E7664D25}"/>
    <cellStyle name="Výpočet 4 5 12" xfId="45490" xr:uid="{F67CEBF2-9D8F-4181-8E6E-5D51A19C73BA}"/>
    <cellStyle name="Výpočet 4 5 13" xfId="47251" xr:uid="{9304FFF0-AC98-4CBB-8B3B-10D5BFF8EADE}"/>
    <cellStyle name="Výpočet 4 5 14" xfId="47117" xr:uid="{9CED28AA-C354-4465-BD4A-02D4D92205DA}"/>
    <cellStyle name="Výpočet 4 5 15" xfId="49434" xr:uid="{E5168C62-C83B-4325-8BE6-CDCE119A0B9E}"/>
    <cellStyle name="Výpočet 4 5 16" xfId="50111" xr:uid="{B64D65D0-EAE0-4A65-B11A-559DE6CEE96D}"/>
    <cellStyle name="Výpočet 4 5 17" xfId="50446" xr:uid="{65CC4EB2-1731-426A-AF00-576E4C605B57}"/>
    <cellStyle name="Výpočet 4 5 18" xfId="51893" xr:uid="{C617E57E-89CD-43ED-982F-779464815841}"/>
    <cellStyle name="Výpočet 4 5 19" xfId="52596" xr:uid="{14D0FCD3-6182-46CE-856D-218066ABDDBB}"/>
    <cellStyle name="Výpočet 4 5 2" xfId="7153" xr:uid="{BFA955BA-B94A-49A0-BA01-D4026C06EACC}"/>
    <cellStyle name="Výpočet 4 5 20" xfId="50654" xr:uid="{B2235238-1C95-4CBB-B229-9CEEFC5FB7A4}"/>
    <cellStyle name="Výpočet 4 5 21" xfId="54190" xr:uid="{28FD93AE-B7F2-4E78-889B-3D2684BB58F4}"/>
    <cellStyle name="Výpočet 4 5 22" xfId="54810" xr:uid="{470DB2BC-69F7-4734-903C-F4D9C2F21DD0}"/>
    <cellStyle name="Výpočet 4 5 23" xfId="55949" xr:uid="{F593BB62-3697-4F5B-80A0-4F45E901960F}"/>
    <cellStyle name="Výpočet 4 5 3" xfId="13642" xr:uid="{FE0764B8-9891-4DDE-89DD-E6D531B8084E}"/>
    <cellStyle name="Výpočet 4 5 4" xfId="39847" xr:uid="{8F89F26E-053C-42C3-8CC7-8A85B255EC87}"/>
    <cellStyle name="Výpočet 4 5 5" xfId="38816" xr:uid="{7B9FBC7B-5D9D-4B43-A616-5518E7B5F7C7}"/>
    <cellStyle name="Výpočet 4 5 6" xfId="40602" xr:uid="{9628E245-9172-45ED-91BF-D6F2227ED02A}"/>
    <cellStyle name="Výpočet 4 5 7" xfId="42161" xr:uid="{55261666-86CE-4620-9672-CBA57707ADDE}"/>
    <cellStyle name="Výpočet 4 5 8" xfId="43060" xr:uid="{2F3BD9AB-D6E9-4A78-A7CA-A713EFDBA0A2}"/>
    <cellStyle name="Výpočet 4 5 9" xfId="43365" xr:uid="{7958E045-9F44-4985-8556-84BA6A4041A7}"/>
    <cellStyle name="Výpočet 4 6" xfId="4043" xr:uid="{77B34A39-840A-449B-B6E3-D90181045E65}"/>
    <cellStyle name="Výpočet 4 6 10" xfId="42767" xr:uid="{761623AF-0F3F-49CE-9F94-9162ACB91E85}"/>
    <cellStyle name="Výpočet 4 6 11" xfId="45995" xr:uid="{0A8565E5-97EF-4542-95F2-540F27C1158C}"/>
    <cellStyle name="Výpočet 4 6 12" xfId="46841" xr:uid="{E2BD33E9-3686-4D6E-AEFB-3FB62FAD7604}"/>
    <cellStyle name="Výpočet 4 6 13" xfId="46289" xr:uid="{47AC9856-F1B7-4D19-9F8C-CF81CF544F62}"/>
    <cellStyle name="Výpočet 4 6 14" xfId="47556" xr:uid="{C89C1E32-C83C-4311-B78B-1546309A1555}"/>
    <cellStyle name="Výpočet 4 6 15" xfId="44232" xr:uid="{B2126E71-A8F1-4536-9AA7-AD97A72F38CD}"/>
    <cellStyle name="Výpočet 4 6 16" xfId="50254" xr:uid="{0F5B41DE-559F-47CE-AD16-9FE5538B1132}"/>
    <cellStyle name="Výpočet 4 6 17" xfId="48395" xr:uid="{6093D7AF-9F45-4051-889A-80DD649C3FC4}"/>
    <cellStyle name="Výpočet 4 6 18" xfId="52131" xr:uid="{9F9C7902-6FA9-43A8-99F3-B0531F1DB560}"/>
    <cellStyle name="Výpočet 4 6 19" xfId="52776" xr:uid="{89B40C33-CE0B-40D9-B1A4-8ED094E5ECFE}"/>
    <cellStyle name="Výpočet 4 6 2" xfId="7154" xr:uid="{9D0F9BFD-06AC-4F1A-BACF-1F51FF704A6B}"/>
    <cellStyle name="Výpočet 4 6 20" xfId="50955" xr:uid="{004F87D6-A056-4A4C-82DF-FECD8B99510B}"/>
    <cellStyle name="Výpočet 4 6 21" xfId="54973" xr:uid="{F3D1ADFD-B703-4B5D-9B0D-C570FA28DB70}"/>
    <cellStyle name="Výpočet 4 6 22" xfId="56213" xr:uid="{3419D6A0-64E8-4AAF-B15F-E60A3567F87E}"/>
    <cellStyle name="Výpočet 4 6 3" xfId="13643" xr:uid="{DB478D71-3DB1-49C7-A43B-328BFB04CC7E}"/>
    <cellStyle name="Výpočet 4 6 4" xfId="38636" xr:uid="{4EA157EC-516E-4F5D-A32A-40A87E95D7E9}"/>
    <cellStyle name="Výpočet 4 6 5" xfId="39032" xr:uid="{6AF8CE9B-129F-4F9D-BE6F-7164130E1A31}"/>
    <cellStyle name="Výpočet 4 6 6" xfId="39255" xr:uid="{A7168970-8BF2-4049-B76F-0EB7CDBD7DA5}"/>
    <cellStyle name="Výpočet 4 6 7" xfId="41688" xr:uid="{2B7B3331-45D9-4766-9838-EDF2167CF73C}"/>
    <cellStyle name="Výpočet 4 6 8" xfId="42773" xr:uid="{111AB035-9508-4C22-A4B6-E0F2170B7073}"/>
    <cellStyle name="Výpočet 4 6 9" xfId="43400" xr:uid="{080F7B1E-9448-41AB-8EEF-C56DB26C5719}"/>
    <cellStyle name="Výpočet 4 7" xfId="3962" xr:uid="{5135BD96-4361-4886-A77C-2120299E1C9D}"/>
    <cellStyle name="Výpočet 4 7 10" xfId="42486" xr:uid="{1D5E4B42-A6F8-4248-9C7F-AA43A623307F}"/>
    <cellStyle name="Výpočet 4 7 11" xfId="45936" xr:uid="{931C2C1A-1716-4077-9F49-9E584426A6A6}"/>
    <cellStyle name="Výpočet 4 7 12" xfId="46788" xr:uid="{C12677F6-686B-4981-8D42-13E10BB9DF51}"/>
    <cellStyle name="Výpočet 4 7 13" xfId="45389" xr:uid="{4772706D-9ACA-4DE7-B9C1-43ACCA94F403}"/>
    <cellStyle name="Výpočet 4 7 14" xfId="47238" xr:uid="{C7FBD3BD-BF56-4EE1-9DB3-76B17E8A8F7E}"/>
    <cellStyle name="Výpočet 4 7 15" xfId="46623" xr:uid="{D3CAB8D8-46CF-44BD-B7F3-B65664A908E8}"/>
    <cellStyle name="Výpočet 4 7 16" xfId="50224" xr:uid="{50C6D017-B2A5-4F5B-AF19-DFA5BB4A8726}"/>
    <cellStyle name="Výpočet 4 7 17" xfId="49385" xr:uid="{42F6143C-4812-4CFF-B6A7-AC2272771DF4}"/>
    <cellStyle name="Výpočet 4 7 18" xfId="52099" xr:uid="{259A2FA7-652C-4B44-A81D-D5267B27E0A1}"/>
    <cellStyle name="Výpočet 4 7 19" xfId="52735" xr:uid="{09263D8A-CEB8-46DC-B04A-AF0C15D2094C}"/>
    <cellStyle name="Výpočet 4 7 2" xfId="7155" xr:uid="{078002DE-5E43-4B51-9474-CB8437647A3F}"/>
    <cellStyle name="Výpočet 4 7 20" xfId="51585" xr:uid="{A75D817F-B180-4C94-89D9-E55453975EF1}"/>
    <cellStyle name="Výpočet 4 7 21" xfId="54934" xr:uid="{2C2C7D36-A75B-4957-B080-FAEC83D7DA85}"/>
    <cellStyle name="Výpočet 4 7 22" xfId="56169" xr:uid="{D3DEB4EF-BF7B-45DB-A021-7B0043D05199}"/>
    <cellStyle name="Výpočet 4 7 3" xfId="13644" xr:uid="{39559C42-219E-49C7-8F75-0B1D710B1BC6}"/>
    <cellStyle name="Výpočet 4 7 4" xfId="40861" xr:uid="{64F334E0-268C-4F18-A78F-2FC6DC1C715A}"/>
    <cellStyle name="Výpočet 4 7 5" xfId="40942" xr:uid="{7BB0376B-CA6F-402A-A45C-FBA03F36A9E3}"/>
    <cellStyle name="Výpočet 4 7 6" xfId="39747" xr:uid="{0F402D38-B0E2-450A-B0B6-68C04D8AE28F}"/>
    <cellStyle name="Výpočet 4 7 7" xfId="40520" xr:uid="{D36CD966-78D1-4BA4-87E0-900088C4A5A4}"/>
    <cellStyle name="Výpočet 4 7 8" xfId="39703" xr:uid="{3401C6B5-6119-404E-A01F-9B772449C909}"/>
    <cellStyle name="Výpočet 4 7 9" xfId="39594" xr:uid="{F9B5C3A2-74DC-4C89-90D2-3B5F6EC6289F}"/>
    <cellStyle name="Výpočet 4 8" xfId="9752" xr:uid="{669E983F-BE24-4087-9CE0-BF1CCCE0F7FF}"/>
    <cellStyle name="Výpočet 4 8 2" xfId="15428" xr:uid="{5FE4D0DF-ECD6-4D4F-AC49-4C7AA5EF2887}"/>
    <cellStyle name="Výpočet 4 9" xfId="9786" xr:uid="{A8847E25-2C21-455C-8549-B2552F5E7310}"/>
    <cellStyle name="Výpočet 4 9 2" xfId="15462" xr:uid="{659A7F34-E549-4199-85A9-61EA1B6CB7E5}"/>
    <cellStyle name="Výpočet 5" xfId="3503" xr:uid="{6C0B7023-E33D-4B28-8DD8-39A20F90FC5F}"/>
    <cellStyle name="Výpočet 5 10" xfId="46489" xr:uid="{6C9841A0-BDEF-48D6-BE27-6F86C21C17C6}"/>
    <cellStyle name="Výpočet 5 11" xfId="44400" xr:uid="{9C4616D6-D244-4717-A954-1DE3FFEB6B8F}"/>
    <cellStyle name="Výpočet 5 12" xfId="45138" xr:uid="{4F4D51DC-C5BF-414E-860A-50C02C5E4C76}"/>
    <cellStyle name="Výpočet 5 13" xfId="46778" xr:uid="{6849BF09-652B-4287-AE9C-B604F33515CD}"/>
    <cellStyle name="Výpočet 5 14" xfId="44248" xr:uid="{4F66D967-D4DB-471F-8023-CBA52C8838A0}"/>
    <cellStyle name="Výpočet 5 15" xfId="49340" xr:uid="{4F928FEC-B6C6-482B-A40F-C12D614345CB}"/>
    <cellStyle name="Výpočet 5 16" xfId="50072" xr:uid="{6F63BAE1-6962-4708-9ADA-204626C3BE5D}"/>
    <cellStyle name="Výpočet 5 17" xfId="48122" xr:uid="{8E6C32FD-821A-46FA-81BF-6E26CC45EECD}"/>
    <cellStyle name="Výpočet 5 18" xfId="51809" xr:uid="{EFC4249D-3BAC-46B9-AA34-2640FF3353F4}"/>
    <cellStyle name="Výpočet 5 19" xfId="52557" xr:uid="{9EBB771C-7040-4FFB-99F6-5A1BB4D14449}"/>
    <cellStyle name="Výpočet 5 2" xfId="7156" xr:uid="{BC745C57-1A7F-4308-8D7E-5830B4224606}"/>
    <cellStyle name="Výpočet 5 20" xfId="52193" xr:uid="{33E7A1F1-4D41-4243-809E-936F7B44C62E}"/>
    <cellStyle name="Výpočet 5 21" xfId="54119" xr:uid="{C850AC0B-1C47-4D01-AA17-865A42D7A1B7}"/>
    <cellStyle name="Výpočet 5 22" xfId="54776" xr:uid="{659712B3-DE73-49CF-888B-DC033BA74163}"/>
    <cellStyle name="Výpočet 5 23" xfId="55879" xr:uid="{DFB19570-53E8-4020-9346-DD24EE26A82A}"/>
    <cellStyle name="Výpočet 5 3" xfId="13645" xr:uid="{9E9A1057-2431-412B-813F-173CBFE79F08}"/>
    <cellStyle name="Výpočet 5 4" xfId="41960" xr:uid="{CFC5D649-CAEF-48B4-9569-5DEC4CB92724}"/>
    <cellStyle name="Výpočet 5 5" xfId="42002" xr:uid="{BEB9908E-B04A-4C50-9CA8-6EF215556549}"/>
    <cellStyle name="Výpočet 5 6" xfId="40478" xr:uid="{7AB00712-C276-41AB-B488-CDE748C0156D}"/>
    <cellStyle name="Výpočet 5 7" xfId="41753" xr:uid="{E3014116-7651-4D2C-9BB6-B6488279821F}"/>
    <cellStyle name="Výpočet 5 8" xfId="40975" xr:uid="{0478DDE3-ADE5-416A-A8A6-157305FEE8A2}"/>
    <cellStyle name="Výpočet 5 9" xfId="42925" xr:uid="{E73577EF-3E2B-4E33-873F-C9783BCC421F}"/>
    <cellStyle name="Výstup 2" xfId="451" xr:uid="{2986A3B4-2D6C-4440-9934-B1F3AA746ED4}"/>
    <cellStyle name="Výstup 2 10" xfId="4088" xr:uid="{A3B4062A-78DE-41D8-940D-6632AF7922EE}"/>
    <cellStyle name="Výstup 2 10 10" xfId="46037" xr:uid="{15AE934D-F839-44EA-83DB-E58CE03B3EB9}"/>
    <cellStyle name="Výstup 2 10 11" xfId="46872" xr:uid="{562D9282-0318-4640-B9D0-8F2CE59760D6}"/>
    <cellStyle name="Výstup 2 10 12" xfId="45343" xr:uid="{927F4FB2-9107-4A25-8397-4A959F5634B6}"/>
    <cellStyle name="Výstup 2 10 13" xfId="47578" xr:uid="{EB6E6A2B-09C4-4B06-90B8-C5AB3B9029F1}"/>
    <cellStyle name="Výstup 2 10 14" xfId="47788" xr:uid="{8D587102-A935-45CF-AD5D-82B8B3A75C1A}"/>
    <cellStyle name="Výstup 2 10 15" xfId="48399" xr:uid="{25977BD1-A86E-4CB2-A7D9-05005C0F35B8}"/>
    <cellStyle name="Výstup 2 10 16" xfId="52793" xr:uid="{36CA774F-7F47-4BF9-B955-825F755CC494}"/>
    <cellStyle name="Výstup 2 10 17" xfId="52909" xr:uid="{A184E930-3FC5-4B8D-B669-61606AD18454}"/>
    <cellStyle name="Výstup 2 10 18" xfId="54988" xr:uid="{D5A0F6BA-4DD4-4DB3-BF2A-4767F76CA03C}"/>
    <cellStyle name="Výstup 2 10 19" xfId="56256" xr:uid="{E7F27D0F-2FE6-4E9F-821A-2B1BA991810A}"/>
    <cellStyle name="Výstup 2 10 2" xfId="7157" xr:uid="{686E7AB6-C9B2-4B7D-938C-16EA312C7362}"/>
    <cellStyle name="Výstup 2 10 3" xfId="13646" xr:uid="{42EA2E99-8062-4D29-ABE7-AD4319906B82}"/>
    <cellStyle name="Výstup 2 10 4" xfId="40529" xr:uid="{3C12BA37-5746-47A0-93E2-4264B429C5C5}"/>
    <cellStyle name="Výstup 2 10 5" xfId="42507" xr:uid="{A5D44791-243B-4644-8F30-581333E3733E}"/>
    <cellStyle name="Výstup 2 10 6" xfId="42791" xr:uid="{16C2D2B9-9150-4C58-A2D2-A68E6D3D7B34}"/>
    <cellStyle name="Výstup 2 10 7" xfId="41504" xr:uid="{C9FCABEA-BF4C-4339-8CFF-8B1B11D7C5CB}"/>
    <cellStyle name="Výstup 2 10 8" xfId="43415" xr:uid="{50D151DA-35F5-4251-8093-8E0A499D92CE}"/>
    <cellStyle name="Výstup 2 10 9" xfId="41958" xr:uid="{18912582-2385-4CE5-9E21-01AADD9DB68D}"/>
    <cellStyle name="Výstup 2 11" xfId="3976" xr:uid="{259004D5-17E9-4737-BA12-8D4AE3D3EECC}"/>
    <cellStyle name="Výstup 2 11 10" xfId="45943" xr:uid="{B7D99313-AEAA-4D8D-85DB-8A7F852C834C}"/>
    <cellStyle name="Výstup 2 11 11" xfId="46795" xr:uid="{2298AF23-9B23-427C-8B1F-4A7FC5A96D4A}"/>
    <cellStyle name="Výstup 2 11 12" xfId="44819" xr:uid="{EFD2E7C1-8157-48B4-AA32-770A7D97ED4A}"/>
    <cellStyle name="Výstup 2 11 13" xfId="46631" xr:uid="{B0863D8E-9503-4153-AB3B-769EF22E22C2}"/>
    <cellStyle name="Výstup 2 11 14" xfId="44760" xr:uid="{5C8C05AB-148A-4F8D-ACD2-8C9F304F05B8}"/>
    <cellStyle name="Výstup 2 11 15" xfId="47952" xr:uid="{2D2F7A22-FCB7-47E2-9386-D4903C394B20}"/>
    <cellStyle name="Výstup 2 11 16" xfId="52740" xr:uid="{AA8DA5DB-EE3B-4491-93DA-24D96448E8E4}"/>
    <cellStyle name="Výstup 2 11 17" xfId="51068" xr:uid="{73C423A8-9DAA-4639-87A0-9FB19E6E497C}"/>
    <cellStyle name="Výstup 2 11 18" xfId="54938" xr:uid="{42396977-8B84-48FB-A6B8-F3F1D6091A8B}"/>
    <cellStyle name="Výstup 2 11 19" xfId="56175" xr:uid="{8CBEE8C1-FD7E-4C73-A212-F07CFF6349BE}"/>
    <cellStyle name="Výstup 2 11 2" xfId="7158" xr:uid="{4EF8646D-F323-45E3-B6F4-2DF4B9615540}"/>
    <cellStyle name="Výstup 2 11 3" xfId="13647" xr:uid="{5D4404EA-DAD5-4428-87AD-8C4BEDB93CED}"/>
    <cellStyle name="Výstup 2 11 4" xfId="40684" xr:uid="{3CFC6FE6-EA85-4929-8770-E1142EAAA0EF}"/>
    <cellStyle name="Výstup 2 11 5" xfId="42183" xr:uid="{5823F96C-ED66-4428-8595-1AC9FF49DE7B}"/>
    <cellStyle name="Výstup 2 11 6" xfId="39445" xr:uid="{2DBD218E-AFC5-4345-8FAF-5C9531F3C0C1}"/>
    <cellStyle name="Výstup 2 11 7" xfId="38842" xr:uid="{87E330DB-E8E3-4F88-91C5-BB751BA51FFA}"/>
    <cellStyle name="Výstup 2 11 8" xfId="40420" xr:uid="{19F09F23-2E9F-4EC7-BC8C-C0CA9C5D015E}"/>
    <cellStyle name="Výstup 2 11 9" xfId="43135" xr:uid="{D2E74039-84B9-4043-ACE4-4CAEDAF20352}"/>
    <cellStyle name="Výstup 2 12" xfId="9619" xr:uid="{8D741A9B-B40F-4DDE-92F2-EC26E9882AF5}"/>
    <cellStyle name="Výstup 2 12 2" xfId="15303" xr:uid="{309AD662-69F5-4D21-BCA9-A1EB30FC571F}"/>
    <cellStyle name="Výstup 2 13" xfId="9613" xr:uid="{87AB9FB8-E8D6-4776-8FA1-5F54219D08C7}"/>
    <cellStyle name="Výstup 2 13 2" xfId="15298" xr:uid="{9EF2E2E6-C029-491E-992C-3F5C6CE0B0A3}"/>
    <cellStyle name="Výstup 2 14" xfId="4827" xr:uid="{5C926F47-B213-40D0-B121-C7151E4F7C24}"/>
    <cellStyle name="Výstup 2 15" xfId="11245" xr:uid="{30CACCE5-C51C-4455-BAA6-DBE2FD524EEB}"/>
    <cellStyle name="Výstup 2 16" xfId="39058" xr:uid="{1F0624F4-1E0D-4C98-A51C-DFDDD111DCE3}"/>
    <cellStyle name="Výstup 2 17" xfId="40570" xr:uid="{8728FAA9-D9B7-46A3-AFD1-4AF596420884}"/>
    <cellStyle name="Výstup 2 18" xfId="43403" xr:uid="{430C04C3-F1A6-4A3E-ACB0-8D405EDC8864}"/>
    <cellStyle name="Výstup 2 19" xfId="47034" xr:uid="{27BEAA5D-5A15-4E92-BB81-B1CF79191C16}"/>
    <cellStyle name="Výstup 2 2" xfId="1898" xr:uid="{C6D59814-71E3-4C0E-A01D-3FC0A780974D}"/>
    <cellStyle name="Výstup 2 2 10" xfId="5273" xr:uid="{9F66C106-B148-470E-B7D3-7A8F1AF7BD17}"/>
    <cellStyle name="Výstup 2 2 11" xfId="11846" xr:uid="{432EC256-44D4-4F61-9312-A3B04ECE0C7C}"/>
    <cellStyle name="Výstup 2 2 12" xfId="42136" xr:uid="{5BA60194-ACE8-47B5-8EB1-C1A04893BC95}"/>
    <cellStyle name="Výstup 2 2 13" xfId="38907" xr:uid="{A42851F0-A5B7-479D-B99D-6CE8EBAFB4BD}"/>
    <cellStyle name="Výstup 2 2 14" xfId="43451" xr:uid="{E154118A-2397-4CEB-BDBE-C1A982B93468}"/>
    <cellStyle name="Výstup 2 2 15" xfId="44511" xr:uid="{FB7758CB-49DF-4607-89A8-DBBBA809E050}"/>
    <cellStyle name="Výstup 2 2 16" xfId="45084" xr:uid="{C9DBE557-1F06-4A7E-B176-4FCBDEF921CA}"/>
    <cellStyle name="Výstup 2 2 17" xfId="48451" xr:uid="{396BE885-126F-4BBE-870E-775CB4ADE02A}"/>
    <cellStyle name="Výstup 2 2 18" xfId="50039" xr:uid="{6EFEC173-9DC5-41EC-B8DF-61921D6A88A2}"/>
    <cellStyle name="Výstup 2 2 19" xfId="51450" xr:uid="{6E5D718C-CB8C-4FA7-8245-2A00FA116F62}"/>
    <cellStyle name="Výstup 2 2 2" xfId="2546" xr:uid="{487A4619-B95E-4DDF-91AD-BCAFC388B095}"/>
    <cellStyle name="Výstup 2 2 2 10" xfId="42696" xr:uid="{5DC08F2A-68E4-4192-A87F-C20227BAD8B6}"/>
    <cellStyle name="Výstup 2 2 2 11" xfId="46673" xr:uid="{14A3F8CF-AD79-43BC-9EBA-ED78D944A7FC}"/>
    <cellStyle name="Výstup 2 2 2 12" xfId="44597" xr:uid="{8CA3AA83-8F39-45BD-AAC2-7F438C34FD5E}"/>
    <cellStyle name="Výstup 2 2 2 13" xfId="43952" xr:uid="{0ABCAB1E-A76A-4ECB-B519-C940BE6EC188}"/>
    <cellStyle name="Výstup 2 2 2 14" xfId="47660" xr:uid="{9EFEF35D-5A19-42C3-ACCC-83E24210D1EC}"/>
    <cellStyle name="Výstup 2 2 2 15" xfId="44363" xr:uid="{0D600CC2-D06D-4482-BEA1-3B7673839379}"/>
    <cellStyle name="Výstup 2 2 2 16" xfId="48751" xr:uid="{3A6E247D-E9D8-42E1-97D9-97D38AA5B0DD}"/>
    <cellStyle name="Výstup 2 2 2 17" xfId="48194" xr:uid="{9668F030-5E32-4ADD-AD93-3E4A33B50712}"/>
    <cellStyle name="Výstup 2 2 2 18" xfId="48091" xr:uid="{BCF8597C-7267-4E5C-83BE-1D3D41543390}"/>
    <cellStyle name="Výstup 2 2 2 19" xfId="50541" xr:uid="{F7735726-D95E-4669-8D2B-99F953A00C6E}"/>
    <cellStyle name="Výstup 2 2 2 2" xfId="5504" xr:uid="{2CCF1D42-20F2-4E42-819B-F0740619C3D1}"/>
    <cellStyle name="Výstup 2 2 2 20" xfId="51663" xr:uid="{6497E33D-7BFC-4540-969A-3E3D1D436FBF}"/>
    <cellStyle name="Výstup 2 2 2 21" xfId="53544" xr:uid="{F6AE3060-79BF-4709-8ACE-9FB934CEBCED}"/>
    <cellStyle name="Výstup 2 2 2 22" xfId="53182" xr:uid="{67820962-7196-43BF-A635-CE5B9B853260}"/>
    <cellStyle name="Výstup 2 2 2 23" xfId="55328" xr:uid="{A6B6F637-4443-4740-B14B-9CBEBCFD0E67}"/>
    <cellStyle name="Výstup 2 2 2 24" xfId="56883" xr:uid="{FD5F22B1-A7D9-40DB-A3E4-C42E44ED4171}"/>
    <cellStyle name="Výstup 2 2 2 3" xfId="12100" xr:uid="{18CE3444-BD9C-4DA3-9D79-D970F16147DE}"/>
    <cellStyle name="Výstup 2 2 2 4" xfId="38534" xr:uid="{073F30F0-2E32-455E-B9B6-D36E8703DA6A}"/>
    <cellStyle name="Výstup 2 2 2 5" xfId="42216" xr:uid="{DBE723F4-6124-4325-8FC1-340D34B01CA4}"/>
    <cellStyle name="Výstup 2 2 2 6" xfId="38550" xr:uid="{BFBF7484-E59F-4EEC-B9BC-7533559C75CA}"/>
    <cellStyle name="Výstup 2 2 2 7" xfId="42576" xr:uid="{6CF59816-AE6A-497F-8D6C-059F3C202C73}"/>
    <cellStyle name="Výstup 2 2 2 8" xfId="42310" xr:uid="{D2476CAA-08F9-4724-82B2-BC9533B5C465}"/>
    <cellStyle name="Výstup 2 2 2 9" xfId="42881" xr:uid="{FF83607E-28DD-426D-B7C7-AFFC715EC5FC}"/>
    <cellStyle name="Výstup 2 2 20" xfId="53648" xr:uid="{DEBAEEEC-99F5-4A5C-BBBC-96336AE1C2D2}"/>
    <cellStyle name="Výstup 2 2 3" xfId="2559" xr:uid="{EE608643-F2EC-4D8B-B528-00812E1FCA5B}"/>
    <cellStyle name="Výstup 2 2 3 10" xfId="43164" xr:uid="{992802A3-5809-4B89-8054-A1B2E58462CB}"/>
    <cellStyle name="Výstup 2 2 3 11" xfId="46608" xr:uid="{B720B287-8477-4707-92AA-1C00064EEFB8}"/>
    <cellStyle name="Výstup 2 2 3 12" xfId="44574" xr:uid="{6B38D6E4-D16A-48FD-B068-306392660AE5}"/>
    <cellStyle name="Výstup 2 2 3 13" xfId="46433" xr:uid="{1F6DB116-E603-480F-BF33-A199AA3B2A82}"/>
    <cellStyle name="Výstup 2 2 3 14" xfId="47553" xr:uid="{FD89A47F-7306-4792-908D-D97665491B75}"/>
    <cellStyle name="Výstup 2 2 3 15" xfId="44163" xr:uid="{72EC11E1-8392-49F9-89D8-82EEB81691CF}"/>
    <cellStyle name="Výstup 2 2 3 16" xfId="48760" xr:uid="{0CDB9470-2CF6-48A1-B03E-AD02B605C681}"/>
    <cellStyle name="Výstup 2 2 3 17" xfId="47947" xr:uid="{34893181-2552-4BCD-A464-252C4D2572A8}"/>
    <cellStyle name="Výstup 2 2 3 18" xfId="50572" xr:uid="{9A436759-8596-4492-B879-49A005A7F84C}"/>
    <cellStyle name="Výstup 2 2 3 19" xfId="50680" xr:uid="{8E14FD3C-CB71-471C-BB09-1FF3C06A0D12}"/>
    <cellStyle name="Výstup 2 2 3 2" xfId="7159" xr:uid="{DA9DE74B-18FB-43AA-9299-E9540E3A0DC0}"/>
    <cellStyle name="Výstup 2 2 3 20" xfId="53554" xr:uid="{B667511A-1951-4DED-B961-0869CB23F98B}"/>
    <cellStyle name="Výstup 2 2 3 21" xfId="53018" xr:uid="{AA7B91A5-C732-4C53-930D-B9929D67B2AE}"/>
    <cellStyle name="Výstup 2 2 3 22" xfId="55337" xr:uid="{1EAA8E4B-5EA4-4BBA-9498-457877D44558}"/>
    <cellStyle name="Výstup 2 2 3 23" xfId="56892" xr:uid="{0E712265-B2F0-4872-ACB9-148BAB8BC813}"/>
    <cellStyle name="Výstup 2 2 3 3" xfId="13648" xr:uid="{2B72B5AE-39E5-4ABE-9AD7-CA8464E18FDB}"/>
    <cellStyle name="Výstup 2 2 3 4" xfId="40547" xr:uid="{AC753E9F-041E-4083-95A0-4515ADFC1081}"/>
    <cellStyle name="Výstup 2 2 3 5" xfId="42323" xr:uid="{5E182F8C-9EB1-447F-9D11-45326DDC2E89}"/>
    <cellStyle name="Výstup 2 2 3 6" xfId="39604" xr:uid="{CCCA5201-1917-44F5-9EC6-2814D5D44904}"/>
    <cellStyle name="Výstup 2 2 3 7" xfId="42574" xr:uid="{F9258155-2D2F-4E4A-8749-93F521599BD3}"/>
    <cellStyle name="Výstup 2 2 3 8" xfId="40597" xr:uid="{6D28B78B-68A6-4DC8-B763-B6F467FBA47B}"/>
    <cellStyle name="Výstup 2 2 3 9" xfId="38570" xr:uid="{C3FE1E89-16C1-4CF2-BAC1-E95F4F353183}"/>
    <cellStyle name="Výstup 2 2 4" xfId="3076" xr:uid="{5C3ABCAD-BBC0-4C83-98B7-55C9C3729D03}"/>
    <cellStyle name="Výstup 2 2 4 10" xfId="45483" xr:uid="{8A5D89E5-DC0F-4CEA-86D8-4C4B7BE7EA47}"/>
    <cellStyle name="Výstup 2 2 4 11" xfId="46932" xr:uid="{C88CABA5-9EBB-4C83-AC4F-BE8A7FAA5506}"/>
    <cellStyle name="Výstup 2 2 4 12" xfId="44563" xr:uid="{0973E45F-0A4C-44A7-AF97-99533B8E996E}"/>
    <cellStyle name="Výstup 2 2 4 13" xfId="47522" xr:uid="{9789C2F5-02B3-4CED-B1E1-B4093A586BCC}"/>
    <cellStyle name="Výstup 2 2 4 14" xfId="49073" xr:uid="{8F9209DF-9237-4BB8-82A0-065D2CEC68C4}"/>
    <cellStyle name="Výstup 2 2 4 15" xfId="48099" xr:uid="{145208F6-30CE-431D-9ECA-EA915A7D01ED}"/>
    <cellStyle name="Výstup 2 2 4 16" xfId="50241" xr:uid="{66E72DD5-A241-481D-88C6-2A28F4F0609A}"/>
    <cellStyle name="Výstup 2 2 4 17" xfId="48432" xr:uid="{FD43C8D8-D011-45E2-BD03-594AF4ABEE26}"/>
    <cellStyle name="Výstup 2 2 4 18" xfId="50808" xr:uid="{1BA58026-7920-44DD-B7A6-7E71028A8F82}"/>
    <cellStyle name="Výstup 2 2 4 19" xfId="51123" xr:uid="{FBE9A6D8-A449-4C3C-AAAB-0CB2326E8434}"/>
    <cellStyle name="Výstup 2 2 4 2" xfId="7160" xr:uid="{C13D799A-64DF-4129-969F-D2AAFFCB007D}"/>
    <cellStyle name="Výstup 2 2 4 20" xfId="53904" xr:uid="{F0E99498-FDE7-4E02-92EC-7FFAB931A569}"/>
    <cellStyle name="Výstup 2 2 4 21" xfId="53067" xr:uid="{2A076737-5224-4035-A5E3-B52D923DA162}"/>
    <cellStyle name="Výstup 2 2 4 22" xfId="55664" xr:uid="{B72D7E76-7A03-4C7E-9925-9957DCEC8C28}"/>
    <cellStyle name="Výstup 2 2 4 3" xfId="13649" xr:uid="{40663E73-8873-4655-B384-154175FD3D56}"/>
    <cellStyle name="Výstup 2 2 4 4" xfId="38495" xr:uid="{71CFD2C8-5522-4300-9F51-94C1CC13D860}"/>
    <cellStyle name="Výstup 2 2 4 5" xfId="38840" xr:uid="{11B12D93-D74B-43C4-BD66-00E96A7861F5}"/>
    <cellStyle name="Výstup 2 2 4 6" xfId="39579" xr:uid="{5045D25A-D1D0-41B0-A39E-7B5A7AAC50E6}"/>
    <cellStyle name="Výstup 2 2 4 7" xfId="41357" xr:uid="{6DDEA8C6-DAAD-4E09-8FE4-D492EA95CC6D}"/>
    <cellStyle name="Výstup 2 2 4 8" xfId="41944" xr:uid="{F9360947-F829-4890-9E1C-6E4BAB1981F2}"/>
    <cellStyle name="Výstup 2 2 4 9" xfId="44645" xr:uid="{50513503-1B19-41A2-8378-8C8557DE224B}"/>
    <cellStyle name="Výstup 2 2 5" xfId="3836" xr:uid="{949A4A75-6A3F-4079-A5A0-5806A4F34C06}"/>
    <cellStyle name="Výstup 2 2 5 10" xfId="45821" xr:uid="{53F0C4F2-AC95-449F-B432-B88E38517E86}"/>
    <cellStyle name="Výstup 2 2 5 11" xfId="46708" xr:uid="{E27B24C4-73BB-425D-8BFF-9213D31047F7}"/>
    <cellStyle name="Výstup 2 2 5 12" xfId="45331" xr:uid="{191E5E8B-5CF5-4D1A-91A6-324E1B3C68A8}"/>
    <cellStyle name="Výstup 2 2 5 13" xfId="44605" xr:uid="{732E3E0A-385E-4304-9C10-5D9D02618BD0}"/>
    <cellStyle name="Výstup 2 2 5 14" xfId="46979" xr:uid="{FBBDECD2-B0B4-4435-AF4F-5FB486E16370}"/>
    <cellStyle name="Výstup 2 2 5 15" xfId="48299" xr:uid="{2178FFC2-30A4-458F-AA9F-9BDB3320C14A}"/>
    <cellStyle name="Výstup 2 2 5 16" xfId="52671" xr:uid="{3BE597EF-7260-450F-A91D-B67D0133ECE8}"/>
    <cellStyle name="Výstup 2 2 5 17" xfId="51032" xr:uid="{9DF79334-E278-4AA9-A57E-46A487DC9A2A}"/>
    <cellStyle name="Výstup 2 2 5 18" xfId="54874" xr:uid="{F974EE63-E624-45C7-B0B6-9D1380E07798}"/>
    <cellStyle name="Výstup 2 2 5 19" xfId="56064" xr:uid="{14CDBD59-01F1-4252-9587-0B1B3232A0F3}"/>
    <cellStyle name="Výstup 2 2 5 2" xfId="7161" xr:uid="{D949C21E-EB1C-4042-B0DB-23050AC696BB}"/>
    <cellStyle name="Výstup 2 2 5 3" xfId="13650" xr:uid="{17D4649A-9980-4361-957E-4974B546993F}"/>
    <cellStyle name="Výstup 2 2 5 4" xfId="38860" xr:uid="{083C1DCC-123D-4DC3-A9A6-264D0CB7EB6E}"/>
    <cellStyle name="Výstup 2 2 5 5" xfId="38638" xr:uid="{2A1BEE1A-70E5-4EFB-9CE6-70D07F98E2F1}"/>
    <cellStyle name="Výstup 2 2 5 6" xfId="39303" xr:uid="{6BCACEC5-7EA1-4E92-A70D-19C28D0A0C3A}"/>
    <cellStyle name="Výstup 2 2 5 7" xfId="42718" xr:uid="{1A4BABE2-2B52-427A-9E9A-83603C66FF2C}"/>
    <cellStyle name="Výstup 2 2 5 8" xfId="38818" xr:uid="{CC560BE0-5EA5-48EA-9F78-0C276320D9E0}"/>
    <cellStyle name="Výstup 2 2 5 9" xfId="40092" xr:uid="{AA2B8A34-6BDC-4780-9C30-6099C4037CE0}"/>
    <cellStyle name="Výstup 2 2 6" xfId="3964" xr:uid="{AA2C82D4-AC76-465F-ABA4-39860B95E4D2}"/>
    <cellStyle name="Výstup 2 2 6 10" xfId="45938" xr:uid="{5777640F-8390-422F-8F0B-2398F5928EE3}"/>
    <cellStyle name="Výstup 2 2 6 11" xfId="46790" xr:uid="{AA07F090-F637-4E1E-846A-BF548CD00243}"/>
    <cellStyle name="Výstup 2 2 6 12" xfId="44579" xr:uid="{61389B66-69A5-46AA-9B67-704084EC8839}"/>
    <cellStyle name="Výstup 2 2 6 13" xfId="47297" xr:uid="{3A3D62DA-91C3-4BA2-ACC3-B0B8827C55D0}"/>
    <cellStyle name="Výstup 2 2 6 14" xfId="45604" xr:uid="{6D615840-4B8F-44BC-9096-86D83A15F7F3}"/>
    <cellStyle name="Výstup 2 2 6 15" xfId="48011" xr:uid="{FA4EFE90-E09C-496D-9839-7EF39270256E}"/>
    <cellStyle name="Výstup 2 2 6 16" xfId="52737" xr:uid="{1E012225-7CF9-4C6C-9F60-7BE2AA81A4A8}"/>
    <cellStyle name="Výstup 2 2 6 17" xfId="52608" xr:uid="{A9AA59D7-61B2-40A3-AA13-D6A23983641E}"/>
    <cellStyle name="Výstup 2 2 6 18" xfId="54936" xr:uid="{2B6C5F48-2662-4469-ACC7-BB7B0566157D}"/>
    <cellStyle name="Výstup 2 2 6 19" xfId="56171" xr:uid="{4EAEAE06-E1BB-4EFC-A4DA-0320EB6FD75C}"/>
    <cellStyle name="Výstup 2 2 6 2" xfId="7162" xr:uid="{56D391ED-50A9-4B75-9482-4B6765D1F78F}"/>
    <cellStyle name="Výstup 2 2 6 3" xfId="13651" xr:uid="{D5EE642C-2DD0-49BF-88CD-0BE457EAB17D}"/>
    <cellStyle name="Výstup 2 2 6 4" xfId="39692" xr:uid="{9C7A491C-1505-425C-959B-6E84FB20A073}"/>
    <cellStyle name="Výstup 2 2 6 5" xfId="40583" xr:uid="{CEA3EC0D-7DA0-4BD6-BAD0-7475A95E4C4D}"/>
    <cellStyle name="Výstup 2 2 6 6" xfId="41282" xr:uid="{BD084139-F93D-426A-8A1C-A17D8BF3889C}"/>
    <cellStyle name="Výstup 2 2 6 7" xfId="39883" xr:uid="{969ACF9F-F906-4C1D-8C73-6E5562F45615}"/>
    <cellStyle name="Výstup 2 2 6 8" xfId="42302" xr:uid="{017B1A97-D007-463C-838B-BB709519E979}"/>
    <cellStyle name="Výstup 2 2 6 9" xfId="40976" xr:uid="{814FE923-BBAF-443B-B26C-C865CEFFFFED}"/>
    <cellStyle name="Výstup 2 2 7" xfId="4027" xr:uid="{685762CC-B2DC-49C3-8AA0-322481AC3BFF}"/>
    <cellStyle name="Výstup 2 2 7 10" xfId="45983" xr:uid="{BC52FF73-5626-450B-A430-306AF63B8EF0}"/>
    <cellStyle name="Výstup 2 2 7 11" xfId="46827" xr:uid="{9C14D076-0179-4F5D-945D-F54BBB18BFC1}"/>
    <cellStyle name="Výstup 2 2 7 12" xfId="44554" xr:uid="{2F654E8E-1945-4F6F-BE73-545757816918}"/>
    <cellStyle name="Výstup 2 2 7 13" xfId="47543" xr:uid="{E606B47E-0A36-4D7C-B53F-F479060E4443}"/>
    <cellStyle name="Výstup 2 2 7 14" xfId="47766" xr:uid="{DE684C42-C615-46FF-9287-13E2F536D4FE}"/>
    <cellStyle name="Výstup 2 2 7 15" xfId="48566" xr:uid="{D44F0784-8CC8-4A43-9E78-0F8F4DEB5135}"/>
    <cellStyle name="Výstup 2 2 7 16" xfId="52766" xr:uid="{C258C3F4-4791-4559-A1B0-5C19B613F42E}"/>
    <cellStyle name="Výstup 2 2 7 17" xfId="51173" xr:uid="{FD34FF0B-CB7D-4F83-8AB4-CBB162BE1F02}"/>
    <cellStyle name="Výstup 2 2 7 18" xfId="54963" xr:uid="{CA0CF6F9-86B6-49E8-AC6F-80DFCCDC3840}"/>
    <cellStyle name="Výstup 2 2 7 19" xfId="56203" xr:uid="{74068CF1-0ACA-469C-BBE1-88EEEB18D169}"/>
    <cellStyle name="Výstup 2 2 7 2" xfId="7163" xr:uid="{EA9E9275-576C-4E7A-9E20-09892DEDC0A9}"/>
    <cellStyle name="Výstup 2 2 7 3" xfId="13652" xr:uid="{837435C4-D31B-46DE-A814-242F6327D79E}"/>
    <cellStyle name="Výstup 2 2 7 4" xfId="40094" xr:uid="{2ABADCC7-C5EB-4959-823C-A18402C5A75B}"/>
    <cellStyle name="Výstup 2 2 7 5" xfId="39334" xr:uid="{D059C2C9-E259-4CA3-A8AE-26A3D1E13CE7}"/>
    <cellStyle name="Výstup 2 2 7 6" xfId="38855" xr:uid="{ED70F026-D42E-4580-9C7B-CCBC6419A069}"/>
    <cellStyle name="Výstup 2 2 7 7" xfId="42605" xr:uid="{DDB70583-301A-4740-92E7-BBB8F5D99563}"/>
    <cellStyle name="Výstup 2 2 7 8" xfId="42500" xr:uid="{0C82EFA3-583E-4CF5-9E64-804B0DFDE250}"/>
    <cellStyle name="Výstup 2 2 7 9" xfId="43389" xr:uid="{9DE37F7E-6B6B-409E-8323-561B388788E1}"/>
    <cellStyle name="Výstup 2 2 8" xfId="9754" xr:uid="{FCD45E47-9268-4EE2-AE6C-2A817F47745C}"/>
    <cellStyle name="Výstup 2 2 8 2" xfId="15430" xr:uid="{EC4ED9A9-4E7D-44ED-A449-512E1FC499DE}"/>
    <cellStyle name="Výstup 2 2 9" xfId="9788" xr:uid="{0944F49B-AB47-4FC9-A9C9-27BBFB1C6FAE}"/>
    <cellStyle name="Výstup 2 2 9 2" xfId="15464" xr:uid="{A4987508-21D8-4755-80AA-973374163BE8}"/>
    <cellStyle name="Výstup 2 20" xfId="46780" xr:uid="{D6262E04-9A95-40E1-888D-38DE55D8926B}"/>
    <cellStyle name="Výstup 2 21" xfId="48005" xr:uid="{23A79ADD-BA52-4182-A36F-9953EE2D66A5}"/>
    <cellStyle name="Výstup 2 22" xfId="49740" xr:uid="{0A4D3C2B-32CC-4629-85C1-C06C41CEDEDD}"/>
    <cellStyle name="Výstup 2 23" xfId="51946" xr:uid="{45A3809C-056A-4094-A188-84A9F519645E}"/>
    <cellStyle name="Výstup 2 24" xfId="53298" xr:uid="{8B6FCEF9-932F-4E78-8EA3-EA140CEF4101}"/>
    <cellStyle name="Výstup 2 3" xfId="1899" xr:uid="{EDE8188B-010D-46C9-AF81-64C4DCE35257}"/>
    <cellStyle name="Výstup 2 3 10" xfId="5274" xr:uid="{64C18FFF-939E-422F-BEB9-31E0DB7E96A6}"/>
    <cellStyle name="Výstup 2 3 11" xfId="11847" xr:uid="{89D6E0F4-5D12-4D1D-AD0F-0372F517C1BC}"/>
    <cellStyle name="Výstup 2 3 12" xfId="42148" xr:uid="{D9C7265D-4A7E-489C-AD9D-CA8AA0D288BA}"/>
    <cellStyle name="Výstup 2 3 13" xfId="39833" xr:uid="{8FB0FE17-6700-448A-9559-69C634141D23}"/>
    <cellStyle name="Výstup 2 3 14" xfId="43473" xr:uid="{0E17DE4A-1E0A-4EBE-9E37-FB73E5E1F24B}"/>
    <cellStyle name="Výstup 2 3 15" xfId="44519" xr:uid="{E8EF1797-BCD9-4CDA-B558-6E55E5FACDE6}"/>
    <cellStyle name="Výstup 2 3 16" xfId="45176" xr:uid="{3E1F30D2-870F-4512-980A-48C09B4754BC}"/>
    <cellStyle name="Výstup 2 3 17" xfId="48452" xr:uid="{73BFE5C7-EC08-4ACA-A12E-F2886D1AD7EF}"/>
    <cellStyle name="Výstup 2 3 18" xfId="48150" xr:uid="{053AE28B-DB2D-435B-9399-20F7C8080CA1}"/>
    <cellStyle name="Výstup 2 3 19" xfId="50903" xr:uid="{E2FFD00E-5B2A-4FEC-A003-B59ABDBFD2DA}"/>
    <cellStyle name="Výstup 2 3 2" xfId="2547" xr:uid="{F88618F3-7E3F-4D4C-BAC3-A3B08B8F1FD9}"/>
    <cellStyle name="Výstup 2 3 2 10" xfId="38703" xr:uid="{BF0F0D6F-9F53-4642-9F6A-4A20078DD333}"/>
    <cellStyle name="Výstup 2 3 2 11" xfId="43903" xr:uid="{DFA42668-2555-4006-81EE-095A8C8BFF7F}"/>
    <cellStyle name="Výstup 2 3 2 12" xfId="46679" xr:uid="{2219AA96-8243-4682-A03C-85341012B61B}"/>
    <cellStyle name="Výstup 2 3 2 13" xfId="47418" xr:uid="{FE38AF9D-65F2-45F0-841E-648CEB2ADCE1}"/>
    <cellStyle name="Výstup 2 3 2 14" xfId="47635" xr:uid="{0A000D8C-7FCA-4E5E-B466-7440C9FA1772}"/>
    <cellStyle name="Výstup 2 3 2 15" xfId="47437" xr:uid="{8B3B7BB5-F81A-4737-B64D-EF598009673A}"/>
    <cellStyle name="Výstup 2 3 2 16" xfId="48752" xr:uid="{50D63470-8729-4895-BBF4-C3E5017188B5}"/>
    <cellStyle name="Výstup 2 3 2 17" xfId="48193" xr:uid="{D3B24F79-AC40-4632-92FA-13AEB4B8CED7}"/>
    <cellStyle name="Výstup 2 3 2 18" xfId="49557" xr:uid="{3ED96158-EFA8-4047-B666-9BEBEF4B2DFD}"/>
    <cellStyle name="Výstup 2 3 2 19" xfId="49378" xr:uid="{55863EA6-5D0E-48A2-A23D-BBC2CA6731F7}"/>
    <cellStyle name="Výstup 2 3 2 2" xfId="5505" xr:uid="{40A194FC-028A-4039-8CF7-34A8F0B9D92E}"/>
    <cellStyle name="Výstup 2 3 2 20" xfId="51452" xr:uid="{26B3F50E-F2C6-495E-B1A1-49C4567E805A}"/>
    <cellStyle name="Výstup 2 3 2 21" xfId="53545" xr:uid="{F478A24D-7B98-4C82-88C9-E49CDE45B205}"/>
    <cellStyle name="Výstup 2 3 2 22" xfId="53181" xr:uid="{B606D2AB-3491-4C8B-87FF-E90A168DEFBF}"/>
    <cellStyle name="Výstup 2 3 2 23" xfId="55329" xr:uid="{CB7E6601-77B3-4BE5-A64D-96B955A519C0}"/>
    <cellStyle name="Výstup 2 3 2 24" xfId="56884" xr:uid="{FCBC881B-0555-4F73-8D02-34F08194FDF3}"/>
    <cellStyle name="Výstup 2 3 2 3" xfId="12101" xr:uid="{96C4E1EC-1441-4E5B-9A8C-B6329B506FEA}"/>
    <cellStyle name="Výstup 2 3 2 4" xfId="38533" xr:uid="{E4EFA513-DCC3-467B-B70D-E6772365D9D3}"/>
    <cellStyle name="Výstup 2 3 2 5" xfId="42213" xr:uid="{6D178FF5-DD96-4C79-B791-FBE96468D083}"/>
    <cellStyle name="Výstup 2 3 2 6" xfId="39694" xr:uid="{5260A175-0345-40B2-BC23-A4F040089A19}"/>
    <cellStyle name="Výstup 2 3 2 7" xfId="42545" xr:uid="{1F517458-02ED-4206-9022-8DE5E51304D7}"/>
    <cellStyle name="Výstup 2 3 2 8" xfId="40522" xr:uid="{D86992B8-509B-49D1-9D85-EFF74E2C800D}"/>
    <cellStyle name="Výstup 2 3 2 9" xfId="42445" xr:uid="{A3EEC37A-C9FD-4D74-AB44-995E484CDDD9}"/>
    <cellStyle name="Výstup 2 3 20" xfId="53439" xr:uid="{35924935-140B-4961-800F-4695C45FC7AD}"/>
    <cellStyle name="Výstup 2 3 3" xfId="2560" xr:uid="{21C45BF4-6AF5-4CBE-8513-29E4C243A302}"/>
    <cellStyle name="Výstup 2 3 3 10" xfId="42742" xr:uid="{CAD0FDCE-926A-47A5-860E-EFAE9E8C1CD1}"/>
    <cellStyle name="Výstup 2 3 3 11" xfId="46603" xr:uid="{897C1124-A8C1-4B0B-9CEE-094E10DC9816}"/>
    <cellStyle name="Výstup 2 3 3 12" xfId="44573" xr:uid="{65B569B1-68AB-4A1D-B753-9ECFEF2B9E9D}"/>
    <cellStyle name="Výstup 2 3 3 13" xfId="45149" xr:uid="{203AAA32-3F9F-46D5-852A-397E9AE8037F}"/>
    <cellStyle name="Výstup 2 3 3 14" xfId="44020" xr:uid="{CF68A099-9F5E-49DA-A671-D92AD1B48A0F}"/>
    <cellStyle name="Výstup 2 3 3 15" xfId="44724" xr:uid="{FC9F09C4-F142-4998-BA35-089893823401}"/>
    <cellStyle name="Výstup 2 3 3 16" xfId="48761" xr:uid="{17C42163-E39E-4707-BA7E-84CE1CC2BC2E}"/>
    <cellStyle name="Výstup 2 3 3 17" xfId="48330" xr:uid="{42813232-DC94-4140-BF6D-48CFAD28723F}"/>
    <cellStyle name="Výstup 2 3 3 18" xfId="50571" xr:uid="{F8FFC0B2-B901-4C4D-8DAF-554709CDA1F2}"/>
    <cellStyle name="Výstup 2 3 3 19" xfId="50676" xr:uid="{3693D3D7-AFA5-4D0C-8C7E-DF805FC1FA20}"/>
    <cellStyle name="Výstup 2 3 3 2" xfId="7164" xr:uid="{0A575834-4C81-4156-9F67-75D9A27EA256}"/>
    <cellStyle name="Výstup 2 3 3 20" xfId="53555" xr:uid="{4A47C488-82B6-4ADC-8F8A-1E72C433CD22}"/>
    <cellStyle name="Výstup 2 3 3 21" xfId="53176" xr:uid="{AF5EA545-E4CB-417F-AF8C-E45CCBD1D193}"/>
    <cellStyle name="Výstup 2 3 3 22" xfId="55338" xr:uid="{FE75BF93-B08A-4B84-A19C-1328BFC7856F}"/>
    <cellStyle name="Výstup 2 3 3 23" xfId="56893" xr:uid="{754F59AC-0C14-4877-A606-DE433F27A803}"/>
    <cellStyle name="Výstup 2 3 3 3" xfId="13653" xr:uid="{844DEBCB-CC40-47D3-826F-10F479F39B3D}"/>
    <cellStyle name="Výstup 2 3 3 4" xfId="40217" xr:uid="{654F180C-B5EB-4F92-A3C8-010F3EEA1074}"/>
    <cellStyle name="Výstup 2 3 3 5" xfId="42321" xr:uid="{11A573C9-AB1D-4D25-AF0C-2279083948A7}"/>
    <cellStyle name="Výstup 2 3 3 6" xfId="39584" xr:uid="{0897F57B-9896-433C-A03F-5BD2182C8E21}"/>
    <cellStyle name="Výstup 2 3 3 7" xfId="42625" xr:uid="{EE05DA55-6E3F-4B24-8FCC-7A47F296135D}"/>
    <cellStyle name="Výstup 2 3 3 8" xfId="42426" xr:uid="{2C350DA8-DED0-4FE9-BDA2-EB00703B1A3E}"/>
    <cellStyle name="Výstup 2 3 3 9" xfId="38925" xr:uid="{D668C9A8-BE70-4B9A-9360-362E8E88B01D}"/>
    <cellStyle name="Výstup 2 3 4" xfId="3155" xr:uid="{1614B48C-1F4F-41AB-B195-3B84555BD61A}"/>
    <cellStyle name="Výstup 2 3 4 10" xfId="45562" xr:uid="{39307BEC-FA3A-466B-9A16-CFE20E508661}"/>
    <cellStyle name="Výstup 2 3 4 11" xfId="47268" xr:uid="{10B5F0EA-9AAD-4DFD-A7F5-A79743D15526}"/>
    <cellStyle name="Výstup 2 3 4 12" xfId="47161" xr:uid="{B0AEB012-6512-44C9-AFC4-7C6464B2B8D2}"/>
    <cellStyle name="Výstup 2 3 4 13" xfId="47849" xr:uid="{C926E231-E82B-441A-A1B3-E6B88EE7FBAD}"/>
    <cellStyle name="Výstup 2 3 4 14" xfId="49113" xr:uid="{836560A6-42A5-4F06-A3B8-F6817DF9386E}"/>
    <cellStyle name="Výstup 2 3 4 15" xfId="48912" xr:uid="{D69B03D5-EAC2-4E84-B774-E20D1FDFFAAD}"/>
    <cellStyle name="Výstup 2 3 4 16" xfId="50036" xr:uid="{9241EE26-2A13-4178-A3C6-69741B1F12F1}"/>
    <cellStyle name="Výstup 2 3 4 17" xfId="50307" xr:uid="{43999234-4100-467A-85F1-0FA14C4820D3}"/>
    <cellStyle name="Výstup 2 3 4 18" xfId="50787" xr:uid="{5ABCF5F2-BEF7-4818-B661-5BA93E031381}"/>
    <cellStyle name="Výstup 2 3 4 19" xfId="50600" xr:uid="{BA688DC7-7901-43B9-860B-2A5B82E07CBA}"/>
    <cellStyle name="Výstup 2 3 4 2" xfId="7165" xr:uid="{F3217184-4D6F-4BBC-9425-0AD6869B2528}"/>
    <cellStyle name="Výstup 2 3 4 20" xfId="53929" xr:uid="{66BB8BEA-099A-4081-9EAF-E4DE8CDE3133}"/>
    <cellStyle name="Výstup 2 3 4 21" xfId="53053" xr:uid="{62FA9E6A-6720-4D79-91EA-0C32A55D9864}"/>
    <cellStyle name="Výstup 2 3 4 22" xfId="55689" xr:uid="{23BDFD9A-ADF6-45DB-8C46-DE5B62A3215D}"/>
    <cellStyle name="Výstup 2 3 4 3" xfId="13654" xr:uid="{582412EF-3C2F-4964-8141-E25B9F2713BA}"/>
    <cellStyle name="Výstup 2 3 4 4" xfId="38676" xr:uid="{4C606835-D6A9-4F7E-9967-5C9B2B09FC2D}"/>
    <cellStyle name="Výstup 2 3 4 5" xfId="41299" xr:uid="{7808A63B-DBA0-4048-837B-A428A570A754}"/>
    <cellStyle name="Výstup 2 3 4 6" xfId="39209" xr:uid="{2C295328-6ADE-4D56-8F68-A6A5EFD13103}"/>
    <cellStyle name="Výstup 2 3 4 7" xfId="39756" xr:uid="{9F860514-CC13-4BEC-8F7A-5AB260A97977}"/>
    <cellStyle name="Výstup 2 3 4 8" xfId="41593" xr:uid="{C69620BA-8F97-4B2D-99C6-767EB904F4A1}"/>
    <cellStyle name="Výstup 2 3 4 9" xfId="44000" xr:uid="{B802DFC3-5BCA-43DD-8CE1-5665C41C479B}"/>
    <cellStyle name="Výstup 2 3 5" xfId="4045" xr:uid="{FFCA04AF-9C43-4714-BBF2-A6E9D0EF0951}"/>
    <cellStyle name="Výstup 2 3 5 10" xfId="45997" xr:uid="{BF36844E-F4BB-49BE-AA5F-33A75562E2B1}"/>
    <cellStyle name="Výstup 2 3 5 11" xfId="46843" xr:uid="{2AA69863-9CE0-4708-B63A-744C38B5E187}"/>
    <cellStyle name="Výstup 2 3 5 12" xfId="44290" xr:uid="{CF719BAE-E974-4D64-B7FD-5AC89C1E9434}"/>
    <cellStyle name="Výstup 2 3 5 13" xfId="47558" xr:uid="{15881A2C-ACFC-438E-B923-F4986224A630}"/>
    <cellStyle name="Výstup 2 3 5 14" xfId="47777" xr:uid="{25161219-C8EA-4CC5-9428-951CDD93FF65}"/>
    <cellStyle name="Výstup 2 3 5 15" xfId="47960" xr:uid="{F0D8B75B-178F-49A3-B9A8-B35F89505924}"/>
    <cellStyle name="Výstup 2 3 5 16" xfId="52778" xr:uid="{5AEF9FFC-E0FF-4A53-B8A1-2437F82BCC47}"/>
    <cellStyle name="Výstup 2 3 5 17" xfId="52896" xr:uid="{E454FE31-77B0-4EF9-9169-060D63AB522D}"/>
    <cellStyle name="Výstup 2 3 5 18" xfId="54975" xr:uid="{940AD1C5-6C27-40BF-B9C5-5EB9C2A1C8BB}"/>
    <cellStyle name="Výstup 2 3 5 19" xfId="56215" xr:uid="{DC1DF232-4E4B-4FDC-8BD7-E86BE4CBE5A0}"/>
    <cellStyle name="Výstup 2 3 5 2" xfId="7166" xr:uid="{B30FBDD3-BE37-4D3D-88C9-A11F6D4FD227}"/>
    <cellStyle name="Výstup 2 3 5 3" xfId="13655" xr:uid="{74674E24-340F-46C5-8876-6806EC83F78F}"/>
    <cellStyle name="Výstup 2 3 5 4" xfId="39558" xr:uid="{1B734833-121C-454C-B472-02310B734E3E}"/>
    <cellStyle name="Výstup 2 3 5 5" xfId="40691" xr:uid="{A79DF035-747E-48C0-959F-CAD7446E6623}"/>
    <cellStyle name="Výstup 2 3 5 6" xfId="42325" xr:uid="{15D9F8F9-0325-462E-8FF6-C9B5BDC24CCE}"/>
    <cellStyle name="Výstup 2 3 5 7" xfId="42540" xr:uid="{3F8F19D8-724D-46DE-86BD-F7C550DCE339}"/>
    <cellStyle name="Výstup 2 3 5 8" xfId="43402" xr:uid="{5865F355-D3FA-4D81-90DC-879ABF4A670D}"/>
    <cellStyle name="Výstup 2 3 5 9" xfId="43388" xr:uid="{9AE1A7F7-208B-4994-AF12-B57528A6D2C2}"/>
    <cellStyle name="Výstup 2 3 6" xfId="4097" xr:uid="{CE782FB3-E479-4005-ADE8-EB9BC5AE573C}"/>
    <cellStyle name="Výstup 2 3 6 10" xfId="46044" xr:uid="{4F877D9B-A27E-4F1F-806F-AC3BB4646B1B}"/>
    <cellStyle name="Výstup 2 3 6 11" xfId="46878" xr:uid="{35BCD3D6-E9A6-4641-A9D8-611E382827F4}"/>
    <cellStyle name="Výstup 2 3 6 12" xfId="46555" xr:uid="{BC1BFFC5-48BB-4DAE-B01E-9C9B39EB14A0}"/>
    <cellStyle name="Výstup 2 3 6 13" xfId="47586" xr:uid="{EC1EC9EA-2AA5-4F98-800F-9B080BA05C44}"/>
    <cellStyle name="Výstup 2 3 6 14" xfId="47796" xr:uid="{1A01E9C5-246A-4156-8E1E-4FC85F3FCE4F}"/>
    <cellStyle name="Výstup 2 3 6 15" xfId="48300" xr:uid="{958A6F67-C071-456E-AA82-D61B3EECF1AF}"/>
    <cellStyle name="Výstup 2 3 6 16" xfId="52801" xr:uid="{B1E4D68E-4B2E-40E5-8342-9FECAFC684AC}"/>
    <cellStyle name="Výstup 2 3 6 17" xfId="52916" xr:uid="{F8FE88B0-6967-4FBD-8C95-635EA5A38101}"/>
    <cellStyle name="Výstup 2 3 6 18" xfId="54995" xr:uid="{AF6E4F36-D471-4D0B-9F3B-9158AF6DE257}"/>
    <cellStyle name="Výstup 2 3 6 19" xfId="56263" xr:uid="{43110CBA-F458-49D7-A391-EC79FD508E83}"/>
    <cellStyle name="Výstup 2 3 6 2" xfId="7167" xr:uid="{D3AF29B5-DB34-4FFF-BF83-673D46F68125}"/>
    <cellStyle name="Výstup 2 3 6 3" xfId="13656" xr:uid="{7896A66E-0CC5-44B1-86DC-DF986D5DAABB}"/>
    <cellStyle name="Výstup 2 3 6 4" xfId="40673" xr:uid="{1273A8EB-E780-4B93-B897-EB1D7179E113}"/>
    <cellStyle name="Výstup 2 3 6 5" xfId="42514" xr:uid="{EAD5F246-3D83-4C66-94E4-84F65192630F}"/>
    <cellStyle name="Výstup 2 3 6 6" xfId="42798" xr:uid="{1F83F95D-9D0C-4DAE-AC8B-2F7930024145}"/>
    <cellStyle name="Výstup 2 3 6 7" xfId="39858" xr:uid="{435D8098-B1FB-4AEF-A879-96F6122105EB}"/>
    <cellStyle name="Výstup 2 3 6 8" xfId="43422" xr:uid="{03446B09-90F4-49A4-A094-B44EA8A75160}"/>
    <cellStyle name="Výstup 2 3 6 9" xfId="38884" xr:uid="{8821B2DF-5966-4B56-91C6-2859774722A5}"/>
    <cellStyle name="Výstup 2 3 7" xfId="4028" xr:uid="{1F933F0E-2373-4B62-A3B8-36BECA65CC66}"/>
    <cellStyle name="Výstup 2 3 7 10" xfId="45984" xr:uid="{FA45CF81-CE79-46DD-AD87-4AAB84206AF0}"/>
    <cellStyle name="Výstup 2 3 7 11" xfId="46828" xr:uid="{CE7C4BEE-B504-43D5-9837-4C1416AE8AF7}"/>
    <cellStyle name="Výstup 2 3 7 12" xfId="44684" xr:uid="{A3F79232-76D7-43FA-87EC-818B04ABDD73}"/>
    <cellStyle name="Výstup 2 3 7 13" xfId="47544" xr:uid="{65CD44C3-0C6C-499A-A617-5F5A71F886D9}"/>
    <cellStyle name="Výstup 2 3 7 14" xfId="47767" xr:uid="{F6A6794B-C57B-44FE-896A-A84B201EFFFA}"/>
    <cellStyle name="Výstup 2 3 7 15" xfId="48567" xr:uid="{6495133A-7147-47CB-AE3C-8CD63E8A48D8}"/>
    <cellStyle name="Výstup 2 3 7 16" xfId="52767" xr:uid="{F16DC97C-BEF4-4853-A30F-535AABEA6D4B}"/>
    <cellStyle name="Výstup 2 3 7 17" xfId="50948" xr:uid="{8434EB51-E437-4A9F-9F62-5D33A4E38D7E}"/>
    <cellStyle name="Výstup 2 3 7 18" xfId="54964" xr:uid="{59D02121-1BAF-47B4-8788-A50695E39CCE}"/>
    <cellStyle name="Výstup 2 3 7 19" xfId="56204" xr:uid="{BE3EA078-C11D-4B6C-AA75-B8D9F5EB05E8}"/>
    <cellStyle name="Výstup 2 3 7 2" xfId="7168" xr:uid="{07B30F6F-9F0E-44B7-A583-121134AB5BCC}"/>
    <cellStyle name="Výstup 2 3 7 3" xfId="13657" xr:uid="{E6F88917-2260-4A40-BF66-7D1B3C5C0E29}"/>
    <cellStyle name="Výstup 2 3 7 4" xfId="40014" xr:uid="{E629228C-7792-487C-95EC-DFDF4F76E167}"/>
    <cellStyle name="Výstup 2 3 7 5" xfId="39709" xr:uid="{8049F527-36E3-47D2-AFFF-A5CEFFA28015}"/>
    <cellStyle name="Výstup 2 3 7 6" xfId="39176" xr:uid="{392F39D5-904F-41E1-A8A0-F1F3A46FC1EA}"/>
    <cellStyle name="Výstup 2 3 7 7" xfId="43357" xr:uid="{83F0CDFF-A856-4333-AAA1-14BEEDA09008}"/>
    <cellStyle name="Výstup 2 3 7 8" xfId="41939" xr:uid="{D12F8512-13A4-421B-B569-D8E1750349E3}"/>
    <cellStyle name="Výstup 2 3 7 9" xfId="40615" xr:uid="{60252E91-9A32-43F6-A4AF-73752E89472C}"/>
    <cellStyle name="Výstup 2 3 8" xfId="9755" xr:uid="{CF6D1134-B247-4656-9AA5-5125CC861ECD}"/>
    <cellStyle name="Výstup 2 3 8 2" xfId="15431" xr:uid="{96CA89C0-03F0-4F0A-8914-D9430EB546F3}"/>
    <cellStyle name="Výstup 2 3 9" xfId="9789" xr:uid="{66267A33-9764-474D-B941-FDB9C2545F47}"/>
    <cellStyle name="Výstup 2 3 9 2" xfId="15465" xr:uid="{653C1CA1-1D90-41B3-ACED-A4C526FF9080}"/>
    <cellStyle name="Výstup 2 4" xfId="1900" xr:uid="{226FAA23-F566-432E-9EC1-18DAE3A10FCF}"/>
    <cellStyle name="Výstup 2 4 10" xfId="5275" xr:uid="{15232D6F-11EE-4CBF-814C-9306527603C6}"/>
    <cellStyle name="Výstup 2 4 11" xfId="11848" xr:uid="{BB05EF3B-A5E5-4F99-931E-E67F27B4054A}"/>
    <cellStyle name="Výstup 2 4 12" xfId="41843" xr:uid="{1876A150-CEAC-4620-8957-3BE09BDC9725}"/>
    <cellStyle name="Výstup 2 4 13" xfId="38733" xr:uid="{3A8EC6B5-966C-47D7-87A0-9C7DDBCD7A61}"/>
    <cellStyle name="Výstup 2 4 14" xfId="43474" xr:uid="{D140099A-FAD7-49E4-BC6F-92AF9C766D64}"/>
    <cellStyle name="Výstup 2 4 15" xfId="45733" xr:uid="{DC5DDCCE-38D0-482F-A420-E38E64BC08D0}"/>
    <cellStyle name="Výstup 2 4 16" xfId="45494" xr:uid="{39DBDCF8-E6A1-4965-B86F-484E1485D423}"/>
    <cellStyle name="Výstup 2 4 17" xfId="48453" xr:uid="{667CE424-DCA1-4F4D-9D82-2AD0D617D705}"/>
    <cellStyle name="Výstup 2 4 18" xfId="49174" xr:uid="{88E29FB5-97E8-4945-8FD2-3B8C60ABF6FC}"/>
    <cellStyle name="Výstup 2 4 19" xfId="52514" xr:uid="{81B1D8A0-203C-409C-83ED-0AF18CC93E44}"/>
    <cellStyle name="Výstup 2 4 2" xfId="2548" xr:uid="{821D069A-99D5-4ACB-877D-E16A959D9551}"/>
    <cellStyle name="Výstup 2 4 2 10" xfId="43297" xr:uid="{86E0D42E-35BA-425E-9179-D5427FDA56F7}"/>
    <cellStyle name="Výstup 2 4 2 11" xfId="44142" xr:uid="{398AD81E-D0DF-46B2-AF0D-812CC84C10AA}"/>
    <cellStyle name="Výstup 2 4 2 12" xfId="46919" xr:uid="{7ECFDEAB-F3AA-4F90-8756-6780279D6669}"/>
    <cellStyle name="Výstup 2 4 2 13" xfId="47390" xr:uid="{989B971E-488F-428F-AF82-BF9AB91BAB8D}"/>
    <cellStyle name="Výstup 2 4 2 14" xfId="47661" xr:uid="{B267722F-33E5-4E15-9A81-B7B460051B15}"/>
    <cellStyle name="Výstup 2 4 2 15" xfId="46864" xr:uid="{80EEC1E4-73C3-464D-AF81-CB6C9DE3CC64}"/>
    <cellStyle name="Výstup 2 4 2 16" xfId="48753" xr:uid="{E9597ECA-F534-4254-AA9D-A6784F6F96F6}"/>
    <cellStyle name="Výstup 2 4 2 17" xfId="48192" xr:uid="{A6E9C60D-E70A-4544-BC2A-FA2A7FCB0774}"/>
    <cellStyle name="Výstup 2 4 2 18" xfId="48332" xr:uid="{B3E43E04-8186-4656-8558-608A4CE8BC0C}"/>
    <cellStyle name="Výstup 2 4 2 19" xfId="48621" xr:uid="{6B8E1005-E2D9-4375-BAB3-4C2DBD82BD97}"/>
    <cellStyle name="Výstup 2 4 2 2" xfId="5506" xr:uid="{AC9592E9-2594-490E-AE4F-5A34283D126D}"/>
    <cellStyle name="Výstup 2 4 2 20" xfId="51243" xr:uid="{B3662A9F-DDB5-4F71-A27F-89ACD4442D9C}"/>
    <cellStyle name="Výstup 2 4 2 21" xfId="53546" xr:uid="{5501F53E-FD4C-4A87-8D3E-58A6CFB71042}"/>
    <cellStyle name="Výstup 2 4 2 22" xfId="53019" xr:uid="{FE220916-D494-4E6A-910C-E2C7B7BD024A}"/>
    <cellStyle name="Výstup 2 4 2 23" xfId="55330" xr:uid="{A5DD78F5-20A7-4F18-918D-15677CDBEA4F}"/>
    <cellStyle name="Výstup 2 4 2 24" xfId="56885" xr:uid="{4F61B686-B9A6-4FEA-86CD-28CAC7121532}"/>
    <cellStyle name="Výstup 2 4 2 3" xfId="12102" xr:uid="{C45E485D-8E29-4997-B63F-B0E504161907}"/>
    <cellStyle name="Výstup 2 4 2 4" xfId="38532" xr:uid="{25A7A0E2-D4B4-4210-B40B-D8C6F024CB24}"/>
    <cellStyle name="Výstup 2 4 2 5" xfId="39077" xr:uid="{04B7C2E6-25BB-41DD-B572-8A4EC5B9DFA1}"/>
    <cellStyle name="Výstup 2 4 2 6" xfId="40642" xr:uid="{F86BE6FB-00D8-4EAC-8EA7-7B57638F4762}"/>
    <cellStyle name="Výstup 2 4 2 7" xfId="42533" xr:uid="{6125736F-1096-473D-827D-7FC679E2C938}"/>
    <cellStyle name="Výstup 2 4 2 8" xfId="39131" xr:uid="{AF9C30FF-FEB7-4A72-BA65-A7B7B613FEC6}"/>
    <cellStyle name="Výstup 2 4 2 9" xfId="42289" xr:uid="{B663D3D3-0BAF-4B09-8FB5-16F1CAF99E76}"/>
    <cellStyle name="Výstup 2 4 20" xfId="52990" xr:uid="{0D968D61-C1E3-49AA-82EE-C7443EB49D7A}"/>
    <cellStyle name="Výstup 2 4 3" xfId="2561" xr:uid="{F262F277-1F19-404B-BC14-C21A79DB88C3}"/>
    <cellStyle name="Výstup 2 4 3 10" xfId="42080" xr:uid="{6047181D-CE7E-43C0-8CBC-DB7FECE4E22D}"/>
    <cellStyle name="Výstup 2 4 3 11" xfId="46609" xr:uid="{ECB9BA5B-0841-4533-83A7-6FA374E08A7F}"/>
    <cellStyle name="Výstup 2 4 3 12" xfId="46378" xr:uid="{9E99810F-FB64-40FC-97C7-AF81455E93DE}"/>
    <cellStyle name="Výstup 2 4 3 13" xfId="47203" xr:uid="{7951F229-3EDB-4756-934C-781F702ED52B}"/>
    <cellStyle name="Výstup 2 4 3 14" xfId="46868" xr:uid="{2C2040FD-767F-47A2-A3E8-C60CE6611C16}"/>
    <cellStyle name="Výstup 2 4 3 15" xfId="47853" xr:uid="{F834C4C9-321D-4CE0-A1A8-036E92AF1746}"/>
    <cellStyle name="Výstup 2 4 3 16" xfId="48762" xr:uid="{C7AAB868-CC92-475E-A214-BDB41DD6B13C}"/>
    <cellStyle name="Výstup 2 4 3 17" xfId="48329" xr:uid="{46EAB4DB-74BE-447E-B8D1-D0B76692D2FC}"/>
    <cellStyle name="Výstup 2 4 3 18" xfId="50570" xr:uid="{C3607B28-F88C-4093-BD32-1510685D064D}"/>
    <cellStyle name="Výstup 2 4 3 19" xfId="51113" xr:uid="{A131BA32-2A09-4E63-A00F-55D9827EBD34}"/>
    <cellStyle name="Výstup 2 4 3 2" xfId="7169" xr:uid="{23CC889B-A243-464B-B22C-91970A3B135C}"/>
    <cellStyle name="Výstup 2 4 3 20" xfId="53556" xr:uid="{C201D109-2650-4F78-8552-92848BA7D03D}"/>
    <cellStyle name="Výstup 2 4 3 21" xfId="53175" xr:uid="{3555124F-CF4E-4FF7-83D0-5373B814854D}"/>
    <cellStyle name="Výstup 2 4 3 22" xfId="55339" xr:uid="{B6AAC26B-D56E-442B-87B0-AB1900EBD63A}"/>
    <cellStyle name="Výstup 2 4 3 23" xfId="56894" xr:uid="{ACB4B00D-E416-4026-A676-D8DCE5D7F842}"/>
    <cellStyle name="Výstup 2 4 3 3" xfId="13658" xr:uid="{B9CF84EF-5CA2-4436-ACFE-32A718988A18}"/>
    <cellStyle name="Výstup 2 4 3 4" xfId="40218" xr:uid="{9C34B66B-C503-42A0-BF1F-BEEF3129EE3B}"/>
    <cellStyle name="Výstup 2 4 3 5" xfId="42320" xr:uid="{FC9E6742-A689-4822-9888-769AEA0E9E8A}"/>
    <cellStyle name="Výstup 2 4 3 6" xfId="40524" xr:uid="{9167F6D5-040C-4EE4-A20F-457438C8BE76}"/>
    <cellStyle name="Výstup 2 4 3 7" xfId="42529" xr:uid="{AA72A7B2-6167-436D-A89E-8A43D8B8C40E}"/>
    <cellStyle name="Výstup 2 4 3 8" xfId="43006" xr:uid="{88D2846F-2F3A-4186-AAC5-FA328F060A15}"/>
    <cellStyle name="Výstup 2 4 3 9" xfId="42424" xr:uid="{56B813C6-08CF-4E31-9538-F1140C432C18}"/>
    <cellStyle name="Výstup 2 4 4" xfId="3154" xr:uid="{F6E5354C-836C-49E2-9275-2BE28912A4AD}"/>
    <cellStyle name="Výstup 2 4 4 10" xfId="45180" xr:uid="{79D86B8C-3949-4EF4-B21A-CDF496095515}"/>
    <cellStyle name="Výstup 2 4 4 11" xfId="47196" xr:uid="{EAE41D8B-6B81-41D8-9233-97D645CA3CD0}"/>
    <cellStyle name="Výstup 2 4 4 12" xfId="44304" xr:uid="{1DA0708C-0AA1-47EF-AE5D-D5F00FAA6FB7}"/>
    <cellStyle name="Výstup 2 4 4 13" xfId="47868" xr:uid="{84562FE6-9443-4A54-B666-2123DED3A3DD}"/>
    <cellStyle name="Výstup 2 4 4 14" xfId="49112" xr:uid="{B4A19B81-6EA3-4DF7-AD20-DD52A97B65BE}"/>
    <cellStyle name="Výstup 2 4 4 15" xfId="49156" xr:uid="{DB5B091F-5D40-40AF-A6D5-82347AE275E7}"/>
    <cellStyle name="Výstup 2 4 4 16" xfId="50164" xr:uid="{26CA6C2C-3107-4490-8844-6F253E8E781E}"/>
    <cellStyle name="Výstup 2 4 4 17" xfId="48733" xr:uid="{8E7E945D-B255-496D-BA33-D2014EFC7478}"/>
    <cellStyle name="Výstup 2 4 4 18" xfId="50788" xr:uid="{04093E0F-0ECA-4B27-A8C7-C9EB326BE9E0}"/>
    <cellStyle name="Výstup 2 4 4 19" xfId="50961" xr:uid="{FAF39B8C-4AFA-4800-81BE-1E9E158B76C5}"/>
    <cellStyle name="Výstup 2 4 4 2" xfId="7170" xr:uid="{CE8C8F9A-4D7F-428E-9461-2B048377240A}"/>
    <cellStyle name="Výstup 2 4 4 20" xfId="53928" xr:uid="{536750B5-F0A8-4FF4-8C8E-8715592758DE}"/>
    <cellStyle name="Výstup 2 4 4 21" xfId="53054" xr:uid="{600CD59E-6095-4E57-9DE3-D73BA8324602}"/>
    <cellStyle name="Výstup 2 4 4 22" xfId="55688" xr:uid="{D2638923-1027-419B-8B1E-540E1DECF02D}"/>
    <cellStyle name="Výstup 2 4 4 3" xfId="13659" xr:uid="{2925A797-F194-44E4-97A0-CF6A20419511}"/>
    <cellStyle name="Výstup 2 4 4 4" xfId="41102" xr:uid="{4E5CD525-8BC5-4F42-9B57-CE310C4FF0E1}"/>
    <cellStyle name="Výstup 2 4 4 5" xfId="41367" xr:uid="{DED28C58-A463-4AFE-A71A-E60EF7CB44C2}"/>
    <cellStyle name="Výstup 2 4 4 6" xfId="39190" xr:uid="{C9FC5DC8-043F-4DFF-9B80-161885DEA541}"/>
    <cellStyle name="Výstup 2 4 4 7" xfId="43300" xr:uid="{B827FA56-3F1B-4926-9E39-F25E80E2DFDE}"/>
    <cellStyle name="Výstup 2 4 4 8" xfId="40178" xr:uid="{9AA5E550-348B-4D0B-8D2A-D8745B2C78B3}"/>
    <cellStyle name="Výstup 2 4 4 9" xfId="44001" xr:uid="{6D67A974-568E-417C-8D3F-BC90C39CE6C2}"/>
    <cellStyle name="Výstup 2 4 5" xfId="3840" xr:uid="{8AD6A421-2CDE-46DA-8A4E-8104CE78563D}"/>
    <cellStyle name="Výstup 2 4 5 10" xfId="45825" xr:uid="{F64AAC3B-54AA-4472-97B7-29C4F13C98FE}"/>
    <cellStyle name="Výstup 2 4 5 11" xfId="46710" xr:uid="{CB59DB21-4A99-43FA-843E-B68A2E4A588D}"/>
    <cellStyle name="Výstup 2 4 5 12" xfId="44293" xr:uid="{2DCE0AFB-FBBA-4F3E-91B8-4086E121C17A}"/>
    <cellStyle name="Výstup 2 4 5 13" xfId="46291" xr:uid="{C449FE30-EC74-441F-9D7A-0DD640F268D3}"/>
    <cellStyle name="Výstup 2 4 5 14" xfId="47319" xr:uid="{114742A1-C34B-472A-A5EC-4A5C03BCA900}"/>
    <cellStyle name="Výstup 2 4 5 15" xfId="48516" xr:uid="{DA7331CD-7683-4A0D-BB0C-5A869F89B0EE}"/>
    <cellStyle name="Výstup 2 4 5 16" xfId="52673" xr:uid="{89ABCF65-D6DC-46A0-92FF-F53DC595DA4F}"/>
    <cellStyle name="Výstup 2 4 5 17" xfId="50646" xr:uid="{861D69E7-F7DA-4276-BDA9-0B8295FC6B19}"/>
    <cellStyle name="Výstup 2 4 5 18" xfId="54876" xr:uid="{0F13ADF8-C4FA-4AB5-9B11-72DF0C4B24E6}"/>
    <cellStyle name="Výstup 2 4 5 19" xfId="56067" xr:uid="{9EAA0724-08C4-4847-8857-47AD9A523CE7}"/>
    <cellStyle name="Výstup 2 4 5 2" xfId="7171" xr:uid="{4386408D-F5D2-4E83-811A-DD146254BE81}"/>
    <cellStyle name="Výstup 2 4 5 3" xfId="13660" xr:uid="{49DFB707-52D9-4734-A2EC-85A5D2D18902}"/>
    <cellStyle name="Výstup 2 4 5 4" xfId="38955" xr:uid="{8D41C272-F5E6-4768-847B-2186CA96D99C}"/>
    <cellStyle name="Výstup 2 4 5 5" xfId="39154" xr:uid="{B103D365-8B59-4B32-9555-B1B9F935CD9C}"/>
    <cellStyle name="Výstup 2 4 5 6" xfId="40326" xr:uid="{8FE46C12-FEDF-4F06-85FE-5ADCCFE55153}"/>
    <cellStyle name="Výstup 2 4 5 7" xfId="42949" xr:uid="{D15C2FBD-2AC6-4D50-9B9C-9A56C46BDD61}"/>
    <cellStyle name="Výstup 2 4 5 8" xfId="41791" xr:uid="{5F1D8D09-A826-451A-A147-01D9EFB4C7D8}"/>
    <cellStyle name="Výstup 2 4 5 9" xfId="41821" xr:uid="{411A833D-6AFD-4106-806E-3938D268A06B}"/>
    <cellStyle name="Výstup 2 4 6" xfId="3858" xr:uid="{DAFD6C1F-6753-402D-B3C9-B55C25C25366}"/>
    <cellStyle name="Výstup 2 4 6 10" xfId="45842" xr:uid="{451C3A22-AA09-48DA-93E0-42F6EFF64BA3}"/>
    <cellStyle name="Výstup 2 4 6 11" xfId="46725" xr:uid="{6ECF4683-5378-4FD9-A42B-FA2AFAD42FFC}"/>
    <cellStyle name="Výstup 2 4 6 12" xfId="46067" xr:uid="{38532D8A-B35E-447B-AF4D-95319EB31F91}"/>
    <cellStyle name="Výstup 2 4 6 13" xfId="43652" xr:uid="{DCB02CBC-8905-421A-BD3A-B2B35DE3E7F2}"/>
    <cellStyle name="Výstup 2 4 6 14" xfId="45668" xr:uid="{B7415724-82D9-48E1-B303-40DAD1E60AF3}"/>
    <cellStyle name="Výstup 2 4 6 15" xfId="49363" xr:uid="{0C93D83B-3C1C-48D1-BCDD-428A0AFE7B45}"/>
    <cellStyle name="Výstup 2 4 6 16" xfId="52689" xr:uid="{39899D63-10B5-44DF-8EFD-AEA00734EF25}"/>
    <cellStyle name="Výstup 2 4 6 17" xfId="50728" xr:uid="{8CF8B357-1921-4633-82F9-2F5A0F718ECA}"/>
    <cellStyle name="Výstup 2 4 6 18" xfId="54891" xr:uid="{AA4EA229-30CD-4B14-A531-87137DCABB55}"/>
    <cellStyle name="Výstup 2 4 6 19" xfId="56083" xr:uid="{34ECDBB6-83E7-438A-8D6B-59087DC150FB}"/>
    <cellStyle name="Výstup 2 4 6 2" xfId="7172" xr:uid="{13A9D98E-4200-406C-A2E8-138EA678FB75}"/>
    <cellStyle name="Výstup 2 4 6 3" xfId="13661" xr:uid="{1875CF6A-876E-459E-85B6-61466904B791}"/>
    <cellStyle name="Výstup 2 4 6 4" xfId="38929" xr:uid="{CAABE29B-E75E-4342-942B-911FE04272DE}"/>
    <cellStyle name="Výstup 2 4 6 5" xfId="38989" xr:uid="{DEF84033-A28C-42C8-8163-AFB7CF889006}"/>
    <cellStyle name="Výstup 2 4 6 6" xfId="40553" xr:uid="{D46E1653-B3E1-41BF-8D8C-E9DA55CB10AE}"/>
    <cellStyle name="Výstup 2 4 6 7" xfId="38908" xr:uid="{D3330498-62C6-4D76-B175-7E1FA9B6983A}"/>
    <cellStyle name="Výstup 2 4 6 8" xfId="42441" xr:uid="{A003713C-FDBD-4BB3-AB60-BEA0A8EA6431}"/>
    <cellStyle name="Výstup 2 4 6 9" xfId="40518" xr:uid="{6ABFBAF7-9BDE-4701-9354-53C056B4EE1A}"/>
    <cellStyle name="Výstup 2 4 7" xfId="4029" xr:uid="{D0D243C0-EC93-40CF-A9EE-A276F0040712}"/>
    <cellStyle name="Výstup 2 4 7 10" xfId="45985" xr:uid="{0E5527C2-C8EE-455A-96D1-1CC9E39A2FD5}"/>
    <cellStyle name="Výstup 2 4 7 11" xfId="46829" xr:uid="{05AE2263-652F-4D81-AF65-CD0FD5D48383}"/>
    <cellStyle name="Výstup 2 4 7 12" xfId="46359" xr:uid="{A96B4542-0582-4DFC-B54A-DBA95E207755}"/>
    <cellStyle name="Výstup 2 4 7 13" xfId="47545" xr:uid="{729E37F4-1782-49BC-970A-C73E70D661E7}"/>
    <cellStyle name="Výstup 2 4 7 14" xfId="47768" xr:uid="{08E80B34-A870-4AB6-9D1F-37B53E5053EC}"/>
    <cellStyle name="Výstup 2 4 7 15" xfId="47956" xr:uid="{5552C4FC-A719-4EBE-91C8-FA07BC7C0727}"/>
    <cellStyle name="Výstup 2 4 7 16" xfId="52768" xr:uid="{7CE9EF3E-C53A-4639-A126-E2D60575BDD2}"/>
    <cellStyle name="Výstup 2 4 7 17" xfId="50949" xr:uid="{E8BF64D0-89D7-4DC8-A01F-672FD38A118B}"/>
    <cellStyle name="Výstup 2 4 7 18" xfId="54965" xr:uid="{816969AA-1D4F-4AB3-BC45-7E098D41F16F}"/>
    <cellStyle name="Výstup 2 4 7 19" xfId="56205" xr:uid="{D8EEE337-6C73-4B6A-A6DB-36356571F058}"/>
    <cellStyle name="Výstup 2 4 7 2" xfId="7173" xr:uid="{08A4E866-6876-4F80-867A-69D049145B95}"/>
    <cellStyle name="Výstup 2 4 7 3" xfId="13662" xr:uid="{1B618D98-06ED-41F3-A2F7-F0666B526E9E}"/>
    <cellStyle name="Výstup 2 4 7 4" xfId="40033" xr:uid="{4E69CCA1-E468-4B01-AEC0-636AEDCDAF8E}"/>
    <cellStyle name="Výstup 2 4 7 5" xfId="39792" xr:uid="{40BCD137-0C93-45D9-9AF1-A2726CAA0A13}"/>
    <cellStyle name="Výstup 2 4 7 6" xfId="42246" xr:uid="{E62B0BF3-754B-4CF0-B2CB-A4F5B6B8072A}"/>
    <cellStyle name="Výstup 2 4 7 7" xfId="43349" xr:uid="{56DF4DE9-4228-4C3C-BB3C-D58F9083B23A}"/>
    <cellStyle name="Výstup 2 4 7 8" xfId="42347" xr:uid="{26931625-9B7B-4868-89A4-FA3972D9190B}"/>
    <cellStyle name="Výstup 2 4 7 9" xfId="43261" xr:uid="{D0ACB7D6-8856-4ED3-8A82-803C86BDDBA1}"/>
    <cellStyle name="Výstup 2 4 8" xfId="9756" xr:uid="{947DEB8C-D7B3-4875-873D-F3DCBF44C8ED}"/>
    <cellStyle name="Výstup 2 4 8 2" xfId="15432" xr:uid="{B12B644F-1202-4AD2-9355-BDE0472FE05D}"/>
    <cellStyle name="Výstup 2 4 9" xfId="9790" xr:uid="{347B985F-8FBE-4273-B104-258895CF64EA}"/>
    <cellStyle name="Výstup 2 4 9 2" xfId="15466" xr:uid="{C6BD61CC-7285-4061-B4E9-809331D18027}"/>
    <cellStyle name="Výstup 2 5" xfId="2276" xr:uid="{DE969F63-DF9C-4103-8ACA-B587ACB2FF04}"/>
    <cellStyle name="Výstup 2 5 10" xfId="38693" xr:uid="{601C15BE-1F19-4848-B3D9-2A92ADAD71AD}"/>
    <cellStyle name="Výstup 2 5 11" xfId="42462" xr:uid="{B3B1DAAC-DDAD-43D2-9365-D80B859D3055}"/>
    <cellStyle name="Výstup 2 5 12" xfId="42830" xr:uid="{0852AC03-4F1D-498B-9865-DAD69C3F4639}"/>
    <cellStyle name="Výstup 2 5 13" xfId="45238" xr:uid="{8CA02FA2-3B15-4CB6-9434-A9407191A7B3}"/>
    <cellStyle name="Výstup 2 5 14" xfId="47462" xr:uid="{DE9B18DA-1086-43CD-9740-0F408EA4BCE8}"/>
    <cellStyle name="Výstup 2 5 15" xfId="48581" xr:uid="{FFA4B374-63CB-4FB6-8806-90D8AC085A7C}"/>
    <cellStyle name="Výstup 2 5 16" xfId="50156" xr:uid="{A115DDB4-5C8D-4F39-8D83-CA7B5A2F61DC}"/>
    <cellStyle name="Výstup 2 5 17" xfId="51831" xr:uid="{B8CA39BB-8F5C-40D6-8CBA-62025B466976}"/>
    <cellStyle name="Výstup 2 5 18" xfId="53234" xr:uid="{FC2488A1-2D71-4F6D-9F4B-43CB104C9422}"/>
    <cellStyle name="Výstup 2 5 2" xfId="2610" xr:uid="{181EB19A-ED25-4767-BADB-14F132A5609F}"/>
    <cellStyle name="Výstup 2 5 2 10" xfId="39043" xr:uid="{36CA98A7-C33E-4C32-83CC-587916A60F01}"/>
    <cellStyle name="Výstup 2 5 2 11" xfId="44617" xr:uid="{2340826E-2296-4BCF-A834-663CA6996A34}"/>
    <cellStyle name="Výstup 2 5 2 12" xfId="47093" xr:uid="{A98A9B67-2D3C-4CFB-947E-B906858F2F19}"/>
    <cellStyle name="Výstup 2 5 2 13" xfId="47174" xr:uid="{C8EC0FC5-3344-4382-A68F-3A67C349B415}"/>
    <cellStyle name="Výstup 2 5 2 14" xfId="47680" xr:uid="{4ECB2CFB-84DA-42DA-9B35-B9F7D910DAA1}"/>
    <cellStyle name="Výstup 2 5 2 15" xfId="47689" xr:uid="{5591A3CC-0A3A-40D8-8E28-87F47495A6CC}"/>
    <cellStyle name="Výstup 2 5 2 16" xfId="48802" xr:uid="{C8B9A90B-592C-470F-A120-A2E64814A56D}"/>
    <cellStyle name="Výstup 2 5 2 17" xfId="48170" xr:uid="{D61F71E4-E08D-4B25-8142-07CD4BEF3EDD}"/>
    <cellStyle name="Výstup 2 5 2 18" xfId="48603" xr:uid="{8981C517-A09B-4C9F-9430-30B6BB477FAA}"/>
    <cellStyle name="Výstup 2 5 2 19" xfId="50354" xr:uid="{E4CF498A-B807-48EC-8794-2D33D6F2AD24}"/>
    <cellStyle name="Výstup 2 5 2 2" xfId="5688" xr:uid="{B948C1FD-6574-435F-9BDF-DE8895FDE648}"/>
    <cellStyle name="Výstup 2 5 2 20" xfId="50889" xr:uid="{C4E1BF8D-4D38-4AC3-B85D-590C29D343C4}"/>
    <cellStyle name="Výstup 2 5 2 21" xfId="53593" xr:uid="{D5C65C45-0154-41AA-8BD6-AA0647B955AA}"/>
    <cellStyle name="Výstup 2 5 2 22" xfId="53016" xr:uid="{457BB0F3-8B16-47A2-A692-7845228C1689}"/>
    <cellStyle name="Výstup 2 5 2 23" xfId="55376" xr:uid="{7DDA67A5-E617-4C81-A537-A8C59A5EE9B7}"/>
    <cellStyle name="Výstup 2 5 2 24" xfId="56932" xr:uid="{3BFCEF44-1B9A-479F-AF29-63315224D538}"/>
    <cellStyle name="Výstup 2 5 2 3" xfId="12269" xr:uid="{54A5CFA2-3E77-47B2-BB4E-40B03F3B3D3F}"/>
    <cellStyle name="Výstup 2 5 2 4" xfId="39237" xr:uid="{4A71CC73-1A7C-43FF-9511-CE25CB25B5A3}"/>
    <cellStyle name="Výstup 2 5 2 5" xfId="41770" xr:uid="{C0411C9C-BAEB-4D01-9FC2-FC519959F90F}"/>
    <cellStyle name="Výstup 2 5 2 6" xfId="39467" xr:uid="{E25C0FAF-3FB1-4886-80D9-508822A0E85F}"/>
    <cellStyle name="Výstup 2 5 2 7" xfId="42259" xr:uid="{6F014FC8-66EB-430E-934B-21B4442AF799}"/>
    <cellStyle name="Výstup 2 5 2 8" xfId="42336" xr:uid="{A4367595-6730-4E7B-B326-104F4C0D9C30}"/>
    <cellStyle name="Výstup 2 5 2 9" xfId="38793" xr:uid="{97873A88-9162-4DC2-AEEE-CBC6FB66A430}"/>
    <cellStyle name="Výstup 2 5 3" xfId="2459" xr:uid="{0D76D06F-822C-4D2B-8F3B-3738AD73FF70}"/>
    <cellStyle name="Výstup 2 5 3 10" xfId="39070" xr:uid="{7B4F31E8-2DEA-417A-BB9F-73C29063BDB4}"/>
    <cellStyle name="Výstup 2 5 3 11" xfId="47142" xr:uid="{7B549F54-71FF-4C3B-BB10-41ADC0710417}"/>
    <cellStyle name="Výstup 2 5 3 12" xfId="46549" xr:uid="{D4F75C16-45D2-4D94-A229-C488B182CF70}"/>
    <cellStyle name="Výstup 2 5 3 13" xfId="47020" xr:uid="{DF18FA10-EEDA-4D76-B14A-892B973B7E85}"/>
    <cellStyle name="Výstup 2 5 3 14" xfId="44828" xr:uid="{F3B9ED1B-B81B-4C83-8951-653B429A1475}"/>
    <cellStyle name="Výstup 2 5 3 15" xfId="47398" xr:uid="{DF83D82A-0C64-4298-B49C-5B748DA89DDA}"/>
    <cellStyle name="Výstup 2 5 3 16" xfId="48683" xr:uid="{03426838-FC50-405C-B7D8-E7E6CD820F60}"/>
    <cellStyle name="Výstup 2 5 3 17" xfId="50415" xr:uid="{AD9918FF-161B-4D7B-8DE8-7C7D023AF526}"/>
    <cellStyle name="Výstup 2 5 3 18" xfId="48234" xr:uid="{11263CF4-236C-42A3-8F0B-3C090C73525B}"/>
    <cellStyle name="Výstup 2 5 3 19" xfId="50902" xr:uid="{E283BCF7-7593-4A08-8E4D-EF577147200E}"/>
    <cellStyle name="Výstup 2 5 3 2" xfId="7174" xr:uid="{597FBFCB-A84D-423B-9162-D431A7B822B8}"/>
    <cellStyle name="Výstup 2 5 3 20" xfId="53470" xr:uid="{D1D158D0-4055-451D-A64E-B9FC40A45BEB}"/>
    <cellStyle name="Výstup 2 5 3 21" xfId="53204" xr:uid="{C58F542D-5123-4BAD-BD32-3E47119A15D5}"/>
    <cellStyle name="Výstup 2 5 3 22" xfId="55257" xr:uid="{830F1642-1CD3-4B81-B699-40D4E3D80222}"/>
    <cellStyle name="Výstup 2 5 3 23" xfId="56806" xr:uid="{2CCD110A-85AE-4822-93F9-5E17C43E234C}"/>
    <cellStyle name="Výstup 2 5 3 3" xfId="13663" xr:uid="{56036B1C-20E6-4331-8177-EFE19F53F84C}"/>
    <cellStyle name="Výstup 2 5 3 4" xfId="40436" xr:uid="{137552BA-06B5-4318-97B6-E572E7BFD4B2}"/>
    <cellStyle name="Výstup 2 5 3 5" xfId="42140" xr:uid="{6660F2B6-0242-4EDF-B0E2-9DAF7C477D6E}"/>
    <cellStyle name="Výstup 2 5 3 6" xfId="40598" xr:uid="{39C0E173-8DEB-4255-B490-85AD290CFF2D}"/>
    <cellStyle name="Výstup 2 5 3 7" xfId="38627" xr:uid="{2D9EA224-2269-4CF1-B6C6-68275C49DCAF}"/>
    <cellStyle name="Výstup 2 5 3 8" xfId="42296" xr:uid="{D82129A6-230E-41E1-9C4E-8A45EE5CACB8}"/>
    <cellStyle name="Výstup 2 5 3 9" xfId="43299" xr:uid="{CB40DF53-0735-48F8-8B16-3E142118EE09}"/>
    <cellStyle name="Výstup 2 5 4" xfId="4070" xr:uid="{C0238BC6-2CD1-4730-86CE-45C1DFC7A73E}"/>
    <cellStyle name="Výstup 2 5 4 10" xfId="44343" xr:uid="{FABD48AB-86F9-48E6-840A-4F2195C28A08}"/>
    <cellStyle name="Výstup 2 5 4 11" xfId="46487" xr:uid="{EE7BB633-1714-4DD5-A27B-0AD84EE33D45}"/>
    <cellStyle name="Výstup 2 5 4 12" xfId="47565" xr:uid="{D2FDD5D0-CD68-4B3A-864F-458BEEF35276}"/>
    <cellStyle name="Výstup 2 5 4 13" xfId="45662" xr:uid="{8A50482B-A392-4BC7-98F5-3F99F6CEC02C}"/>
    <cellStyle name="Výstup 2 5 4 14" xfId="49656" xr:uid="{8A4648A2-7EFC-403F-B335-C0506F3B0DCE}"/>
    <cellStyle name="Výstup 2 5 4 15" xfId="50264" xr:uid="{6DACCC54-FD7C-4D17-B3A7-6CC9E299A38C}"/>
    <cellStyle name="Výstup 2 5 4 16" xfId="47967" xr:uid="{0D588983-D28A-4A36-842A-85688E61075B}"/>
    <cellStyle name="Výstup 2 5 4 17" xfId="48429" xr:uid="{01A1F19E-ECFD-4763-A766-7C4131544310}"/>
    <cellStyle name="Výstup 2 5 4 18" xfId="52783" xr:uid="{B2C8418A-2340-4394-8402-558E703DF8D1}"/>
    <cellStyle name="Výstup 2 5 4 19" xfId="52901" xr:uid="{4427EE3F-E43E-454D-8B54-2CAFC5AF9A92}"/>
    <cellStyle name="Výstup 2 5 4 2" xfId="7175" xr:uid="{CC5A8A40-E4A3-4B2E-BC1D-263A477419F8}"/>
    <cellStyle name="Výstup 2 5 4 20" xfId="54378" xr:uid="{9B669C7B-AE95-4A85-979B-E70BBEDEA56B}"/>
    <cellStyle name="Výstup 2 5 4 21" xfId="54980" xr:uid="{10338824-E595-4BBB-9DE2-7A037AE7464E}"/>
    <cellStyle name="Výstup 2 5 4 22" xfId="56238" xr:uid="{2B60FE34-CD2B-44DC-B14A-58DA843E95C5}"/>
    <cellStyle name="Výstup 2 5 4 3" xfId="13664" xr:uid="{ECBA3DF0-01EB-4771-81BF-B91F21EFA90D}"/>
    <cellStyle name="Výstup 2 5 4 4" xfId="39565" xr:uid="{4CBBB08C-A8BD-4E14-A822-0789F29BDB5D}"/>
    <cellStyle name="Výstup 2 5 4 5" xfId="42494" xr:uid="{DA1A638F-9D99-44BC-9CEC-4BAFFC1B7045}"/>
    <cellStyle name="Výstup 2 5 4 6" xfId="42780" xr:uid="{2C5C615F-1027-4182-B693-01D1D2E6F6FA}"/>
    <cellStyle name="Výstup 2 5 4 7" xfId="42995" xr:uid="{1AA460FB-1D3F-4B49-9938-B398ACDA716C}"/>
    <cellStyle name="Výstup 2 5 4 8" xfId="39009" xr:uid="{B7CA3B31-6833-44C2-AD3B-7FABC14648AC}"/>
    <cellStyle name="Výstup 2 5 4 9" xfId="46861" xr:uid="{F20020FB-FB7B-4BAB-9B25-B49EDC85ED76}"/>
    <cellStyle name="Výstup 2 5 5" xfId="3888" xr:uid="{F4BABA7C-46D8-4654-B941-91D79B11A28C}"/>
    <cellStyle name="Výstup 2 5 5 10" xfId="45867" xr:uid="{552671A0-1038-4BF1-8711-8F7B563710DF}"/>
    <cellStyle name="Výstup 2 5 5 11" xfId="46749" xr:uid="{7045A659-9183-477A-8341-3AECEB550342}"/>
    <cellStyle name="Výstup 2 5 5 12" xfId="44956" xr:uid="{A6D92809-12E5-403C-9AF2-CB0529414C04}"/>
    <cellStyle name="Výstup 2 5 5 13" xfId="45613" xr:uid="{3E4BBE82-984D-4550-BBB5-874DD58DE2D8}"/>
    <cellStyle name="Výstup 2 5 5 14" xfId="43891" xr:uid="{A428C688-8646-448C-AA59-427249C6263F}"/>
    <cellStyle name="Výstup 2 5 5 15" xfId="49080" xr:uid="{1E172996-433D-4FAE-B412-B0372FA98999}"/>
    <cellStyle name="Výstup 2 5 5 16" xfId="52709" xr:uid="{BD48450E-8359-496A-92AB-C4B1EB07C835}"/>
    <cellStyle name="Výstup 2 5 5 17" xfId="51911" xr:uid="{B4F08BB8-C617-435B-B2F6-18FEB22FA39B}"/>
    <cellStyle name="Výstup 2 5 5 18" xfId="54911" xr:uid="{32F0779C-378C-4E3D-8017-940108544F39}"/>
    <cellStyle name="Výstup 2 5 5 19" xfId="56103" xr:uid="{44863EE9-86DD-421A-A5C6-6C87B9B3FCD4}"/>
    <cellStyle name="Výstup 2 5 5 2" xfId="7176" xr:uid="{4485D944-6564-43F2-AB99-F0042C063A0A}"/>
    <cellStyle name="Výstup 2 5 5 3" xfId="13665" xr:uid="{67A9F5AD-2DE4-48EB-A4A4-2211E39B0250}"/>
    <cellStyle name="Výstup 2 5 5 4" xfId="38624" xr:uid="{BF1D85B4-0066-4C79-94BA-B13B6A7D0805}"/>
    <cellStyle name="Výstup 2 5 5 5" xfId="38780" xr:uid="{6518A3D1-743B-4529-8877-35B8F2AF9383}"/>
    <cellStyle name="Výstup 2 5 5 6" xfId="42192" xr:uid="{5E7B65DD-F4F1-45D1-B4BD-4743670F6E63}"/>
    <cellStyle name="Výstup 2 5 5 7" xfId="39417" xr:uid="{FEF7F8BF-5878-48B8-98B6-C27C03B336E1}"/>
    <cellStyle name="Výstup 2 5 5 8" xfId="43050" xr:uid="{E7C6C792-29DC-4B8A-A458-2119105E87FC}"/>
    <cellStyle name="Výstup 2 5 5 9" xfId="43024" xr:uid="{74CC1220-67D4-4B94-8B40-7ACAAF1020C3}"/>
    <cellStyle name="Výstup 2 5 6" xfId="4105" xr:uid="{E70FFF41-27C4-4BA5-9FE6-71FE749ED317}"/>
    <cellStyle name="Výstup 2 5 6 10" xfId="46050" xr:uid="{1FC88776-1833-449A-B9F1-89E7AA735619}"/>
    <cellStyle name="Výstup 2 5 6 11" xfId="46884" xr:uid="{C799078A-472E-41D1-B65E-197396C4ADC2}"/>
    <cellStyle name="Výstup 2 5 6 12" xfId="45085" xr:uid="{357238FF-C687-48DC-A7A4-C90CAB898031}"/>
    <cellStyle name="Výstup 2 5 6 13" xfId="47594" xr:uid="{B9C8EC2C-9EB8-4C92-95F3-CAA0821ECCD7}"/>
    <cellStyle name="Výstup 2 5 6 14" xfId="47804" xr:uid="{7EDBFAB5-91A8-41E8-B878-3EA9D257CE3D}"/>
    <cellStyle name="Výstup 2 5 6 15" xfId="48404" xr:uid="{866B9BC9-5090-4D22-9B52-FD1AC03754E9}"/>
    <cellStyle name="Výstup 2 5 6 16" xfId="52809" xr:uid="{9ED759B4-F8C5-4C4D-8D3F-4CAFBB93EE30}"/>
    <cellStyle name="Výstup 2 5 6 17" xfId="52924" xr:uid="{E08024CB-8AA1-402E-98DB-F9CF95244F86}"/>
    <cellStyle name="Výstup 2 5 6 18" xfId="55003" xr:uid="{AB5F3954-618A-4178-9CC8-9DD7F99DB9BB}"/>
    <cellStyle name="Výstup 2 5 6 19" xfId="56271" xr:uid="{CCC3D102-BC39-43AA-AC28-D24A72EB283D}"/>
    <cellStyle name="Výstup 2 5 6 2" xfId="7177" xr:uid="{AD9907A0-8BD8-4427-A393-390F0D63EF60}"/>
    <cellStyle name="Výstup 2 5 6 3" xfId="13666" xr:uid="{692EF446-2259-4A49-AC23-4999EF6D9D84}"/>
    <cellStyle name="Výstup 2 5 6 4" xfId="40119" xr:uid="{76607A55-A671-4263-A88F-8B563ADDCE7C}"/>
    <cellStyle name="Výstup 2 5 6 5" xfId="42522" xr:uid="{6E31871F-A705-402B-9154-7CB889E7BE9D}"/>
    <cellStyle name="Výstup 2 5 6 6" xfId="42805" xr:uid="{D871B549-7734-40D2-830A-E787B26DD470}"/>
    <cellStyle name="Výstup 2 5 6 7" xfId="39448" xr:uid="{8F8520B7-756C-4BBD-8233-3A3C2E41EAEA}"/>
    <cellStyle name="Výstup 2 5 6 8" xfId="43430" xr:uid="{27E5EA78-F83B-4441-888B-FACBA34FDA92}"/>
    <cellStyle name="Výstup 2 5 6 9" xfId="42633" xr:uid="{16C3933B-8549-4447-AD0B-E498B0B84395}"/>
    <cellStyle name="Výstup 2 5 7" xfId="3747" xr:uid="{1461BAC5-E702-4BFF-B6E2-4E59DCEBD342}"/>
    <cellStyle name="Výstup 2 5 7 10" xfId="45738" xr:uid="{D0086F14-D13D-410E-902A-4153E84D2DFC}"/>
    <cellStyle name="Výstup 2 5 7 11" xfId="46646" xr:uid="{B9D46F3A-55C8-4FD6-B447-9A749438684E}"/>
    <cellStyle name="Výstup 2 5 7 12" xfId="46849" xr:uid="{05704409-EAE2-4DAC-AE5C-72EDC3566095}"/>
    <cellStyle name="Výstup 2 5 7 13" xfId="45304" xr:uid="{F9336EA7-8352-4380-BE61-6712374E9CB6}"/>
    <cellStyle name="Výstup 2 5 7 14" xfId="44515" xr:uid="{940B4D98-8A2A-4262-8530-000513960EFB}"/>
    <cellStyle name="Výstup 2 5 7 15" xfId="50034" xr:uid="{1A3915AE-E02E-406A-B9B8-2EAFA3EBDC4A}"/>
    <cellStyle name="Výstup 2 5 7 16" xfId="52626" xr:uid="{5481A022-88AB-433C-A041-A4AA6053E3C6}"/>
    <cellStyle name="Výstup 2 5 7 17" xfId="50641" xr:uid="{FB73B927-41E3-40BE-A162-CEF85EE4490D}"/>
    <cellStyle name="Výstup 2 5 7 18" xfId="54831" xr:uid="{F27DB44C-B31A-429D-9112-C22707A9F1A7}"/>
    <cellStyle name="Výstup 2 5 7 19" xfId="55988" xr:uid="{08DE1D90-26FF-4083-BCB8-549053542247}"/>
    <cellStyle name="Výstup 2 5 7 2" xfId="7178" xr:uid="{8D7EE95F-CE91-4993-8302-71996F82D936}"/>
    <cellStyle name="Výstup 2 5 7 3" xfId="13667" xr:uid="{C593F027-3653-431F-AAEB-247664900F45}"/>
    <cellStyle name="Výstup 2 5 7 4" xfId="39402" xr:uid="{74D9D057-432F-43C0-AF90-D04DC918DBB6}"/>
    <cellStyle name="Výstup 2 5 7 5" xfId="40901" xr:uid="{7B9B3DD3-6035-40E9-A21C-ECA87F0A9204}"/>
    <cellStyle name="Výstup 2 5 7 6" xfId="41711" xr:uid="{0021BCD0-E001-4BD2-BA80-1260385FE4B8}"/>
    <cellStyle name="Výstup 2 5 7 7" xfId="39670" xr:uid="{165CE3A1-99E1-49AE-A2D2-86E29E127274}"/>
    <cellStyle name="Výstup 2 5 7 8" xfId="38905" xr:uid="{84FC7F1E-32EC-460C-A1C0-883395BA170D}"/>
    <cellStyle name="Výstup 2 5 7 9" xfId="38973" xr:uid="{CF335531-1271-418E-9689-223740501F28}"/>
    <cellStyle name="Výstup 2 5 8" xfId="5276" xr:uid="{7159B7CA-7551-4C82-BD7A-1B1AB856E695}"/>
    <cellStyle name="Výstup 2 5 9" xfId="11849" xr:uid="{4A569FBE-5864-4722-9BC4-6BCB62A40E61}"/>
    <cellStyle name="Výstup 2 6" xfId="2391" xr:uid="{E8B698B9-F683-4E8C-B62C-229060A77F9C}"/>
    <cellStyle name="Výstup 2 6 10" xfId="43467" xr:uid="{3143F1AD-2834-4B7B-A449-421BD1588AF7}"/>
    <cellStyle name="Výstup 2 6 11" xfId="47004" xr:uid="{21CFDDB7-7564-4281-A731-CC218DF2C7B5}"/>
    <cellStyle name="Výstup 2 6 12" xfId="47348" xr:uid="{5722B2C0-EADC-4FC8-9D86-4DA9B09E96D5}"/>
    <cellStyle name="Výstup 2 6 13" xfId="47320" xr:uid="{82782C68-1C7C-4137-AE18-2EF4D6918172}"/>
    <cellStyle name="Výstup 2 6 14" xfId="45273" xr:uid="{779AA7C6-B28D-488F-BBB6-B181033665E2}"/>
    <cellStyle name="Výstup 2 6 15" xfId="47835" xr:uid="{1FC94062-62F8-41CB-8AA1-B630A3C98F60}"/>
    <cellStyle name="Výstup 2 6 16" xfId="48638" xr:uid="{EE61204F-1C4C-4321-A674-038D5C5C1515}"/>
    <cellStyle name="Výstup 2 6 17" xfId="48254" xr:uid="{5D0E7B18-1FEB-4A19-B82D-EDE82BE0EE1E}"/>
    <cellStyle name="Výstup 2 6 18" xfId="50514" xr:uid="{6BAED159-F868-4595-8A70-18D8F2E27856}"/>
    <cellStyle name="Výstup 2 6 19" xfId="48138" xr:uid="{AFC50789-C020-4EE6-BBA6-7226D1B32F7B}"/>
    <cellStyle name="Výstup 2 6 2" xfId="5378" xr:uid="{F2B9F9ED-DF76-439C-B1E9-5398E79E9D92}"/>
    <cellStyle name="Výstup 2 6 20" xfId="50920" xr:uid="{3097072E-91C4-47B6-BDD2-24C751E66ABE}"/>
    <cellStyle name="Výstup 2 6 21" xfId="53427" xr:uid="{9709A032-62B6-4683-99AD-7FFA83012F1B}"/>
    <cellStyle name="Výstup 2 6 22" xfId="53220" xr:uid="{F669D4C9-03CE-4208-95B3-4D305B3215C4}"/>
    <cellStyle name="Výstup 2 6 23" xfId="55211" xr:uid="{133682E0-99B0-439F-A9AE-F05F019F318D}"/>
    <cellStyle name="Výstup 2 6 24" xfId="56757" xr:uid="{36D8699E-E25E-4B31-8DEE-1F365A5E41AA}"/>
    <cellStyle name="Výstup 2 6 3" xfId="11983" xr:uid="{41FE5C08-B86A-4FC3-AE3D-C8B288F11757}"/>
    <cellStyle name="Výstup 2 6 4" xfId="41658" xr:uid="{E609E7EC-FE54-4176-BF86-E75FCEB6B8E1}"/>
    <cellStyle name="Výstup 2 6 5" xfId="41783" xr:uid="{1ABEEF51-097F-4B59-8E6C-E888E0EB5D0F}"/>
    <cellStyle name="Výstup 2 6 6" xfId="40355" xr:uid="{3C32B131-BBAB-4F9E-AE4C-6A2609A56D48}"/>
    <cellStyle name="Výstup 2 6 7" xfId="39251" xr:uid="{46A75C7D-DE2E-498F-9406-AD09D383B621}"/>
    <cellStyle name="Výstup 2 6 8" xfId="39926" xr:uid="{35136220-9F37-4F9D-98D2-55D661C3D0DD}"/>
    <cellStyle name="Výstup 2 6 9" xfId="43138" xr:uid="{B215530F-6438-40FB-8A4E-A28F1B2FD550}"/>
    <cellStyle name="Výstup 2 7" xfId="2425" xr:uid="{F9E077C8-4A28-447E-8907-3D6DC0B16BF4}"/>
    <cellStyle name="Výstup 2 7 10" xfId="42737" xr:uid="{1384CB2F-DE78-45D3-BDE6-651AC57CD469}"/>
    <cellStyle name="Výstup 2 7 11" xfId="46362" xr:uid="{CEADAA16-A7DF-4057-8821-F38008BE4842}"/>
    <cellStyle name="Výstup 2 7 12" xfId="44763" xr:uid="{D8531A39-C636-49E9-A160-784D6B814452}"/>
    <cellStyle name="Výstup 2 7 13" xfId="44275" xr:uid="{29D1BD1B-3DC2-4B29-8268-ACEFC343D205}"/>
    <cellStyle name="Výstup 2 7 14" xfId="43937" xr:uid="{EBE8A9C4-DDE1-40C7-9574-74DE7933CE58}"/>
    <cellStyle name="Výstup 2 7 15" xfId="43765" xr:uid="{1103D8AF-6CF3-4298-A483-BD3EC769B41F}"/>
    <cellStyle name="Výstup 2 7 16" xfId="48658" xr:uid="{8DDA96D2-55E8-481D-8305-1DB6519340C3}"/>
    <cellStyle name="Výstup 2 7 17" xfId="48390" xr:uid="{E36035FE-AA68-4071-826B-A5BDFED1D9ED}"/>
    <cellStyle name="Výstup 2 7 18" xfId="48430" xr:uid="{28936CF6-CFD9-4482-B347-5F648DBAFFD9}"/>
    <cellStyle name="Výstup 2 7 19" xfId="50918" xr:uid="{F7ABAEDB-EFAE-445B-A5C6-26348C4153CD}"/>
    <cellStyle name="Výstup 2 7 2" xfId="7179" xr:uid="{60174D61-819A-47B4-B102-39D0BCE5D70D}"/>
    <cellStyle name="Výstup 2 7 20" xfId="53450" xr:uid="{BA22628C-0CF9-4E8D-A085-B01AAAA737DD}"/>
    <cellStyle name="Výstup 2 7 21" xfId="53907" xr:uid="{BC7EC26C-EDBF-4AEF-9560-42C2D70E8B2C}"/>
    <cellStyle name="Výstup 2 7 22" xfId="55233" xr:uid="{F766CB6D-8C65-43B2-A3A2-5906E2DF09B2}"/>
    <cellStyle name="Výstup 2 7 23" xfId="56779" xr:uid="{17919431-198A-4283-83F2-5469AF32C0D7}"/>
    <cellStyle name="Výstup 2 7 3" xfId="13668" xr:uid="{A26C3836-F6CD-41BA-AC95-48C32FD38AD8}"/>
    <cellStyle name="Výstup 2 7 4" xfId="40987" xr:uid="{881FE146-E33F-4AA8-B779-817118D91EEB}"/>
    <cellStyle name="Výstup 2 7 5" xfId="39133" xr:uid="{3128AACA-BEE9-4FAF-91BC-3EC45576E668}"/>
    <cellStyle name="Výstup 2 7 6" xfId="38612" xr:uid="{005677F3-9B74-4A25-B5F5-08FD00FE6CDC}"/>
    <cellStyle name="Výstup 2 7 7" xfId="39300" xr:uid="{9C2C49DC-8C89-4708-A2D8-8D38A6277310}"/>
    <cellStyle name="Výstup 2 7 8" xfId="43032" xr:uid="{9687D772-854B-44F1-9E8A-695CB250575E}"/>
    <cellStyle name="Výstup 2 7 9" xfId="43321" xr:uid="{F763B0AD-A955-4F39-942B-4F0017006EEE}"/>
    <cellStyle name="Výstup 2 8" xfId="3635" xr:uid="{1438B4D0-08EE-439A-9126-4883587AD367}"/>
    <cellStyle name="Výstup 2 8 10" xfId="44246" xr:uid="{95EC1E65-7E9B-4CA3-A45E-F70AD1CCE42A}"/>
    <cellStyle name="Výstup 2 8 11" xfId="46783" xr:uid="{75522837-4E60-46C2-8C63-89D17D126DED}"/>
    <cellStyle name="Výstup 2 8 12" xfId="45262" xr:uid="{98E536F6-F61D-4581-9AC7-0B4611511DD9}"/>
    <cellStyle name="Výstup 2 8 13" xfId="43950" xr:uid="{D184DEC8-A246-452C-9DD9-D86E560ED346}"/>
    <cellStyle name="Výstup 2 8 14" xfId="49436" xr:uid="{8B53A418-9838-4174-8C59-83C80CD909A9}"/>
    <cellStyle name="Výstup 2 8 15" xfId="50113" xr:uid="{14561CD2-8598-402D-BBDE-E6C4B1121B39}"/>
    <cellStyle name="Výstup 2 8 16" xfId="48128" xr:uid="{E8DB052F-5C98-4B18-A1E3-54CB10BD7084}"/>
    <cellStyle name="Výstup 2 8 17" xfId="50026" xr:uid="{FD171629-B102-44DC-9E48-E401F4062237}"/>
    <cellStyle name="Výstup 2 8 18" xfId="52598" xr:uid="{F418AAB4-AE1E-499B-BEF3-437184B31A2C}"/>
    <cellStyle name="Výstup 2 8 19" xfId="51200" xr:uid="{2C1BCE20-36F4-4A41-907B-30D41A2D0B18}"/>
    <cellStyle name="Výstup 2 8 2" xfId="7180" xr:uid="{B5EA3988-AA96-4C36-8C79-ACA48EE20340}"/>
    <cellStyle name="Výstup 2 8 20" xfId="54192" xr:uid="{A797FCD4-254C-4CB2-95FD-D9971F4E97E1}"/>
    <cellStyle name="Výstup 2 8 21" xfId="54812" xr:uid="{84F9A68B-2A11-47DA-A2B5-A9E165E0CC2E}"/>
    <cellStyle name="Výstup 2 8 22" xfId="55951" xr:uid="{C98A2338-C98B-4D70-BF62-7214236F4047}"/>
    <cellStyle name="Výstup 2 8 3" xfId="13669" xr:uid="{4002F2A7-23E6-4C3E-A2E1-76CCF12E69A2}"/>
    <cellStyle name="Výstup 2 8 4" xfId="39849" xr:uid="{F7694B09-3EF1-47F9-BC27-EBF8CF64FE20}"/>
    <cellStyle name="Výstup 2 8 5" xfId="42178" xr:uid="{039ACCCF-05EC-4C30-A082-CB459400DACC}"/>
    <cellStyle name="Výstup 2 8 6" xfId="40343" xr:uid="{9D61B840-EB4F-4328-A7E6-FA478A660A29}"/>
    <cellStyle name="Výstup 2 8 7" xfId="41051" xr:uid="{A8EF6A19-AD9B-4076-8317-A50138681628}"/>
    <cellStyle name="Výstup 2 8 8" xfId="43061" xr:uid="{3ABB5328-ABF0-49FF-A7D6-57222FB2BFD3}"/>
    <cellStyle name="Výstup 2 8 9" xfId="46571" xr:uid="{E56EF2C1-9206-477D-A2EE-0C6FB4FF530E}"/>
    <cellStyle name="Výstup 2 9" xfId="3898" xr:uid="{3B9A942C-9060-4685-890A-6E2B58C7DA37}"/>
    <cellStyle name="Výstup 2 9 10" xfId="45876" xr:uid="{93B13D34-D1EC-421F-95C2-EAE0A2EE0E33}"/>
    <cellStyle name="Výstup 2 9 11" xfId="46759" xr:uid="{AE78AA50-9FFD-4B79-A113-110B0B9F5C03}"/>
    <cellStyle name="Výstup 2 9 12" xfId="44158" xr:uid="{29647C1A-9ED8-40A4-ADF0-2BED6ADA9773}"/>
    <cellStyle name="Výstup 2 9 13" xfId="46944" xr:uid="{3D41EEA5-8551-429B-9438-6D1DB7CDD11E}"/>
    <cellStyle name="Výstup 2 9 14" xfId="47503" xr:uid="{82A2EA72-F765-48A0-96F5-30B6D8280917}"/>
    <cellStyle name="Výstup 2 9 15" xfId="48026" xr:uid="{7C0A93E7-504B-4891-A487-C930B7957575}"/>
    <cellStyle name="Výstup 2 9 16" xfId="52719" xr:uid="{9EC0F4A9-49D3-4520-9DDD-73655D0494E0}"/>
    <cellStyle name="Výstup 2 9 17" xfId="51669" xr:uid="{B85FD50A-0E35-440D-9B5B-97E96D28AC39}"/>
    <cellStyle name="Výstup 2 9 18" xfId="54921" xr:uid="{B29DA3F6-565E-4930-AE52-AFCDD9FBE4C6}"/>
    <cellStyle name="Výstup 2 9 19" xfId="56109" xr:uid="{6D6AB15E-7BD4-4803-BF5B-1DF3E420682F}"/>
    <cellStyle name="Výstup 2 9 2" xfId="7181" xr:uid="{C1FEB557-46C3-4F36-80C1-CB4E3E8E2D5C}"/>
    <cellStyle name="Výstup 2 9 3" xfId="13670" xr:uid="{F9AA3D58-A73D-4460-93B8-3916C5C782CA}"/>
    <cellStyle name="Výstup 2 9 4" xfId="39921" xr:uid="{93E7E7DC-4515-4A09-98F3-052D7D6FE6A7}"/>
    <cellStyle name="Výstup 2 9 5" xfId="42282" xr:uid="{4715190C-62BF-4AFD-95D1-3F087DCFDFF6}"/>
    <cellStyle name="Výstup 2 9 6" xfId="40098" xr:uid="{B3DD6FB4-0D34-47A1-ABEE-95F3C8863BB8}"/>
    <cellStyle name="Výstup 2 9 7" xfId="41906" xr:uid="{1BB0A0A5-7282-486D-BA3C-C8A4A2F94B2C}"/>
    <cellStyle name="Výstup 2 9 8" xfId="42180" xr:uid="{671BC248-EACE-4B82-9757-E722DBDC4D50}"/>
    <cellStyle name="Výstup 2 9 9" xfId="40913" xr:uid="{2F1A5CC6-6893-40E0-BD90-0A798067BDA2}"/>
    <cellStyle name="Výstup 2_Rozpočet_ stavba_koupaliště Luka" xfId="8418" xr:uid="{7DE83A7D-2186-4DAD-AC4C-BDAA88335E56}"/>
    <cellStyle name="Výstup 3" xfId="1901" xr:uid="{1D5E0055-8093-4471-853F-AE603BA060ED}"/>
    <cellStyle name="Výstup 3 10" xfId="9791" xr:uid="{5F551462-7FE5-4774-A181-58676AE45B73}"/>
    <cellStyle name="Výstup 3 10 2" xfId="15467" xr:uid="{8E82CB81-71A8-4D0F-87AE-C9218EDCE05C}"/>
    <cellStyle name="Výstup 3 11" xfId="5277" xr:uid="{2D4F50E3-C304-4442-815E-769BCA6349FA}"/>
    <cellStyle name="Výstup 3 12" xfId="11850" xr:uid="{BEF62939-C935-44B4-8772-FBB448C1B2AD}"/>
    <cellStyle name="Výstup 3 13" xfId="41968" xr:uid="{2FF02631-534A-47AE-9281-C427AD01FFC9}"/>
    <cellStyle name="Výstup 3 14" xfId="38617" xr:uid="{F06C7AC5-5042-4CE1-8257-ED76575045D9}"/>
    <cellStyle name="Výstup 3 15" xfId="43438" xr:uid="{DE3DCEEF-F78A-4551-A04E-75909AF7AFD7}"/>
    <cellStyle name="Výstup 3 16" xfId="46593" xr:uid="{BC0F3C6D-E449-4611-921D-690BF82A1400}"/>
    <cellStyle name="Výstup 3 17" xfId="46542" xr:uid="{B650946F-0F4F-4ABF-9FD9-A03947FCC4AD}"/>
    <cellStyle name="Výstup 3 18" xfId="48454" xr:uid="{738BEA1F-D33C-4E4B-B700-9F11E27149AD}"/>
    <cellStyle name="Výstup 3 19" xfId="48276" xr:uid="{2DA98D03-7E18-4E52-B1CA-B6AD4D8CE731}"/>
    <cellStyle name="Výstup 3 2" xfId="1902" xr:uid="{A2DAB66B-961F-4B0F-BE22-59C311098419}"/>
    <cellStyle name="Výstup 3 2 10" xfId="5278" xr:uid="{B5E2E829-0546-44BA-9059-D88ABCBD8210}"/>
    <cellStyle name="Výstup 3 2 11" xfId="11851" xr:uid="{F292FEF9-6CAC-4ECF-90CD-3BD8393FA665}"/>
    <cellStyle name="Výstup 3 2 12" xfId="41852" xr:uid="{1762FFCC-1DAC-4950-86D0-404900386FB3}"/>
    <cellStyle name="Výstup 3 2 13" xfId="38574" xr:uid="{ED6AC9AB-BF1C-4681-969E-098BB1B7CCF6}"/>
    <cellStyle name="Výstup 3 2 14" xfId="43442" xr:uid="{83A97ABA-54BC-4D6F-BDCA-EBE68AB0CAC8}"/>
    <cellStyle name="Výstup 3 2 15" xfId="45066" xr:uid="{5D3ACCE2-6C04-44E4-BF82-6249956F7582}"/>
    <cellStyle name="Výstup 3 2 16" xfId="43762" xr:uid="{323B6259-EA20-422B-BAD2-C43FBBEF3A8C}"/>
    <cellStyle name="Výstup 3 2 17" xfId="48455" xr:uid="{E4D719DA-E59A-4BE7-9066-B95E9D82CC04}"/>
    <cellStyle name="Výstup 3 2 18" xfId="50381" xr:uid="{411EF520-7746-43DD-ACCF-94B0B0089943}"/>
    <cellStyle name="Výstup 3 2 19" xfId="51437" xr:uid="{67D4D4A7-6518-46CF-9FF4-7585BCAE26B8}"/>
    <cellStyle name="Výstup 3 2 2" xfId="2550" xr:uid="{FDC4C948-6A0F-4155-AF2F-DD0127DC8E59}"/>
    <cellStyle name="Výstup 3 2 2 10" xfId="42622" xr:uid="{0D1AE266-EFCE-41A4-B59D-32D00DCFF76D}"/>
    <cellStyle name="Výstup 3 2 2 11" xfId="45458" xr:uid="{4C1A8FAD-44FB-4BC3-B411-B0A1BD7C59B5}"/>
    <cellStyle name="Výstup 3 2 2 12" xfId="44596" xr:uid="{DE6C3F92-D477-4C21-B3DF-4EA25953486F}"/>
    <cellStyle name="Výstup 3 2 2 13" xfId="47264" xr:uid="{9E91DC6E-7E75-415D-8283-7E98BBE661E7}"/>
    <cellStyle name="Výstup 3 2 2 14" xfId="47678" xr:uid="{2C7927EF-4FA8-474F-BEF6-B44CCF31AFE0}"/>
    <cellStyle name="Výstup 3 2 2 15" xfId="44509" xr:uid="{8FD53D55-4910-40B1-8212-05CFE45B92BE}"/>
    <cellStyle name="Výstup 3 2 2 16" xfId="48755" xr:uid="{4B0A8217-897C-4863-BA97-D9F4C53ED5D1}"/>
    <cellStyle name="Výstup 3 2 2 17" xfId="48505" xr:uid="{0B9FDAAB-ECB4-4B1B-97DA-2BD90DD056AA}"/>
    <cellStyle name="Výstup 3 2 2 18" xfId="48331" xr:uid="{45568B55-BCF9-4CFB-8372-C3EBEC47D3BF}"/>
    <cellStyle name="Výstup 3 2 2 19" xfId="50440" xr:uid="{BFB94219-7E6C-4A89-ABA0-FCF588DEEC54}"/>
    <cellStyle name="Výstup 3 2 2 2" xfId="5508" xr:uid="{FDB7EB66-C3A7-4B1C-8848-331AAECA1FAC}"/>
    <cellStyle name="Výstup 3 2 2 20" xfId="51938" xr:uid="{C6B0EC18-B3D1-4B58-86AC-65B00856A8C7}"/>
    <cellStyle name="Výstup 3 2 2 21" xfId="53548" xr:uid="{07414DF4-B288-4D09-A20E-E0F82B481AD7}"/>
    <cellStyle name="Výstup 3 2 2 22" xfId="53179" xr:uid="{04ABCB17-CE44-48EC-92F3-A28ED044EF98}"/>
    <cellStyle name="Výstup 3 2 2 23" xfId="55332" xr:uid="{1BECA0DD-665A-444C-A8CC-A3ED0FCCE656}"/>
    <cellStyle name="Výstup 3 2 2 24" xfId="56887" xr:uid="{E11C7AAB-FCA8-4218-BAAF-6FC4FC33CF31}"/>
    <cellStyle name="Výstup 3 2 2 3" xfId="12104" xr:uid="{A34353A5-AB48-4217-A269-730E3B1897BA}"/>
    <cellStyle name="Výstup 3 2 2 4" xfId="39266" xr:uid="{2A543501-06A8-4A91-87DE-D8F8F055E0C3}"/>
    <cellStyle name="Výstup 3 2 2 5" xfId="39079" xr:uid="{9592CEE6-B87A-4684-B5E1-0AA6D141AC6A}"/>
    <cellStyle name="Výstup 3 2 2 6" xfId="39603" xr:uid="{B9240B2A-1AE8-407E-96F7-BD9411BDB6F1}"/>
    <cellStyle name="Výstup 3 2 2 7" xfId="42593" xr:uid="{6032B616-F90E-4BEC-8D2B-547F4B2357CD}"/>
    <cellStyle name="Výstup 3 2 2 8" xfId="39308" xr:uid="{E1CC301D-1A9F-478D-B884-284BE7B44918}"/>
    <cellStyle name="Výstup 3 2 2 9" xfId="39802" xr:uid="{D7EBBF0E-F87B-49EB-9F30-957F4E5F28B2}"/>
    <cellStyle name="Výstup 3 2 20" xfId="53353" xr:uid="{27F8A77E-192C-4990-947C-449D90304FBC}"/>
    <cellStyle name="Výstup 3 2 3" xfId="2563" xr:uid="{3562A4A7-D2C2-477C-9D93-E0D4E6B7E996}"/>
    <cellStyle name="Výstup 3 2 3 10" xfId="43499" xr:uid="{5B65B50D-927A-45CC-B388-DA8152E2DC9C}"/>
    <cellStyle name="Výstup 3 2 3 11" xfId="43695" xr:uid="{AE83F6AE-7AA9-4D60-8E2F-63D87C6AD4BA}"/>
    <cellStyle name="Výstup 3 2 3 12" xfId="44501" xr:uid="{4047C886-A86C-4132-A0F8-6832BB30E586}"/>
    <cellStyle name="Výstup 3 2 3 13" xfId="46854" xr:uid="{58061F19-C556-4706-A89E-E88232176E64}"/>
    <cellStyle name="Výstup 3 2 3 14" xfId="47311" xr:uid="{180F4952-7AD8-4C31-B5CD-8149BDB53EEE}"/>
    <cellStyle name="Výstup 3 2 3 15" xfId="45423" xr:uid="{418483AD-6612-46A4-83DE-383E62D34816}"/>
    <cellStyle name="Výstup 3 2 3 16" xfId="48764" xr:uid="{E8C9B493-C16E-4F3C-9239-C7182CD67C66}"/>
    <cellStyle name="Výstup 3 2 3 17" xfId="47946" xr:uid="{8E3C0875-194F-4BB0-BB3A-C3C758293621}"/>
    <cellStyle name="Výstup 3 2 3 18" xfId="50568" xr:uid="{9957EF26-91E6-4B31-BDF7-6C69E286A490}"/>
    <cellStyle name="Výstup 3 2 3 19" xfId="50895" xr:uid="{52641094-2B6C-4241-9B5F-DD69E33DB2E2}"/>
    <cellStyle name="Výstup 3 2 3 2" xfId="7182" xr:uid="{ADBA4B4E-E542-4949-A1A2-2768C6031BFF}"/>
    <cellStyle name="Výstup 3 2 3 20" xfId="53558" xr:uid="{38F45797-0E4D-4B31-8637-269FECC89BA6}"/>
    <cellStyle name="Výstup 3 2 3 21" xfId="53173" xr:uid="{ABC81082-9EA7-455F-929C-DA9DC5A80729}"/>
    <cellStyle name="Výstup 3 2 3 22" xfId="55341" xr:uid="{72C0C3F7-658B-4BB9-9ABE-F3DA5F8FA3BC}"/>
    <cellStyle name="Výstup 3 2 3 23" xfId="56896" xr:uid="{FB44321C-EF18-4D61-99B0-641F38D31ABD}"/>
    <cellStyle name="Výstup 3 2 3 3" xfId="13671" xr:uid="{724F31A3-BE73-4CD1-8155-B6459B217002}"/>
    <cellStyle name="Výstup 3 2 3 4" xfId="39779" xr:uid="{39A73577-D3C2-4084-94CB-028C4CC82F26}"/>
    <cellStyle name="Výstup 3 2 3 5" xfId="42316" xr:uid="{8BFC57D8-78C0-44FB-BC96-F263C0FDC781}"/>
    <cellStyle name="Výstup 3 2 3 6" xfId="40120" xr:uid="{C937A48B-7DE2-4C54-A109-9F54DF8901E5}"/>
    <cellStyle name="Výstup 3 2 3 7" xfId="41685" xr:uid="{7D17B6B0-4ECE-4D67-BF2A-C10C1128E68E}"/>
    <cellStyle name="Výstup 3 2 3 8" xfId="42946" xr:uid="{E87107CE-B872-4693-86D8-16DA1190E6DE}"/>
    <cellStyle name="Výstup 3 2 3 9" xfId="40971" xr:uid="{80F820A1-A352-4B83-9241-8410D78AE91F}"/>
    <cellStyle name="Výstup 3 2 4" xfId="3152" xr:uid="{340D10B8-1097-462E-9014-006135A37B2C}"/>
    <cellStyle name="Výstup 3 2 4 10" xfId="44201" xr:uid="{943C06DA-0380-4CA5-B9AE-30CA6EDA27DD}"/>
    <cellStyle name="Výstup 3 2 4 11" xfId="44531" xr:uid="{400ACA70-F0F1-48A7-A729-DA215ABB326E}"/>
    <cellStyle name="Výstup 3 2 4 12" xfId="47220" xr:uid="{5DB44959-C841-462C-85C8-6286B434911B}"/>
    <cellStyle name="Výstup 3 2 4 13" xfId="47864" xr:uid="{7B46669A-1EE3-43EC-B50E-90B7EFADF5FC}"/>
    <cellStyle name="Výstup 3 2 4 14" xfId="49110" xr:uid="{AAD46F6E-27E7-41EA-841A-9D730A41BED9}"/>
    <cellStyle name="Výstup 3 2 4 15" xfId="48078" xr:uid="{8DDC6A24-64AF-4C9D-A43B-0513A929643A}"/>
    <cellStyle name="Výstup 3 2 4 16" xfId="50053" xr:uid="{E81871ED-E467-4990-BF63-D34F8C3305A4}"/>
    <cellStyle name="Výstup 3 2 4 17" xfId="50409" xr:uid="{D35D012E-7481-4251-AF0C-B600B26FCE03}"/>
    <cellStyle name="Výstup 3 2 4 18" xfId="50790" xr:uid="{69BD619E-A13E-47CA-92DD-2236C6832A51}"/>
    <cellStyle name="Výstup 3 2 4 19" xfId="50633" xr:uid="{8ACC0B0E-9898-4005-9D24-DAABBB35C209}"/>
    <cellStyle name="Výstup 3 2 4 2" xfId="7183" xr:uid="{6B2631DF-CDC1-47CE-9B8A-7BD17438A602}"/>
    <cellStyle name="Výstup 3 2 4 20" xfId="53926" xr:uid="{70C11484-A22F-421A-8054-419A2EA0D8A7}"/>
    <cellStyle name="Výstup 3 2 4 21" xfId="53056" xr:uid="{A0D25CAB-7998-4D55-9086-63730C8DE4B3}"/>
    <cellStyle name="Výstup 3 2 4 22" xfId="55686" xr:uid="{32CE57AB-D414-4D2F-97BC-91207B314EF2}"/>
    <cellStyle name="Výstup 3 2 4 3" xfId="13672" xr:uid="{BF6874DE-08FD-452A-8E96-035590F4BB57}"/>
    <cellStyle name="Výstup 3 2 4 4" xfId="39329" xr:uid="{26C59CA1-9066-4329-8BF3-0750EFBE14D3}"/>
    <cellStyle name="Výstup 3 2 4 5" xfId="40333" xr:uid="{55D7D268-B7D6-4572-9D0E-593F286C4AB4}"/>
    <cellStyle name="Výstup 3 2 4 6" xfId="42483" xr:uid="{CD485CE9-7B59-499D-8E2C-1E238F585E1F}"/>
    <cellStyle name="Výstup 3 2 4 7" xfId="43292" xr:uid="{F11F5658-CD42-4F15-A1D4-3C1B92E7C002}"/>
    <cellStyle name="Výstup 3 2 4 8" xfId="39311" xr:uid="{34468006-A665-44CB-8F7A-AE78ABDB33EE}"/>
    <cellStyle name="Výstup 3 2 4 9" xfId="44003" xr:uid="{6960F650-2622-4CF8-BA7F-29852882F0CA}"/>
    <cellStyle name="Výstup 3 2 5" xfId="4015" xr:uid="{EB31D45F-C486-466E-83EB-95F790AF4E4D}"/>
    <cellStyle name="Výstup 3 2 5 10" xfId="45971" xr:uid="{A763B490-F544-4CD2-841D-1D3232ECED38}"/>
    <cellStyle name="Výstup 3 2 5 11" xfId="46817" xr:uid="{72F6A01C-93D1-457B-946E-B5B01526E8A1}"/>
    <cellStyle name="Výstup 3 2 5 12" xfId="46293" xr:uid="{8F9D6310-60B4-452D-9FAA-8FAD79D44D38}"/>
    <cellStyle name="Výstup 3 2 5 13" xfId="44631" xr:uid="{27C936FD-FD2E-4818-9E65-F0CED38FF7BE}"/>
    <cellStyle name="Výstup 3 2 5 14" xfId="45409" xr:uid="{433D7818-3299-43FA-B05A-3D3BB646BA70}"/>
    <cellStyle name="Výstup 3 2 5 15" xfId="48813" xr:uid="{7268DD33-BD6A-4CD5-B22B-02373CE5D7B8}"/>
    <cellStyle name="Výstup 3 2 5 16" xfId="52759" xr:uid="{EB0AE07F-DBC8-41B8-B5C5-263697DD804C}"/>
    <cellStyle name="Výstup 3 2 5 17" xfId="52495" xr:uid="{31508673-DEB4-4A09-8C30-07DC4A1D02F1}"/>
    <cellStyle name="Výstup 3 2 5 18" xfId="54956" xr:uid="{E632EADE-ED41-4DE9-BFDC-CA87C6CF6E12}"/>
    <cellStyle name="Výstup 3 2 5 19" xfId="56193" xr:uid="{6391CF1B-0174-4334-8F17-2FAC877D755E}"/>
    <cellStyle name="Výstup 3 2 5 2" xfId="7184" xr:uid="{C67544CA-C7C9-4645-BF78-2A12A99CE907}"/>
    <cellStyle name="Výstup 3 2 5 3" xfId="13673" xr:uid="{50259A88-C9A7-4DAB-8A29-BFB4194647A6}"/>
    <cellStyle name="Výstup 3 2 5 4" xfId="39554" xr:uid="{0783A89E-0512-4BEA-9DC4-17049488C68C}"/>
    <cellStyle name="Výstup 3 2 5 5" xfId="38745" xr:uid="{5A09D5E1-4C5E-47EA-98F4-FBF8A18F8BA9}"/>
    <cellStyle name="Výstup 3 2 5 6" xfId="42422" xr:uid="{2691731B-35D1-4B4C-AE82-D39FE45F371A}"/>
    <cellStyle name="Výstup 3 2 5 7" xfId="43160" xr:uid="{100AF97E-9BB6-43CB-9C29-76205F4C9D2C}"/>
    <cellStyle name="Výstup 3 2 5 8" xfId="42017" xr:uid="{43AB04B1-01B3-4D0D-BFAE-3862E69E3668}"/>
    <cellStyle name="Výstup 3 2 5 9" xfId="42982" xr:uid="{1196F3CB-FE07-4C81-9C7F-3015F1298B46}"/>
    <cellStyle name="Výstup 3 2 6" xfId="3903" xr:uid="{A52CA1B9-D770-4CAD-B942-920BC4D9DDD2}"/>
    <cellStyle name="Výstup 3 2 6 10" xfId="45881" xr:uid="{DF60FC4C-99C3-4E69-B590-F718D057BC8A}"/>
    <cellStyle name="Výstup 3 2 6 11" xfId="46764" xr:uid="{BF700012-9CFF-4507-9FA9-5A01C2856FDF}"/>
    <cellStyle name="Výstup 3 2 6 12" xfId="44254" xr:uid="{B8E1547F-268E-4ECF-B06C-D2808C23B79C}"/>
    <cellStyle name="Výstup 3 2 6 13" xfId="44662" xr:uid="{4A0452A5-8987-4591-BA3D-94904131A5AD}"/>
    <cellStyle name="Výstup 3 2 6 14" xfId="45439" xr:uid="{9BAC6945-CF7C-497B-8D22-E799E62C87C0}"/>
    <cellStyle name="Výstup 3 2 6 15" xfId="47950" xr:uid="{272A8187-5340-4AC4-AE4E-B9AF30DF1FD8}"/>
    <cellStyle name="Výstup 3 2 6 16" xfId="52724" xr:uid="{F326C672-E99F-4778-9993-DA28AAC37BB6}"/>
    <cellStyle name="Výstup 3 2 6 17" xfId="51189" xr:uid="{675521A9-1891-4AFA-8EED-D92FA867F1DF}"/>
    <cellStyle name="Výstup 3 2 6 18" xfId="54926" xr:uid="{D7A58DE0-CE87-4B7A-9A62-5BF29412D247}"/>
    <cellStyle name="Výstup 3 2 6 19" xfId="56113" xr:uid="{52E70EF8-4B1B-4D10-9DEF-419F447E814A}"/>
    <cellStyle name="Výstup 3 2 6 2" xfId="7185" xr:uid="{3E67D81B-A2E5-4A8D-80AB-EF092A827849}"/>
    <cellStyle name="Výstup 3 2 6 3" xfId="13674" xr:uid="{63B07005-5F6C-454F-B554-BAE5F51F14BA}"/>
    <cellStyle name="Výstup 3 2 6 4" xfId="39688" xr:uid="{E54E773C-DD82-42F7-BD7E-B5487F2B4553}"/>
    <cellStyle name="Výstup 3 2 6 5" xfId="38942" xr:uid="{9097AF7B-4D3B-49FD-AD44-A34A78234565}"/>
    <cellStyle name="Výstup 3 2 6 6" xfId="38954" xr:uid="{DA6B7504-269D-4A77-BAA2-B286CE161DEF}"/>
    <cellStyle name="Výstup 3 2 6 7" xfId="43064" xr:uid="{C42C47AC-BF69-4E13-B2E3-2E4B908B8EEB}"/>
    <cellStyle name="Výstup 3 2 6 8" xfId="40825" xr:uid="{C53B680B-50E8-4B9A-990F-387D97687DD2}"/>
    <cellStyle name="Výstup 3 2 6 9" xfId="42580" xr:uid="{66B4AC16-9FA1-438D-8CA4-E318B0AD795C}"/>
    <cellStyle name="Výstup 3 2 7" xfId="4094" xr:uid="{5C3729E1-7DD8-4BB1-B6FE-EC006211AC31}"/>
    <cellStyle name="Výstup 3 2 7 10" xfId="46041" xr:uid="{546BB390-B63F-49C9-BD3A-3DDFCB222ADD}"/>
    <cellStyle name="Výstup 3 2 7 11" xfId="46875" xr:uid="{D38A6635-5A79-4DAC-958F-013639FA986D}"/>
    <cellStyle name="Výstup 3 2 7 12" xfId="46656" xr:uid="{E17316D0-CBDF-4597-A8E2-9E02A8644B3B}"/>
    <cellStyle name="Výstup 3 2 7 13" xfId="47583" xr:uid="{47C645E7-F59B-4324-B7D9-C2D372F99B7A}"/>
    <cellStyle name="Výstup 3 2 7 14" xfId="47793" xr:uid="{8C3EECBA-BD76-4A2F-86C0-4E903066E939}"/>
    <cellStyle name="Výstup 3 2 7 15" xfId="48583" xr:uid="{44EA2BDC-A9EE-4861-A027-06B545E7622B}"/>
    <cellStyle name="Výstup 3 2 7 16" xfId="52798" xr:uid="{1122130C-2D63-4A73-8330-A0265E742D57}"/>
    <cellStyle name="Výstup 3 2 7 17" xfId="52913" xr:uid="{BC720F8D-FCBD-4489-8B58-798769245AE2}"/>
    <cellStyle name="Výstup 3 2 7 18" xfId="54992" xr:uid="{8D7C97C7-CAC8-420B-9206-6AF8565C8C36}"/>
    <cellStyle name="Výstup 3 2 7 19" xfId="56260" xr:uid="{65822A7D-DA66-44DD-A330-F8B6F2BA6BB1}"/>
    <cellStyle name="Výstup 3 2 7 2" xfId="7186" xr:uid="{7D3EC712-72AC-4C18-8078-07AE6BA4AD20}"/>
    <cellStyle name="Výstup 3 2 7 3" xfId="13675" xr:uid="{C6F7BAAB-AC02-4C58-9BE2-5931D91011B5}"/>
    <cellStyle name="Výstup 3 2 7 4" xfId="40943" xr:uid="{4A462D69-0CE9-4A1B-A58D-32A5391D0EE8}"/>
    <cellStyle name="Výstup 3 2 7 5" xfId="42511" xr:uid="{01D7C97F-BE83-4DF0-922C-7A058090CCFA}"/>
    <cellStyle name="Výstup 3 2 7 6" xfId="42795" xr:uid="{460353A5-FD9C-4655-908F-3A8E17179A38}"/>
    <cellStyle name="Výstup 3 2 7 7" xfId="43334" xr:uid="{F1003CEE-96EF-47C1-9DA9-ED1CAFE75D30}"/>
    <cellStyle name="Výstup 3 2 7 8" xfId="43419" xr:uid="{86B664C5-64CA-45BD-B0CA-812FF302BE68}"/>
    <cellStyle name="Výstup 3 2 7 9" xfId="42256" xr:uid="{AD0F2A9F-216C-4906-BF53-CFC28EC6B849}"/>
    <cellStyle name="Výstup 3 2 8" xfId="9758" xr:uid="{B5A6565F-C6BE-4C86-A9B8-E7644130791C}"/>
    <cellStyle name="Výstup 3 2 8 2" xfId="15434" xr:uid="{F4409B68-E5E9-4264-B155-68F7D9916146}"/>
    <cellStyle name="Výstup 3 2 9" xfId="9792" xr:uid="{D628BF34-A91C-4179-8049-1FC439B3BA20}"/>
    <cellStyle name="Výstup 3 2 9 2" xfId="15468" xr:uid="{02C7EB16-3C67-4741-8470-2A7453499D38}"/>
    <cellStyle name="Výstup 3 20" xfId="52567" xr:uid="{0ECA2AAD-36A6-40F4-AF83-BFF77C21AF8E}"/>
    <cellStyle name="Výstup 3 21" xfId="53354" xr:uid="{FDE04719-AED7-4E10-9DEB-E8FD06B45BBD}"/>
    <cellStyle name="Výstup 3 3" xfId="2549" xr:uid="{CA074882-0BEB-43A7-B51A-CF2CAD57E94D}"/>
    <cellStyle name="Výstup 3 3 10" xfId="38479" xr:uid="{1CBF1DBE-7117-4FD1-AB99-147183EF9529}"/>
    <cellStyle name="Výstup 3 3 11" xfId="44262" xr:uid="{0E0D562D-9880-492C-8677-8AA26AE1BD21}"/>
    <cellStyle name="Výstup 3 3 12" xfId="45598" xr:uid="{DDEC1D16-97A4-492E-BABB-B16AC614A738}"/>
    <cellStyle name="Výstup 3 3 13" xfId="47420" xr:uid="{2B967792-7F19-4CDA-9940-AF0FB3B84951}"/>
    <cellStyle name="Výstup 3 3 14" xfId="47022" xr:uid="{1CE75E95-98F3-4F9B-97AA-7D87EB6C6037}"/>
    <cellStyle name="Výstup 3 3 15" xfId="43758" xr:uid="{0A4440DD-FEA9-4BE2-A0CA-121D9B471E8B}"/>
    <cellStyle name="Výstup 3 3 16" xfId="48754" xr:uid="{1D56557C-391D-4DC1-98EC-EC9F0DD95C03}"/>
    <cellStyle name="Výstup 3 3 17" xfId="48191" xr:uid="{E868E30E-CC75-4764-B264-BCB826F85C59}"/>
    <cellStyle name="Výstup 3 3 18" xfId="47948" xr:uid="{0352CA54-8FF2-48E9-B534-6497CF771999}"/>
    <cellStyle name="Výstup 3 3 19" xfId="49543" xr:uid="{60EE2CF5-15B8-497E-87C6-C2A525C723C1}"/>
    <cellStyle name="Výstup 3 3 2" xfId="5507" xr:uid="{EA50874B-0D09-4B3C-B77F-5E0494A4D09E}"/>
    <cellStyle name="Výstup 3 3 20" xfId="50896" xr:uid="{DD61CD63-6020-4F86-B5B0-C397D13F51AC}"/>
    <cellStyle name="Výstup 3 3 21" xfId="53547" xr:uid="{62A6C6BD-C0B5-4360-9E76-59E3DCFF886B}"/>
    <cellStyle name="Výstup 3 3 22" xfId="53180" xr:uid="{A99D0620-6FF3-4648-8BBF-533CDF8322F5}"/>
    <cellStyle name="Výstup 3 3 23" xfId="55331" xr:uid="{BC254416-EB1F-4EAC-86A3-DC577E5711A3}"/>
    <cellStyle name="Výstup 3 3 24" xfId="56886" xr:uid="{3D79AE33-929B-437C-B89E-E0F7EE16251B}"/>
    <cellStyle name="Výstup 3 3 3" xfId="12103" xr:uid="{0A732180-F6A1-4364-B2E7-1F0E99A4F54B}"/>
    <cellStyle name="Výstup 3 3 4" xfId="38531" xr:uid="{07A21D8D-D53E-4EAF-B52B-48CC8B970020}"/>
    <cellStyle name="Výstup 3 3 5" xfId="39078" xr:uid="{207DC1EC-E22C-441D-BF0E-A7BBFA414422}"/>
    <cellStyle name="Výstup 3 3 6" xfId="38781" xr:uid="{831364C3-1085-45CD-8F08-13CA989F0213}"/>
    <cellStyle name="Výstup 3 3 7" xfId="42621" xr:uid="{3655B1DD-47DF-4C34-911F-9B4FB90073F6}"/>
    <cellStyle name="Výstup 3 3 8" xfId="42589" xr:uid="{81CC7479-0D94-4D07-9DC8-5E562A9725A4}"/>
    <cellStyle name="Výstup 3 3 9" xfId="40027" xr:uid="{458B9771-41E0-4BF3-9A41-FAEE3E5889AC}"/>
    <cellStyle name="Výstup 3 4" xfId="2562" xr:uid="{F3526620-9E94-4983-88A3-5486888DD95E}"/>
    <cellStyle name="Výstup 3 4 10" xfId="39597" xr:uid="{8A8E64A5-5C55-4511-A95A-913C8D9F167B}"/>
    <cellStyle name="Výstup 3 4 11" xfId="46604" xr:uid="{F995AD89-71C3-4CD4-9136-A08B0A12AE97}"/>
    <cellStyle name="Výstup 3 4 12" xfId="47283" xr:uid="{6D94616D-787D-41B1-A37F-71EB4D580A04}"/>
    <cellStyle name="Výstup 3 4 13" xfId="47025" xr:uid="{99B79DCE-2811-4416-AD81-A96CA25B732E}"/>
    <cellStyle name="Výstup 3 4 14" xfId="45865" xr:uid="{24496EFA-D96C-4886-86B9-53E1DD4C4EDD}"/>
    <cellStyle name="Výstup 3 4 15" xfId="47811" xr:uid="{61513305-4E62-4B33-9C17-242CD3A43EA8}"/>
    <cellStyle name="Výstup 3 4 16" xfId="48763" xr:uid="{53F40ECC-9E71-43B8-B35A-5B9EAF1ED8E7}"/>
    <cellStyle name="Výstup 3 4 17" xfId="49491" xr:uid="{67EBFBD2-C5CE-45F2-AFB9-2DC94B15389B}"/>
    <cellStyle name="Výstup 3 4 18" xfId="50569" xr:uid="{D0E87FEC-5662-4ED9-A74D-DAD1EA0CE352}"/>
    <cellStyle name="Výstup 3 4 19" xfId="51242" xr:uid="{8DB81E12-B2C8-45CA-BD89-3A83E0E44E54}"/>
    <cellStyle name="Výstup 3 4 2" xfId="7187" xr:uid="{A4A61457-0993-4AF4-AEDB-E753F235BD05}"/>
    <cellStyle name="Výstup 3 4 20" xfId="53557" xr:uid="{82166896-9C3A-4023-8173-4640447D9D19}"/>
    <cellStyle name="Výstup 3 4 21" xfId="53174" xr:uid="{62F15F44-0CD8-4285-822A-12B37D91DD4E}"/>
    <cellStyle name="Výstup 3 4 22" xfId="55340" xr:uid="{B6F610CB-7A3B-420F-9986-263209A99282}"/>
    <cellStyle name="Výstup 3 4 23" xfId="56895" xr:uid="{525A8FE1-F657-4626-B9ED-B7A8C29C5DD0}"/>
    <cellStyle name="Výstup 3 4 3" xfId="13676" xr:uid="{7F464EE1-7C07-4ABF-B27F-0EFDF4536E54}"/>
    <cellStyle name="Výstup 3 4 4" xfId="39263" xr:uid="{949298B1-CF10-47AD-80DB-32BFFC88EB01}"/>
    <cellStyle name="Výstup 3 4 5" xfId="42318" xr:uid="{21454EA3-394B-43B9-BD74-2940DCB9DB67}"/>
    <cellStyle name="Výstup 3 4 6" xfId="39571" xr:uid="{E5DBD5F5-4868-44A1-99DA-9D3D97483144}"/>
    <cellStyle name="Výstup 3 4 7" xfId="39031" xr:uid="{F394D0A7-080F-445C-AB60-11E86B5AD97D}"/>
    <cellStyle name="Výstup 3 4 8" xfId="42983" xr:uid="{7EAD0999-4F68-4E86-B9AB-23F9105D4C4A}"/>
    <cellStyle name="Výstup 3 4 9" xfId="41181" xr:uid="{2F794CAD-3138-4EA9-92C1-BF6F02900EFC}"/>
    <cellStyle name="Výstup 3 5" xfId="3153" xr:uid="{A3786E0F-AA6F-4C23-9AB5-35EA6B040814}"/>
    <cellStyle name="Výstup 3 5 10" xfId="44251" xr:uid="{CD0F9C3A-8F8F-46DC-8B34-019E4814BC55}"/>
    <cellStyle name="Výstup 3 5 11" xfId="43567" xr:uid="{6E98F269-CEDB-426B-B159-8150250BBCBC}"/>
    <cellStyle name="Výstup 3 5 12" xfId="47329" xr:uid="{5ACEED09-7CC5-4108-8E5F-CACB15E8A767}"/>
    <cellStyle name="Výstup 3 5 13" xfId="47857" xr:uid="{59209CC2-B715-49F6-87E1-E225777C21C2}"/>
    <cellStyle name="Výstup 3 5 14" xfId="49111" xr:uid="{6DD573A7-8198-41B0-9784-2907FCE370C7}"/>
    <cellStyle name="Výstup 3 5 15" xfId="48077" xr:uid="{65F9F9C7-C6F2-44A7-B646-C2CF071191C5}"/>
    <cellStyle name="Výstup 3 5 16" xfId="50217" xr:uid="{CDE7F7C2-24BF-4F88-88CD-43733FC1C387}"/>
    <cellStyle name="Výstup 3 5 17" xfId="50439" xr:uid="{CE02D10C-B234-45E1-827E-A7EDD59589FF}"/>
    <cellStyle name="Výstup 3 5 18" xfId="50789" xr:uid="{85D5A500-5C11-4D4D-AC08-7FB11ED62BF3}"/>
    <cellStyle name="Výstup 3 5 19" xfId="50960" xr:uid="{3C021941-5DCC-4114-9723-E2116F874E82}"/>
    <cellStyle name="Výstup 3 5 2" xfId="7188" xr:uid="{610D4234-A675-4BB9-8599-9FA2D349A700}"/>
    <cellStyle name="Výstup 3 5 20" xfId="53927" xr:uid="{417FBEFB-CA31-4390-B44C-D054B12B3EF9}"/>
    <cellStyle name="Výstup 3 5 21" xfId="53055" xr:uid="{4A2BE8FD-B34A-487C-B1E0-C9E7B080B1E6}"/>
    <cellStyle name="Výstup 3 5 22" xfId="55687" xr:uid="{A9F5A84D-DE8E-43B5-B11C-673AFF64873A}"/>
    <cellStyle name="Výstup 3 5 3" xfId="13677" xr:uid="{FB70C94F-AF61-4309-84E3-DB3CF73CD9B6}"/>
    <cellStyle name="Výstup 3 5 4" xfId="39333" xr:uid="{EF7AB4B2-C8CC-4235-9BBE-87D384AF2290}"/>
    <cellStyle name="Výstup 3 5 5" xfId="39655" xr:uid="{F7EA90CD-2034-45EB-B215-E1011CF7AF90}"/>
    <cellStyle name="Výstup 3 5 6" xfId="42484" xr:uid="{9195E056-B58A-4BD5-8655-FB6C1055AEFD}"/>
    <cellStyle name="Výstup 3 5 7" xfId="42833" xr:uid="{2DB1FF37-2F62-43FE-86E7-0B3B1136AFD0}"/>
    <cellStyle name="Výstup 3 5 8" xfId="43073" xr:uid="{7D671001-7FBD-475E-A861-739EAE8E3FCF}"/>
    <cellStyle name="Výstup 3 5 9" xfId="44002" xr:uid="{B11F40F0-E558-4734-9AE4-CB2F22E6D6B2}"/>
    <cellStyle name="Výstup 3 6" xfId="3745" xr:uid="{665A7AAD-5948-46DB-82B1-A89213471F59}"/>
    <cellStyle name="Výstup 3 6 10" xfId="45736" xr:uid="{A3191BB2-6FB0-498F-8B69-E7C6AD397850}"/>
    <cellStyle name="Výstup 3 6 11" xfId="46644" xr:uid="{9CB1E1CE-D09B-4D52-8F73-4D044F1D0239}"/>
    <cellStyle name="Výstup 3 6 12" xfId="45435" xr:uid="{0F8B0421-3DC2-43F9-A215-AF2B0C5AADD1}"/>
    <cellStyle name="Výstup 3 6 13" xfId="44279" xr:uid="{04223E43-A020-428E-AD73-4A59F12A09A5}"/>
    <cellStyle name="Výstup 3 6 14" xfId="47110" xr:uid="{D1EFB9EA-96B4-46F8-BE3B-016F8A383634}"/>
    <cellStyle name="Výstup 3 6 15" xfId="50078" xr:uid="{4F8A822F-1474-4D57-953B-90C6BEDA906B}"/>
    <cellStyle name="Výstup 3 6 16" xfId="52624" xr:uid="{AE8A02AD-63B6-44FD-859E-D3FC13F9C590}"/>
    <cellStyle name="Výstup 3 6 17" xfId="51020" xr:uid="{001A02F0-BE89-4C60-B3FE-6D075D223D97}"/>
    <cellStyle name="Výstup 3 6 18" xfId="54829" xr:uid="{240D259A-6941-49AD-8D31-44278B4D88D2}"/>
    <cellStyle name="Výstup 3 6 19" xfId="55986" xr:uid="{2F1F0B9B-FFAF-432D-B32C-9D073999D4AF}"/>
    <cellStyle name="Výstup 3 6 2" xfId="7189" xr:uid="{80B21C5C-9B4E-4CF8-AA1E-E4D958F544EA}"/>
    <cellStyle name="Výstup 3 6 3" xfId="13678" xr:uid="{4ED49CC2-C15C-4D4E-9BFB-84DDCCA30809}"/>
    <cellStyle name="Výstup 3 6 4" xfId="39857" xr:uid="{213AE829-B24C-43E2-AFF2-436214558421}"/>
    <cellStyle name="Výstup 3 6 5" xfId="40828" xr:uid="{583D3E26-498D-4777-B646-D7A85ECA89CA}"/>
    <cellStyle name="Výstup 3 6 6" xfId="39559" xr:uid="{40886780-284F-4170-AFEE-A4806809C359}"/>
    <cellStyle name="Výstup 3 6 7" xfId="41433" xr:uid="{81BCACE9-4CC1-4AD6-93F5-268BC6DC9027}"/>
    <cellStyle name="Výstup 3 6 8" xfId="42993" xr:uid="{A86D5C07-275C-4169-8F4D-051D50A89931}"/>
    <cellStyle name="Výstup 3 6 9" xfId="39623" xr:uid="{A160CCB0-A7A4-4A27-9613-95F5A0E15F14}"/>
    <cellStyle name="Výstup 3 7" xfId="3820" xr:uid="{204C3D1A-52AF-4405-B77E-338A25C36554}"/>
    <cellStyle name="Výstup 3 7 10" xfId="45806" xr:uid="{69BDE730-9E4A-40BE-B37F-8FFACFF3C1F3}"/>
    <cellStyle name="Výstup 3 7 11" xfId="46698" xr:uid="{B3ADA5EE-DE4E-485A-BADD-C9A7B22A5EBE}"/>
    <cellStyle name="Výstup 3 7 12" xfId="44978" xr:uid="{FB0AA820-AEA2-491B-8C85-04BA8E7FA104}"/>
    <cellStyle name="Výstup 3 7 13" xfId="43970" xr:uid="{471ECB04-CEEA-49A6-A990-697E8D7EAC89}"/>
    <cellStyle name="Výstup 3 7 14" xfId="45091" xr:uid="{1D2C25A4-4CF1-4C14-86A7-4FFC37A3DFF3}"/>
    <cellStyle name="Výstup 3 7 15" xfId="49517" xr:uid="{DC4F8B83-D2BA-4084-B9CD-1EF8CAE46096}"/>
    <cellStyle name="Výstup 3 7 16" xfId="52662" xr:uid="{C71FE148-40A0-4D2E-8410-FCE9A6FFF19B}"/>
    <cellStyle name="Výstup 3 7 17" xfId="51206" xr:uid="{B86668A4-2A2E-4D4D-8060-E16226F18D95}"/>
    <cellStyle name="Výstup 3 7 18" xfId="54865" xr:uid="{D5D4431E-18A9-447F-87F4-ECA612CC62F0}"/>
    <cellStyle name="Výstup 3 7 19" xfId="56053" xr:uid="{87A31400-1647-4592-BDD2-FB67AC7AF84F}"/>
    <cellStyle name="Výstup 3 7 2" xfId="7190" xr:uid="{4617534C-D334-4421-B915-D19341553959}"/>
    <cellStyle name="Výstup 3 7 3" xfId="13679" xr:uid="{6448C142-0FF7-4367-B45C-DAF43DB149AD}"/>
    <cellStyle name="Výstup 3 7 4" xfId="41996" xr:uid="{A6862712-71F3-4354-8DED-9F2F4E442026}"/>
    <cellStyle name="Výstup 3 7 5" xfId="38642" xr:uid="{B933C0AC-C8B0-4243-B0B2-504800C27DEE}"/>
    <cellStyle name="Výstup 3 7 6" xfId="38489" xr:uid="{D9E14DCF-F818-414B-848E-0A8FA5B50E4A}"/>
    <cellStyle name="Výstup 3 7 7" xfId="43116" xr:uid="{65BEB01E-6F6D-4E68-A820-E3914EC0A81B}"/>
    <cellStyle name="Výstup 3 7 8" xfId="43023" xr:uid="{0D55AE62-4C5F-4C59-91D4-911B1ED19FF2}"/>
    <cellStyle name="Výstup 3 7 9" xfId="42826" xr:uid="{E5DD81D0-DFE8-4BFE-8713-13C5C88C3380}"/>
    <cellStyle name="Výstup 3 8" xfId="4030" xr:uid="{330683D0-BCDB-4C36-90F5-16A85EAC7469}"/>
    <cellStyle name="Výstup 3 8 10" xfId="45986" xr:uid="{8F70ED56-20DE-4745-8980-F149BEA61DE5}"/>
    <cellStyle name="Výstup 3 8 11" xfId="46830" xr:uid="{486EA6CD-8FB5-42B6-BD4B-9B0BA64883AA}"/>
    <cellStyle name="Výstup 3 8 12" xfId="44791" xr:uid="{5F860E1F-A370-4821-AD20-940209F3FF06}"/>
    <cellStyle name="Výstup 3 8 13" xfId="47546" xr:uid="{4C680275-E6C6-404B-8013-061550132355}"/>
    <cellStyle name="Výstup 3 8 14" xfId="47769" xr:uid="{FE77DC0C-6E44-4C7B-8945-7E55CF24B058}"/>
    <cellStyle name="Výstup 3 8 15" xfId="48393" xr:uid="{A3108FD8-F7B5-4B31-8894-D0FB53CDFD4D}"/>
    <cellStyle name="Výstup 3 8 16" xfId="52769" xr:uid="{D72C2E61-9CFE-4A82-864C-44D961E32E8F}"/>
    <cellStyle name="Výstup 3 8 17" xfId="50950" xr:uid="{C87DFBCF-9B40-470D-BBB7-9F7EAA2BE0CC}"/>
    <cellStyle name="Výstup 3 8 18" xfId="54966" xr:uid="{C78BB466-852D-41C4-811A-D6244FBFBED4}"/>
    <cellStyle name="Výstup 3 8 19" xfId="56206" xr:uid="{E39B32F4-97B0-421A-8172-EA9E36DFD692}"/>
    <cellStyle name="Výstup 3 8 2" xfId="7191" xr:uid="{F185E84A-FB71-46D5-A028-C75834836988}"/>
    <cellStyle name="Výstup 3 8 3" xfId="13680" xr:uid="{BB8AD914-AF17-4290-A2B2-9E81BD7AD3CD}"/>
    <cellStyle name="Výstup 3 8 4" xfId="40102" xr:uid="{21C8CA10-4B7B-4064-BEF6-B7DC53A626DB}"/>
    <cellStyle name="Výstup 3 8 5" xfId="39708" xr:uid="{09F98A42-0BA3-4115-8511-B74227C1012D}"/>
    <cellStyle name="Výstup 3 8 6" xfId="41101" xr:uid="{EF634111-E355-4F39-8856-8697F1274E97}"/>
    <cellStyle name="Výstup 3 8 7" xfId="42721" xr:uid="{BDD95FC1-5924-479D-A372-A2697314B4AE}"/>
    <cellStyle name="Výstup 3 8 8" xfId="41811" xr:uid="{1A63EF3F-28DA-4207-A708-DBC7609EC7E3}"/>
    <cellStyle name="Výstup 3 8 9" xfId="43048" xr:uid="{BA69188E-5F3C-48D4-82DF-75B3C86D6B5E}"/>
    <cellStyle name="Výstup 3 9" xfId="9757" xr:uid="{8C2BC0FF-0711-4DCA-A1CD-C4C62F65998E}"/>
    <cellStyle name="Výstup 3 9 2" xfId="15433" xr:uid="{D8A59BBA-4786-4660-9DBB-A6C57E9DE0FB}"/>
    <cellStyle name="Výstup 4" xfId="1903" xr:uid="{413D1DED-6341-41D6-B1DE-E5EC714B0AF0}"/>
    <cellStyle name="Výstup 4 10" xfId="9793" xr:uid="{2E34AAD8-87FC-48CA-9876-BF49941DA4D9}"/>
    <cellStyle name="Výstup 4 10 2" xfId="15469" xr:uid="{572F7741-9B77-49A4-89C5-EC9D672A00FE}"/>
    <cellStyle name="Výstup 4 11" xfId="5279" xr:uid="{BB3C77A1-C171-4A5D-9EAD-EFD32150F3AD}"/>
    <cellStyle name="Výstup 4 12" xfId="11852" xr:uid="{57EDC948-8DA0-4483-B5B8-21E55D4E87E5}"/>
    <cellStyle name="Výstup 4 13" xfId="41943" xr:uid="{0545EA0C-10DF-46A0-A71E-4FB87A2E5805}"/>
    <cellStyle name="Výstup 4 14" xfId="42007" xr:uid="{BD32C605-C97C-43B6-B946-AD389ECF085E}"/>
    <cellStyle name="Výstup 4 15" xfId="43455" xr:uid="{D2730B4D-2B52-4D10-B4AB-14333D9BB766}"/>
    <cellStyle name="Výstup 4 16" xfId="45163" xr:uid="{B1DB1D8C-61A8-4929-BFA6-3E493DF360B0}"/>
    <cellStyle name="Výstup 4 17" xfId="44578" xr:uid="{8CAFDA78-771C-4B59-9029-C899D43A6423}"/>
    <cellStyle name="Výstup 4 18" xfId="48456" xr:uid="{DA08DF74-DD3D-4059-9600-B5FF1B716BA6}"/>
    <cellStyle name="Výstup 4 19" xfId="50297" xr:uid="{2266F04D-7F72-469D-A283-ECF9E223644D}"/>
    <cellStyle name="Výstup 4 2" xfId="1904" xr:uid="{04EA12DD-E6BF-423A-BF09-0129C185410F}"/>
    <cellStyle name="Výstup 4 2 10" xfId="5280" xr:uid="{B8768F7C-83E9-4A99-8596-0F81D52EECBB}"/>
    <cellStyle name="Výstup 4 2 11" xfId="11853" xr:uid="{D5CCFF94-B496-45E2-9D06-5AFBAA178078}"/>
    <cellStyle name="Výstup 4 2 12" xfId="41804" xr:uid="{6347F704-A2D8-44C8-A435-ACBE480B6C49}"/>
    <cellStyle name="Výstup 4 2 13" xfId="42139" xr:uid="{AE92B45C-7351-41EE-B449-27540031D5A5}"/>
    <cellStyle name="Výstup 4 2 14" xfId="43470" xr:uid="{A9391DAC-29EB-48DA-8125-F6497D4B570F}"/>
    <cellStyle name="Výstup 4 2 15" xfId="45239" xr:uid="{0D0D93C2-0A9C-4917-A1CE-73C57CE801A0}"/>
    <cellStyle name="Výstup 4 2 16" xfId="44704" xr:uid="{CEA16045-8E69-4CD0-AB16-2E7F873A0FF2}"/>
    <cellStyle name="Výstup 4 2 17" xfId="48457" xr:uid="{9F4D3184-771F-4AEC-A7AC-B56F5369171A}"/>
    <cellStyle name="Výstup 4 2 18" xfId="50152" xr:uid="{1BD9F0B2-2868-4730-B4C6-8232086B8580}"/>
    <cellStyle name="Výstup 4 2 19" xfId="52517" xr:uid="{4EBD6D13-B6DD-4754-936E-5773A535D693}"/>
    <cellStyle name="Výstup 4 2 2" xfId="2552" xr:uid="{F1DDBC5E-62C7-4081-8612-C7FC921BB940}"/>
    <cellStyle name="Výstup 4 2 2 10" xfId="38820" xr:uid="{739EBE29-EE18-42CE-B1B2-7D1E93577EB6}"/>
    <cellStyle name="Výstup 4 2 2 11" xfId="44958" xr:uid="{D7014DAD-E35E-40AD-9DA8-05F37516A144}"/>
    <cellStyle name="Výstup 4 2 2 12" xfId="44789" xr:uid="{1CE182D3-1A7D-4E13-937F-39B9BEBC835E}"/>
    <cellStyle name="Výstup 4 2 2 13" xfId="47391" xr:uid="{E79CB37B-129C-4E94-9FFB-7E0CBD84B19D}"/>
    <cellStyle name="Výstup 4 2 2 14" xfId="47656" xr:uid="{B5806517-8295-44E7-98F9-EA8E63D1509A}"/>
    <cellStyle name="Výstup 4 2 2 15" xfId="44016" xr:uid="{F355BECE-7D90-4B58-A88F-0C9E0105CE6C}"/>
    <cellStyle name="Výstup 4 2 2 16" xfId="48757" xr:uid="{0C1FC164-2124-4E37-86A1-20CD23FC391E}"/>
    <cellStyle name="Výstup 4 2 2 17" xfId="48189" xr:uid="{9D89F75D-E413-4F28-9B04-D922F19F6569}"/>
    <cellStyle name="Výstup 4 2 2 18" xfId="48604" xr:uid="{DFCB6CD6-D141-4062-8B3F-ED848DFD303A}"/>
    <cellStyle name="Výstup 4 2 2 19" xfId="48561" xr:uid="{22006BB3-B551-44EF-BEC4-62FD5134C08C}"/>
    <cellStyle name="Výstup 4 2 2 2" xfId="5510" xr:uid="{FF12222E-967C-4E74-A78F-75FDC8C7CA64}"/>
    <cellStyle name="Výstup 4 2 2 20" xfId="51664" xr:uid="{767080FF-5841-41F3-B827-C8E70D2577AA}"/>
    <cellStyle name="Výstup 4 2 2 21" xfId="53550" xr:uid="{BA4AF992-7FC7-4DB9-A36A-10D979E3EDB1}"/>
    <cellStyle name="Výstup 4 2 2 22" xfId="53177" xr:uid="{B42A6B58-1415-4B6B-8C29-8B4BC81A09B1}"/>
    <cellStyle name="Výstup 4 2 2 23" xfId="55334" xr:uid="{3907F580-83DB-456B-97B8-8EE88C233565}"/>
    <cellStyle name="Výstup 4 2 2 24" xfId="56889" xr:uid="{A7D446CD-5865-47DE-9227-AB4AC6032865}"/>
    <cellStyle name="Výstup 4 2 2 3" xfId="12106" xr:uid="{C4F792FD-5DD3-4437-B4D8-66FF08183D28}"/>
    <cellStyle name="Výstup 4 2 2 4" xfId="39780" xr:uid="{7A3BEB7F-5B76-4F85-9D89-1A6DFFBF70D6}"/>
    <cellStyle name="Výstup 4 2 2 5" xfId="39762" xr:uid="{5A4AA20B-2062-49CE-B185-ABB5C49B6819}"/>
    <cellStyle name="Výstup 4 2 2 6" xfId="39605" xr:uid="{BDA5A761-D148-4C78-8ECB-240A95600E2F}"/>
    <cellStyle name="Výstup 4 2 2 7" xfId="40310" xr:uid="{ED32227B-411E-4271-A78E-10759EC46425}"/>
    <cellStyle name="Výstup 4 2 2 8" xfId="40348" xr:uid="{49809639-C4DF-4A19-8605-D0F0796F9879}"/>
    <cellStyle name="Výstup 4 2 2 9" xfId="39347" xr:uid="{5CBEE7EE-B3ED-4627-95F4-8F3FADCD8E44}"/>
    <cellStyle name="Výstup 4 2 20" xfId="53351" xr:uid="{4A6FAC0D-D19B-43E1-84BD-F7DAC84CB4A0}"/>
    <cellStyle name="Výstup 4 2 3" xfId="2565" xr:uid="{D79BE663-4824-4BB6-8399-35D1A890934C}"/>
    <cellStyle name="Výstup 4 2 3 10" xfId="43524" xr:uid="{46C5BB95-8A08-4BA4-95B9-5D2B4820D5F2}"/>
    <cellStyle name="Výstup 4 2 3 11" xfId="44959" xr:uid="{99582AC8-D6FA-488A-898E-03A782F867D4}"/>
    <cellStyle name="Výstup 4 2 3 12" xfId="46733" xr:uid="{F7180B52-7D1C-4C86-A55B-EBCA7EA25429}"/>
    <cellStyle name="Výstup 4 2 3 13" xfId="46855" xr:uid="{2D7715F3-0611-44F7-BF8E-9EF3801E1BFC}"/>
    <cellStyle name="Výstup 4 2 3 14" xfId="47293" xr:uid="{811C69A8-B827-475C-BBAA-1B4986E3B780}"/>
    <cellStyle name="Výstup 4 2 3 15" xfId="45245" xr:uid="{41F313BA-684D-4780-8CE7-5D4671BB20B9}"/>
    <cellStyle name="Výstup 4 2 3 16" xfId="48766" xr:uid="{4A0B446B-2F04-47A4-9507-8A6214954E80}"/>
    <cellStyle name="Výstup 4 2 3 17" xfId="48436" xr:uid="{DCF606B7-AC91-42C5-815B-9C7A3BE0B18C}"/>
    <cellStyle name="Výstup 4 2 3 18" xfId="48162" xr:uid="{ADD0E367-E62C-468C-82F0-FBF7F3E3188F}"/>
    <cellStyle name="Výstup 4 2 3 19" xfId="51396" xr:uid="{20A7C877-1C03-41EF-B495-8F5B6BD52360}"/>
    <cellStyle name="Výstup 4 2 3 2" xfId="7192" xr:uid="{8FC3A30D-FCDC-4C47-A6D5-69A0C6F17311}"/>
    <cellStyle name="Výstup 4 2 3 20" xfId="53560" xr:uid="{64F61132-1B91-4CE3-8C63-69D3A5EF68AC}"/>
    <cellStyle name="Výstup 4 2 3 21" xfId="53172" xr:uid="{11707C80-11FC-42EA-81E6-5A0BC6D64722}"/>
    <cellStyle name="Výstup 4 2 3 22" xfId="55343" xr:uid="{7621E6D7-5808-4AFD-971E-3EAFA91477AC}"/>
    <cellStyle name="Výstup 4 2 3 23" xfId="56898" xr:uid="{A1857C19-C398-4B9C-BDDD-22AC6565CF2F}"/>
    <cellStyle name="Výstup 4 2 3 3" xfId="13681" xr:uid="{C1078A28-A5D6-4757-883C-692395820517}"/>
    <cellStyle name="Výstup 4 2 3 4" xfId="39261" xr:uid="{C4A91AE7-117B-4F67-8F25-4DF5760E1BC9}"/>
    <cellStyle name="Výstup 4 2 3 5" xfId="41745" xr:uid="{D7399CE4-059A-4F80-A840-763F1FA98419}"/>
    <cellStyle name="Výstup 4 2 3 6" xfId="40723" xr:uid="{2237C6C8-546C-4F5E-AEFD-A0EFBF0064D7}"/>
    <cellStyle name="Výstup 4 2 3 7" xfId="40541" xr:uid="{8D6758E6-2AA7-408F-92BF-9E5C30AEC271}"/>
    <cellStyle name="Výstup 4 2 3 8" xfId="42931" xr:uid="{741E09D2-990C-4437-A3C8-258CD675FB00}"/>
    <cellStyle name="Výstup 4 2 3 9" xfId="42844" xr:uid="{D65EDEE9-9765-46D5-AD6E-E47842377E23}"/>
    <cellStyle name="Výstup 4 2 4" xfId="3150" xr:uid="{663C856D-738E-4213-BCD8-755861F22468}"/>
    <cellStyle name="Výstup 4 2 4 10" xfId="44361" xr:uid="{C9165C45-3D58-483F-8CED-85C0F55BC728}"/>
    <cellStyle name="Výstup 4 2 4 11" xfId="45719" xr:uid="{C39AD6E6-E4E8-4DE0-97F6-89B67C7D5ED2}"/>
    <cellStyle name="Výstup 4 2 4 12" xfId="44327" xr:uid="{35FBB6D0-D94C-42F9-9EC7-F5D5659C37F5}"/>
    <cellStyle name="Výstup 4 2 4 13" xfId="47227" xr:uid="{0F3A3B39-ABE9-43F9-96AF-31F83C37C948}"/>
    <cellStyle name="Výstup 4 2 4 14" xfId="49108" xr:uid="{96C9BF56-D7C8-487F-9C6C-D27B3CF63CC1}"/>
    <cellStyle name="Výstup 4 2 4 15" xfId="48080" xr:uid="{E66FA811-A086-4E1A-A40F-8BE346988B8E}"/>
    <cellStyle name="Výstup 4 2 4 16" xfId="49619" xr:uid="{943AB6F3-96CE-4309-8A24-EFB5FC3AD9F6}"/>
    <cellStyle name="Výstup 4 2 4 17" xfId="50437" xr:uid="{4F51D641-9228-4690-8192-D0E693BD6734}"/>
    <cellStyle name="Výstup 4 2 4 18" xfId="50792" xr:uid="{69053587-33D8-440A-A215-98B83445C083}"/>
    <cellStyle name="Výstup 4 2 4 19" xfId="51063" xr:uid="{4A892E35-A72B-4949-A487-E26CF91712BC}"/>
    <cellStyle name="Výstup 4 2 4 2" xfId="7193" xr:uid="{2EAB5BEA-2816-4D0D-AE7F-3E2E6B1646B2}"/>
    <cellStyle name="Výstup 4 2 4 20" xfId="53924" xr:uid="{B99E8437-3CD9-49D7-BD85-90F1630D07DD}"/>
    <cellStyle name="Výstup 4 2 4 21" xfId="53058" xr:uid="{4D47CF11-F3F3-4E50-A576-045CB2F7F614}"/>
    <cellStyle name="Výstup 4 2 4 22" xfId="55684" xr:uid="{55134B60-E3E3-4FCD-9AE1-16C8B4E516D3}"/>
    <cellStyle name="Výstup 4 2 4 3" xfId="13682" xr:uid="{E7598655-F1C4-4BC4-AD67-97F290AFA7C8}"/>
    <cellStyle name="Výstup 4 2 4 4" xfId="38503" xr:uid="{D58B24A7-D456-4FE6-9EC7-45425508289D}"/>
    <cellStyle name="Výstup 4 2 4 5" xfId="42265" xr:uid="{4DCE002F-EF95-42FC-9248-32E479E212E7}"/>
    <cellStyle name="Výstup 4 2 4 6" xfId="41955" xr:uid="{9EB21A13-CF5F-49A6-9CF4-1AC57E7AB86F}"/>
    <cellStyle name="Výstup 4 2 4 7" xfId="43289" xr:uid="{D249F4D3-8989-41B7-BD53-77226EEAAD27}"/>
    <cellStyle name="Výstup 4 2 4 8" xfId="41790" xr:uid="{98B86E69-B5B2-4004-B868-F65E99C5B4DB}"/>
    <cellStyle name="Výstup 4 2 4 9" xfId="44005" xr:uid="{791A1829-30EF-4196-88B2-615B9BC1B22A}"/>
    <cellStyle name="Výstup 4 2 5" xfId="4022" xr:uid="{7616AE6C-49A1-4B72-914E-C7AF3A0632CF}"/>
    <cellStyle name="Výstup 4 2 5 10" xfId="45978" xr:uid="{28FF78EC-9200-4AE4-950E-A38046D144D4}"/>
    <cellStyle name="Výstup 4 2 5 11" xfId="46822" xr:uid="{8811731B-B075-4B6F-9903-362477A6E749}"/>
    <cellStyle name="Výstup 4 2 5 12" xfId="45597" xr:uid="{25853976-6784-4B5F-921B-2631E057FAD7}"/>
    <cellStyle name="Výstup 4 2 5 13" xfId="47539" xr:uid="{600C2059-C165-47AE-AB11-69C1408DBD7F}"/>
    <cellStyle name="Výstup 4 2 5 14" xfId="47762" xr:uid="{F0DE500B-7970-4CE9-9A83-4B4267ED7CB6}"/>
    <cellStyle name="Výstup 4 2 5 15" xfId="49212" xr:uid="{F66522C9-C6D0-49B1-A6EA-E5577B519440}"/>
    <cellStyle name="Výstup 4 2 5 16" xfId="52762" xr:uid="{B639E818-9279-4BB8-A7BE-12119CABE22C}"/>
    <cellStyle name="Výstup 4 2 5 17" xfId="51169" xr:uid="{B79646A2-A984-479D-A8D7-64D36F55E1E3}"/>
    <cellStyle name="Výstup 4 2 5 18" xfId="54959" xr:uid="{372CC7F2-DCA7-4F88-9DF9-01385A51256F}"/>
    <cellStyle name="Výstup 4 2 5 19" xfId="56199" xr:uid="{F051322D-B4EF-43B6-80BF-71B6B1B65612}"/>
    <cellStyle name="Výstup 4 2 5 2" xfId="7194" xr:uid="{681DA821-CB19-4B6E-B780-F5A97B0553E7}"/>
    <cellStyle name="Výstup 4 2 5 3" xfId="13683" xr:uid="{52887A07-E02D-4E84-A294-848F19FB980D}"/>
    <cellStyle name="Výstup 4 2 5 4" xfId="40308" xr:uid="{65B3FF48-5987-4CD4-A853-8FF23AC05F2B}"/>
    <cellStyle name="Výstup 4 2 5 5" xfId="39712" xr:uid="{8ED9FFFA-CF8F-4FF1-904E-951CA3D44675}"/>
    <cellStyle name="Výstup 4 2 5 6" xfId="40450" xr:uid="{43B03690-DBD1-4F56-B550-1318452894FF}"/>
    <cellStyle name="Výstup 4 2 5 7" xfId="42212" xr:uid="{AF9B14E8-D82F-4210-8780-96BABC33AEC2}"/>
    <cellStyle name="Výstup 4 2 5 8" xfId="39618" xr:uid="{72847785-187D-4664-8328-44FC394DD8BA}"/>
    <cellStyle name="Výstup 4 2 5 9" xfId="43041" xr:uid="{0754007B-F04F-485A-ACA4-BF0BB535E966}"/>
    <cellStyle name="Výstup 4 2 6" xfId="3895" xr:uid="{BB65E05E-5635-40BF-B07D-3B7F9ED39428}"/>
    <cellStyle name="Výstup 4 2 6 10" xfId="45874" xr:uid="{DD6B0EE8-8D7D-4FB9-AB88-8E5B545B5673}"/>
    <cellStyle name="Výstup 4 2 6 11" xfId="46756" xr:uid="{4931271F-89AC-4E8A-9E2D-C56519713AAB}"/>
    <cellStyle name="Výstup 4 2 6 12" xfId="44181" xr:uid="{0722E54D-4339-46E1-AD82-27A9E194B59A}"/>
    <cellStyle name="Výstup 4 2 6 13" xfId="43703" xr:uid="{8104CB87-4100-407A-9CC3-4B597D3796FF}"/>
    <cellStyle name="Výstup 4 2 6 14" xfId="44963" xr:uid="{8060E350-299C-4EDA-87D3-4BF7BE2B3C6F}"/>
    <cellStyle name="Výstup 4 2 6 15" xfId="48336" xr:uid="{87E8CEEB-A8B2-4D56-A86A-9F62F61ED48B}"/>
    <cellStyle name="Výstup 4 2 6 16" xfId="52716" xr:uid="{481FBE1C-AA00-478A-9F87-D6B00F938BF6}"/>
    <cellStyle name="Výstup 4 2 6 17" xfId="51807" xr:uid="{8EA4B36E-F005-4CE5-93E5-6926A465283D}"/>
    <cellStyle name="Výstup 4 2 6 18" xfId="54918" xr:uid="{6EE5A95C-2751-4999-B309-54A2C2551D4A}"/>
    <cellStyle name="Výstup 4 2 6 19" xfId="56107" xr:uid="{6672F331-F037-4044-86D1-9655184F76C6}"/>
    <cellStyle name="Výstup 4 2 6 2" xfId="7195" xr:uid="{DFAEF199-D21F-444A-A974-C6200B1DD9C6}"/>
    <cellStyle name="Výstup 4 2 6 3" xfId="13684" xr:uid="{4FAB2861-09DC-4484-A6C7-7E2D99459A5C}"/>
    <cellStyle name="Výstup 4 2 6 4" xfId="39684" xr:uid="{3D89619F-0C52-4F4A-854E-59D7F3CD5F10}"/>
    <cellStyle name="Výstup 4 2 6 5" xfId="39731" xr:uid="{40BABDAF-80C4-4426-B7EB-A9D9DBE6B119}"/>
    <cellStyle name="Výstup 4 2 6 6" xfId="40138" xr:uid="{A4E788D1-6AF7-4D54-9801-61EE97EACD5B}"/>
    <cellStyle name="Výstup 4 2 6 7" xfId="43231" xr:uid="{8674FE82-B7B7-45F4-8002-9A7DC8520EFA}"/>
    <cellStyle name="Výstup 4 2 6 8" xfId="40847" xr:uid="{C48220ED-F714-47B9-8B2E-F683631661AB}"/>
    <cellStyle name="Výstup 4 2 6 9" xfId="41933" xr:uid="{A91B8F2A-3BC3-49BB-A488-6DF0D467277C}"/>
    <cellStyle name="Výstup 4 2 7" xfId="3855" xr:uid="{7AE59539-30E1-4C62-9FD1-57147FDDDD52}"/>
    <cellStyle name="Výstup 4 2 7 10" xfId="45839" xr:uid="{3AF3ECC5-A125-42FE-97AC-5FD53CB82CF3}"/>
    <cellStyle name="Výstup 4 2 7 11" xfId="46723" xr:uid="{F8F618F4-5E9C-4338-ACD2-2D3691F27640}"/>
    <cellStyle name="Výstup 4 2 7 12" xfId="46084" xr:uid="{1D7B307A-B999-44FB-B28D-D3F6D34886A5}"/>
    <cellStyle name="Výstup 4 2 7 13" xfId="46674" xr:uid="{B781CD41-DEFF-4E86-BC8F-A36B6B8F1990}"/>
    <cellStyle name="Výstup 4 2 7 14" xfId="43826" xr:uid="{D3D1868F-E86F-4BEC-8AA1-4B9EFA3B2F8A}"/>
    <cellStyle name="Výstup 4 2 7 15" xfId="47978" xr:uid="{BF231F7D-EA4D-4875-BDA9-82BFD2EA5508}"/>
    <cellStyle name="Výstup 4 2 7 16" xfId="52687" xr:uid="{A6797603-0E02-45F2-942C-333F834DDFC5}"/>
    <cellStyle name="Výstup 4 2 7 17" xfId="51041" xr:uid="{10DDB674-DEC3-4E83-AF9F-7E3530E82CA3}"/>
    <cellStyle name="Výstup 4 2 7 18" xfId="54889" xr:uid="{8A626780-B138-43A4-AC4F-DAD293ABFF91}"/>
    <cellStyle name="Výstup 4 2 7 19" xfId="56080" xr:uid="{5DB6D145-8742-436B-934B-43327DE133B0}"/>
    <cellStyle name="Výstup 4 2 7 2" xfId="7196" xr:uid="{FBA8EE8C-DF0F-493F-9CD9-D9F0241A70E2}"/>
    <cellStyle name="Výstup 4 2 7 3" xfId="13685" xr:uid="{FA9BD729-E4FA-46E0-8290-2831016E34F8}"/>
    <cellStyle name="Výstup 4 2 7 4" xfId="38995" xr:uid="{5587B3DC-C34B-4659-9B7D-C7657E57F530}"/>
    <cellStyle name="Výstup 4 2 7 5" xfId="38935" xr:uid="{4FA8AFBD-FB93-4F7C-8A3C-0D4AB89441FA}"/>
    <cellStyle name="Výstup 4 2 7 6" xfId="39758" xr:uid="{7FEC4BF7-AE62-47D3-BE99-99448830F32F}"/>
    <cellStyle name="Výstup 4 2 7 7" xfId="41862" xr:uid="{7EB666ED-046B-43A0-9C99-0D0D329E8EE8}"/>
    <cellStyle name="Výstup 4 2 7 8" xfId="41188" xr:uid="{5B1168AD-E540-484A-A173-B54A1700F61A}"/>
    <cellStyle name="Výstup 4 2 7 9" xfId="43314" xr:uid="{DC5044B1-EEBD-4AC9-9DEF-9E963A610FF2}"/>
    <cellStyle name="Výstup 4 2 8" xfId="9760" xr:uid="{4FB43E60-9E4C-43C9-A23E-CFA370CC26F9}"/>
    <cellStyle name="Výstup 4 2 8 2" xfId="15436" xr:uid="{545FB63C-738C-46E5-A106-7E21FE63F907}"/>
    <cellStyle name="Výstup 4 2 9" xfId="9794" xr:uid="{1EC805E7-9516-490F-ACE3-401C2DE2D3A5}"/>
    <cellStyle name="Výstup 4 2 9 2" xfId="15470" xr:uid="{8A190B3E-C707-4D27-8CD2-7AE6D73D0FF3}"/>
    <cellStyle name="Výstup 4 20" xfId="50904" xr:uid="{2C3950D3-DAD4-4856-A779-BDE9B501852F}"/>
    <cellStyle name="Výstup 4 21" xfId="53352" xr:uid="{29D18A05-3792-4BA1-9037-FE2D7DFC8C53}"/>
    <cellStyle name="Výstup 4 3" xfId="2551" xr:uid="{EDE8F573-2382-44D1-B02E-837837C0B93A}"/>
    <cellStyle name="Výstup 4 3 10" xfId="39416" xr:uid="{517D11DF-6AD2-4D42-B11E-B777FEB6A792}"/>
    <cellStyle name="Výstup 4 3 11" xfId="43757" xr:uid="{61ACC106-F6FB-4F41-87E6-036467006FEB}"/>
    <cellStyle name="Výstup 4 3 12" xfId="44961" xr:uid="{1A4917BE-ADB6-4B8E-A3B2-1A11CF0B8380}"/>
    <cellStyle name="Výstup 4 3 13" xfId="47447" xr:uid="{5FC53721-7977-4242-8933-9C3538602586}"/>
    <cellStyle name="Výstup 4 3 14" xfId="47636" xr:uid="{C725EBD9-6EDB-44C9-AF4D-5E5C5D06018D}"/>
    <cellStyle name="Výstup 4 3 15" xfId="46939" xr:uid="{157DC86D-3B9F-4CE7-B721-D97D3EFE5AB5}"/>
    <cellStyle name="Výstup 4 3 16" xfId="48756" xr:uid="{3BB29328-0754-410F-8B78-0665E993558B}"/>
    <cellStyle name="Výstup 4 3 17" xfId="48190" xr:uid="{524FFABA-4786-4318-9390-E363430D48AB}"/>
    <cellStyle name="Výstup 4 3 18" xfId="50303" xr:uid="{D2EEE84B-2B2B-4B43-9236-496F92247903}"/>
    <cellStyle name="Výstup 4 3 19" xfId="50299" xr:uid="{7C6EE3C5-18D7-4ED6-8A40-6C80C8D51ECB}"/>
    <cellStyle name="Výstup 4 3 2" xfId="5509" xr:uid="{87D5FD03-1C11-43C4-AB50-721493FF0DEA}"/>
    <cellStyle name="Výstup 4 3 20" xfId="51959" xr:uid="{94020D50-9C15-48C4-91F4-1CABC154B27F}"/>
    <cellStyle name="Výstup 4 3 21" xfId="53549" xr:uid="{FF86C5B5-2EC0-4B65-B1CC-9557DE43D57B}"/>
    <cellStyle name="Výstup 4 3 22" xfId="53178" xr:uid="{6A2611B1-5E6F-47AE-8B10-7D5B4C7B7FE2}"/>
    <cellStyle name="Výstup 4 3 23" xfId="55333" xr:uid="{E1DAD2DF-064C-4F0F-840B-8D904F048FD5}"/>
    <cellStyle name="Výstup 4 3 24" xfId="56888" xr:uid="{7DEF76C7-A581-4C61-9566-EE1F7BE5F93A}"/>
    <cellStyle name="Výstup 4 3 3" xfId="12105" xr:uid="{6203F4F5-9ABD-45F3-ADD6-07A408BC9F92}"/>
    <cellStyle name="Výstup 4 3 4" xfId="39781" xr:uid="{1F161AC6-8772-4A57-94FE-6C9EFC2E5E52}"/>
    <cellStyle name="Výstup 4 3 5" xfId="39081" xr:uid="{89C0F754-F445-4BF9-8E80-3B03A967B3B1}"/>
    <cellStyle name="Výstup 4 3 6" xfId="39590" xr:uid="{EEF19A34-94DA-4AD7-933B-ACC368C7E4C4}"/>
    <cellStyle name="Výstup 4 3 7" xfId="42624" xr:uid="{815F5366-516C-419E-8EBA-98BC8CC845B0}"/>
    <cellStyle name="Výstup 4 3 8" xfId="38808" xr:uid="{FCD5539B-2A55-47EF-9FF4-49275C65095E}"/>
    <cellStyle name="Výstup 4 3 9" xfId="42693" xr:uid="{83DD0A95-E5EC-4444-A8C3-327787D0003C}"/>
    <cellStyle name="Výstup 4 4" xfId="2564" xr:uid="{E81D890D-0C9C-489B-9FD8-D61FD00D0BB7}"/>
    <cellStyle name="Výstup 4 4 10" xfId="43517" xr:uid="{A8348F84-D76D-4524-A4B6-E60079B53614}"/>
    <cellStyle name="Výstup 4 4 11" xfId="45800" xr:uid="{9A86F36C-1754-46C5-816B-76ED7AECCFBD}"/>
    <cellStyle name="Výstup 4 4 12" xfId="43670" xr:uid="{05B2580D-4C8B-48C3-8C7A-83A1630A4A89}"/>
    <cellStyle name="Výstup 4 4 13" xfId="44256" xr:uid="{9EBC19D3-C3AE-4B62-A5E4-3AAAF268FE70}"/>
    <cellStyle name="Výstup 4 4 14" xfId="45623" xr:uid="{2BB66B82-6887-4990-9A8E-116D26D8CE1E}"/>
    <cellStyle name="Výstup 4 4 15" xfId="44291" xr:uid="{1E1DB0D2-F5F9-4EE9-ABDD-5275760B1AAA}"/>
    <cellStyle name="Výstup 4 4 16" xfId="48765" xr:uid="{EFF2239B-311E-4154-9B56-F2F61005B043}"/>
    <cellStyle name="Výstup 4 4 17" xfId="49218" xr:uid="{1F07C07B-260D-41DD-86CC-BB648320A242}"/>
    <cellStyle name="Výstup 4 4 18" xfId="48126" xr:uid="{CCBA9121-23A3-49D4-A4C4-8D26D8D7B78A}"/>
    <cellStyle name="Výstup 4 4 19" xfId="50894" xr:uid="{44716E7E-EAC9-49AB-8954-54B84B4B5B3C}"/>
    <cellStyle name="Výstup 4 4 2" xfId="7197" xr:uid="{972E8A4D-74BB-480B-A5DA-9410F4A70A18}"/>
    <cellStyle name="Výstup 4 4 20" xfId="53559" xr:uid="{087F5C85-9DC4-471F-AB28-D4DE26EA9543}"/>
    <cellStyle name="Výstup 4 4 21" xfId="53344" xr:uid="{FAF241BC-C216-4805-8283-049E605EC18D}"/>
    <cellStyle name="Výstup 4 4 22" xfId="55342" xr:uid="{A2194246-BC0D-4546-85DF-30A86AC52042}"/>
    <cellStyle name="Výstup 4 4 23" xfId="56897" xr:uid="{EE5CAF9D-3738-47DB-B714-6E14220452AB}"/>
    <cellStyle name="Výstup 4 4 3" xfId="13686" xr:uid="{18D324C6-39D3-4589-BC52-CB738E694C51}"/>
    <cellStyle name="Výstup 4 4 4" xfId="39262" xr:uid="{E6715A48-AC84-4911-9802-A4FBF2D896BB}"/>
    <cellStyle name="Výstup 4 4 5" xfId="42313" xr:uid="{78A36587-8480-4BB3-9C3C-67DFB6F49C0B}"/>
    <cellStyle name="Výstup 4 4 6" xfId="41901" xr:uid="{191BA9BC-2582-4E40-BDAE-A750FFBCF0C5}"/>
    <cellStyle name="Výstup 4 4 7" xfId="39299" xr:uid="{781E0DF9-24A3-4F51-AD63-E819456D4C43}"/>
    <cellStyle name="Výstup 4 4 8" xfId="42956" xr:uid="{8D3C1D15-E4D8-4DE2-8496-3AFD053DEA1C}"/>
    <cellStyle name="Výstup 4 4 9" xfId="42813" xr:uid="{E76C003C-017E-44DF-B37C-4E5CD6D422A5}"/>
    <cellStyle name="Výstup 4 5" xfId="3151" xr:uid="{53CE53CC-26AD-47CD-B590-C6E4D6C970C0}"/>
    <cellStyle name="Výstup 4 5 10" xfId="44886" xr:uid="{62881435-A489-4CC1-AE91-5B2AAD363744}"/>
    <cellStyle name="Výstup 4 5 11" xfId="45100" xr:uid="{262B8ABA-E6A1-4115-8E5D-12A1181D829D}"/>
    <cellStyle name="Výstup 4 5 12" xfId="44483" xr:uid="{FE114691-5D98-44ED-9861-9523494E347A}"/>
    <cellStyle name="Výstup 4 5 13" xfId="47865" xr:uid="{C5E3E802-F665-4622-B3A0-5230FB6CFDA8}"/>
    <cellStyle name="Výstup 4 5 14" xfId="49109" xr:uid="{AA888F6E-CD5F-4E88-A253-BD883C91215C}"/>
    <cellStyle name="Výstup 4 5 15" xfId="48079" xr:uid="{41655F6A-AA3F-46E0-9720-F21A2311A607}"/>
    <cellStyle name="Výstup 4 5 16" xfId="48135" xr:uid="{C363DB0D-9AFC-4AB0-831B-69E34D11AE3A}"/>
    <cellStyle name="Výstup 4 5 17" xfId="48068" xr:uid="{57560372-1554-4605-9613-AF764EA89B32}"/>
    <cellStyle name="Výstup 4 5 18" xfId="50791" xr:uid="{96254604-0A7A-44F7-93C7-7125194FA430}"/>
    <cellStyle name="Výstup 4 5 19" xfId="50959" xr:uid="{0E767122-B271-4D04-998A-B6166D0A403D}"/>
    <cellStyle name="Výstup 4 5 2" xfId="7198" xr:uid="{58DA9D26-1B1F-4D19-B601-D1B55C6679EB}"/>
    <cellStyle name="Výstup 4 5 20" xfId="53925" xr:uid="{2070D1CB-39B0-4C33-8236-DE814125D4B0}"/>
    <cellStyle name="Výstup 4 5 21" xfId="53057" xr:uid="{02100120-3476-4DFE-A88F-0EBECA1FDA22}"/>
    <cellStyle name="Výstup 4 5 22" xfId="55685" xr:uid="{925E3825-C503-45EA-B36E-319D46036584}"/>
    <cellStyle name="Výstup 4 5 3" xfId="13687" xr:uid="{C5BFB011-F80C-429C-B068-A9A74D36AF3B}"/>
    <cellStyle name="Výstup 4 5 4" xfId="41076" xr:uid="{ED2199F5-A627-4379-B3E9-4E31DEAF6209}"/>
    <cellStyle name="Výstup 4 5 5" xfId="41952" xr:uid="{704DFB33-51CC-4415-AD4D-16BA4A152A9E}"/>
    <cellStyle name="Výstup 4 5 6" xfId="41838" xr:uid="{510C16DE-CA7B-4604-AE26-4D4DA8EDF7F9}"/>
    <cellStyle name="Výstup 4 5 7" xfId="43285" xr:uid="{E236BC34-FE6C-4100-9501-63C5AFCAB3B9}"/>
    <cellStyle name="Výstup 4 5 8" xfId="38897" xr:uid="{6F882B3E-F8F1-4664-BD7D-FB5B4F0319D6}"/>
    <cellStyle name="Výstup 4 5 9" xfId="44004" xr:uid="{98AF11AB-0E71-45EA-8394-F46A3C30B8A1}"/>
    <cellStyle name="Výstup 4 6" xfId="4021" xr:uid="{222486D2-A656-42CC-99A3-04B9834785BC}"/>
    <cellStyle name="Výstup 4 6 10" xfId="45977" xr:uid="{98523E15-769A-4D4B-A8B6-7B69A4907CEC}"/>
    <cellStyle name="Výstup 4 6 11" xfId="46821" xr:uid="{89EBF900-B325-4C4B-BFB1-FE3A225BED59}"/>
    <cellStyle name="Výstup 4 6 12" xfId="44556" xr:uid="{47D5C5B7-4630-4F75-BB3A-9EE442205442}"/>
    <cellStyle name="Výstup 4 6 13" xfId="47538" xr:uid="{95329B09-1E70-4472-A75D-525AB49C006D}"/>
    <cellStyle name="Výstup 4 6 14" xfId="47761" xr:uid="{E9E9D738-6238-42F5-8023-BF83BF65F928}"/>
    <cellStyle name="Výstup 4 6 15" xfId="48881" xr:uid="{B84D61D1-B859-47C1-8B5D-18FC1C041577}"/>
    <cellStyle name="Výstup 4 6 16" xfId="52761" xr:uid="{4200680C-1B83-45D5-A2CF-08EFDF151093}"/>
    <cellStyle name="Výstup 4 6 17" xfId="51168" xr:uid="{7AEDD341-C43F-49FA-A6E4-ED565F946140}"/>
    <cellStyle name="Výstup 4 6 18" xfId="54958" xr:uid="{099ABAA4-C67E-478E-ACF0-B36C2741A4C8}"/>
    <cellStyle name="Výstup 4 6 19" xfId="56198" xr:uid="{84031092-C1E2-419F-807A-90D95BD8584A}"/>
    <cellStyle name="Výstup 4 6 2" xfId="7199" xr:uid="{42D5020D-B0E7-4910-B271-D7C8C853E461}"/>
    <cellStyle name="Výstup 4 6 3" xfId="13688" xr:uid="{3325B3A4-0B95-4A3F-A1B1-FAE6111FF65C}"/>
    <cellStyle name="Výstup 4 6 4" xfId="38680" xr:uid="{645E81B2-222A-4FA0-9028-82AD8942D418}"/>
    <cellStyle name="Výstup 4 6 5" xfId="39336" xr:uid="{5B908545-1830-45F0-9ED7-6BE6AE4429F1}"/>
    <cellStyle name="Výstup 4 6 6" xfId="39350" xr:uid="{9E529AF7-7FC4-4384-A25A-12AFFCFDF371}"/>
    <cellStyle name="Výstup 4 6 7" xfId="39408" xr:uid="{78BF7A1F-C13F-4FAB-BC08-6CF0B3B981CD}"/>
    <cellStyle name="Výstup 4 6 8" xfId="42532" xr:uid="{ABDEF0BC-F50B-44F0-B4D5-C79E3894DD7F}"/>
    <cellStyle name="Výstup 4 6 9" xfId="40353" xr:uid="{207560C8-E11E-4F54-ACE8-248C83BA8001}"/>
    <cellStyle name="Výstup 4 7" xfId="4037" xr:uid="{E41604FA-F334-40D8-82B2-FD5926D181C1}"/>
    <cellStyle name="Výstup 4 7 10" xfId="45990" xr:uid="{FE8A5E59-9B0E-4245-8D09-C6C739FFB241}"/>
    <cellStyle name="Výstup 4 7 11" xfId="46836" xr:uid="{5446B38C-7263-4A68-AECB-66500B989C38}"/>
    <cellStyle name="Výstup 4 7 12" xfId="44776" xr:uid="{4C01B8FE-059F-4379-B393-09DFFE2539F8}"/>
    <cellStyle name="Výstup 4 7 13" xfId="47552" xr:uid="{F0F05591-197E-421F-95DB-186149516655}"/>
    <cellStyle name="Výstup 4 7 14" xfId="47773" xr:uid="{27CBD641-0505-4C4B-A075-70A7A1D41151}"/>
    <cellStyle name="Výstup 4 7 15" xfId="48394" xr:uid="{7F386966-37EE-4F00-A566-C5B3FF5B6338}"/>
    <cellStyle name="Výstup 4 7 16" xfId="52773" xr:uid="{D56FA3A1-BF66-4419-B8CB-15CB7DE0F4E5}"/>
    <cellStyle name="Výstup 4 7 17" xfId="50953" xr:uid="{B9A65E59-06AA-4B22-9C9C-CEB8FAE4E6F6}"/>
    <cellStyle name="Výstup 4 7 18" xfId="54970" xr:uid="{99B66E7C-D481-4F39-9B37-AF4A590F5929}"/>
    <cellStyle name="Výstup 4 7 19" xfId="56210" xr:uid="{8620C56A-B5EB-45A6-B79D-4044495FECBF}"/>
    <cellStyle name="Výstup 4 7 2" xfId="7200" xr:uid="{5FC1D115-634E-4427-9924-6E4AD28D54C4}"/>
    <cellStyle name="Výstup 4 7 3" xfId="13689" xr:uid="{FE5B1198-B2B4-429B-B112-24EDC5E33F52}"/>
    <cellStyle name="Výstup 4 7 4" xfId="40010" xr:uid="{971ABBE4-E463-420D-A160-CF7DED2757C5}"/>
    <cellStyle name="Výstup 4 7 5" xfId="41104" xr:uid="{A16766F1-60F3-4AAA-8E69-297B671C4118}"/>
    <cellStyle name="Výstup 4 7 6" xfId="42360" xr:uid="{9EDBEE85-3C2B-4070-8992-BB997A9F7A2F}"/>
    <cellStyle name="Výstup 4 7 7" xfId="43161" xr:uid="{BA69A2CD-E54C-4A64-AC14-02B20245E2F3}"/>
    <cellStyle name="Výstup 4 7 8" xfId="43398" xr:uid="{895AD614-3ABE-4317-B4B8-36BACCBBA353}"/>
    <cellStyle name="Výstup 4 7 9" xfId="38581" xr:uid="{05C4ADCF-03EB-4D56-82C1-DF6A18B47B73}"/>
    <cellStyle name="Výstup 4 8" xfId="3772" xr:uid="{B61902FC-50FE-4053-AECC-92EFAA5C4FC7}"/>
    <cellStyle name="Výstup 4 8 10" xfId="45762" xr:uid="{0F46BAA2-EB55-406C-A26D-2A8A831303FA}"/>
    <cellStyle name="Výstup 4 8 11" xfId="46665" xr:uid="{D8DC41DB-451E-4F20-B16D-14704EE4880F}"/>
    <cellStyle name="Výstup 4 8 12" xfId="45674" xr:uid="{86DC0B49-FA8E-44C3-BF73-F8B173618AB3}"/>
    <cellStyle name="Výstup 4 8 13" xfId="46149" xr:uid="{5A011EF0-00FC-4143-928F-BB3A791E63CD}"/>
    <cellStyle name="Výstup 4 8 14" xfId="44375" xr:uid="{B37861A5-F43F-4212-946B-2CC9815C54B6}"/>
    <cellStyle name="Výstup 4 8 15" xfId="48515" xr:uid="{F69A7310-FEEC-483E-8D77-3031690B355C}"/>
    <cellStyle name="Výstup 4 8 16" xfId="52638" xr:uid="{885C3B06-EFED-43BF-9BF7-18A1EEEBEB85}"/>
    <cellStyle name="Výstup 4 8 17" xfId="51679" xr:uid="{B0EAF849-C888-48BF-9001-B0248506AD8B}"/>
    <cellStyle name="Výstup 4 8 18" xfId="54842" xr:uid="{9326549F-1761-4587-AEAB-37D25C61B680}"/>
    <cellStyle name="Výstup 4 8 19" xfId="56011" xr:uid="{46174279-6E6B-4F7C-94D4-DA2318729831}"/>
    <cellStyle name="Výstup 4 8 2" xfId="7201" xr:uid="{8A0072CD-D0AD-4817-BA08-E620082F729D}"/>
    <cellStyle name="Výstup 4 8 3" xfId="13690" xr:uid="{55DBB8EB-E19E-49C0-AA47-D565713150B5}"/>
    <cellStyle name="Výstup 4 8 4" xfId="40898" xr:uid="{4BC8A0A6-1635-4F62-9E97-A7C1BD345089}"/>
    <cellStyle name="Výstup 4 8 5" xfId="38922" xr:uid="{B4B9AB22-49D9-4914-9185-078AC9DB37D7}"/>
    <cellStyle name="Výstup 4 8 6" xfId="42340" xr:uid="{46F1F506-CD3A-48F9-A9A6-6E996E4D1EBE}"/>
    <cellStyle name="Výstup 4 8 7" xfId="41354" xr:uid="{413AA6A1-8799-4FD3-A8E1-E1B548775817}"/>
    <cellStyle name="Výstup 4 8 8" xfId="41747" xr:uid="{8A49316C-3D28-4954-AC72-4080949A9A07}"/>
    <cellStyle name="Výstup 4 8 9" xfId="39986" xr:uid="{DC08CEEF-6FD8-4C68-8F0B-67B3E7D3CE47}"/>
    <cellStyle name="Výstup 4 9" xfId="9759" xr:uid="{20D69158-E2E3-4EFB-9087-1B95B0F5406B}"/>
    <cellStyle name="Výstup 4 9 2" xfId="15435" xr:uid="{AA8ED09D-640F-4525-9E7B-8770AF32FA6B}"/>
    <cellStyle name="Výstup 5" xfId="3502" xr:uid="{E30BC3EB-78D7-4C22-BC72-0D5D7F7130E3}"/>
    <cellStyle name="Výstup 5 10" xfId="44399" xr:uid="{14647658-981D-4A95-A941-B2BED8F5AEEE}"/>
    <cellStyle name="Výstup 5 11" xfId="46363" xr:uid="{0CA85EC9-9655-4113-B3EA-790013463C3B}"/>
    <cellStyle name="Výstup 5 12" xfId="44471" xr:uid="{D38E36E3-E29F-42A6-A360-56DD3115EC0A}"/>
    <cellStyle name="Výstup 5 13" xfId="45622" xr:uid="{F52497B5-3571-432C-A103-298D689FF4FF}"/>
    <cellStyle name="Výstup 5 14" xfId="49339" xr:uid="{8B00DF6D-0EF9-4570-BDA1-FD5FDD8CB279}"/>
    <cellStyle name="Výstup 5 15" xfId="50071" xr:uid="{85DC7F76-68C3-4DB6-A06F-C51C68DD36B7}"/>
    <cellStyle name="Výstup 5 16" xfId="48916" xr:uid="{137A6459-0BEE-46D1-9221-85743A5E5124}"/>
    <cellStyle name="Výstup 5 17" xfId="48125" xr:uid="{17540284-62EC-4BD0-89D7-5F3F38ABACF7}"/>
    <cellStyle name="Výstup 5 18" xfId="52556" xr:uid="{914AA14F-34AA-4C84-8905-242BBB84D328}"/>
    <cellStyle name="Výstup 5 19" xfId="51387" xr:uid="{AA76937E-4357-47C1-8B8D-5943554AF6B1}"/>
    <cellStyle name="Výstup 5 2" xfId="7202" xr:uid="{A982C8BE-5EDA-41AA-899B-C741DE59EF7C}"/>
    <cellStyle name="Výstup 5 20" xfId="54118" xr:uid="{41216116-457B-4E9B-AF17-D51E8F96C1DD}"/>
    <cellStyle name="Výstup 5 21" xfId="54775" xr:uid="{44BDFBCC-22E9-4ACE-855C-E77B71CA4525}"/>
    <cellStyle name="Výstup 5 22" xfId="55878" xr:uid="{EED16FD8-EA3D-4EFF-9B7C-B4260CEA9D21}"/>
    <cellStyle name="Výstup 5 3" xfId="13691" xr:uid="{2B06B845-4E1A-4C60-8AAD-9B04EC8C8E3D}"/>
    <cellStyle name="Výstup 5 4" xfId="41946" xr:uid="{2CB408A4-3E49-4023-8D80-CB13BE2DECFA}"/>
    <cellStyle name="Výstup 5 5" xfId="40555" xr:uid="{67178EE2-55D7-45E9-99E3-2C7483581718}"/>
    <cellStyle name="Výstup 5 6" xfId="40165" xr:uid="{FCFE992F-EB65-49AF-AB66-B494721CEDF9}"/>
    <cellStyle name="Výstup 5 7" xfId="43213" xr:uid="{74F87290-159D-465F-B147-7AC22BA3D90D}"/>
    <cellStyle name="Výstup 5 8" xfId="39546" xr:uid="{2E83E0C5-C0F3-471B-B3DE-961F8D4A685E}"/>
    <cellStyle name="Výstup 5 9" xfId="46488" xr:uid="{78BA1545-AFC2-488D-96B8-DE65715E009D}"/>
    <cellStyle name="Vysvětlující text 2" xfId="452" xr:uid="{07974242-29E9-48B3-8C60-7308EAFA2F1C}"/>
    <cellStyle name="Vysvětlující text 2 2" xfId="1905" xr:uid="{224328DE-EFAD-47A7-A640-582B48C8DE03}"/>
    <cellStyle name="Vysvětlující text 2 3" xfId="1906" xr:uid="{75BC6742-0337-4A0B-80ED-3DF1F7B635F9}"/>
    <cellStyle name="Vysvětlující text 2 4" xfId="2277" xr:uid="{B5F6DF15-AEC2-42B4-B28B-2B50A5AAB11E}"/>
    <cellStyle name="Vysvětlující text 3" xfId="1907" xr:uid="{AEE301EC-5FA8-4083-B5D5-AEC9381AE89E}"/>
    <cellStyle name="Vysvětlující text 3 2" xfId="1908" xr:uid="{EB68175A-53BC-435C-9401-53B5A444FAD3}"/>
    <cellStyle name="Vysvětlující text 4" xfId="1909" xr:uid="{34BED889-F15B-4C68-A28D-775D7F97F75A}"/>
    <cellStyle name="Vysvětlující text 4 2" xfId="1910" xr:uid="{FB497272-D5E2-4FEC-9EB5-E51DF2D39B13}"/>
    <cellStyle name="Währung [0]_--&gt;2-1" xfId="206" xr:uid="{0B9FFFA2-4B7D-4278-9BFA-C24C3D38FA3F}"/>
    <cellStyle name="Währung_--&gt;2-1" xfId="207" xr:uid="{3B448DD1-070A-4C43-AD56-50626ED89D19}"/>
    <cellStyle name="Walutowy [0]_laroux" xfId="1911" xr:uid="{46448AFE-0CAC-4E46-AC92-B55FA3AFA87E}"/>
    <cellStyle name="Walutowy_laroux" xfId="1912" xr:uid="{B4377468-DF3A-4CAA-9DBA-0D46EA33BB00}"/>
    <cellStyle name="Warning Text" xfId="208" xr:uid="{91E5835D-6343-4705-AF35-5F632F279E78}"/>
    <cellStyle name="Wהhrung [0]_--&gt;2-1" xfId="209" xr:uid="{64E4ACA9-C4C2-453E-999A-2F4CB31365E3}"/>
    <cellStyle name="Wהhrung_--&gt;2-1" xfId="210" xr:uid="{3DF9D1F4-A9A0-419A-AB60-DFE3A487C292}"/>
    <cellStyle name="Year" xfId="1913" xr:uid="{D63770E1-BDA2-4C34-A260-F3AEC5DB5C51}"/>
    <cellStyle name="Year 10" xfId="9761" xr:uid="{0DCDF3CD-5235-4A47-84EE-657B171AAD3F}"/>
    <cellStyle name="Year 10 2" xfId="15437" xr:uid="{AF1E318B-FB42-4EC2-B24A-68D0C8900ACB}"/>
    <cellStyle name="Year 11" xfId="9795" xr:uid="{804E22B0-583E-45B7-B811-15D7CB688600}"/>
    <cellStyle name="Year 11 2" xfId="15471" xr:uid="{5CEECA6D-D085-4CC5-8426-FDF51DB89984}"/>
    <cellStyle name="Year 12" xfId="5284" xr:uid="{5C29EDBC-B5F5-4B76-B99C-B9FCD1A8CB4E}"/>
    <cellStyle name="Year 13" xfId="11855" xr:uid="{A08601A7-9425-439D-92E6-7D2206146FFE}"/>
    <cellStyle name="Year 14" xfId="38786" xr:uid="{B0017A08-F9D5-4416-A2AD-D0C7D670532D}"/>
    <cellStyle name="Year 15" xfId="41744" xr:uid="{4FEE4747-FEDD-41FD-BD35-602BAB457324}"/>
    <cellStyle name="Year 16" xfId="43461" xr:uid="{1866CECB-8F3A-49B5-BB0E-A37CD120CBAE}"/>
    <cellStyle name="Year 17" xfId="46532" xr:uid="{C225261B-5C4A-4CFE-ADA5-757B72F12EBF}"/>
    <cellStyle name="Year 18" xfId="44296" xr:uid="{9B95854E-8A5C-42DE-B55B-A61E37DE1F5A}"/>
    <cellStyle name="Year 19" xfId="48463" xr:uid="{D1482C66-82A0-4F96-9662-E7490F43BFD4}"/>
    <cellStyle name="Year 2" xfId="1914" xr:uid="{72D09A75-E4EB-40D7-81CE-5595FCE7C992}"/>
    <cellStyle name="Year 20" xfId="50664" xr:uid="{A87B38E0-570A-4F9A-BB9B-FCF870B820E2}"/>
    <cellStyle name="Year 21" xfId="54123" xr:uid="{63456AF4-EE25-4121-B893-6441ECB0B2F8}"/>
    <cellStyle name="Year 3" xfId="1915" xr:uid="{89512A47-D49A-4DA4-B2E8-928483B895DD}"/>
    <cellStyle name="Year 4" xfId="2553" xr:uid="{C2091FBD-0441-4FF3-A3F4-485A51488E69}"/>
    <cellStyle name="Year 4 10" xfId="39821" xr:uid="{640E69B0-04D8-4DAE-AD83-FFDB0A09C13B}"/>
    <cellStyle name="Year 4 11" xfId="46615" xr:uid="{9CF6BA79-7DA3-4919-BD83-5ADAD889EE4B}"/>
    <cellStyle name="Year 4 12" xfId="44595" xr:uid="{E2B1E2F7-9E03-4D71-BC86-9E14FDD8511A}"/>
    <cellStyle name="Year 4 13" xfId="47414" xr:uid="{014935A3-FE4D-4137-AF17-A1F204E1D1E0}"/>
    <cellStyle name="Year 4 14" xfId="47666" xr:uid="{541D6FB1-9562-4DB7-8810-18A533B65EEB}"/>
    <cellStyle name="Year 4 15" xfId="44711" xr:uid="{236E316B-6FCD-4968-A710-1AFE54D5B525}"/>
    <cellStyle name="Year 4 16" xfId="48188" xr:uid="{98FCA205-C2B2-4673-A123-59920D127A4B}"/>
    <cellStyle name="Year 4 17" xfId="48418" xr:uid="{1DA12930-E552-4E43-9EC4-5BCC7141F97E}"/>
    <cellStyle name="Year 4 18" xfId="48064" xr:uid="{1003BC9F-FBDA-4994-890F-413353205CBC}"/>
    <cellStyle name="Year 4 19" xfId="51451" xr:uid="{5B9BB335-D452-422A-91DA-094CD671F6D3}"/>
    <cellStyle name="Year 4 2" xfId="5511" xr:uid="{592A7D4D-E877-4EBA-BF65-F0F5228221EC}"/>
    <cellStyle name="Year 4 20" xfId="53551" xr:uid="{305E2291-7A98-47F0-B7D3-75301044FA64}"/>
    <cellStyle name="Year 4 21" xfId="53345" xr:uid="{07FB7528-8819-4A9C-A5DD-4CBC996A25F1}"/>
    <cellStyle name="Year 4 22" xfId="55335" xr:uid="{451FAD9C-EE2B-4A71-B5F8-AD12BDF0C53B}"/>
    <cellStyle name="Year 4 23" xfId="56890" xr:uid="{260C2AC0-669B-46A9-8321-61478EA55EBE}"/>
    <cellStyle name="Year 4 3" xfId="12107" xr:uid="{44C3E0E9-0F4E-44A6-9E44-E2C51FF11700}"/>
    <cellStyle name="Year 4 4" xfId="38530" xr:uid="{B49CF39D-94D0-4221-8071-135A0B89A070}"/>
    <cellStyle name="Year 4 5" xfId="40662" xr:uid="{0485EB92-F7DE-47D8-95FC-9B2A0A16EFA2}"/>
    <cellStyle name="Year 4 6" xfId="41832" xr:uid="{732B38F0-A9EB-417B-A4E5-B0EF39682546}"/>
    <cellStyle name="Year 4 7" xfId="42658" xr:uid="{B209F375-765C-46EF-ADF3-C05058F31D40}"/>
    <cellStyle name="Year 4 8" xfId="42661" xr:uid="{166928E0-6F2C-4AE4-8397-94D021275B75}"/>
    <cellStyle name="Year 4 9" xfId="42770" xr:uid="{33CC0994-EC8C-4235-BEB7-816DF9D5390D}"/>
    <cellStyle name="Year 5" xfId="2416" xr:uid="{F3C7D62B-4D02-4AAC-93CF-D9F19B657261}"/>
    <cellStyle name="Year 5 2" xfId="9524" xr:uid="{C50DB548-A29C-430F-B005-4539F8E20180}"/>
    <cellStyle name="Year 5 2 2" xfId="10751" xr:uid="{532F34A2-CD05-489B-8FBA-AAAD5001071C}"/>
    <cellStyle name="Year 5 2 3" xfId="15222" xr:uid="{6F03F450-DCD2-496F-BA58-33B22D66FDE1}"/>
    <cellStyle name="Year 5 3" xfId="7203" xr:uid="{EA538AF8-C805-4C72-8D99-16BD390035C3}"/>
    <cellStyle name="Year 5 4" xfId="13692" xr:uid="{B0922015-D3F4-45A6-ACD9-7E418E96F19D}"/>
    <cellStyle name="Year 5 5" xfId="43939" xr:uid="{BF9CC4BF-E3B0-482C-BA8E-E869D9DCAC19}"/>
    <cellStyle name="Year 5 6" xfId="47914" xr:uid="{5377966B-E4C5-41B8-9127-4D09D03C9185}"/>
    <cellStyle name="Year 5 7" xfId="51631" xr:uid="{BAA75354-5030-4728-BB3C-ED903C96CDD7}"/>
    <cellStyle name="Year 5 8" xfId="55230" xr:uid="{7C927995-F8FF-4544-A3CA-732A9A20D447}"/>
    <cellStyle name="Year 5 9" xfId="56776" xr:uid="{C4C5ECBF-7AB2-4C3E-A283-8436BC6EAE86}"/>
    <cellStyle name="Year 6" xfId="3536" xr:uid="{719AE6CE-B88B-4A23-A8B9-43642B5191A6}"/>
    <cellStyle name="Year 6 10" xfId="45342" xr:uid="{3150CB75-4447-458D-ADB8-BD1BBF99A3C5}"/>
    <cellStyle name="Year 6 11" xfId="44228" xr:uid="{F44CD0FE-6AAE-4717-9A09-A6EAE69355C0}"/>
    <cellStyle name="Year 6 12" xfId="47248" xr:uid="{71073B48-F24B-4598-9C39-0DD219EE7304}"/>
    <cellStyle name="Year 6 13" xfId="47446" xr:uid="{30C13C4F-B21D-4A8B-8C8A-27695C99789C}"/>
    <cellStyle name="Year 6 14" xfId="49364" xr:uid="{5A29F86B-101E-49A8-A016-A98A2152ED81}"/>
    <cellStyle name="Year 6 15" xfId="50081" xr:uid="{4E724328-E20F-46C5-A05E-D3559871D296}"/>
    <cellStyle name="Year 6 16" xfId="48131" xr:uid="{AD500F30-CBC3-423A-A883-13B15898A8C1}"/>
    <cellStyle name="Year 6 17" xfId="48489" xr:uid="{ACB0D6E9-AEC8-4048-A0AA-27B8B18AD995}"/>
    <cellStyle name="Year 6 18" xfId="51828" xr:uid="{8DCF49EE-99B7-4440-9244-D1E0E8E87A16}"/>
    <cellStyle name="Year 6 19" xfId="52569" xr:uid="{57236A93-90D6-4115-9520-9C7D37A6A0D0}"/>
    <cellStyle name="Year 6 2" xfId="7204" xr:uid="{27643163-2199-446A-92D6-A32CB272058B}"/>
    <cellStyle name="Year 6 20" xfId="52880" xr:uid="{16F627DC-5A7A-4560-9883-BE8587E696B5}"/>
    <cellStyle name="Year 6 21" xfId="54134" xr:uid="{78DF6CAD-8D30-4224-B1D4-59B099EDFB5A}"/>
    <cellStyle name="Year 6 22" xfId="54786" xr:uid="{FA541D4B-E890-4E83-BCE9-7F08E6FCBFEB}"/>
    <cellStyle name="Year 6 23" xfId="55893" xr:uid="{73C36E9B-AA3B-43F7-8C9C-14DBFEF4E08D}"/>
    <cellStyle name="Year 6 24" xfId="57355" xr:uid="{F20BDE75-8ABA-43BA-ABE7-D3384C0B9F16}"/>
    <cellStyle name="Year 6 3" xfId="13693" xr:uid="{BF61D19D-9AC3-4D84-95CE-EA143C4ADDF7}"/>
    <cellStyle name="Year 6 4" xfId="41787" xr:uid="{8B4B04C4-20BE-4E4B-B4D5-CDCDC7336DA2}"/>
    <cellStyle name="Year 6 5" xfId="42048" xr:uid="{0F2C4E8A-817A-4EA6-9FFB-9D7798E4FA3F}"/>
    <cellStyle name="Year 6 6" xfId="40536" xr:uid="{36BAB5FB-A77D-4DEE-9BE0-760284FA0D63}"/>
    <cellStyle name="Year 6 7" xfId="40596" xr:uid="{830A6613-C22C-4BC6-87DD-64700A44497E}"/>
    <cellStyle name="Year 6 8" xfId="43272" xr:uid="{C84458CA-12B1-4E45-9436-E6B7B3524C22}"/>
    <cellStyle name="Year 6 9" xfId="46507" xr:uid="{B5C8DBD8-A031-4219-AEE2-A24283A724AD}"/>
    <cellStyle name="Year 7" xfId="3084" xr:uid="{FBDB5CAD-4B2C-4912-B491-2466EA657FF7}"/>
    <cellStyle name="Year 7 2" xfId="9525" xr:uid="{176EC041-077B-4BF6-971C-20EA3B66B688}"/>
    <cellStyle name="Year 7 2 2" xfId="10752" xr:uid="{1384F74C-EE1C-4D4F-AEA8-7CD84A7304F9}"/>
    <cellStyle name="Year 7 2 3" xfId="15223" xr:uid="{92FCA59C-A408-43DF-9780-3367EB4F3985}"/>
    <cellStyle name="Year 7 3" xfId="7205" xr:uid="{CDC1477D-4E34-4665-8852-B4F9F184D13F}"/>
    <cellStyle name="Year 7 4" xfId="13694" xr:uid="{9ECE5F26-104F-4AC0-85F7-884E1D80AE2B}"/>
    <cellStyle name="Year 7 5" xfId="39180" xr:uid="{0360CB19-C2C9-4E71-9320-822EEBB26F1C}"/>
    <cellStyle name="Year 7 6" xfId="43571" xr:uid="{C712CE85-BD64-4E58-83E3-D45F4E561D3A}"/>
    <cellStyle name="Year 8" xfId="3892" xr:uid="{2D86D034-2FA6-4605-9C3E-36801381896B}"/>
    <cellStyle name="Year 8 10" xfId="45871" xr:uid="{6F3A51C8-CA8B-44C1-BEC2-8D73405D5ADF}"/>
    <cellStyle name="Year 8 11" xfId="46753" xr:uid="{952A7BDE-402B-4457-8E84-EDFF78F2B986}"/>
    <cellStyle name="Year 8 12" xfId="47045" xr:uid="{FCDB79D1-6C93-4776-A0A1-2A432FB7BA34}"/>
    <cellStyle name="Year 8 13" xfId="44396" xr:uid="{C44B00AF-A770-47FF-984A-88CB108B892D}"/>
    <cellStyle name="Year 8 14" xfId="44637" xr:uid="{B814A7CD-0248-4BF2-A35F-B55ED3005181}"/>
    <cellStyle name="Year 8 15" xfId="49553" xr:uid="{EE748955-F609-48EC-8162-184EBB18A2EE}"/>
    <cellStyle name="Year 8 16" xfId="50200" xr:uid="{A7E30DA4-A247-4DFF-A0BC-EE9E54149BB6}"/>
    <cellStyle name="Year 8 17" xfId="48876" xr:uid="{24B13A89-C988-47D7-870E-1EC4B606914E}"/>
    <cellStyle name="Year 8 18" xfId="52035" xr:uid="{5EEBF986-CA6C-4DD2-A829-0018E1E5B98C}"/>
    <cellStyle name="Year 8 19" xfId="52713" xr:uid="{A7A66ED0-0FA2-4626-BA7D-720766B44239}"/>
    <cellStyle name="Year 8 2" xfId="7206" xr:uid="{96E7D79D-151B-4420-A766-9F0856120BFE}"/>
    <cellStyle name="Year 8 20" xfId="51067" xr:uid="{8D3E3F0C-4419-4E44-BE0E-762350E73248}"/>
    <cellStyle name="Year 8 21" xfId="54915" xr:uid="{8333C025-9B2A-406E-9948-917CDA29EC7E}"/>
    <cellStyle name="Year 8 22" xfId="56105" xr:uid="{4B96A30E-B63F-4F84-A118-5FE4E55EB737}"/>
    <cellStyle name="Year 8 23" xfId="57452" xr:uid="{0364DDDA-2134-4155-B8E5-464B069EB8D1}"/>
    <cellStyle name="Year 8 3" xfId="13695" xr:uid="{FF92E31D-E344-4B7B-B5AB-85672EFCB35F}"/>
    <cellStyle name="Year 8 4" xfId="39537" xr:uid="{546670BC-83F8-40CF-84D3-9D17C678E14B}"/>
    <cellStyle name="Year 8 5" xfId="41517" xr:uid="{B8F483AE-1DDC-4BA4-B284-5A3BCEE60CC5}"/>
    <cellStyle name="Year 8 6" xfId="38723" xr:uid="{086F3B8E-896F-460D-AC25-B290A431A432}"/>
    <cellStyle name="Year 8 7" xfId="39601" xr:uid="{4B77BDA4-C7A0-4A6D-94F8-2C32270E9D08}"/>
    <cellStyle name="Year 8 8" xfId="42709" xr:uid="{70C4DD83-9EC0-421F-9494-04AC407FFF5D}"/>
    <cellStyle name="Year 8 9" xfId="38949" xr:uid="{ED6E4281-4A1B-40F3-9A0A-BC4B5A1D3855}"/>
    <cellStyle name="Year 9" xfId="3829" xr:uid="{9CF9DC54-D3A8-4AD9-981A-27EA86EB82B9}"/>
    <cellStyle name="Year 9 10" xfId="45815" xr:uid="{101932B8-E2B9-414E-822C-D99C0A55C737}"/>
    <cellStyle name="Year 9 11" xfId="46703" xr:uid="{5961FE19-68A0-464B-8A78-CDC3E668AFD5}"/>
    <cellStyle name="Year 9 12" xfId="45600" xr:uid="{92BEA35D-FD93-4B6E-A451-4AD8399CF058}"/>
    <cellStyle name="Year 9 13" xfId="45672" xr:uid="{F72B7E7F-2CCA-4044-A75F-4CF1D371B22B}"/>
    <cellStyle name="Year 9 14" xfId="47138" xr:uid="{A308BC49-A704-4B9C-BD3A-374224F6ED8A}"/>
    <cellStyle name="Year 9 15" xfId="49524" xr:uid="{B1EB5A7E-C6FD-4E38-9DC2-3D569A96AE97}"/>
    <cellStyle name="Year 9 16" xfId="50167" xr:uid="{26AC7D46-73F8-4963-B983-4D36FABBE73F}"/>
    <cellStyle name="Year 9 17" xfId="48294" xr:uid="{45657A8C-AF48-483D-9D9B-44EF9417834D}"/>
    <cellStyle name="Year 9 18" xfId="52000" xr:uid="{5E33740F-C5AA-477D-A852-1551752B21D3}"/>
    <cellStyle name="Year 9 19" xfId="52667" xr:uid="{22E0797D-7C6E-40E6-BAA0-4F61C3BCA4ED}"/>
    <cellStyle name="Year 9 2" xfId="7207" xr:uid="{431A0081-5E92-41E0-991F-EF34748A20EA}"/>
    <cellStyle name="Year 9 20" xfId="51188" xr:uid="{BB32929A-F7E1-44EB-AB24-6BEE9B6A5F07}"/>
    <cellStyle name="Year 9 21" xfId="54870" xr:uid="{9276F3E6-B3CE-4741-8723-7C12B71D62A8}"/>
    <cellStyle name="Year 9 22" xfId="56060" xr:uid="{B4B57BAE-E94C-49CB-9AA7-1B5A2F7895A4}"/>
    <cellStyle name="Year 9 23" xfId="57448" xr:uid="{0C01ECD7-C200-44C3-AB58-72FAF1127366}"/>
    <cellStyle name="Year 9 3" xfId="13696" xr:uid="{29B78767-C1FA-4F4B-9372-20E96EA1298C}"/>
    <cellStyle name="Year 9 4" xfId="40654" xr:uid="{2D26B4B2-EC25-4AB8-8E0C-A9B1BCD3EE97}"/>
    <cellStyle name="Year 9 5" xfId="39613" xr:uid="{E713E78D-9060-4D9C-991E-0F2D040806F4}"/>
    <cellStyle name="Year 9 6" xfId="41002" xr:uid="{51887097-26FB-4186-8FB8-77AD627E00C2}"/>
    <cellStyle name="Year 9 7" xfId="43225" xr:uid="{D9E8A663-F75C-44A6-B49F-342F51D0ACAF}"/>
    <cellStyle name="Year 9 8" xfId="42403" xr:uid="{38B11BFB-675D-4EA5-8FBC-DDF2F276DD22}"/>
    <cellStyle name="Year 9 9" xfId="39424" xr:uid="{D26E9ED6-C185-4E20-AE1F-0DA827E19213}"/>
    <cellStyle name="základní" xfId="1916" xr:uid="{9224547D-4C68-4C28-AF5E-2D642F4728EE}"/>
    <cellStyle name="ZboziCena" xfId="2278" xr:uid="{FF26F447-4800-44BC-ABBF-29DE916CB3D2}"/>
    <cellStyle name="ZboziNazev" xfId="2279" xr:uid="{F342E90D-8800-4676-9451-4D2A51ED9430}"/>
    <cellStyle name="ZboziPocet" xfId="2280" xr:uid="{9AFB243D-E8E4-4C62-B065-9CB260E0C6AA}"/>
    <cellStyle name="Zvýraznění 1 2" xfId="454" xr:uid="{15DE10E1-C37A-4414-8307-3D50D6306553}"/>
    <cellStyle name="Zvýraznění 1 2 2" xfId="1917" xr:uid="{3E5A0F64-FCC1-4FA6-B3DE-9DA8FAD244A1}"/>
    <cellStyle name="Zvýraznění 1 2 3" xfId="1918" xr:uid="{3AE2FC1B-2ACC-4C8B-88F2-53D50CE54757}"/>
    <cellStyle name="Zvýraznění 1 2 4" xfId="2281" xr:uid="{07BE83CB-CF55-4FE9-A1D3-2C46DF37AC20}"/>
    <cellStyle name="Zvýraznění 1 3" xfId="1919" xr:uid="{7A8FF0BA-8C64-45BC-895C-620C764E925F}"/>
    <cellStyle name="Zvýraznění 1 3 2" xfId="1920" xr:uid="{E2DD60B3-8F56-482C-BC12-193C5D02ADDF}"/>
    <cellStyle name="Zvýraznění 1 4" xfId="1921" xr:uid="{2857A71F-EAAA-47B7-9586-646642361DBA}"/>
    <cellStyle name="Zvýraznění 1 4 2" xfId="1922" xr:uid="{5A728640-5098-4A31-820D-8AC903612EFC}"/>
    <cellStyle name="Zvýraznění 2 2" xfId="455" xr:uid="{EE344205-B4DD-4307-945D-E29314BB5270}"/>
    <cellStyle name="Zvýraznění 2 2 2" xfId="1923" xr:uid="{60C0D014-40C7-42C1-8FDE-135F40EE656D}"/>
    <cellStyle name="Zvýraznění 2 2 3" xfId="1924" xr:uid="{A56F5581-DA91-4D9B-BAF8-B2A227DEDA3D}"/>
    <cellStyle name="Zvýraznění 2 2 4" xfId="2282" xr:uid="{963663AB-717E-4921-BB97-BCF2EC28FE80}"/>
    <cellStyle name="Zvýraznění 2 3" xfId="1925" xr:uid="{20A0716A-4182-4814-B3F9-9D02AFD99D95}"/>
    <cellStyle name="Zvýraznění 2 3 2" xfId="1926" xr:uid="{27AD0C0A-FCCF-42B1-AA62-A03F37BBC485}"/>
    <cellStyle name="Zvýraznění 2 4" xfId="1927" xr:uid="{2D5FF3DC-6423-4DC8-8BBB-4F9F44218448}"/>
    <cellStyle name="Zvýraznění 2 4 2" xfId="1928" xr:uid="{503846AE-B0E0-4765-9F9D-17F1BA999C08}"/>
    <cellStyle name="Zvýraznění 3 2" xfId="456" xr:uid="{BCAA5DDD-0A00-4E50-88F8-BB1C03E173A4}"/>
    <cellStyle name="Zvýraznění 3 2 2" xfId="1929" xr:uid="{2917140B-6B07-4F4C-BA57-B6E6BF48E334}"/>
    <cellStyle name="Zvýraznění 3 2 3" xfId="1930" xr:uid="{6D3E424E-2482-4C91-B7BF-A1A14001055E}"/>
    <cellStyle name="Zvýraznění 3 2 4" xfId="2283" xr:uid="{CA5E61ED-95B9-4E27-A295-43C035D1736B}"/>
    <cellStyle name="Zvýraznění 3 3" xfId="1931" xr:uid="{E04C4B04-AE57-4794-AD2B-DF3C56595242}"/>
    <cellStyle name="Zvýraznění 3 3 2" xfId="1932" xr:uid="{9108BD22-844F-4A31-AB80-4700F7CB21F8}"/>
    <cellStyle name="Zvýraznění 3 4" xfId="1933" xr:uid="{1EF7F0E3-2FF6-4F5F-BFE9-08580B0AB5E6}"/>
    <cellStyle name="Zvýraznění 3 4 2" xfId="1934" xr:uid="{86BE7C35-6FDF-41B6-8F6D-965261FDF360}"/>
    <cellStyle name="Zvýraznění 4 2" xfId="457" xr:uid="{E7D7D7F2-9DC5-4817-9E38-696263E41482}"/>
    <cellStyle name="Zvýraznění 4 2 2" xfId="1935" xr:uid="{94737E61-52BC-4996-A282-307A86F8E0CD}"/>
    <cellStyle name="Zvýraznění 4 2 3" xfId="1936" xr:uid="{091FF828-7EEA-495E-8C9F-D6BE62069149}"/>
    <cellStyle name="Zvýraznění 4 2 4" xfId="2284" xr:uid="{C725085E-9374-42BC-8796-2DEDFFF06B46}"/>
    <cellStyle name="Zvýraznění 4 3" xfId="1937" xr:uid="{27CFEF48-9DAF-4B4C-B0F7-12248059428F}"/>
    <cellStyle name="Zvýraznění 4 3 2" xfId="1938" xr:uid="{CEC6E37C-9CAA-403C-BE7D-979AF047C90E}"/>
    <cellStyle name="Zvýraznění 4 4" xfId="1939" xr:uid="{399F271A-1799-448E-8377-48CD4972B422}"/>
    <cellStyle name="Zvýraznění 4 4 2" xfId="1940" xr:uid="{958A8EB3-592A-4200-90BB-6A1230E48725}"/>
    <cellStyle name="Zvýraznění 5 2" xfId="458" xr:uid="{5CC48E10-65BB-4493-8CE8-D50403901564}"/>
    <cellStyle name="Zvýraznění 5 2 2" xfId="1941" xr:uid="{4C629F5C-1AE0-40D7-A9B6-AE0A550A1394}"/>
    <cellStyle name="Zvýraznění 5 2 3" xfId="1942" xr:uid="{CDE2FFF6-3591-44EE-B7B6-1F26DE2244EE}"/>
    <cellStyle name="Zvýraznění 5 2 4" xfId="1943" xr:uid="{E116E3AE-B700-4C66-9F18-1A5598CA728B}"/>
    <cellStyle name="Zvýraznění 5 2 5" xfId="2285" xr:uid="{EA3407D1-70DF-4DA2-B5FF-1523D53FFBBC}"/>
    <cellStyle name="Zvýraznění 5 3" xfId="1944" xr:uid="{C9314904-F3FD-43A9-80B9-F22103AB791C}"/>
    <cellStyle name="Zvýraznění 5 3 2" xfId="1945" xr:uid="{500216D6-95F1-4DEC-A2A0-6BB30761ABB5}"/>
    <cellStyle name="Zvýraznění 5 4" xfId="1946" xr:uid="{28BBDC07-D2CA-4D39-8EE2-CE6ADA68140A}"/>
    <cellStyle name="Zvýraznění 5 4 2" xfId="1947" xr:uid="{DBA4ADC9-A6FC-43EF-82D2-FD08CA13FE9A}"/>
    <cellStyle name="Zvýraznění 6 2" xfId="459" xr:uid="{A5411BE7-2FC5-409B-88CE-E400EB3B3CF4}"/>
    <cellStyle name="Zvýraznění 6 2 2" xfId="1948" xr:uid="{A5D7596E-7DDA-4763-9690-27D4FF88227C}"/>
    <cellStyle name="Zvýraznění 6 2 3" xfId="1949" xr:uid="{ABC3ABE2-EAD4-4DF1-967B-B31C1795DC21}"/>
    <cellStyle name="Zvýraznění 6 2 4" xfId="2286" xr:uid="{0042A87A-92E2-4DBB-BC02-7DFBBF094D58}"/>
    <cellStyle name="Zvýraznění 6 3" xfId="1950" xr:uid="{E5D9C58A-51A2-451F-822F-2766C663EBD7}"/>
    <cellStyle name="Zvýraznění 6 3 2" xfId="1951" xr:uid="{A92840A8-E764-4BB2-B43F-0CBFA5E3CCE4}"/>
    <cellStyle name="Zvýraznění 6 4" xfId="1952" xr:uid="{2BFC1895-1270-49C7-A9C5-84BD896FCE08}"/>
    <cellStyle name="Zvýraznění 6 4 2" xfId="1953" xr:uid="{A99FC707-8531-4FD2-80FA-380E26FB3A11}"/>
    <cellStyle name="Zvýrazni" xfId="1954" xr:uid="{5708BB2E-7D07-44A9-B960-DFD94D6E3564}"/>
    <cellStyle name="Zvýrazni 2" xfId="1955" xr:uid="{E4251B84-AED2-4157-8AF4-9D7F37F8140C}"/>
    <cellStyle name="Zvýrazni 3" xfId="1956" xr:uid="{4FCE029B-2024-47DA-8525-646C0114DCB3}"/>
    <cellStyle name="桁区切り [0.00]_22Oct01Toyota Indirect Cost Summary Package-F(P&amp;W shop)" xfId="460" xr:uid="{6F7A7CF9-3BFF-48D6-BDB7-1CFD6EDE5BAB}"/>
    <cellStyle name="桁区切り_Package -F PROPOSED STAFF SCHEDULE 27,July,01" xfId="461" xr:uid="{70566E78-7FEC-45A0-A2C7-A27FF4CF414F}"/>
    <cellStyle name="標準_22Oct01Toyota Indirect Cost Summary Package-F(P&amp;W shop)" xfId="462" xr:uid="{F599ADBA-91F1-4593-88CF-2A7D0DE63B19}"/>
  </cellStyles>
  <dxfs count="0"/>
  <tableStyles count="0" defaultTableStyle="TableStyleMedium2" defaultPivotStyle="PivotStyleLight16"/>
  <colors>
    <mruColors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vlcek\Documents\Projekty\TUL\PD\v&#253;kazy%20v&#253;m&#283;r\STAVBA%20TUL%20-%20rozpo&#269;et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i list"/>
      <sheetName val="Rekapitulace"/>
      <sheetName val="Zakazka"/>
      <sheetName val="Figury"/>
    </sheetNames>
    <sheetDataSet>
      <sheetData sheetId="0">
        <row r="3">
          <cell r="C3" t="str">
            <v>Vybudování datového centra TUL - Technická univerzita v Liberci</v>
          </cell>
        </row>
      </sheetData>
      <sheetData sheetId="1"/>
      <sheetData sheetId="2">
        <row r="5">
          <cell r="I5" t="str">
            <v>01: Vybudování datového centra TUL</v>
          </cell>
        </row>
        <row r="6">
          <cell r="I6" t="str">
            <v>001: Zemní práce</v>
          </cell>
        </row>
        <row r="29">
          <cell r="I29" t="str">
            <v>002: Základy</v>
          </cell>
        </row>
        <row r="33">
          <cell r="I33" t="str">
            <v>003: Svislé konstrukce</v>
          </cell>
        </row>
        <row r="78">
          <cell r="I78" t="str">
            <v>004: Vodorovné konstrukce</v>
          </cell>
        </row>
        <row r="96">
          <cell r="I96" t="str">
            <v>005: Komunikace</v>
          </cell>
        </row>
        <row r="107">
          <cell r="I107" t="str">
            <v>006: Úpravy povrchu</v>
          </cell>
        </row>
        <row r="156">
          <cell r="I156" t="str">
            <v>009: Ostatní konstrukce a práce</v>
          </cell>
        </row>
        <row r="173">
          <cell r="I173" t="str">
            <v>096: Bourání konstrukcí, demontáže</v>
          </cell>
        </row>
        <row r="228">
          <cell r="I228" t="str">
            <v>097: Přemístění vybouraných hmot na skládku</v>
          </cell>
        </row>
        <row r="253">
          <cell r="I253" t="str">
            <v>099: Přesun hmot HSV</v>
          </cell>
        </row>
        <row r="257">
          <cell r="I257" t="str">
            <v>711: Izolace proti vodě</v>
          </cell>
        </row>
        <row r="268">
          <cell r="I268" t="str">
            <v>713: Izolace tepelné</v>
          </cell>
        </row>
        <row r="288">
          <cell r="I288" t="str">
            <v>720: Zdravotechnika</v>
          </cell>
        </row>
        <row r="299">
          <cell r="I299" t="str">
            <v>727: Protipožární ochrana</v>
          </cell>
        </row>
        <row r="305">
          <cell r="I305" t="str">
            <v>763: Konstrukce montované</v>
          </cell>
        </row>
        <row r="316">
          <cell r="I316" t="str">
            <v>766: Konstrukce truhlářské</v>
          </cell>
        </row>
        <row r="324">
          <cell r="I324" t="str">
            <v>767: Konstrukce zámečnické</v>
          </cell>
        </row>
        <row r="349">
          <cell r="I349" t="str">
            <v>768: Roznášecí ocelové konstrukce</v>
          </cell>
        </row>
        <row r="353">
          <cell r="I353" t="str">
            <v>776: Podlahy povlakové</v>
          </cell>
        </row>
        <row r="380">
          <cell r="I380" t="str">
            <v>783: Nátěry</v>
          </cell>
        </row>
        <row r="398">
          <cell r="I398" t="str">
            <v>784: Malby</v>
          </cell>
        </row>
        <row r="408">
          <cell r="I408" t="str">
            <v>V03: Zařízení staveniště</v>
          </cell>
        </row>
        <row r="412">
          <cell r="I412" t="str">
            <v>V04: Inženýrská činnost</v>
          </cell>
        </row>
        <row r="416">
          <cell r="I416" t="str">
            <v>V06: Územní vlivy</v>
          </cell>
        </row>
        <row r="420">
          <cell r="I420" t="str">
            <v>V07: Provozní vlivy</v>
          </cell>
        </row>
        <row r="424">
          <cell r="I424" t="str">
            <v>V09: Ostatní náklady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AD822-E766-478D-AB93-D24A0E58B797}">
  <sheetPr>
    <tabColor theme="1"/>
    <pageSetUpPr fitToPage="1"/>
  </sheetPr>
  <dimension ref="B1:H35"/>
  <sheetViews>
    <sheetView tabSelected="1" view="pageBreakPreview" zoomScaleNormal="80" zoomScaleSheetLayoutView="100" workbookViewId="0">
      <selection activeCell="D12" sqref="D12"/>
    </sheetView>
  </sheetViews>
  <sheetFormatPr defaultColWidth="9.140625" defaultRowHeight="15"/>
  <cols>
    <col min="1" max="1" width="3.28515625" style="94" customWidth="1"/>
    <col min="2" max="2" width="6.28515625" style="94" bestFit="1" customWidth="1"/>
    <col min="3" max="3" width="34.5703125" style="94" customWidth="1"/>
    <col min="4" max="4" width="14.28515625" style="94" customWidth="1"/>
    <col min="5" max="5" width="35.5703125" style="94" customWidth="1"/>
    <col min="6" max="6" width="18.5703125" style="94" customWidth="1"/>
    <col min="7" max="7" width="9.140625" style="8"/>
    <col min="8" max="8" width="10.7109375" style="8" bestFit="1" customWidth="1"/>
    <col min="9" max="16384" width="9.140625" style="94"/>
  </cols>
  <sheetData>
    <row r="1" spans="2:8" ht="21">
      <c r="B1" s="10" t="s">
        <v>29</v>
      </c>
    </row>
    <row r="2" spans="2:8" ht="15.6" customHeight="1">
      <c r="B2" s="10"/>
      <c r="F2" s="141"/>
    </row>
    <row r="3" spans="2:8" ht="15.6" customHeight="1">
      <c r="B3" s="10"/>
      <c r="F3" s="142"/>
    </row>
    <row r="4" spans="2:8" ht="15.6" customHeight="1">
      <c r="C4" s="99" t="s">
        <v>72</v>
      </c>
      <c r="D4" s="42" t="s">
        <v>120</v>
      </c>
      <c r="E4" s="100"/>
    </row>
    <row r="5" spans="2:8" ht="15.6" customHeight="1">
      <c r="C5" s="99" t="s">
        <v>73</v>
      </c>
      <c r="D5" s="42" t="s">
        <v>121</v>
      </c>
      <c r="E5" s="100"/>
    </row>
    <row r="6" spans="2:8" ht="15.75">
      <c r="C6" s="99" t="s">
        <v>26</v>
      </c>
      <c r="D6" s="100" t="s">
        <v>134</v>
      </c>
      <c r="E6" s="100"/>
      <c r="F6" s="143"/>
    </row>
    <row r="7" spans="2:8" ht="15.75">
      <c r="C7" s="99" t="s">
        <v>13</v>
      </c>
      <c r="D7" s="299" t="s">
        <v>379</v>
      </c>
      <c r="E7" s="299"/>
      <c r="F7" s="144"/>
    </row>
    <row r="8" spans="2:8" ht="15.75">
      <c r="C8" s="99" t="s">
        <v>14</v>
      </c>
      <c r="D8" s="299" t="s">
        <v>123</v>
      </c>
      <c r="E8" s="299"/>
      <c r="F8" s="144"/>
    </row>
    <row r="9" spans="2:8" ht="15.75">
      <c r="C9" s="142"/>
      <c r="D9" s="142"/>
      <c r="E9" s="142"/>
      <c r="F9" s="144"/>
    </row>
    <row r="10" spans="2:8" ht="15.75">
      <c r="C10" s="142"/>
      <c r="D10" s="142"/>
      <c r="E10" s="142"/>
      <c r="F10" s="144"/>
    </row>
    <row r="11" spans="2:8" ht="15.75">
      <c r="C11" s="142"/>
      <c r="D11" s="142"/>
      <c r="E11" s="142"/>
      <c r="F11" s="144"/>
    </row>
    <row r="12" spans="2:8">
      <c r="F12" s="144"/>
    </row>
    <row r="13" spans="2:8" s="21" customFormat="1" ht="14.45" customHeight="1">
      <c r="B13" s="145"/>
      <c r="C13" s="146"/>
      <c r="D13" s="146"/>
      <c r="E13" s="146"/>
      <c r="F13" s="147"/>
      <c r="G13" s="5"/>
      <c r="H13" s="5"/>
    </row>
    <row r="14" spans="2:8" s="25" customFormat="1" ht="17.25">
      <c r="B14" s="300" t="s">
        <v>29</v>
      </c>
      <c r="C14" s="301"/>
      <c r="D14" s="148"/>
      <c r="E14" s="148"/>
      <c r="F14" s="149">
        <f>SUM(F16:F34)</f>
        <v>0</v>
      </c>
      <c r="G14" s="6"/>
      <c r="H14" s="6"/>
    </row>
    <row r="15" spans="2:8" s="69" customFormat="1">
      <c r="B15" s="132"/>
      <c r="C15" s="106"/>
      <c r="D15" s="106"/>
      <c r="E15" s="106"/>
      <c r="F15" s="150"/>
      <c r="G15" s="7"/>
      <c r="H15" s="7"/>
    </row>
    <row r="16" spans="2:8" s="69" customFormat="1">
      <c r="B16" s="71" t="s">
        <v>380</v>
      </c>
      <c r="C16" s="151"/>
      <c r="D16" s="151"/>
      <c r="E16" s="152"/>
      <c r="F16" s="153">
        <f>'D.1.2_STAVBA'!O460</f>
        <v>0</v>
      </c>
      <c r="G16" s="154"/>
      <c r="H16" s="7"/>
    </row>
    <row r="17" spans="2:8" s="69" customFormat="1">
      <c r="B17" s="72"/>
      <c r="F17" s="41"/>
      <c r="G17" s="7"/>
      <c r="H17" s="7"/>
    </row>
    <row r="18" spans="2:8" s="69" customFormat="1">
      <c r="B18" s="71" t="s">
        <v>381</v>
      </c>
      <c r="C18" s="151"/>
      <c r="D18" s="151"/>
      <c r="E18" s="152"/>
      <c r="F18" s="153">
        <f>'D.1.4.1_ZTI'!L11</f>
        <v>0</v>
      </c>
      <c r="G18" s="7"/>
      <c r="H18" s="7"/>
    </row>
    <row r="19" spans="2:8" s="69" customFormat="1">
      <c r="B19" s="72"/>
      <c r="F19" s="41"/>
      <c r="G19" s="7"/>
      <c r="H19" s="7"/>
    </row>
    <row r="20" spans="2:8" s="69" customFormat="1">
      <c r="B20" s="71" t="s">
        <v>382</v>
      </c>
      <c r="C20" s="151"/>
      <c r="D20" s="151"/>
      <c r="E20" s="152"/>
      <c r="F20" s="153">
        <f>'D.1.4.2_VZT'!L11</f>
        <v>0</v>
      </c>
      <c r="G20" s="7"/>
      <c r="H20" s="7"/>
    </row>
    <row r="21" spans="2:8" s="69" customFormat="1">
      <c r="B21" s="132"/>
      <c r="C21" s="106"/>
      <c r="D21" s="106"/>
      <c r="E21" s="106"/>
      <c r="F21" s="155"/>
      <c r="G21" s="7"/>
      <c r="H21" s="7"/>
    </row>
    <row r="22" spans="2:8" s="69" customFormat="1">
      <c r="B22" s="71" t="s">
        <v>383</v>
      </c>
      <c r="C22" s="151"/>
      <c r="D22" s="151"/>
      <c r="E22" s="152"/>
      <c r="F22" s="153">
        <f>'D.1.4.3_chlazení'!L11</f>
        <v>0</v>
      </c>
      <c r="G22" s="7"/>
      <c r="H22" s="7"/>
    </row>
    <row r="23" spans="2:8" s="69" customFormat="1">
      <c r="B23" s="132"/>
      <c r="C23" s="106"/>
      <c r="D23" s="106"/>
      <c r="E23" s="106"/>
      <c r="F23" s="155"/>
      <c r="G23" s="7"/>
      <c r="H23" s="7"/>
    </row>
    <row r="24" spans="2:8" s="69" customFormat="1">
      <c r="B24" s="71" t="s">
        <v>384</v>
      </c>
      <c r="C24" s="151"/>
      <c r="D24" s="151"/>
      <c r="E24" s="152"/>
      <c r="F24" s="153">
        <f>'D.1.4.5 - ESI'!L11</f>
        <v>0</v>
      </c>
      <c r="G24" s="7"/>
      <c r="H24" s="7"/>
    </row>
    <row r="25" spans="2:8" s="69" customFormat="1">
      <c r="B25" s="156"/>
      <c r="F25" s="157"/>
      <c r="G25" s="7"/>
      <c r="H25" s="7"/>
    </row>
    <row r="26" spans="2:8" s="69" customFormat="1">
      <c r="B26" s="71" t="s">
        <v>1100</v>
      </c>
      <c r="C26" s="151"/>
      <c r="D26" s="151"/>
      <c r="E26" s="152"/>
      <c r="F26" s="153">
        <f>'D.1.4.6 -Fyzická infrastruktura'!L11</f>
        <v>0</v>
      </c>
      <c r="G26" s="7"/>
      <c r="H26" s="7"/>
    </row>
    <row r="27" spans="2:8" s="69" customFormat="1">
      <c r="B27" s="156"/>
      <c r="F27" s="157"/>
      <c r="G27" s="154"/>
      <c r="H27" s="7"/>
    </row>
    <row r="28" spans="2:8" s="69" customFormat="1">
      <c r="B28" s="71" t="s">
        <v>1101</v>
      </c>
      <c r="C28" s="151"/>
      <c r="D28" s="151"/>
      <c r="E28" s="152"/>
      <c r="F28" s="153">
        <f>'D.1.4.7-Monitoring'!L11</f>
        <v>0</v>
      </c>
      <c r="G28" s="7"/>
      <c r="H28" s="7"/>
    </row>
    <row r="29" spans="2:8" s="69" customFormat="1">
      <c r="B29" s="156"/>
      <c r="F29" s="157"/>
      <c r="G29" s="154"/>
      <c r="H29" s="7"/>
    </row>
    <row r="30" spans="2:8" s="69" customFormat="1">
      <c r="B30" s="71" t="s">
        <v>386</v>
      </c>
      <c r="C30" s="151"/>
      <c r="D30" s="151"/>
      <c r="E30" s="152"/>
      <c r="F30" s="153">
        <f>'D.2.2_nahradní zdroj'!L11</f>
        <v>0</v>
      </c>
      <c r="G30" s="154"/>
      <c r="H30" s="7"/>
    </row>
    <row r="31" spans="2:8" s="69" customFormat="1">
      <c r="B31" s="156"/>
      <c r="F31" s="157"/>
      <c r="G31" s="7"/>
      <c r="H31" s="7"/>
    </row>
    <row r="32" spans="2:8" s="69" customFormat="1">
      <c r="B32" s="71" t="s">
        <v>566</v>
      </c>
      <c r="C32" s="151"/>
      <c r="D32" s="151"/>
      <c r="E32" s="152"/>
      <c r="F32" s="153">
        <f>'D.2.1-GHZ'!L11</f>
        <v>0</v>
      </c>
      <c r="G32" s="154"/>
      <c r="H32" s="7"/>
    </row>
    <row r="33" spans="2:8" s="69" customFormat="1">
      <c r="B33" s="156"/>
      <c r="F33" s="157"/>
      <c r="G33" s="7"/>
      <c r="H33" s="7"/>
    </row>
    <row r="34" spans="2:8" s="69" customFormat="1">
      <c r="B34" s="71" t="s">
        <v>385</v>
      </c>
      <c r="C34" s="151"/>
      <c r="D34" s="151"/>
      <c r="E34" s="152"/>
      <c r="F34" s="153">
        <f>VRN!L11</f>
        <v>0</v>
      </c>
      <c r="G34" s="7"/>
      <c r="H34" s="7"/>
    </row>
    <row r="35" spans="2:8" s="69" customFormat="1">
      <c r="B35" s="34"/>
      <c r="C35" s="3"/>
      <c r="D35" s="3"/>
      <c r="E35" s="3"/>
      <c r="F35" s="158"/>
      <c r="G35" s="7"/>
      <c r="H35" s="7"/>
    </row>
  </sheetData>
  <mergeCells count="3">
    <mergeCell ref="D7:E7"/>
    <mergeCell ref="D8:E8"/>
    <mergeCell ref="B14:C14"/>
  </mergeCells>
  <pageMargins left="0.7" right="0.7" top="0.78740157499999996" bottom="0.78740157499999996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4108A-E152-4362-A0BD-6126CF217BB8}">
  <sheetPr>
    <pageSetUpPr fitToPage="1"/>
  </sheetPr>
  <dimension ref="B1:M25"/>
  <sheetViews>
    <sheetView view="pageBreakPreview" zoomScale="80" zoomScaleNormal="80" zoomScaleSheetLayoutView="80" workbookViewId="0">
      <selection activeCell="H24" sqref="H24"/>
    </sheetView>
  </sheetViews>
  <sheetFormatPr defaultColWidth="8.85546875" defaultRowHeight="15"/>
  <cols>
    <col min="1" max="1" width="3.28515625" style="94" customWidth="1"/>
    <col min="2" max="2" width="6.85546875" style="94" customWidth="1"/>
    <col min="3" max="3" width="65.85546875" style="94" customWidth="1"/>
    <col min="4" max="4" width="22" style="94" customWidth="1"/>
    <col min="5" max="5" width="8.85546875" style="94" bestFit="1" customWidth="1"/>
    <col min="6" max="6" width="5.5703125" style="94" customWidth="1"/>
    <col min="7" max="12" width="16.28515625" style="94" customWidth="1"/>
    <col min="13" max="13" width="11.28515625" style="94" customWidth="1"/>
    <col min="14" max="16384" width="8.85546875" style="94"/>
  </cols>
  <sheetData>
    <row r="1" spans="2:13" ht="21">
      <c r="B1" s="10" t="s">
        <v>8</v>
      </c>
      <c r="C1" s="10"/>
    </row>
    <row r="3" spans="2:13" ht="15.75">
      <c r="C3" s="99" t="s">
        <v>72</v>
      </c>
      <c r="D3" s="42" t="s">
        <v>120</v>
      </c>
      <c r="E3" s="100"/>
    </row>
    <row r="4" spans="2:13" ht="15.75">
      <c r="C4" s="99" t="s">
        <v>73</v>
      </c>
      <c r="D4" s="42" t="s">
        <v>121</v>
      </c>
      <c r="E4" s="100"/>
    </row>
    <row r="5" spans="2:13" ht="15.75">
      <c r="C5" s="99" t="s">
        <v>26</v>
      </c>
      <c r="D5" s="100" t="s">
        <v>134</v>
      </c>
      <c r="E5" s="100"/>
    </row>
    <row r="6" spans="2:13" ht="15.75">
      <c r="C6" s="99" t="s">
        <v>12</v>
      </c>
      <c r="D6" s="100"/>
      <c r="E6" s="100"/>
    </row>
    <row r="7" spans="2:13" ht="15.75">
      <c r="C7" s="99" t="s">
        <v>13</v>
      </c>
      <c r="D7" s="299" t="s">
        <v>379</v>
      </c>
      <c r="E7" s="299"/>
    </row>
    <row r="8" spans="2:13" ht="15.75">
      <c r="C8" s="99" t="s">
        <v>14</v>
      </c>
      <c r="D8" s="299" t="s">
        <v>123</v>
      </c>
      <c r="E8" s="299"/>
    </row>
    <row r="10" spans="2:13" s="21" customFormat="1" ht="14.45" customHeight="1">
      <c r="B10" s="131" t="s">
        <v>0</v>
      </c>
      <c r="C10" s="101" t="s">
        <v>1</v>
      </c>
      <c r="D10" s="101" t="s">
        <v>18</v>
      </c>
      <c r="E10" s="102" t="s">
        <v>27</v>
      </c>
      <c r="F10" s="102" t="s">
        <v>28</v>
      </c>
      <c r="G10" s="103" t="s">
        <v>15</v>
      </c>
      <c r="H10" s="103" t="s">
        <v>16</v>
      </c>
      <c r="I10" s="103" t="s">
        <v>17</v>
      </c>
      <c r="J10" s="103" t="s">
        <v>9</v>
      </c>
      <c r="K10" s="103" t="s">
        <v>10</v>
      </c>
      <c r="L10" s="103" t="s">
        <v>11</v>
      </c>
    </row>
    <row r="11" spans="2:13" s="25" customFormat="1" ht="17.25">
      <c r="B11" s="302"/>
      <c r="C11" s="303"/>
      <c r="D11" s="98"/>
      <c r="E11" s="304"/>
      <c r="F11" s="305"/>
      <c r="G11" s="104"/>
      <c r="H11" s="104"/>
      <c r="I11" s="104"/>
      <c r="J11" s="159">
        <f t="shared" ref="J11" si="0">J13+J22</f>
        <v>0</v>
      </c>
      <c r="K11" s="159">
        <f>K13+K22</f>
        <v>0</v>
      </c>
      <c r="L11" s="159">
        <f>L13+L22</f>
        <v>0</v>
      </c>
    </row>
    <row r="12" spans="2:13" s="69" customFormat="1">
      <c r="B12" s="132"/>
      <c r="C12" s="106"/>
      <c r="D12" s="106"/>
      <c r="E12" s="107"/>
      <c r="F12" s="108"/>
      <c r="G12" s="109"/>
      <c r="H12" s="109"/>
      <c r="I12" s="109"/>
      <c r="J12" s="109"/>
      <c r="K12" s="109"/>
      <c r="L12" s="110"/>
    </row>
    <row r="13" spans="2:13" s="69" customFormat="1" ht="15.75">
      <c r="B13" s="160" t="s">
        <v>24</v>
      </c>
      <c r="C13" s="161" t="s">
        <v>387</v>
      </c>
      <c r="D13" s="112"/>
      <c r="E13" s="112"/>
      <c r="F13" s="112"/>
      <c r="G13" s="113"/>
      <c r="H13" s="113"/>
      <c r="I13" s="113"/>
      <c r="J13" s="113">
        <f>SUM(J14:J21)</f>
        <v>0</v>
      </c>
      <c r="K13" s="113">
        <f>SUM(K14:K21)</f>
        <v>0</v>
      </c>
      <c r="L13" s="114">
        <f>SUM(L14:L21)</f>
        <v>0</v>
      </c>
    </row>
    <row r="14" spans="2:13" s="69" customFormat="1" ht="42.75" customHeight="1">
      <c r="B14" s="162" t="s">
        <v>2</v>
      </c>
      <c r="C14" s="86" t="s">
        <v>388</v>
      </c>
      <c r="D14" s="116"/>
      <c r="E14" s="116">
        <v>1</v>
      </c>
      <c r="F14" s="116" t="s">
        <v>97</v>
      </c>
      <c r="G14" s="118">
        <v>0</v>
      </c>
      <c r="H14" s="118">
        <v>0</v>
      </c>
      <c r="I14" s="118">
        <f>G14+H14</f>
        <v>0</v>
      </c>
      <c r="J14" s="118">
        <f>G14*E14</f>
        <v>0</v>
      </c>
      <c r="K14" s="118">
        <f>E14*H14</f>
        <v>0</v>
      </c>
      <c r="L14" s="119">
        <f>J14+K14</f>
        <v>0</v>
      </c>
      <c r="M14" s="120"/>
    </row>
    <row r="15" spans="2:13" s="69" customFormat="1" ht="51">
      <c r="B15" s="162" t="s">
        <v>4</v>
      </c>
      <c r="C15" s="86" t="s">
        <v>389</v>
      </c>
      <c r="D15" s="121"/>
      <c r="E15" s="121">
        <v>195</v>
      </c>
      <c r="F15" s="121" t="s">
        <v>229</v>
      </c>
      <c r="G15" s="117">
        <v>0</v>
      </c>
      <c r="H15" s="117">
        <v>0</v>
      </c>
      <c r="I15" s="117">
        <f t="shared" ref="I15:I19" si="1">G15+H15</f>
        <v>0</v>
      </c>
      <c r="J15" s="117">
        <f t="shared" ref="J15:J19" si="2">G15*E15</f>
        <v>0</v>
      </c>
      <c r="K15" s="117">
        <f t="shared" ref="K15:K19" si="3">E15*H15</f>
        <v>0</v>
      </c>
      <c r="L15" s="122">
        <f t="shared" ref="L15:L19" si="4">J15+K15</f>
        <v>0</v>
      </c>
      <c r="M15" s="120"/>
    </row>
    <row r="16" spans="2:13" s="69" customFormat="1" ht="25.5">
      <c r="B16" s="162" t="s">
        <v>5</v>
      </c>
      <c r="C16" s="86" t="s">
        <v>397</v>
      </c>
      <c r="D16" s="121"/>
      <c r="E16" s="121">
        <v>16</v>
      </c>
      <c r="F16" s="121" t="s">
        <v>229</v>
      </c>
      <c r="G16" s="117">
        <v>0</v>
      </c>
      <c r="H16" s="117">
        <v>0</v>
      </c>
      <c r="I16" s="117">
        <f t="shared" si="1"/>
        <v>0</v>
      </c>
      <c r="J16" s="117">
        <f t="shared" si="2"/>
        <v>0</v>
      </c>
      <c r="K16" s="117">
        <f t="shared" si="3"/>
        <v>0</v>
      </c>
      <c r="L16" s="122">
        <f t="shared" si="4"/>
        <v>0</v>
      </c>
      <c r="M16" s="120"/>
    </row>
    <row r="17" spans="2:13" s="69" customFormat="1" ht="38.25">
      <c r="B17" s="162" t="s">
        <v>6</v>
      </c>
      <c r="C17" s="86" t="s">
        <v>390</v>
      </c>
      <c r="D17" s="121"/>
      <c r="E17" s="121">
        <v>0</v>
      </c>
      <c r="F17" s="121" t="s">
        <v>97</v>
      </c>
      <c r="G17" s="117">
        <v>0</v>
      </c>
      <c r="H17" s="117">
        <v>0</v>
      </c>
      <c r="I17" s="117">
        <f t="shared" si="1"/>
        <v>0</v>
      </c>
      <c r="J17" s="117">
        <f t="shared" si="2"/>
        <v>0</v>
      </c>
      <c r="K17" s="117">
        <f t="shared" si="3"/>
        <v>0</v>
      </c>
      <c r="L17" s="122">
        <f t="shared" si="4"/>
        <v>0</v>
      </c>
      <c r="M17" s="120"/>
    </row>
    <row r="18" spans="2:13" s="69" customFormat="1">
      <c r="B18" s="162" t="s">
        <v>7</v>
      </c>
      <c r="C18" s="86" t="s">
        <v>391</v>
      </c>
      <c r="D18" s="121"/>
      <c r="E18" s="121">
        <v>1</v>
      </c>
      <c r="F18" s="121" t="s">
        <v>97</v>
      </c>
      <c r="G18" s="117">
        <v>0</v>
      </c>
      <c r="H18" s="117">
        <v>0</v>
      </c>
      <c r="I18" s="117">
        <f t="shared" si="1"/>
        <v>0</v>
      </c>
      <c r="J18" s="117">
        <f t="shared" si="2"/>
        <v>0</v>
      </c>
      <c r="K18" s="117">
        <f t="shared" si="3"/>
        <v>0</v>
      </c>
      <c r="L18" s="122">
        <f t="shared" si="4"/>
        <v>0</v>
      </c>
      <c r="M18" s="120"/>
    </row>
    <row r="19" spans="2:13" s="69" customFormat="1" ht="38.25">
      <c r="B19" s="169">
        <v>43983</v>
      </c>
      <c r="C19" s="86" t="s">
        <v>392</v>
      </c>
      <c r="D19" s="121"/>
      <c r="E19" s="163">
        <v>0.03</v>
      </c>
      <c r="F19" s="116" t="s">
        <v>393</v>
      </c>
      <c r="G19" s="297">
        <f>SUM(Rekapitulace!F16:F32)</f>
        <v>0</v>
      </c>
      <c r="H19" s="117"/>
      <c r="I19" s="117">
        <f t="shared" si="1"/>
        <v>0</v>
      </c>
      <c r="J19" s="117">
        <f t="shared" si="2"/>
        <v>0</v>
      </c>
      <c r="K19" s="117">
        <f t="shared" si="3"/>
        <v>0</v>
      </c>
      <c r="L19" s="122">
        <f t="shared" si="4"/>
        <v>0</v>
      </c>
      <c r="M19" s="120"/>
    </row>
    <row r="20" spans="2:13" s="69" customFormat="1" ht="25.5">
      <c r="B20" s="162" t="s">
        <v>66</v>
      </c>
      <c r="C20" s="86" t="s">
        <v>398</v>
      </c>
      <c r="D20" s="121"/>
      <c r="E20" s="121">
        <v>4</v>
      </c>
      <c r="F20" s="121" t="s">
        <v>3</v>
      </c>
      <c r="G20" s="117">
        <v>0</v>
      </c>
      <c r="H20" s="117">
        <v>0</v>
      </c>
      <c r="I20" s="117">
        <f t="shared" ref="I20" si="5">G20+H20</f>
        <v>0</v>
      </c>
      <c r="J20" s="117">
        <f t="shared" ref="J20" si="6">G20*E20</f>
        <v>0</v>
      </c>
      <c r="K20" s="117">
        <f t="shared" ref="K20" si="7">E20*H20</f>
        <v>0</v>
      </c>
      <c r="L20" s="122">
        <f t="shared" ref="L20" si="8">J20+K20</f>
        <v>0</v>
      </c>
      <c r="M20" s="120"/>
    </row>
    <row r="21" spans="2:13" s="69" customFormat="1">
      <c r="B21" s="164"/>
      <c r="C21" s="86"/>
      <c r="D21" s="165"/>
      <c r="E21" s="165"/>
      <c r="F21" s="165"/>
      <c r="G21" s="166"/>
      <c r="H21" s="166"/>
      <c r="I21" s="166"/>
      <c r="J21" s="166"/>
      <c r="K21" s="166"/>
      <c r="L21" s="167"/>
      <c r="M21" s="120"/>
    </row>
    <row r="22" spans="2:13" s="69" customFormat="1" ht="27.75">
      <c r="B22" s="160" t="s">
        <v>25</v>
      </c>
      <c r="C22" s="168" t="s">
        <v>394</v>
      </c>
      <c r="D22" s="112"/>
      <c r="E22" s="112"/>
      <c r="F22" s="112"/>
      <c r="G22" s="113"/>
      <c r="H22" s="113"/>
      <c r="I22" s="113"/>
      <c r="J22" s="113">
        <f>SUM(J23:J25)</f>
        <v>0</v>
      </c>
      <c r="K22" s="113">
        <f>SUM(K23:K25)</f>
        <v>0</v>
      </c>
      <c r="L22" s="114">
        <f>SUM(L23:L25)</f>
        <v>0</v>
      </c>
    </row>
    <row r="23" spans="2:13" s="69" customFormat="1" ht="38.25">
      <c r="B23" s="162" t="s">
        <v>19</v>
      </c>
      <c r="C23" s="86" t="s">
        <v>396</v>
      </c>
      <c r="D23" s="116"/>
      <c r="E23" s="116">
        <v>1</v>
      </c>
      <c r="F23" s="116" t="s">
        <v>97</v>
      </c>
      <c r="G23" s="117">
        <v>0</v>
      </c>
      <c r="H23" s="117">
        <v>0</v>
      </c>
      <c r="I23" s="118">
        <f>G23+H23</f>
        <v>0</v>
      </c>
      <c r="J23" s="118">
        <f>G23*E23</f>
        <v>0</v>
      </c>
      <c r="K23" s="118">
        <f>E23*H23</f>
        <v>0</v>
      </c>
      <c r="L23" s="119">
        <f>J23+K23</f>
        <v>0</v>
      </c>
      <c r="M23" s="120"/>
    </row>
    <row r="24" spans="2:13" s="69" customFormat="1" ht="38.25">
      <c r="B24" s="162" t="s">
        <v>20</v>
      </c>
      <c r="C24" s="86" t="s">
        <v>395</v>
      </c>
      <c r="D24" s="121"/>
      <c r="E24" s="121">
        <v>60</v>
      </c>
      <c r="F24" s="121" t="s">
        <v>229</v>
      </c>
      <c r="G24" s="117">
        <v>0</v>
      </c>
      <c r="H24" s="117">
        <v>0</v>
      </c>
      <c r="I24" s="117">
        <f t="shared" ref="I24:I25" si="9">G24+H24</f>
        <v>0</v>
      </c>
      <c r="J24" s="117">
        <f t="shared" ref="J24:J25" si="10">G24*E24</f>
        <v>0</v>
      </c>
      <c r="K24" s="117">
        <f t="shared" ref="K24:K25" si="11">E24*H24</f>
        <v>0</v>
      </c>
      <c r="L24" s="122">
        <f t="shared" ref="L24:L25" si="12">J24+K24</f>
        <v>0</v>
      </c>
      <c r="M24" s="120"/>
    </row>
    <row r="25" spans="2:13" s="69" customFormat="1">
      <c r="B25" s="162" t="s">
        <v>21</v>
      </c>
      <c r="C25" s="86"/>
      <c r="D25" s="121"/>
      <c r="E25" s="121"/>
      <c r="F25" s="121"/>
      <c r="G25" s="117"/>
      <c r="H25" s="117"/>
      <c r="I25" s="117">
        <f t="shared" si="9"/>
        <v>0</v>
      </c>
      <c r="J25" s="117">
        <f t="shared" si="10"/>
        <v>0</v>
      </c>
      <c r="K25" s="117">
        <f t="shared" si="11"/>
        <v>0</v>
      </c>
      <c r="L25" s="122">
        <f t="shared" si="12"/>
        <v>0</v>
      </c>
      <c r="M25" s="120"/>
    </row>
  </sheetData>
  <mergeCells count="4">
    <mergeCell ref="B11:C11"/>
    <mergeCell ref="E11:F11"/>
    <mergeCell ref="D7:E7"/>
    <mergeCell ref="D8:E8"/>
  </mergeCells>
  <phoneticPr fontId="16" type="noConversion"/>
  <printOptions horizontalCentered="1"/>
  <pageMargins left="0.19685039370078741" right="0.19685039370078741" top="0.39370078740157483" bottom="0.39370078740157483" header="0.31496062992125984" footer="0.31496062992125984"/>
  <pageSetup paperSize="9"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33AEF-3503-4438-9798-0C4F0A0F38A5}">
  <sheetPr>
    <pageSetUpPr fitToPage="1"/>
  </sheetPr>
  <dimension ref="A1:Y460"/>
  <sheetViews>
    <sheetView showGridLines="0" view="pageBreakPreview" topLeftCell="F372" zoomScale="115" zoomScaleNormal="115" zoomScaleSheetLayoutView="115" workbookViewId="0">
      <selection activeCell="J170" sqref="J170"/>
    </sheetView>
  </sheetViews>
  <sheetFormatPr defaultRowHeight="12.75" outlineLevelRow="3"/>
  <cols>
    <col min="1" max="5" width="0" style="217" hidden="1" customWidth="1"/>
    <col min="6" max="6" width="5.42578125" style="279" customWidth="1"/>
    <col min="7" max="7" width="4.28515625" style="280" customWidth="1"/>
    <col min="8" max="8" width="14.28515625" style="281" customWidth="1"/>
    <col min="9" max="9" width="72.5703125" style="282" customWidth="1"/>
    <col min="10" max="10" width="3.5703125" style="280" customWidth="1"/>
    <col min="11" max="11" width="0" style="283" hidden="1" customWidth="1"/>
    <col min="12" max="12" width="0" style="284" hidden="1" customWidth="1"/>
    <col min="13" max="13" width="14.42578125" style="283" customWidth="1"/>
    <col min="14" max="14" width="12.42578125" style="284" customWidth="1"/>
    <col min="15" max="15" width="15.7109375" style="285" customWidth="1"/>
    <col min="16" max="16" width="0" style="286" hidden="1" customWidth="1"/>
    <col min="17" max="23" width="0" style="284" hidden="1" customWidth="1"/>
    <col min="24" max="24" width="11.85546875" style="217" customWidth="1"/>
    <col min="25" max="25" width="0" style="217" hidden="1" customWidth="1"/>
    <col min="26" max="256" width="9.140625" style="217"/>
    <col min="257" max="261" width="0" style="217" hidden="1" customWidth="1"/>
    <col min="262" max="262" width="5.42578125" style="217" customWidth="1"/>
    <col min="263" max="263" width="4.28515625" style="217" customWidth="1"/>
    <col min="264" max="264" width="14.28515625" style="217" customWidth="1"/>
    <col min="265" max="265" width="72.5703125" style="217" customWidth="1"/>
    <col min="266" max="266" width="4.28515625" style="217" customWidth="1"/>
    <col min="267" max="268" width="0" style="217" hidden="1" customWidth="1"/>
    <col min="269" max="269" width="14.42578125" style="217" customWidth="1"/>
    <col min="270" max="270" width="12.42578125" style="217" customWidth="1"/>
    <col min="271" max="271" width="15.7109375" style="217" customWidth="1"/>
    <col min="272" max="279" width="0" style="217" hidden="1" customWidth="1"/>
    <col min="280" max="280" width="11.85546875" style="217" customWidth="1"/>
    <col min="281" max="281" width="0" style="217" hidden="1" customWidth="1"/>
    <col min="282" max="512" width="9.140625" style="217"/>
    <col min="513" max="517" width="0" style="217" hidden="1" customWidth="1"/>
    <col min="518" max="518" width="5.42578125" style="217" customWidth="1"/>
    <col min="519" max="519" width="4.28515625" style="217" customWidth="1"/>
    <col min="520" max="520" width="14.28515625" style="217" customWidth="1"/>
    <col min="521" max="521" width="72.5703125" style="217" customWidth="1"/>
    <col min="522" max="522" width="4.28515625" style="217" customWidth="1"/>
    <col min="523" max="524" width="0" style="217" hidden="1" customWidth="1"/>
    <col min="525" max="525" width="14.42578125" style="217" customWidth="1"/>
    <col min="526" max="526" width="12.42578125" style="217" customWidth="1"/>
    <col min="527" max="527" width="15.7109375" style="217" customWidth="1"/>
    <col min="528" max="535" width="0" style="217" hidden="1" customWidth="1"/>
    <col min="536" max="536" width="11.85546875" style="217" customWidth="1"/>
    <col min="537" max="537" width="0" style="217" hidden="1" customWidth="1"/>
    <col min="538" max="768" width="9.140625" style="217"/>
    <col min="769" max="773" width="0" style="217" hidden="1" customWidth="1"/>
    <col min="774" max="774" width="5.42578125" style="217" customWidth="1"/>
    <col min="775" max="775" width="4.28515625" style="217" customWidth="1"/>
    <col min="776" max="776" width="14.28515625" style="217" customWidth="1"/>
    <col min="777" max="777" width="72.5703125" style="217" customWidth="1"/>
    <col min="778" max="778" width="4.28515625" style="217" customWidth="1"/>
    <col min="779" max="780" width="0" style="217" hidden="1" customWidth="1"/>
    <col min="781" max="781" width="14.42578125" style="217" customWidth="1"/>
    <col min="782" max="782" width="12.42578125" style="217" customWidth="1"/>
    <col min="783" max="783" width="15.7109375" style="217" customWidth="1"/>
    <col min="784" max="791" width="0" style="217" hidden="1" customWidth="1"/>
    <col min="792" max="792" width="11.85546875" style="217" customWidth="1"/>
    <col min="793" max="793" width="0" style="217" hidden="1" customWidth="1"/>
    <col min="794" max="1024" width="9.140625" style="217"/>
    <col min="1025" max="1029" width="0" style="217" hidden="1" customWidth="1"/>
    <col min="1030" max="1030" width="5.42578125" style="217" customWidth="1"/>
    <col min="1031" max="1031" width="4.28515625" style="217" customWidth="1"/>
    <col min="1032" max="1032" width="14.28515625" style="217" customWidth="1"/>
    <col min="1033" max="1033" width="72.5703125" style="217" customWidth="1"/>
    <col min="1034" max="1034" width="4.28515625" style="217" customWidth="1"/>
    <col min="1035" max="1036" width="0" style="217" hidden="1" customWidth="1"/>
    <col min="1037" max="1037" width="14.42578125" style="217" customWidth="1"/>
    <col min="1038" max="1038" width="12.42578125" style="217" customWidth="1"/>
    <col min="1039" max="1039" width="15.7109375" style="217" customWidth="1"/>
    <col min="1040" max="1047" width="0" style="217" hidden="1" customWidth="1"/>
    <col min="1048" max="1048" width="11.85546875" style="217" customWidth="1"/>
    <col min="1049" max="1049" width="0" style="217" hidden="1" customWidth="1"/>
    <col min="1050" max="1280" width="9.140625" style="217"/>
    <col min="1281" max="1285" width="0" style="217" hidden="1" customWidth="1"/>
    <col min="1286" max="1286" width="5.42578125" style="217" customWidth="1"/>
    <col min="1287" max="1287" width="4.28515625" style="217" customWidth="1"/>
    <col min="1288" max="1288" width="14.28515625" style="217" customWidth="1"/>
    <col min="1289" max="1289" width="72.5703125" style="217" customWidth="1"/>
    <col min="1290" max="1290" width="4.28515625" style="217" customWidth="1"/>
    <col min="1291" max="1292" width="0" style="217" hidden="1" customWidth="1"/>
    <col min="1293" max="1293" width="14.42578125" style="217" customWidth="1"/>
    <col min="1294" max="1294" width="12.42578125" style="217" customWidth="1"/>
    <col min="1295" max="1295" width="15.7109375" style="217" customWidth="1"/>
    <col min="1296" max="1303" width="0" style="217" hidden="1" customWidth="1"/>
    <col min="1304" max="1304" width="11.85546875" style="217" customWidth="1"/>
    <col min="1305" max="1305" width="0" style="217" hidden="1" customWidth="1"/>
    <col min="1306" max="1536" width="9.140625" style="217"/>
    <col min="1537" max="1541" width="0" style="217" hidden="1" customWidth="1"/>
    <col min="1542" max="1542" width="5.42578125" style="217" customWidth="1"/>
    <col min="1543" max="1543" width="4.28515625" style="217" customWidth="1"/>
    <col min="1544" max="1544" width="14.28515625" style="217" customWidth="1"/>
    <col min="1545" max="1545" width="72.5703125" style="217" customWidth="1"/>
    <col min="1546" max="1546" width="4.28515625" style="217" customWidth="1"/>
    <col min="1547" max="1548" width="0" style="217" hidden="1" customWidth="1"/>
    <col min="1549" max="1549" width="14.42578125" style="217" customWidth="1"/>
    <col min="1550" max="1550" width="12.42578125" style="217" customWidth="1"/>
    <col min="1551" max="1551" width="15.7109375" style="217" customWidth="1"/>
    <col min="1552" max="1559" width="0" style="217" hidden="1" customWidth="1"/>
    <col min="1560" max="1560" width="11.85546875" style="217" customWidth="1"/>
    <col min="1561" max="1561" width="0" style="217" hidden="1" customWidth="1"/>
    <col min="1562" max="1792" width="9.140625" style="217"/>
    <col min="1793" max="1797" width="0" style="217" hidden="1" customWidth="1"/>
    <col min="1798" max="1798" width="5.42578125" style="217" customWidth="1"/>
    <col min="1799" max="1799" width="4.28515625" style="217" customWidth="1"/>
    <col min="1800" max="1800" width="14.28515625" style="217" customWidth="1"/>
    <col min="1801" max="1801" width="72.5703125" style="217" customWidth="1"/>
    <col min="1802" max="1802" width="4.28515625" style="217" customWidth="1"/>
    <col min="1803" max="1804" width="0" style="217" hidden="1" customWidth="1"/>
    <col min="1805" max="1805" width="14.42578125" style="217" customWidth="1"/>
    <col min="1806" max="1806" width="12.42578125" style="217" customWidth="1"/>
    <col min="1807" max="1807" width="15.7109375" style="217" customWidth="1"/>
    <col min="1808" max="1815" width="0" style="217" hidden="1" customWidth="1"/>
    <col min="1816" max="1816" width="11.85546875" style="217" customWidth="1"/>
    <col min="1817" max="1817" width="0" style="217" hidden="1" customWidth="1"/>
    <col min="1818" max="2048" width="9.140625" style="217"/>
    <col min="2049" max="2053" width="0" style="217" hidden="1" customWidth="1"/>
    <col min="2054" max="2054" width="5.42578125" style="217" customWidth="1"/>
    <col min="2055" max="2055" width="4.28515625" style="217" customWidth="1"/>
    <col min="2056" max="2056" width="14.28515625" style="217" customWidth="1"/>
    <col min="2057" max="2057" width="72.5703125" style="217" customWidth="1"/>
    <col min="2058" max="2058" width="4.28515625" style="217" customWidth="1"/>
    <col min="2059" max="2060" width="0" style="217" hidden="1" customWidth="1"/>
    <col min="2061" max="2061" width="14.42578125" style="217" customWidth="1"/>
    <col min="2062" max="2062" width="12.42578125" style="217" customWidth="1"/>
    <col min="2063" max="2063" width="15.7109375" style="217" customWidth="1"/>
    <col min="2064" max="2071" width="0" style="217" hidden="1" customWidth="1"/>
    <col min="2072" max="2072" width="11.85546875" style="217" customWidth="1"/>
    <col min="2073" max="2073" width="0" style="217" hidden="1" customWidth="1"/>
    <col min="2074" max="2304" width="9.140625" style="217"/>
    <col min="2305" max="2309" width="0" style="217" hidden="1" customWidth="1"/>
    <col min="2310" max="2310" width="5.42578125" style="217" customWidth="1"/>
    <col min="2311" max="2311" width="4.28515625" style="217" customWidth="1"/>
    <col min="2312" max="2312" width="14.28515625" style="217" customWidth="1"/>
    <col min="2313" max="2313" width="72.5703125" style="217" customWidth="1"/>
    <col min="2314" max="2314" width="4.28515625" style="217" customWidth="1"/>
    <col min="2315" max="2316" width="0" style="217" hidden="1" customWidth="1"/>
    <col min="2317" max="2317" width="14.42578125" style="217" customWidth="1"/>
    <col min="2318" max="2318" width="12.42578125" style="217" customWidth="1"/>
    <col min="2319" max="2319" width="15.7109375" style="217" customWidth="1"/>
    <col min="2320" max="2327" width="0" style="217" hidden="1" customWidth="1"/>
    <col min="2328" max="2328" width="11.85546875" style="217" customWidth="1"/>
    <col min="2329" max="2329" width="0" style="217" hidden="1" customWidth="1"/>
    <col min="2330" max="2560" width="9.140625" style="217"/>
    <col min="2561" max="2565" width="0" style="217" hidden="1" customWidth="1"/>
    <col min="2566" max="2566" width="5.42578125" style="217" customWidth="1"/>
    <col min="2567" max="2567" width="4.28515625" style="217" customWidth="1"/>
    <col min="2568" max="2568" width="14.28515625" style="217" customWidth="1"/>
    <col min="2569" max="2569" width="72.5703125" style="217" customWidth="1"/>
    <col min="2570" max="2570" width="4.28515625" style="217" customWidth="1"/>
    <col min="2571" max="2572" width="0" style="217" hidden="1" customWidth="1"/>
    <col min="2573" max="2573" width="14.42578125" style="217" customWidth="1"/>
    <col min="2574" max="2574" width="12.42578125" style="217" customWidth="1"/>
    <col min="2575" max="2575" width="15.7109375" style="217" customWidth="1"/>
    <col min="2576" max="2583" width="0" style="217" hidden="1" customWidth="1"/>
    <col min="2584" max="2584" width="11.85546875" style="217" customWidth="1"/>
    <col min="2585" max="2585" width="0" style="217" hidden="1" customWidth="1"/>
    <col min="2586" max="2816" width="9.140625" style="217"/>
    <col min="2817" max="2821" width="0" style="217" hidden="1" customWidth="1"/>
    <col min="2822" max="2822" width="5.42578125" style="217" customWidth="1"/>
    <col min="2823" max="2823" width="4.28515625" style="217" customWidth="1"/>
    <col min="2824" max="2824" width="14.28515625" style="217" customWidth="1"/>
    <col min="2825" max="2825" width="72.5703125" style="217" customWidth="1"/>
    <col min="2826" max="2826" width="4.28515625" style="217" customWidth="1"/>
    <col min="2827" max="2828" width="0" style="217" hidden="1" customWidth="1"/>
    <col min="2829" max="2829" width="14.42578125" style="217" customWidth="1"/>
    <col min="2830" max="2830" width="12.42578125" style="217" customWidth="1"/>
    <col min="2831" max="2831" width="15.7109375" style="217" customWidth="1"/>
    <col min="2832" max="2839" width="0" style="217" hidden="1" customWidth="1"/>
    <col min="2840" max="2840" width="11.85546875" style="217" customWidth="1"/>
    <col min="2841" max="2841" width="0" style="217" hidden="1" customWidth="1"/>
    <col min="2842" max="3072" width="9.140625" style="217"/>
    <col min="3073" max="3077" width="0" style="217" hidden="1" customWidth="1"/>
    <col min="3078" max="3078" width="5.42578125" style="217" customWidth="1"/>
    <col min="3079" max="3079" width="4.28515625" style="217" customWidth="1"/>
    <col min="3080" max="3080" width="14.28515625" style="217" customWidth="1"/>
    <col min="3081" max="3081" width="72.5703125" style="217" customWidth="1"/>
    <col min="3082" max="3082" width="4.28515625" style="217" customWidth="1"/>
    <col min="3083" max="3084" width="0" style="217" hidden="1" customWidth="1"/>
    <col min="3085" max="3085" width="14.42578125" style="217" customWidth="1"/>
    <col min="3086" max="3086" width="12.42578125" style="217" customWidth="1"/>
    <col min="3087" max="3087" width="15.7109375" style="217" customWidth="1"/>
    <col min="3088" max="3095" width="0" style="217" hidden="1" customWidth="1"/>
    <col min="3096" max="3096" width="11.85546875" style="217" customWidth="1"/>
    <col min="3097" max="3097" width="0" style="217" hidden="1" customWidth="1"/>
    <col min="3098" max="3328" width="9.140625" style="217"/>
    <col min="3329" max="3333" width="0" style="217" hidden="1" customWidth="1"/>
    <col min="3334" max="3334" width="5.42578125" style="217" customWidth="1"/>
    <col min="3335" max="3335" width="4.28515625" style="217" customWidth="1"/>
    <col min="3336" max="3336" width="14.28515625" style="217" customWidth="1"/>
    <col min="3337" max="3337" width="72.5703125" style="217" customWidth="1"/>
    <col min="3338" max="3338" width="4.28515625" style="217" customWidth="1"/>
    <col min="3339" max="3340" width="0" style="217" hidden="1" customWidth="1"/>
    <col min="3341" max="3341" width="14.42578125" style="217" customWidth="1"/>
    <col min="3342" max="3342" width="12.42578125" style="217" customWidth="1"/>
    <col min="3343" max="3343" width="15.7109375" style="217" customWidth="1"/>
    <col min="3344" max="3351" width="0" style="217" hidden="1" customWidth="1"/>
    <col min="3352" max="3352" width="11.85546875" style="217" customWidth="1"/>
    <col min="3353" max="3353" width="0" style="217" hidden="1" customWidth="1"/>
    <col min="3354" max="3584" width="9.140625" style="217"/>
    <col min="3585" max="3589" width="0" style="217" hidden="1" customWidth="1"/>
    <col min="3590" max="3590" width="5.42578125" style="217" customWidth="1"/>
    <col min="3591" max="3591" width="4.28515625" style="217" customWidth="1"/>
    <col min="3592" max="3592" width="14.28515625" style="217" customWidth="1"/>
    <col min="3593" max="3593" width="72.5703125" style="217" customWidth="1"/>
    <col min="3594" max="3594" width="4.28515625" style="217" customWidth="1"/>
    <col min="3595" max="3596" width="0" style="217" hidden="1" customWidth="1"/>
    <col min="3597" max="3597" width="14.42578125" style="217" customWidth="1"/>
    <col min="3598" max="3598" width="12.42578125" style="217" customWidth="1"/>
    <col min="3599" max="3599" width="15.7109375" style="217" customWidth="1"/>
    <col min="3600" max="3607" width="0" style="217" hidden="1" customWidth="1"/>
    <col min="3608" max="3608" width="11.85546875" style="217" customWidth="1"/>
    <col min="3609" max="3609" width="0" style="217" hidden="1" customWidth="1"/>
    <col min="3610" max="3840" width="9.140625" style="217"/>
    <col min="3841" max="3845" width="0" style="217" hidden="1" customWidth="1"/>
    <col min="3846" max="3846" width="5.42578125" style="217" customWidth="1"/>
    <col min="3847" max="3847" width="4.28515625" style="217" customWidth="1"/>
    <col min="3848" max="3848" width="14.28515625" style="217" customWidth="1"/>
    <col min="3849" max="3849" width="72.5703125" style="217" customWidth="1"/>
    <col min="3850" max="3850" width="4.28515625" style="217" customWidth="1"/>
    <col min="3851" max="3852" width="0" style="217" hidden="1" customWidth="1"/>
    <col min="3853" max="3853" width="14.42578125" style="217" customWidth="1"/>
    <col min="3854" max="3854" width="12.42578125" style="217" customWidth="1"/>
    <col min="3855" max="3855" width="15.7109375" style="217" customWidth="1"/>
    <col min="3856" max="3863" width="0" style="217" hidden="1" customWidth="1"/>
    <col min="3864" max="3864" width="11.85546875" style="217" customWidth="1"/>
    <col min="3865" max="3865" width="0" style="217" hidden="1" customWidth="1"/>
    <col min="3866" max="4096" width="9.140625" style="217"/>
    <col min="4097" max="4101" width="0" style="217" hidden="1" customWidth="1"/>
    <col min="4102" max="4102" width="5.42578125" style="217" customWidth="1"/>
    <col min="4103" max="4103" width="4.28515625" style="217" customWidth="1"/>
    <col min="4104" max="4104" width="14.28515625" style="217" customWidth="1"/>
    <col min="4105" max="4105" width="72.5703125" style="217" customWidth="1"/>
    <col min="4106" max="4106" width="4.28515625" style="217" customWidth="1"/>
    <col min="4107" max="4108" width="0" style="217" hidden="1" customWidth="1"/>
    <col min="4109" max="4109" width="14.42578125" style="217" customWidth="1"/>
    <col min="4110" max="4110" width="12.42578125" style="217" customWidth="1"/>
    <col min="4111" max="4111" width="15.7109375" style="217" customWidth="1"/>
    <col min="4112" max="4119" width="0" style="217" hidden="1" customWidth="1"/>
    <col min="4120" max="4120" width="11.85546875" style="217" customWidth="1"/>
    <col min="4121" max="4121" width="0" style="217" hidden="1" customWidth="1"/>
    <col min="4122" max="4352" width="9.140625" style="217"/>
    <col min="4353" max="4357" width="0" style="217" hidden="1" customWidth="1"/>
    <col min="4358" max="4358" width="5.42578125" style="217" customWidth="1"/>
    <col min="4359" max="4359" width="4.28515625" style="217" customWidth="1"/>
    <col min="4360" max="4360" width="14.28515625" style="217" customWidth="1"/>
    <col min="4361" max="4361" width="72.5703125" style="217" customWidth="1"/>
    <col min="4362" max="4362" width="4.28515625" style="217" customWidth="1"/>
    <col min="4363" max="4364" width="0" style="217" hidden="1" customWidth="1"/>
    <col min="4365" max="4365" width="14.42578125" style="217" customWidth="1"/>
    <col min="4366" max="4366" width="12.42578125" style="217" customWidth="1"/>
    <col min="4367" max="4367" width="15.7109375" style="217" customWidth="1"/>
    <col min="4368" max="4375" width="0" style="217" hidden="1" customWidth="1"/>
    <col min="4376" max="4376" width="11.85546875" style="217" customWidth="1"/>
    <col min="4377" max="4377" width="0" style="217" hidden="1" customWidth="1"/>
    <col min="4378" max="4608" width="9.140625" style="217"/>
    <col min="4609" max="4613" width="0" style="217" hidden="1" customWidth="1"/>
    <col min="4614" max="4614" width="5.42578125" style="217" customWidth="1"/>
    <col min="4615" max="4615" width="4.28515625" style="217" customWidth="1"/>
    <col min="4616" max="4616" width="14.28515625" style="217" customWidth="1"/>
    <col min="4617" max="4617" width="72.5703125" style="217" customWidth="1"/>
    <col min="4618" max="4618" width="4.28515625" style="217" customWidth="1"/>
    <col min="4619" max="4620" width="0" style="217" hidden="1" customWidth="1"/>
    <col min="4621" max="4621" width="14.42578125" style="217" customWidth="1"/>
    <col min="4622" max="4622" width="12.42578125" style="217" customWidth="1"/>
    <col min="4623" max="4623" width="15.7109375" style="217" customWidth="1"/>
    <col min="4624" max="4631" width="0" style="217" hidden="1" customWidth="1"/>
    <col min="4632" max="4632" width="11.85546875" style="217" customWidth="1"/>
    <col min="4633" max="4633" width="0" style="217" hidden="1" customWidth="1"/>
    <col min="4634" max="4864" width="9.140625" style="217"/>
    <col min="4865" max="4869" width="0" style="217" hidden="1" customWidth="1"/>
    <col min="4870" max="4870" width="5.42578125" style="217" customWidth="1"/>
    <col min="4871" max="4871" width="4.28515625" style="217" customWidth="1"/>
    <col min="4872" max="4872" width="14.28515625" style="217" customWidth="1"/>
    <col min="4873" max="4873" width="72.5703125" style="217" customWidth="1"/>
    <col min="4874" max="4874" width="4.28515625" style="217" customWidth="1"/>
    <col min="4875" max="4876" width="0" style="217" hidden="1" customWidth="1"/>
    <col min="4877" max="4877" width="14.42578125" style="217" customWidth="1"/>
    <col min="4878" max="4878" width="12.42578125" style="217" customWidth="1"/>
    <col min="4879" max="4879" width="15.7109375" style="217" customWidth="1"/>
    <col min="4880" max="4887" width="0" style="217" hidden="1" customWidth="1"/>
    <col min="4888" max="4888" width="11.85546875" style="217" customWidth="1"/>
    <col min="4889" max="4889" width="0" style="217" hidden="1" customWidth="1"/>
    <col min="4890" max="5120" width="9.140625" style="217"/>
    <col min="5121" max="5125" width="0" style="217" hidden="1" customWidth="1"/>
    <col min="5126" max="5126" width="5.42578125" style="217" customWidth="1"/>
    <col min="5127" max="5127" width="4.28515625" style="217" customWidth="1"/>
    <col min="5128" max="5128" width="14.28515625" style="217" customWidth="1"/>
    <col min="5129" max="5129" width="72.5703125" style="217" customWidth="1"/>
    <col min="5130" max="5130" width="4.28515625" style="217" customWidth="1"/>
    <col min="5131" max="5132" width="0" style="217" hidden="1" customWidth="1"/>
    <col min="5133" max="5133" width="14.42578125" style="217" customWidth="1"/>
    <col min="5134" max="5134" width="12.42578125" style="217" customWidth="1"/>
    <col min="5135" max="5135" width="15.7109375" style="217" customWidth="1"/>
    <col min="5136" max="5143" width="0" style="217" hidden="1" customWidth="1"/>
    <col min="5144" max="5144" width="11.85546875" style="217" customWidth="1"/>
    <col min="5145" max="5145" width="0" style="217" hidden="1" customWidth="1"/>
    <col min="5146" max="5376" width="9.140625" style="217"/>
    <col min="5377" max="5381" width="0" style="217" hidden="1" customWidth="1"/>
    <col min="5382" max="5382" width="5.42578125" style="217" customWidth="1"/>
    <col min="5383" max="5383" width="4.28515625" style="217" customWidth="1"/>
    <col min="5384" max="5384" width="14.28515625" style="217" customWidth="1"/>
    <col min="5385" max="5385" width="72.5703125" style="217" customWidth="1"/>
    <col min="5386" max="5386" width="4.28515625" style="217" customWidth="1"/>
    <col min="5387" max="5388" width="0" style="217" hidden="1" customWidth="1"/>
    <col min="5389" max="5389" width="14.42578125" style="217" customWidth="1"/>
    <col min="5390" max="5390" width="12.42578125" style="217" customWidth="1"/>
    <col min="5391" max="5391" width="15.7109375" style="217" customWidth="1"/>
    <col min="5392" max="5399" width="0" style="217" hidden="1" customWidth="1"/>
    <col min="5400" max="5400" width="11.85546875" style="217" customWidth="1"/>
    <col min="5401" max="5401" width="0" style="217" hidden="1" customWidth="1"/>
    <col min="5402" max="5632" width="9.140625" style="217"/>
    <col min="5633" max="5637" width="0" style="217" hidden="1" customWidth="1"/>
    <col min="5638" max="5638" width="5.42578125" style="217" customWidth="1"/>
    <col min="5639" max="5639" width="4.28515625" style="217" customWidth="1"/>
    <col min="5640" max="5640" width="14.28515625" style="217" customWidth="1"/>
    <col min="5641" max="5641" width="72.5703125" style="217" customWidth="1"/>
    <col min="5642" max="5642" width="4.28515625" style="217" customWidth="1"/>
    <col min="5643" max="5644" width="0" style="217" hidden="1" customWidth="1"/>
    <col min="5645" max="5645" width="14.42578125" style="217" customWidth="1"/>
    <col min="5646" max="5646" width="12.42578125" style="217" customWidth="1"/>
    <col min="5647" max="5647" width="15.7109375" style="217" customWidth="1"/>
    <col min="5648" max="5655" width="0" style="217" hidden="1" customWidth="1"/>
    <col min="5656" max="5656" width="11.85546875" style="217" customWidth="1"/>
    <col min="5657" max="5657" width="0" style="217" hidden="1" customWidth="1"/>
    <col min="5658" max="5888" width="9.140625" style="217"/>
    <col min="5889" max="5893" width="0" style="217" hidden="1" customWidth="1"/>
    <col min="5894" max="5894" width="5.42578125" style="217" customWidth="1"/>
    <col min="5895" max="5895" width="4.28515625" style="217" customWidth="1"/>
    <col min="5896" max="5896" width="14.28515625" style="217" customWidth="1"/>
    <col min="5897" max="5897" width="72.5703125" style="217" customWidth="1"/>
    <col min="5898" max="5898" width="4.28515625" style="217" customWidth="1"/>
    <col min="5899" max="5900" width="0" style="217" hidden="1" customWidth="1"/>
    <col min="5901" max="5901" width="14.42578125" style="217" customWidth="1"/>
    <col min="5902" max="5902" width="12.42578125" style="217" customWidth="1"/>
    <col min="5903" max="5903" width="15.7109375" style="217" customWidth="1"/>
    <col min="5904" max="5911" width="0" style="217" hidden="1" customWidth="1"/>
    <col min="5912" max="5912" width="11.85546875" style="217" customWidth="1"/>
    <col min="5913" max="5913" width="0" style="217" hidden="1" customWidth="1"/>
    <col min="5914" max="6144" width="9.140625" style="217"/>
    <col min="6145" max="6149" width="0" style="217" hidden="1" customWidth="1"/>
    <col min="6150" max="6150" width="5.42578125" style="217" customWidth="1"/>
    <col min="6151" max="6151" width="4.28515625" style="217" customWidth="1"/>
    <col min="6152" max="6152" width="14.28515625" style="217" customWidth="1"/>
    <col min="6153" max="6153" width="72.5703125" style="217" customWidth="1"/>
    <col min="6154" max="6154" width="4.28515625" style="217" customWidth="1"/>
    <col min="6155" max="6156" width="0" style="217" hidden="1" customWidth="1"/>
    <col min="6157" max="6157" width="14.42578125" style="217" customWidth="1"/>
    <col min="6158" max="6158" width="12.42578125" style="217" customWidth="1"/>
    <col min="6159" max="6159" width="15.7109375" style="217" customWidth="1"/>
    <col min="6160" max="6167" width="0" style="217" hidden="1" customWidth="1"/>
    <col min="6168" max="6168" width="11.85546875" style="217" customWidth="1"/>
    <col min="6169" max="6169" width="0" style="217" hidden="1" customWidth="1"/>
    <col min="6170" max="6400" width="9.140625" style="217"/>
    <col min="6401" max="6405" width="0" style="217" hidden="1" customWidth="1"/>
    <col min="6406" max="6406" width="5.42578125" style="217" customWidth="1"/>
    <col min="6407" max="6407" width="4.28515625" style="217" customWidth="1"/>
    <col min="6408" max="6408" width="14.28515625" style="217" customWidth="1"/>
    <col min="6409" max="6409" width="72.5703125" style="217" customWidth="1"/>
    <col min="6410" max="6410" width="4.28515625" style="217" customWidth="1"/>
    <col min="6411" max="6412" width="0" style="217" hidden="1" customWidth="1"/>
    <col min="6413" max="6413" width="14.42578125" style="217" customWidth="1"/>
    <col min="6414" max="6414" width="12.42578125" style="217" customWidth="1"/>
    <col min="6415" max="6415" width="15.7109375" style="217" customWidth="1"/>
    <col min="6416" max="6423" width="0" style="217" hidden="1" customWidth="1"/>
    <col min="6424" max="6424" width="11.85546875" style="217" customWidth="1"/>
    <col min="6425" max="6425" width="0" style="217" hidden="1" customWidth="1"/>
    <col min="6426" max="6656" width="9.140625" style="217"/>
    <col min="6657" max="6661" width="0" style="217" hidden="1" customWidth="1"/>
    <col min="6662" max="6662" width="5.42578125" style="217" customWidth="1"/>
    <col min="6663" max="6663" width="4.28515625" style="217" customWidth="1"/>
    <col min="6664" max="6664" width="14.28515625" style="217" customWidth="1"/>
    <col min="6665" max="6665" width="72.5703125" style="217" customWidth="1"/>
    <col min="6666" max="6666" width="4.28515625" style="217" customWidth="1"/>
    <col min="6667" max="6668" width="0" style="217" hidden="1" customWidth="1"/>
    <col min="6669" max="6669" width="14.42578125" style="217" customWidth="1"/>
    <col min="6670" max="6670" width="12.42578125" style="217" customWidth="1"/>
    <col min="6671" max="6671" width="15.7109375" style="217" customWidth="1"/>
    <col min="6672" max="6679" width="0" style="217" hidden="1" customWidth="1"/>
    <col min="6680" max="6680" width="11.85546875" style="217" customWidth="1"/>
    <col min="6681" max="6681" width="0" style="217" hidden="1" customWidth="1"/>
    <col min="6682" max="6912" width="9.140625" style="217"/>
    <col min="6913" max="6917" width="0" style="217" hidden="1" customWidth="1"/>
    <col min="6918" max="6918" width="5.42578125" style="217" customWidth="1"/>
    <col min="6919" max="6919" width="4.28515625" style="217" customWidth="1"/>
    <col min="6920" max="6920" width="14.28515625" style="217" customWidth="1"/>
    <col min="6921" max="6921" width="72.5703125" style="217" customWidth="1"/>
    <col min="6922" max="6922" width="4.28515625" style="217" customWidth="1"/>
    <col min="6923" max="6924" width="0" style="217" hidden="1" customWidth="1"/>
    <col min="6925" max="6925" width="14.42578125" style="217" customWidth="1"/>
    <col min="6926" max="6926" width="12.42578125" style="217" customWidth="1"/>
    <col min="6927" max="6927" width="15.7109375" style="217" customWidth="1"/>
    <col min="6928" max="6935" width="0" style="217" hidden="1" customWidth="1"/>
    <col min="6936" max="6936" width="11.85546875" style="217" customWidth="1"/>
    <col min="6937" max="6937" width="0" style="217" hidden="1" customWidth="1"/>
    <col min="6938" max="7168" width="9.140625" style="217"/>
    <col min="7169" max="7173" width="0" style="217" hidden="1" customWidth="1"/>
    <col min="7174" max="7174" width="5.42578125" style="217" customWidth="1"/>
    <col min="7175" max="7175" width="4.28515625" style="217" customWidth="1"/>
    <col min="7176" max="7176" width="14.28515625" style="217" customWidth="1"/>
    <col min="7177" max="7177" width="72.5703125" style="217" customWidth="1"/>
    <col min="7178" max="7178" width="4.28515625" style="217" customWidth="1"/>
    <col min="7179" max="7180" width="0" style="217" hidden="1" customWidth="1"/>
    <col min="7181" max="7181" width="14.42578125" style="217" customWidth="1"/>
    <col min="7182" max="7182" width="12.42578125" style="217" customWidth="1"/>
    <col min="7183" max="7183" width="15.7109375" style="217" customWidth="1"/>
    <col min="7184" max="7191" width="0" style="217" hidden="1" customWidth="1"/>
    <col min="7192" max="7192" width="11.85546875" style="217" customWidth="1"/>
    <col min="7193" max="7193" width="0" style="217" hidden="1" customWidth="1"/>
    <col min="7194" max="7424" width="9.140625" style="217"/>
    <col min="7425" max="7429" width="0" style="217" hidden="1" customWidth="1"/>
    <col min="7430" max="7430" width="5.42578125" style="217" customWidth="1"/>
    <col min="7431" max="7431" width="4.28515625" style="217" customWidth="1"/>
    <col min="7432" max="7432" width="14.28515625" style="217" customWidth="1"/>
    <col min="7433" max="7433" width="72.5703125" style="217" customWidth="1"/>
    <col min="7434" max="7434" width="4.28515625" style="217" customWidth="1"/>
    <col min="7435" max="7436" width="0" style="217" hidden="1" customWidth="1"/>
    <col min="7437" max="7437" width="14.42578125" style="217" customWidth="1"/>
    <col min="7438" max="7438" width="12.42578125" style="217" customWidth="1"/>
    <col min="7439" max="7439" width="15.7109375" style="217" customWidth="1"/>
    <col min="7440" max="7447" width="0" style="217" hidden="1" customWidth="1"/>
    <col min="7448" max="7448" width="11.85546875" style="217" customWidth="1"/>
    <col min="7449" max="7449" width="0" style="217" hidden="1" customWidth="1"/>
    <col min="7450" max="7680" width="9.140625" style="217"/>
    <col min="7681" max="7685" width="0" style="217" hidden="1" customWidth="1"/>
    <col min="7686" max="7686" width="5.42578125" style="217" customWidth="1"/>
    <col min="7687" max="7687" width="4.28515625" style="217" customWidth="1"/>
    <col min="7688" max="7688" width="14.28515625" style="217" customWidth="1"/>
    <col min="7689" max="7689" width="72.5703125" style="217" customWidth="1"/>
    <col min="7690" max="7690" width="4.28515625" style="217" customWidth="1"/>
    <col min="7691" max="7692" width="0" style="217" hidden="1" customWidth="1"/>
    <col min="7693" max="7693" width="14.42578125" style="217" customWidth="1"/>
    <col min="7694" max="7694" width="12.42578125" style="217" customWidth="1"/>
    <col min="7695" max="7695" width="15.7109375" style="217" customWidth="1"/>
    <col min="7696" max="7703" width="0" style="217" hidden="1" customWidth="1"/>
    <col min="7704" max="7704" width="11.85546875" style="217" customWidth="1"/>
    <col min="7705" max="7705" width="0" style="217" hidden="1" customWidth="1"/>
    <col min="7706" max="7936" width="9.140625" style="217"/>
    <col min="7937" max="7941" width="0" style="217" hidden="1" customWidth="1"/>
    <col min="7942" max="7942" width="5.42578125" style="217" customWidth="1"/>
    <col min="7943" max="7943" width="4.28515625" style="217" customWidth="1"/>
    <col min="7944" max="7944" width="14.28515625" style="217" customWidth="1"/>
    <col min="7945" max="7945" width="72.5703125" style="217" customWidth="1"/>
    <col min="7946" max="7946" width="4.28515625" style="217" customWidth="1"/>
    <col min="7947" max="7948" width="0" style="217" hidden="1" customWidth="1"/>
    <col min="7949" max="7949" width="14.42578125" style="217" customWidth="1"/>
    <col min="7950" max="7950" width="12.42578125" style="217" customWidth="1"/>
    <col min="7951" max="7951" width="15.7109375" style="217" customWidth="1"/>
    <col min="7952" max="7959" width="0" style="217" hidden="1" customWidth="1"/>
    <col min="7960" max="7960" width="11.85546875" style="217" customWidth="1"/>
    <col min="7961" max="7961" width="0" style="217" hidden="1" customWidth="1"/>
    <col min="7962" max="8192" width="9.140625" style="217"/>
    <col min="8193" max="8197" width="0" style="217" hidden="1" customWidth="1"/>
    <col min="8198" max="8198" width="5.42578125" style="217" customWidth="1"/>
    <col min="8199" max="8199" width="4.28515625" style="217" customWidth="1"/>
    <col min="8200" max="8200" width="14.28515625" style="217" customWidth="1"/>
    <col min="8201" max="8201" width="72.5703125" style="217" customWidth="1"/>
    <col min="8202" max="8202" width="4.28515625" style="217" customWidth="1"/>
    <col min="8203" max="8204" width="0" style="217" hidden="1" customWidth="1"/>
    <col min="8205" max="8205" width="14.42578125" style="217" customWidth="1"/>
    <col min="8206" max="8206" width="12.42578125" style="217" customWidth="1"/>
    <col min="8207" max="8207" width="15.7109375" style="217" customWidth="1"/>
    <col min="8208" max="8215" width="0" style="217" hidden="1" customWidth="1"/>
    <col min="8216" max="8216" width="11.85546875" style="217" customWidth="1"/>
    <col min="8217" max="8217" width="0" style="217" hidden="1" customWidth="1"/>
    <col min="8218" max="8448" width="9.140625" style="217"/>
    <col min="8449" max="8453" width="0" style="217" hidden="1" customWidth="1"/>
    <col min="8454" max="8454" width="5.42578125" style="217" customWidth="1"/>
    <col min="8455" max="8455" width="4.28515625" style="217" customWidth="1"/>
    <col min="8456" max="8456" width="14.28515625" style="217" customWidth="1"/>
    <col min="8457" max="8457" width="72.5703125" style="217" customWidth="1"/>
    <col min="8458" max="8458" width="4.28515625" style="217" customWidth="1"/>
    <col min="8459" max="8460" width="0" style="217" hidden="1" customWidth="1"/>
    <col min="8461" max="8461" width="14.42578125" style="217" customWidth="1"/>
    <col min="8462" max="8462" width="12.42578125" style="217" customWidth="1"/>
    <col min="8463" max="8463" width="15.7109375" style="217" customWidth="1"/>
    <col min="8464" max="8471" width="0" style="217" hidden="1" customWidth="1"/>
    <col min="8472" max="8472" width="11.85546875" style="217" customWidth="1"/>
    <col min="8473" max="8473" width="0" style="217" hidden="1" customWidth="1"/>
    <col min="8474" max="8704" width="9.140625" style="217"/>
    <col min="8705" max="8709" width="0" style="217" hidden="1" customWidth="1"/>
    <col min="8710" max="8710" width="5.42578125" style="217" customWidth="1"/>
    <col min="8711" max="8711" width="4.28515625" style="217" customWidth="1"/>
    <col min="8712" max="8712" width="14.28515625" style="217" customWidth="1"/>
    <col min="8713" max="8713" width="72.5703125" style="217" customWidth="1"/>
    <col min="8714" max="8714" width="4.28515625" style="217" customWidth="1"/>
    <col min="8715" max="8716" width="0" style="217" hidden="1" customWidth="1"/>
    <col min="8717" max="8717" width="14.42578125" style="217" customWidth="1"/>
    <col min="8718" max="8718" width="12.42578125" style="217" customWidth="1"/>
    <col min="8719" max="8719" width="15.7109375" style="217" customWidth="1"/>
    <col min="8720" max="8727" width="0" style="217" hidden="1" customWidth="1"/>
    <col min="8728" max="8728" width="11.85546875" style="217" customWidth="1"/>
    <col min="8729" max="8729" width="0" style="217" hidden="1" customWidth="1"/>
    <col min="8730" max="8960" width="9.140625" style="217"/>
    <col min="8961" max="8965" width="0" style="217" hidden="1" customWidth="1"/>
    <col min="8966" max="8966" width="5.42578125" style="217" customWidth="1"/>
    <col min="8967" max="8967" width="4.28515625" style="217" customWidth="1"/>
    <col min="8968" max="8968" width="14.28515625" style="217" customWidth="1"/>
    <col min="8969" max="8969" width="72.5703125" style="217" customWidth="1"/>
    <col min="8970" max="8970" width="4.28515625" style="217" customWidth="1"/>
    <col min="8971" max="8972" width="0" style="217" hidden="1" customWidth="1"/>
    <col min="8973" max="8973" width="14.42578125" style="217" customWidth="1"/>
    <col min="8974" max="8974" width="12.42578125" style="217" customWidth="1"/>
    <col min="8975" max="8975" width="15.7109375" style="217" customWidth="1"/>
    <col min="8976" max="8983" width="0" style="217" hidden="1" customWidth="1"/>
    <col min="8984" max="8984" width="11.85546875" style="217" customWidth="1"/>
    <col min="8985" max="8985" width="0" style="217" hidden="1" customWidth="1"/>
    <col min="8986" max="9216" width="9.140625" style="217"/>
    <col min="9217" max="9221" width="0" style="217" hidden="1" customWidth="1"/>
    <col min="9222" max="9222" width="5.42578125" style="217" customWidth="1"/>
    <col min="9223" max="9223" width="4.28515625" style="217" customWidth="1"/>
    <col min="9224" max="9224" width="14.28515625" style="217" customWidth="1"/>
    <col min="9225" max="9225" width="72.5703125" style="217" customWidth="1"/>
    <col min="9226" max="9226" width="4.28515625" style="217" customWidth="1"/>
    <col min="9227" max="9228" width="0" style="217" hidden="1" customWidth="1"/>
    <col min="9229" max="9229" width="14.42578125" style="217" customWidth="1"/>
    <col min="9230" max="9230" width="12.42578125" style="217" customWidth="1"/>
    <col min="9231" max="9231" width="15.7109375" style="217" customWidth="1"/>
    <col min="9232" max="9239" width="0" style="217" hidden="1" customWidth="1"/>
    <col min="9240" max="9240" width="11.85546875" style="217" customWidth="1"/>
    <col min="9241" max="9241" width="0" style="217" hidden="1" customWidth="1"/>
    <col min="9242" max="9472" width="9.140625" style="217"/>
    <col min="9473" max="9477" width="0" style="217" hidden="1" customWidth="1"/>
    <col min="9478" max="9478" width="5.42578125" style="217" customWidth="1"/>
    <col min="9479" max="9479" width="4.28515625" style="217" customWidth="1"/>
    <col min="9480" max="9480" width="14.28515625" style="217" customWidth="1"/>
    <col min="9481" max="9481" width="72.5703125" style="217" customWidth="1"/>
    <col min="9482" max="9482" width="4.28515625" style="217" customWidth="1"/>
    <col min="9483" max="9484" width="0" style="217" hidden="1" customWidth="1"/>
    <col min="9485" max="9485" width="14.42578125" style="217" customWidth="1"/>
    <col min="9486" max="9486" width="12.42578125" style="217" customWidth="1"/>
    <col min="9487" max="9487" width="15.7109375" style="217" customWidth="1"/>
    <col min="9488" max="9495" width="0" style="217" hidden="1" customWidth="1"/>
    <col min="9496" max="9496" width="11.85546875" style="217" customWidth="1"/>
    <col min="9497" max="9497" width="0" style="217" hidden="1" customWidth="1"/>
    <col min="9498" max="9728" width="9.140625" style="217"/>
    <col min="9729" max="9733" width="0" style="217" hidden="1" customWidth="1"/>
    <col min="9734" max="9734" width="5.42578125" style="217" customWidth="1"/>
    <col min="9735" max="9735" width="4.28515625" style="217" customWidth="1"/>
    <col min="9736" max="9736" width="14.28515625" style="217" customWidth="1"/>
    <col min="9737" max="9737" width="72.5703125" style="217" customWidth="1"/>
    <col min="9738" max="9738" width="4.28515625" style="217" customWidth="1"/>
    <col min="9739" max="9740" width="0" style="217" hidden="1" customWidth="1"/>
    <col min="9741" max="9741" width="14.42578125" style="217" customWidth="1"/>
    <col min="9742" max="9742" width="12.42578125" style="217" customWidth="1"/>
    <col min="9743" max="9743" width="15.7109375" style="217" customWidth="1"/>
    <col min="9744" max="9751" width="0" style="217" hidden="1" customWidth="1"/>
    <col min="9752" max="9752" width="11.85546875" style="217" customWidth="1"/>
    <col min="9753" max="9753" width="0" style="217" hidden="1" customWidth="1"/>
    <col min="9754" max="9984" width="9.140625" style="217"/>
    <col min="9985" max="9989" width="0" style="217" hidden="1" customWidth="1"/>
    <col min="9990" max="9990" width="5.42578125" style="217" customWidth="1"/>
    <col min="9991" max="9991" width="4.28515625" style="217" customWidth="1"/>
    <col min="9992" max="9992" width="14.28515625" style="217" customWidth="1"/>
    <col min="9993" max="9993" width="72.5703125" style="217" customWidth="1"/>
    <col min="9994" max="9994" width="4.28515625" style="217" customWidth="1"/>
    <col min="9995" max="9996" width="0" style="217" hidden="1" customWidth="1"/>
    <col min="9997" max="9997" width="14.42578125" style="217" customWidth="1"/>
    <col min="9998" max="9998" width="12.42578125" style="217" customWidth="1"/>
    <col min="9999" max="9999" width="15.7109375" style="217" customWidth="1"/>
    <col min="10000" max="10007" width="0" style="217" hidden="1" customWidth="1"/>
    <col min="10008" max="10008" width="11.85546875" style="217" customWidth="1"/>
    <col min="10009" max="10009" width="0" style="217" hidden="1" customWidth="1"/>
    <col min="10010" max="10240" width="9.140625" style="217"/>
    <col min="10241" max="10245" width="0" style="217" hidden="1" customWidth="1"/>
    <col min="10246" max="10246" width="5.42578125" style="217" customWidth="1"/>
    <col min="10247" max="10247" width="4.28515625" style="217" customWidth="1"/>
    <col min="10248" max="10248" width="14.28515625" style="217" customWidth="1"/>
    <col min="10249" max="10249" width="72.5703125" style="217" customWidth="1"/>
    <col min="10250" max="10250" width="4.28515625" style="217" customWidth="1"/>
    <col min="10251" max="10252" width="0" style="217" hidden="1" customWidth="1"/>
    <col min="10253" max="10253" width="14.42578125" style="217" customWidth="1"/>
    <col min="10254" max="10254" width="12.42578125" style="217" customWidth="1"/>
    <col min="10255" max="10255" width="15.7109375" style="217" customWidth="1"/>
    <col min="10256" max="10263" width="0" style="217" hidden="1" customWidth="1"/>
    <col min="10264" max="10264" width="11.85546875" style="217" customWidth="1"/>
    <col min="10265" max="10265" width="0" style="217" hidden="1" customWidth="1"/>
    <col min="10266" max="10496" width="9.140625" style="217"/>
    <col min="10497" max="10501" width="0" style="217" hidden="1" customWidth="1"/>
    <col min="10502" max="10502" width="5.42578125" style="217" customWidth="1"/>
    <col min="10503" max="10503" width="4.28515625" style="217" customWidth="1"/>
    <col min="10504" max="10504" width="14.28515625" style="217" customWidth="1"/>
    <col min="10505" max="10505" width="72.5703125" style="217" customWidth="1"/>
    <col min="10506" max="10506" width="4.28515625" style="217" customWidth="1"/>
    <col min="10507" max="10508" width="0" style="217" hidden="1" customWidth="1"/>
    <col min="10509" max="10509" width="14.42578125" style="217" customWidth="1"/>
    <col min="10510" max="10510" width="12.42578125" style="217" customWidth="1"/>
    <col min="10511" max="10511" width="15.7109375" style="217" customWidth="1"/>
    <col min="10512" max="10519" width="0" style="217" hidden="1" customWidth="1"/>
    <col min="10520" max="10520" width="11.85546875" style="217" customWidth="1"/>
    <col min="10521" max="10521" width="0" style="217" hidden="1" customWidth="1"/>
    <col min="10522" max="10752" width="9.140625" style="217"/>
    <col min="10753" max="10757" width="0" style="217" hidden="1" customWidth="1"/>
    <col min="10758" max="10758" width="5.42578125" style="217" customWidth="1"/>
    <col min="10759" max="10759" width="4.28515625" style="217" customWidth="1"/>
    <col min="10760" max="10760" width="14.28515625" style="217" customWidth="1"/>
    <col min="10761" max="10761" width="72.5703125" style="217" customWidth="1"/>
    <col min="10762" max="10762" width="4.28515625" style="217" customWidth="1"/>
    <col min="10763" max="10764" width="0" style="217" hidden="1" customWidth="1"/>
    <col min="10765" max="10765" width="14.42578125" style="217" customWidth="1"/>
    <col min="10766" max="10766" width="12.42578125" style="217" customWidth="1"/>
    <col min="10767" max="10767" width="15.7109375" style="217" customWidth="1"/>
    <col min="10768" max="10775" width="0" style="217" hidden="1" customWidth="1"/>
    <col min="10776" max="10776" width="11.85546875" style="217" customWidth="1"/>
    <col min="10777" max="10777" width="0" style="217" hidden="1" customWidth="1"/>
    <col min="10778" max="11008" width="9.140625" style="217"/>
    <col min="11009" max="11013" width="0" style="217" hidden="1" customWidth="1"/>
    <col min="11014" max="11014" width="5.42578125" style="217" customWidth="1"/>
    <col min="11015" max="11015" width="4.28515625" style="217" customWidth="1"/>
    <col min="11016" max="11016" width="14.28515625" style="217" customWidth="1"/>
    <col min="11017" max="11017" width="72.5703125" style="217" customWidth="1"/>
    <col min="11018" max="11018" width="4.28515625" style="217" customWidth="1"/>
    <col min="11019" max="11020" width="0" style="217" hidden="1" customWidth="1"/>
    <col min="11021" max="11021" width="14.42578125" style="217" customWidth="1"/>
    <col min="11022" max="11022" width="12.42578125" style="217" customWidth="1"/>
    <col min="11023" max="11023" width="15.7109375" style="217" customWidth="1"/>
    <col min="11024" max="11031" width="0" style="217" hidden="1" customWidth="1"/>
    <col min="11032" max="11032" width="11.85546875" style="217" customWidth="1"/>
    <col min="11033" max="11033" width="0" style="217" hidden="1" customWidth="1"/>
    <col min="11034" max="11264" width="9.140625" style="217"/>
    <col min="11265" max="11269" width="0" style="217" hidden="1" customWidth="1"/>
    <col min="11270" max="11270" width="5.42578125" style="217" customWidth="1"/>
    <col min="11271" max="11271" width="4.28515625" style="217" customWidth="1"/>
    <col min="11272" max="11272" width="14.28515625" style="217" customWidth="1"/>
    <col min="11273" max="11273" width="72.5703125" style="217" customWidth="1"/>
    <col min="11274" max="11274" width="4.28515625" style="217" customWidth="1"/>
    <col min="11275" max="11276" width="0" style="217" hidden="1" customWidth="1"/>
    <col min="11277" max="11277" width="14.42578125" style="217" customWidth="1"/>
    <col min="11278" max="11278" width="12.42578125" style="217" customWidth="1"/>
    <col min="11279" max="11279" width="15.7109375" style="217" customWidth="1"/>
    <col min="11280" max="11287" width="0" style="217" hidden="1" customWidth="1"/>
    <col min="11288" max="11288" width="11.85546875" style="217" customWidth="1"/>
    <col min="11289" max="11289" width="0" style="217" hidden="1" customWidth="1"/>
    <col min="11290" max="11520" width="9.140625" style="217"/>
    <col min="11521" max="11525" width="0" style="217" hidden="1" customWidth="1"/>
    <col min="11526" max="11526" width="5.42578125" style="217" customWidth="1"/>
    <col min="11527" max="11527" width="4.28515625" style="217" customWidth="1"/>
    <col min="11528" max="11528" width="14.28515625" style="217" customWidth="1"/>
    <col min="11529" max="11529" width="72.5703125" style="217" customWidth="1"/>
    <col min="11530" max="11530" width="4.28515625" style="217" customWidth="1"/>
    <col min="11531" max="11532" width="0" style="217" hidden="1" customWidth="1"/>
    <col min="11533" max="11533" width="14.42578125" style="217" customWidth="1"/>
    <col min="11534" max="11534" width="12.42578125" style="217" customWidth="1"/>
    <col min="11535" max="11535" width="15.7109375" style="217" customWidth="1"/>
    <col min="11536" max="11543" width="0" style="217" hidden="1" customWidth="1"/>
    <col min="11544" max="11544" width="11.85546875" style="217" customWidth="1"/>
    <col min="11545" max="11545" width="0" style="217" hidden="1" customWidth="1"/>
    <col min="11546" max="11776" width="9.140625" style="217"/>
    <col min="11777" max="11781" width="0" style="217" hidden="1" customWidth="1"/>
    <col min="11782" max="11782" width="5.42578125" style="217" customWidth="1"/>
    <col min="11783" max="11783" width="4.28515625" style="217" customWidth="1"/>
    <col min="11784" max="11784" width="14.28515625" style="217" customWidth="1"/>
    <col min="11785" max="11785" width="72.5703125" style="217" customWidth="1"/>
    <col min="11786" max="11786" width="4.28515625" style="217" customWidth="1"/>
    <col min="11787" max="11788" width="0" style="217" hidden="1" customWidth="1"/>
    <col min="11789" max="11789" width="14.42578125" style="217" customWidth="1"/>
    <col min="11790" max="11790" width="12.42578125" style="217" customWidth="1"/>
    <col min="11791" max="11791" width="15.7109375" style="217" customWidth="1"/>
    <col min="11792" max="11799" width="0" style="217" hidden="1" customWidth="1"/>
    <col min="11800" max="11800" width="11.85546875" style="217" customWidth="1"/>
    <col min="11801" max="11801" width="0" style="217" hidden="1" customWidth="1"/>
    <col min="11802" max="12032" width="9.140625" style="217"/>
    <col min="12033" max="12037" width="0" style="217" hidden="1" customWidth="1"/>
    <col min="12038" max="12038" width="5.42578125" style="217" customWidth="1"/>
    <col min="12039" max="12039" width="4.28515625" style="217" customWidth="1"/>
    <col min="12040" max="12040" width="14.28515625" style="217" customWidth="1"/>
    <col min="12041" max="12041" width="72.5703125" style="217" customWidth="1"/>
    <col min="12042" max="12042" width="4.28515625" style="217" customWidth="1"/>
    <col min="12043" max="12044" width="0" style="217" hidden="1" customWidth="1"/>
    <col min="12045" max="12045" width="14.42578125" style="217" customWidth="1"/>
    <col min="12046" max="12046" width="12.42578125" style="217" customWidth="1"/>
    <col min="12047" max="12047" width="15.7109375" style="217" customWidth="1"/>
    <col min="12048" max="12055" width="0" style="217" hidden="1" customWidth="1"/>
    <col min="12056" max="12056" width="11.85546875" style="217" customWidth="1"/>
    <col min="12057" max="12057" width="0" style="217" hidden="1" customWidth="1"/>
    <col min="12058" max="12288" width="9.140625" style="217"/>
    <col min="12289" max="12293" width="0" style="217" hidden="1" customWidth="1"/>
    <col min="12294" max="12294" width="5.42578125" style="217" customWidth="1"/>
    <col min="12295" max="12295" width="4.28515625" style="217" customWidth="1"/>
    <col min="12296" max="12296" width="14.28515625" style="217" customWidth="1"/>
    <col min="12297" max="12297" width="72.5703125" style="217" customWidth="1"/>
    <col min="12298" max="12298" width="4.28515625" style="217" customWidth="1"/>
    <col min="12299" max="12300" width="0" style="217" hidden="1" customWidth="1"/>
    <col min="12301" max="12301" width="14.42578125" style="217" customWidth="1"/>
    <col min="12302" max="12302" width="12.42578125" style="217" customWidth="1"/>
    <col min="12303" max="12303" width="15.7109375" style="217" customWidth="1"/>
    <col min="12304" max="12311" width="0" style="217" hidden="1" customWidth="1"/>
    <col min="12312" max="12312" width="11.85546875" style="217" customWidth="1"/>
    <col min="12313" max="12313" width="0" style="217" hidden="1" customWidth="1"/>
    <col min="12314" max="12544" width="9.140625" style="217"/>
    <col min="12545" max="12549" width="0" style="217" hidden="1" customWidth="1"/>
    <col min="12550" max="12550" width="5.42578125" style="217" customWidth="1"/>
    <col min="12551" max="12551" width="4.28515625" style="217" customWidth="1"/>
    <col min="12552" max="12552" width="14.28515625" style="217" customWidth="1"/>
    <col min="12553" max="12553" width="72.5703125" style="217" customWidth="1"/>
    <col min="12554" max="12554" width="4.28515625" style="217" customWidth="1"/>
    <col min="12555" max="12556" width="0" style="217" hidden="1" customWidth="1"/>
    <col min="12557" max="12557" width="14.42578125" style="217" customWidth="1"/>
    <col min="12558" max="12558" width="12.42578125" style="217" customWidth="1"/>
    <col min="12559" max="12559" width="15.7109375" style="217" customWidth="1"/>
    <col min="12560" max="12567" width="0" style="217" hidden="1" customWidth="1"/>
    <col min="12568" max="12568" width="11.85546875" style="217" customWidth="1"/>
    <col min="12569" max="12569" width="0" style="217" hidden="1" customWidth="1"/>
    <col min="12570" max="12800" width="9.140625" style="217"/>
    <col min="12801" max="12805" width="0" style="217" hidden="1" customWidth="1"/>
    <col min="12806" max="12806" width="5.42578125" style="217" customWidth="1"/>
    <col min="12807" max="12807" width="4.28515625" style="217" customWidth="1"/>
    <col min="12808" max="12808" width="14.28515625" style="217" customWidth="1"/>
    <col min="12809" max="12809" width="72.5703125" style="217" customWidth="1"/>
    <col min="12810" max="12810" width="4.28515625" style="217" customWidth="1"/>
    <col min="12811" max="12812" width="0" style="217" hidden="1" customWidth="1"/>
    <col min="12813" max="12813" width="14.42578125" style="217" customWidth="1"/>
    <col min="12814" max="12814" width="12.42578125" style="217" customWidth="1"/>
    <col min="12815" max="12815" width="15.7109375" style="217" customWidth="1"/>
    <col min="12816" max="12823" width="0" style="217" hidden="1" customWidth="1"/>
    <col min="12824" max="12824" width="11.85546875" style="217" customWidth="1"/>
    <col min="12825" max="12825" width="0" style="217" hidden="1" customWidth="1"/>
    <col min="12826" max="13056" width="9.140625" style="217"/>
    <col min="13057" max="13061" width="0" style="217" hidden="1" customWidth="1"/>
    <col min="13062" max="13062" width="5.42578125" style="217" customWidth="1"/>
    <col min="13063" max="13063" width="4.28515625" style="217" customWidth="1"/>
    <col min="13064" max="13064" width="14.28515625" style="217" customWidth="1"/>
    <col min="13065" max="13065" width="72.5703125" style="217" customWidth="1"/>
    <col min="13066" max="13066" width="4.28515625" style="217" customWidth="1"/>
    <col min="13067" max="13068" width="0" style="217" hidden="1" customWidth="1"/>
    <col min="13069" max="13069" width="14.42578125" style="217" customWidth="1"/>
    <col min="13070" max="13070" width="12.42578125" style="217" customWidth="1"/>
    <col min="13071" max="13071" width="15.7109375" style="217" customWidth="1"/>
    <col min="13072" max="13079" width="0" style="217" hidden="1" customWidth="1"/>
    <col min="13080" max="13080" width="11.85546875" style="217" customWidth="1"/>
    <col min="13081" max="13081" width="0" style="217" hidden="1" customWidth="1"/>
    <col min="13082" max="13312" width="9.140625" style="217"/>
    <col min="13313" max="13317" width="0" style="217" hidden="1" customWidth="1"/>
    <col min="13318" max="13318" width="5.42578125" style="217" customWidth="1"/>
    <col min="13319" max="13319" width="4.28515625" style="217" customWidth="1"/>
    <col min="13320" max="13320" width="14.28515625" style="217" customWidth="1"/>
    <col min="13321" max="13321" width="72.5703125" style="217" customWidth="1"/>
    <col min="13322" max="13322" width="4.28515625" style="217" customWidth="1"/>
    <col min="13323" max="13324" width="0" style="217" hidden="1" customWidth="1"/>
    <col min="13325" max="13325" width="14.42578125" style="217" customWidth="1"/>
    <col min="13326" max="13326" width="12.42578125" style="217" customWidth="1"/>
    <col min="13327" max="13327" width="15.7109375" style="217" customWidth="1"/>
    <col min="13328" max="13335" width="0" style="217" hidden="1" customWidth="1"/>
    <col min="13336" max="13336" width="11.85546875" style="217" customWidth="1"/>
    <col min="13337" max="13337" width="0" style="217" hidden="1" customWidth="1"/>
    <col min="13338" max="13568" width="9.140625" style="217"/>
    <col min="13569" max="13573" width="0" style="217" hidden="1" customWidth="1"/>
    <col min="13574" max="13574" width="5.42578125" style="217" customWidth="1"/>
    <col min="13575" max="13575" width="4.28515625" style="217" customWidth="1"/>
    <col min="13576" max="13576" width="14.28515625" style="217" customWidth="1"/>
    <col min="13577" max="13577" width="72.5703125" style="217" customWidth="1"/>
    <col min="13578" max="13578" width="4.28515625" style="217" customWidth="1"/>
    <col min="13579" max="13580" width="0" style="217" hidden="1" customWidth="1"/>
    <col min="13581" max="13581" width="14.42578125" style="217" customWidth="1"/>
    <col min="13582" max="13582" width="12.42578125" style="217" customWidth="1"/>
    <col min="13583" max="13583" width="15.7109375" style="217" customWidth="1"/>
    <col min="13584" max="13591" width="0" style="217" hidden="1" customWidth="1"/>
    <col min="13592" max="13592" width="11.85546875" style="217" customWidth="1"/>
    <col min="13593" max="13593" width="0" style="217" hidden="1" customWidth="1"/>
    <col min="13594" max="13824" width="9.140625" style="217"/>
    <col min="13825" max="13829" width="0" style="217" hidden="1" customWidth="1"/>
    <col min="13830" max="13830" width="5.42578125" style="217" customWidth="1"/>
    <col min="13831" max="13831" width="4.28515625" style="217" customWidth="1"/>
    <col min="13832" max="13832" width="14.28515625" style="217" customWidth="1"/>
    <col min="13833" max="13833" width="72.5703125" style="217" customWidth="1"/>
    <col min="13834" max="13834" width="4.28515625" style="217" customWidth="1"/>
    <col min="13835" max="13836" width="0" style="217" hidden="1" customWidth="1"/>
    <col min="13837" max="13837" width="14.42578125" style="217" customWidth="1"/>
    <col min="13838" max="13838" width="12.42578125" style="217" customWidth="1"/>
    <col min="13839" max="13839" width="15.7109375" style="217" customWidth="1"/>
    <col min="13840" max="13847" width="0" style="217" hidden="1" customWidth="1"/>
    <col min="13848" max="13848" width="11.85546875" style="217" customWidth="1"/>
    <col min="13849" max="13849" width="0" style="217" hidden="1" customWidth="1"/>
    <col min="13850" max="14080" width="9.140625" style="217"/>
    <col min="14081" max="14085" width="0" style="217" hidden="1" customWidth="1"/>
    <col min="14086" max="14086" width="5.42578125" style="217" customWidth="1"/>
    <col min="14087" max="14087" width="4.28515625" style="217" customWidth="1"/>
    <col min="14088" max="14088" width="14.28515625" style="217" customWidth="1"/>
    <col min="14089" max="14089" width="72.5703125" style="217" customWidth="1"/>
    <col min="14090" max="14090" width="4.28515625" style="217" customWidth="1"/>
    <col min="14091" max="14092" width="0" style="217" hidden="1" customWidth="1"/>
    <col min="14093" max="14093" width="14.42578125" style="217" customWidth="1"/>
    <col min="14094" max="14094" width="12.42578125" style="217" customWidth="1"/>
    <col min="14095" max="14095" width="15.7109375" style="217" customWidth="1"/>
    <col min="14096" max="14103" width="0" style="217" hidden="1" customWidth="1"/>
    <col min="14104" max="14104" width="11.85546875" style="217" customWidth="1"/>
    <col min="14105" max="14105" width="0" style="217" hidden="1" customWidth="1"/>
    <col min="14106" max="14336" width="9.140625" style="217"/>
    <col min="14337" max="14341" width="0" style="217" hidden="1" customWidth="1"/>
    <col min="14342" max="14342" width="5.42578125" style="217" customWidth="1"/>
    <col min="14343" max="14343" width="4.28515625" style="217" customWidth="1"/>
    <col min="14344" max="14344" width="14.28515625" style="217" customWidth="1"/>
    <col min="14345" max="14345" width="72.5703125" style="217" customWidth="1"/>
    <col min="14346" max="14346" width="4.28515625" style="217" customWidth="1"/>
    <col min="14347" max="14348" width="0" style="217" hidden="1" customWidth="1"/>
    <col min="14349" max="14349" width="14.42578125" style="217" customWidth="1"/>
    <col min="14350" max="14350" width="12.42578125" style="217" customWidth="1"/>
    <col min="14351" max="14351" width="15.7109375" style="217" customWidth="1"/>
    <col min="14352" max="14359" width="0" style="217" hidden="1" customWidth="1"/>
    <col min="14360" max="14360" width="11.85546875" style="217" customWidth="1"/>
    <col min="14361" max="14361" width="0" style="217" hidden="1" customWidth="1"/>
    <col min="14362" max="14592" width="9.140625" style="217"/>
    <col min="14593" max="14597" width="0" style="217" hidden="1" customWidth="1"/>
    <col min="14598" max="14598" width="5.42578125" style="217" customWidth="1"/>
    <col min="14599" max="14599" width="4.28515625" style="217" customWidth="1"/>
    <col min="14600" max="14600" width="14.28515625" style="217" customWidth="1"/>
    <col min="14601" max="14601" width="72.5703125" style="217" customWidth="1"/>
    <col min="14602" max="14602" width="4.28515625" style="217" customWidth="1"/>
    <col min="14603" max="14604" width="0" style="217" hidden="1" customWidth="1"/>
    <col min="14605" max="14605" width="14.42578125" style="217" customWidth="1"/>
    <col min="14606" max="14606" width="12.42578125" style="217" customWidth="1"/>
    <col min="14607" max="14607" width="15.7109375" style="217" customWidth="1"/>
    <col min="14608" max="14615" width="0" style="217" hidden="1" customWidth="1"/>
    <col min="14616" max="14616" width="11.85546875" style="217" customWidth="1"/>
    <col min="14617" max="14617" width="0" style="217" hidden="1" customWidth="1"/>
    <col min="14618" max="14848" width="9.140625" style="217"/>
    <col min="14849" max="14853" width="0" style="217" hidden="1" customWidth="1"/>
    <col min="14854" max="14854" width="5.42578125" style="217" customWidth="1"/>
    <col min="14855" max="14855" width="4.28515625" style="217" customWidth="1"/>
    <col min="14856" max="14856" width="14.28515625" style="217" customWidth="1"/>
    <col min="14857" max="14857" width="72.5703125" style="217" customWidth="1"/>
    <col min="14858" max="14858" width="4.28515625" style="217" customWidth="1"/>
    <col min="14859" max="14860" width="0" style="217" hidden="1" customWidth="1"/>
    <col min="14861" max="14861" width="14.42578125" style="217" customWidth="1"/>
    <col min="14862" max="14862" width="12.42578125" style="217" customWidth="1"/>
    <col min="14863" max="14863" width="15.7109375" style="217" customWidth="1"/>
    <col min="14864" max="14871" width="0" style="217" hidden="1" customWidth="1"/>
    <col min="14872" max="14872" width="11.85546875" style="217" customWidth="1"/>
    <col min="14873" max="14873" width="0" style="217" hidden="1" customWidth="1"/>
    <col min="14874" max="15104" width="9.140625" style="217"/>
    <col min="15105" max="15109" width="0" style="217" hidden="1" customWidth="1"/>
    <col min="15110" max="15110" width="5.42578125" style="217" customWidth="1"/>
    <col min="15111" max="15111" width="4.28515625" style="217" customWidth="1"/>
    <col min="15112" max="15112" width="14.28515625" style="217" customWidth="1"/>
    <col min="15113" max="15113" width="72.5703125" style="217" customWidth="1"/>
    <col min="15114" max="15114" width="4.28515625" style="217" customWidth="1"/>
    <col min="15115" max="15116" width="0" style="217" hidden="1" customWidth="1"/>
    <col min="15117" max="15117" width="14.42578125" style="217" customWidth="1"/>
    <col min="15118" max="15118" width="12.42578125" style="217" customWidth="1"/>
    <col min="15119" max="15119" width="15.7109375" style="217" customWidth="1"/>
    <col min="15120" max="15127" width="0" style="217" hidden="1" customWidth="1"/>
    <col min="15128" max="15128" width="11.85546875" style="217" customWidth="1"/>
    <col min="15129" max="15129" width="0" style="217" hidden="1" customWidth="1"/>
    <col min="15130" max="15360" width="9.140625" style="217"/>
    <col min="15361" max="15365" width="0" style="217" hidden="1" customWidth="1"/>
    <col min="15366" max="15366" width="5.42578125" style="217" customWidth="1"/>
    <col min="15367" max="15367" width="4.28515625" style="217" customWidth="1"/>
    <col min="15368" max="15368" width="14.28515625" style="217" customWidth="1"/>
    <col min="15369" max="15369" width="72.5703125" style="217" customWidth="1"/>
    <col min="15370" max="15370" width="4.28515625" style="217" customWidth="1"/>
    <col min="15371" max="15372" width="0" style="217" hidden="1" customWidth="1"/>
    <col min="15373" max="15373" width="14.42578125" style="217" customWidth="1"/>
    <col min="15374" max="15374" width="12.42578125" style="217" customWidth="1"/>
    <col min="15375" max="15375" width="15.7109375" style="217" customWidth="1"/>
    <col min="15376" max="15383" width="0" style="217" hidden="1" customWidth="1"/>
    <col min="15384" max="15384" width="11.85546875" style="217" customWidth="1"/>
    <col min="15385" max="15385" width="0" style="217" hidden="1" customWidth="1"/>
    <col min="15386" max="15616" width="9.140625" style="217"/>
    <col min="15617" max="15621" width="0" style="217" hidden="1" customWidth="1"/>
    <col min="15622" max="15622" width="5.42578125" style="217" customWidth="1"/>
    <col min="15623" max="15623" width="4.28515625" style="217" customWidth="1"/>
    <col min="15624" max="15624" width="14.28515625" style="217" customWidth="1"/>
    <col min="15625" max="15625" width="72.5703125" style="217" customWidth="1"/>
    <col min="15626" max="15626" width="4.28515625" style="217" customWidth="1"/>
    <col min="15627" max="15628" width="0" style="217" hidden="1" customWidth="1"/>
    <col min="15629" max="15629" width="14.42578125" style="217" customWidth="1"/>
    <col min="15630" max="15630" width="12.42578125" style="217" customWidth="1"/>
    <col min="15631" max="15631" width="15.7109375" style="217" customWidth="1"/>
    <col min="15632" max="15639" width="0" style="217" hidden="1" customWidth="1"/>
    <col min="15640" max="15640" width="11.85546875" style="217" customWidth="1"/>
    <col min="15641" max="15641" width="0" style="217" hidden="1" customWidth="1"/>
    <col min="15642" max="15872" width="9.140625" style="217"/>
    <col min="15873" max="15877" width="0" style="217" hidden="1" customWidth="1"/>
    <col min="15878" max="15878" width="5.42578125" style="217" customWidth="1"/>
    <col min="15879" max="15879" width="4.28515625" style="217" customWidth="1"/>
    <col min="15880" max="15880" width="14.28515625" style="217" customWidth="1"/>
    <col min="15881" max="15881" width="72.5703125" style="217" customWidth="1"/>
    <col min="15882" max="15882" width="4.28515625" style="217" customWidth="1"/>
    <col min="15883" max="15884" width="0" style="217" hidden="1" customWidth="1"/>
    <col min="15885" max="15885" width="14.42578125" style="217" customWidth="1"/>
    <col min="15886" max="15886" width="12.42578125" style="217" customWidth="1"/>
    <col min="15887" max="15887" width="15.7109375" style="217" customWidth="1"/>
    <col min="15888" max="15895" width="0" style="217" hidden="1" customWidth="1"/>
    <col min="15896" max="15896" width="11.85546875" style="217" customWidth="1"/>
    <col min="15897" max="15897" width="0" style="217" hidden="1" customWidth="1"/>
    <col min="15898" max="16128" width="9.140625" style="217"/>
    <col min="16129" max="16133" width="0" style="217" hidden="1" customWidth="1"/>
    <col min="16134" max="16134" width="5.42578125" style="217" customWidth="1"/>
    <col min="16135" max="16135" width="4.28515625" style="217" customWidth="1"/>
    <col min="16136" max="16136" width="14.28515625" style="217" customWidth="1"/>
    <col min="16137" max="16137" width="72.5703125" style="217" customWidth="1"/>
    <col min="16138" max="16138" width="4.28515625" style="217" customWidth="1"/>
    <col min="16139" max="16140" width="0" style="217" hidden="1" customWidth="1"/>
    <col min="16141" max="16141" width="14.42578125" style="217" customWidth="1"/>
    <col min="16142" max="16142" width="12.42578125" style="217" customWidth="1"/>
    <col min="16143" max="16143" width="15.7109375" style="217" customWidth="1"/>
    <col min="16144" max="16151" width="0" style="217" hidden="1" customWidth="1"/>
    <col min="16152" max="16152" width="11.85546875" style="217" customWidth="1"/>
    <col min="16153" max="16153" width="0" style="217" hidden="1" customWidth="1"/>
    <col min="16154" max="16384" width="9.140625" style="217"/>
  </cols>
  <sheetData>
    <row r="1" spans="1:25" ht="21.6" customHeight="1">
      <c r="F1" s="217" t="s">
        <v>902</v>
      </c>
      <c r="G1" s="218"/>
      <c r="H1" s="218"/>
      <c r="I1" s="218"/>
      <c r="J1" s="218"/>
      <c r="K1" s="219"/>
      <c r="L1" s="220"/>
      <c r="M1" s="219"/>
      <c r="N1" s="220"/>
      <c r="O1" s="221"/>
      <c r="P1" s="222"/>
      <c r="Q1" s="220"/>
      <c r="R1" s="220"/>
      <c r="S1" s="220"/>
      <c r="T1" s="220"/>
      <c r="U1" s="220"/>
      <c r="V1" s="220"/>
      <c r="W1" s="220"/>
    </row>
    <row r="2" spans="1:25" ht="21.6" customHeight="1">
      <c r="F2" s="223" t="str">
        <f>'[1]Kryci list'!C3</f>
        <v>Vybudování datového centra TUL - Technická univerzita v Liberci</v>
      </c>
      <c r="G2" s="218"/>
      <c r="H2" s="218"/>
      <c r="I2" s="218"/>
      <c r="J2" s="218"/>
      <c r="K2" s="219"/>
      <c r="L2" s="220"/>
      <c r="M2" s="219"/>
      <c r="N2" s="220"/>
      <c r="O2" s="221"/>
      <c r="P2" s="222"/>
      <c r="Q2" s="220"/>
      <c r="R2" s="220"/>
      <c r="S2" s="220"/>
      <c r="T2" s="220"/>
      <c r="U2" s="220"/>
      <c r="V2" s="220"/>
      <c r="W2" s="220"/>
    </row>
    <row r="3" spans="1:25" s="224" customFormat="1" ht="13.5" thickBot="1">
      <c r="F3" s="225" t="s">
        <v>570</v>
      </c>
      <c r="G3" s="225" t="s">
        <v>571</v>
      </c>
      <c r="H3" s="225" t="s">
        <v>572</v>
      </c>
      <c r="I3" s="226" t="s">
        <v>573</v>
      </c>
      <c r="J3" s="225" t="s">
        <v>28</v>
      </c>
      <c r="K3" s="225" t="s">
        <v>574</v>
      </c>
      <c r="L3" s="225" t="s">
        <v>575</v>
      </c>
      <c r="M3" s="225" t="s">
        <v>576</v>
      </c>
      <c r="N3" s="225" t="s">
        <v>577</v>
      </c>
      <c r="O3" s="225" t="s">
        <v>578</v>
      </c>
      <c r="P3" s="225" t="s">
        <v>579</v>
      </c>
      <c r="Q3" s="225" t="s">
        <v>580</v>
      </c>
      <c r="R3" s="225" t="s">
        <v>581</v>
      </c>
      <c r="S3" s="225" t="s">
        <v>582</v>
      </c>
      <c r="T3" s="225" t="s">
        <v>583</v>
      </c>
      <c r="U3" s="225" t="s">
        <v>584</v>
      </c>
      <c r="V3" s="225" t="s">
        <v>585</v>
      </c>
      <c r="W3" s="225" t="s">
        <v>586</v>
      </c>
      <c r="X3" s="225" t="s">
        <v>903</v>
      </c>
      <c r="Y3" s="224" t="s">
        <v>904</v>
      </c>
    </row>
    <row r="4" spans="1:25" ht="11.25" customHeight="1">
      <c r="F4" s="227"/>
      <c r="G4" s="228"/>
      <c r="H4" s="229"/>
      <c r="I4" s="230"/>
      <c r="J4" s="228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31"/>
    </row>
    <row r="5" spans="1:25" s="232" customFormat="1" ht="18.75" customHeight="1">
      <c r="F5" s="233"/>
      <c r="G5" s="234"/>
      <c r="H5" s="235"/>
      <c r="I5" s="235" t="s">
        <v>587</v>
      </c>
      <c r="J5" s="234"/>
      <c r="K5" s="236"/>
      <c r="L5" s="237"/>
      <c r="M5" s="236"/>
      <c r="N5" s="237"/>
      <c r="O5" s="238">
        <f>SUBTOTAL(9,O6:O428)</f>
        <v>0</v>
      </c>
      <c r="P5" s="239"/>
      <c r="Q5" s="238">
        <f>SUBTOTAL(9,Q6:Q428)</f>
        <v>82.486215315999999</v>
      </c>
      <c r="R5" s="237"/>
      <c r="S5" s="238">
        <f>SUBTOTAL(9,S6:S428)</f>
        <v>14.438266</v>
      </c>
      <c r="T5" s="240"/>
      <c r="U5" s="238">
        <f>SUBTOTAL(9,U6:U428)</f>
        <v>0</v>
      </c>
      <c r="V5" s="238">
        <f>SUBTOTAL(9,V6:V428)</f>
        <v>0</v>
      </c>
      <c r="Y5" s="238">
        <f>SUBTOTAL(9,Y6:Y428)</f>
        <v>142</v>
      </c>
    </row>
    <row r="6" spans="1:25" s="241" customFormat="1" ht="16.5" customHeight="1" outlineLevel="1">
      <c r="F6" s="242"/>
      <c r="G6" s="243"/>
      <c r="H6" s="244"/>
      <c r="I6" s="244" t="s">
        <v>589</v>
      </c>
      <c r="J6" s="243"/>
      <c r="K6" s="245"/>
      <c r="L6" s="246"/>
      <c r="M6" s="245"/>
      <c r="N6" s="246"/>
      <c r="O6" s="247">
        <f>SUBTOTAL(9,O7:O28)</f>
        <v>0</v>
      </c>
      <c r="P6" s="248"/>
      <c r="Q6" s="247">
        <f>SUBTOTAL(9,Q7:Q28)</f>
        <v>2</v>
      </c>
      <c r="R6" s="246"/>
      <c r="S6" s="247">
        <f>SUBTOTAL(9,S7:S28)</f>
        <v>0</v>
      </c>
      <c r="T6" s="249"/>
      <c r="U6" s="247">
        <f>SUBTOTAL(9,U7:U28)</f>
        <v>0</v>
      </c>
      <c r="V6" s="247">
        <f>SUBTOTAL(9,V7:V28)</f>
        <v>0</v>
      </c>
      <c r="Y6" s="247">
        <f>SUBTOTAL(9,Y7:Y28)</f>
        <v>10</v>
      </c>
    </row>
    <row r="7" spans="1:25" s="258" customFormat="1" ht="24" outlineLevel="2">
      <c r="A7" s="250" t="s">
        <v>590</v>
      </c>
      <c r="B7" s="250" t="s">
        <v>591</v>
      </c>
      <c r="C7" s="250" t="s">
        <v>592</v>
      </c>
      <c r="D7" s="250" t="s">
        <v>593</v>
      </c>
      <c r="E7" s="250" t="s">
        <v>594</v>
      </c>
      <c r="F7" s="251">
        <v>1</v>
      </c>
      <c r="G7" s="252" t="s">
        <v>595</v>
      </c>
      <c r="H7" s="253" t="s">
        <v>596</v>
      </c>
      <c r="I7" s="254" t="s">
        <v>597</v>
      </c>
      <c r="J7" s="252" t="s">
        <v>598</v>
      </c>
      <c r="K7" s="255">
        <v>8</v>
      </c>
      <c r="L7" s="256">
        <v>0</v>
      </c>
      <c r="M7" s="255">
        <v>8</v>
      </c>
      <c r="N7" s="257"/>
      <c r="O7" s="257">
        <f>M7*N7</f>
        <v>0</v>
      </c>
      <c r="P7" s="257"/>
      <c r="Q7" s="257">
        <f>M7*P7</f>
        <v>0</v>
      </c>
      <c r="R7" s="257"/>
      <c r="S7" s="257">
        <f>M7*R7</f>
        <v>0</v>
      </c>
      <c r="T7" s="257">
        <v>21</v>
      </c>
      <c r="U7" s="257">
        <f>O7*T7/100</f>
        <v>0</v>
      </c>
      <c r="V7" s="257">
        <f>U7+O7</f>
        <v>0</v>
      </c>
      <c r="W7" s="257"/>
      <c r="X7" s="257"/>
      <c r="Y7" s="257">
        <v>1</v>
      </c>
    </row>
    <row r="8" spans="1:25" s="258" customFormat="1" ht="0.75" customHeight="1" outlineLevel="2">
      <c r="F8" s="259"/>
      <c r="G8" s="260"/>
      <c r="H8" s="261"/>
      <c r="I8" s="262"/>
      <c r="J8" s="262"/>
      <c r="K8" s="262"/>
      <c r="L8" s="262"/>
      <c r="M8" s="262"/>
      <c r="N8" s="262"/>
      <c r="O8" s="262"/>
      <c r="P8" s="263"/>
      <c r="Q8" s="264"/>
      <c r="R8" s="263"/>
      <c r="S8" s="264"/>
      <c r="T8" s="265"/>
      <c r="U8" s="265"/>
      <c r="V8" s="265"/>
      <c r="W8" s="266"/>
    </row>
    <row r="9" spans="1:25" s="258" customFormat="1" ht="24" outlineLevel="2">
      <c r="F9" s="251">
        <v>2</v>
      </c>
      <c r="G9" s="252" t="s">
        <v>595</v>
      </c>
      <c r="H9" s="253" t="s">
        <v>599</v>
      </c>
      <c r="I9" s="254" t="s">
        <v>600</v>
      </c>
      <c r="J9" s="252" t="s">
        <v>598</v>
      </c>
      <c r="K9" s="255">
        <v>3</v>
      </c>
      <c r="L9" s="256">
        <v>0</v>
      </c>
      <c r="M9" s="255">
        <v>3</v>
      </c>
      <c r="N9" s="257"/>
      <c r="O9" s="257">
        <f>M9*N9</f>
        <v>0</v>
      </c>
      <c r="P9" s="257"/>
      <c r="Q9" s="257">
        <f>M9*P9</f>
        <v>0</v>
      </c>
      <c r="R9" s="257"/>
      <c r="S9" s="257">
        <f>M9*R9</f>
        <v>0</v>
      </c>
      <c r="T9" s="257">
        <v>21</v>
      </c>
      <c r="U9" s="257">
        <f>O9*T9/100</f>
        <v>0</v>
      </c>
      <c r="V9" s="257">
        <f>U9+O9</f>
        <v>0</v>
      </c>
      <c r="W9" s="257"/>
      <c r="X9" s="257"/>
      <c r="Y9" s="257">
        <v>1</v>
      </c>
    </row>
    <row r="10" spans="1:25" s="258" customFormat="1" ht="0.75" customHeight="1" outlineLevel="2">
      <c r="F10" s="259"/>
      <c r="G10" s="260"/>
      <c r="H10" s="261"/>
      <c r="I10" s="262"/>
      <c r="J10" s="262"/>
      <c r="K10" s="262"/>
      <c r="L10" s="262"/>
      <c r="M10" s="262"/>
      <c r="N10" s="262"/>
      <c r="O10" s="262"/>
      <c r="P10" s="263"/>
      <c r="Q10" s="264"/>
      <c r="R10" s="263"/>
      <c r="S10" s="264"/>
      <c r="T10" s="265"/>
      <c r="U10" s="265"/>
      <c r="V10" s="265"/>
      <c r="W10" s="266"/>
    </row>
    <row r="11" spans="1:25" s="258" customFormat="1" ht="24" outlineLevel="2">
      <c r="F11" s="251">
        <v>3</v>
      </c>
      <c r="G11" s="252" t="s">
        <v>595</v>
      </c>
      <c r="H11" s="253" t="s">
        <v>601</v>
      </c>
      <c r="I11" s="254" t="s">
        <v>602</v>
      </c>
      <c r="J11" s="252" t="s">
        <v>598</v>
      </c>
      <c r="K11" s="255">
        <v>11</v>
      </c>
      <c r="L11" s="256">
        <v>0</v>
      </c>
      <c r="M11" s="255">
        <v>11</v>
      </c>
      <c r="N11" s="257"/>
      <c r="O11" s="257">
        <f>M11*N11</f>
        <v>0</v>
      </c>
      <c r="P11" s="257"/>
      <c r="Q11" s="257">
        <f>M11*P11</f>
        <v>0</v>
      </c>
      <c r="R11" s="257"/>
      <c r="S11" s="257">
        <f>M11*R11</f>
        <v>0</v>
      </c>
      <c r="T11" s="257">
        <v>21</v>
      </c>
      <c r="U11" s="257">
        <f>O11*T11/100</f>
        <v>0</v>
      </c>
      <c r="V11" s="257">
        <f>U11+O11</f>
        <v>0</v>
      </c>
      <c r="W11" s="257"/>
      <c r="X11" s="257"/>
      <c r="Y11" s="257">
        <v>1</v>
      </c>
    </row>
    <row r="12" spans="1:25" s="258" customFormat="1" ht="0.75" customHeight="1" outlineLevel="2">
      <c r="F12" s="259"/>
      <c r="G12" s="260"/>
      <c r="H12" s="261"/>
      <c r="I12" s="262"/>
      <c r="J12" s="262"/>
      <c r="K12" s="262"/>
      <c r="L12" s="262"/>
      <c r="M12" s="262"/>
      <c r="N12" s="262"/>
      <c r="O12" s="262"/>
      <c r="P12" s="263"/>
      <c r="Q12" s="264"/>
      <c r="R12" s="263"/>
      <c r="S12" s="264"/>
      <c r="T12" s="265"/>
      <c r="U12" s="265"/>
      <c r="V12" s="265"/>
      <c r="W12" s="266"/>
    </row>
    <row r="13" spans="1:25" s="258" customFormat="1" ht="24" outlineLevel="2">
      <c r="F13" s="251">
        <v>4</v>
      </c>
      <c r="G13" s="252" t="s">
        <v>595</v>
      </c>
      <c r="H13" s="253" t="s">
        <v>603</v>
      </c>
      <c r="I13" s="254" t="s">
        <v>604</v>
      </c>
      <c r="J13" s="252" t="s">
        <v>598</v>
      </c>
      <c r="K13" s="255">
        <v>55</v>
      </c>
      <c r="L13" s="256">
        <v>0</v>
      </c>
      <c r="M13" s="255">
        <v>55</v>
      </c>
      <c r="N13" s="257"/>
      <c r="O13" s="257">
        <f>M13*N13</f>
        <v>0</v>
      </c>
      <c r="P13" s="257"/>
      <c r="Q13" s="257">
        <f>M13*P13</f>
        <v>0</v>
      </c>
      <c r="R13" s="257"/>
      <c r="S13" s="257">
        <f>M13*R13</f>
        <v>0</v>
      </c>
      <c r="T13" s="257">
        <v>21</v>
      </c>
      <c r="U13" s="257">
        <f>O13*T13/100</f>
        <v>0</v>
      </c>
      <c r="V13" s="257">
        <f>U13+O13</f>
        <v>0</v>
      </c>
      <c r="W13" s="257"/>
      <c r="X13" s="257"/>
      <c r="Y13" s="257">
        <v>1</v>
      </c>
    </row>
    <row r="14" spans="1:25" s="258" customFormat="1" ht="0.75" customHeight="1" outlineLevel="2">
      <c r="F14" s="259"/>
      <c r="G14" s="260"/>
      <c r="H14" s="261"/>
      <c r="I14" s="262"/>
      <c r="J14" s="262"/>
      <c r="K14" s="262"/>
      <c r="L14" s="262"/>
      <c r="M14" s="262"/>
      <c r="N14" s="262"/>
      <c r="O14" s="262"/>
      <c r="P14" s="263"/>
      <c r="Q14" s="264"/>
      <c r="R14" s="263"/>
      <c r="S14" s="264"/>
      <c r="T14" s="265"/>
      <c r="U14" s="265"/>
      <c r="V14" s="265"/>
      <c r="W14" s="266"/>
    </row>
    <row r="15" spans="1:25" s="267" customFormat="1" ht="11.25" outlineLevel="3">
      <c r="F15" s="268"/>
      <c r="G15" s="269"/>
      <c r="H15" s="270" t="str">
        <f>IF(AND(H14&lt;&gt;"Výkaz výměr:",I14=""),"Výkaz výměr:","")</f>
        <v>Výkaz výměr:</v>
      </c>
      <c r="I15" s="271" t="s">
        <v>905</v>
      </c>
      <c r="J15" s="272"/>
      <c r="K15" s="271"/>
      <c r="L15" s="273"/>
      <c r="M15" s="274">
        <v>55</v>
      </c>
      <c r="N15" s="275"/>
      <c r="O15" s="276"/>
      <c r="P15" s="277"/>
      <c r="Q15" s="275"/>
      <c r="R15" s="275"/>
      <c r="S15" s="275"/>
      <c r="T15" s="278" t="s">
        <v>588</v>
      </c>
      <c r="U15" s="275"/>
      <c r="V15" s="275"/>
    </row>
    <row r="16" spans="1:25" s="258" customFormat="1" ht="12" outlineLevel="2">
      <c r="F16" s="251">
        <v>5</v>
      </c>
      <c r="G16" s="252" t="s">
        <v>595</v>
      </c>
      <c r="H16" s="253" t="s">
        <v>605</v>
      </c>
      <c r="I16" s="254" t="s">
        <v>606</v>
      </c>
      <c r="J16" s="252" t="s">
        <v>598</v>
      </c>
      <c r="K16" s="255">
        <v>11</v>
      </c>
      <c r="L16" s="256">
        <v>0</v>
      </c>
      <c r="M16" s="255">
        <v>11</v>
      </c>
      <c r="N16" s="257"/>
      <c r="O16" s="257">
        <f>M16*N16</f>
        <v>0</v>
      </c>
      <c r="P16" s="257"/>
      <c r="Q16" s="257">
        <f>M16*P16</f>
        <v>0</v>
      </c>
      <c r="R16" s="257"/>
      <c r="S16" s="257">
        <f>M16*R16</f>
        <v>0</v>
      </c>
      <c r="T16" s="257">
        <v>21</v>
      </c>
      <c r="U16" s="257">
        <f>O16*T16/100</f>
        <v>0</v>
      </c>
      <c r="V16" s="257">
        <f>U16+O16</f>
        <v>0</v>
      </c>
      <c r="W16" s="257"/>
      <c r="X16" s="257"/>
      <c r="Y16" s="257">
        <v>1</v>
      </c>
    </row>
    <row r="17" spans="6:25" s="258" customFormat="1" ht="0.75" customHeight="1" outlineLevel="2">
      <c r="F17" s="259"/>
      <c r="G17" s="260"/>
      <c r="H17" s="261"/>
      <c r="I17" s="262"/>
      <c r="J17" s="262"/>
      <c r="K17" s="262"/>
      <c r="L17" s="262"/>
      <c r="M17" s="262"/>
      <c r="N17" s="262"/>
      <c r="O17" s="262"/>
      <c r="P17" s="263"/>
      <c r="Q17" s="264"/>
      <c r="R17" s="263"/>
      <c r="S17" s="264"/>
      <c r="T17" s="265"/>
      <c r="U17" s="265"/>
      <c r="V17" s="265"/>
      <c r="W17" s="266"/>
    </row>
    <row r="18" spans="6:25" s="258" customFormat="1" ht="24" outlineLevel="2">
      <c r="F18" s="251">
        <v>6</v>
      </c>
      <c r="G18" s="252" t="s">
        <v>595</v>
      </c>
      <c r="H18" s="253" t="s">
        <v>607</v>
      </c>
      <c r="I18" s="254" t="s">
        <v>608</v>
      </c>
      <c r="J18" s="252" t="s">
        <v>609</v>
      </c>
      <c r="K18" s="255">
        <v>11</v>
      </c>
      <c r="L18" s="256">
        <v>0</v>
      </c>
      <c r="M18" s="255">
        <v>11</v>
      </c>
      <c r="N18" s="257"/>
      <c r="O18" s="257">
        <f>M18*N18</f>
        <v>0</v>
      </c>
      <c r="P18" s="257"/>
      <c r="Q18" s="257">
        <f>M18*P18</f>
        <v>0</v>
      </c>
      <c r="R18" s="257"/>
      <c r="S18" s="257">
        <f>M18*R18</f>
        <v>0</v>
      </c>
      <c r="T18" s="257">
        <v>21</v>
      </c>
      <c r="U18" s="257">
        <f>O18*T18/100</f>
        <v>0</v>
      </c>
      <c r="V18" s="257">
        <f>U18+O18</f>
        <v>0</v>
      </c>
      <c r="W18" s="257"/>
      <c r="X18" s="257"/>
      <c r="Y18" s="257">
        <v>1</v>
      </c>
    </row>
    <row r="19" spans="6:25" s="258" customFormat="1" ht="0.75" customHeight="1" outlineLevel="2">
      <c r="F19" s="259"/>
      <c r="G19" s="260"/>
      <c r="H19" s="261"/>
      <c r="I19" s="262"/>
      <c r="J19" s="262"/>
      <c r="K19" s="262"/>
      <c r="L19" s="262"/>
      <c r="M19" s="262"/>
      <c r="N19" s="262"/>
      <c r="O19" s="262"/>
      <c r="P19" s="263"/>
      <c r="Q19" s="264"/>
      <c r="R19" s="263"/>
      <c r="S19" s="264"/>
      <c r="T19" s="265"/>
      <c r="U19" s="265"/>
      <c r="V19" s="265"/>
      <c r="W19" s="266"/>
    </row>
    <row r="20" spans="6:25" s="258" customFormat="1" ht="24" outlineLevel="2">
      <c r="F20" s="251">
        <v>7</v>
      </c>
      <c r="G20" s="252" t="s">
        <v>595</v>
      </c>
      <c r="H20" s="253" t="s">
        <v>610</v>
      </c>
      <c r="I20" s="254" t="s">
        <v>611</v>
      </c>
      <c r="J20" s="252" t="s">
        <v>612</v>
      </c>
      <c r="K20" s="255">
        <v>40</v>
      </c>
      <c r="L20" s="256"/>
      <c r="M20" s="255">
        <v>40</v>
      </c>
      <c r="N20" s="257"/>
      <c r="O20" s="257">
        <f>M20*N20</f>
        <v>0</v>
      </c>
      <c r="P20" s="257"/>
      <c r="Q20" s="257">
        <f>M20*P20</f>
        <v>0</v>
      </c>
      <c r="R20" s="257"/>
      <c r="S20" s="257">
        <f>M20*R20</f>
        <v>0</v>
      </c>
      <c r="T20" s="257">
        <v>21</v>
      </c>
      <c r="U20" s="257">
        <f>O20*T20/100</f>
        <v>0</v>
      </c>
      <c r="V20" s="257">
        <f>U20+O20</f>
        <v>0</v>
      </c>
      <c r="W20" s="257"/>
      <c r="X20" s="257"/>
      <c r="Y20" s="257">
        <v>1</v>
      </c>
    </row>
    <row r="21" spans="6:25" s="258" customFormat="1" ht="0.75" customHeight="1" outlineLevel="2">
      <c r="F21" s="259"/>
      <c r="G21" s="260"/>
      <c r="H21" s="261"/>
      <c r="I21" s="262"/>
      <c r="J21" s="262"/>
      <c r="K21" s="262"/>
      <c r="L21" s="262"/>
      <c r="M21" s="262"/>
      <c r="N21" s="262"/>
      <c r="O21" s="262"/>
      <c r="P21" s="263"/>
      <c r="Q21" s="264"/>
      <c r="R21" s="263"/>
      <c r="S21" s="264"/>
      <c r="T21" s="265"/>
      <c r="U21" s="265"/>
      <c r="V21" s="265"/>
      <c r="W21" s="266"/>
    </row>
    <row r="22" spans="6:25" s="258" customFormat="1" ht="12" outlineLevel="2">
      <c r="F22" s="251">
        <v>8</v>
      </c>
      <c r="G22" s="252" t="s">
        <v>595</v>
      </c>
      <c r="H22" s="253" t="s">
        <v>613</v>
      </c>
      <c r="I22" s="254" t="s">
        <v>614</v>
      </c>
      <c r="J22" s="252" t="s">
        <v>612</v>
      </c>
      <c r="K22" s="255">
        <v>40</v>
      </c>
      <c r="L22" s="256"/>
      <c r="M22" s="255">
        <v>40</v>
      </c>
      <c r="N22" s="257"/>
      <c r="O22" s="257">
        <f>M22*N22</f>
        <v>0</v>
      </c>
      <c r="P22" s="257"/>
      <c r="Q22" s="257">
        <f>M22*P22</f>
        <v>0</v>
      </c>
      <c r="R22" s="257"/>
      <c r="S22" s="257">
        <f>M22*R22</f>
        <v>0</v>
      </c>
      <c r="T22" s="257">
        <v>21</v>
      </c>
      <c r="U22" s="257">
        <f>O22*T22/100</f>
        <v>0</v>
      </c>
      <c r="V22" s="257">
        <f>U22+O22</f>
        <v>0</v>
      </c>
      <c r="W22" s="257"/>
      <c r="X22" s="257"/>
      <c r="Y22" s="257">
        <v>1</v>
      </c>
    </row>
    <row r="23" spans="6:25" s="258" customFormat="1" ht="0.75" customHeight="1" outlineLevel="2">
      <c r="F23" s="259"/>
      <c r="G23" s="260"/>
      <c r="H23" s="261"/>
      <c r="I23" s="262"/>
      <c r="J23" s="262"/>
      <c r="K23" s="262"/>
      <c r="L23" s="262"/>
      <c r="M23" s="262"/>
      <c r="N23" s="262"/>
      <c r="O23" s="262"/>
      <c r="P23" s="263"/>
      <c r="Q23" s="264"/>
      <c r="R23" s="263"/>
      <c r="S23" s="264"/>
      <c r="T23" s="265"/>
      <c r="U23" s="265"/>
      <c r="V23" s="265"/>
      <c r="W23" s="266"/>
    </row>
    <row r="24" spans="6:25" s="258" customFormat="1" ht="12" outlineLevel="2">
      <c r="F24" s="251">
        <v>9</v>
      </c>
      <c r="G24" s="252" t="s">
        <v>595</v>
      </c>
      <c r="H24" s="253" t="s">
        <v>615</v>
      </c>
      <c r="I24" s="254" t="s">
        <v>616</v>
      </c>
      <c r="J24" s="252" t="s">
        <v>598</v>
      </c>
      <c r="K24" s="255">
        <v>1</v>
      </c>
      <c r="L24" s="256">
        <v>0</v>
      </c>
      <c r="M24" s="255">
        <v>1</v>
      </c>
      <c r="N24" s="257"/>
      <c r="O24" s="257">
        <f>M24*N24</f>
        <v>0</v>
      </c>
      <c r="P24" s="257"/>
      <c r="Q24" s="257">
        <f>M24*P24</f>
        <v>0</v>
      </c>
      <c r="R24" s="257"/>
      <c r="S24" s="257">
        <f>M24*R24</f>
        <v>0</v>
      </c>
      <c r="T24" s="257">
        <v>21</v>
      </c>
      <c r="U24" s="257">
        <f>O24*T24/100</f>
        <v>0</v>
      </c>
      <c r="V24" s="257">
        <f>U24+O24</f>
        <v>0</v>
      </c>
      <c r="W24" s="257"/>
      <c r="X24" s="257"/>
      <c r="Y24" s="257">
        <v>1</v>
      </c>
    </row>
    <row r="25" spans="6:25" s="258" customFormat="1" ht="0.75" customHeight="1" outlineLevel="2">
      <c r="F25" s="259"/>
      <c r="G25" s="260"/>
      <c r="H25" s="261"/>
      <c r="I25" s="262"/>
      <c r="J25" s="262"/>
      <c r="K25" s="262"/>
      <c r="L25" s="262"/>
      <c r="M25" s="262"/>
      <c r="N25" s="262"/>
      <c r="O25" s="262"/>
      <c r="P25" s="263"/>
      <c r="Q25" s="264"/>
      <c r="R25" s="263"/>
      <c r="S25" s="264"/>
      <c r="T25" s="265"/>
      <c r="U25" s="265"/>
      <c r="V25" s="265"/>
      <c r="W25" s="266"/>
    </row>
    <row r="26" spans="6:25" s="258" customFormat="1" ht="12" outlineLevel="2">
      <c r="F26" s="251">
        <v>10</v>
      </c>
      <c r="G26" s="252" t="s">
        <v>617</v>
      </c>
      <c r="H26" s="253" t="s">
        <v>618</v>
      </c>
      <c r="I26" s="254" t="s">
        <v>619</v>
      </c>
      <c r="J26" s="252" t="s">
        <v>609</v>
      </c>
      <c r="K26" s="255">
        <v>2</v>
      </c>
      <c r="L26" s="256">
        <v>0</v>
      </c>
      <c r="M26" s="255">
        <v>2</v>
      </c>
      <c r="N26" s="257"/>
      <c r="O26" s="257">
        <f>M26*N26</f>
        <v>0</v>
      </c>
      <c r="P26" s="257">
        <v>1</v>
      </c>
      <c r="Q26" s="257">
        <f>M26*P26</f>
        <v>2</v>
      </c>
      <c r="R26" s="257"/>
      <c r="S26" s="257">
        <f>M26*R26</f>
        <v>0</v>
      </c>
      <c r="T26" s="257">
        <v>21</v>
      </c>
      <c r="U26" s="257">
        <f>O26*T26/100</f>
        <v>0</v>
      </c>
      <c r="V26" s="257">
        <f>U26+O26</f>
        <v>0</v>
      </c>
      <c r="W26" s="257"/>
      <c r="X26" s="257"/>
      <c r="Y26" s="257">
        <v>1</v>
      </c>
    </row>
    <row r="27" spans="6:25" s="258" customFormat="1" ht="0.75" customHeight="1" outlineLevel="2">
      <c r="F27" s="259"/>
      <c r="G27" s="260"/>
      <c r="H27" s="261"/>
      <c r="I27" s="262"/>
      <c r="J27" s="262"/>
      <c r="K27" s="262"/>
      <c r="L27" s="262"/>
      <c r="M27" s="262"/>
      <c r="N27" s="262"/>
      <c r="O27" s="262"/>
      <c r="P27" s="263"/>
      <c r="Q27" s="264"/>
      <c r="R27" s="263"/>
      <c r="S27" s="264"/>
      <c r="T27" s="265"/>
      <c r="U27" s="265"/>
      <c r="V27" s="265"/>
      <c r="W27" s="266"/>
    </row>
    <row r="28" spans="6:25" s="216" customFormat="1" ht="12.75" customHeight="1" outlineLevel="2">
      <c r="F28" s="208"/>
      <c r="G28" s="209"/>
      <c r="H28" s="209"/>
      <c r="I28" s="210"/>
      <c r="J28" s="209"/>
      <c r="K28" s="211"/>
      <c r="L28" s="212"/>
      <c r="M28" s="211"/>
      <c r="N28" s="212"/>
      <c r="O28" s="213"/>
      <c r="P28" s="214"/>
      <c r="Q28" s="212"/>
      <c r="R28" s="212"/>
      <c r="S28" s="212"/>
      <c r="T28" s="215" t="s">
        <v>588</v>
      </c>
      <c r="U28" s="212"/>
      <c r="V28" s="212"/>
      <c r="W28" s="212"/>
    </row>
    <row r="29" spans="6:25" s="241" customFormat="1" ht="16.5" customHeight="1" outlineLevel="1">
      <c r="F29" s="242"/>
      <c r="G29" s="243"/>
      <c r="H29" s="244"/>
      <c r="I29" s="244" t="s">
        <v>620</v>
      </c>
      <c r="J29" s="243"/>
      <c r="K29" s="245"/>
      <c r="L29" s="246"/>
      <c r="M29" s="245"/>
      <c r="N29" s="246"/>
      <c r="O29" s="247">
        <f>SUBTOTAL(9,O30:O32)</f>
        <v>0</v>
      </c>
      <c r="P29" s="248"/>
      <c r="Q29" s="247">
        <f>SUBTOTAL(9,Q30:Q32)</f>
        <v>7.6078800000000006</v>
      </c>
      <c r="R29" s="246"/>
      <c r="S29" s="247">
        <f>SUBTOTAL(9,S30:S32)</f>
        <v>0</v>
      </c>
      <c r="T29" s="249"/>
      <c r="U29" s="247">
        <f>SUBTOTAL(9,U30:U32)</f>
        <v>0</v>
      </c>
      <c r="V29" s="247">
        <f>SUBTOTAL(9,V30:V32)</f>
        <v>0</v>
      </c>
      <c r="Y29" s="247">
        <f>SUBTOTAL(9,Y30:Y32)</f>
        <v>1</v>
      </c>
    </row>
    <row r="30" spans="6:25" s="258" customFormat="1" ht="12" outlineLevel="2">
      <c r="F30" s="251">
        <v>1</v>
      </c>
      <c r="G30" s="252" t="s">
        <v>595</v>
      </c>
      <c r="H30" s="253" t="s">
        <v>621</v>
      </c>
      <c r="I30" s="254" t="s">
        <v>622</v>
      </c>
      <c r="J30" s="252" t="s">
        <v>598</v>
      </c>
      <c r="K30" s="255">
        <v>3</v>
      </c>
      <c r="L30" s="256">
        <v>0</v>
      </c>
      <c r="M30" s="255">
        <v>3</v>
      </c>
      <c r="N30" s="257"/>
      <c r="O30" s="257">
        <f>M30*N30</f>
        <v>0</v>
      </c>
      <c r="P30" s="257">
        <v>2.5359600000000002</v>
      </c>
      <c r="Q30" s="257">
        <f>M30*P30</f>
        <v>7.6078800000000006</v>
      </c>
      <c r="R30" s="257"/>
      <c r="S30" s="257">
        <f>M30*R30</f>
        <v>0</v>
      </c>
      <c r="T30" s="257">
        <v>21</v>
      </c>
      <c r="U30" s="257">
        <f>O30*T30/100</f>
        <v>0</v>
      </c>
      <c r="V30" s="257">
        <f>U30+O30</f>
        <v>0</v>
      </c>
      <c r="W30" s="257"/>
      <c r="X30" s="257"/>
      <c r="Y30" s="257">
        <v>1</v>
      </c>
    </row>
    <row r="31" spans="6:25" s="258" customFormat="1" ht="0.75" customHeight="1" outlineLevel="2">
      <c r="F31" s="259"/>
      <c r="G31" s="260"/>
      <c r="H31" s="261"/>
      <c r="I31" s="262"/>
      <c r="J31" s="262"/>
      <c r="K31" s="262"/>
      <c r="L31" s="262"/>
      <c r="M31" s="262"/>
      <c r="N31" s="262"/>
      <c r="O31" s="262"/>
      <c r="P31" s="263"/>
      <c r="Q31" s="264"/>
      <c r="R31" s="263"/>
      <c r="S31" s="264"/>
      <c r="T31" s="265"/>
      <c r="U31" s="265"/>
      <c r="V31" s="265"/>
      <c r="W31" s="266"/>
    </row>
    <row r="32" spans="6:25" s="216" customFormat="1" ht="12.75" customHeight="1" outlineLevel="2">
      <c r="F32" s="208"/>
      <c r="G32" s="209"/>
      <c r="H32" s="209"/>
      <c r="I32" s="210"/>
      <c r="J32" s="209"/>
      <c r="K32" s="211"/>
      <c r="L32" s="212"/>
      <c r="M32" s="211"/>
      <c r="N32" s="212"/>
      <c r="O32" s="213"/>
      <c r="P32" s="214"/>
      <c r="Q32" s="212"/>
      <c r="R32" s="212"/>
      <c r="S32" s="212"/>
      <c r="T32" s="215" t="s">
        <v>588</v>
      </c>
      <c r="U32" s="212"/>
      <c r="V32" s="212"/>
      <c r="W32" s="212"/>
    </row>
    <row r="33" spans="6:25" s="241" customFormat="1" ht="16.5" customHeight="1" outlineLevel="1">
      <c r="F33" s="242"/>
      <c r="G33" s="243"/>
      <c r="H33" s="244"/>
      <c r="I33" s="244" t="s">
        <v>623</v>
      </c>
      <c r="J33" s="243"/>
      <c r="K33" s="245"/>
      <c r="L33" s="246"/>
      <c r="M33" s="245"/>
      <c r="N33" s="246"/>
      <c r="O33" s="247">
        <f>SUBTOTAL(9,O34:O77)</f>
        <v>0</v>
      </c>
      <c r="P33" s="248"/>
      <c r="Q33" s="247">
        <f>SUBTOTAL(9,Q34:Q77)</f>
        <v>18.297145799999999</v>
      </c>
      <c r="R33" s="246"/>
      <c r="S33" s="247">
        <f>SUBTOTAL(9,S34:S77)</f>
        <v>0</v>
      </c>
      <c r="T33" s="249"/>
      <c r="U33" s="247">
        <f>SUBTOTAL(9,U34:U77)</f>
        <v>0</v>
      </c>
      <c r="V33" s="247">
        <f>SUBTOTAL(9,V34:V77)</f>
        <v>0</v>
      </c>
      <c r="Y33" s="247">
        <f>SUBTOTAL(9,Y34:Y77)</f>
        <v>15</v>
      </c>
    </row>
    <row r="34" spans="6:25" s="258" customFormat="1" ht="24" outlineLevel="2">
      <c r="F34" s="251">
        <v>1</v>
      </c>
      <c r="G34" s="252" t="s">
        <v>595</v>
      </c>
      <c r="H34" s="253" t="s">
        <v>624</v>
      </c>
      <c r="I34" s="254" t="s">
        <v>625</v>
      </c>
      <c r="J34" s="252" t="s">
        <v>612</v>
      </c>
      <c r="K34" s="255">
        <v>7</v>
      </c>
      <c r="L34" s="256">
        <v>0</v>
      </c>
      <c r="M34" s="255">
        <v>7</v>
      </c>
      <c r="N34" s="257"/>
      <c r="O34" s="257">
        <f>M34*N34</f>
        <v>0</v>
      </c>
      <c r="P34" s="257">
        <v>0.34661999999999998</v>
      </c>
      <c r="Q34" s="257">
        <f>M34*P34</f>
        <v>2.4263399999999997</v>
      </c>
      <c r="R34" s="257"/>
      <c r="S34" s="257">
        <f>M34*R34</f>
        <v>0</v>
      </c>
      <c r="T34" s="257">
        <v>21</v>
      </c>
      <c r="U34" s="257">
        <f>O34*T34/100</f>
        <v>0</v>
      </c>
      <c r="V34" s="257">
        <f>U34+O34</f>
        <v>0</v>
      </c>
      <c r="W34" s="257"/>
      <c r="X34" s="257"/>
      <c r="Y34" s="257">
        <v>1</v>
      </c>
    </row>
    <row r="35" spans="6:25" s="258" customFormat="1" ht="0.75" customHeight="1" outlineLevel="2">
      <c r="F35" s="259"/>
      <c r="G35" s="260"/>
      <c r="H35" s="261"/>
      <c r="I35" s="262"/>
      <c r="J35" s="262"/>
      <c r="K35" s="262"/>
      <c r="L35" s="262"/>
      <c r="M35" s="262"/>
      <c r="N35" s="262"/>
      <c r="O35" s="262"/>
      <c r="P35" s="263"/>
      <c r="Q35" s="264"/>
      <c r="R35" s="263"/>
      <c r="S35" s="264"/>
      <c r="T35" s="265"/>
      <c r="U35" s="265"/>
      <c r="V35" s="265"/>
      <c r="W35" s="266"/>
    </row>
    <row r="36" spans="6:25" s="258" customFormat="1" ht="24" outlineLevel="2">
      <c r="F36" s="251">
        <v>2</v>
      </c>
      <c r="G36" s="252" t="s">
        <v>595</v>
      </c>
      <c r="H36" s="253" t="s">
        <v>626</v>
      </c>
      <c r="I36" s="254" t="s">
        <v>627</v>
      </c>
      <c r="J36" s="252" t="s">
        <v>612</v>
      </c>
      <c r="K36" s="255">
        <v>37</v>
      </c>
      <c r="L36" s="256">
        <v>0</v>
      </c>
      <c r="M36" s="255">
        <v>37</v>
      </c>
      <c r="N36" s="257"/>
      <c r="O36" s="257">
        <f>M36*N36</f>
        <v>0</v>
      </c>
      <c r="P36" s="257">
        <v>0.19111</v>
      </c>
      <c r="Q36" s="257">
        <f>M36*P36</f>
        <v>7.0710699999999997</v>
      </c>
      <c r="R36" s="257"/>
      <c r="S36" s="257">
        <f>M36*R36</f>
        <v>0</v>
      </c>
      <c r="T36" s="257">
        <v>21</v>
      </c>
      <c r="U36" s="257">
        <f>O36*T36/100</f>
        <v>0</v>
      </c>
      <c r="V36" s="257">
        <f>U36+O36</f>
        <v>0</v>
      </c>
      <c r="W36" s="257"/>
      <c r="X36" s="257"/>
      <c r="Y36" s="257">
        <v>1</v>
      </c>
    </row>
    <row r="37" spans="6:25" s="258" customFormat="1" ht="0.75" customHeight="1" outlineLevel="2">
      <c r="F37" s="259"/>
      <c r="G37" s="260"/>
      <c r="H37" s="261"/>
      <c r="I37" s="262"/>
      <c r="J37" s="262"/>
      <c r="K37" s="262"/>
      <c r="L37" s="262"/>
      <c r="M37" s="262"/>
      <c r="N37" s="262"/>
      <c r="O37" s="262"/>
      <c r="P37" s="263"/>
      <c r="Q37" s="264"/>
      <c r="R37" s="263"/>
      <c r="S37" s="264"/>
      <c r="T37" s="265"/>
      <c r="U37" s="265"/>
      <c r="V37" s="265"/>
      <c r="W37" s="266"/>
    </row>
    <row r="38" spans="6:25" s="267" customFormat="1" ht="11.25" outlineLevel="3">
      <c r="F38" s="268"/>
      <c r="G38" s="269"/>
      <c r="H38" s="270" t="str">
        <f>IF(AND(H37&lt;&gt;"Výkaz výměr:",I37=""),"Výkaz výměr:","")</f>
        <v>Výkaz výměr:</v>
      </c>
      <c r="I38" s="271" t="s">
        <v>906</v>
      </c>
      <c r="J38" s="272"/>
      <c r="K38" s="271"/>
      <c r="L38" s="273"/>
      <c r="M38" s="274">
        <v>44</v>
      </c>
      <c r="N38" s="275"/>
      <c r="O38" s="276"/>
      <c r="P38" s="277"/>
      <c r="Q38" s="275"/>
      <c r="R38" s="275"/>
      <c r="S38" s="275"/>
      <c r="T38" s="278" t="s">
        <v>588</v>
      </c>
      <c r="U38" s="275"/>
      <c r="V38" s="275"/>
    </row>
    <row r="39" spans="6:25" s="267" customFormat="1" ht="11.25" outlineLevel="3">
      <c r="F39" s="268"/>
      <c r="G39" s="269"/>
      <c r="H39" s="270" t="str">
        <f>IF(AND(H38&lt;&gt;"Výkaz výměr:",I38=""),"Výkaz výměr:","")</f>
        <v/>
      </c>
      <c r="I39" s="271" t="s">
        <v>907</v>
      </c>
      <c r="J39" s="272"/>
      <c r="K39" s="271"/>
      <c r="L39" s="273"/>
      <c r="M39" s="274">
        <v>-7</v>
      </c>
      <c r="N39" s="275"/>
      <c r="O39" s="276"/>
      <c r="P39" s="277"/>
      <c r="Q39" s="275"/>
      <c r="R39" s="275"/>
      <c r="S39" s="275"/>
      <c r="T39" s="278" t="s">
        <v>588</v>
      </c>
      <c r="U39" s="275"/>
      <c r="V39" s="275"/>
    </row>
    <row r="40" spans="6:25" s="258" customFormat="1" ht="12" outlineLevel="2">
      <c r="F40" s="251">
        <v>3</v>
      </c>
      <c r="G40" s="252" t="s">
        <v>595</v>
      </c>
      <c r="H40" s="253" t="s">
        <v>628</v>
      </c>
      <c r="I40" s="254" t="s">
        <v>629</v>
      </c>
      <c r="J40" s="252" t="s">
        <v>630</v>
      </c>
      <c r="K40" s="255">
        <v>4</v>
      </c>
      <c r="L40" s="256">
        <v>0</v>
      </c>
      <c r="M40" s="255">
        <v>4</v>
      </c>
      <c r="N40" s="257"/>
      <c r="O40" s="257">
        <f>M40*N40</f>
        <v>0</v>
      </c>
      <c r="P40" s="257">
        <v>3.6549999999999999E-2</v>
      </c>
      <c r="Q40" s="257">
        <f>M40*P40</f>
        <v>0.1462</v>
      </c>
      <c r="R40" s="257"/>
      <c r="S40" s="257">
        <f>M40*R40</f>
        <v>0</v>
      </c>
      <c r="T40" s="257">
        <v>21</v>
      </c>
      <c r="U40" s="257">
        <f>O40*T40/100</f>
        <v>0</v>
      </c>
      <c r="V40" s="257">
        <f>U40+O40</f>
        <v>0</v>
      </c>
      <c r="W40" s="257"/>
      <c r="X40" s="257"/>
      <c r="Y40" s="257">
        <v>1</v>
      </c>
    </row>
    <row r="41" spans="6:25" s="258" customFormat="1" ht="0.75" customHeight="1" outlineLevel="2">
      <c r="F41" s="259"/>
      <c r="G41" s="260"/>
      <c r="H41" s="261"/>
      <c r="I41" s="262"/>
      <c r="J41" s="262"/>
      <c r="K41" s="262"/>
      <c r="L41" s="262"/>
      <c r="M41" s="262"/>
      <c r="N41" s="262"/>
      <c r="O41" s="262"/>
      <c r="P41" s="263"/>
      <c r="Q41" s="264"/>
      <c r="R41" s="263"/>
      <c r="S41" s="264"/>
      <c r="T41" s="265"/>
      <c r="U41" s="265"/>
      <c r="V41" s="265"/>
      <c r="W41" s="266"/>
    </row>
    <row r="42" spans="6:25" s="267" customFormat="1" ht="11.25" outlineLevel="3">
      <c r="F42" s="268"/>
      <c r="G42" s="269"/>
      <c r="H42" s="270" t="str">
        <f>IF(AND(H41&lt;&gt;"Výkaz výměr:",I41=""),"Výkaz výměr:","")</f>
        <v>Výkaz výměr:</v>
      </c>
      <c r="I42" s="271" t="s">
        <v>908</v>
      </c>
      <c r="J42" s="272"/>
      <c r="K42" s="271"/>
      <c r="L42" s="273"/>
      <c r="M42" s="274">
        <v>4</v>
      </c>
      <c r="N42" s="275"/>
      <c r="O42" s="276"/>
      <c r="P42" s="277"/>
      <c r="Q42" s="275"/>
      <c r="R42" s="275"/>
      <c r="S42" s="275"/>
      <c r="T42" s="278" t="s">
        <v>588</v>
      </c>
      <c r="U42" s="275"/>
      <c r="V42" s="275"/>
    </row>
    <row r="43" spans="6:25" s="258" customFormat="1" ht="12" outlineLevel="2">
      <c r="F43" s="251">
        <v>4</v>
      </c>
      <c r="G43" s="252" t="s">
        <v>595</v>
      </c>
      <c r="H43" s="253" t="s">
        <v>631</v>
      </c>
      <c r="I43" s="254" t="s">
        <v>632</v>
      </c>
      <c r="J43" s="252" t="s">
        <v>630</v>
      </c>
      <c r="K43" s="255">
        <v>2</v>
      </c>
      <c r="L43" s="256">
        <v>0</v>
      </c>
      <c r="M43" s="255">
        <v>2</v>
      </c>
      <c r="N43" s="257"/>
      <c r="O43" s="257">
        <f>M43*N43</f>
        <v>0</v>
      </c>
      <c r="P43" s="257">
        <v>4.555E-2</v>
      </c>
      <c r="Q43" s="257">
        <f>M43*P43</f>
        <v>9.11E-2</v>
      </c>
      <c r="R43" s="257"/>
      <c r="S43" s="257">
        <f>M43*R43</f>
        <v>0</v>
      </c>
      <c r="T43" s="257">
        <v>21</v>
      </c>
      <c r="U43" s="257">
        <f>O43*T43/100</f>
        <v>0</v>
      </c>
      <c r="V43" s="257">
        <f>U43+O43</f>
        <v>0</v>
      </c>
      <c r="W43" s="257"/>
      <c r="X43" s="257"/>
      <c r="Y43" s="257">
        <v>1</v>
      </c>
    </row>
    <row r="44" spans="6:25" s="258" customFormat="1" ht="0.75" customHeight="1" outlineLevel="2">
      <c r="F44" s="259"/>
      <c r="G44" s="260"/>
      <c r="H44" s="261"/>
      <c r="I44" s="262"/>
      <c r="J44" s="262"/>
      <c r="K44" s="262"/>
      <c r="L44" s="262"/>
      <c r="M44" s="262"/>
      <c r="N44" s="262"/>
      <c r="O44" s="262"/>
      <c r="P44" s="263"/>
      <c r="Q44" s="264"/>
      <c r="R44" s="263"/>
      <c r="S44" s="264"/>
      <c r="T44" s="265"/>
      <c r="U44" s="265"/>
      <c r="V44" s="265"/>
      <c r="W44" s="266"/>
    </row>
    <row r="45" spans="6:25" s="267" customFormat="1" ht="11.25" outlineLevel="3">
      <c r="F45" s="268"/>
      <c r="G45" s="269"/>
      <c r="H45" s="270" t="str">
        <f>IF(AND(H44&lt;&gt;"Výkaz výměr:",I44=""),"Výkaz výměr:","")</f>
        <v>Výkaz výměr:</v>
      </c>
      <c r="I45" s="271" t="s">
        <v>909</v>
      </c>
      <c r="J45" s="272"/>
      <c r="K45" s="271"/>
      <c r="L45" s="273"/>
      <c r="M45" s="274">
        <v>2</v>
      </c>
      <c r="N45" s="275"/>
      <c r="O45" s="276"/>
      <c r="P45" s="277"/>
      <c r="Q45" s="275"/>
      <c r="R45" s="275"/>
      <c r="S45" s="275"/>
      <c r="T45" s="278" t="s">
        <v>588</v>
      </c>
      <c r="U45" s="275"/>
      <c r="V45" s="275"/>
    </row>
    <row r="46" spans="6:25" s="258" customFormat="1" ht="12" outlineLevel="2">
      <c r="F46" s="251">
        <v>5</v>
      </c>
      <c r="G46" s="252" t="s">
        <v>595</v>
      </c>
      <c r="H46" s="253" t="s">
        <v>633</v>
      </c>
      <c r="I46" s="254" t="s">
        <v>634</v>
      </c>
      <c r="J46" s="252" t="s">
        <v>630</v>
      </c>
      <c r="K46" s="255">
        <v>2</v>
      </c>
      <c r="L46" s="256">
        <v>0</v>
      </c>
      <c r="M46" s="255">
        <v>2</v>
      </c>
      <c r="N46" s="257"/>
      <c r="O46" s="257">
        <f>M46*N46</f>
        <v>0</v>
      </c>
      <c r="P46" s="257">
        <v>5.4550000000000001E-2</v>
      </c>
      <c r="Q46" s="257">
        <f>M46*P46</f>
        <v>0.1091</v>
      </c>
      <c r="R46" s="257"/>
      <c r="S46" s="257">
        <f>M46*R46</f>
        <v>0</v>
      </c>
      <c r="T46" s="257">
        <v>21</v>
      </c>
      <c r="U46" s="257">
        <f>O46*T46/100</f>
        <v>0</v>
      </c>
      <c r="V46" s="257">
        <f>U46+O46</f>
        <v>0</v>
      </c>
      <c r="W46" s="257"/>
      <c r="X46" s="257"/>
      <c r="Y46" s="257">
        <v>1</v>
      </c>
    </row>
    <row r="47" spans="6:25" s="258" customFormat="1" ht="0.75" customHeight="1" outlineLevel="2">
      <c r="F47" s="259"/>
      <c r="G47" s="260"/>
      <c r="H47" s="261"/>
      <c r="I47" s="262"/>
      <c r="J47" s="262"/>
      <c r="K47" s="262"/>
      <c r="L47" s="262"/>
      <c r="M47" s="262"/>
      <c r="N47" s="262"/>
      <c r="O47" s="262"/>
      <c r="P47" s="263"/>
      <c r="Q47" s="264"/>
      <c r="R47" s="263"/>
      <c r="S47" s="264"/>
      <c r="T47" s="265"/>
      <c r="U47" s="265"/>
      <c r="V47" s="265"/>
      <c r="W47" s="266"/>
    </row>
    <row r="48" spans="6:25" s="267" customFormat="1" ht="11.25" outlineLevel="3">
      <c r="F48" s="268"/>
      <c r="G48" s="269"/>
      <c r="H48" s="270" t="str">
        <f>IF(AND(H47&lt;&gt;"Výkaz výměr:",I47=""),"Výkaz výměr:","")</f>
        <v>Výkaz výměr:</v>
      </c>
      <c r="I48" s="271" t="s">
        <v>909</v>
      </c>
      <c r="J48" s="272"/>
      <c r="K48" s="271"/>
      <c r="L48" s="273"/>
      <c r="M48" s="274">
        <v>2</v>
      </c>
      <c r="N48" s="275"/>
      <c r="O48" s="276"/>
      <c r="P48" s="277"/>
      <c r="Q48" s="275"/>
      <c r="R48" s="275"/>
      <c r="S48" s="275"/>
      <c r="T48" s="278" t="s">
        <v>588</v>
      </c>
      <c r="U48" s="275"/>
      <c r="V48" s="275"/>
    </row>
    <row r="49" spans="6:25" s="258" customFormat="1" ht="12" outlineLevel="2">
      <c r="F49" s="251">
        <v>6</v>
      </c>
      <c r="G49" s="252" t="s">
        <v>595</v>
      </c>
      <c r="H49" s="253" t="s">
        <v>635</v>
      </c>
      <c r="I49" s="254" t="s">
        <v>636</v>
      </c>
      <c r="J49" s="252" t="s">
        <v>630</v>
      </c>
      <c r="K49" s="255">
        <v>1</v>
      </c>
      <c r="L49" s="256">
        <v>0</v>
      </c>
      <c r="M49" s="255">
        <v>1</v>
      </c>
      <c r="N49" s="257"/>
      <c r="O49" s="257">
        <f>M49*N49</f>
        <v>0</v>
      </c>
      <c r="P49" s="257">
        <v>2.2780000000000002E-2</v>
      </c>
      <c r="Q49" s="257">
        <f>M49*P49</f>
        <v>2.2780000000000002E-2</v>
      </c>
      <c r="R49" s="257"/>
      <c r="S49" s="257">
        <f>M49*R49</f>
        <v>0</v>
      </c>
      <c r="T49" s="257">
        <v>21</v>
      </c>
      <c r="U49" s="257">
        <f>O49*T49/100</f>
        <v>0</v>
      </c>
      <c r="V49" s="257">
        <f>U49+O49</f>
        <v>0</v>
      </c>
      <c r="W49" s="257"/>
      <c r="X49" s="257"/>
      <c r="Y49" s="257">
        <v>1</v>
      </c>
    </row>
    <row r="50" spans="6:25" s="258" customFormat="1" ht="0.75" customHeight="1" outlineLevel="2">
      <c r="F50" s="259"/>
      <c r="G50" s="260"/>
      <c r="H50" s="261"/>
      <c r="I50" s="262"/>
      <c r="J50" s="262"/>
      <c r="K50" s="262"/>
      <c r="L50" s="262"/>
      <c r="M50" s="262"/>
      <c r="N50" s="262"/>
      <c r="O50" s="262"/>
      <c r="P50" s="263"/>
      <c r="Q50" s="264"/>
      <c r="R50" s="263"/>
      <c r="S50" s="264"/>
      <c r="T50" s="265"/>
      <c r="U50" s="265"/>
      <c r="V50" s="265"/>
      <c r="W50" s="266"/>
    </row>
    <row r="51" spans="6:25" s="267" customFormat="1" ht="11.25" outlineLevel="3">
      <c r="F51" s="268"/>
      <c r="G51" s="269"/>
      <c r="H51" s="270" t="str">
        <f>IF(AND(H50&lt;&gt;"Výkaz výměr:",I50=""),"Výkaz výměr:","")</f>
        <v>Výkaz výměr:</v>
      </c>
      <c r="I51" s="271" t="s">
        <v>910</v>
      </c>
      <c r="J51" s="272"/>
      <c r="K51" s="271"/>
      <c r="L51" s="273"/>
      <c r="M51" s="274">
        <v>1</v>
      </c>
      <c r="N51" s="275"/>
      <c r="O51" s="276"/>
      <c r="P51" s="277"/>
      <c r="Q51" s="275"/>
      <c r="R51" s="275"/>
      <c r="S51" s="275"/>
      <c r="T51" s="278" t="s">
        <v>588</v>
      </c>
      <c r="U51" s="275"/>
      <c r="V51" s="275"/>
    </row>
    <row r="52" spans="6:25" s="258" customFormat="1" ht="12" outlineLevel="2">
      <c r="F52" s="251">
        <v>7</v>
      </c>
      <c r="G52" s="252" t="s">
        <v>595</v>
      </c>
      <c r="H52" s="253" t="s">
        <v>637</v>
      </c>
      <c r="I52" s="254" t="s">
        <v>638</v>
      </c>
      <c r="J52" s="252" t="s">
        <v>630</v>
      </c>
      <c r="K52" s="255">
        <v>1</v>
      </c>
      <c r="L52" s="256">
        <v>0</v>
      </c>
      <c r="M52" s="255">
        <v>1</v>
      </c>
      <c r="N52" s="257"/>
      <c r="O52" s="257">
        <f>M52*N52</f>
        <v>0</v>
      </c>
      <c r="P52" s="257">
        <v>3.1320000000000001E-2</v>
      </c>
      <c r="Q52" s="257">
        <f>M52*P52</f>
        <v>3.1320000000000001E-2</v>
      </c>
      <c r="R52" s="257"/>
      <c r="S52" s="257">
        <f>M52*R52</f>
        <v>0</v>
      </c>
      <c r="T52" s="257">
        <v>21</v>
      </c>
      <c r="U52" s="257">
        <f>O52*T52/100</f>
        <v>0</v>
      </c>
      <c r="V52" s="257">
        <f>U52+O52</f>
        <v>0</v>
      </c>
      <c r="W52" s="257"/>
      <c r="X52" s="257"/>
      <c r="Y52" s="257">
        <v>1</v>
      </c>
    </row>
    <row r="53" spans="6:25" s="258" customFormat="1" ht="0.75" customHeight="1" outlineLevel="2">
      <c r="F53" s="259"/>
      <c r="G53" s="260"/>
      <c r="H53" s="261"/>
      <c r="I53" s="262"/>
      <c r="J53" s="262"/>
      <c r="K53" s="262"/>
      <c r="L53" s="262"/>
      <c r="M53" s="262"/>
      <c r="N53" s="262"/>
      <c r="O53" s="262"/>
      <c r="P53" s="263"/>
      <c r="Q53" s="264"/>
      <c r="R53" s="263"/>
      <c r="S53" s="264"/>
      <c r="T53" s="265"/>
      <c r="U53" s="265"/>
      <c r="V53" s="265"/>
      <c r="W53" s="266"/>
    </row>
    <row r="54" spans="6:25" s="267" customFormat="1" ht="11.25" outlineLevel="3">
      <c r="F54" s="268"/>
      <c r="G54" s="269"/>
      <c r="H54" s="270" t="str">
        <f>IF(AND(H53&lt;&gt;"Výkaz výměr:",I53=""),"Výkaz výměr:","")</f>
        <v>Výkaz výměr:</v>
      </c>
      <c r="I54" s="271" t="s">
        <v>910</v>
      </c>
      <c r="J54" s="272"/>
      <c r="K54" s="271"/>
      <c r="L54" s="273"/>
      <c r="M54" s="274">
        <v>1</v>
      </c>
      <c r="N54" s="275"/>
      <c r="O54" s="276"/>
      <c r="P54" s="277"/>
      <c r="Q54" s="275"/>
      <c r="R54" s="275"/>
      <c r="S54" s="275"/>
      <c r="T54" s="278" t="s">
        <v>588</v>
      </c>
      <c r="U54" s="275"/>
      <c r="V54" s="275"/>
    </row>
    <row r="55" spans="6:25" s="258" customFormat="1" ht="12" outlineLevel="2">
      <c r="F55" s="251">
        <v>8</v>
      </c>
      <c r="G55" s="252" t="s">
        <v>595</v>
      </c>
      <c r="H55" s="253" t="s">
        <v>639</v>
      </c>
      <c r="I55" s="254" t="s">
        <v>640</v>
      </c>
      <c r="J55" s="252" t="s">
        <v>630</v>
      </c>
      <c r="K55" s="255">
        <v>2</v>
      </c>
      <c r="L55" s="256">
        <v>0</v>
      </c>
      <c r="M55" s="255">
        <v>2</v>
      </c>
      <c r="N55" s="257"/>
      <c r="O55" s="257">
        <f>M55*N55</f>
        <v>0</v>
      </c>
      <c r="P55" s="257">
        <v>3.3520000000000001E-2</v>
      </c>
      <c r="Q55" s="257">
        <f>M55*P55</f>
        <v>6.7040000000000002E-2</v>
      </c>
      <c r="R55" s="257"/>
      <c r="S55" s="257">
        <f>M55*R55</f>
        <v>0</v>
      </c>
      <c r="T55" s="257">
        <v>21</v>
      </c>
      <c r="U55" s="257">
        <f>O55*T55/100</f>
        <v>0</v>
      </c>
      <c r="V55" s="257">
        <f>U55+O55</f>
        <v>0</v>
      </c>
      <c r="W55" s="257"/>
      <c r="X55" s="257"/>
      <c r="Y55" s="257">
        <v>1</v>
      </c>
    </row>
    <row r="56" spans="6:25" s="258" customFormat="1" ht="0.75" customHeight="1" outlineLevel="2">
      <c r="F56" s="259"/>
      <c r="G56" s="260"/>
      <c r="H56" s="261"/>
      <c r="I56" s="262"/>
      <c r="J56" s="262"/>
      <c r="K56" s="262"/>
      <c r="L56" s="262"/>
      <c r="M56" s="262"/>
      <c r="N56" s="262"/>
      <c r="O56" s="262"/>
      <c r="P56" s="263"/>
      <c r="Q56" s="264"/>
      <c r="R56" s="263"/>
      <c r="S56" s="264"/>
      <c r="T56" s="265"/>
      <c r="U56" s="265"/>
      <c r="V56" s="265"/>
      <c r="W56" s="266"/>
    </row>
    <row r="57" spans="6:25" s="258" customFormat="1" ht="12" outlineLevel="2">
      <c r="F57" s="251">
        <v>9</v>
      </c>
      <c r="G57" s="252" t="s">
        <v>595</v>
      </c>
      <c r="H57" s="253" t="s">
        <v>641</v>
      </c>
      <c r="I57" s="254" t="s">
        <v>642</v>
      </c>
      <c r="J57" s="252" t="s">
        <v>612</v>
      </c>
      <c r="K57" s="255">
        <v>20</v>
      </c>
      <c r="L57" s="256">
        <v>0</v>
      </c>
      <c r="M57" s="255">
        <v>20</v>
      </c>
      <c r="N57" s="257"/>
      <c r="O57" s="257">
        <f>M57*N57</f>
        <v>0</v>
      </c>
      <c r="P57" s="257">
        <v>8.7309999999999999E-2</v>
      </c>
      <c r="Q57" s="257">
        <f>M57*P57</f>
        <v>1.7462</v>
      </c>
      <c r="R57" s="257"/>
      <c r="S57" s="257">
        <f>M57*R57</f>
        <v>0</v>
      </c>
      <c r="T57" s="257">
        <v>21</v>
      </c>
      <c r="U57" s="257">
        <f>O57*T57/100</f>
        <v>0</v>
      </c>
      <c r="V57" s="257">
        <f>U57+O57</f>
        <v>0</v>
      </c>
      <c r="W57" s="257"/>
      <c r="X57" s="257"/>
      <c r="Y57" s="257">
        <v>1</v>
      </c>
    </row>
    <row r="58" spans="6:25" s="258" customFormat="1" ht="0.75" customHeight="1" outlineLevel="2">
      <c r="F58" s="259"/>
      <c r="G58" s="260"/>
      <c r="H58" s="261"/>
      <c r="I58" s="262"/>
      <c r="J58" s="262"/>
      <c r="K58" s="262"/>
      <c r="L58" s="262"/>
      <c r="M58" s="262"/>
      <c r="N58" s="262"/>
      <c r="O58" s="262"/>
      <c r="P58" s="263"/>
      <c r="Q58" s="264"/>
      <c r="R58" s="263"/>
      <c r="S58" s="264"/>
      <c r="T58" s="265"/>
      <c r="U58" s="265"/>
      <c r="V58" s="265"/>
      <c r="W58" s="266"/>
    </row>
    <row r="59" spans="6:25" s="267" customFormat="1" ht="11.25" outlineLevel="3">
      <c r="F59" s="268"/>
      <c r="G59" s="269"/>
      <c r="H59" s="270" t="str">
        <f>IF(AND(H58&lt;&gt;"Výkaz výměr:",I58=""),"Výkaz výměr:","")</f>
        <v>Výkaz výměr:</v>
      </c>
      <c r="I59" s="271" t="s">
        <v>911</v>
      </c>
      <c r="J59" s="272"/>
      <c r="K59" s="271"/>
      <c r="L59" s="273"/>
      <c r="M59" s="274">
        <v>20</v>
      </c>
      <c r="N59" s="275"/>
      <c r="O59" s="276"/>
      <c r="P59" s="277"/>
      <c r="Q59" s="275"/>
      <c r="R59" s="275"/>
      <c r="S59" s="275"/>
      <c r="T59" s="278" t="s">
        <v>588</v>
      </c>
      <c r="U59" s="275"/>
      <c r="V59" s="275"/>
    </row>
    <row r="60" spans="6:25" s="258" customFormat="1" ht="12" outlineLevel="2">
      <c r="F60" s="251">
        <v>10</v>
      </c>
      <c r="G60" s="252" t="s">
        <v>595</v>
      </c>
      <c r="H60" s="253" t="s">
        <v>643</v>
      </c>
      <c r="I60" s="254" t="s">
        <v>644</v>
      </c>
      <c r="J60" s="252" t="s">
        <v>612</v>
      </c>
      <c r="K60" s="255">
        <v>50</v>
      </c>
      <c r="L60" s="256">
        <v>0</v>
      </c>
      <c r="M60" s="255">
        <v>50</v>
      </c>
      <c r="N60" s="257"/>
      <c r="O60" s="257">
        <f>M60*N60</f>
        <v>0</v>
      </c>
      <c r="P60" s="257">
        <v>7.571E-2</v>
      </c>
      <c r="Q60" s="257">
        <f>M60*P60</f>
        <v>3.7854999999999999</v>
      </c>
      <c r="R60" s="257"/>
      <c r="S60" s="257">
        <f>M60*R60</f>
        <v>0</v>
      </c>
      <c r="T60" s="257">
        <v>21</v>
      </c>
      <c r="U60" s="257">
        <f>O60*T60/100</f>
        <v>0</v>
      </c>
      <c r="V60" s="257">
        <f>U60+O60</f>
        <v>0</v>
      </c>
      <c r="W60" s="257"/>
      <c r="X60" s="257"/>
      <c r="Y60" s="257">
        <v>1</v>
      </c>
    </row>
    <row r="61" spans="6:25" s="258" customFormat="1" ht="0.75" customHeight="1" outlineLevel="2">
      <c r="F61" s="259"/>
      <c r="G61" s="260"/>
      <c r="H61" s="261"/>
      <c r="I61" s="262"/>
      <c r="J61" s="262"/>
      <c r="K61" s="262"/>
      <c r="L61" s="262"/>
      <c r="M61" s="262"/>
      <c r="N61" s="262"/>
      <c r="O61" s="262"/>
      <c r="P61" s="263"/>
      <c r="Q61" s="264"/>
      <c r="R61" s="263"/>
      <c r="S61" s="264"/>
      <c r="T61" s="265"/>
      <c r="U61" s="265"/>
      <c r="V61" s="265"/>
      <c r="W61" s="266"/>
    </row>
    <row r="62" spans="6:25" s="267" customFormat="1" ht="11.25" outlineLevel="3">
      <c r="F62" s="268"/>
      <c r="G62" s="269"/>
      <c r="H62" s="270" t="str">
        <f>IF(AND(H61&lt;&gt;"Výkaz výměr:",I61=""),"Výkaz výměr:","")</f>
        <v>Výkaz výměr:</v>
      </c>
      <c r="I62" s="271" t="s">
        <v>912</v>
      </c>
      <c r="J62" s="272"/>
      <c r="K62" s="271"/>
      <c r="L62" s="273"/>
      <c r="M62" s="274">
        <v>50</v>
      </c>
      <c r="N62" s="275"/>
      <c r="O62" s="276"/>
      <c r="P62" s="277"/>
      <c r="Q62" s="275"/>
      <c r="R62" s="275"/>
      <c r="S62" s="275"/>
      <c r="T62" s="278" t="s">
        <v>588</v>
      </c>
      <c r="U62" s="275"/>
      <c r="V62" s="275"/>
    </row>
    <row r="63" spans="6:25" s="258" customFormat="1" ht="12" outlineLevel="2">
      <c r="F63" s="251">
        <v>11</v>
      </c>
      <c r="G63" s="252" t="s">
        <v>595</v>
      </c>
      <c r="H63" s="253" t="s">
        <v>645</v>
      </c>
      <c r="I63" s="254" t="s">
        <v>646</v>
      </c>
      <c r="J63" s="252" t="s">
        <v>598</v>
      </c>
      <c r="K63" s="255">
        <v>0.37151999999999996</v>
      </c>
      <c r="L63" s="256">
        <v>0</v>
      </c>
      <c r="M63" s="255">
        <v>0.37151999999999996</v>
      </c>
      <c r="N63" s="257"/>
      <c r="O63" s="257">
        <f>M63*N63</f>
        <v>0</v>
      </c>
      <c r="P63" s="257">
        <v>1.8774999999999999</v>
      </c>
      <c r="Q63" s="257">
        <f>M63*P63</f>
        <v>0.69752879999999995</v>
      </c>
      <c r="R63" s="257"/>
      <c r="S63" s="257">
        <f>M63*R63</f>
        <v>0</v>
      </c>
      <c r="T63" s="257">
        <v>21</v>
      </c>
      <c r="U63" s="257">
        <f>O63*T63/100</f>
        <v>0</v>
      </c>
      <c r="V63" s="257">
        <f>U63+O63</f>
        <v>0</v>
      </c>
      <c r="W63" s="257"/>
      <c r="X63" s="257"/>
      <c r="Y63" s="257">
        <v>1</v>
      </c>
    </row>
    <row r="64" spans="6:25" s="258" customFormat="1" ht="0.75" customHeight="1" outlineLevel="2">
      <c r="F64" s="259"/>
      <c r="G64" s="260"/>
      <c r="H64" s="261"/>
      <c r="I64" s="262"/>
      <c r="J64" s="262"/>
      <c r="K64" s="262"/>
      <c r="L64" s="262"/>
      <c r="M64" s="262"/>
      <c r="N64" s="262"/>
      <c r="O64" s="262"/>
      <c r="P64" s="263"/>
      <c r="Q64" s="264"/>
      <c r="R64" s="263"/>
      <c r="S64" s="264"/>
      <c r="T64" s="265"/>
      <c r="U64" s="265"/>
      <c r="V64" s="265"/>
      <c r="W64" s="266"/>
    </row>
    <row r="65" spans="6:25" s="267" customFormat="1" ht="11.25" outlineLevel="3">
      <c r="F65" s="268"/>
      <c r="G65" s="269"/>
      <c r="H65" s="270" t="str">
        <f>IF(AND(H64&lt;&gt;"Výkaz výměr:",I64=""),"Výkaz výměr:","")</f>
        <v>Výkaz výměr:</v>
      </c>
      <c r="I65" s="271" t="s">
        <v>913</v>
      </c>
      <c r="J65" s="272"/>
      <c r="K65" s="271"/>
      <c r="L65" s="273"/>
      <c r="M65" s="274">
        <v>0.37151999999999996</v>
      </c>
      <c r="N65" s="275"/>
      <c r="O65" s="276"/>
      <c r="P65" s="277"/>
      <c r="Q65" s="275"/>
      <c r="R65" s="275"/>
      <c r="S65" s="275"/>
      <c r="T65" s="278" t="s">
        <v>588</v>
      </c>
      <c r="U65" s="275"/>
      <c r="V65" s="275"/>
    </row>
    <row r="66" spans="6:25" s="258" customFormat="1" ht="12" outlineLevel="2">
      <c r="F66" s="251">
        <v>12</v>
      </c>
      <c r="G66" s="252" t="s">
        <v>595</v>
      </c>
      <c r="H66" s="253" t="s">
        <v>647</v>
      </c>
      <c r="I66" s="254" t="s">
        <v>648</v>
      </c>
      <c r="J66" s="252" t="s">
        <v>630</v>
      </c>
      <c r="K66" s="255">
        <v>14</v>
      </c>
      <c r="L66" s="256">
        <v>0</v>
      </c>
      <c r="M66" s="255">
        <v>14</v>
      </c>
      <c r="N66" s="257"/>
      <c r="O66" s="257">
        <f>M66*N66</f>
        <v>0</v>
      </c>
      <c r="P66" s="257">
        <v>0.12145</v>
      </c>
      <c r="Q66" s="257">
        <f>M66*P66</f>
        <v>1.7002999999999999</v>
      </c>
      <c r="R66" s="257"/>
      <c r="S66" s="257">
        <f>M66*R66</f>
        <v>0</v>
      </c>
      <c r="T66" s="257">
        <v>21</v>
      </c>
      <c r="U66" s="257">
        <f>O66*T66/100</f>
        <v>0</v>
      </c>
      <c r="V66" s="257">
        <f>U66+O66</f>
        <v>0</v>
      </c>
      <c r="W66" s="257"/>
      <c r="X66" s="257"/>
      <c r="Y66" s="257">
        <v>1</v>
      </c>
    </row>
    <row r="67" spans="6:25" s="258" customFormat="1" ht="0.75" customHeight="1" outlineLevel="2">
      <c r="F67" s="259"/>
      <c r="G67" s="260"/>
      <c r="H67" s="261"/>
      <c r="I67" s="262"/>
      <c r="J67" s="262"/>
      <c r="K67" s="262"/>
      <c r="L67" s="262"/>
      <c r="M67" s="262"/>
      <c r="N67" s="262"/>
      <c r="O67" s="262"/>
      <c r="P67" s="263"/>
      <c r="Q67" s="264"/>
      <c r="R67" s="263"/>
      <c r="S67" s="264"/>
      <c r="T67" s="265"/>
      <c r="U67" s="265"/>
      <c r="V67" s="265"/>
      <c r="W67" s="266"/>
    </row>
    <row r="68" spans="6:25" s="267" customFormat="1" ht="11.25" outlineLevel="3">
      <c r="F68" s="268"/>
      <c r="G68" s="269"/>
      <c r="H68" s="270" t="str">
        <f>IF(AND(H67&lt;&gt;"Výkaz výměr:",I67=""),"Výkaz výměr:","")</f>
        <v>Výkaz výměr:</v>
      </c>
      <c r="I68" s="271" t="s">
        <v>914</v>
      </c>
      <c r="J68" s="272"/>
      <c r="K68" s="271"/>
      <c r="L68" s="273"/>
      <c r="M68" s="274">
        <v>10</v>
      </c>
      <c r="N68" s="275"/>
      <c r="O68" s="276"/>
      <c r="P68" s="277"/>
      <c r="Q68" s="275"/>
      <c r="R68" s="275"/>
      <c r="S68" s="275"/>
      <c r="T68" s="278" t="s">
        <v>588</v>
      </c>
      <c r="U68" s="275"/>
      <c r="V68" s="275"/>
    </row>
    <row r="69" spans="6:25" s="267" customFormat="1" ht="11.25" outlineLevel="3">
      <c r="F69" s="268"/>
      <c r="G69" s="269"/>
      <c r="H69" s="270" t="str">
        <f>IF(AND(H68&lt;&gt;"Výkaz výměr:",I68=""),"Výkaz výměr:","")</f>
        <v/>
      </c>
      <c r="I69" s="271" t="s">
        <v>915</v>
      </c>
      <c r="J69" s="272"/>
      <c r="K69" s="271"/>
      <c r="L69" s="273"/>
      <c r="M69" s="274">
        <v>4</v>
      </c>
      <c r="N69" s="275"/>
      <c r="O69" s="276"/>
      <c r="P69" s="277"/>
      <c r="Q69" s="275"/>
      <c r="R69" s="275"/>
      <c r="S69" s="275"/>
      <c r="T69" s="278" t="s">
        <v>588</v>
      </c>
      <c r="U69" s="275"/>
      <c r="V69" s="275"/>
    </row>
    <row r="70" spans="6:25" s="258" customFormat="1" ht="12" outlineLevel="2">
      <c r="F70" s="251">
        <v>13</v>
      </c>
      <c r="G70" s="252" t="s">
        <v>617</v>
      </c>
      <c r="H70" s="253" t="s">
        <v>649</v>
      </c>
      <c r="I70" s="254" t="s">
        <v>650</v>
      </c>
      <c r="J70" s="252" t="s">
        <v>609</v>
      </c>
      <c r="K70" s="255">
        <v>0.25600000000000001</v>
      </c>
      <c r="L70" s="256">
        <v>0</v>
      </c>
      <c r="M70" s="255">
        <v>0.25600000000000001</v>
      </c>
      <c r="N70" s="257"/>
      <c r="O70" s="257">
        <f>M70*N70</f>
        <v>0</v>
      </c>
      <c r="P70" s="257">
        <v>1</v>
      </c>
      <c r="Q70" s="257">
        <f>M70*P70</f>
        <v>0.25600000000000001</v>
      </c>
      <c r="R70" s="257"/>
      <c r="S70" s="257">
        <f>M70*R70</f>
        <v>0</v>
      </c>
      <c r="T70" s="257">
        <v>21</v>
      </c>
      <c r="U70" s="257">
        <f>O70*T70/100</f>
        <v>0</v>
      </c>
      <c r="V70" s="257">
        <f>U70+O70</f>
        <v>0</v>
      </c>
      <c r="W70" s="257"/>
      <c r="X70" s="257"/>
      <c r="Y70" s="257">
        <v>1</v>
      </c>
    </row>
    <row r="71" spans="6:25" s="258" customFormat="1" ht="0.75" customHeight="1" outlineLevel="2">
      <c r="F71" s="259"/>
      <c r="G71" s="260"/>
      <c r="H71" s="261"/>
      <c r="I71" s="262"/>
      <c r="J71" s="262"/>
      <c r="K71" s="262"/>
      <c r="L71" s="262"/>
      <c r="M71" s="262"/>
      <c r="N71" s="262"/>
      <c r="O71" s="262"/>
      <c r="P71" s="263"/>
      <c r="Q71" s="264"/>
      <c r="R71" s="263"/>
      <c r="S71" s="264"/>
      <c r="T71" s="265"/>
      <c r="U71" s="265"/>
      <c r="V71" s="265"/>
      <c r="W71" s="266"/>
    </row>
    <row r="72" spans="6:25" s="258" customFormat="1" ht="12" outlineLevel="2">
      <c r="F72" s="251">
        <v>14</v>
      </c>
      <c r="G72" s="252" t="s">
        <v>617</v>
      </c>
      <c r="H72" s="253" t="s">
        <v>651</v>
      </c>
      <c r="I72" s="254" t="s">
        <v>652</v>
      </c>
      <c r="J72" s="252" t="s">
        <v>609</v>
      </c>
      <c r="K72" s="255">
        <v>0.123</v>
      </c>
      <c r="L72" s="256">
        <v>0</v>
      </c>
      <c r="M72" s="255">
        <v>0.123</v>
      </c>
      <c r="N72" s="257"/>
      <c r="O72" s="257">
        <f>M72*N72</f>
        <v>0</v>
      </c>
      <c r="P72" s="257">
        <v>1</v>
      </c>
      <c r="Q72" s="257">
        <f>M72*P72</f>
        <v>0.123</v>
      </c>
      <c r="R72" s="257"/>
      <c r="S72" s="257">
        <f>M72*R72</f>
        <v>0</v>
      </c>
      <c r="T72" s="257">
        <v>21</v>
      </c>
      <c r="U72" s="257">
        <f>O72*T72/100</f>
        <v>0</v>
      </c>
      <c r="V72" s="257">
        <f>U72+O72</f>
        <v>0</v>
      </c>
      <c r="W72" s="257"/>
      <c r="X72" s="257"/>
      <c r="Y72" s="257">
        <v>1</v>
      </c>
    </row>
    <row r="73" spans="6:25" s="258" customFormat="1" ht="0.75" customHeight="1" outlineLevel="2">
      <c r="F73" s="259"/>
      <c r="G73" s="260"/>
      <c r="H73" s="261"/>
      <c r="I73" s="262"/>
      <c r="J73" s="262"/>
      <c r="K73" s="262"/>
      <c r="L73" s="262"/>
      <c r="M73" s="262"/>
      <c r="N73" s="262"/>
      <c r="O73" s="262"/>
      <c r="P73" s="263"/>
      <c r="Q73" s="264"/>
      <c r="R73" s="263"/>
      <c r="S73" s="264"/>
      <c r="T73" s="265"/>
      <c r="U73" s="265"/>
      <c r="V73" s="265"/>
      <c r="W73" s="266"/>
    </row>
    <row r="74" spans="6:25" s="258" customFormat="1" ht="12" outlineLevel="2">
      <c r="F74" s="251">
        <v>15</v>
      </c>
      <c r="G74" s="252" t="s">
        <v>653</v>
      </c>
      <c r="H74" s="253" t="s">
        <v>654</v>
      </c>
      <c r="I74" s="254" t="s">
        <v>655</v>
      </c>
      <c r="J74" s="252" t="s">
        <v>612</v>
      </c>
      <c r="K74" s="255">
        <v>16.099999999999998</v>
      </c>
      <c r="L74" s="256">
        <v>0</v>
      </c>
      <c r="M74" s="255">
        <v>16.099999999999998</v>
      </c>
      <c r="N74" s="257"/>
      <c r="O74" s="257">
        <f>M74*N74</f>
        <v>0</v>
      </c>
      <c r="P74" s="257">
        <v>1.47E-3</v>
      </c>
      <c r="Q74" s="257">
        <f>M74*P74</f>
        <v>2.3666999999999997E-2</v>
      </c>
      <c r="R74" s="257"/>
      <c r="S74" s="257">
        <f>M74*R74</f>
        <v>0</v>
      </c>
      <c r="T74" s="257">
        <v>21</v>
      </c>
      <c r="U74" s="257">
        <f>O74*T74/100</f>
        <v>0</v>
      </c>
      <c r="V74" s="257">
        <f>U74+O74</f>
        <v>0</v>
      </c>
      <c r="W74" s="257"/>
      <c r="X74" s="257"/>
      <c r="Y74" s="257">
        <v>1</v>
      </c>
    </row>
    <row r="75" spans="6:25" s="258" customFormat="1" ht="0.75" customHeight="1" outlineLevel="2">
      <c r="F75" s="259"/>
      <c r="G75" s="260"/>
      <c r="H75" s="261"/>
      <c r="I75" s="262"/>
      <c r="J75" s="262"/>
      <c r="K75" s="262"/>
      <c r="L75" s="262"/>
      <c r="M75" s="262"/>
      <c r="N75" s="262"/>
      <c r="O75" s="262"/>
      <c r="P75" s="263"/>
      <c r="Q75" s="264"/>
      <c r="R75" s="263"/>
      <c r="S75" s="264"/>
      <c r="T75" s="265"/>
      <c r="U75" s="265"/>
      <c r="V75" s="265"/>
      <c r="W75" s="266"/>
    </row>
    <row r="76" spans="6:25" s="267" customFormat="1" ht="11.25" outlineLevel="3">
      <c r="F76" s="268"/>
      <c r="G76" s="269"/>
      <c r="H76" s="270" t="str">
        <f>IF(AND(H75&lt;&gt;"Výkaz výměr:",I75=""),"Výkaz výměr:","")</f>
        <v>Výkaz výměr:</v>
      </c>
      <c r="I76" s="271" t="s">
        <v>916</v>
      </c>
      <c r="J76" s="272"/>
      <c r="K76" s="271"/>
      <c r="L76" s="273"/>
      <c r="M76" s="274">
        <v>16.099999999999998</v>
      </c>
      <c r="N76" s="275"/>
      <c r="O76" s="276"/>
      <c r="P76" s="277"/>
      <c r="Q76" s="275"/>
      <c r="R76" s="275"/>
      <c r="S76" s="275"/>
      <c r="T76" s="278" t="s">
        <v>588</v>
      </c>
      <c r="U76" s="275"/>
      <c r="V76" s="275"/>
    </row>
    <row r="77" spans="6:25" s="216" customFormat="1" ht="12.75" customHeight="1" outlineLevel="2">
      <c r="F77" s="208"/>
      <c r="G77" s="209"/>
      <c r="H77" s="209"/>
      <c r="I77" s="210"/>
      <c r="J77" s="209"/>
      <c r="K77" s="211"/>
      <c r="L77" s="212"/>
      <c r="M77" s="211"/>
      <c r="N77" s="212"/>
      <c r="O77" s="213"/>
      <c r="P77" s="214"/>
      <c r="Q77" s="212"/>
      <c r="R77" s="212"/>
      <c r="S77" s="212"/>
      <c r="T77" s="215" t="s">
        <v>588</v>
      </c>
      <c r="U77" s="212"/>
      <c r="V77" s="212"/>
      <c r="W77" s="212"/>
    </row>
    <row r="78" spans="6:25" s="241" customFormat="1" ht="16.5" customHeight="1" outlineLevel="1">
      <c r="F78" s="242"/>
      <c r="G78" s="243"/>
      <c r="H78" s="244"/>
      <c r="I78" s="244" t="s">
        <v>656</v>
      </c>
      <c r="J78" s="243"/>
      <c r="K78" s="245"/>
      <c r="L78" s="246"/>
      <c r="M78" s="245"/>
      <c r="N78" s="246"/>
      <c r="O78" s="247">
        <f>SUBTOTAL(9,O79:O95)</f>
        <v>0</v>
      </c>
      <c r="P78" s="248"/>
      <c r="Q78" s="247">
        <f>SUBTOTAL(9,Q79:Q95)</f>
        <v>2.4342858000000001</v>
      </c>
      <c r="R78" s="246"/>
      <c r="S78" s="247">
        <f>SUBTOTAL(9,S79:S95)</f>
        <v>0</v>
      </c>
      <c r="T78" s="249"/>
      <c r="U78" s="247">
        <f>SUBTOTAL(9,U79:U95)</f>
        <v>0</v>
      </c>
      <c r="V78" s="247">
        <f>SUBTOTAL(9,V79:V95)</f>
        <v>0</v>
      </c>
      <c r="Y78" s="247">
        <f>SUBTOTAL(9,Y79:Y95)</f>
        <v>6</v>
      </c>
    </row>
    <row r="79" spans="6:25" s="258" customFormat="1" ht="12" outlineLevel="2">
      <c r="F79" s="251">
        <v>1</v>
      </c>
      <c r="G79" s="252" t="s">
        <v>595</v>
      </c>
      <c r="H79" s="253" t="s">
        <v>657</v>
      </c>
      <c r="I79" s="254" t="s">
        <v>658</v>
      </c>
      <c r="J79" s="252" t="s">
        <v>598</v>
      </c>
      <c r="K79" s="255">
        <v>0.96</v>
      </c>
      <c r="L79" s="256">
        <v>0</v>
      </c>
      <c r="M79" s="255">
        <v>0.96</v>
      </c>
      <c r="N79" s="257"/>
      <c r="O79" s="257">
        <f>M79*N79</f>
        <v>0</v>
      </c>
      <c r="P79" s="257">
        <v>2.45343</v>
      </c>
      <c r="Q79" s="257">
        <f>M79*P79</f>
        <v>2.3552928</v>
      </c>
      <c r="R79" s="257"/>
      <c r="S79" s="257">
        <f>M79*R79</f>
        <v>0</v>
      </c>
      <c r="T79" s="257">
        <v>21</v>
      </c>
      <c r="U79" s="257">
        <f>O79*T79/100</f>
        <v>0</v>
      </c>
      <c r="V79" s="257">
        <f>U79+O79</f>
        <v>0</v>
      </c>
      <c r="W79" s="257"/>
      <c r="X79" s="257"/>
      <c r="Y79" s="257">
        <v>1</v>
      </c>
    </row>
    <row r="80" spans="6:25" s="258" customFormat="1" ht="0.75" customHeight="1" outlineLevel="2">
      <c r="F80" s="259"/>
      <c r="G80" s="260"/>
      <c r="H80" s="261"/>
      <c r="I80" s="262"/>
      <c r="J80" s="262"/>
      <c r="K80" s="262"/>
      <c r="L80" s="262"/>
      <c r="M80" s="262"/>
      <c r="N80" s="262"/>
      <c r="O80" s="262"/>
      <c r="P80" s="263"/>
      <c r="Q80" s="264"/>
      <c r="R80" s="263"/>
      <c r="S80" s="264"/>
      <c r="T80" s="265"/>
      <c r="U80" s="265"/>
      <c r="V80" s="265"/>
      <c r="W80" s="266"/>
    </row>
    <row r="81" spans="6:25" s="267" customFormat="1" ht="11.25" outlineLevel="3">
      <c r="F81" s="268"/>
      <c r="G81" s="269"/>
      <c r="H81" s="270" t="str">
        <f>IF(AND(H80&lt;&gt;"Výkaz výměr:",I80=""),"Výkaz výměr:","")</f>
        <v>Výkaz výměr:</v>
      </c>
      <c r="I81" s="271" t="s">
        <v>917</v>
      </c>
      <c r="J81" s="272"/>
      <c r="K81" s="271"/>
      <c r="L81" s="273"/>
      <c r="M81" s="274">
        <v>0.51</v>
      </c>
      <c r="N81" s="275"/>
      <c r="O81" s="276"/>
      <c r="P81" s="277"/>
      <c r="Q81" s="275"/>
      <c r="R81" s="275"/>
      <c r="S81" s="275"/>
      <c r="T81" s="278" t="s">
        <v>588</v>
      </c>
      <c r="U81" s="275"/>
      <c r="V81" s="275"/>
    </row>
    <row r="82" spans="6:25" s="267" customFormat="1" ht="11.25" outlineLevel="3">
      <c r="F82" s="268"/>
      <c r="G82" s="269"/>
      <c r="H82" s="270" t="str">
        <f>IF(AND(H81&lt;&gt;"Výkaz výměr:",I81=""),"Výkaz výměr:","")</f>
        <v/>
      </c>
      <c r="I82" s="271" t="s">
        <v>918</v>
      </c>
      <c r="J82" s="272"/>
      <c r="K82" s="271"/>
      <c r="L82" s="273"/>
      <c r="M82" s="274">
        <v>0.44999999999999996</v>
      </c>
      <c r="N82" s="275"/>
      <c r="O82" s="276"/>
      <c r="P82" s="277"/>
      <c r="Q82" s="275"/>
      <c r="R82" s="275"/>
      <c r="S82" s="275"/>
      <c r="T82" s="278" t="s">
        <v>588</v>
      </c>
      <c r="U82" s="275"/>
      <c r="V82" s="275"/>
    </row>
    <row r="83" spans="6:25" s="258" customFormat="1" ht="12" outlineLevel="2">
      <c r="F83" s="251">
        <v>2</v>
      </c>
      <c r="G83" s="252" t="s">
        <v>595</v>
      </c>
      <c r="H83" s="253" t="s">
        <v>659</v>
      </c>
      <c r="I83" s="254" t="s">
        <v>660</v>
      </c>
      <c r="J83" s="252" t="s">
        <v>612</v>
      </c>
      <c r="K83" s="255">
        <v>3</v>
      </c>
      <c r="L83" s="256">
        <v>0</v>
      </c>
      <c r="M83" s="255">
        <v>3</v>
      </c>
      <c r="N83" s="257"/>
      <c r="O83" s="257">
        <f>M83*N83</f>
        <v>0</v>
      </c>
      <c r="P83" s="257">
        <v>5.3299999999999997E-3</v>
      </c>
      <c r="Q83" s="257">
        <f>M83*P83</f>
        <v>1.5989999999999997E-2</v>
      </c>
      <c r="R83" s="257"/>
      <c r="S83" s="257">
        <f>M83*R83</f>
        <v>0</v>
      </c>
      <c r="T83" s="257">
        <v>21</v>
      </c>
      <c r="U83" s="257">
        <f>O83*T83/100</f>
        <v>0</v>
      </c>
      <c r="V83" s="257">
        <f>U83+O83</f>
        <v>0</v>
      </c>
      <c r="W83" s="257"/>
      <c r="X83" s="257"/>
      <c r="Y83" s="257">
        <v>1</v>
      </c>
    </row>
    <row r="84" spans="6:25" s="258" customFormat="1" ht="0.75" customHeight="1" outlineLevel="2">
      <c r="F84" s="259"/>
      <c r="G84" s="260"/>
      <c r="H84" s="261"/>
      <c r="I84" s="262"/>
      <c r="J84" s="262"/>
      <c r="K84" s="262"/>
      <c r="L84" s="262"/>
      <c r="M84" s="262"/>
      <c r="N84" s="262"/>
      <c r="O84" s="262"/>
      <c r="P84" s="263"/>
      <c r="Q84" s="264"/>
      <c r="R84" s="263"/>
      <c r="S84" s="264"/>
      <c r="T84" s="265"/>
      <c r="U84" s="265"/>
      <c r="V84" s="265"/>
      <c r="W84" s="266"/>
    </row>
    <row r="85" spans="6:25" s="267" customFormat="1" ht="11.25" outlineLevel="3">
      <c r="F85" s="268"/>
      <c r="G85" s="269"/>
      <c r="H85" s="270" t="str">
        <f>IF(AND(H84&lt;&gt;"Výkaz výměr:",I84=""),"Výkaz výměr:","")</f>
        <v>Výkaz výměr:</v>
      </c>
      <c r="I85" s="271" t="s">
        <v>919</v>
      </c>
      <c r="J85" s="272"/>
      <c r="K85" s="271"/>
      <c r="L85" s="273"/>
      <c r="M85" s="274">
        <v>3</v>
      </c>
      <c r="N85" s="275"/>
      <c r="O85" s="276"/>
      <c r="P85" s="277"/>
      <c r="Q85" s="275"/>
      <c r="R85" s="275"/>
      <c r="S85" s="275"/>
      <c r="T85" s="278" t="s">
        <v>588</v>
      </c>
      <c r="U85" s="275"/>
      <c r="V85" s="275"/>
    </row>
    <row r="86" spans="6:25" s="258" customFormat="1" ht="12" outlineLevel="2">
      <c r="F86" s="251">
        <v>3</v>
      </c>
      <c r="G86" s="252" t="s">
        <v>595</v>
      </c>
      <c r="H86" s="253" t="s">
        <v>661</v>
      </c>
      <c r="I86" s="254" t="s">
        <v>662</v>
      </c>
      <c r="J86" s="252" t="s">
        <v>612</v>
      </c>
      <c r="K86" s="255">
        <v>3</v>
      </c>
      <c r="L86" s="256">
        <v>0</v>
      </c>
      <c r="M86" s="255">
        <v>3</v>
      </c>
      <c r="N86" s="257"/>
      <c r="O86" s="257">
        <f>M86*N86</f>
        <v>0</v>
      </c>
      <c r="P86" s="257"/>
      <c r="Q86" s="257">
        <f>M86*P86</f>
        <v>0</v>
      </c>
      <c r="R86" s="257"/>
      <c r="S86" s="257">
        <f>M86*R86</f>
        <v>0</v>
      </c>
      <c r="T86" s="257">
        <v>21</v>
      </c>
      <c r="U86" s="257">
        <f>O86*T86/100</f>
        <v>0</v>
      </c>
      <c r="V86" s="257">
        <f>U86+O86</f>
        <v>0</v>
      </c>
      <c r="W86" s="257"/>
      <c r="X86" s="257"/>
      <c r="Y86" s="257">
        <v>1</v>
      </c>
    </row>
    <row r="87" spans="6:25" s="258" customFormat="1" ht="0.75" customHeight="1" outlineLevel="2">
      <c r="F87" s="259"/>
      <c r="G87" s="260"/>
      <c r="H87" s="261"/>
      <c r="I87" s="262"/>
      <c r="J87" s="262"/>
      <c r="K87" s="262"/>
      <c r="L87" s="262"/>
      <c r="M87" s="262"/>
      <c r="N87" s="262"/>
      <c r="O87" s="262"/>
      <c r="P87" s="263"/>
      <c r="Q87" s="264"/>
      <c r="R87" s="263"/>
      <c r="S87" s="264"/>
      <c r="T87" s="265"/>
      <c r="U87" s="265"/>
      <c r="V87" s="265"/>
      <c r="W87" s="266"/>
    </row>
    <row r="88" spans="6:25" s="258" customFormat="1" ht="12" outlineLevel="2">
      <c r="F88" s="251">
        <v>4</v>
      </c>
      <c r="G88" s="252" t="s">
        <v>595</v>
      </c>
      <c r="H88" s="253" t="s">
        <v>663</v>
      </c>
      <c r="I88" s="254" t="s">
        <v>664</v>
      </c>
      <c r="J88" s="252" t="s">
        <v>612</v>
      </c>
      <c r="K88" s="255">
        <v>3</v>
      </c>
      <c r="L88" s="256">
        <v>0</v>
      </c>
      <c r="M88" s="255">
        <v>3</v>
      </c>
      <c r="N88" s="257"/>
      <c r="O88" s="257">
        <f>M88*N88</f>
        <v>0</v>
      </c>
      <c r="P88" s="257">
        <v>3.0999999999999999E-3</v>
      </c>
      <c r="Q88" s="257">
        <f>M88*P88</f>
        <v>9.2999999999999992E-3</v>
      </c>
      <c r="R88" s="257"/>
      <c r="S88" s="257">
        <f>M88*R88</f>
        <v>0</v>
      </c>
      <c r="T88" s="257">
        <v>21</v>
      </c>
      <c r="U88" s="257">
        <f>O88*T88/100</f>
        <v>0</v>
      </c>
      <c r="V88" s="257">
        <f>U88+O88</f>
        <v>0</v>
      </c>
      <c r="W88" s="257"/>
      <c r="X88" s="257"/>
      <c r="Y88" s="257">
        <v>1</v>
      </c>
    </row>
    <row r="89" spans="6:25" s="258" customFormat="1" ht="0.75" customHeight="1" outlineLevel="2">
      <c r="F89" s="259"/>
      <c r="G89" s="260"/>
      <c r="H89" s="261"/>
      <c r="I89" s="262"/>
      <c r="J89" s="262"/>
      <c r="K89" s="262"/>
      <c r="L89" s="262"/>
      <c r="M89" s="262"/>
      <c r="N89" s="262"/>
      <c r="O89" s="262"/>
      <c r="P89" s="263"/>
      <c r="Q89" s="264"/>
      <c r="R89" s="263"/>
      <c r="S89" s="264"/>
      <c r="T89" s="265"/>
      <c r="U89" s="265"/>
      <c r="V89" s="265"/>
      <c r="W89" s="266"/>
    </row>
    <row r="90" spans="6:25" s="258" customFormat="1" ht="12" outlineLevel="2">
      <c r="F90" s="251">
        <v>5</v>
      </c>
      <c r="G90" s="252" t="s">
        <v>595</v>
      </c>
      <c r="H90" s="253" t="s">
        <v>665</v>
      </c>
      <c r="I90" s="254" t="s">
        <v>666</v>
      </c>
      <c r="J90" s="252" t="s">
        <v>612</v>
      </c>
      <c r="K90" s="255">
        <v>3</v>
      </c>
      <c r="L90" s="256">
        <v>0</v>
      </c>
      <c r="M90" s="255">
        <v>3</v>
      </c>
      <c r="N90" s="257"/>
      <c r="O90" s="257">
        <f>M90*N90</f>
        <v>0</v>
      </c>
      <c r="P90" s="257"/>
      <c r="Q90" s="257">
        <f>M90*P90</f>
        <v>0</v>
      </c>
      <c r="R90" s="257"/>
      <c r="S90" s="257">
        <f>M90*R90</f>
        <v>0</v>
      </c>
      <c r="T90" s="257">
        <v>21</v>
      </c>
      <c r="U90" s="257">
        <f>O90*T90/100</f>
        <v>0</v>
      </c>
      <c r="V90" s="257">
        <f>U90+O90</f>
        <v>0</v>
      </c>
      <c r="W90" s="257"/>
      <c r="X90" s="257"/>
      <c r="Y90" s="257">
        <v>1</v>
      </c>
    </row>
    <row r="91" spans="6:25" s="258" customFormat="1" ht="0.75" customHeight="1" outlineLevel="2">
      <c r="F91" s="259"/>
      <c r="G91" s="260"/>
      <c r="H91" s="261"/>
      <c r="I91" s="262"/>
      <c r="J91" s="262"/>
      <c r="K91" s="262"/>
      <c r="L91" s="262"/>
      <c r="M91" s="262"/>
      <c r="N91" s="262"/>
      <c r="O91" s="262"/>
      <c r="P91" s="263"/>
      <c r="Q91" s="264"/>
      <c r="R91" s="263"/>
      <c r="S91" s="264"/>
      <c r="T91" s="265"/>
      <c r="U91" s="265"/>
      <c r="V91" s="265"/>
      <c r="W91" s="266"/>
    </row>
    <row r="92" spans="6:25" s="258" customFormat="1" ht="12" outlineLevel="2">
      <c r="F92" s="251">
        <v>6</v>
      </c>
      <c r="G92" s="252" t="s">
        <v>595</v>
      </c>
      <c r="H92" s="253" t="s">
        <v>667</v>
      </c>
      <c r="I92" s="254" t="s">
        <v>668</v>
      </c>
      <c r="J92" s="252" t="s">
        <v>612</v>
      </c>
      <c r="K92" s="255">
        <v>5.0999999999999996</v>
      </c>
      <c r="L92" s="256">
        <v>0</v>
      </c>
      <c r="M92" s="255">
        <v>5.0999999999999996</v>
      </c>
      <c r="N92" s="257"/>
      <c r="O92" s="257">
        <f>M92*N92</f>
        <v>0</v>
      </c>
      <c r="P92" s="257">
        <v>1.0529999999999999E-2</v>
      </c>
      <c r="Q92" s="257">
        <f>M92*P92</f>
        <v>5.3702999999999994E-2</v>
      </c>
      <c r="R92" s="257"/>
      <c r="S92" s="257">
        <f>M92*R92</f>
        <v>0</v>
      </c>
      <c r="T92" s="257">
        <v>21</v>
      </c>
      <c r="U92" s="257">
        <f>O92*T92/100</f>
        <v>0</v>
      </c>
      <c r="V92" s="257">
        <f>U92+O92</f>
        <v>0</v>
      </c>
      <c r="W92" s="257"/>
      <c r="X92" s="257"/>
      <c r="Y92" s="257">
        <v>1</v>
      </c>
    </row>
    <row r="93" spans="6:25" s="258" customFormat="1" ht="0.75" customHeight="1" outlineLevel="2">
      <c r="F93" s="259"/>
      <c r="G93" s="260"/>
      <c r="H93" s="261"/>
      <c r="I93" s="262"/>
      <c r="J93" s="262"/>
      <c r="K93" s="262"/>
      <c r="L93" s="262"/>
      <c r="M93" s="262"/>
      <c r="N93" s="262"/>
      <c r="O93" s="262"/>
      <c r="P93" s="263"/>
      <c r="Q93" s="264"/>
      <c r="R93" s="263"/>
      <c r="S93" s="264"/>
      <c r="T93" s="265"/>
      <c r="U93" s="265"/>
      <c r="V93" s="265"/>
      <c r="W93" s="266"/>
    </row>
    <row r="94" spans="6:25" s="267" customFormat="1" ht="11.25" outlineLevel="3">
      <c r="F94" s="268"/>
      <c r="G94" s="269"/>
      <c r="H94" s="270" t="str">
        <f>IF(AND(H93&lt;&gt;"Výkaz výměr:",I93=""),"Výkaz výměr:","")</f>
        <v>Výkaz výměr:</v>
      </c>
      <c r="I94" s="271" t="s">
        <v>920</v>
      </c>
      <c r="J94" s="272"/>
      <c r="K94" s="271"/>
      <c r="L94" s="273"/>
      <c r="M94" s="274">
        <v>5.0999999999999996</v>
      </c>
      <c r="N94" s="275"/>
      <c r="O94" s="276"/>
      <c r="P94" s="277"/>
      <c r="Q94" s="275"/>
      <c r="R94" s="275"/>
      <c r="S94" s="275"/>
      <c r="T94" s="278" t="s">
        <v>588</v>
      </c>
      <c r="U94" s="275"/>
      <c r="V94" s="275"/>
    </row>
    <row r="95" spans="6:25" s="216" customFormat="1" ht="12.75" customHeight="1" outlineLevel="2">
      <c r="F95" s="208"/>
      <c r="G95" s="209"/>
      <c r="H95" s="209"/>
      <c r="I95" s="210"/>
      <c r="J95" s="209"/>
      <c r="K95" s="211"/>
      <c r="L95" s="212"/>
      <c r="M95" s="211"/>
      <c r="N95" s="212"/>
      <c r="O95" s="213"/>
      <c r="P95" s="214"/>
      <c r="Q95" s="212"/>
      <c r="R95" s="212"/>
      <c r="S95" s="212"/>
      <c r="T95" s="215" t="s">
        <v>588</v>
      </c>
      <c r="U95" s="212"/>
      <c r="V95" s="212"/>
      <c r="W95" s="212"/>
    </row>
    <row r="96" spans="6:25" s="241" customFormat="1" ht="16.5" customHeight="1" outlineLevel="1">
      <c r="F96" s="242"/>
      <c r="G96" s="243"/>
      <c r="H96" s="244"/>
      <c r="I96" s="244" t="s">
        <v>669</v>
      </c>
      <c r="J96" s="243"/>
      <c r="K96" s="245"/>
      <c r="L96" s="246"/>
      <c r="M96" s="245"/>
      <c r="N96" s="246"/>
      <c r="O96" s="247">
        <f>SUBTOTAL(9,O97:O106)</f>
        <v>0</v>
      </c>
      <c r="P96" s="248"/>
      <c r="Q96" s="247">
        <f>SUBTOTAL(9,Q97:Q106)</f>
        <v>21.388000000000002</v>
      </c>
      <c r="R96" s="246"/>
      <c r="S96" s="247">
        <f>SUBTOTAL(9,S97:S106)</f>
        <v>0</v>
      </c>
      <c r="T96" s="249"/>
      <c r="U96" s="247">
        <f>SUBTOTAL(9,U97:U106)</f>
        <v>0</v>
      </c>
      <c r="V96" s="247">
        <f>SUBTOTAL(9,V97:V106)</f>
        <v>0</v>
      </c>
      <c r="Y96" s="247">
        <f>SUBTOTAL(9,Y97:Y106)</f>
        <v>4</v>
      </c>
    </row>
    <row r="97" spans="6:25" s="258" customFormat="1" ht="12" outlineLevel="2">
      <c r="F97" s="251">
        <v>1</v>
      </c>
      <c r="G97" s="252" t="s">
        <v>595</v>
      </c>
      <c r="H97" s="253" t="s">
        <v>670</v>
      </c>
      <c r="I97" s="254" t="s">
        <v>671</v>
      </c>
      <c r="J97" s="252" t="s">
        <v>612</v>
      </c>
      <c r="K97" s="255">
        <v>40</v>
      </c>
      <c r="L97" s="256"/>
      <c r="M97" s="255">
        <v>40</v>
      </c>
      <c r="N97" s="257"/>
      <c r="O97" s="257">
        <f>M97*N97</f>
        <v>0</v>
      </c>
      <c r="P97" s="257">
        <v>0.106</v>
      </c>
      <c r="Q97" s="257">
        <f>M97*P97</f>
        <v>4.24</v>
      </c>
      <c r="R97" s="257"/>
      <c r="S97" s="257">
        <f>M97*R97</f>
        <v>0</v>
      </c>
      <c r="T97" s="257">
        <v>21</v>
      </c>
      <c r="U97" s="257">
        <f>O97*T97/100</f>
        <v>0</v>
      </c>
      <c r="V97" s="257">
        <f>U97+O97</f>
        <v>0</v>
      </c>
      <c r="W97" s="257"/>
      <c r="X97" s="257"/>
      <c r="Y97" s="257">
        <v>1</v>
      </c>
    </row>
    <row r="98" spans="6:25" s="258" customFormat="1" ht="0.75" customHeight="1" outlineLevel="2">
      <c r="F98" s="259"/>
      <c r="G98" s="260"/>
      <c r="H98" s="261"/>
      <c r="I98" s="262"/>
      <c r="J98" s="262"/>
      <c r="K98" s="262"/>
      <c r="L98" s="262"/>
      <c r="M98" s="262"/>
      <c r="N98" s="262"/>
      <c r="O98" s="262"/>
      <c r="P98" s="263"/>
      <c r="Q98" s="264"/>
      <c r="R98" s="263"/>
      <c r="S98" s="264"/>
      <c r="T98" s="265"/>
      <c r="U98" s="265"/>
      <c r="V98" s="265"/>
      <c r="W98" s="266"/>
    </row>
    <row r="99" spans="6:25" s="258" customFormat="1" ht="12" outlineLevel="2">
      <c r="F99" s="251">
        <v>2</v>
      </c>
      <c r="G99" s="252" t="s">
        <v>595</v>
      </c>
      <c r="H99" s="253" t="s">
        <v>672</v>
      </c>
      <c r="I99" s="254" t="s">
        <v>673</v>
      </c>
      <c r="J99" s="252" t="s">
        <v>612</v>
      </c>
      <c r="K99" s="255">
        <v>40</v>
      </c>
      <c r="L99" s="256"/>
      <c r="M99" s="255">
        <v>40</v>
      </c>
      <c r="N99" s="257"/>
      <c r="O99" s="257">
        <f>M99*N99</f>
        <v>0</v>
      </c>
      <c r="P99" s="257">
        <v>0.19900000000000001</v>
      </c>
      <c r="Q99" s="257">
        <f>M99*P99</f>
        <v>7.9600000000000009</v>
      </c>
      <c r="R99" s="257"/>
      <c r="S99" s="257">
        <f>M99*R99</f>
        <v>0</v>
      </c>
      <c r="T99" s="257">
        <v>21</v>
      </c>
      <c r="U99" s="257">
        <f>O99*T99/100</f>
        <v>0</v>
      </c>
      <c r="V99" s="257">
        <f>U99+O99</f>
        <v>0</v>
      </c>
      <c r="W99" s="257"/>
      <c r="X99" s="257"/>
      <c r="Y99" s="257">
        <v>1</v>
      </c>
    </row>
    <row r="100" spans="6:25" s="258" customFormat="1" ht="0.75" customHeight="1" outlineLevel="2">
      <c r="F100" s="259"/>
      <c r="G100" s="260"/>
      <c r="H100" s="261"/>
      <c r="I100" s="262"/>
      <c r="J100" s="262"/>
      <c r="K100" s="262"/>
      <c r="L100" s="262"/>
      <c r="M100" s="262"/>
      <c r="N100" s="262"/>
      <c r="O100" s="262"/>
      <c r="P100" s="263"/>
      <c r="Q100" s="264"/>
      <c r="R100" s="263"/>
      <c r="S100" s="264"/>
      <c r="T100" s="265"/>
      <c r="U100" s="265"/>
      <c r="V100" s="265"/>
      <c r="W100" s="266"/>
    </row>
    <row r="101" spans="6:25" s="258" customFormat="1" ht="24" outlineLevel="2">
      <c r="F101" s="251">
        <v>3</v>
      </c>
      <c r="G101" s="252" t="s">
        <v>595</v>
      </c>
      <c r="H101" s="253" t="s">
        <v>674</v>
      </c>
      <c r="I101" s="254" t="s">
        <v>675</v>
      </c>
      <c r="J101" s="252" t="s">
        <v>612</v>
      </c>
      <c r="K101" s="255">
        <v>40</v>
      </c>
      <c r="L101" s="256"/>
      <c r="M101" s="255">
        <v>40</v>
      </c>
      <c r="N101" s="257"/>
      <c r="O101" s="257">
        <f>M101*N101</f>
        <v>0</v>
      </c>
      <c r="P101" s="257">
        <v>0.10100000000000001</v>
      </c>
      <c r="Q101" s="257">
        <f>M101*P101</f>
        <v>4.04</v>
      </c>
      <c r="R101" s="257"/>
      <c r="S101" s="257">
        <f>M101*R101</f>
        <v>0</v>
      </c>
      <c r="T101" s="257">
        <v>21</v>
      </c>
      <c r="U101" s="257">
        <f>O101*T101/100</f>
        <v>0</v>
      </c>
      <c r="V101" s="257">
        <f>U101+O101</f>
        <v>0</v>
      </c>
      <c r="W101" s="257"/>
      <c r="X101" s="257"/>
      <c r="Y101" s="257">
        <v>1</v>
      </c>
    </row>
    <row r="102" spans="6:25" s="258" customFormat="1" ht="0.75" customHeight="1" outlineLevel="2">
      <c r="F102" s="259"/>
      <c r="G102" s="260"/>
      <c r="H102" s="261"/>
      <c r="I102" s="262"/>
      <c r="J102" s="262"/>
      <c r="K102" s="262"/>
      <c r="L102" s="262"/>
      <c r="M102" s="262"/>
      <c r="N102" s="262"/>
      <c r="O102" s="262"/>
      <c r="P102" s="263"/>
      <c r="Q102" s="264"/>
      <c r="R102" s="263"/>
      <c r="S102" s="264"/>
      <c r="T102" s="265"/>
      <c r="U102" s="265"/>
      <c r="V102" s="265"/>
      <c r="W102" s="266"/>
    </row>
    <row r="103" spans="6:25" s="258" customFormat="1" ht="12" outlineLevel="2">
      <c r="F103" s="251">
        <v>4</v>
      </c>
      <c r="G103" s="252" t="s">
        <v>617</v>
      </c>
      <c r="H103" s="253" t="s">
        <v>676</v>
      </c>
      <c r="I103" s="254" t="s">
        <v>677</v>
      </c>
      <c r="J103" s="252" t="s">
        <v>612</v>
      </c>
      <c r="K103" s="255">
        <v>44</v>
      </c>
      <c r="L103" s="256">
        <v>0</v>
      </c>
      <c r="M103" s="255">
        <v>44</v>
      </c>
      <c r="N103" s="257"/>
      <c r="O103" s="257">
        <f>M103*N103</f>
        <v>0</v>
      </c>
      <c r="P103" s="257">
        <v>0.11700000000000001</v>
      </c>
      <c r="Q103" s="257">
        <f>M103*P103</f>
        <v>5.1480000000000006</v>
      </c>
      <c r="R103" s="257"/>
      <c r="S103" s="257">
        <f>M103*R103</f>
        <v>0</v>
      </c>
      <c r="T103" s="257">
        <v>21</v>
      </c>
      <c r="U103" s="257">
        <f>O103*T103/100</f>
        <v>0</v>
      </c>
      <c r="V103" s="257">
        <f>U103+O103</f>
        <v>0</v>
      </c>
      <c r="W103" s="257"/>
      <c r="X103" s="257"/>
      <c r="Y103" s="257">
        <v>1</v>
      </c>
    </row>
    <row r="104" spans="6:25" s="258" customFormat="1" ht="0.75" customHeight="1" outlineLevel="2">
      <c r="F104" s="259"/>
      <c r="G104" s="260"/>
      <c r="H104" s="261"/>
      <c r="I104" s="262"/>
      <c r="J104" s="262"/>
      <c r="K104" s="262"/>
      <c r="L104" s="262"/>
      <c r="M104" s="262"/>
      <c r="N104" s="262"/>
      <c r="O104" s="262"/>
      <c r="P104" s="263"/>
      <c r="Q104" s="264"/>
      <c r="R104" s="263"/>
      <c r="S104" s="264"/>
      <c r="T104" s="265"/>
      <c r="U104" s="265"/>
      <c r="V104" s="265"/>
      <c r="W104" s="266"/>
    </row>
    <row r="105" spans="6:25" s="267" customFormat="1" ht="11.25" outlineLevel="3">
      <c r="F105" s="268"/>
      <c r="G105" s="269"/>
      <c r="H105" s="270" t="str">
        <f>IF(AND(H104&lt;&gt;"Výkaz výměr:",I104=""),"Výkaz výměr:","")</f>
        <v>Výkaz výměr:</v>
      </c>
      <c r="I105" s="271" t="s">
        <v>921</v>
      </c>
      <c r="J105" s="272"/>
      <c r="K105" s="271"/>
      <c r="L105" s="273"/>
      <c r="M105" s="274">
        <v>44</v>
      </c>
      <c r="N105" s="275"/>
      <c r="O105" s="276"/>
      <c r="P105" s="277"/>
      <c r="Q105" s="275"/>
      <c r="R105" s="275"/>
      <c r="S105" s="275"/>
      <c r="T105" s="278" t="s">
        <v>588</v>
      </c>
      <c r="U105" s="275"/>
      <c r="V105" s="275"/>
    </row>
    <row r="106" spans="6:25" s="216" customFormat="1" ht="12.75" customHeight="1" outlineLevel="2">
      <c r="F106" s="208"/>
      <c r="G106" s="209"/>
      <c r="H106" s="209"/>
      <c r="I106" s="210"/>
      <c r="J106" s="209"/>
      <c r="K106" s="211"/>
      <c r="L106" s="212"/>
      <c r="M106" s="211"/>
      <c r="N106" s="212"/>
      <c r="O106" s="213"/>
      <c r="P106" s="214"/>
      <c r="Q106" s="212"/>
      <c r="R106" s="212"/>
      <c r="S106" s="212"/>
      <c r="T106" s="215" t="s">
        <v>588</v>
      </c>
      <c r="U106" s="212"/>
      <c r="V106" s="212"/>
      <c r="W106" s="212"/>
    </row>
    <row r="107" spans="6:25" s="241" customFormat="1" ht="16.5" customHeight="1" outlineLevel="1">
      <c r="F107" s="242"/>
      <c r="G107" s="243"/>
      <c r="H107" s="244"/>
      <c r="I107" s="244" t="s">
        <v>678</v>
      </c>
      <c r="J107" s="243"/>
      <c r="K107" s="245"/>
      <c r="L107" s="246"/>
      <c r="M107" s="245"/>
      <c r="N107" s="246"/>
      <c r="O107" s="247">
        <f>SUBTOTAL(9,O108:O155)</f>
        <v>0</v>
      </c>
      <c r="P107" s="248"/>
      <c r="Q107" s="247">
        <f>SUBTOTAL(9,Q108:Q155)</f>
        <v>28.011605795999998</v>
      </c>
      <c r="R107" s="246"/>
      <c r="S107" s="247">
        <f>SUBTOTAL(9,S108:S155)</f>
        <v>0</v>
      </c>
      <c r="T107" s="249"/>
      <c r="U107" s="247">
        <f>SUBTOTAL(9,U108:U155)</f>
        <v>0</v>
      </c>
      <c r="V107" s="247">
        <f>SUBTOTAL(9,V108:V155)</f>
        <v>0</v>
      </c>
      <c r="Y107" s="247">
        <f>SUBTOTAL(9,Y108:Y155)</f>
        <v>16</v>
      </c>
    </row>
    <row r="108" spans="6:25" s="258" customFormat="1" ht="12" outlineLevel="2">
      <c r="F108" s="251">
        <v>1</v>
      </c>
      <c r="G108" s="252" t="s">
        <v>595</v>
      </c>
      <c r="H108" s="253" t="s">
        <v>679</v>
      </c>
      <c r="I108" s="254" t="s">
        <v>680</v>
      </c>
      <c r="J108" s="252" t="s">
        <v>612</v>
      </c>
      <c r="K108" s="255">
        <v>100</v>
      </c>
      <c r="L108" s="256">
        <v>0</v>
      </c>
      <c r="M108" s="255">
        <v>100</v>
      </c>
      <c r="N108" s="257"/>
      <c r="O108" s="257">
        <f>M108*N108</f>
        <v>0</v>
      </c>
      <c r="P108" s="257">
        <v>4.3800000000000002E-3</v>
      </c>
      <c r="Q108" s="257">
        <f>M108*P108</f>
        <v>0.438</v>
      </c>
      <c r="R108" s="257"/>
      <c r="S108" s="257">
        <f>M108*R108</f>
        <v>0</v>
      </c>
      <c r="T108" s="257">
        <v>21</v>
      </c>
      <c r="U108" s="257">
        <f>O108*T108/100</f>
        <v>0</v>
      </c>
      <c r="V108" s="257">
        <f>U108+O108</f>
        <v>0</v>
      </c>
      <c r="W108" s="257"/>
      <c r="X108" s="257"/>
      <c r="Y108" s="257">
        <v>1</v>
      </c>
    </row>
    <row r="109" spans="6:25" s="258" customFormat="1" ht="0.75" customHeight="1" outlineLevel="2">
      <c r="F109" s="259"/>
      <c r="G109" s="260"/>
      <c r="H109" s="261"/>
      <c r="I109" s="262"/>
      <c r="J109" s="262"/>
      <c r="K109" s="262"/>
      <c r="L109" s="262"/>
      <c r="M109" s="262"/>
      <c r="N109" s="262"/>
      <c r="O109" s="262"/>
      <c r="P109" s="263"/>
      <c r="Q109" s="264"/>
      <c r="R109" s="263"/>
      <c r="S109" s="264"/>
      <c r="T109" s="265"/>
      <c r="U109" s="265"/>
      <c r="V109" s="265"/>
      <c r="W109" s="266"/>
    </row>
    <row r="110" spans="6:25" s="267" customFormat="1" ht="11.25" outlineLevel="3">
      <c r="F110" s="268"/>
      <c r="G110" s="269"/>
      <c r="H110" s="270" t="str">
        <f>IF(AND(H109&lt;&gt;"Výkaz výměr:",I109=""),"Výkaz výměr:","")</f>
        <v>Výkaz výměr:</v>
      </c>
      <c r="I110" s="271" t="s">
        <v>922</v>
      </c>
      <c r="J110" s="272"/>
      <c r="K110" s="271"/>
      <c r="L110" s="273"/>
      <c r="M110" s="274">
        <v>100</v>
      </c>
      <c r="N110" s="275"/>
      <c r="O110" s="276"/>
      <c r="P110" s="277"/>
      <c r="Q110" s="275"/>
      <c r="R110" s="275"/>
      <c r="S110" s="275"/>
      <c r="T110" s="278" t="s">
        <v>588</v>
      </c>
      <c r="U110" s="275"/>
      <c r="V110" s="275"/>
    </row>
    <row r="111" spans="6:25" s="258" customFormat="1" ht="12" outlineLevel="2">
      <c r="F111" s="251">
        <v>2</v>
      </c>
      <c r="G111" s="252" t="s">
        <v>595</v>
      </c>
      <c r="H111" s="253" t="s">
        <v>681</v>
      </c>
      <c r="I111" s="254" t="s">
        <v>682</v>
      </c>
      <c r="J111" s="252" t="s">
        <v>612</v>
      </c>
      <c r="K111" s="255">
        <v>128</v>
      </c>
      <c r="L111" s="256">
        <v>0</v>
      </c>
      <c r="M111" s="255">
        <v>128</v>
      </c>
      <c r="N111" s="257"/>
      <c r="O111" s="257">
        <f>M111*N111</f>
        <v>0</v>
      </c>
      <c r="P111" s="257">
        <v>3.0000000000000001E-3</v>
      </c>
      <c r="Q111" s="257">
        <f>M111*P111</f>
        <v>0.38400000000000001</v>
      </c>
      <c r="R111" s="257"/>
      <c r="S111" s="257">
        <f>M111*R111</f>
        <v>0</v>
      </c>
      <c r="T111" s="257">
        <v>21</v>
      </c>
      <c r="U111" s="257">
        <f>O111*T111/100</f>
        <v>0</v>
      </c>
      <c r="V111" s="257">
        <f>U111+O111</f>
        <v>0</v>
      </c>
      <c r="W111" s="257"/>
      <c r="X111" s="257"/>
      <c r="Y111" s="257">
        <v>1</v>
      </c>
    </row>
    <row r="112" spans="6:25" s="258" customFormat="1" ht="0.75" customHeight="1" outlineLevel="2">
      <c r="F112" s="259"/>
      <c r="G112" s="260"/>
      <c r="H112" s="261"/>
      <c r="I112" s="262"/>
      <c r="J112" s="262"/>
      <c r="K112" s="262"/>
      <c r="L112" s="262"/>
      <c r="M112" s="262"/>
      <c r="N112" s="262"/>
      <c r="O112" s="262"/>
      <c r="P112" s="263"/>
      <c r="Q112" s="264"/>
      <c r="R112" s="263"/>
      <c r="S112" s="264"/>
      <c r="T112" s="265"/>
      <c r="U112" s="265"/>
      <c r="V112" s="265"/>
      <c r="W112" s="266"/>
    </row>
    <row r="113" spans="6:25" s="267" customFormat="1" ht="11.25" outlineLevel="3">
      <c r="F113" s="268"/>
      <c r="G113" s="269"/>
      <c r="H113" s="270" t="str">
        <f>IF(AND(H112&lt;&gt;"Výkaz výměr:",I112=""),"Výkaz výměr:","")</f>
        <v>Výkaz výměr:</v>
      </c>
      <c r="I113" s="271" t="s">
        <v>923</v>
      </c>
      <c r="J113" s="272"/>
      <c r="K113" s="271"/>
      <c r="L113" s="273"/>
      <c r="M113" s="274">
        <v>88</v>
      </c>
      <c r="N113" s="275"/>
      <c r="O113" s="276"/>
      <c r="P113" s="277"/>
      <c r="Q113" s="275"/>
      <c r="R113" s="275"/>
      <c r="S113" s="275"/>
      <c r="T113" s="278" t="s">
        <v>588</v>
      </c>
      <c r="U113" s="275"/>
      <c r="V113" s="275"/>
    </row>
    <row r="114" spans="6:25" s="267" customFormat="1" ht="11.25" outlineLevel="3">
      <c r="F114" s="268"/>
      <c r="G114" s="269"/>
      <c r="H114" s="270" t="str">
        <f>IF(AND(H113&lt;&gt;"Výkaz výměr:",I113=""),"Výkaz výměr:","")</f>
        <v/>
      </c>
      <c r="I114" s="271" t="s">
        <v>924</v>
      </c>
      <c r="J114" s="272"/>
      <c r="K114" s="271"/>
      <c r="L114" s="273"/>
      <c r="M114" s="274">
        <v>40</v>
      </c>
      <c r="N114" s="275"/>
      <c r="O114" s="276"/>
      <c r="P114" s="277"/>
      <c r="Q114" s="275"/>
      <c r="R114" s="275"/>
      <c r="S114" s="275"/>
      <c r="T114" s="278" t="s">
        <v>588</v>
      </c>
      <c r="U114" s="275"/>
      <c r="V114" s="275"/>
    </row>
    <row r="115" spans="6:25" s="258" customFormat="1" ht="12" outlineLevel="2">
      <c r="F115" s="251">
        <v>3</v>
      </c>
      <c r="G115" s="252" t="s">
        <v>595</v>
      </c>
      <c r="H115" s="253" t="s">
        <v>683</v>
      </c>
      <c r="I115" s="254" t="s">
        <v>684</v>
      </c>
      <c r="J115" s="252" t="s">
        <v>612</v>
      </c>
      <c r="K115" s="255">
        <v>128</v>
      </c>
      <c r="L115" s="256">
        <v>0</v>
      </c>
      <c r="M115" s="255">
        <v>128</v>
      </c>
      <c r="N115" s="257"/>
      <c r="O115" s="257">
        <f>M115*N115</f>
        <v>0</v>
      </c>
      <c r="P115" s="257">
        <v>1.54E-2</v>
      </c>
      <c r="Q115" s="257">
        <f>M115*P115</f>
        <v>1.9712000000000001</v>
      </c>
      <c r="R115" s="257"/>
      <c r="S115" s="257">
        <f>M115*R115</f>
        <v>0</v>
      </c>
      <c r="T115" s="257">
        <v>21</v>
      </c>
      <c r="U115" s="257">
        <f>O115*T115/100</f>
        <v>0</v>
      </c>
      <c r="V115" s="257">
        <f>U115+O115</f>
        <v>0</v>
      </c>
      <c r="W115" s="257"/>
      <c r="X115" s="257"/>
      <c r="Y115" s="257">
        <v>1</v>
      </c>
    </row>
    <row r="116" spans="6:25" s="258" customFormat="1" ht="0.75" customHeight="1" outlineLevel="2">
      <c r="F116" s="259"/>
      <c r="G116" s="260"/>
      <c r="H116" s="261"/>
      <c r="I116" s="262"/>
      <c r="J116" s="262"/>
      <c r="K116" s="262"/>
      <c r="L116" s="262"/>
      <c r="M116" s="262"/>
      <c r="N116" s="262"/>
      <c r="O116" s="262"/>
      <c r="P116" s="263"/>
      <c r="Q116" s="264"/>
      <c r="R116" s="263"/>
      <c r="S116" s="264"/>
      <c r="T116" s="265"/>
      <c r="U116" s="265"/>
      <c r="V116" s="265"/>
      <c r="W116" s="266"/>
    </row>
    <row r="117" spans="6:25" s="267" customFormat="1" ht="11.25" outlineLevel="3">
      <c r="F117" s="268"/>
      <c r="G117" s="269"/>
      <c r="H117" s="270" t="str">
        <f>IF(AND(H116&lt;&gt;"Výkaz výměr:",I116=""),"Výkaz výměr:","")</f>
        <v>Výkaz výměr:</v>
      </c>
      <c r="I117" s="271" t="s">
        <v>923</v>
      </c>
      <c r="J117" s="272"/>
      <c r="K117" s="271"/>
      <c r="L117" s="273"/>
      <c r="M117" s="274">
        <v>88</v>
      </c>
      <c r="N117" s="275"/>
      <c r="O117" s="276"/>
      <c r="P117" s="277"/>
      <c r="Q117" s="275"/>
      <c r="R117" s="275"/>
      <c r="S117" s="275"/>
      <c r="T117" s="278" t="s">
        <v>588</v>
      </c>
      <c r="U117" s="275"/>
      <c r="V117" s="275"/>
    </row>
    <row r="118" spans="6:25" s="267" customFormat="1" ht="11.25" outlineLevel="3">
      <c r="F118" s="268"/>
      <c r="G118" s="269"/>
      <c r="H118" s="270" t="str">
        <f>IF(AND(H117&lt;&gt;"Výkaz výměr:",I117=""),"Výkaz výměr:","")</f>
        <v/>
      </c>
      <c r="I118" s="271" t="s">
        <v>924</v>
      </c>
      <c r="J118" s="272"/>
      <c r="K118" s="271"/>
      <c r="L118" s="273"/>
      <c r="M118" s="274">
        <v>40</v>
      </c>
      <c r="N118" s="275"/>
      <c r="O118" s="276"/>
      <c r="P118" s="277"/>
      <c r="Q118" s="275"/>
      <c r="R118" s="275"/>
      <c r="S118" s="275"/>
      <c r="T118" s="278" t="s">
        <v>588</v>
      </c>
      <c r="U118" s="275"/>
      <c r="V118" s="275"/>
    </row>
    <row r="119" spans="6:25" s="258" customFormat="1" ht="12" outlineLevel="2">
      <c r="F119" s="251">
        <v>4</v>
      </c>
      <c r="G119" s="252" t="s">
        <v>595</v>
      </c>
      <c r="H119" s="253" t="s">
        <v>685</v>
      </c>
      <c r="I119" s="254" t="s">
        <v>686</v>
      </c>
      <c r="J119" s="252" t="s">
        <v>612</v>
      </c>
      <c r="K119" s="255">
        <v>100</v>
      </c>
      <c r="L119" s="256">
        <v>0</v>
      </c>
      <c r="M119" s="255">
        <v>100</v>
      </c>
      <c r="N119" s="257"/>
      <c r="O119" s="257">
        <f>M119*N119</f>
        <v>0</v>
      </c>
      <c r="P119" s="257">
        <v>2.3800000000000002E-3</v>
      </c>
      <c r="Q119" s="257">
        <f>M119*P119</f>
        <v>0.23800000000000002</v>
      </c>
      <c r="R119" s="257"/>
      <c r="S119" s="257">
        <f>M119*R119</f>
        <v>0</v>
      </c>
      <c r="T119" s="257">
        <v>21</v>
      </c>
      <c r="U119" s="257">
        <f>O119*T119/100</f>
        <v>0</v>
      </c>
      <c r="V119" s="257">
        <f>U119+O119</f>
        <v>0</v>
      </c>
      <c r="W119" s="257"/>
      <c r="X119" s="257"/>
      <c r="Y119" s="257">
        <v>1</v>
      </c>
    </row>
    <row r="120" spans="6:25" s="258" customFormat="1" ht="0.75" customHeight="1" outlineLevel="2">
      <c r="F120" s="259"/>
      <c r="G120" s="260"/>
      <c r="H120" s="261"/>
      <c r="I120" s="262"/>
      <c r="J120" s="262"/>
      <c r="K120" s="262"/>
      <c r="L120" s="262"/>
      <c r="M120" s="262"/>
      <c r="N120" s="262"/>
      <c r="O120" s="262"/>
      <c r="P120" s="263"/>
      <c r="Q120" s="264"/>
      <c r="R120" s="263"/>
      <c r="S120" s="264"/>
      <c r="T120" s="265"/>
      <c r="U120" s="265"/>
      <c r="V120" s="265"/>
      <c r="W120" s="266"/>
    </row>
    <row r="121" spans="6:25" s="258" customFormat="1" ht="12" outlineLevel="2">
      <c r="F121" s="251">
        <v>5</v>
      </c>
      <c r="G121" s="252" t="s">
        <v>595</v>
      </c>
      <c r="H121" s="253" t="s">
        <v>687</v>
      </c>
      <c r="I121" s="254" t="s">
        <v>688</v>
      </c>
      <c r="J121" s="252" t="s">
        <v>612</v>
      </c>
      <c r="K121" s="255">
        <v>40</v>
      </c>
      <c r="L121" s="256">
        <v>0</v>
      </c>
      <c r="M121" s="255">
        <v>40</v>
      </c>
      <c r="N121" s="257"/>
      <c r="O121" s="257">
        <f>M121*N121</f>
        <v>0</v>
      </c>
      <c r="P121" s="257">
        <v>2.5999999999999998E-4</v>
      </c>
      <c r="Q121" s="257">
        <f>M121*P121</f>
        <v>1.04E-2</v>
      </c>
      <c r="R121" s="257"/>
      <c r="S121" s="257">
        <f>M121*R121</f>
        <v>0</v>
      </c>
      <c r="T121" s="257">
        <v>21</v>
      </c>
      <c r="U121" s="257">
        <f>O121*T121/100</f>
        <v>0</v>
      </c>
      <c r="V121" s="257">
        <f>U121+O121</f>
        <v>0</v>
      </c>
      <c r="W121" s="257"/>
      <c r="X121" s="257"/>
      <c r="Y121" s="257">
        <v>1</v>
      </c>
    </row>
    <row r="122" spans="6:25" s="258" customFormat="1" ht="0.75" customHeight="1" outlineLevel="2">
      <c r="F122" s="259"/>
      <c r="G122" s="260"/>
      <c r="H122" s="261"/>
      <c r="I122" s="262"/>
      <c r="J122" s="262"/>
      <c r="K122" s="262"/>
      <c r="L122" s="262"/>
      <c r="M122" s="262"/>
      <c r="N122" s="262"/>
      <c r="O122" s="262"/>
      <c r="P122" s="263"/>
      <c r="Q122" s="264"/>
      <c r="R122" s="263"/>
      <c r="S122" s="264"/>
      <c r="T122" s="265"/>
      <c r="U122" s="265"/>
      <c r="V122" s="265"/>
      <c r="W122" s="266"/>
    </row>
    <row r="123" spans="6:25" s="267" customFormat="1" ht="11.25" outlineLevel="3">
      <c r="F123" s="268"/>
      <c r="G123" s="269"/>
      <c r="H123" s="270" t="str">
        <f>IF(AND(H122&lt;&gt;"Výkaz výměr:",I122=""),"Výkaz výměr:","")</f>
        <v>Výkaz výměr:</v>
      </c>
      <c r="I123" s="271" t="s">
        <v>925</v>
      </c>
      <c r="J123" s="272"/>
      <c r="K123" s="271"/>
      <c r="L123" s="273"/>
      <c r="M123" s="274">
        <v>40</v>
      </c>
      <c r="N123" s="275"/>
      <c r="O123" s="276"/>
      <c r="P123" s="277"/>
      <c r="Q123" s="275"/>
      <c r="R123" s="275"/>
      <c r="S123" s="275"/>
      <c r="T123" s="278" t="s">
        <v>588</v>
      </c>
      <c r="U123" s="275"/>
      <c r="V123" s="275"/>
    </row>
    <row r="124" spans="6:25" s="258" customFormat="1" ht="12" outlineLevel="2">
      <c r="F124" s="251">
        <v>6</v>
      </c>
      <c r="G124" s="252" t="s">
        <v>595</v>
      </c>
      <c r="H124" s="253" t="s">
        <v>689</v>
      </c>
      <c r="I124" s="254" t="s">
        <v>690</v>
      </c>
      <c r="J124" s="252" t="s">
        <v>612</v>
      </c>
      <c r="K124" s="255">
        <v>40</v>
      </c>
      <c r="L124" s="256">
        <v>0</v>
      </c>
      <c r="M124" s="255">
        <v>40</v>
      </c>
      <c r="N124" s="257"/>
      <c r="O124" s="257">
        <f>M124*N124</f>
        <v>0</v>
      </c>
      <c r="P124" s="257">
        <v>2.7299999999999998E-3</v>
      </c>
      <c r="Q124" s="257">
        <f>M124*P124</f>
        <v>0.10919999999999999</v>
      </c>
      <c r="R124" s="257"/>
      <c r="S124" s="257">
        <f>M124*R124</f>
        <v>0</v>
      </c>
      <c r="T124" s="257">
        <v>21</v>
      </c>
      <c r="U124" s="257">
        <f>O124*T124/100</f>
        <v>0</v>
      </c>
      <c r="V124" s="257">
        <f>U124+O124</f>
        <v>0</v>
      </c>
      <c r="W124" s="257"/>
      <c r="X124" s="257"/>
      <c r="Y124" s="257">
        <v>1</v>
      </c>
    </row>
    <row r="125" spans="6:25" s="258" customFormat="1" ht="0.75" customHeight="1" outlineLevel="2">
      <c r="F125" s="259"/>
      <c r="G125" s="260"/>
      <c r="H125" s="261"/>
      <c r="I125" s="262"/>
      <c r="J125" s="262"/>
      <c r="K125" s="262"/>
      <c r="L125" s="262"/>
      <c r="M125" s="262"/>
      <c r="N125" s="262"/>
      <c r="O125" s="262"/>
      <c r="P125" s="263"/>
      <c r="Q125" s="264"/>
      <c r="R125" s="263"/>
      <c r="S125" s="264"/>
      <c r="T125" s="265"/>
      <c r="U125" s="265"/>
      <c r="V125" s="265"/>
      <c r="W125" s="266"/>
    </row>
    <row r="126" spans="6:25" s="267" customFormat="1" ht="11.25" outlineLevel="3">
      <c r="F126" s="268"/>
      <c r="G126" s="269"/>
      <c r="H126" s="270" t="str">
        <f>IF(AND(H125&lt;&gt;"Výkaz výměr:",I125=""),"Výkaz výměr:","")</f>
        <v>Výkaz výměr:</v>
      </c>
      <c r="I126" s="271" t="s">
        <v>925</v>
      </c>
      <c r="J126" s="272"/>
      <c r="K126" s="271"/>
      <c r="L126" s="273"/>
      <c r="M126" s="274">
        <v>40</v>
      </c>
      <c r="N126" s="275"/>
      <c r="O126" s="276"/>
      <c r="P126" s="277"/>
      <c r="Q126" s="275"/>
      <c r="R126" s="275"/>
      <c r="S126" s="275"/>
      <c r="T126" s="278" t="s">
        <v>588</v>
      </c>
      <c r="U126" s="275"/>
      <c r="V126" s="275"/>
    </row>
    <row r="127" spans="6:25" s="258" customFormat="1" ht="12" outlineLevel="2">
      <c r="F127" s="251">
        <v>7</v>
      </c>
      <c r="G127" s="252" t="s">
        <v>595</v>
      </c>
      <c r="H127" s="253" t="s">
        <v>691</v>
      </c>
      <c r="I127" s="254" t="s">
        <v>692</v>
      </c>
      <c r="J127" s="252" t="s">
        <v>612</v>
      </c>
      <c r="K127" s="255">
        <v>40</v>
      </c>
      <c r="L127" s="256">
        <v>0</v>
      </c>
      <c r="M127" s="255">
        <v>40</v>
      </c>
      <c r="N127" s="257"/>
      <c r="O127" s="257">
        <f>M127*N127</f>
        <v>0</v>
      </c>
      <c r="P127" s="257"/>
      <c r="Q127" s="257">
        <f>M127*P127</f>
        <v>0</v>
      </c>
      <c r="R127" s="257"/>
      <c r="S127" s="257">
        <f>M127*R127</f>
        <v>0</v>
      </c>
      <c r="T127" s="257">
        <v>21</v>
      </c>
      <c r="U127" s="257">
        <f>O127*T127/100</f>
        <v>0</v>
      </c>
      <c r="V127" s="257">
        <f>U127+O127</f>
        <v>0</v>
      </c>
      <c r="W127" s="257"/>
      <c r="X127" s="257"/>
      <c r="Y127" s="257">
        <v>1</v>
      </c>
    </row>
    <row r="128" spans="6:25" s="258" customFormat="1" ht="0.75" customHeight="1" outlineLevel="2">
      <c r="F128" s="259"/>
      <c r="G128" s="260"/>
      <c r="H128" s="261"/>
      <c r="I128" s="262"/>
      <c r="J128" s="262"/>
      <c r="K128" s="262"/>
      <c r="L128" s="262"/>
      <c r="M128" s="262"/>
      <c r="N128" s="262"/>
      <c r="O128" s="262"/>
      <c r="P128" s="263"/>
      <c r="Q128" s="264"/>
      <c r="R128" s="263"/>
      <c r="S128" s="264"/>
      <c r="T128" s="265"/>
      <c r="U128" s="265"/>
      <c r="V128" s="265"/>
      <c r="W128" s="266"/>
    </row>
    <row r="129" spans="6:25" s="258" customFormat="1" ht="12" outlineLevel="2">
      <c r="F129" s="251">
        <v>8</v>
      </c>
      <c r="G129" s="252" t="s">
        <v>595</v>
      </c>
      <c r="H129" s="253" t="s">
        <v>689</v>
      </c>
      <c r="I129" s="254" t="s">
        <v>690</v>
      </c>
      <c r="J129" s="252" t="s">
        <v>612</v>
      </c>
      <c r="K129" s="255">
        <v>40</v>
      </c>
      <c r="L129" s="256">
        <v>0</v>
      </c>
      <c r="M129" s="255">
        <v>40</v>
      </c>
      <c r="N129" s="257"/>
      <c r="O129" s="257">
        <f>M129*N129</f>
        <v>0</v>
      </c>
      <c r="P129" s="257">
        <v>2.7299999999999998E-3</v>
      </c>
      <c r="Q129" s="257">
        <f>M129*P129</f>
        <v>0.10919999999999999</v>
      </c>
      <c r="R129" s="257"/>
      <c r="S129" s="257">
        <f>M129*R129</f>
        <v>0</v>
      </c>
      <c r="T129" s="257">
        <v>21</v>
      </c>
      <c r="U129" s="257">
        <f>O129*T129/100</f>
        <v>0</v>
      </c>
      <c r="V129" s="257">
        <f>U129+O129</f>
        <v>0</v>
      </c>
      <c r="W129" s="257"/>
      <c r="X129" s="257"/>
      <c r="Y129" s="257">
        <v>1</v>
      </c>
    </row>
    <row r="130" spans="6:25" s="258" customFormat="1" ht="0.75" customHeight="1" outlineLevel="2">
      <c r="F130" s="259"/>
      <c r="G130" s="260"/>
      <c r="H130" s="261"/>
      <c r="I130" s="262"/>
      <c r="J130" s="262"/>
      <c r="K130" s="262"/>
      <c r="L130" s="262"/>
      <c r="M130" s="262"/>
      <c r="N130" s="262"/>
      <c r="O130" s="262"/>
      <c r="P130" s="263"/>
      <c r="Q130" s="264"/>
      <c r="R130" s="263"/>
      <c r="S130" s="264"/>
      <c r="T130" s="265"/>
      <c r="U130" s="265"/>
      <c r="V130" s="265"/>
      <c r="W130" s="266"/>
    </row>
    <row r="131" spans="6:25" s="267" customFormat="1" ht="11.25" outlineLevel="3">
      <c r="F131" s="268"/>
      <c r="G131" s="269"/>
      <c r="H131" s="270" t="str">
        <f>IF(AND(H130&lt;&gt;"Výkaz výměr:",I130=""),"Výkaz výměr:","")</f>
        <v>Výkaz výměr:</v>
      </c>
      <c r="I131" s="271" t="s">
        <v>925</v>
      </c>
      <c r="J131" s="272"/>
      <c r="K131" s="271"/>
      <c r="L131" s="273"/>
      <c r="M131" s="274">
        <v>40</v>
      </c>
      <c r="N131" s="275"/>
      <c r="O131" s="276"/>
      <c r="P131" s="277"/>
      <c r="Q131" s="275"/>
      <c r="R131" s="275"/>
      <c r="S131" s="275"/>
      <c r="T131" s="278" t="s">
        <v>588</v>
      </c>
      <c r="U131" s="275"/>
      <c r="V131" s="275"/>
    </row>
    <row r="132" spans="6:25" s="258" customFormat="1" ht="24" outlineLevel="2">
      <c r="F132" s="251">
        <v>9</v>
      </c>
      <c r="G132" s="252" t="s">
        <v>595</v>
      </c>
      <c r="H132" s="253" t="s">
        <v>693</v>
      </c>
      <c r="I132" s="254" t="s">
        <v>694</v>
      </c>
      <c r="J132" s="252" t="s">
        <v>612</v>
      </c>
      <c r="K132" s="255">
        <v>40</v>
      </c>
      <c r="L132" s="256">
        <v>0</v>
      </c>
      <c r="M132" s="255">
        <v>40</v>
      </c>
      <c r="N132" s="257"/>
      <c r="O132" s="257">
        <f>M132*N132</f>
        <v>0</v>
      </c>
      <c r="P132" s="257">
        <v>5.9999999999999995E-4</v>
      </c>
      <c r="Q132" s="257">
        <f>M132*P132</f>
        <v>2.3999999999999997E-2</v>
      </c>
      <c r="R132" s="257"/>
      <c r="S132" s="257">
        <f>M132*R132</f>
        <v>0</v>
      </c>
      <c r="T132" s="257">
        <v>21</v>
      </c>
      <c r="U132" s="257">
        <f>O132*T132/100</f>
        <v>0</v>
      </c>
      <c r="V132" s="257">
        <f>U132+O132</f>
        <v>0</v>
      </c>
      <c r="W132" s="257"/>
      <c r="X132" s="257"/>
      <c r="Y132" s="257">
        <v>1</v>
      </c>
    </row>
    <row r="133" spans="6:25" s="258" customFormat="1" ht="0.75" customHeight="1" outlineLevel="2">
      <c r="F133" s="259"/>
      <c r="G133" s="260"/>
      <c r="H133" s="261"/>
      <c r="I133" s="262"/>
      <c r="J133" s="262"/>
      <c r="K133" s="262"/>
      <c r="L133" s="262"/>
      <c r="M133" s="262"/>
      <c r="N133" s="262"/>
      <c r="O133" s="262"/>
      <c r="P133" s="263"/>
      <c r="Q133" s="264"/>
      <c r="R133" s="263"/>
      <c r="S133" s="264"/>
      <c r="T133" s="265"/>
      <c r="U133" s="265"/>
      <c r="V133" s="265"/>
      <c r="W133" s="266"/>
    </row>
    <row r="134" spans="6:25" s="267" customFormat="1" ht="11.25" outlineLevel="3">
      <c r="F134" s="268"/>
      <c r="G134" s="269"/>
      <c r="H134" s="270" t="str">
        <f>IF(AND(H133&lt;&gt;"Výkaz výměr:",I133=""),"Výkaz výměr:","")</f>
        <v>Výkaz výměr:</v>
      </c>
      <c r="I134" s="271" t="s">
        <v>925</v>
      </c>
      <c r="J134" s="272"/>
      <c r="K134" s="271"/>
      <c r="L134" s="273"/>
      <c r="M134" s="274">
        <v>40</v>
      </c>
      <c r="N134" s="275"/>
      <c r="O134" s="276"/>
      <c r="P134" s="277"/>
      <c r="Q134" s="275"/>
      <c r="R134" s="275"/>
      <c r="S134" s="275"/>
      <c r="T134" s="278" t="s">
        <v>588</v>
      </c>
      <c r="U134" s="275"/>
      <c r="V134" s="275"/>
    </row>
    <row r="135" spans="6:25" s="258" customFormat="1" ht="24" outlineLevel="2">
      <c r="F135" s="251">
        <v>10</v>
      </c>
      <c r="G135" s="252" t="s">
        <v>595</v>
      </c>
      <c r="H135" s="253" t="s">
        <v>695</v>
      </c>
      <c r="I135" s="254" t="s">
        <v>696</v>
      </c>
      <c r="J135" s="252" t="s">
        <v>612</v>
      </c>
      <c r="K135" s="255">
        <v>7</v>
      </c>
      <c r="L135" s="256">
        <v>0</v>
      </c>
      <c r="M135" s="255">
        <v>7</v>
      </c>
      <c r="N135" s="257"/>
      <c r="O135" s="257">
        <f>M135*N135</f>
        <v>0</v>
      </c>
      <c r="P135" s="257">
        <v>9.6799999999999994E-3</v>
      </c>
      <c r="Q135" s="257">
        <f>M135*P135</f>
        <v>6.7760000000000001E-2</v>
      </c>
      <c r="R135" s="257"/>
      <c r="S135" s="257">
        <f>M135*R135</f>
        <v>0</v>
      </c>
      <c r="T135" s="257">
        <v>21</v>
      </c>
      <c r="U135" s="257">
        <f>O135*T135/100</f>
        <v>0</v>
      </c>
      <c r="V135" s="257">
        <f>U135+O135</f>
        <v>0</v>
      </c>
      <c r="W135" s="257"/>
      <c r="X135" s="257"/>
      <c r="Y135" s="257">
        <v>1</v>
      </c>
    </row>
    <row r="136" spans="6:25" s="258" customFormat="1" ht="0.75" customHeight="1" outlineLevel="2">
      <c r="F136" s="259"/>
      <c r="G136" s="260"/>
      <c r="H136" s="261"/>
      <c r="I136" s="262"/>
      <c r="J136" s="262"/>
      <c r="K136" s="262"/>
      <c r="L136" s="262"/>
      <c r="M136" s="262"/>
      <c r="N136" s="262"/>
      <c r="O136" s="262"/>
      <c r="P136" s="263"/>
      <c r="Q136" s="264"/>
      <c r="R136" s="263"/>
      <c r="S136" s="264"/>
      <c r="T136" s="265"/>
      <c r="U136" s="265"/>
      <c r="V136" s="265"/>
      <c r="W136" s="266"/>
    </row>
    <row r="137" spans="6:25" s="258" customFormat="1" ht="12" outlineLevel="2">
      <c r="F137" s="251">
        <v>11</v>
      </c>
      <c r="G137" s="252" t="s">
        <v>595</v>
      </c>
      <c r="H137" s="253" t="s">
        <v>697</v>
      </c>
      <c r="I137" s="254" t="s">
        <v>698</v>
      </c>
      <c r="J137" s="252" t="s">
        <v>598</v>
      </c>
      <c r="K137" s="255">
        <v>9.3000000000000007</v>
      </c>
      <c r="L137" s="256">
        <v>0</v>
      </c>
      <c r="M137" s="255">
        <v>9.3000000000000007</v>
      </c>
      <c r="N137" s="257"/>
      <c r="O137" s="257">
        <f>M137*N137</f>
        <v>0</v>
      </c>
      <c r="P137" s="257">
        <v>2.45329</v>
      </c>
      <c r="Q137" s="257">
        <f>M137*P137</f>
        <v>22.815597</v>
      </c>
      <c r="R137" s="257"/>
      <c r="S137" s="257">
        <f>M137*R137</f>
        <v>0</v>
      </c>
      <c r="T137" s="257">
        <v>21</v>
      </c>
      <c r="U137" s="257">
        <f>O137*T137/100</f>
        <v>0</v>
      </c>
      <c r="V137" s="257">
        <f>U137+O137</f>
        <v>0</v>
      </c>
      <c r="W137" s="257"/>
      <c r="X137" s="257"/>
      <c r="Y137" s="257">
        <v>1</v>
      </c>
    </row>
    <row r="138" spans="6:25" s="258" customFormat="1" ht="0.75" customHeight="1" outlineLevel="2">
      <c r="F138" s="259"/>
      <c r="G138" s="260"/>
      <c r="H138" s="261"/>
      <c r="I138" s="262"/>
      <c r="J138" s="262"/>
      <c r="K138" s="262"/>
      <c r="L138" s="262"/>
      <c r="M138" s="262"/>
      <c r="N138" s="262"/>
      <c r="O138" s="262"/>
      <c r="P138" s="263"/>
      <c r="Q138" s="264"/>
      <c r="R138" s="263"/>
      <c r="S138" s="264"/>
      <c r="T138" s="265"/>
      <c r="U138" s="265"/>
      <c r="V138" s="265"/>
      <c r="W138" s="266"/>
    </row>
    <row r="139" spans="6:25" s="258" customFormat="1" ht="12" outlineLevel="2">
      <c r="F139" s="251">
        <v>12</v>
      </c>
      <c r="G139" s="252" t="s">
        <v>595</v>
      </c>
      <c r="H139" s="253" t="s">
        <v>699</v>
      </c>
      <c r="I139" s="254" t="s">
        <v>700</v>
      </c>
      <c r="J139" s="252" t="s">
        <v>598</v>
      </c>
      <c r="K139" s="255">
        <v>18.600000000000001</v>
      </c>
      <c r="L139" s="256">
        <v>0</v>
      </c>
      <c r="M139" s="255">
        <v>18.600000000000001</v>
      </c>
      <c r="N139" s="257"/>
      <c r="O139" s="257">
        <f>M139*N139</f>
        <v>0</v>
      </c>
      <c r="P139" s="257"/>
      <c r="Q139" s="257">
        <f>M139*P139</f>
        <v>0</v>
      </c>
      <c r="R139" s="257"/>
      <c r="S139" s="257">
        <f>M139*R139</f>
        <v>0</v>
      </c>
      <c r="T139" s="257">
        <v>21</v>
      </c>
      <c r="U139" s="257">
        <f>O139*T139/100</f>
        <v>0</v>
      </c>
      <c r="V139" s="257">
        <f>U139+O139</f>
        <v>0</v>
      </c>
      <c r="W139" s="257"/>
      <c r="X139" s="257"/>
      <c r="Y139" s="257">
        <v>1</v>
      </c>
    </row>
    <row r="140" spans="6:25" s="258" customFormat="1" ht="0.75" customHeight="1" outlineLevel="2">
      <c r="F140" s="259"/>
      <c r="G140" s="260"/>
      <c r="H140" s="261"/>
      <c r="I140" s="262"/>
      <c r="J140" s="262"/>
      <c r="K140" s="262"/>
      <c r="L140" s="262"/>
      <c r="M140" s="262"/>
      <c r="N140" s="262"/>
      <c r="O140" s="262"/>
      <c r="P140" s="263"/>
      <c r="Q140" s="264"/>
      <c r="R140" s="263"/>
      <c r="S140" s="264"/>
      <c r="T140" s="265"/>
      <c r="U140" s="265"/>
      <c r="V140" s="265"/>
      <c r="W140" s="266"/>
    </row>
    <row r="141" spans="6:25" s="267" customFormat="1" ht="11.25" outlineLevel="3">
      <c r="F141" s="268"/>
      <c r="G141" s="269"/>
      <c r="H141" s="270" t="str">
        <f>IF(AND(H140&lt;&gt;"Výkaz výměr:",I140=""),"Výkaz výměr:","")</f>
        <v>Výkaz výměr:</v>
      </c>
      <c r="I141" s="271" t="s">
        <v>926</v>
      </c>
      <c r="J141" s="272"/>
      <c r="K141" s="271"/>
      <c r="L141" s="273"/>
      <c r="M141" s="274">
        <v>18.600000000000001</v>
      </c>
      <c r="N141" s="275"/>
      <c r="O141" s="276"/>
      <c r="P141" s="277"/>
      <c r="Q141" s="275"/>
      <c r="R141" s="275"/>
      <c r="S141" s="275"/>
      <c r="T141" s="278" t="s">
        <v>588</v>
      </c>
      <c r="U141" s="275"/>
      <c r="V141" s="275"/>
    </row>
    <row r="142" spans="6:25" s="258" customFormat="1" ht="12" outlineLevel="2">
      <c r="F142" s="251">
        <v>13</v>
      </c>
      <c r="G142" s="252" t="s">
        <v>595</v>
      </c>
      <c r="H142" s="253" t="s">
        <v>701</v>
      </c>
      <c r="I142" s="254" t="s">
        <v>702</v>
      </c>
      <c r="J142" s="252" t="s">
        <v>609</v>
      </c>
      <c r="K142" s="255">
        <v>0.75480000000000003</v>
      </c>
      <c r="L142" s="256">
        <v>0</v>
      </c>
      <c r="M142" s="255">
        <v>0.75480000000000003</v>
      </c>
      <c r="N142" s="257"/>
      <c r="O142" s="257">
        <f>M142*N142</f>
        <v>0</v>
      </c>
      <c r="P142" s="257">
        <v>1.06277</v>
      </c>
      <c r="Q142" s="257">
        <f>M142*P142</f>
        <v>0.80217879599999997</v>
      </c>
      <c r="R142" s="257"/>
      <c r="S142" s="257">
        <f>M142*R142</f>
        <v>0</v>
      </c>
      <c r="T142" s="257">
        <v>21</v>
      </c>
      <c r="U142" s="257">
        <f>O142*T142/100</f>
        <v>0</v>
      </c>
      <c r="V142" s="257">
        <f>U142+O142</f>
        <v>0</v>
      </c>
      <c r="W142" s="257"/>
      <c r="X142" s="257"/>
      <c r="Y142" s="257">
        <v>1</v>
      </c>
    </row>
    <row r="143" spans="6:25" s="258" customFormat="1" ht="0.75" customHeight="1" outlineLevel="2">
      <c r="F143" s="259"/>
      <c r="G143" s="260"/>
      <c r="H143" s="261"/>
      <c r="I143" s="262"/>
      <c r="J143" s="262"/>
      <c r="K143" s="262"/>
      <c r="L143" s="262"/>
      <c r="M143" s="262"/>
      <c r="N143" s="262"/>
      <c r="O143" s="262"/>
      <c r="P143" s="263"/>
      <c r="Q143" s="264"/>
      <c r="R143" s="263"/>
      <c r="S143" s="264"/>
      <c r="T143" s="265"/>
      <c r="U143" s="265"/>
      <c r="V143" s="265"/>
      <c r="W143" s="266"/>
    </row>
    <row r="144" spans="6:25" s="267" customFormat="1" ht="11.25" outlineLevel="3">
      <c r="F144" s="268"/>
      <c r="G144" s="269"/>
      <c r="H144" s="270" t="str">
        <f>IF(AND(H143&lt;&gt;"Výkaz výměr:",I143=""),"Výkaz výměr:","")</f>
        <v>Výkaz výměr:</v>
      </c>
      <c r="I144" s="271" t="s">
        <v>927</v>
      </c>
      <c r="J144" s="272"/>
      <c r="K144" s="271"/>
      <c r="L144" s="273"/>
      <c r="M144" s="274">
        <v>0.75480000000000003</v>
      </c>
      <c r="N144" s="275"/>
      <c r="O144" s="276"/>
      <c r="P144" s="277"/>
      <c r="Q144" s="275"/>
      <c r="R144" s="275"/>
      <c r="S144" s="275"/>
      <c r="T144" s="278" t="s">
        <v>588</v>
      </c>
      <c r="U144" s="275"/>
      <c r="V144" s="275"/>
    </row>
    <row r="145" spans="6:25" s="258" customFormat="1" ht="12" outlineLevel="2">
      <c r="F145" s="251">
        <v>14</v>
      </c>
      <c r="G145" s="252" t="s">
        <v>595</v>
      </c>
      <c r="H145" s="253" t="s">
        <v>703</v>
      </c>
      <c r="I145" s="254" t="s">
        <v>704</v>
      </c>
      <c r="J145" s="252" t="s">
        <v>612</v>
      </c>
      <c r="K145" s="255">
        <v>25</v>
      </c>
      <c r="L145" s="256">
        <v>0</v>
      </c>
      <c r="M145" s="255">
        <v>25</v>
      </c>
      <c r="N145" s="257"/>
      <c r="O145" s="257">
        <f>M145*N145</f>
        <v>0</v>
      </c>
      <c r="P145" s="257">
        <v>6.3000000000000003E-4</v>
      </c>
      <c r="Q145" s="257">
        <f>M145*P145</f>
        <v>1.575E-2</v>
      </c>
      <c r="R145" s="257"/>
      <c r="S145" s="257">
        <f>M145*R145</f>
        <v>0</v>
      </c>
      <c r="T145" s="257">
        <v>21</v>
      </c>
      <c r="U145" s="257">
        <f>O145*T145/100</f>
        <v>0</v>
      </c>
      <c r="V145" s="257">
        <f>U145+O145</f>
        <v>0</v>
      </c>
      <c r="W145" s="257"/>
      <c r="X145" s="257"/>
      <c r="Y145" s="257">
        <v>1</v>
      </c>
    </row>
    <row r="146" spans="6:25" s="258" customFormat="1" ht="0.75" customHeight="1" outlineLevel="2">
      <c r="F146" s="259"/>
      <c r="G146" s="260"/>
      <c r="H146" s="261"/>
      <c r="I146" s="262"/>
      <c r="J146" s="262"/>
      <c r="K146" s="262"/>
      <c r="L146" s="262"/>
      <c r="M146" s="262"/>
      <c r="N146" s="262"/>
      <c r="O146" s="262"/>
      <c r="P146" s="263"/>
      <c r="Q146" s="264"/>
      <c r="R146" s="263"/>
      <c r="S146" s="264"/>
      <c r="T146" s="265"/>
      <c r="U146" s="265"/>
      <c r="V146" s="265"/>
      <c r="W146" s="266"/>
    </row>
    <row r="147" spans="6:25" s="258" customFormat="1" ht="12" outlineLevel="2">
      <c r="F147" s="251">
        <v>15</v>
      </c>
      <c r="G147" s="252" t="s">
        <v>595</v>
      </c>
      <c r="H147" s="253" t="s">
        <v>705</v>
      </c>
      <c r="I147" s="254" t="s">
        <v>706</v>
      </c>
      <c r="J147" s="252" t="s">
        <v>630</v>
      </c>
      <c r="K147" s="255">
        <v>2</v>
      </c>
      <c r="L147" s="256">
        <v>0</v>
      </c>
      <c r="M147" s="255">
        <v>2</v>
      </c>
      <c r="N147" s="257"/>
      <c r="O147" s="257">
        <f>M147*N147</f>
        <v>0</v>
      </c>
      <c r="P147" s="257">
        <v>7.1459999999999996E-2</v>
      </c>
      <c r="Q147" s="257">
        <f>M147*P147</f>
        <v>0.14291999999999999</v>
      </c>
      <c r="R147" s="257"/>
      <c r="S147" s="257">
        <f>M147*R147</f>
        <v>0</v>
      </c>
      <c r="T147" s="257">
        <v>21</v>
      </c>
      <c r="U147" s="257">
        <f>O147*T147/100</f>
        <v>0</v>
      </c>
      <c r="V147" s="257">
        <f>U147+O147</f>
        <v>0</v>
      </c>
      <c r="W147" s="257"/>
      <c r="X147" s="257"/>
      <c r="Y147" s="257">
        <v>1</v>
      </c>
    </row>
    <row r="148" spans="6:25" s="258" customFormat="1" ht="0.75" customHeight="1" outlineLevel="2">
      <c r="F148" s="259"/>
      <c r="G148" s="260"/>
      <c r="H148" s="261"/>
      <c r="I148" s="262"/>
      <c r="J148" s="262"/>
      <c r="K148" s="262"/>
      <c r="L148" s="262"/>
      <c r="M148" s="262"/>
      <c r="N148" s="262"/>
      <c r="O148" s="262"/>
      <c r="P148" s="263"/>
      <c r="Q148" s="264"/>
      <c r="R148" s="263"/>
      <c r="S148" s="264"/>
      <c r="T148" s="265"/>
      <c r="U148" s="265"/>
      <c r="V148" s="265"/>
      <c r="W148" s="266"/>
    </row>
    <row r="149" spans="6:25" s="267" customFormat="1" ht="11.25" outlineLevel="3">
      <c r="F149" s="268"/>
      <c r="G149" s="269"/>
      <c r="H149" s="270" t="str">
        <f>IF(AND(H148&lt;&gt;"Výkaz výměr:",I148=""),"Výkaz výměr:","")</f>
        <v>Výkaz výměr:</v>
      </c>
      <c r="I149" s="271" t="s">
        <v>928</v>
      </c>
      <c r="J149" s="272"/>
      <c r="K149" s="271"/>
      <c r="L149" s="273"/>
      <c r="M149" s="274">
        <v>1</v>
      </c>
      <c r="N149" s="275"/>
      <c r="O149" s="276"/>
      <c r="P149" s="277"/>
      <c r="Q149" s="275"/>
      <c r="R149" s="275"/>
      <c r="S149" s="275"/>
      <c r="T149" s="278" t="s">
        <v>588</v>
      </c>
      <c r="U149" s="275"/>
      <c r="V149" s="275"/>
    </row>
    <row r="150" spans="6:25" s="267" customFormat="1" ht="11.25" outlineLevel="3">
      <c r="F150" s="268"/>
      <c r="G150" s="269"/>
      <c r="H150" s="270" t="str">
        <f>IF(AND(H149&lt;&gt;"Výkaz výměr:",I149=""),"Výkaz výměr:","")</f>
        <v/>
      </c>
      <c r="I150" s="271" t="s">
        <v>929</v>
      </c>
      <c r="J150" s="272"/>
      <c r="K150" s="271"/>
      <c r="L150" s="273"/>
      <c r="M150" s="274">
        <v>1</v>
      </c>
      <c r="N150" s="275"/>
      <c r="O150" s="276"/>
      <c r="P150" s="277"/>
      <c r="Q150" s="275"/>
      <c r="R150" s="275"/>
      <c r="S150" s="275"/>
      <c r="T150" s="278" t="s">
        <v>588</v>
      </c>
      <c r="U150" s="275"/>
      <c r="V150" s="275"/>
    </row>
    <row r="151" spans="6:25" s="258" customFormat="1" ht="24" outlineLevel="2">
      <c r="F151" s="251">
        <v>16</v>
      </c>
      <c r="G151" s="252" t="s">
        <v>595</v>
      </c>
      <c r="H151" s="253" t="s">
        <v>707</v>
      </c>
      <c r="I151" s="254" t="s">
        <v>708</v>
      </c>
      <c r="J151" s="252" t="s">
        <v>630</v>
      </c>
      <c r="K151" s="255">
        <v>2</v>
      </c>
      <c r="L151" s="256">
        <v>0</v>
      </c>
      <c r="M151" s="255">
        <v>2</v>
      </c>
      <c r="N151" s="257"/>
      <c r="O151" s="257">
        <f>M151*N151</f>
        <v>0</v>
      </c>
      <c r="P151" s="257">
        <v>0.44169999999999998</v>
      </c>
      <c r="Q151" s="257">
        <f>M151*P151</f>
        <v>0.88339999999999996</v>
      </c>
      <c r="R151" s="257"/>
      <c r="S151" s="257">
        <f>M151*R151</f>
        <v>0</v>
      </c>
      <c r="T151" s="257">
        <v>21</v>
      </c>
      <c r="U151" s="257">
        <f>O151*T151/100</f>
        <v>0</v>
      </c>
      <c r="V151" s="257">
        <f>U151+O151</f>
        <v>0</v>
      </c>
      <c r="W151" s="257"/>
      <c r="X151" s="257"/>
      <c r="Y151" s="257">
        <v>1</v>
      </c>
    </row>
    <row r="152" spans="6:25" s="258" customFormat="1" ht="0.75" customHeight="1" outlineLevel="2">
      <c r="F152" s="259"/>
      <c r="G152" s="260"/>
      <c r="H152" s="261"/>
      <c r="I152" s="262"/>
      <c r="J152" s="262"/>
      <c r="K152" s="262"/>
      <c r="L152" s="262"/>
      <c r="M152" s="262"/>
      <c r="N152" s="262"/>
      <c r="O152" s="262"/>
      <c r="P152" s="263"/>
      <c r="Q152" s="264"/>
      <c r="R152" s="263"/>
      <c r="S152" s="264"/>
      <c r="T152" s="265"/>
      <c r="U152" s="265"/>
      <c r="V152" s="265"/>
      <c r="W152" s="266"/>
    </row>
    <row r="153" spans="6:25" s="267" customFormat="1" ht="11.25" outlineLevel="3">
      <c r="F153" s="268"/>
      <c r="G153" s="269"/>
      <c r="H153" s="270" t="str">
        <f>IF(AND(H152&lt;&gt;"Výkaz výměr:",I152=""),"Výkaz výměr:","")</f>
        <v>Výkaz výměr:</v>
      </c>
      <c r="I153" s="271" t="s">
        <v>930</v>
      </c>
      <c r="J153" s="272"/>
      <c r="K153" s="271"/>
      <c r="L153" s="273"/>
      <c r="M153" s="274">
        <v>1</v>
      </c>
      <c r="N153" s="275"/>
      <c r="O153" s="276"/>
      <c r="P153" s="277"/>
      <c r="Q153" s="275"/>
      <c r="R153" s="275"/>
      <c r="S153" s="275"/>
      <c r="T153" s="278" t="s">
        <v>588</v>
      </c>
      <c r="U153" s="275"/>
      <c r="V153" s="275"/>
    </row>
    <row r="154" spans="6:25" s="267" customFormat="1" ht="11.25" outlineLevel="3">
      <c r="F154" s="268"/>
      <c r="G154" s="269"/>
      <c r="H154" s="270" t="str">
        <f>IF(AND(H153&lt;&gt;"Výkaz výměr:",I153=""),"Výkaz výměr:","")</f>
        <v/>
      </c>
      <c r="I154" s="271" t="s">
        <v>931</v>
      </c>
      <c r="J154" s="272"/>
      <c r="K154" s="271"/>
      <c r="L154" s="273"/>
      <c r="M154" s="274">
        <v>1</v>
      </c>
      <c r="N154" s="275"/>
      <c r="O154" s="276"/>
      <c r="P154" s="277"/>
      <c r="Q154" s="275"/>
      <c r="R154" s="275"/>
      <c r="S154" s="275"/>
      <c r="T154" s="278" t="s">
        <v>588</v>
      </c>
      <c r="U154" s="275"/>
      <c r="V154" s="275"/>
    </row>
    <row r="155" spans="6:25" s="216" customFormat="1" ht="12.75" customHeight="1" outlineLevel="2">
      <c r="F155" s="208"/>
      <c r="G155" s="209"/>
      <c r="H155" s="209"/>
      <c r="I155" s="210"/>
      <c r="J155" s="209"/>
      <c r="K155" s="211"/>
      <c r="L155" s="212"/>
      <c r="M155" s="211"/>
      <c r="N155" s="212"/>
      <c r="O155" s="213"/>
      <c r="P155" s="214"/>
      <c r="Q155" s="212"/>
      <c r="R155" s="212"/>
      <c r="S155" s="212"/>
      <c r="T155" s="215" t="s">
        <v>588</v>
      </c>
      <c r="U155" s="212"/>
      <c r="V155" s="212"/>
      <c r="W155" s="212"/>
    </row>
    <row r="156" spans="6:25" s="241" customFormat="1" ht="16.5" customHeight="1" outlineLevel="1">
      <c r="F156" s="242"/>
      <c r="G156" s="243"/>
      <c r="H156" s="244"/>
      <c r="I156" s="244" t="s">
        <v>709</v>
      </c>
      <c r="J156" s="243"/>
      <c r="K156" s="245"/>
      <c r="L156" s="246"/>
      <c r="M156" s="245"/>
      <c r="N156" s="246"/>
      <c r="O156" s="247">
        <f>SUBTOTAL(9,O157:O172)</f>
        <v>0</v>
      </c>
      <c r="P156" s="248"/>
      <c r="Q156" s="247">
        <f>SUBTOTAL(9,Q157:Q172)</f>
        <v>3.139132E-2</v>
      </c>
      <c r="R156" s="246"/>
      <c r="S156" s="247">
        <f>SUBTOTAL(9,S157:S172)</f>
        <v>0</v>
      </c>
      <c r="T156" s="249"/>
      <c r="U156" s="247">
        <f>SUBTOTAL(9,U157:U172)</f>
        <v>0</v>
      </c>
      <c r="V156" s="247">
        <f>SUBTOTAL(9,V157:V172)</f>
        <v>0</v>
      </c>
      <c r="Y156" s="247">
        <f>SUBTOTAL(9,Y157:Y172)</f>
        <v>5</v>
      </c>
    </row>
    <row r="157" spans="6:25" s="258" customFormat="1" ht="12" outlineLevel="2">
      <c r="F157" s="251">
        <v>1</v>
      </c>
      <c r="G157" s="252" t="s">
        <v>595</v>
      </c>
      <c r="H157" s="253" t="s">
        <v>710</v>
      </c>
      <c r="I157" s="254" t="s">
        <v>711</v>
      </c>
      <c r="J157" s="252" t="s">
        <v>609</v>
      </c>
      <c r="K157" s="255">
        <v>0.379</v>
      </c>
      <c r="L157" s="256">
        <v>0</v>
      </c>
      <c r="M157" s="255">
        <v>0.379</v>
      </c>
      <c r="N157" s="257"/>
      <c r="O157" s="257">
        <f>M157*N157</f>
        <v>0</v>
      </c>
      <c r="P157" s="257"/>
      <c r="Q157" s="257">
        <f>M157*P157</f>
        <v>0</v>
      </c>
      <c r="R157" s="257"/>
      <c r="S157" s="257">
        <f>M157*R157</f>
        <v>0</v>
      </c>
      <c r="T157" s="257">
        <v>21</v>
      </c>
      <c r="U157" s="257">
        <f>O157*T157/100</f>
        <v>0</v>
      </c>
      <c r="V157" s="257">
        <f>U157+O157</f>
        <v>0</v>
      </c>
      <c r="W157" s="257"/>
      <c r="X157" s="257"/>
      <c r="Y157" s="257">
        <v>1</v>
      </c>
    </row>
    <row r="158" spans="6:25" s="258" customFormat="1" ht="0.75" customHeight="1" outlineLevel="2">
      <c r="F158" s="259"/>
      <c r="G158" s="260"/>
      <c r="H158" s="261"/>
      <c r="I158" s="262"/>
      <c r="J158" s="262"/>
      <c r="K158" s="262"/>
      <c r="L158" s="262"/>
      <c r="M158" s="262"/>
      <c r="N158" s="262"/>
      <c r="O158" s="262"/>
      <c r="P158" s="263"/>
      <c r="Q158" s="264"/>
      <c r="R158" s="263"/>
      <c r="S158" s="264"/>
      <c r="T158" s="265"/>
      <c r="U158" s="265"/>
      <c r="V158" s="265"/>
      <c r="W158" s="266"/>
    </row>
    <row r="159" spans="6:25" s="267" customFormat="1" ht="11.25" outlineLevel="3">
      <c r="F159" s="268"/>
      <c r="G159" s="269"/>
      <c r="H159" s="270" t="str">
        <f>IF(AND(H158&lt;&gt;"Výkaz výměr:",I158=""),"Výkaz výměr:","")</f>
        <v>Výkaz výměr:</v>
      </c>
      <c r="I159" s="271" t="s">
        <v>932</v>
      </c>
      <c r="J159" s="272"/>
      <c r="K159" s="271"/>
      <c r="L159" s="273"/>
      <c r="M159" s="274">
        <v>0.379</v>
      </c>
      <c r="N159" s="275"/>
      <c r="O159" s="276"/>
      <c r="P159" s="277"/>
      <c r="Q159" s="275"/>
      <c r="R159" s="275"/>
      <c r="S159" s="275"/>
      <c r="T159" s="278" t="s">
        <v>588</v>
      </c>
      <c r="U159" s="275"/>
      <c r="V159" s="275"/>
    </row>
    <row r="160" spans="6:25" s="258" customFormat="1" ht="24" outlineLevel="2">
      <c r="F160" s="251">
        <v>2</v>
      </c>
      <c r="G160" s="252" t="s">
        <v>595</v>
      </c>
      <c r="H160" s="253" t="s">
        <v>712</v>
      </c>
      <c r="I160" s="254" t="s">
        <v>713</v>
      </c>
      <c r="J160" s="252" t="s">
        <v>612</v>
      </c>
      <c r="K160" s="255">
        <v>109.3</v>
      </c>
      <c r="L160" s="256">
        <v>0</v>
      </c>
      <c r="M160" s="255">
        <v>109.3</v>
      </c>
      <c r="N160" s="257"/>
      <c r="O160" s="257">
        <f>M160*N160</f>
        <v>0</v>
      </c>
      <c r="P160" s="257">
        <v>1.2999999999999999E-4</v>
      </c>
      <c r="Q160" s="257">
        <f>M160*P160</f>
        <v>1.4208999999999998E-2</v>
      </c>
      <c r="R160" s="257"/>
      <c r="S160" s="257">
        <f>M160*R160</f>
        <v>0</v>
      </c>
      <c r="T160" s="257">
        <v>21</v>
      </c>
      <c r="U160" s="257">
        <f>O160*T160/100</f>
        <v>0</v>
      </c>
      <c r="V160" s="257">
        <f>U160+O160</f>
        <v>0</v>
      </c>
      <c r="W160" s="257"/>
      <c r="X160" s="257"/>
      <c r="Y160" s="257">
        <v>1</v>
      </c>
    </row>
    <row r="161" spans="6:25" s="258" customFormat="1" ht="0.75" customHeight="1" outlineLevel="2">
      <c r="F161" s="259"/>
      <c r="G161" s="260"/>
      <c r="H161" s="261"/>
      <c r="I161" s="262"/>
      <c r="J161" s="262"/>
      <c r="K161" s="262"/>
      <c r="L161" s="262"/>
      <c r="M161" s="262"/>
      <c r="N161" s="262"/>
      <c r="O161" s="262"/>
      <c r="P161" s="263"/>
      <c r="Q161" s="264"/>
      <c r="R161" s="263"/>
      <c r="S161" s="264"/>
      <c r="T161" s="265"/>
      <c r="U161" s="265"/>
      <c r="V161" s="265"/>
      <c r="W161" s="266"/>
    </row>
    <row r="162" spans="6:25" s="267" customFormat="1" ht="11.25" outlineLevel="3">
      <c r="F162" s="268"/>
      <c r="G162" s="269"/>
      <c r="H162" s="270" t="str">
        <f>IF(AND(H161&lt;&gt;"Výkaz výměr:",I161=""),"Výkaz výměr:","")</f>
        <v>Výkaz výměr:</v>
      </c>
      <c r="I162" s="271" t="s">
        <v>933</v>
      </c>
      <c r="J162" s="272"/>
      <c r="K162" s="271"/>
      <c r="L162" s="273"/>
      <c r="M162" s="274">
        <v>109.3</v>
      </c>
      <c r="N162" s="275"/>
      <c r="O162" s="276"/>
      <c r="P162" s="277"/>
      <c r="Q162" s="275"/>
      <c r="R162" s="275"/>
      <c r="S162" s="275"/>
      <c r="T162" s="278" t="s">
        <v>588</v>
      </c>
      <c r="U162" s="275"/>
      <c r="V162" s="275"/>
    </row>
    <row r="163" spans="6:25" s="258" customFormat="1" ht="12" outlineLevel="2">
      <c r="F163" s="251">
        <v>3</v>
      </c>
      <c r="G163" s="252" t="s">
        <v>595</v>
      </c>
      <c r="H163" s="253" t="s">
        <v>714</v>
      </c>
      <c r="I163" s="254" t="s">
        <v>715</v>
      </c>
      <c r="J163" s="252" t="s">
        <v>612</v>
      </c>
      <c r="K163" s="255">
        <v>185.80799999999999</v>
      </c>
      <c r="L163" s="256">
        <v>0</v>
      </c>
      <c r="M163" s="255">
        <v>185.80799999999999</v>
      </c>
      <c r="N163" s="257"/>
      <c r="O163" s="257">
        <f>M163*N163</f>
        <v>0</v>
      </c>
      <c r="P163" s="257">
        <v>4.0000000000000003E-5</v>
      </c>
      <c r="Q163" s="257">
        <f>M163*P163</f>
        <v>7.4323200000000001E-3</v>
      </c>
      <c r="R163" s="257"/>
      <c r="S163" s="257">
        <f>M163*R163</f>
        <v>0</v>
      </c>
      <c r="T163" s="257">
        <v>21</v>
      </c>
      <c r="U163" s="257">
        <f>O163*T163/100</f>
        <v>0</v>
      </c>
      <c r="V163" s="257">
        <f>U163+O163</f>
        <v>0</v>
      </c>
      <c r="W163" s="257"/>
      <c r="X163" s="257"/>
      <c r="Y163" s="257">
        <v>1</v>
      </c>
    </row>
    <row r="164" spans="6:25" s="258" customFormat="1" ht="0.75" customHeight="1" outlineLevel="2">
      <c r="F164" s="259"/>
      <c r="G164" s="260"/>
      <c r="H164" s="261"/>
      <c r="I164" s="262"/>
      <c r="J164" s="262"/>
      <c r="K164" s="262"/>
      <c r="L164" s="262"/>
      <c r="M164" s="262"/>
      <c r="N164" s="262"/>
      <c r="O164" s="262"/>
      <c r="P164" s="263"/>
      <c r="Q164" s="264"/>
      <c r="R164" s="263"/>
      <c r="S164" s="264"/>
      <c r="T164" s="265"/>
      <c r="U164" s="265"/>
      <c r="V164" s="265"/>
      <c r="W164" s="266"/>
    </row>
    <row r="165" spans="6:25" s="267" customFormat="1" ht="11.25" outlineLevel="3">
      <c r="F165" s="268"/>
      <c r="G165" s="269"/>
      <c r="H165" s="270" t="str">
        <f>IF(AND(H164&lt;&gt;"Výkaz výměr:",I164=""),"Výkaz výměr:","")</f>
        <v>Výkaz výměr:</v>
      </c>
      <c r="I165" s="271" t="s">
        <v>934</v>
      </c>
      <c r="J165" s="272"/>
      <c r="K165" s="271"/>
      <c r="L165" s="273"/>
      <c r="M165" s="274">
        <v>115.80799999999999</v>
      </c>
      <c r="N165" s="275"/>
      <c r="O165" s="276"/>
      <c r="P165" s="277"/>
      <c r="Q165" s="275"/>
      <c r="R165" s="275"/>
      <c r="S165" s="275"/>
      <c r="T165" s="278" t="s">
        <v>588</v>
      </c>
      <c r="U165" s="275"/>
      <c r="V165" s="275"/>
    </row>
    <row r="166" spans="6:25" s="267" customFormat="1" ht="11.25" outlineLevel="3">
      <c r="F166" s="268"/>
      <c r="G166" s="269"/>
      <c r="H166" s="270" t="str">
        <f>IF(AND(H165&lt;&gt;"Výkaz výměr:",I165=""),"Výkaz výměr:","")</f>
        <v/>
      </c>
      <c r="I166" s="271" t="s">
        <v>935</v>
      </c>
      <c r="J166" s="272"/>
      <c r="K166" s="271"/>
      <c r="L166" s="273"/>
      <c r="M166" s="274">
        <v>70</v>
      </c>
      <c r="N166" s="275"/>
      <c r="O166" s="276"/>
      <c r="P166" s="277"/>
      <c r="Q166" s="275"/>
      <c r="R166" s="275"/>
      <c r="S166" s="275"/>
      <c r="T166" s="278" t="s">
        <v>588</v>
      </c>
      <c r="U166" s="275"/>
      <c r="V166" s="275"/>
    </row>
    <row r="167" spans="6:25" s="258" customFormat="1" ht="24" outlineLevel="2">
      <c r="F167" s="251">
        <v>4</v>
      </c>
      <c r="G167" s="252" t="s">
        <v>595</v>
      </c>
      <c r="H167" s="253" t="s">
        <v>716</v>
      </c>
      <c r="I167" s="254" t="s">
        <v>717</v>
      </c>
      <c r="J167" s="252" t="s">
        <v>110</v>
      </c>
      <c r="K167" s="255">
        <v>25</v>
      </c>
      <c r="L167" s="256">
        <v>0</v>
      </c>
      <c r="M167" s="255">
        <v>25</v>
      </c>
      <c r="N167" s="257"/>
      <c r="O167" s="257">
        <f>M167*N167</f>
        <v>0</v>
      </c>
      <c r="P167" s="257">
        <v>3.8999999999999999E-4</v>
      </c>
      <c r="Q167" s="257">
        <f>M167*P167</f>
        <v>9.75E-3</v>
      </c>
      <c r="R167" s="257"/>
      <c r="S167" s="257">
        <f>M167*R167</f>
        <v>0</v>
      </c>
      <c r="T167" s="257">
        <v>21</v>
      </c>
      <c r="U167" s="257">
        <f>O167*T167/100</f>
        <v>0</v>
      </c>
      <c r="V167" s="257">
        <f>U167+O167</f>
        <v>0</v>
      </c>
      <c r="W167" s="257"/>
      <c r="X167" s="257"/>
      <c r="Y167" s="257">
        <v>1</v>
      </c>
    </row>
    <row r="168" spans="6:25" s="258" customFormat="1" ht="0.75" customHeight="1" outlineLevel="2">
      <c r="F168" s="259"/>
      <c r="G168" s="260"/>
      <c r="H168" s="261"/>
      <c r="I168" s="262"/>
      <c r="J168" s="262"/>
      <c r="K168" s="262"/>
      <c r="L168" s="262"/>
      <c r="M168" s="262"/>
      <c r="N168" s="262"/>
      <c r="O168" s="262"/>
      <c r="P168" s="263"/>
      <c r="Q168" s="264"/>
      <c r="R168" s="263"/>
      <c r="S168" s="264"/>
      <c r="T168" s="265"/>
      <c r="U168" s="265"/>
      <c r="V168" s="265"/>
      <c r="W168" s="266"/>
    </row>
    <row r="169" spans="6:25" s="267" customFormat="1" ht="11.25" outlineLevel="3">
      <c r="F169" s="268"/>
      <c r="G169" s="269"/>
      <c r="H169" s="270" t="str">
        <f>IF(AND(H168&lt;&gt;"Výkaz výměr:",I168=""),"Výkaz výměr:","")</f>
        <v>Výkaz výměr:</v>
      </c>
      <c r="I169" s="271" t="s">
        <v>936</v>
      </c>
      <c r="J169" s="272"/>
      <c r="K169" s="271"/>
      <c r="L169" s="273"/>
      <c r="M169" s="274">
        <v>25</v>
      </c>
      <c r="N169" s="275"/>
      <c r="O169" s="276"/>
      <c r="P169" s="277"/>
      <c r="Q169" s="275"/>
      <c r="R169" s="275"/>
      <c r="S169" s="275"/>
      <c r="T169" s="278" t="s">
        <v>588</v>
      </c>
      <c r="U169" s="275"/>
      <c r="V169" s="275"/>
    </row>
    <row r="170" spans="6:25" s="258" customFormat="1" ht="48.75" customHeight="1" outlineLevel="2">
      <c r="F170" s="251">
        <v>5</v>
      </c>
      <c r="G170" s="252" t="s">
        <v>595</v>
      </c>
      <c r="H170" s="253" t="s">
        <v>937</v>
      </c>
      <c r="I170" s="254" t="s">
        <v>981</v>
      </c>
      <c r="J170" s="252" t="s">
        <v>393</v>
      </c>
      <c r="K170" s="255">
        <v>2</v>
      </c>
      <c r="L170" s="256"/>
      <c r="M170" s="298">
        <v>0.05</v>
      </c>
      <c r="N170" s="257">
        <f>SUM(O398,O380,O353,O349,O324,O316,O305,O299,O288,O268,O257,O253,O228,O173,O157,O160,O163,O167,O107,O96,O78,O33,O29,O6)</f>
        <v>0</v>
      </c>
      <c r="O170" s="257">
        <f>M170*N170</f>
        <v>0</v>
      </c>
      <c r="P170" s="257"/>
      <c r="Q170" s="257">
        <f>M170*P170</f>
        <v>0</v>
      </c>
      <c r="R170" s="257"/>
      <c r="S170" s="257">
        <f>M170*R170</f>
        <v>0</v>
      </c>
      <c r="T170" s="257">
        <v>21</v>
      </c>
      <c r="U170" s="257">
        <f>O170*T170/100</f>
        <v>0</v>
      </c>
      <c r="V170" s="257">
        <f>U170+O170</f>
        <v>0</v>
      </c>
      <c r="W170" s="257"/>
      <c r="X170" s="257"/>
      <c r="Y170" s="257">
        <v>1</v>
      </c>
    </row>
    <row r="171" spans="6:25" s="258" customFormat="1" ht="0.75" customHeight="1" outlineLevel="2">
      <c r="F171" s="259"/>
      <c r="G171" s="260"/>
      <c r="H171" s="261"/>
      <c r="I171" s="262"/>
      <c r="J171" s="262"/>
      <c r="K171" s="262"/>
      <c r="L171" s="262"/>
      <c r="M171" s="262"/>
      <c r="N171" s="262"/>
      <c r="O171" s="262"/>
      <c r="P171" s="263"/>
      <c r="Q171" s="264"/>
      <c r="R171" s="263"/>
      <c r="S171" s="264"/>
      <c r="T171" s="265"/>
      <c r="U171" s="265"/>
      <c r="V171" s="265"/>
      <c r="W171" s="266"/>
    </row>
    <row r="172" spans="6:25" s="216" customFormat="1" ht="12.75" customHeight="1" outlineLevel="2">
      <c r="F172" s="208"/>
      <c r="G172" s="209"/>
      <c r="H172" s="209"/>
      <c r="I172" s="210"/>
      <c r="J172" s="209"/>
      <c r="K172" s="211"/>
      <c r="L172" s="212"/>
      <c r="M172" s="211"/>
      <c r="N172" s="212"/>
      <c r="O172" s="213"/>
      <c r="P172" s="214"/>
      <c r="Q172" s="212"/>
      <c r="R172" s="212"/>
      <c r="S172" s="212"/>
      <c r="T172" s="215" t="s">
        <v>588</v>
      </c>
      <c r="U172" s="212"/>
      <c r="V172" s="212"/>
      <c r="W172" s="212"/>
    </row>
    <row r="173" spans="6:25" s="241" customFormat="1" ht="16.5" customHeight="1" outlineLevel="1">
      <c r="F173" s="242"/>
      <c r="G173" s="243"/>
      <c r="H173" s="244"/>
      <c r="I173" s="244" t="s">
        <v>718</v>
      </c>
      <c r="J173" s="243"/>
      <c r="K173" s="245"/>
      <c r="L173" s="246"/>
      <c r="M173" s="245"/>
      <c r="N173" s="246"/>
      <c r="O173" s="247">
        <f>SUBTOTAL(9,O174:O227)</f>
        <v>0</v>
      </c>
      <c r="P173" s="248"/>
      <c r="Q173" s="247">
        <f>SUBTOTAL(9,Q174:Q227)</f>
        <v>1.0754499999999998E-2</v>
      </c>
      <c r="R173" s="246"/>
      <c r="S173" s="247">
        <f>SUBTOTAL(9,S174:S227)</f>
        <v>14.418806</v>
      </c>
      <c r="T173" s="249"/>
      <c r="U173" s="247">
        <f>SUBTOTAL(9,U174:U227)</f>
        <v>0</v>
      </c>
      <c r="V173" s="247">
        <f>SUBTOTAL(9,V174:V227)</f>
        <v>0</v>
      </c>
      <c r="Y173" s="247">
        <f>SUBTOTAL(9,Y174:Y227)</f>
        <v>18</v>
      </c>
    </row>
    <row r="174" spans="6:25" s="258" customFormat="1" ht="12" outlineLevel="2">
      <c r="F174" s="251">
        <v>1</v>
      </c>
      <c r="G174" s="252" t="s">
        <v>595</v>
      </c>
      <c r="H174" s="253" t="s">
        <v>719</v>
      </c>
      <c r="I174" s="254" t="s">
        <v>720</v>
      </c>
      <c r="J174" s="252" t="s">
        <v>612</v>
      </c>
      <c r="K174" s="255">
        <v>43</v>
      </c>
      <c r="L174" s="256">
        <v>0</v>
      </c>
      <c r="M174" s="255">
        <v>43</v>
      </c>
      <c r="N174" s="257"/>
      <c r="O174" s="257">
        <f>M174*N174</f>
        <v>0</v>
      </c>
      <c r="P174" s="257"/>
      <c r="Q174" s="257">
        <f>M174*P174</f>
        <v>0</v>
      </c>
      <c r="R174" s="257">
        <v>2.0999999999999999E-3</v>
      </c>
      <c r="S174" s="257">
        <f>M174*R174</f>
        <v>9.0299999999999991E-2</v>
      </c>
      <c r="T174" s="257">
        <v>21</v>
      </c>
      <c r="U174" s="257">
        <f>O174*T174/100</f>
        <v>0</v>
      </c>
      <c r="V174" s="257">
        <f>U174+O174</f>
        <v>0</v>
      </c>
      <c r="W174" s="257"/>
      <c r="X174" s="257"/>
      <c r="Y174" s="257">
        <v>1</v>
      </c>
    </row>
    <row r="175" spans="6:25" s="258" customFormat="1" ht="0.75" customHeight="1" outlineLevel="2">
      <c r="F175" s="259"/>
      <c r="G175" s="260"/>
      <c r="H175" s="261"/>
      <c r="I175" s="262"/>
      <c r="J175" s="262"/>
      <c r="K175" s="262"/>
      <c r="L175" s="262"/>
      <c r="M175" s="262"/>
      <c r="N175" s="262"/>
      <c r="O175" s="262"/>
      <c r="P175" s="263"/>
      <c r="Q175" s="264"/>
      <c r="R175" s="263"/>
      <c r="S175" s="264"/>
      <c r="T175" s="265"/>
      <c r="U175" s="265"/>
      <c r="V175" s="265"/>
      <c r="W175" s="266"/>
    </row>
    <row r="176" spans="6:25" s="267" customFormat="1" ht="11.25" outlineLevel="3">
      <c r="F176" s="268"/>
      <c r="G176" s="269"/>
      <c r="H176" s="270" t="str">
        <f>IF(AND(H175&lt;&gt;"Výkaz výměr:",I175=""),"Výkaz výměr:","")</f>
        <v>Výkaz výměr:</v>
      </c>
      <c r="I176" s="271" t="s">
        <v>938</v>
      </c>
      <c r="J176" s="272"/>
      <c r="K176" s="271"/>
      <c r="L176" s="273"/>
      <c r="M176" s="274">
        <v>43</v>
      </c>
      <c r="N176" s="275"/>
      <c r="O176" s="276"/>
      <c r="P176" s="277"/>
      <c r="Q176" s="275"/>
      <c r="R176" s="275"/>
      <c r="S176" s="275"/>
      <c r="T176" s="278" t="s">
        <v>588</v>
      </c>
      <c r="U176" s="275"/>
      <c r="V176" s="275"/>
    </row>
    <row r="177" spans="6:25" s="258" customFormat="1" ht="24" outlineLevel="2">
      <c r="F177" s="251">
        <v>2</v>
      </c>
      <c r="G177" s="252" t="s">
        <v>595</v>
      </c>
      <c r="H177" s="253" t="s">
        <v>721</v>
      </c>
      <c r="I177" s="254" t="s">
        <v>722</v>
      </c>
      <c r="J177" s="252" t="s">
        <v>612</v>
      </c>
      <c r="K177" s="255">
        <v>43</v>
      </c>
      <c r="L177" s="256">
        <v>0</v>
      </c>
      <c r="M177" s="255">
        <v>43</v>
      </c>
      <c r="N177" s="257"/>
      <c r="O177" s="257">
        <f>M177*N177</f>
        <v>0</v>
      </c>
      <c r="P177" s="257"/>
      <c r="Q177" s="257">
        <f>M177*P177</f>
        <v>0</v>
      </c>
      <c r="R177" s="257">
        <v>1.4E-3</v>
      </c>
      <c r="S177" s="257">
        <f>M177*R177</f>
        <v>6.0199999999999997E-2</v>
      </c>
      <c r="T177" s="257">
        <v>21</v>
      </c>
      <c r="U177" s="257">
        <f>O177*T177/100</f>
        <v>0</v>
      </c>
      <c r="V177" s="257">
        <f>U177+O177</f>
        <v>0</v>
      </c>
      <c r="W177" s="257"/>
      <c r="X177" s="257"/>
      <c r="Y177" s="257">
        <v>1</v>
      </c>
    </row>
    <row r="178" spans="6:25" s="258" customFormat="1" ht="0.75" customHeight="1" outlineLevel="2">
      <c r="F178" s="259"/>
      <c r="G178" s="260"/>
      <c r="H178" s="261"/>
      <c r="I178" s="262"/>
      <c r="J178" s="262"/>
      <c r="K178" s="262"/>
      <c r="L178" s="262"/>
      <c r="M178" s="262"/>
      <c r="N178" s="262"/>
      <c r="O178" s="262"/>
      <c r="P178" s="263"/>
      <c r="Q178" s="264"/>
      <c r="R178" s="263"/>
      <c r="S178" s="264"/>
      <c r="T178" s="265"/>
      <c r="U178" s="265"/>
      <c r="V178" s="265"/>
      <c r="W178" s="266"/>
    </row>
    <row r="179" spans="6:25" s="267" customFormat="1" ht="11.25" outlineLevel="3">
      <c r="F179" s="268"/>
      <c r="G179" s="269"/>
      <c r="H179" s="270" t="str">
        <f>IF(AND(H178&lt;&gt;"Výkaz výměr:",I178=""),"Výkaz výměr:","")</f>
        <v>Výkaz výměr:</v>
      </c>
      <c r="I179" s="271" t="s">
        <v>939</v>
      </c>
      <c r="J179" s="272"/>
      <c r="K179" s="271"/>
      <c r="L179" s="273"/>
      <c r="M179" s="274">
        <v>43</v>
      </c>
      <c r="N179" s="275"/>
      <c r="O179" s="276"/>
      <c r="P179" s="277"/>
      <c r="Q179" s="275"/>
      <c r="R179" s="275"/>
      <c r="S179" s="275"/>
      <c r="T179" s="278" t="s">
        <v>588</v>
      </c>
      <c r="U179" s="275"/>
      <c r="V179" s="275"/>
    </row>
    <row r="180" spans="6:25" s="258" customFormat="1" ht="24" outlineLevel="2">
      <c r="F180" s="251">
        <v>3</v>
      </c>
      <c r="G180" s="252" t="s">
        <v>595</v>
      </c>
      <c r="H180" s="253" t="s">
        <v>723</v>
      </c>
      <c r="I180" s="254" t="s">
        <v>724</v>
      </c>
      <c r="J180" s="252" t="s">
        <v>612</v>
      </c>
      <c r="K180" s="255">
        <v>72</v>
      </c>
      <c r="L180" s="256">
        <v>0</v>
      </c>
      <c r="M180" s="255">
        <v>72</v>
      </c>
      <c r="N180" s="257"/>
      <c r="O180" s="257">
        <f>M180*N180</f>
        <v>0</v>
      </c>
      <c r="P180" s="257"/>
      <c r="Q180" s="257">
        <f>M180*P180</f>
        <v>0</v>
      </c>
      <c r="R180" s="257">
        <v>1E-3</v>
      </c>
      <c r="S180" s="257">
        <f>M180*R180</f>
        <v>7.2000000000000008E-2</v>
      </c>
      <c r="T180" s="257">
        <v>21</v>
      </c>
      <c r="U180" s="257">
        <f>O180*T180/100</f>
        <v>0</v>
      </c>
      <c r="V180" s="257">
        <f>U180+O180</f>
        <v>0</v>
      </c>
      <c r="W180" s="257"/>
      <c r="X180" s="257"/>
      <c r="Y180" s="257">
        <v>1</v>
      </c>
    </row>
    <row r="181" spans="6:25" s="258" customFormat="1" ht="0.75" customHeight="1" outlineLevel="2">
      <c r="F181" s="259"/>
      <c r="G181" s="260"/>
      <c r="H181" s="261"/>
      <c r="I181" s="262"/>
      <c r="J181" s="262"/>
      <c r="K181" s="262"/>
      <c r="L181" s="262"/>
      <c r="M181" s="262"/>
      <c r="N181" s="262"/>
      <c r="O181" s="262"/>
      <c r="P181" s="263"/>
      <c r="Q181" s="264"/>
      <c r="R181" s="263"/>
      <c r="S181" s="264"/>
      <c r="T181" s="265"/>
      <c r="U181" s="265"/>
      <c r="V181" s="265"/>
      <c r="W181" s="266"/>
    </row>
    <row r="182" spans="6:25" s="267" customFormat="1" ht="11.25" outlineLevel="3">
      <c r="F182" s="268"/>
      <c r="G182" s="269"/>
      <c r="H182" s="270" t="str">
        <f>IF(AND(H181&lt;&gt;"Výkaz výměr:",I181=""),"Výkaz výměr:","")</f>
        <v>Výkaz výměr:</v>
      </c>
      <c r="I182" s="271" t="s">
        <v>940</v>
      </c>
      <c r="J182" s="272"/>
      <c r="K182" s="271"/>
      <c r="L182" s="273"/>
      <c r="M182" s="274">
        <v>72</v>
      </c>
      <c r="N182" s="275"/>
      <c r="O182" s="276"/>
      <c r="P182" s="277"/>
      <c r="Q182" s="275"/>
      <c r="R182" s="275"/>
      <c r="S182" s="275"/>
      <c r="T182" s="278" t="s">
        <v>588</v>
      </c>
      <c r="U182" s="275"/>
      <c r="V182" s="275"/>
    </row>
    <row r="183" spans="6:25" s="258" customFormat="1" ht="24" outlineLevel="2">
      <c r="F183" s="251">
        <v>4</v>
      </c>
      <c r="G183" s="252" t="s">
        <v>595</v>
      </c>
      <c r="H183" s="253" t="s">
        <v>725</v>
      </c>
      <c r="I183" s="254" t="s">
        <v>726</v>
      </c>
      <c r="J183" s="252" t="s">
        <v>612</v>
      </c>
      <c r="K183" s="255">
        <v>21.2</v>
      </c>
      <c r="L183" s="256">
        <v>0</v>
      </c>
      <c r="M183" s="255">
        <v>21.2</v>
      </c>
      <c r="N183" s="257"/>
      <c r="O183" s="257">
        <f>M183*N183</f>
        <v>0</v>
      </c>
      <c r="P183" s="257"/>
      <c r="Q183" s="257">
        <f>M183*P183</f>
        <v>0</v>
      </c>
      <c r="R183" s="257">
        <v>5.638E-2</v>
      </c>
      <c r="S183" s="257">
        <f>M183*R183</f>
        <v>1.1952559999999999</v>
      </c>
      <c r="T183" s="257">
        <v>21</v>
      </c>
      <c r="U183" s="257">
        <f>O183*T183/100</f>
        <v>0</v>
      </c>
      <c r="V183" s="257">
        <f>U183+O183</f>
        <v>0</v>
      </c>
      <c r="W183" s="257"/>
      <c r="X183" s="257"/>
      <c r="Y183" s="257">
        <v>1</v>
      </c>
    </row>
    <row r="184" spans="6:25" s="258" customFormat="1" ht="0.75" customHeight="1" outlineLevel="2">
      <c r="F184" s="259"/>
      <c r="G184" s="260"/>
      <c r="H184" s="261"/>
      <c r="I184" s="262"/>
      <c r="J184" s="262"/>
      <c r="K184" s="262"/>
      <c r="L184" s="262"/>
      <c r="M184" s="262"/>
      <c r="N184" s="262"/>
      <c r="O184" s="262"/>
      <c r="P184" s="263"/>
      <c r="Q184" s="264"/>
      <c r="R184" s="263"/>
      <c r="S184" s="264"/>
      <c r="T184" s="265"/>
      <c r="U184" s="265"/>
      <c r="V184" s="265"/>
      <c r="W184" s="266"/>
    </row>
    <row r="185" spans="6:25" s="267" customFormat="1" ht="11.25" outlineLevel="3">
      <c r="F185" s="268"/>
      <c r="G185" s="269"/>
      <c r="H185" s="270" t="str">
        <f>IF(AND(H184&lt;&gt;"Výkaz výměr:",I184=""),"Výkaz výměr:","")</f>
        <v>Výkaz výměr:</v>
      </c>
      <c r="I185" s="271" t="s">
        <v>941</v>
      </c>
      <c r="J185" s="272"/>
      <c r="K185" s="271"/>
      <c r="L185" s="273"/>
      <c r="M185" s="274">
        <v>21.2</v>
      </c>
      <c r="N185" s="275"/>
      <c r="O185" s="276"/>
      <c r="P185" s="277"/>
      <c r="Q185" s="275"/>
      <c r="R185" s="275"/>
      <c r="S185" s="275"/>
      <c r="T185" s="278" t="s">
        <v>588</v>
      </c>
      <c r="U185" s="275"/>
      <c r="V185" s="275"/>
    </row>
    <row r="186" spans="6:25" s="258" customFormat="1" ht="12" outlineLevel="2">
      <c r="F186" s="251">
        <v>5</v>
      </c>
      <c r="G186" s="252" t="s">
        <v>595</v>
      </c>
      <c r="H186" s="253" t="s">
        <v>727</v>
      </c>
      <c r="I186" s="254" t="s">
        <v>728</v>
      </c>
      <c r="J186" s="252" t="s">
        <v>612</v>
      </c>
      <c r="K186" s="255">
        <v>71.5</v>
      </c>
      <c r="L186" s="256">
        <v>0</v>
      </c>
      <c r="M186" s="255">
        <v>71.5</v>
      </c>
      <c r="N186" s="257"/>
      <c r="O186" s="257">
        <f>M186*N186</f>
        <v>0</v>
      </c>
      <c r="P186" s="257"/>
      <c r="Q186" s="257">
        <f>M186*P186</f>
        <v>0</v>
      </c>
      <c r="R186" s="257">
        <v>3.0000000000000001E-3</v>
      </c>
      <c r="S186" s="257">
        <f>M186*R186</f>
        <v>0.2145</v>
      </c>
      <c r="T186" s="257">
        <v>21</v>
      </c>
      <c r="U186" s="257">
        <f>O186*T186/100</f>
        <v>0</v>
      </c>
      <c r="V186" s="257">
        <f>U186+O186</f>
        <v>0</v>
      </c>
      <c r="W186" s="257"/>
      <c r="X186" s="257"/>
      <c r="Y186" s="257">
        <v>1</v>
      </c>
    </row>
    <row r="187" spans="6:25" s="258" customFormat="1" ht="0.75" customHeight="1" outlineLevel="2">
      <c r="F187" s="259"/>
      <c r="G187" s="260"/>
      <c r="H187" s="261"/>
      <c r="I187" s="262"/>
      <c r="J187" s="262"/>
      <c r="K187" s="262"/>
      <c r="L187" s="262"/>
      <c r="M187" s="262"/>
      <c r="N187" s="262"/>
      <c r="O187" s="262"/>
      <c r="P187" s="263"/>
      <c r="Q187" s="264"/>
      <c r="R187" s="263"/>
      <c r="S187" s="264"/>
      <c r="T187" s="265"/>
      <c r="U187" s="265"/>
      <c r="V187" s="265"/>
      <c r="W187" s="266"/>
    </row>
    <row r="188" spans="6:25" s="267" customFormat="1" ht="11.25" outlineLevel="3">
      <c r="F188" s="268"/>
      <c r="G188" s="269"/>
      <c r="H188" s="270" t="str">
        <f>IF(AND(H187&lt;&gt;"Výkaz výměr:",I187=""),"Výkaz výměr:","")</f>
        <v>Výkaz výměr:</v>
      </c>
      <c r="I188" s="271" t="s">
        <v>942</v>
      </c>
      <c r="J188" s="272"/>
      <c r="K188" s="271"/>
      <c r="L188" s="273"/>
      <c r="M188" s="274">
        <v>71.5</v>
      </c>
      <c r="N188" s="275"/>
      <c r="O188" s="276"/>
      <c r="P188" s="277"/>
      <c r="Q188" s="275"/>
      <c r="R188" s="275"/>
      <c r="S188" s="275"/>
      <c r="T188" s="278" t="s">
        <v>588</v>
      </c>
      <c r="U188" s="275"/>
      <c r="V188" s="275"/>
    </row>
    <row r="189" spans="6:25" s="258" customFormat="1" ht="12" outlineLevel="2">
      <c r="F189" s="251">
        <v>6</v>
      </c>
      <c r="G189" s="252" t="s">
        <v>595</v>
      </c>
      <c r="H189" s="253" t="s">
        <v>729</v>
      </c>
      <c r="I189" s="254" t="s">
        <v>730</v>
      </c>
      <c r="J189" s="252" t="s">
        <v>630</v>
      </c>
      <c r="K189" s="255">
        <v>1</v>
      </c>
      <c r="L189" s="256">
        <v>0</v>
      </c>
      <c r="M189" s="255">
        <v>1</v>
      </c>
      <c r="N189" s="257"/>
      <c r="O189" s="257">
        <f>M189*N189</f>
        <v>0</v>
      </c>
      <c r="P189" s="257"/>
      <c r="Q189" s="257">
        <f>M189*P189</f>
        <v>0</v>
      </c>
      <c r="R189" s="257">
        <v>2.4E-2</v>
      </c>
      <c r="S189" s="257">
        <f>M189*R189</f>
        <v>2.4E-2</v>
      </c>
      <c r="T189" s="257">
        <v>21</v>
      </c>
      <c r="U189" s="257">
        <f>O189*T189/100</f>
        <v>0</v>
      </c>
      <c r="V189" s="257">
        <f>U189+O189</f>
        <v>0</v>
      </c>
      <c r="W189" s="257"/>
      <c r="X189" s="257"/>
      <c r="Y189" s="257">
        <v>1</v>
      </c>
    </row>
    <row r="190" spans="6:25" s="258" customFormat="1" ht="0.75" customHeight="1" outlineLevel="2">
      <c r="F190" s="259"/>
      <c r="G190" s="260"/>
      <c r="H190" s="261"/>
      <c r="I190" s="262"/>
      <c r="J190" s="262"/>
      <c r="K190" s="262"/>
      <c r="L190" s="262"/>
      <c r="M190" s="262"/>
      <c r="N190" s="262"/>
      <c r="O190" s="262"/>
      <c r="P190" s="263"/>
      <c r="Q190" s="264"/>
      <c r="R190" s="263"/>
      <c r="S190" s="264"/>
      <c r="T190" s="265"/>
      <c r="U190" s="265"/>
      <c r="V190" s="265"/>
      <c r="W190" s="266"/>
    </row>
    <row r="191" spans="6:25" s="267" customFormat="1" ht="11.25" outlineLevel="3">
      <c r="F191" s="268"/>
      <c r="G191" s="269"/>
      <c r="H191" s="270" t="str">
        <f>IF(AND(H190&lt;&gt;"Výkaz výměr:",I190=""),"Výkaz výměr:","")</f>
        <v>Výkaz výměr:</v>
      </c>
      <c r="I191" s="271" t="s">
        <v>943</v>
      </c>
      <c r="J191" s="272"/>
      <c r="K191" s="271"/>
      <c r="L191" s="273"/>
      <c r="M191" s="274">
        <v>1</v>
      </c>
      <c r="N191" s="275"/>
      <c r="O191" s="276"/>
      <c r="P191" s="277"/>
      <c r="Q191" s="275"/>
      <c r="R191" s="275"/>
      <c r="S191" s="275"/>
      <c r="T191" s="278" t="s">
        <v>588</v>
      </c>
      <c r="U191" s="275"/>
      <c r="V191" s="275"/>
    </row>
    <row r="192" spans="6:25" s="258" customFormat="1" ht="12" outlineLevel="2">
      <c r="F192" s="251">
        <v>7</v>
      </c>
      <c r="G192" s="252" t="s">
        <v>595</v>
      </c>
      <c r="H192" s="253" t="s">
        <v>731</v>
      </c>
      <c r="I192" s="254" t="s">
        <v>732</v>
      </c>
      <c r="J192" s="252" t="s">
        <v>612</v>
      </c>
      <c r="K192" s="255">
        <v>1.7</v>
      </c>
      <c r="L192" s="256">
        <v>0</v>
      </c>
      <c r="M192" s="255">
        <v>1.7</v>
      </c>
      <c r="N192" s="257"/>
      <c r="O192" s="257">
        <f>M192*N192</f>
        <v>0</v>
      </c>
      <c r="P192" s="257"/>
      <c r="Q192" s="257">
        <f>M192*P192</f>
        <v>0</v>
      </c>
      <c r="R192" s="257">
        <v>7.5999999999999998E-2</v>
      </c>
      <c r="S192" s="257">
        <f>M192*R192</f>
        <v>0.12919999999999998</v>
      </c>
      <c r="T192" s="257">
        <v>21</v>
      </c>
      <c r="U192" s="257">
        <f>O192*T192/100</f>
        <v>0</v>
      </c>
      <c r="V192" s="257">
        <f>U192+O192</f>
        <v>0</v>
      </c>
      <c r="W192" s="257"/>
      <c r="X192" s="257"/>
      <c r="Y192" s="257">
        <v>1</v>
      </c>
    </row>
    <row r="193" spans="6:25" s="258" customFormat="1" ht="0.75" customHeight="1" outlineLevel="2">
      <c r="F193" s="259"/>
      <c r="G193" s="260"/>
      <c r="H193" s="261"/>
      <c r="I193" s="262"/>
      <c r="J193" s="262"/>
      <c r="K193" s="262"/>
      <c r="L193" s="262"/>
      <c r="M193" s="262"/>
      <c r="N193" s="262"/>
      <c r="O193" s="262"/>
      <c r="P193" s="263"/>
      <c r="Q193" s="264"/>
      <c r="R193" s="263"/>
      <c r="S193" s="264"/>
      <c r="T193" s="265"/>
      <c r="U193" s="265"/>
      <c r="V193" s="265"/>
      <c r="W193" s="266"/>
    </row>
    <row r="194" spans="6:25" s="267" customFormat="1" ht="11.25" outlineLevel="3">
      <c r="F194" s="268"/>
      <c r="G194" s="269"/>
      <c r="H194" s="270" t="str">
        <f>IF(AND(H193&lt;&gt;"Výkaz výměr:",I193=""),"Výkaz výměr:","")</f>
        <v>Výkaz výměr:</v>
      </c>
      <c r="I194" s="271" t="s">
        <v>944</v>
      </c>
      <c r="J194" s="272"/>
      <c r="K194" s="271"/>
      <c r="L194" s="273"/>
      <c r="M194" s="274">
        <v>1.7</v>
      </c>
      <c r="N194" s="275"/>
      <c r="O194" s="276"/>
      <c r="P194" s="277"/>
      <c r="Q194" s="275"/>
      <c r="R194" s="275"/>
      <c r="S194" s="275"/>
      <c r="T194" s="278" t="s">
        <v>588</v>
      </c>
      <c r="U194" s="275"/>
      <c r="V194" s="275"/>
    </row>
    <row r="195" spans="6:25" s="258" customFormat="1" ht="24" outlineLevel="2">
      <c r="F195" s="251">
        <v>8</v>
      </c>
      <c r="G195" s="252" t="s">
        <v>595</v>
      </c>
      <c r="H195" s="253" t="s">
        <v>733</v>
      </c>
      <c r="I195" s="254" t="s">
        <v>734</v>
      </c>
      <c r="J195" s="252" t="s">
        <v>598</v>
      </c>
      <c r="K195" s="255">
        <v>5</v>
      </c>
      <c r="L195" s="256">
        <v>0</v>
      </c>
      <c r="M195" s="255">
        <v>5</v>
      </c>
      <c r="N195" s="257"/>
      <c r="O195" s="257">
        <f>M195*N195</f>
        <v>0</v>
      </c>
      <c r="P195" s="257"/>
      <c r="Q195" s="257">
        <f>M195*P195</f>
        <v>0</v>
      </c>
      <c r="R195" s="257">
        <v>2.2000000000000002</v>
      </c>
      <c r="S195" s="257">
        <f>M195*R195</f>
        <v>11</v>
      </c>
      <c r="T195" s="257">
        <v>21</v>
      </c>
      <c r="U195" s="257">
        <f>O195*T195/100</f>
        <v>0</v>
      </c>
      <c r="V195" s="257">
        <f>U195+O195</f>
        <v>0</v>
      </c>
      <c r="W195" s="257"/>
      <c r="X195" s="257"/>
      <c r="Y195" s="257">
        <v>1</v>
      </c>
    </row>
    <row r="196" spans="6:25" s="258" customFormat="1" ht="0.75" customHeight="1" outlineLevel="2">
      <c r="F196" s="259"/>
      <c r="G196" s="260"/>
      <c r="H196" s="261"/>
      <c r="I196" s="262"/>
      <c r="J196" s="262"/>
      <c r="K196" s="262"/>
      <c r="L196" s="262"/>
      <c r="M196" s="262"/>
      <c r="N196" s="262"/>
      <c r="O196" s="262"/>
      <c r="P196" s="263"/>
      <c r="Q196" s="264"/>
      <c r="R196" s="263"/>
      <c r="S196" s="264"/>
      <c r="T196" s="265"/>
      <c r="U196" s="265"/>
      <c r="V196" s="265"/>
      <c r="W196" s="266"/>
    </row>
    <row r="197" spans="6:25" s="267" customFormat="1" ht="11.25" outlineLevel="3">
      <c r="F197" s="268"/>
      <c r="G197" s="269"/>
      <c r="H197" s="270" t="str">
        <f>IF(AND(H196&lt;&gt;"Výkaz výměr:",I196=""),"Výkaz výměr:","")</f>
        <v>Výkaz výměr:</v>
      </c>
      <c r="I197" s="271" t="s">
        <v>945</v>
      </c>
      <c r="J197" s="272"/>
      <c r="K197" s="271"/>
      <c r="L197" s="273"/>
      <c r="M197" s="274">
        <v>5</v>
      </c>
      <c r="N197" s="275"/>
      <c r="O197" s="276"/>
      <c r="P197" s="277"/>
      <c r="Q197" s="275"/>
      <c r="R197" s="275"/>
      <c r="S197" s="275"/>
      <c r="T197" s="278" t="s">
        <v>588</v>
      </c>
      <c r="U197" s="275"/>
      <c r="V197" s="275"/>
    </row>
    <row r="198" spans="6:25" s="258" customFormat="1" ht="12" outlineLevel="2">
      <c r="F198" s="251">
        <v>9</v>
      </c>
      <c r="G198" s="252" t="s">
        <v>595</v>
      </c>
      <c r="H198" s="253" t="s">
        <v>735</v>
      </c>
      <c r="I198" s="254" t="s">
        <v>737</v>
      </c>
      <c r="J198" s="252" t="s">
        <v>110</v>
      </c>
      <c r="K198" s="255">
        <v>0.6</v>
      </c>
      <c r="L198" s="256">
        <v>0</v>
      </c>
      <c r="M198" s="255">
        <v>0.6</v>
      </c>
      <c r="N198" s="257"/>
      <c r="O198" s="257">
        <f>M198*N198</f>
        <v>0</v>
      </c>
      <c r="P198" s="257">
        <v>8.0000000000000004E-4</v>
      </c>
      <c r="Q198" s="257">
        <f>M198*P198</f>
        <v>4.8000000000000001E-4</v>
      </c>
      <c r="R198" s="257">
        <v>3.1E-2</v>
      </c>
      <c r="S198" s="257">
        <f>M198*R198</f>
        <v>1.8599999999999998E-2</v>
      </c>
      <c r="T198" s="257">
        <v>21</v>
      </c>
      <c r="U198" s="257">
        <f>O198*T198/100</f>
        <v>0</v>
      </c>
      <c r="V198" s="257">
        <f>U198+O198</f>
        <v>0</v>
      </c>
      <c r="W198" s="257"/>
      <c r="X198" s="257"/>
      <c r="Y198" s="257">
        <v>1</v>
      </c>
    </row>
    <row r="199" spans="6:25" s="258" customFormat="1" ht="0.75" customHeight="1" outlineLevel="2">
      <c r="F199" s="259"/>
      <c r="G199" s="260"/>
      <c r="H199" s="261"/>
      <c r="I199" s="262"/>
      <c r="J199" s="262"/>
      <c r="K199" s="262"/>
      <c r="L199" s="262"/>
      <c r="M199" s="262"/>
      <c r="N199" s="262"/>
      <c r="O199" s="262"/>
      <c r="P199" s="263"/>
      <c r="Q199" s="264"/>
      <c r="R199" s="263"/>
      <c r="S199" s="264"/>
      <c r="T199" s="265"/>
      <c r="U199" s="265"/>
      <c r="V199" s="265"/>
      <c r="W199" s="266"/>
    </row>
    <row r="200" spans="6:25" s="267" customFormat="1" ht="11.25" outlineLevel="3">
      <c r="F200" s="268"/>
      <c r="G200" s="269"/>
      <c r="H200" s="270" t="str">
        <f>IF(AND(H199&lt;&gt;"Výkaz výměr:",I199=""),"Výkaz výměr:","")</f>
        <v>Výkaz výměr:</v>
      </c>
      <c r="I200" s="271" t="s">
        <v>946</v>
      </c>
      <c r="J200" s="272"/>
      <c r="K200" s="271"/>
      <c r="L200" s="273"/>
      <c r="M200" s="274">
        <v>0.6</v>
      </c>
      <c r="N200" s="275"/>
      <c r="O200" s="276"/>
      <c r="P200" s="277"/>
      <c r="Q200" s="275"/>
      <c r="R200" s="275"/>
      <c r="S200" s="275"/>
      <c r="T200" s="278" t="s">
        <v>588</v>
      </c>
      <c r="U200" s="275"/>
      <c r="V200" s="275"/>
    </row>
    <row r="201" spans="6:25" s="258" customFormat="1" ht="12" outlineLevel="2">
      <c r="F201" s="251">
        <v>10</v>
      </c>
      <c r="G201" s="252" t="s">
        <v>595</v>
      </c>
      <c r="H201" s="253" t="s">
        <v>736</v>
      </c>
      <c r="I201" s="254" t="s">
        <v>737</v>
      </c>
      <c r="J201" s="252" t="s">
        <v>110</v>
      </c>
      <c r="K201" s="255">
        <v>0.3</v>
      </c>
      <c r="L201" s="256">
        <v>0</v>
      </c>
      <c r="M201" s="255">
        <v>0.3</v>
      </c>
      <c r="N201" s="257"/>
      <c r="O201" s="257">
        <f>M201*N201</f>
        <v>0</v>
      </c>
      <c r="P201" s="257">
        <v>1.14E-3</v>
      </c>
      <c r="Q201" s="257">
        <f>M201*P201</f>
        <v>3.4199999999999996E-4</v>
      </c>
      <c r="R201" s="257">
        <v>7.0000000000000007E-2</v>
      </c>
      <c r="S201" s="257">
        <f>M201*R201</f>
        <v>2.1000000000000001E-2</v>
      </c>
      <c r="T201" s="257">
        <v>21</v>
      </c>
      <c r="U201" s="257">
        <f>O201*T201/100</f>
        <v>0</v>
      </c>
      <c r="V201" s="257">
        <f>U201+O201</f>
        <v>0</v>
      </c>
      <c r="W201" s="257"/>
      <c r="X201" s="257"/>
      <c r="Y201" s="257">
        <v>1</v>
      </c>
    </row>
    <row r="202" spans="6:25" s="258" customFormat="1" ht="0.75" customHeight="1" outlineLevel="2">
      <c r="F202" s="259"/>
      <c r="G202" s="260"/>
      <c r="H202" s="261"/>
      <c r="I202" s="262"/>
      <c r="J202" s="262"/>
      <c r="K202" s="262"/>
      <c r="L202" s="262"/>
      <c r="M202" s="262"/>
      <c r="N202" s="262"/>
      <c r="O202" s="262"/>
      <c r="P202" s="263"/>
      <c r="Q202" s="264"/>
      <c r="R202" s="263"/>
      <c r="S202" s="264"/>
      <c r="T202" s="265"/>
      <c r="U202" s="265"/>
      <c r="V202" s="265"/>
      <c r="W202" s="266"/>
    </row>
    <row r="203" spans="6:25" s="267" customFormat="1" ht="11.25" outlineLevel="3">
      <c r="F203" s="268"/>
      <c r="G203" s="269"/>
      <c r="H203" s="270" t="str">
        <f>IF(AND(H202&lt;&gt;"Výkaz výměr:",I202=""),"Výkaz výměr:","")</f>
        <v>Výkaz výměr:</v>
      </c>
      <c r="I203" s="271" t="s">
        <v>947</v>
      </c>
      <c r="J203" s="272"/>
      <c r="K203" s="271"/>
      <c r="L203" s="273"/>
      <c r="M203" s="274">
        <v>0.3</v>
      </c>
      <c r="N203" s="275"/>
      <c r="O203" s="276"/>
      <c r="P203" s="277"/>
      <c r="Q203" s="275"/>
      <c r="R203" s="275"/>
      <c r="S203" s="275"/>
      <c r="T203" s="278" t="s">
        <v>588</v>
      </c>
      <c r="U203" s="275"/>
      <c r="V203" s="275"/>
    </row>
    <row r="204" spans="6:25" s="258" customFormat="1" ht="12" outlineLevel="2">
      <c r="F204" s="251">
        <v>11</v>
      </c>
      <c r="G204" s="252" t="s">
        <v>595</v>
      </c>
      <c r="H204" s="253" t="s">
        <v>738</v>
      </c>
      <c r="I204" s="254" t="s">
        <v>737</v>
      </c>
      <c r="J204" s="252" t="s">
        <v>110</v>
      </c>
      <c r="K204" s="255">
        <v>3.4249999999999998</v>
      </c>
      <c r="L204" s="256">
        <v>0</v>
      </c>
      <c r="M204" s="255">
        <v>3.4249999999999998</v>
      </c>
      <c r="N204" s="257"/>
      <c r="O204" s="257">
        <f>M204*N204</f>
        <v>0</v>
      </c>
      <c r="P204" s="257">
        <v>2.8999999999999998E-3</v>
      </c>
      <c r="Q204" s="257">
        <f>M204*P204</f>
        <v>9.9324999999999986E-3</v>
      </c>
      <c r="R204" s="257">
        <v>0.126</v>
      </c>
      <c r="S204" s="257">
        <f>M204*R204</f>
        <v>0.43154999999999999</v>
      </c>
      <c r="T204" s="257">
        <v>21</v>
      </c>
      <c r="U204" s="257">
        <f>O204*T204/100</f>
        <v>0</v>
      </c>
      <c r="V204" s="257">
        <f>U204+O204</f>
        <v>0</v>
      </c>
      <c r="W204" s="257"/>
      <c r="X204" s="257"/>
      <c r="Y204" s="257">
        <v>1</v>
      </c>
    </row>
    <row r="205" spans="6:25" s="258" customFormat="1" ht="0.75" customHeight="1" outlineLevel="2">
      <c r="F205" s="259"/>
      <c r="G205" s="260"/>
      <c r="H205" s="261"/>
      <c r="I205" s="262"/>
      <c r="J205" s="262"/>
      <c r="K205" s="262"/>
      <c r="L205" s="262"/>
      <c r="M205" s="262"/>
      <c r="N205" s="262"/>
      <c r="O205" s="262"/>
      <c r="P205" s="263"/>
      <c r="Q205" s="264"/>
      <c r="R205" s="263"/>
      <c r="S205" s="264"/>
      <c r="T205" s="265"/>
      <c r="U205" s="265"/>
      <c r="V205" s="265"/>
      <c r="W205" s="266"/>
    </row>
    <row r="206" spans="6:25" s="267" customFormat="1" ht="11.25" outlineLevel="3">
      <c r="F206" s="268"/>
      <c r="G206" s="269"/>
      <c r="H206" s="270" t="str">
        <f>IF(AND(H205&lt;&gt;"Výkaz výměr:",I205=""),"Výkaz výměr:","")</f>
        <v>Výkaz výměr:</v>
      </c>
      <c r="I206" s="271" t="s">
        <v>948</v>
      </c>
      <c r="J206" s="272"/>
      <c r="K206" s="271"/>
      <c r="L206" s="273"/>
      <c r="M206" s="274">
        <v>1.7999999999999998</v>
      </c>
      <c r="N206" s="275"/>
      <c r="O206" s="276"/>
      <c r="P206" s="277"/>
      <c r="Q206" s="275"/>
      <c r="R206" s="275"/>
      <c r="S206" s="275"/>
      <c r="T206" s="278" t="s">
        <v>588</v>
      </c>
      <c r="U206" s="275"/>
      <c r="V206" s="275"/>
    </row>
    <row r="207" spans="6:25" s="267" customFormat="1" ht="11.25" outlineLevel="3">
      <c r="F207" s="268"/>
      <c r="G207" s="269"/>
      <c r="H207" s="270" t="str">
        <f>IF(AND(H206&lt;&gt;"Výkaz výměr:",I206=""),"Výkaz výměr:","")</f>
        <v/>
      </c>
      <c r="I207" s="271" t="s">
        <v>949</v>
      </c>
      <c r="J207" s="272"/>
      <c r="K207" s="271"/>
      <c r="L207" s="273"/>
      <c r="M207" s="274">
        <v>1.6249999999999998</v>
      </c>
      <c r="N207" s="275"/>
      <c r="O207" s="276"/>
      <c r="P207" s="277"/>
      <c r="Q207" s="275"/>
      <c r="R207" s="275"/>
      <c r="S207" s="275"/>
      <c r="T207" s="278" t="s">
        <v>588</v>
      </c>
      <c r="U207" s="275"/>
      <c r="V207" s="275"/>
    </row>
    <row r="208" spans="6:25" s="258" customFormat="1" ht="12" outlineLevel="2">
      <c r="F208" s="251">
        <v>12</v>
      </c>
      <c r="G208" s="252" t="s">
        <v>595</v>
      </c>
      <c r="H208" s="253" t="s">
        <v>739</v>
      </c>
      <c r="I208" s="254" t="s">
        <v>740</v>
      </c>
      <c r="J208" s="252" t="s">
        <v>630</v>
      </c>
      <c r="K208" s="255">
        <v>2</v>
      </c>
      <c r="L208" s="256">
        <v>0</v>
      </c>
      <c r="M208" s="255">
        <v>2</v>
      </c>
      <c r="N208" s="257"/>
      <c r="O208" s="257">
        <f>M208*N208</f>
        <v>0</v>
      </c>
      <c r="P208" s="257"/>
      <c r="Q208" s="257">
        <f>M208*P208</f>
        <v>0</v>
      </c>
      <c r="R208" s="257">
        <v>2.5000000000000001E-2</v>
      </c>
      <c r="S208" s="257">
        <f>M208*R208</f>
        <v>0.05</v>
      </c>
      <c r="T208" s="257">
        <v>21</v>
      </c>
      <c r="U208" s="257">
        <f>O208*T208/100</f>
        <v>0</v>
      </c>
      <c r="V208" s="257">
        <f>U208+O208</f>
        <v>0</v>
      </c>
      <c r="W208" s="257"/>
      <c r="X208" s="257"/>
      <c r="Y208" s="257">
        <v>1</v>
      </c>
    </row>
    <row r="209" spans="6:25" s="258" customFormat="1" ht="0.75" customHeight="1" outlineLevel="2">
      <c r="F209" s="259"/>
      <c r="G209" s="260"/>
      <c r="H209" s="261"/>
      <c r="I209" s="262"/>
      <c r="J209" s="262"/>
      <c r="K209" s="262"/>
      <c r="L209" s="262"/>
      <c r="M209" s="262"/>
      <c r="N209" s="262"/>
      <c r="O209" s="262"/>
      <c r="P209" s="263"/>
      <c r="Q209" s="264"/>
      <c r="R209" s="263"/>
      <c r="S209" s="264"/>
      <c r="T209" s="265"/>
      <c r="U209" s="265"/>
      <c r="V209" s="265"/>
      <c r="W209" s="266"/>
    </row>
    <row r="210" spans="6:25" s="267" customFormat="1" ht="11.25" outlineLevel="3">
      <c r="F210" s="268"/>
      <c r="G210" s="269"/>
      <c r="H210" s="270" t="str">
        <f>IF(AND(H209&lt;&gt;"Výkaz výměr:",I209=""),"Výkaz výměr:","")</f>
        <v>Výkaz výměr:</v>
      </c>
      <c r="I210" s="271" t="s">
        <v>950</v>
      </c>
      <c r="J210" s="272"/>
      <c r="K210" s="271"/>
      <c r="L210" s="273"/>
      <c r="M210" s="274">
        <v>2</v>
      </c>
      <c r="N210" s="275"/>
      <c r="O210" s="276"/>
      <c r="P210" s="277"/>
      <c r="Q210" s="275"/>
      <c r="R210" s="275"/>
      <c r="S210" s="275"/>
      <c r="T210" s="278" t="s">
        <v>588</v>
      </c>
      <c r="U210" s="275"/>
      <c r="V210" s="275"/>
    </row>
    <row r="211" spans="6:25" s="258" customFormat="1" ht="12" outlineLevel="2">
      <c r="F211" s="251">
        <v>13</v>
      </c>
      <c r="G211" s="252" t="s">
        <v>595</v>
      </c>
      <c r="H211" s="253" t="s">
        <v>741</v>
      </c>
      <c r="I211" s="254" t="s">
        <v>742</v>
      </c>
      <c r="J211" s="252" t="s">
        <v>630</v>
      </c>
      <c r="K211" s="255">
        <v>4</v>
      </c>
      <c r="L211" s="256">
        <v>0</v>
      </c>
      <c r="M211" s="255">
        <v>4</v>
      </c>
      <c r="N211" s="257"/>
      <c r="O211" s="257">
        <f>M211*N211</f>
        <v>0</v>
      </c>
      <c r="P211" s="257"/>
      <c r="Q211" s="257">
        <f>M211*P211</f>
        <v>0</v>
      </c>
      <c r="R211" s="257">
        <v>5.3999999999999999E-2</v>
      </c>
      <c r="S211" s="257">
        <f>M211*R211</f>
        <v>0.216</v>
      </c>
      <c r="T211" s="257">
        <v>21</v>
      </c>
      <c r="U211" s="257">
        <f>O211*T211/100</f>
        <v>0</v>
      </c>
      <c r="V211" s="257">
        <f>U211+O211</f>
        <v>0</v>
      </c>
      <c r="W211" s="257"/>
      <c r="X211" s="257"/>
      <c r="Y211" s="257">
        <v>1</v>
      </c>
    </row>
    <row r="212" spans="6:25" s="258" customFormat="1" ht="0.75" customHeight="1" outlineLevel="2">
      <c r="F212" s="259"/>
      <c r="G212" s="260"/>
      <c r="H212" s="261"/>
      <c r="I212" s="262"/>
      <c r="J212" s="262"/>
      <c r="K212" s="262"/>
      <c r="L212" s="262"/>
      <c r="M212" s="262"/>
      <c r="N212" s="262"/>
      <c r="O212" s="262"/>
      <c r="P212" s="263"/>
      <c r="Q212" s="264"/>
      <c r="R212" s="263"/>
      <c r="S212" s="264"/>
      <c r="T212" s="265"/>
      <c r="U212" s="265"/>
      <c r="V212" s="265"/>
      <c r="W212" s="266"/>
    </row>
    <row r="213" spans="6:25" s="267" customFormat="1" ht="11.25" outlineLevel="3">
      <c r="F213" s="268"/>
      <c r="G213" s="269"/>
      <c r="H213" s="270" t="str">
        <f>IF(AND(H212&lt;&gt;"Výkaz výměr:",I212=""),"Výkaz výměr:","")</f>
        <v>Výkaz výměr:</v>
      </c>
      <c r="I213" s="271" t="s">
        <v>951</v>
      </c>
      <c r="J213" s="272"/>
      <c r="K213" s="271"/>
      <c r="L213" s="273"/>
      <c r="M213" s="274">
        <v>4</v>
      </c>
      <c r="N213" s="275"/>
      <c r="O213" s="276"/>
      <c r="P213" s="277"/>
      <c r="Q213" s="275"/>
      <c r="R213" s="275"/>
      <c r="S213" s="275"/>
      <c r="T213" s="278" t="s">
        <v>588</v>
      </c>
      <c r="U213" s="275"/>
      <c r="V213" s="275"/>
    </row>
    <row r="214" spans="6:25" s="258" customFormat="1" ht="12" outlineLevel="2">
      <c r="F214" s="251">
        <v>14</v>
      </c>
      <c r="G214" s="252" t="s">
        <v>595</v>
      </c>
      <c r="H214" s="253" t="s">
        <v>743</v>
      </c>
      <c r="I214" s="254" t="s">
        <v>744</v>
      </c>
      <c r="J214" s="252" t="s">
        <v>630</v>
      </c>
      <c r="K214" s="255">
        <v>1</v>
      </c>
      <c r="L214" s="256">
        <v>0</v>
      </c>
      <c r="M214" s="255">
        <v>1</v>
      </c>
      <c r="N214" s="257"/>
      <c r="O214" s="257">
        <f>M214*N214</f>
        <v>0</v>
      </c>
      <c r="P214" s="257"/>
      <c r="Q214" s="257">
        <f>M214*P214</f>
        <v>0</v>
      </c>
      <c r="R214" s="257">
        <v>6.9000000000000006E-2</v>
      </c>
      <c r="S214" s="257">
        <f>M214*R214</f>
        <v>6.9000000000000006E-2</v>
      </c>
      <c r="T214" s="257">
        <v>21</v>
      </c>
      <c r="U214" s="257">
        <f>O214*T214/100</f>
        <v>0</v>
      </c>
      <c r="V214" s="257">
        <f>U214+O214</f>
        <v>0</v>
      </c>
      <c r="W214" s="257"/>
      <c r="X214" s="257"/>
      <c r="Y214" s="257">
        <v>1</v>
      </c>
    </row>
    <row r="215" spans="6:25" s="258" customFormat="1" ht="0.75" customHeight="1" outlineLevel="2">
      <c r="F215" s="259"/>
      <c r="G215" s="260"/>
      <c r="H215" s="261"/>
      <c r="I215" s="262"/>
      <c r="J215" s="262"/>
      <c r="K215" s="262"/>
      <c r="L215" s="262"/>
      <c r="M215" s="262"/>
      <c r="N215" s="262"/>
      <c r="O215" s="262"/>
      <c r="P215" s="263"/>
      <c r="Q215" s="264"/>
      <c r="R215" s="263"/>
      <c r="S215" s="264"/>
      <c r="T215" s="265"/>
      <c r="U215" s="265"/>
      <c r="V215" s="265"/>
      <c r="W215" s="266"/>
    </row>
    <row r="216" spans="6:25" s="267" customFormat="1" ht="11.25" outlineLevel="3">
      <c r="F216" s="268"/>
      <c r="G216" s="269"/>
      <c r="H216" s="270" t="str">
        <f>IF(AND(H215&lt;&gt;"Výkaz výměr:",I215=""),"Výkaz výměr:","")</f>
        <v>Výkaz výměr:</v>
      </c>
      <c r="I216" s="271" t="s">
        <v>952</v>
      </c>
      <c r="J216" s="272"/>
      <c r="K216" s="271"/>
      <c r="L216" s="273"/>
      <c r="M216" s="274">
        <v>1</v>
      </c>
      <c r="N216" s="275"/>
      <c r="O216" s="276"/>
      <c r="P216" s="277"/>
      <c r="Q216" s="275"/>
      <c r="R216" s="275"/>
      <c r="S216" s="275"/>
      <c r="T216" s="278" t="s">
        <v>588</v>
      </c>
      <c r="U216" s="275"/>
      <c r="V216" s="275"/>
    </row>
    <row r="217" spans="6:25" s="258" customFormat="1" ht="12" outlineLevel="2">
      <c r="F217" s="251">
        <v>15</v>
      </c>
      <c r="G217" s="252" t="s">
        <v>595</v>
      </c>
      <c r="H217" s="253" t="s">
        <v>745</v>
      </c>
      <c r="I217" s="254" t="s">
        <v>746</v>
      </c>
      <c r="J217" s="252" t="s">
        <v>598</v>
      </c>
      <c r="K217" s="255">
        <v>8.3999999999999991E-2</v>
      </c>
      <c r="L217" s="256">
        <v>0</v>
      </c>
      <c r="M217" s="255">
        <v>8.3999999999999991E-2</v>
      </c>
      <c r="N217" s="257"/>
      <c r="O217" s="257">
        <f>M217*N217</f>
        <v>0</v>
      </c>
      <c r="P217" s="257"/>
      <c r="Q217" s="257">
        <f>M217*P217</f>
        <v>0</v>
      </c>
      <c r="R217" s="257">
        <v>1.8</v>
      </c>
      <c r="S217" s="257">
        <f>M217*R217</f>
        <v>0.1512</v>
      </c>
      <c r="T217" s="257">
        <v>21</v>
      </c>
      <c r="U217" s="257">
        <f>O217*T217/100</f>
        <v>0</v>
      </c>
      <c r="V217" s="257">
        <f>U217+O217</f>
        <v>0</v>
      </c>
      <c r="W217" s="257"/>
      <c r="X217" s="257"/>
      <c r="Y217" s="257">
        <v>1</v>
      </c>
    </row>
    <row r="218" spans="6:25" s="258" customFormat="1" ht="0.75" customHeight="1" outlineLevel="2">
      <c r="F218" s="259"/>
      <c r="G218" s="260"/>
      <c r="H218" s="261"/>
      <c r="I218" s="262"/>
      <c r="J218" s="262"/>
      <c r="K218" s="262"/>
      <c r="L218" s="262"/>
      <c r="M218" s="262"/>
      <c r="N218" s="262"/>
      <c r="O218" s="262"/>
      <c r="P218" s="263"/>
      <c r="Q218" s="264"/>
      <c r="R218" s="263"/>
      <c r="S218" s="264"/>
      <c r="T218" s="265"/>
      <c r="U218" s="265"/>
      <c r="V218" s="265"/>
      <c r="W218" s="266"/>
    </row>
    <row r="219" spans="6:25" s="267" customFormat="1" ht="11.25" outlineLevel="3">
      <c r="F219" s="268"/>
      <c r="G219" s="269"/>
      <c r="H219" s="270" t="str">
        <f>IF(AND(H218&lt;&gt;"Výkaz výměr:",I218=""),"Výkaz výměr:","")</f>
        <v>Výkaz výměr:</v>
      </c>
      <c r="I219" s="271" t="s">
        <v>953</v>
      </c>
      <c r="J219" s="272"/>
      <c r="K219" s="271"/>
      <c r="L219" s="273"/>
      <c r="M219" s="274">
        <v>8.3999999999999991E-2</v>
      </c>
      <c r="N219" s="275"/>
      <c r="O219" s="276"/>
      <c r="P219" s="277"/>
      <c r="Q219" s="275"/>
      <c r="R219" s="275"/>
      <c r="S219" s="275"/>
      <c r="T219" s="278" t="s">
        <v>588</v>
      </c>
      <c r="U219" s="275"/>
      <c r="V219" s="275"/>
    </row>
    <row r="220" spans="6:25" s="258" customFormat="1" ht="12" outlineLevel="2">
      <c r="F220" s="251">
        <v>16</v>
      </c>
      <c r="G220" s="252" t="s">
        <v>595</v>
      </c>
      <c r="H220" s="253" t="s">
        <v>747</v>
      </c>
      <c r="I220" s="254" t="s">
        <v>748</v>
      </c>
      <c r="J220" s="252" t="s">
        <v>598</v>
      </c>
      <c r="K220" s="255">
        <v>0.36</v>
      </c>
      <c r="L220" s="256">
        <v>0</v>
      </c>
      <c r="M220" s="255">
        <v>0.36</v>
      </c>
      <c r="N220" s="257"/>
      <c r="O220" s="257">
        <f>M220*N220</f>
        <v>0</v>
      </c>
      <c r="P220" s="257"/>
      <c r="Q220" s="257">
        <f>M220*P220</f>
        <v>0</v>
      </c>
      <c r="R220" s="257">
        <v>1.8</v>
      </c>
      <c r="S220" s="257">
        <f>M220*R220</f>
        <v>0.64800000000000002</v>
      </c>
      <c r="T220" s="257">
        <v>21</v>
      </c>
      <c r="U220" s="257">
        <f>O220*T220/100</f>
        <v>0</v>
      </c>
      <c r="V220" s="257">
        <f>U220+O220</f>
        <v>0</v>
      </c>
      <c r="W220" s="257"/>
      <c r="X220" s="257"/>
      <c r="Y220" s="257">
        <v>1</v>
      </c>
    </row>
    <row r="221" spans="6:25" s="258" customFormat="1" ht="0.75" customHeight="1" outlineLevel="2">
      <c r="F221" s="259"/>
      <c r="G221" s="260"/>
      <c r="H221" s="261"/>
      <c r="I221" s="262"/>
      <c r="J221" s="262"/>
      <c r="K221" s="262"/>
      <c r="L221" s="262"/>
      <c r="M221" s="262"/>
      <c r="N221" s="262"/>
      <c r="O221" s="262"/>
      <c r="P221" s="263"/>
      <c r="Q221" s="264"/>
      <c r="R221" s="263"/>
      <c r="S221" s="264"/>
      <c r="T221" s="265"/>
      <c r="U221" s="265"/>
      <c r="V221" s="265"/>
      <c r="W221" s="266"/>
    </row>
    <row r="222" spans="6:25" s="267" customFormat="1" ht="11.25" outlineLevel="3">
      <c r="F222" s="268"/>
      <c r="G222" s="269"/>
      <c r="H222" s="270" t="str">
        <f>IF(AND(H221&lt;&gt;"Výkaz výměr:",I221=""),"Výkaz výměr:","")</f>
        <v>Výkaz výměr:</v>
      </c>
      <c r="I222" s="271" t="s">
        <v>954</v>
      </c>
      <c r="J222" s="272"/>
      <c r="K222" s="271"/>
      <c r="L222" s="273"/>
      <c r="M222" s="274">
        <v>0.36</v>
      </c>
      <c r="N222" s="275"/>
      <c r="O222" s="276"/>
      <c r="P222" s="277"/>
      <c r="Q222" s="275"/>
      <c r="R222" s="275"/>
      <c r="S222" s="275"/>
      <c r="T222" s="278" t="s">
        <v>588</v>
      </c>
      <c r="U222" s="275"/>
      <c r="V222" s="275"/>
    </row>
    <row r="223" spans="6:25" s="258" customFormat="1" ht="12" outlineLevel="2">
      <c r="F223" s="251">
        <v>17</v>
      </c>
      <c r="G223" s="252" t="s">
        <v>595</v>
      </c>
      <c r="H223" s="253" t="s">
        <v>749</v>
      </c>
      <c r="I223" s="254" t="s">
        <v>750</v>
      </c>
      <c r="J223" s="252" t="s">
        <v>97</v>
      </c>
      <c r="K223" s="255">
        <v>1</v>
      </c>
      <c r="L223" s="256">
        <v>0</v>
      </c>
      <c r="M223" s="255">
        <v>1</v>
      </c>
      <c r="N223" s="257"/>
      <c r="O223" s="257">
        <f>M223*N223</f>
        <v>0</v>
      </c>
      <c r="P223" s="257"/>
      <c r="Q223" s="257">
        <f>M223*P223</f>
        <v>0</v>
      </c>
      <c r="R223" s="257"/>
      <c r="S223" s="257">
        <f>M223*R223</f>
        <v>0</v>
      </c>
      <c r="T223" s="257">
        <v>21</v>
      </c>
      <c r="U223" s="257">
        <f>O223*T223/100</f>
        <v>0</v>
      </c>
      <c r="V223" s="257">
        <f>U223+O223</f>
        <v>0</v>
      </c>
      <c r="W223" s="257"/>
      <c r="X223" s="257"/>
      <c r="Y223" s="257">
        <v>1</v>
      </c>
    </row>
    <row r="224" spans="6:25" s="258" customFormat="1" ht="0.75" customHeight="1" outlineLevel="2">
      <c r="F224" s="259"/>
      <c r="G224" s="260"/>
      <c r="H224" s="261"/>
      <c r="I224" s="262"/>
      <c r="J224" s="262"/>
      <c r="K224" s="262"/>
      <c r="L224" s="262"/>
      <c r="M224" s="262"/>
      <c r="N224" s="262"/>
      <c r="O224" s="262"/>
      <c r="P224" s="263"/>
      <c r="Q224" s="264"/>
      <c r="R224" s="263"/>
      <c r="S224" s="264"/>
      <c r="T224" s="265"/>
      <c r="U224" s="265"/>
      <c r="V224" s="265"/>
      <c r="W224" s="266"/>
    </row>
    <row r="225" spans="6:25" s="258" customFormat="1" ht="12" outlineLevel="2">
      <c r="F225" s="251">
        <v>18</v>
      </c>
      <c r="G225" s="252" t="s">
        <v>595</v>
      </c>
      <c r="H225" s="253" t="s">
        <v>751</v>
      </c>
      <c r="I225" s="254" t="s">
        <v>752</v>
      </c>
      <c r="J225" s="252" t="s">
        <v>612</v>
      </c>
      <c r="K225" s="255">
        <v>2</v>
      </c>
      <c r="L225" s="256">
        <v>0</v>
      </c>
      <c r="M225" s="255">
        <v>2</v>
      </c>
      <c r="N225" s="257"/>
      <c r="O225" s="257">
        <f>M225*N225</f>
        <v>0</v>
      </c>
      <c r="P225" s="257"/>
      <c r="Q225" s="257">
        <f>M225*P225</f>
        <v>0</v>
      </c>
      <c r="R225" s="257">
        <v>1.4E-2</v>
      </c>
      <c r="S225" s="257">
        <f>M225*R225</f>
        <v>2.8000000000000001E-2</v>
      </c>
      <c r="T225" s="257">
        <v>21</v>
      </c>
      <c r="U225" s="257">
        <f>O225*T225/100</f>
        <v>0</v>
      </c>
      <c r="V225" s="257">
        <f>U225+O225</f>
        <v>0</v>
      </c>
      <c r="W225" s="257"/>
      <c r="X225" s="257"/>
      <c r="Y225" s="257">
        <v>1</v>
      </c>
    </row>
    <row r="226" spans="6:25" s="258" customFormat="1" ht="0.75" customHeight="1" outlineLevel="2">
      <c r="F226" s="259"/>
      <c r="G226" s="260"/>
      <c r="H226" s="261"/>
      <c r="I226" s="262"/>
      <c r="J226" s="262"/>
      <c r="K226" s="262"/>
      <c r="L226" s="262"/>
      <c r="M226" s="262"/>
      <c r="N226" s="262"/>
      <c r="O226" s="262"/>
      <c r="P226" s="263"/>
      <c r="Q226" s="264"/>
      <c r="R226" s="263"/>
      <c r="S226" s="264"/>
      <c r="T226" s="265"/>
      <c r="U226" s="265"/>
      <c r="V226" s="265"/>
      <c r="W226" s="266"/>
    </row>
    <row r="227" spans="6:25" s="216" customFormat="1" ht="12.75" customHeight="1" outlineLevel="2">
      <c r="F227" s="208"/>
      <c r="G227" s="209"/>
      <c r="H227" s="209"/>
      <c r="I227" s="210"/>
      <c r="J227" s="209"/>
      <c r="K227" s="211"/>
      <c r="L227" s="212"/>
      <c r="M227" s="211"/>
      <c r="N227" s="212"/>
      <c r="O227" s="213"/>
      <c r="P227" s="214"/>
      <c r="Q227" s="212"/>
      <c r="R227" s="212"/>
      <c r="S227" s="212"/>
      <c r="T227" s="215" t="s">
        <v>588</v>
      </c>
      <c r="U227" s="212"/>
      <c r="V227" s="212"/>
      <c r="W227" s="212"/>
    </row>
    <row r="228" spans="6:25" s="241" customFormat="1" ht="16.5" customHeight="1" outlineLevel="1">
      <c r="F228" s="242"/>
      <c r="G228" s="243"/>
      <c r="H228" s="244"/>
      <c r="I228" s="244" t="s">
        <v>753</v>
      </c>
      <c r="J228" s="243"/>
      <c r="K228" s="245"/>
      <c r="L228" s="246"/>
      <c r="M228" s="245"/>
      <c r="N228" s="246"/>
      <c r="O228" s="247">
        <f>SUBTOTAL(9,O229:O252)</f>
        <v>0</v>
      </c>
      <c r="P228" s="248"/>
      <c r="Q228" s="247">
        <f>SUBTOTAL(9,Q229:Q252)</f>
        <v>0</v>
      </c>
      <c r="R228" s="246"/>
      <c r="S228" s="247">
        <f>SUBTOTAL(9,S229:S252)</f>
        <v>0</v>
      </c>
      <c r="T228" s="249"/>
      <c r="U228" s="247">
        <f>SUBTOTAL(9,U229:U252)</f>
        <v>0</v>
      </c>
      <c r="V228" s="247">
        <f>SUBTOTAL(9,V229:V252)</f>
        <v>0</v>
      </c>
      <c r="Y228" s="247">
        <f>SUBTOTAL(9,Y229:Y252)</f>
        <v>11</v>
      </c>
    </row>
    <row r="229" spans="6:25" s="258" customFormat="1" ht="12" outlineLevel="2">
      <c r="F229" s="251">
        <v>1</v>
      </c>
      <c r="G229" s="252" t="s">
        <v>595</v>
      </c>
      <c r="H229" s="253" t="s">
        <v>754</v>
      </c>
      <c r="I229" s="254" t="s">
        <v>755</v>
      </c>
      <c r="J229" s="252" t="s">
        <v>609</v>
      </c>
      <c r="K229" s="255">
        <v>14.438266</v>
      </c>
      <c r="L229" s="256">
        <v>0</v>
      </c>
      <c r="M229" s="255">
        <v>14.438266</v>
      </c>
      <c r="N229" s="257"/>
      <c r="O229" s="257">
        <f>M229*N229</f>
        <v>0</v>
      </c>
      <c r="P229" s="257"/>
      <c r="Q229" s="257">
        <f>M229*P229</f>
        <v>0</v>
      </c>
      <c r="R229" s="257"/>
      <c r="S229" s="257">
        <f>M229*R229</f>
        <v>0</v>
      </c>
      <c r="T229" s="257">
        <v>21</v>
      </c>
      <c r="U229" s="257">
        <f>O229*T229/100</f>
        <v>0</v>
      </c>
      <c r="V229" s="257">
        <f>U229+O229</f>
        <v>0</v>
      </c>
      <c r="W229" s="257"/>
      <c r="X229" s="257"/>
      <c r="Y229" s="257">
        <v>1</v>
      </c>
    </row>
    <row r="230" spans="6:25" s="258" customFormat="1" ht="0.75" customHeight="1" outlineLevel="2">
      <c r="F230" s="259"/>
      <c r="G230" s="260"/>
      <c r="H230" s="261"/>
      <c r="I230" s="262"/>
      <c r="J230" s="262"/>
      <c r="K230" s="262"/>
      <c r="L230" s="262"/>
      <c r="M230" s="262"/>
      <c r="N230" s="262"/>
      <c r="O230" s="262"/>
      <c r="P230" s="263"/>
      <c r="Q230" s="264"/>
      <c r="R230" s="263"/>
      <c r="S230" s="264"/>
      <c r="T230" s="265"/>
      <c r="U230" s="265"/>
      <c r="V230" s="265"/>
      <c r="W230" s="266"/>
    </row>
    <row r="231" spans="6:25" s="258" customFormat="1" ht="12" outlineLevel="2">
      <c r="F231" s="251">
        <v>2</v>
      </c>
      <c r="G231" s="252" t="s">
        <v>595</v>
      </c>
      <c r="H231" s="253" t="s">
        <v>756</v>
      </c>
      <c r="I231" s="254" t="s">
        <v>757</v>
      </c>
      <c r="J231" s="252" t="s">
        <v>609</v>
      </c>
      <c r="K231" s="255">
        <v>14.438266</v>
      </c>
      <c r="L231" s="256">
        <v>0</v>
      </c>
      <c r="M231" s="255">
        <v>14.438266</v>
      </c>
      <c r="N231" s="257"/>
      <c r="O231" s="257">
        <f>M231*N231</f>
        <v>0</v>
      </c>
      <c r="P231" s="257"/>
      <c r="Q231" s="257">
        <f>M231*P231</f>
        <v>0</v>
      </c>
      <c r="R231" s="257"/>
      <c r="S231" s="257">
        <f>M231*R231</f>
        <v>0</v>
      </c>
      <c r="T231" s="257">
        <v>21</v>
      </c>
      <c r="U231" s="257">
        <f>O231*T231/100</f>
        <v>0</v>
      </c>
      <c r="V231" s="257">
        <f>U231+O231</f>
        <v>0</v>
      </c>
      <c r="W231" s="257"/>
      <c r="X231" s="257"/>
      <c r="Y231" s="257">
        <v>1</v>
      </c>
    </row>
    <row r="232" spans="6:25" s="258" customFormat="1" ht="0.75" customHeight="1" outlineLevel="2">
      <c r="F232" s="259"/>
      <c r="G232" s="260"/>
      <c r="H232" s="261"/>
      <c r="I232" s="262"/>
      <c r="J232" s="262"/>
      <c r="K232" s="262"/>
      <c r="L232" s="262"/>
      <c r="M232" s="262"/>
      <c r="N232" s="262"/>
      <c r="O232" s="262"/>
      <c r="P232" s="263"/>
      <c r="Q232" s="264"/>
      <c r="R232" s="263"/>
      <c r="S232" s="264"/>
      <c r="T232" s="265"/>
      <c r="U232" s="265"/>
      <c r="V232" s="265"/>
      <c r="W232" s="266"/>
    </row>
    <row r="233" spans="6:25" s="258" customFormat="1" ht="12" outlineLevel="2">
      <c r="F233" s="251">
        <v>3</v>
      </c>
      <c r="G233" s="252" t="s">
        <v>595</v>
      </c>
      <c r="H233" s="253" t="s">
        <v>758</v>
      </c>
      <c r="I233" s="254" t="s">
        <v>759</v>
      </c>
      <c r="J233" s="252" t="s">
        <v>609</v>
      </c>
      <c r="K233" s="255">
        <v>274.322</v>
      </c>
      <c r="L233" s="256">
        <v>0</v>
      </c>
      <c r="M233" s="255">
        <v>274.322</v>
      </c>
      <c r="N233" s="257"/>
      <c r="O233" s="257">
        <f>M233*N233</f>
        <v>0</v>
      </c>
      <c r="P233" s="257"/>
      <c r="Q233" s="257">
        <f>M233*P233</f>
        <v>0</v>
      </c>
      <c r="R233" s="257"/>
      <c r="S233" s="257">
        <f>M233*R233</f>
        <v>0</v>
      </c>
      <c r="T233" s="257">
        <v>21</v>
      </c>
      <c r="U233" s="257">
        <f>O233*T233/100</f>
        <v>0</v>
      </c>
      <c r="V233" s="257">
        <f>U233+O233</f>
        <v>0</v>
      </c>
      <c r="W233" s="257"/>
      <c r="X233" s="257"/>
      <c r="Y233" s="257">
        <v>1</v>
      </c>
    </row>
    <row r="234" spans="6:25" s="258" customFormat="1" ht="0.75" customHeight="1" outlineLevel="2">
      <c r="F234" s="259"/>
      <c r="G234" s="260"/>
      <c r="H234" s="261"/>
      <c r="I234" s="262"/>
      <c r="J234" s="262"/>
      <c r="K234" s="262"/>
      <c r="L234" s="262"/>
      <c r="M234" s="262"/>
      <c r="N234" s="262"/>
      <c r="O234" s="262"/>
      <c r="P234" s="263"/>
      <c r="Q234" s="264"/>
      <c r="R234" s="263"/>
      <c r="S234" s="264"/>
      <c r="T234" s="265"/>
      <c r="U234" s="265"/>
      <c r="V234" s="265"/>
      <c r="W234" s="266"/>
    </row>
    <row r="235" spans="6:25" s="267" customFormat="1" ht="11.25" outlineLevel="3">
      <c r="F235" s="268"/>
      <c r="G235" s="269"/>
      <c r="H235" s="270" t="str">
        <f>IF(AND(H234&lt;&gt;"Výkaz výměr:",I234=""),"Výkaz výměr:","")</f>
        <v>Výkaz výměr:</v>
      </c>
      <c r="I235" s="271" t="s">
        <v>955</v>
      </c>
      <c r="J235" s="272"/>
      <c r="K235" s="271"/>
      <c r="L235" s="273"/>
      <c r="M235" s="274">
        <v>274.322</v>
      </c>
      <c r="N235" s="275"/>
      <c r="O235" s="276"/>
      <c r="P235" s="277"/>
      <c r="Q235" s="275"/>
      <c r="R235" s="275"/>
      <c r="S235" s="275"/>
      <c r="T235" s="278" t="s">
        <v>588</v>
      </c>
      <c r="U235" s="275"/>
      <c r="V235" s="275"/>
    </row>
    <row r="236" spans="6:25" s="258" customFormat="1" ht="24" outlineLevel="2">
      <c r="F236" s="251">
        <v>4</v>
      </c>
      <c r="G236" s="252" t="s">
        <v>595</v>
      </c>
      <c r="H236" s="253" t="s">
        <v>760</v>
      </c>
      <c r="I236" s="254" t="s">
        <v>761</v>
      </c>
      <c r="J236" s="252" t="s">
        <v>609</v>
      </c>
      <c r="K236" s="255">
        <v>11</v>
      </c>
      <c r="L236" s="256">
        <v>0</v>
      </c>
      <c r="M236" s="255">
        <v>11</v>
      </c>
      <c r="N236" s="257"/>
      <c r="O236" s="257">
        <f>M236*N236</f>
        <v>0</v>
      </c>
      <c r="P236" s="257"/>
      <c r="Q236" s="257">
        <f>M236*P236</f>
        <v>0</v>
      </c>
      <c r="R236" s="257"/>
      <c r="S236" s="257">
        <f>M236*R236</f>
        <v>0</v>
      </c>
      <c r="T236" s="257">
        <v>21</v>
      </c>
      <c r="U236" s="257">
        <f>O236*T236/100</f>
        <v>0</v>
      </c>
      <c r="V236" s="257">
        <f>U236+O236</f>
        <v>0</v>
      </c>
      <c r="W236" s="257"/>
      <c r="X236" s="257"/>
      <c r="Y236" s="257">
        <v>1</v>
      </c>
    </row>
    <row r="237" spans="6:25" s="258" customFormat="1" ht="0.75" customHeight="1" outlineLevel="2">
      <c r="F237" s="259"/>
      <c r="G237" s="260"/>
      <c r="H237" s="261"/>
      <c r="I237" s="262"/>
      <c r="J237" s="262"/>
      <c r="K237" s="262"/>
      <c r="L237" s="262"/>
      <c r="M237" s="262"/>
      <c r="N237" s="262"/>
      <c r="O237" s="262"/>
      <c r="P237" s="263"/>
      <c r="Q237" s="264"/>
      <c r="R237" s="263"/>
      <c r="S237" s="264"/>
      <c r="T237" s="265"/>
      <c r="U237" s="265"/>
      <c r="V237" s="265"/>
      <c r="W237" s="266"/>
    </row>
    <row r="238" spans="6:25" s="258" customFormat="1" ht="24" outlineLevel="2">
      <c r="F238" s="251">
        <v>5</v>
      </c>
      <c r="G238" s="252" t="s">
        <v>595</v>
      </c>
      <c r="H238" s="253" t="s">
        <v>762</v>
      </c>
      <c r="I238" s="254" t="s">
        <v>763</v>
      </c>
      <c r="J238" s="252" t="s">
        <v>609</v>
      </c>
      <c r="K238" s="255">
        <v>1.6060000000000001</v>
      </c>
      <c r="L238" s="256">
        <v>0</v>
      </c>
      <c r="M238" s="255">
        <v>1.6060000000000001</v>
      </c>
      <c r="N238" s="257"/>
      <c r="O238" s="257">
        <f>M238*N238</f>
        <v>0</v>
      </c>
      <c r="P238" s="257"/>
      <c r="Q238" s="257">
        <f>M238*P238</f>
        <v>0</v>
      </c>
      <c r="R238" s="257"/>
      <c r="S238" s="257">
        <f>M238*R238</f>
        <v>0</v>
      </c>
      <c r="T238" s="257">
        <v>21</v>
      </c>
      <c r="U238" s="257">
        <f>O238*T238/100</f>
        <v>0</v>
      </c>
      <c r="V238" s="257">
        <f>U238+O238</f>
        <v>0</v>
      </c>
      <c r="W238" s="257"/>
      <c r="X238" s="257"/>
      <c r="Y238" s="257">
        <v>1</v>
      </c>
    </row>
    <row r="239" spans="6:25" s="258" customFormat="1" ht="0.75" customHeight="1" outlineLevel="2">
      <c r="F239" s="259"/>
      <c r="G239" s="260"/>
      <c r="H239" s="261"/>
      <c r="I239" s="262"/>
      <c r="J239" s="262"/>
      <c r="K239" s="262"/>
      <c r="L239" s="262"/>
      <c r="M239" s="262"/>
      <c r="N239" s="262"/>
      <c r="O239" s="262"/>
      <c r="P239" s="263"/>
      <c r="Q239" s="264"/>
      <c r="R239" s="263"/>
      <c r="S239" s="264"/>
      <c r="T239" s="265"/>
      <c r="U239" s="265"/>
      <c r="V239" s="265"/>
      <c r="W239" s="266"/>
    </row>
    <row r="240" spans="6:25" s="258" customFormat="1" ht="24" outlineLevel="2">
      <c r="F240" s="251">
        <v>6</v>
      </c>
      <c r="G240" s="252" t="s">
        <v>595</v>
      </c>
      <c r="H240" s="253" t="s">
        <v>764</v>
      </c>
      <c r="I240" s="254" t="s">
        <v>765</v>
      </c>
      <c r="J240" s="252" t="s">
        <v>609</v>
      </c>
      <c r="K240" s="255">
        <v>1.1950000000000001</v>
      </c>
      <c r="L240" s="256">
        <v>0</v>
      </c>
      <c r="M240" s="255">
        <v>1.1950000000000001</v>
      </c>
      <c r="N240" s="257"/>
      <c r="O240" s="257">
        <f>M240*N240</f>
        <v>0</v>
      </c>
      <c r="P240" s="257"/>
      <c r="Q240" s="257">
        <f>M240*P240</f>
        <v>0</v>
      </c>
      <c r="R240" s="257"/>
      <c r="S240" s="257">
        <f>M240*R240</f>
        <v>0</v>
      </c>
      <c r="T240" s="257">
        <v>21</v>
      </c>
      <c r="U240" s="257">
        <f>O240*T240/100</f>
        <v>0</v>
      </c>
      <c r="V240" s="257">
        <f>U240+O240</f>
        <v>0</v>
      </c>
      <c r="W240" s="257"/>
      <c r="X240" s="257"/>
      <c r="Y240" s="257">
        <v>1</v>
      </c>
    </row>
    <row r="241" spans="6:25" s="258" customFormat="1" ht="0.75" customHeight="1" outlineLevel="2">
      <c r="F241" s="259"/>
      <c r="G241" s="260"/>
      <c r="H241" s="261"/>
      <c r="I241" s="262"/>
      <c r="J241" s="262"/>
      <c r="K241" s="262"/>
      <c r="L241" s="262"/>
      <c r="M241" s="262"/>
      <c r="N241" s="262"/>
      <c r="O241" s="262"/>
      <c r="P241" s="263"/>
      <c r="Q241" s="264"/>
      <c r="R241" s="263"/>
      <c r="S241" s="264"/>
      <c r="T241" s="265"/>
      <c r="U241" s="265"/>
      <c r="V241" s="265"/>
      <c r="W241" s="266"/>
    </row>
    <row r="242" spans="6:25" s="258" customFormat="1" ht="24" outlineLevel="2">
      <c r="F242" s="251">
        <v>7</v>
      </c>
      <c r="G242" s="252" t="s">
        <v>595</v>
      </c>
      <c r="H242" s="253" t="s">
        <v>766</v>
      </c>
      <c r="I242" s="254" t="s">
        <v>767</v>
      </c>
      <c r="J242" s="252" t="s">
        <v>609</v>
      </c>
      <c r="K242" s="255">
        <v>0.214</v>
      </c>
      <c r="L242" s="256">
        <v>0</v>
      </c>
      <c r="M242" s="255">
        <v>0.214</v>
      </c>
      <c r="N242" s="257"/>
      <c r="O242" s="257">
        <f>M242*N242</f>
        <v>0</v>
      </c>
      <c r="P242" s="257"/>
      <c r="Q242" s="257">
        <f>M242*P242</f>
        <v>0</v>
      </c>
      <c r="R242" s="257"/>
      <c r="S242" s="257">
        <f>M242*R242</f>
        <v>0</v>
      </c>
      <c r="T242" s="257">
        <v>21</v>
      </c>
      <c r="U242" s="257">
        <f>O242*T242/100</f>
        <v>0</v>
      </c>
      <c r="V242" s="257">
        <f>U242+O242</f>
        <v>0</v>
      </c>
      <c r="W242" s="257"/>
      <c r="X242" s="257"/>
      <c r="Y242" s="257">
        <v>1</v>
      </c>
    </row>
    <row r="243" spans="6:25" s="258" customFormat="1" ht="0.75" customHeight="1" outlineLevel="2">
      <c r="F243" s="259"/>
      <c r="G243" s="260"/>
      <c r="H243" s="261"/>
      <c r="I243" s="262"/>
      <c r="J243" s="262"/>
      <c r="K243" s="262"/>
      <c r="L243" s="262"/>
      <c r="M243" s="262"/>
      <c r="N243" s="262"/>
      <c r="O243" s="262"/>
      <c r="P243" s="263"/>
      <c r="Q243" s="264"/>
      <c r="R243" s="263"/>
      <c r="S243" s="264"/>
      <c r="T243" s="265"/>
      <c r="U243" s="265"/>
      <c r="V243" s="265"/>
      <c r="W243" s="266"/>
    </row>
    <row r="244" spans="6:25" s="258" customFormat="1" ht="24" outlineLevel="2">
      <c r="F244" s="251">
        <v>8</v>
      </c>
      <c r="G244" s="252" t="s">
        <v>595</v>
      </c>
      <c r="H244" s="253" t="s">
        <v>768</v>
      </c>
      <c r="I244" s="254" t="s">
        <v>769</v>
      </c>
      <c r="J244" s="252" t="s">
        <v>609</v>
      </c>
      <c r="K244" s="255">
        <v>0.222</v>
      </c>
      <c r="L244" s="256">
        <v>0</v>
      </c>
      <c r="M244" s="255">
        <v>0.222</v>
      </c>
      <c r="N244" s="257"/>
      <c r="O244" s="257">
        <f>M244*N244</f>
        <v>0</v>
      </c>
      <c r="P244" s="257"/>
      <c r="Q244" s="257">
        <f>M244*P244</f>
        <v>0</v>
      </c>
      <c r="R244" s="257"/>
      <c r="S244" s="257">
        <f>M244*R244</f>
        <v>0</v>
      </c>
      <c r="T244" s="257">
        <v>21</v>
      </c>
      <c r="U244" s="257">
        <f>O244*T244/100</f>
        <v>0</v>
      </c>
      <c r="V244" s="257">
        <f>U244+O244</f>
        <v>0</v>
      </c>
      <c r="W244" s="257"/>
      <c r="X244" s="257"/>
      <c r="Y244" s="257">
        <v>1</v>
      </c>
    </row>
    <row r="245" spans="6:25" s="258" customFormat="1" ht="0.75" customHeight="1" outlineLevel="2">
      <c r="F245" s="259"/>
      <c r="G245" s="260"/>
      <c r="H245" s="261"/>
      <c r="I245" s="262"/>
      <c r="J245" s="262"/>
      <c r="K245" s="262"/>
      <c r="L245" s="262"/>
      <c r="M245" s="262"/>
      <c r="N245" s="262"/>
      <c r="O245" s="262"/>
      <c r="P245" s="263"/>
      <c r="Q245" s="264"/>
      <c r="R245" s="263"/>
      <c r="S245" s="264"/>
      <c r="T245" s="265"/>
      <c r="U245" s="265"/>
      <c r="V245" s="265"/>
      <c r="W245" s="266"/>
    </row>
    <row r="246" spans="6:25" s="258" customFormat="1" ht="24" outlineLevel="2">
      <c r="F246" s="251">
        <v>9</v>
      </c>
      <c r="G246" s="252" t="s">
        <v>595</v>
      </c>
      <c r="H246" s="253" t="s">
        <v>770</v>
      </c>
      <c r="I246" s="254" t="s">
        <v>771</v>
      </c>
      <c r="J246" s="252" t="s">
        <v>609</v>
      </c>
      <c r="K246" s="255">
        <v>2.4E-2</v>
      </c>
      <c r="L246" s="256">
        <v>0</v>
      </c>
      <c r="M246" s="255">
        <v>2.4E-2</v>
      </c>
      <c r="N246" s="257"/>
      <c r="O246" s="257">
        <f>M246*N246</f>
        <v>0</v>
      </c>
      <c r="P246" s="257"/>
      <c r="Q246" s="257">
        <f>M246*P246</f>
        <v>0</v>
      </c>
      <c r="R246" s="257"/>
      <c r="S246" s="257">
        <f>M246*R246</f>
        <v>0</v>
      </c>
      <c r="T246" s="257">
        <v>21</v>
      </c>
      <c r="U246" s="257">
        <f>O246*T246/100</f>
        <v>0</v>
      </c>
      <c r="V246" s="257">
        <f>U246+O246</f>
        <v>0</v>
      </c>
      <c r="W246" s="257"/>
      <c r="X246" s="257"/>
      <c r="Y246" s="257">
        <v>1</v>
      </c>
    </row>
    <row r="247" spans="6:25" s="258" customFormat="1" ht="0.75" customHeight="1" outlineLevel="2">
      <c r="F247" s="259"/>
      <c r="G247" s="260"/>
      <c r="H247" s="261"/>
      <c r="I247" s="262"/>
      <c r="J247" s="262"/>
      <c r="K247" s="262"/>
      <c r="L247" s="262"/>
      <c r="M247" s="262"/>
      <c r="N247" s="262"/>
      <c r="O247" s="262"/>
      <c r="P247" s="263"/>
      <c r="Q247" s="264"/>
      <c r="R247" s="263"/>
      <c r="S247" s="264"/>
      <c r="T247" s="265"/>
      <c r="U247" s="265"/>
      <c r="V247" s="265"/>
      <c r="W247" s="266"/>
    </row>
    <row r="248" spans="6:25" s="258" customFormat="1" ht="24" outlineLevel="2">
      <c r="F248" s="251">
        <v>10</v>
      </c>
      <c r="G248" s="252" t="s">
        <v>595</v>
      </c>
      <c r="H248" s="253" t="s">
        <v>772</v>
      </c>
      <c r="I248" s="254" t="s">
        <v>773</v>
      </c>
      <c r="J248" s="252" t="s">
        <v>609</v>
      </c>
      <c r="K248" s="255">
        <v>0.17599999999999999</v>
      </c>
      <c r="L248" s="256">
        <v>0</v>
      </c>
      <c r="M248" s="255">
        <v>0.17599999999999999</v>
      </c>
      <c r="N248" s="257"/>
      <c r="O248" s="257">
        <f>M248*N248</f>
        <v>0</v>
      </c>
      <c r="P248" s="257"/>
      <c r="Q248" s="257">
        <f>M248*P248</f>
        <v>0</v>
      </c>
      <c r="R248" s="257"/>
      <c r="S248" s="257">
        <f>M248*R248</f>
        <v>0</v>
      </c>
      <c r="T248" s="257">
        <v>21</v>
      </c>
      <c r="U248" s="257">
        <f>O248*T248/100</f>
        <v>0</v>
      </c>
      <c r="V248" s="257">
        <f>U248+O248</f>
        <v>0</v>
      </c>
      <c r="W248" s="257"/>
      <c r="X248" s="257"/>
      <c r="Y248" s="257">
        <v>1</v>
      </c>
    </row>
    <row r="249" spans="6:25" s="258" customFormat="1" ht="0.75" customHeight="1" outlineLevel="2">
      <c r="F249" s="259"/>
      <c r="G249" s="260"/>
      <c r="H249" s="261"/>
      <c r="I249" s="262"/>
      <c r="J249" s="262"/>
      <c r="K249" s="262"/>
      <c r="L249" s="262"/>
      <c r="M249" s="262"/>
      <c r="N249" s="262"/>
      <c r="O249" s="262"/>
      <c r="P249" s="263"/>
      <c r="Q249" s="264"/>
      <c r="R249" s="263"/>
      <c r="S249" s="264"/>
      <c r="T249" s="265"/>
      <c r="U249" s="265"/>
      <c r="V249" s="265"/>
      <c r="W249" s="266"/>
    </row>
    <row r="250" spans="6:25" s="258" customFormat="1" ht="12" outlineLevel="2">
      <c r="F250" s="251">
        <v>11</v>
      </c>
      <c r="G250" s="252" t="s">
        <v>595</v>
      </c>
      <c r="H250" s="253" t="s">
        <v>774</v>
      </c>
      <c r="I250" s="254" t="s">
        <v>775</v>
      </c>
      <c r="J250" s="252" t="s">
        <v>609</v>
      </c>
      <c r="K250" s="255">
        <v>14.438000000000001</v>
      </c>
      <c r="L250" s="256">
        <v>0</v>
      </c>
      <c r="M250" s="255">
        <v>14.438000000000001</v>
      </c>
      <c r="N250" s="257"/>
      <c r="O250" s="257">
        <f>M250*N250</f>
        <v>0</v>
      </c>
      <c r="P250" s="257"/>
      <c r="Q250" s="257">
        <f>M250*P250</f>
        <v>0</v>
      </c>
      <c r="R250" s="257"/>
      <c r="S250" s="257">
        <f>M250*R250</f>
        <v>0</v>
      </c>
      <c r="T250" s="257">
        <v>21</v>
      </c>
      <c r="U250" s="257">
        <f>O250*T250/100</f>
        <v>0</v>
      </c>
      <c r="V250" s="257">
        <f>U250+O250</f>
        <v>0</v>
      </c>
      <c r="W250" s="257"/>
      <c r="X250" s="257"/>
      <c r="Y250" s="257">
        <v>1</v>
      </c>
    </row>
    <row r="251" spans="6:25" s="258" customFormat="1" ht="0.75" customHeight="1" outlineLevel="2">
      <c r="F251" s="259"/>
      <c r="G251" s="260"/>
      <c r="H251" s="261"/>
      <c r="I251" s="262"/>
      <c r="J251" s="262"/>
      <c r="K251" s="262"/>
      <c r="L251" s="262"/>
      <c r="M251" s="262"/>
      <c r="N251" s="262"/>
      <c r="O251" s="262"/>
      <c r="P251" s="263"/>
      <c r="Q251" s="264"/>
      <c r="R251" s="263"/>
      <c r="S251" s="264"/>
      <c r="T251" s="265"/>
      <c r="U251" s="265"/>
      <c r="V251" s="265"/>
      <c r="W251" s="266"/>
    </row>
    <row r="252" spans="6:25" s="216" customFormat="1" ht="12.75" customHeight="1" outlineLevel="2">
      <c r="F252" s="208"/>
      <c r="G252" s="209"/>
      <c r="H252" s="209"/>
      <c r="I252" s="210"/>
      <c r="J252" s="209"/>
      <c r="K252" s="211"/>
      <c r="L252" s="212"/>
      <c r="M252" s="211"/>
      <c r="N252" s="212"/>
      <c r="O252" s="213"/>
      <c r="P252" s="214"/>
      <c r="Q252" s="212"/>
      <c r="R252" s="212"/>
      <c r="S252" s="212"/>
      <c r="T252" s="215" t="s">
        <v>588</v>
      </c>
      <c r="U252" s="212"/>
      <c r="V252" s="212"/>
      <c r="W252" s="212"/>
    </row>
    <row r="253" spans="6:25" s="241" customFormat="1" ht="16.5" customHeight="1" outlineLevel="1">
      <c r="F253" s="242"/>
      <c r="G253" s="243"/>
      <c r="H253" s="244"/>
      <c r="I253" s="244" t="s">
        <v>776</v>
      </c>
      <c r="J253" s="243"/>
      <c r="K253" s="245"/>
      <c r="L253" s="246"/>
      <c r="M253" s="245"/>
      <c r="N253" s="246"/>
      <c r="O253" s="247">
        <f>SUBTOTAL(9,O254:O256)</f>
        <v>0</v>
      </c>
      <c r="P253" s="248"/>
      <c r="Q253" s="247">
        <f>SUBTOTAL(9,Q254:Q256)</f>
        <v>0</v>
      </c>
      <c r="R253" s="246"/>
      <c r="S253" s="247">
        <f>SUBTOTAL(9,S254:S256)</f>
        <v>0</v>
      </c>
      <c r="T253" s="249"/>
      <c r="U253" s="247">
        <f>SUBTOTAL(9,U254:U256)</f>
        <v>0</v>
      </c>
      <c r="V253" s="247">
        <f>SUBTOTAL(9,V254:V256)</f>
        <v>0</v>
      </c>
      <c r="Y253" s="247">
        <f>SUBTOTAL(9,Y254:Y256)</f>
        <v>1</v>
      </c>
    </row>
    <row r="254" spans="6:25" s="258" customFormat="1" ht="12" outlineLevel="2">
      <c r="F254" s="251">
        <v>1</v>
      </c>
      <c r="G254" s="252" t="s">
        <v>595</v>
      </c>
      <c r="H254" s="253" t="s">
        <v>777</v>
      </c>
      <c r="I254" s="254" t="s">
        <v>778</v>
      </c>
      <c r="J254" s="252" t="s">
        <v>609</v>
      </c>
      <c r="K254" s="255">
        <v>79.781063216000007</v>
      </c>
      <c r="L254" s="256">
        <v>0</v>
      </c>
      <c r="M254" s="255">
        <v>79.781063216000007</v>
      </c>
      <c r="N254" s="257"/>
      <c r="O254" s="257">
        <f>M254*N254</f>
        <v>0</v>
      </c>
      <c r="P254" s="257"/>
      <c r="Q254" s="257">
        <f>M254*P254</f>
        <v>0</v>
      </c>
      <c r="R254" s="257"/>
      <c r="S254" s="257">
        <f>M254*R254</f>
        <v>0</v>
      </c>
      <c r="T254" s="257">
        <v>21</v>
      </c>
      <c r="U254" s="257">
        <f>O254*T254/100</f>
        <v>0</v>
      </c>
      <c r="V254" s="257">
        <f>U254+O254</f>
        <v>0</v>
      </c>
      <c r="W254" s="257"/>
      <c r="X254" s="257"/>
      <c r="Y254" s="257">
        <v>1</v>
      </c>
    </row>
    <row r="255" spans="6:25" s="258" customFormat="1" ht="0.75" customHeight="1" outlineLevel="2">
      <c r="F255" s="259"/>
      <c r="G255" s="260"/>
      <c r="H255" s="261"/>
      <c r="I255" s="262"/>
      <c r="J255" s="262"/>
      <c r="K255" s="262"/>
      <c r="L255" s="262"/>
      <c r="M255" s="262"/>
      <c r="N255" s="262"/>
      <c r="O255" s="262"/>
      <c r="P255" s="263"/>
      <c r="Q255" s="264"/>
      <c r="R255" s="263"/>
      <c r="S255" s="264"/>
      <c r="T255" s="265"/>
      <c r="U255" s="265"/>
      <c r="V255" s="265"/>
      <c r="W255" s="266"/>
    </row>
    <row r="256" spans="6:25" s="216" customFormat="1" ht="12.75" customHeight="1" outlineLevel="2">
      <c r="F256" s="208"/>
      <c r="G256" s="209"/>
      <c r="H256" s="209"/>
      <c r="I256" s="210"/>
      <c r="J256" s="209"/>
      <c r="K256" s="211"/>
      <c r="L256" s="212"/>
      <c r="M256" s="211"/>
      <c r="N256" s="212"/>
      <c r="O256" s="213"/>
      <c r="P256" s="214"/>
      <c r="Q256" s="212"/>
      <c r="R256" s="212"/>
      <c r="S256" s="212"/>
      <c r="T256" s="215" t="s">
        <v>588</v>
      </c>
      <c r="U256" s="212"/>
      <c r="V256" s="212"/>
      <c r="W256" s="212"/>
    </row>
    <row r="257" spans="6:25" s="241" customFormat="1" ht="16.5" customHeight="1" outlineLevel="1">
      <c r="F257" s="242"/>
      <c r="G257" s="243"/>
      <c r="H257" s="244"/>
      <c r="I257" s="244" t="s">
        <v>779</v>
      </c>
      <c r="J257" s="243"/>
      <c r="K257" s="245"/>
      <c r="L257" s="246"/>
      <c r="M257" s="245"/>
      <c r="N257" s="246"/>
      <c r="O257" s="247">
        <f>SUBTOTAL(9,O258:O267)</f>
        <v>0</v>
      </c>
      <c r="P257" s="248"/>
      <c r="Q257" s="247">
        <f>SUBTOTAL(9,Q258:Q267)</f>
        <v>2.52E-2</v>
      </c>
      <c r="R257" s="246"/>
      <c r="S257" s="247">
        <f>SUBTOTAL(9,S258:S267)</f>
        <v>0</v>
      </c>
      <c r="T257" s="249"/>
      <c r="U257" s="247">
        <f>SUBTOTAL(9,U258:U267)</f>
        <v>0</v>
      </c>
      <c r="V257" s="247">
        <f>SUBTOTAL(9,V258:V267)</f>
        <v>0</v>
      </c>
      <c r="Y257" s="247">
        <f>SUBTOTAL(9,Y258:Y267)</f>
        <v>4</v>
      </c>
    </row>
    <row r="258" spans="6:25" s="258" customFormat="1" ht="12" outlineLevel="2">
      <c r="F258" s="251">
        <v>1</v>
      </c>
      <c r="G258" s="252" t="s">
        <v>595</v>
      </c>
      <c r="H258" s="253" t="s">
        <v>780</v>
      </c>
      <c r="I258" s="254" t="s">
        <v>781</v>
      </c>
      <c r="J258" s="252" t="s">
        <v>612</v>
      </c>
      <c r="K258" s="255">
        <v>7</v>
      </c>
      <c r="L258" s="256">
        <v>0</v>
      </c>
      <c r="M258" s="255">
        <v>7</v>
      </c>
      <c r="N258" s="257"/>
      <c r="O258" s="257">
        <f>M258*N258</f>
        <v>0</v>
      </c>
      <c r="P258" s="257"/>
      <c r="Q258" s="257">
        <f>M258*P258</f>
        <v>0</v>
      </c>
      <c r="R258" s="257"/>
      <c r="S258" s="257">
        <f>M258*R258</f>
        <v>0</v>
      </c>
      <c r="T258" s="257">
        <v>21</v>
      </c>
      <c r="U258" s="257">
        <f>O258*T258/100</f>
        <v>0</v>
      </c>
      <c r="V258" s="257">
        <f>U258+O258</f>
        <v>0</v>
      </c>
      <c r="W258" s="257"/>
      <c r="X258" s="257"/>
      <c r="Y258" s="257">
        <v>1</v>
      </c>
    </row>
    <row r="259" spans="6:25" s="258" customFormat="1" ht="0.75" customHeight="1" outlineLevel="2">
      <c r="F259" s="259"/>
      <c r="G259" s="260"/>
      <c r="H259" s="261"/>
      <c r="I259" s="262"/>
      <c r="J259" s="262"/>
      <c r="K259" s="262"/>
      <c r="L259" s="262"/>
      <c r="M259" s="262"/>
      <c r="N259" s="262"/>
      <c r="O259" s="262"/>
      <c r="P259" s="263"/>
      <c r="Q259" s="264"/>
      <c r="R259" s="263"/>
      <c r="S259" s="264"/>
      <c r="T259" s="265"/>
      <c r="U259" s="265"/>
      <c r="V259" s="265"/>
      <c r="W259" s="266"/>
    </row>
    <row r="260" spans="6:25" s="258" customFormat="1" ht="12" outlineLevel="2">
      <c r="F260" s="251">
        <v>2</v>
      </c>
      <c r="G260" s="252" t="s">
        <v>617</v>
      </c>
      <c r="H260" s="253" t="s">
        <v>782</v>
      </c>
      <c r="I260" s="254" t="s">
        <v>783</v>
      </c>
      <c r="J260" s="252" t="s">
        <v>612</v>
      </c>
      <c r="K260" s="255">
        <v>8.4</v>
      </c>
      <c r="L260" s="256">
        <v>0</v>
      </c>
      <c r="M260" s="255">
        <v>8.4</v>
      </c>
      <c r="N260" s="257"/>
      <c r="O260" s="257">
        <f>M260*N260</f>
        <v>0</v>
      </c>
      <c r="P260" s="257">
        <v>3.0000000000000001E-3</v>
      </c>
      <c r="Q260" s="257">
        <f>M260*P260</f>
        <v>2.52E-2</v>
      </c>
      <c r="R260" s="257"/>
      <c r="S260" s="257">
        <f>M260*R260</f>
        <v>0</v>
      </c>
      <c r="T260" s="257">
        <v>21</v>
      </c>
      <c r="U260" s="257">
        <f>O260*T260/100</f>
        <v>0</v>
      </c>
      <c r="V260" s="257">
        <f>U260+O260</f>
        <v>0</v>
      </c>
      <c r="W260" s="257"/>
      <c r="X260" s="257"/>
      <c r="Y260" s="257">
        <v>1</v>
      </c>
    </row>
    <row r="261" spans="6:25" s="258" customFormat="1" ht="0.75" customHeight="1" outlineLevel="2">
      <c r="F261" s="259"/>
      <c r="G261" s="260"/>
      <c r="H261" s="261"/>
      <c r="I261" s="262"/>
      <c r="J261" s="262"/>
      <c r="K261" s="262"/>
      <c r="L261" s="262"/>
      <c r="M261" s="262"/>
      <c r="N261" s="262"/>
      <c r="O261" s="262"/>
      <c r="P261" s="263"/>
      <c r="Q261" s="264"/>
      <c r="R261" s="263"/>
      <c r="S261" s="264"/>
      <c r="T261" s="265"/>
      <c r="U261" s="265"/>
      <c r="V261" s="265"/>
      <c r="W261" s="266"/>
    </row>
    <row r="262" spans="6:25" s="267" customFormat="1" ht="11.25" outlineLevel="3">
      <c r="F262" s="268"/>
      <c r="G262" s="269"/>
      <c r="H262" s="270" t="str">
        <f>IF(AND(H261&lt;&gt;"Výkaz výměr:",I261=""),"Výkaz výměr:","")</f>
        <v>Výkaz výměr:</v>
      </c>
      <c r="I262" s="271" t="s">
        <v>956</v>
      </c>
      <c r="J262" s="272"/>
      <c r="K262" s="271"/>
      <c r="L262" s="273"/>
      <c r="M262" s="274">
        <v>8.4</v>
      </c>
      <c r="N262" s="275"/>
      <c r="O262" s="276"/>
      <c r="P262" s="277"/>
      <c r="Q262" s="275"/>
      <c r="R262" s="275"/>
      <c r="S262" s="275"/>
      <c r="T262" s="278" t="s">
        <v>588</v>
      </c>
      <c r="U262" s="275"/>
      <c r="V262" s="275"/>
    </row>
    <row r="263" spans="6:25" s="258" customFormat="1" ht="24" outlineLevel="2">
      <c r="F263" s="251">
        <v>3</v>
      </c>
      <c r="G263" s="252" t="s">
        <v>595</v>
      </c>
      <c r="H263" s="253" t="s">
        <v>784</v>
      </c>
      <c r="I263" s="254" t="s">
        <v>785</v>
      </c>
      <c r="J263" s="252" t="s">
        <v>612</v>
      </c>
      <c r="K263" s="255">
        <v>7</v>
      </c>
      <c r="L263" s="256">
        <v>0</v>
      </c>
      <c r="M263" s="255">
        <v>7</v>
      </c>
      <c r="N263" s="257"/>
      <c r="O263" s="257">
        <f>M263*N263</f>
        <v>0</v>
      </c>
      <c r="P263" s="257"/>
      <c r="Q263" s="257">
        <f>M263*P263</f>
        <v>0</v>
      </c>
      <c r="R263" s="257"/>
      <c r="S263" s="257">
        <f>M263*R263</f>
        <v>0</v>
      </c>
      <c r="T263" s="257">
        <v>21</v>
      </c>
      <c r="U263" s="257">
        <f>O263*T263/100</f>
        <v>0</v>
      </c>
      <c r="V263" s="257">
        <f>U263+O263</f>
        <v>0</v>
      </c>
      <c r="W263" s="257"/>
      <c r="X263" s="257"/>
      <c r="Y263" s="257">
        <v>1</v>
      </c>
    </row>
    <row r="264" spans="6:25" s="258" customFormat="1" ht="0.75" customHeight="1" outlineLevel="2">
      <c r="F264" s="259"/>
      <c r="G264" s="260"/>
      <c r="H264" s="261"/>
      <c r="I264" s="262"/>
      <c r="J264" s="262"/>
      <c r="K264" s="262"/>
      <c r="L264" s="262"/>
      <c r="M264" s="262"/>
      <c r="N264" s="262"/>
      <c r="O264" s="262"/>
      <c r="P264" s="263"/>
      <c r="Q264" s="264"/>
      <c r="R264" s="263"/>
      <c r="S264" s="264"/>
      <c r="T264" s="265"/>
      <c r="U264" s="265"/>
      <c r="V264" s="265"/>
      <c r="W264" s="266"/>
    </row>
    <row r="265" spans="6:25" s="258" customFormat="1" ht="12" outlineLevel="2">
      <c r="F265" s="251">
        <v>4</v>
      </c>
      <c r="G265" s="252" t="s">
        <v>595</v>
      </c>
      <c r="H265" s="253" t="s">
        <v>786</v>
      </c>
      <c r="I265" s="254" t="s">
        <v>787</v>
      </c>
      <c r="J265" s="252" t="s">
        <v>393</v>
      </c>
      <c r="K265" s="255">
        <v>3.05</v>
      </c>
      <c r="L265" s="256">
        <v>0</v>
      </c>
      <c r="M265" s="298">
        <v>3.0499999999999999E-2</v>
      </c>
      <c r="N265" s="257">
        <f>SUM(O258:O263)</f>
        <v>0</v>
      </c>
      <c r="O265" s="257">
        <f>M265*N265</f>
        <v>0</v>
      </c>
      <c r="P265" s="257"/>
      <c r="Q265" s="257">
        <f>M265*P265</f>
        <v>0</v>
      </c>
      <c r="R265" s="257"/>
      <c r="S265" s="257">
        <f>M265*R265</f>
        <v>0</v>
      </c>
      <c r="T265" s="257">
        <v>21</v>
      </c>
      <c r="U265" s="257">
        <f>O265*T265/100</f>
        <v>0</v>
      </c>
      <c r="V265" s="257">
        <f>U265+O265</f>
        <v>0</v>
      </c>
      <c r="W265" s="257"/>
      <c r="X265" s="257"/>
      <c r="Y265" s="257">
        <v>1</v>
      </c>
    </row>
    <row r="266" spans="6:25" s="258" customFormat="1" ht="0.75" customHeight="1" outlineLevel="2">
      <c r="F266" s="259"/>
      <c r="G266" s="260"/>
      <c r="H266" s="261"/>
      <c r="I266" s="262"/>
      <c r="J266" s="262"/>
      <c r="K266" s="262"/>
      <c r="L266" s="262"/>
      <c r="M266" s="262"/>
      <c r="N266" s="262"/>
      <c r="O266" s="262"/>
      <c r="P266" s="263"/>
      <c r="Q266" s="264"/>
      <c r="R266" s="263"/>
      <c r="S266" s="264"/>
      <c r="T266" s="265"/>
      <c r="U266" s="265"/>
      <c r="V266" s="265"/>
      <c r="W266" s="266"/>
    </row>
    <row r="267" spans="6:25" s="216" customFormat="1" ht="12.75" customHeight="1" outlineLevel="2">
      <c r="F267" s="208"/>
      <c r="G267" s="209"/>
      <c r="H267" s="209"/>
      <c r="I267" s="210"/>
      <c r="J267" s="209"/>
      <c r="K267" s="211"/>
      <c r="L267" s="212"/>
      <c r="M267" s="211"/>
      <c r="N267" s="212"/>
      <c r="O267" s="213"/>
      <c r="P267" s="214"/>
      <c r="Q267" s="212"/>
      <c r="R267" s="212"/>
      <c r="S267" s="212"/>
      <c r="T267" s="215" t="s">
        <v>588</v>
      </c>
      <c r="U267" s="212"/>
      <c r="V267" s="212"/>
      <c r="W267" s="212"/>
    </row>
    <row r="268" spans="6:25" s="241" customFormat="1" ht="16.5" customHeight="1" outlineLevel="1">
      <c r="F268" s="242"/>
      <c r="G268" s="243"/>
      <c r="H268" s="244"/>
      <c r="I268" s="244" t="s">
        <v>788</v>
      </c>
      <c r="J268" s="243"/>
      <c r="K268" s="245"/>
      <c r="L268" s="246"/>
      <c r="M268" s="245"/>
      <c r="N268" s="246"/>
      <c r="O268" s="247">
        <f>SUBTOTAL(9,O269:O286)</f>
        <v>0</v>
      </c>
      <c r="P268" s="248"/>
      <c r="Q268" s="247">
        <f>SUBTOTAL(9,Q269:Q287)</f>
        <v>0.54877500000000001</v>
      </c>
      <c r="R268" s="246"/>
      <c r="S268" s="247">
        <f>SUBTOTAL(9,S269:S287)</f>
        <v>0</v>
      </c>
      <c r="T268" s="249"/>
      <c r="U268" s="247">
        <f>SUBTOTAL(9,U269:U287)</f>
        <v>0</v>
      </c>
      <c r="V268" s="247">
        <f>SUBTOTAL(9,V269:V287)</f>
        <v>0</v>
      </c>
      <c r="Y268" s="247">
        <f>SUBTOTAL(9,Y269:Y287)</f>
        <v>7</v>
      </c>
    </row>
    <row r="269" spans="6:25" s="258" customFormat="1" ht="12" outlineLevel="2">
      <c r="F269" s="251">
        <v>1</v>
      </c>
      <c r="G269" s="252" t="s">
        <v>595</v>
      </c>
      <c r="H269" s="253" t="s">
        <v>789</v>
      </c>
      <c r="I269" s="254" t="s">
        <v>790</v>
      </c>
      <c r="J269" s="252" t="s">
        <v>612</v>
      </c>
      <c r="K269" s="255">
        <v>71.5</v>
      </c>
      <c r="L269" s="256">
        <v>0</v>
      </c>
      <c r="M269" s="255">
        <v>71.5</v>
      </c>
      <c r="N269" s="257"/>
      <c r="O269" s="257">
        <f>M269*N269</f>
        <v>0</v>
      </c>
      <c r="P269" s="257"/>
      <c r="Q269" s="257">
        <f>M269*P269</f>
        <v>0</v>
      </c>
      <c r="R269" s="257"/>
      <c r="S269" s="257">
        <f>M269*R269</f>
        <v>0</v>
      </c>
      <c r="T269" s="257">
        <v>21</v>
      </c>
      <c r="U269" s="257">
        <f>O269*T269/100</f>
        <v>0</v>
      </c>
      <c r="V269" s="257">
        <f>U269+O269</f>
        <v>0</v>
      </c>
      <c r="W269" s="257"/>
      <c r="X269" s="257"/>
      <c r="Y269" s="257">
        <v>1</v>
      </c>
    </row>
    <row r="270" spans="6:25" s="258" customFormat="1" ht="12" outlineLevel="2">
      <c r="F270" s="259"/>
      <c r="G270" s="260"/>
      <c r="H270" s="261"/>
      <c r="I270" s="262"/>
      <c r="J270" s="262"/>
      <c r="K270" s="262"/>
      <c r="L270" s="262"/>
      <c r="M270" s="262"/>
      <c r="N270" s="262"/>
      <c r="O270" s="262"/>
      <c r="P270" s="263"/>
      <c r="Q270" s="264"/>
      <c r="R270" s="263"/>
      <c r="S270" s="264"/>
      <c r="T270" s="265"/>
      <c r="U270" s="265"/>
      <c r="V270" s="265"/>
      <c r="W270" s="266"/>
    </row>
    <row r="271" spans="6:25" s="267" customFormat="1" ht="11.25" outlineLevel="3">
      <c r="F271" s="268"/>
      <c r="G271" s="269"/>
      <c r="H271" s="270" t="str">
        <f>IF(AND(H270&lt;&gt;"Výkaz výměr:",I270=""),"Výkaz výměr:","")</f>
        <v>Výkaz výměr:</v>
      </c>
      <c r="I271" s="271" t="s">
        <v>957</v>
      </c>
      <c r="J271" s="272"/>
      <c r="K271" s="271"/>
      <c r="L271" s="273"/>
      <c r="M271" s="274">
        <v>71.5</v>
      </c>
      <c r="N271" s="275"/>
      <c r="O271" s="276"/>
      <c r="P271" s="277"/>
      <c r="Q271" s="275"/>
      <c r="R271" s="275"/>
      <c r="S271" s="275"/>
      <c r="T271" s="278" t="s">
        <v>588</v>
      </c>
      <c r="U271" s="275"/>
      <c r="V271" s="275"/>
    </row>
    <row r="272" spans="6:25" s="258" customFormat="1" ht="12" outlineLevel="2">
      <c r="F272" s="251">
        <v>2</v>
      </c>
      <c r="G272" s="252" t="s">
        <v>617</v>
      </c>
      <c r="H272" s="253" t="s">
        <v>791</v>
      </c>
      <c r="I272" s="254" t="s">
        <v>792</v>
      </c>
      <c r="J272" s="252" t="s">
        <v>612</v>
      </c>
      <c r="K272" s="255">
        <v>78.650000000000006</v>
      </c>
      <c r="L272" s="256">
        <v>0</v>
      </c>
      <c r="M272" s="255">
        <v>78.650000000000006</v>
      </c>
      <c r="N272" s="257"/>
      <c r="O272" s="257">
        <f>M272*N272</f>
        <v>0</v>
      </c>
      <c r="P272" s="257">
        <v>1.5E-3</v>
      </c>
      <c r="Q272" s="257">
        <f>M272*P272</f>
        <v>0.11797500000000001</v>
      </c>
      <c r="R272" s="257"/>
      <c r="S272" s="257">
        <f>M272*R272</f>
        <v>0</v>
      </c>
      <c r="T272" s="257">
        <v>21</v>
      </c>
      <c r="U272" s="257">
        <f>O272*T272/100</f>
        <v>0</v>
      </c>
      <c r="V272" s="257">
        <f>U272+O272</f>
        <v>0</v>
      </c>
      <c r="W272" s="257"/>
      <c r="X272" s="257"/>
      <c r="Y272" s="257">
        <v>1</v>
      </c>
    </row>
    <row r="273" spans="6:25" s="258" customFormat="1" ht="12" outlineLevel="2">
      <c r="F273" s="259"/>
      <c r="G273" s="260"/>
      <c r="H273" s="261"/>
      <c r="I273" s="262"/>
      <c r="J273" s="262"/>
      <c r="K273" s="262"/>
      <c r="L273" s="262"/>
      <c r="M273" s="262"/>
      <c r="N273" s="262"/>
      <c r="O273" s="262"/>
      <c r="P273" s="263"/>
      <c r="Q273" s="264"/>
      <c r="R273" s="263"/>
      <c r="S273" s="264"/>
      <c r="T273" s="265"/>
      <c r="U273" s="265"/>
      <c r="V273" s="265"/>
      <c r="W273" s="266"/>
    </row>
    <row r="274" spans="6:25" s="267" customFormat="1" ht="11.25" outlineLevel="3">
      <c r="F274" s="268"/>
      <c r="G274" s="269"/>
      <c r="H274" s="270" t="str">
        <f>IF(AND(H273&lt;&gt;"Výkaz výměr:",I273=""),"Výkaz výměr:","")</f>
        <v>Výkaz výměr:</v>
      </c>
      <c r="I274" s="271" t="s">
        <v>958</v>
      </c>
      <c r="J274" s="272"/>
      <c r="K274" s="271"/>
      <c r="L274" s="273"/>
      <c r="M274" s="274">
        <v>78.650000000000006</v>
      </c>
      <c r="N274" s="275"/>
      <c r="O274" s="276"/>
      <c r="P274" s="277"/>
      <c r="Q274" s="275"/>
      <c r="R274" s="275"/>
      <c r="S274" s="275"/>
      <c r="T274" s="278" t="s">
        <v>588</v>
      </c>
      <c r="U274" s="275"/>
      <c r="V274" s="275"/>
    </row>
    <row r="275" spans="6:25" s="258" customFormat="1" ht="24" outlineLevel="2">
      <c r="F275" s="251">
        <v>3</v>
      </c>
      <c r="G275" s="252" t="s">
        <v>595</v>
      </c>
      <c r="H275" s="253" t="s">
        <v>793</v>
      </c>
      <c r="I275" s="254" t="s">
        <v>794</v>
      </c>
      <c r="J275" s="252" t="s">
        <v>612</v>
      </c>
      <c r="K275" s="255">
        <v>25</v>
      </c>
      <c r="L275" s="256">
        <v>0</v>
      </c>
      <c r="M275" s="255">
        <v>25</v>
      </c>
      <c r="N275" s="257"/>
      <c r="O275" s="257">
        <f>M275*N275</f>
        <v>0</v>
      </c>
      <c r="P275" s="257">
        <v>2.4000000000000001E-4</v>
      </c>
      <c r="Q275" s="257">
        <f>M275*P275</f>
        <v>6.0000000000000001E-3</v>
      </c>
      <c r="R275" s="257"/>
      <c r="S275" s="257">
        <f>M275*R275</f>
        <v>0</v>
      </c>
      <c r="T275" s="257">
        <v>21</v>
      </c>
      <c r="U275" s="257">
        <f>O275*T275/100</f>
        <v>0</v>
      </c>
      <c r="V275" s="257">
        <f>U275+O275</f>
        <v>0</v>
      </c>
      <c r="W275" s="257"/>
      <c r="X275" s="257"/>
      <c r="Y275" s="257">
        <v>1</v>
      </c>
    </row>
    <row r="276" spans="6:25" s="258" customFormat="1" ht="12" outlineLevel="2">
      <c r="F276" s="259"/>
      <c r="G276" s="260"/>
      <c r="H276" s="261"/>
      <c r="I276" s="262"/>
      <c r="J276" s="262"/>
      <c r="K276" s="262"/>
      <c r="L276" s="262"/>
      <c r="M276" s="262"/>
      <c r="N276" s="262"/>
      <c r="O276" s="262"/>
      <c r="P276" s="263"/>
      <c r="Q276" s="264"/>
      <c r="R276" s="263"/>
      <c r="S276" s="264"/>
      <c r="T276" s="265"/>
      <c r="U276" s="265"/>
      <c r="V276" s="265"/>
      <c r="W276" s="266"/>
    </row>
    <row r="277" spans="6:25" s="258" customFormat="1" ht="12" outlineLevel="2">
      <c r="F277" s="251">
        <v>4</v>
      </c>
      <c r="G277" s="252" t="s">
        <v>617</v>
      </c>
      <c r="H277" s="253" t="s">
        <v>795</v>
      </c>
      <c r="I277" s="254" t="s">
        <v>796</v>
      </c>
      <c r="J277" s="252" t="s">
        <v>612</v>
      </c>
      <c r="K277" s="255">
        <v>27.500000000000004</v>
      </c>
      <c r="L277" s="256">
        <v>0</v>
      </c>
      <c r="M277" s="255">
        <v>27.500000000000004</v>
      </c>
      <c r="N277" s="257"/>
      <c r="O277" s="257">
        <f>M277*N277</f>
        <v>0</v>
      </c>
      <c r="P277" s="257">
        <v>1.35E-2</v>
      </c>
      <c r="Q277" s="257">
        <f>M277*P277</f>
        <v>0.37125000000000002</v>
      </c>
      <c r="R277" s="257"/>
      <c r="S277" s="257">
        <f>M277*R277</f>
        <v>0</v>
      </c>
      <c r="T277" s="257">
        <v>21</v>
      </c>
      <c r="U277" s="257">
        <f>O277*T277/100</f>
        <v>0</v>
      </c>
      <c r="V277" s="257">
        <f>U277+O277</f>
        <v>0</v>
      </c>
      <c r="W277" s="257"/>
      <c r="X277" s="257"/>
      <c r="Y277" s="257">
        <v>1</v>
      </c>
    </row>
    <row r="278" spans="6:25" s="258" customFormat="1" ht="12" outlineLevel="2">
      <c r="F278" s="259"/>
      <c r="G278" s="260"/>
      <c r="H278" s="261"/>
      <c r="I278" s="262"/>
      <c r="J278" s="262"/>
      <c r="K278" s="262"/>
      <c r="L278" s="262"/>
      <c r="M278" s="262"/>
      <c r="N278" s="262"/>
      <c r="O278" s="262"/>
      <c r="P278" s="263"/>
      <c r="Q278" s="264"/>
      <c r="R278" s="263"/>
      <c r="S278" s="264"/>
      <c r="T278" s="265"/>
      <c r="U278" s="265"/>
      <c r="V278" s="265"/>
      <c r="W278" s="266"/>
    </row>
    <row r="279" spans="6:25" s="267" customFormat="1" ht="11.25" outlineLevel="3">
      <c r="F279" s="268"/>
      <c r="G279" s="269"/>
      <c r="H279" s="270" t="str">
        <f>IF(AND(H278&lt;&gt;"Výkaz výměr:",I278=""),"Výkaz výměr:","")</f>
        <v>Výkaz výměr:</v>
      </c>
      <c r="I279" s="271" t="s">
        <v>959</v>
      </c>
      <c r="J279" s="272"/>
      <c r="K279" s="271"/>
      <c r="L279" s="273"/>
      <c r="M279" s="274">
        <v>27.500000000000004</v>
      </c>
      <c r="N279" s="275"/>
      <c r="O279" s="276"/>
      <c r="P279" s="277"/>
      <c r="Q279" s="275"/>
      <c r="R279" s="275"/>
      <c r="S279" s="275"/>
      <c r="T279" s="278" t="s">
        <v>588</v>
      </c>
      <c r="U279" s="275"/>
      <c r="V279" s="275"/>
    </row>
    <row r="280" spans="6:25" s="258" customFormat="1" ht="24" outlineLevel="2">
      <c r="F280" s="251">
        <v>5</v>
      </c>
      <c r="G280" s="252" t="s">
        <v>595</v>
      </c>
      <c r="H280" s="253" t="s">
        <v>797</v>
      </c>
      <c r="I280" s="254" t="s">
        <v>798</v>
      </c>
      <c r="J280" s="252" t="s">
        <v>612</v>
      </c>
      <c r="K280" s="255">
        <v>7</v>
      </c>
      <c r="L280" s="256">
        <v>0</v>
      </c>
      <c r="M280" s="255">
        <v>7</v>
      </c>
      <c r="N280" s="257"/>
      <c r="O280" s="257">
        <f>M280*N280</f>
        <v>0</v>
      </c>
      <c r="P280" s="257">
        <v>6.0000000000000001E-3</v>
      </c>
      <c r="Q280" s="257">
        <f>M280*P280</f>
        <v>4.2000000000000003E-2</v>
      </c>
      <c r="R280" s="257"/>
      <c r="S280" s="257">
        <f>M280*R280</f>
        <v>0</v>
      </c>
      <c r="T280" s="257">
        <v>21</v>
      </c>
      <c r="U280" s="257">
        <f>O280*T280/100</f>
        <v>0</v>
      </c>
      <c r="V280" s="257">
        <f>U280+O280</f>
        <v>0</v>
      </c>
      <c r="W280" s="257"/>
      <c r="X280" s="257"/>
      <c r="Y280" s="257">
        <v>1</v>
      </c>
    </row>
    <row r="281" spans="6:25" s="258" customFormat="1" ht="12" outlineLevel="2">
      <c r="F281" s="259"/>
      <c r="G281" s="260"/>
      <c r="H281" s="261"/>
      <c r="I281" s="262"/>
      <c r="J281" s="262"/>
      <c r="K281" s="262"/>
      <c r="L281" s="262"/>
      <c r="M281" s="262"/>
      <c r="N281" s="262"/>
      <c r="O281" s="262"/>
      <c r="P281" s="263"/>
      <c r="Q281" s="264"/>
      <c r="R281" s="263"/>
      <c r="S281" s="264"/>
      <c r="T281" s="265"/>
      <c r="U281" s="265"/>
      <c r="V281" s="265"/>
      <c r="W281" s="266"/>
    </row>
    <row r="282" spans="6:25" s="258" customFormat="1" ht="12" outlineLevel="2">
      <c r="F282" s="251">
        <v>6</v>
      </c>
      <c r="G282" s="252" t="s">
        <v>617</v>
      </c>
      <c r="H282" s="253" t="s">
        <v>791</v>
      </c>
      <c r="I282" s="254" t="s">
        <v>799</v>
      </c>
      <c r="J282" s="252" t="s">
        <v>612</v>
      </c>
      <c r="K282" s="255">
        <v>7.7000000000000011</v>
      </c>
      <c r="L282" s="256">
        <v>0</v>
      </c>
      <c r="M282" s="255">
        <v>7.7000000000000011</v>
      </c>
      <c r="N282" s="257"/>
      <c r="O282" s="257">
        <f>M282*N282</f>
        <v>0</v>
      </c>
      <c r="P282" s="257">
        <v>1.5E-3</v>
      </c>
      <c r="Q282" s="257">
        <f>M282*P282</f>
        <v>1.1550000000000001E-2</v>
      </c>
      <c r="R282" s="257"/>
      <c r="S282" s="257">
        <f>M282*R282</f>
        <v>0</v>
      </c>
      <c r="T282" s="257">
        <v>21</v>
      </c>
      <c r="U282" s="257">
        <f>O282*T282/100</f>
        <v>0</v>
      </c>
      <c r="V282" s="257">
        <f>U282+O282</f>
        <v>0</v>
      </c>
      <c r="W282" s="257"/>
      <c r="X282" s="257"/>
      <c r="Y282" s="257">
        <v>1</v>
      </c>
    </row>
    <row r="283" spans="6:25" s="258" customFormat="1" ht="12" outlineLevel="2">
      <c r="F283" s="259"/>
      <c r="G283" s="260"/>
      <c r="H283" s="261"/>
      <c r="I283" s="262"/>
      <c r="J283" s="262"/>
      <c r="K283" s="262"/>
      <c r="L283" s="262"/>
      <c r="M283" s="262"/>
      <c r="N283" s="262"/>
      <c r="O283" s="262"/>
      <c r="P283" s="263"/>
      <c r="Q283" s="264"/>
      <c r="R283" s="263"/>
      <c r="S283" s="264"/>
      <c r="T283" s="265"/>
      <c r="U283" s="265"/>
      <c r="V283" s="265"/>
      <c r="W283" s="266"/>
    </row>
    <row r="284" spans="6:25" s="267" customFormat="1" ht="11.25" outlineLevel="3">
      <c r="F284" s="268"/>
      <c r="G284" s="269"/>
      <c r="H284" s="270" t="str">
        <f>IF(AND(H283&lt;&gt;"Výkaz výměr:",I283=""),"Výkaz výměr:","")</f>
        <v>Výkaz výměr:</v>
      </c>
      <c r="I284" s="271" t="s">
        <v>960</v>
      </c>
      <c r="J284" s="272"/>
      <c r="K284" s="271"/>
      <c r="L284" s="273"/>
      <c r="M284" s="274">
        <v>7.7000000000000011</v>
      </c>
      <c r="N284" s="275"/>
      <c r="O284" s="276"/>
      <c r="P284" s="277"/>
      <c r="Q284" s="275"/>
      <c r="R284" s="275"/>
      <c r="S284" s="275"/>
      <c r="T284" s="278" t="s">
        <v>588</v>
      </c>
      <c r="U284" s="275"/>
      <c r="V284" s="275"/>
    </row>
    <row r="285" spans="6:25" s="258" customFormat="1" ht="12" outlineLevel="2">
      <c r="F285" s="251">
        <v>7</v>
      </c>
      <c r="G285" s="252" t="s">
        <v>595</v>
      </c>
      <c r="H285" s="253" t="s">
        <v>800</v>
      </c>
      <c r="I285" s="254" t="s">
        <v>801</v>
      </c>
      <c r="J285" s="252" t="s">
        <v>393</v>
      </c>
      <c r="K285" s="255">
        <v>1.77</v>
      </c>
      <c r="L285" s="256">
        <v>0</v>
      </c>
      <c r="M285" s="298">
        <v>1.77E-2</v>
      </c>
      <c r="N285" s="257">
        <f>SUM(O269:O284)</f>
        <v>0</v>
      </c>
      <c r="O285" s="257">
        <f>M285*N285</f>
        <v>0</v>
      </c>
      <c r="P285" s="257"/>
      <c r="Q285" s="257">
        <f>M285*P285</f>
        <v>0</v>
      </c>
      <c r="R285" s="257"/>
      <c r="S285" s="257">
        <f>M285*R285</f>
        <v>0</v>
      </c>
      <c r="T285" s="257">
        <v>21</v>
      </c>
      <c r="U285" s="257">
        <f>O285*T285/100</f>
        <v>0</v>
      </c>
      <c r="V285" s="257">
        <f>U285+O285</f>
        <v>0</v>
      </c>
      <c r="W285" s="257"/>
      <c r="X285" s="257"/>
      <c r="Y285" s="257">
        <v>1</v>
      </c>
    </row>
    <row r="286" spans="6:25" s="258" customFormat="1" ht="12" outlineLevel="2">
      <c r="F286" s="259"/>
      <c r="G286" s="260"/>
      <c r="H286" s="261"/>
      <c r="I286" s="262"/>
      <c r="J286" s="262"/>
      <c r="K286" s="262"/>
      <c r="L286" s="262"/>
      <c r="M286" s="262"/>
      <c r="N286" s="262"/>
      <c r="O286" s="262"/>
      <c r="P286" s="263"/>
      <c r="Q286" s="264"/>
      <c r="R286" s="263"/>
      <c r="S286" s="264"/>
      <c r="T286" s="265"/>
      <c r="U286" s="265"/>
      <c r="V286" s="265"/>
      <c r="W286" s="266"/>
    </row>
    <row r="287" spans="6:25" s="216" customFormat="1" ht="12.75" customHeight="1" outlineLevel="2">
      <c r="F287" s="208"/>
      <c r="G287" s="209"/>
      <c r="H287" s="209"/>
      <c r="I287" s="210"/>
      <c r="J287" s="209"/>
      <c r="K287" s="211"/>
      <c r="L287" s="212"/>
      <c r="M287" s="211"/>
      <c r="N287" s="212"/>
      <c r="O287" s="213"/>
      <c r="P287" s="214"/>
      <c r="Q287" s="212"/>
      <c r="R287" s="212"/>
      <c r="S287" s="212"/>
      <c r="T287" s="215" t="s">
        <v>588</v>
      </c>
      <c r="U287" s="212"/>
      <c r="V287" s="212"/>
      <c r="W287" s="212"/>
    </row>
    <row r="288" spans="6:25" s="241" customFormat="1" ht="16.5" customHeight="1" outlineLevel="1">
      <c r="F288" s="242"/>
      <c r="G288" s="243"/>
      <c r="H288" s="244"/>
      <c r="I288" s="244" t="s">
        <v>802</v>
      </c>
      <c r="J288" s="243"/>
      <c r="K288" s="245"/>
      <c r="L288" s="246"/>
      <c r="M288" s="245"/>
      <c r="N288" s="246"/>
      <c r="O288" s="247">
        <f>SUBTOTAL(9,O289:O298)</f>
        <v>0</v>
      </c>
      <c r="P288" s="248"/>
      <c r="Q288" s="247">
        <f>SUBTOTAL(9,Q289:Q298)</f>
        <v>2.0400000000000001E-3</v>
      </c>
      <c r="R288" s="246"/>
      <c r="S288" s="247">
        <f>SUBTOTAL(9,S289:S298)</f>
        <v>1.9460000000000002E-2</v>
      </c>
      <c r="T288" s="249"/>
      <c r="U288" s="247">
        <f>SUBTOTAL(9,U289:U298)</f>
        <v>0</v>
      </c>
      <c r="V288" s="247">
        <f>SUBTOTAL(9,V289:V298)</f>
        <v>0</v>
      </c>
      <c r="Y288" s="247">
        <f>SUBTOTAL(9,Y289:Y298)</f>
        <v>3</v>
      </c>
    </row>
    <row r="289" spans="6:25" s="258" customFormat="1" ht="12" outlineLevel="2">
      <c r="F289" s="251">
        <v>1</v>
      </c>
      <c r="G289" s="252" t="s">
        <v>595</v>
      </c>
      <c r="H289" s="253" t="s">
        <v>803</v>
      </c>
      <c r="I289" s="254" t="s">
        <v>804</v>
      </c>
      <c r="J289" s="252" t="s">
        <v>630</v>
      </c>
      <c r="K289" s="255">
        <v>1</v>
      </c>
      <c r="L289" s="256">
        <v>0</v>
      </c>
      <c r="M289" s="255">
        <v>1</v>
      </c>
      <c r="N289" s="257"/>
      <c r="O289" s="257">
        <f>M289*N289</f>
        <v>0</v>
      </c>
      <c r="P289" s="257">
        <v>1.8400000000000001E-3</v>
      </c>
      <c r="Q289" s="257">
        <f>M289*P289</f>
        <v>1.8400000000000001E-3</v>
      </c>
      <c r="R289" s="257"/>
      <c r="S289" s="257">
        <f>M289*R289</f>
        <v>0</v>
      </c>
      <c r="T289" s="257">
        <v>21</v>
      </c>
      <c r="U289" s="257">
        <f>O289*T289/100</f>
        <v>0</v>
      </c>
      <c r="V289" s="257">
        <f>U289+O289</f>
        <v>0</v>
      </c>
      <c r="W289" s="257"/>
      <c r="X289" s="257"/>
      <c r="Y289" s="257">
        <v>1</v>
      </c>
    </row>
    <row r="290" spans="6:25" s="258" customFormat="1" ht="0.75" customHeight="1" outlineLevel="2">
      <c r="F290" s="259"/>
      <c r="G290" s="260"/>
      <c r="H290" s="261"/>
      <c r="I290" s="262"/>
      <c r="J290" s="262"/>
      <c r="K290" s="262"/>
      <c r="L290" s="262"/>
      <c r="M290" s="262"/>
      <c r="N290" s="262"/>
      <c r="O290" s="262"/>
      <c r="P290" s="263"/>
      <c r="Q290" s="264"/>
      <c r="R290" s="263"/>
      <c r="S290" s="264"/>
      <c r="T290" s="265"/>
      <c r="U290" s="265"/>
      <c r="V290" s="265"/>
      <c r="W290" s="266"/>
    </row>
    <row r="291" spans="6:25" s="267" customFormat="1" ht="11.25" outlineLevel="3">
      <c r="F291" s="268"/>
      <c r="G291" s="269"/>
      <c r="H291" s="270" t="str">
        <f>IF(AND(H290&lt;&gt;"Výkaz výměr:",I290=""),"Výkaz výměr:","")</f>
        <v>Výkaz výměr:</v>
      </c>
      <c r="I291" s="271" t="s">
        <v>961</v>
      </c>
      <c r="J291" s="272"/>
      <c r="K291" s="271"/>
      <c r="L291" s="273"/>
      <c r="M291" s="274">
        <v>1</v>
      </c>
      <c r="N291" s="275"/>
      <c r="O291" s="276"/>
      <c r="P291" s="277"/>
      <c r="Q291" s="275"/>
      <c r="R291" s="275"/>
      <c r="S291" s="275"/>
      <c r="T291" s="278" t="s">
        <v>588</v>
      </c>
      <c r="U291" s="275"/>
      <c r="V291" s="275"/>
    </row>
    <row r="292" spans="6:25" s="258" customFormat="1" ht="12" outlineLevel="2">
      <c r="F292" s="251">
        <v>2</v>
      </c>
      <c r="G292" s="252" t="s">
        <v>595</v>
      </c>
      <c r="H292" s="253" t="s">
        <v>805</v>
      </c>
      <c r="I292" s="254" t="s">
        <v>806</v>
      </c>
      <c r="J292" s="252" t="s">
        <v>630</v>
      </c>
      <c r="K292" s="255">
        <v>2</v>
      </c>
      <c r="L292" s="256">
        <v>0</v>
      </c>
      <c r="M292" s="255">
        <v>2</v>
      </c>
      <c r="N292" s="257"/>
      <c r="O292" s="257">
        <f>M292*N292</f>
        <v>0</v>
      </c>
      <c r="P292" s="257">
        <v>1E-4</v>
      </c>
      <c r="Q292" s="257">
        <f>M292*P292</f>
        <v>2.0000000000000001E-4</v>
      </c>
      <c r="R292" s="257"/>
      <c r="S292" s="257">
        <f>M292*R292</f>
        <v>0</v>
      </c>
      <c r="T292" s="257">
        <v>21</v>
      </c>
      <c r="U292" s="257">
        <f>O292*T292/100</f>
        <v>0</v>
      </c>
      <c r="V292" s="257">
        <f>U292+O292</f>
        <v>0</v>
      </c>
      <c r="W292" s="257"/>
      <c r="X292" s="257"/>
      <c r="Y292" s="257">
        <v>1</v>
      </c>
    </row>
    <row r="293" spans="6:25" s="258" customFormat="1" ht="0.75" customHeight="1" outlineLevel="2">
      <c r="F293" s="259"/>
      <c r="G293" s="260"/>
      <c r="H293" s="261"/>
      <c r="I293" s="262"/>
      <c r="J293" s="262"/>
      <c r="K293" s="262"/>
      <c r="L293" s="262"/>
      <c r="M293" s="262"/>
      <c r="N293" s="262"/>
      <c r="O293" s="262"/>
      <c r="P293" s="263"/>
      <c r="Q293" s="264"/>
      <c r="R293" s="263"/>
      <c r="S293" s="264"/>
      <c r="T293" s="265"/>
      <c r="U293" s="265"/>
      <c r="V293" s="265"/>
      <c r="W293" s="266"/>
    </row>
    <row r="294" spans="6:25" s="267" customFormat="1" ht="11.25" outlineLevel="3">
      <c r="F294" s="268"/>
      <c r="G294" s="269"/>
      <c r="H294" s="270" t="str">
        <f>IF(AND(H293&lt;&gt;"Výkaz výměr:",I293=""),"Výkaz výměr:","")</f>
        <v>Výkaz výměr:</v>
      </c>
      <c r="I294" s="271" t="s">
        <v>962</v>
      </c>
      <c r="J294" s="272"/>
      <c r="K294" s="271"/>
      <c r="L294" s="273"/>
      <c r="M294" s="274">
        <v>2</v>
      </c>
      <c r="N294" s="275"/>
      <c r="O294" s="276"/>
      <c r="P294" s="277"/>
      <c r="Q294" s="275"/>
      <c r="R294" s="275"/>
      <c r="S294" s="275"/>
      <c r="T294" s="278" t="s">
        <v>588</v>
      </c>
      <c r="U294" s="275"/>
      <c r="V294" s="275"/>
    </row>
    <row r="295" spans="6:25" s="258" customFormat="1" ht="12" outlineLevel="2">
      <c r="F295" s="251">
        <v>3</v>
      </c>
      <c r="G295" s="252" t="s">
        <v>595</v>
      </c>
      <c r="H295" s="253" t="s">
        <v>807</v>
      </c>
      <c r="I295" s="254" t="s">
        <v>808</v>
      </c>
      <c r="J295" s="252" t="s">
        <v>809</v>
      </c>
      <c r="K295" s="255">
        <v>1</v>
      </c>
      <c r="L295" s="256">
        <v>0</v>
      </c>
      <c r="M295" s="255">
        <v>1</v>
      </c>
      <c r="N295" s="257"/>
      <c r="O295" s="257">
        <f>M295*N295</f>
        <v>0</v>
      </c>
      <c r="P295" s="257"/>
      <c r="Q295" s="257">
        <f>M295*P295</f>
        <v>0</v>
      </c>
      <c r="R295" s="257">
        <v>1.9460000000000002E-2</v>
      </c>
      <c r="S295" s="257">
        <f>M295*R295</f>
        <v>1.9460000000000002E-2</v>
      </c>
      <c r="T295" s="257">
        <v>21</v>
      </c>
      <c r="U295" s="257">
        <f>O295*T295/100</f>
        <v>0</v>
      </c>
      <c r="V295" s="257">
        <f>U295+O295</f>
        <v>0</v>
      </c>
      <c r="W295" s="257"/>
      <c r="X295" s="257"/>
      <c r="Y295" s="257">
        <v>1</v>
      </c>
    </row>
    <row r="296" spans="6:25" s="258" customFormat="1" ht="0.75" customHeight="1" outlineLevel="2">
      <c r="F296" s="259"/>
      <c r="G296" s="260"/>
      <c r="H296" s="261"/>
      <c r="I296" s="262"/>
      <c r="J296" s="262"/>
      <c r="K296" s="262"/>
      <c r="L296" s="262"/>
      <c r="M296" s="262"/>
      <c r="N296" s="262"/>
      <c r="O296" s="262"/>
      <c r="P296" s="263"/>
      <c r="Q296" s="264"/>
      <c r="R296" s="263"/>
      <c r="S296" s="264"/>
      <c r="T296" s="265"/>
      <c r="U296" s="265"/>
      <c r="V296" s="265"/>
      <c r="W296" s="266"/>
    </row>
    <row r="297" spans="6:25" s="267" customFormat="1" ht="11.25" outlineLevel="3">
      <c r="F297" s="268"/>
      <c r="G297" s="269"/>
      <c r="H297" s="270" t="str">
        <f>IF(AND(H296&lt;&gt;"Výkaz výměr:",I296=""),"Výkaz výměr:","")</f>
        <v>Výkaz výměr:</v>
      </c>
      <c r="I297" s="271" t="s">
        <v>961</v>
      </c>
      <c r="J297" s="272"/>
      <c r="K297" s="271"/>
      <c r="L297" s="273"/>
      <c r="M297" s="274">
        <v>1</v>
      </c>
      <c r="N297" s="275"/>
      <c r="O297" s="276"/>
      <c r="P297" s="277"/>
      <c r="Q297" s="275"/>
      <c r="R297" s="275"/>
      <c r="S297" s="275"/>
      <c r="T297" s="278" t="s">
        <v>588</v>
      </c>
      <c r="U297" s="275"/>
      <c r="V297" s="275"/>
    </row>
    <row r="298" spans="6:25" s="216" customFormat="1" ht="12.75" customHeight="1" outlineLevel="2">
      <c r="F298" s="208"/>
      <c r="G298" s="209"/>
      <c r="H298" s="209"/>
      <c r="I298" s="210"/>
      <c r="J298" s="209"/>
      <c r="K298" s="211"/>
      <c r="L298" s="212"/>
      <c r="M298" s="211"/>
      <c r="N298" s="212"/>
      <c r="O298" s="213"/>
      <c r="P298" s="214"/>
      <c r="Q298" s="212"/>
      <c r="R298" s="212"/>
      <c r="S298" s="212"/>
      <c r="T298" s="215" t="s">
        <v>588</v>
      </c>
      <c r="U298" s="212"/>
      <c r="V298" s="212"/>
      <c r="W298" s="212"/>
    </row>
    <row r="299" spans="6:25" s="241" customFormat="1" ht="16.5" customHeight="1" outlineLevel="1">
      <c r="F299" s="242"/>
      <c r="G299" s="243"/>
      <c r="H299" s="244"/>
      <c r="I299" s="244" t="s">
        <v>810</v>
      </c>
      <c r="J299" s="243"/>
      <c r="K299" s="245"/>
      <c r="L299" s="246"/>
      <c r="M299" s="245"/>
      <c r="N299" s="246"/>
      <c r="O299" s="247">
        <f>SUBTOTAL(9,O300:O304)</f>
        <v>0</v>
      </c>
      <c r="P299" s="248"/>
      <c r="Q299" s="247">
        <f>SUBTOTAL(9,Q300:Q304)</f>
        <v>0</v>
      </c>
      <c r="R299" s="246"/>
      <c r="S299" s="247">
        <f>SUBTOTAL(9,S300:S304)</f>
        <v>0</v>
      </c>
      <c r="T299" s="249"/>
      <c r="U299" s="247">
        <f>SUBTOTAL(9,U300:U304)</f>
        <v>0</v>
      </c>
      <c r="V299" s="247">
        <f>SUBTOTAL(9,V300:V304)</f>
        <v>0</v>
      </c>
      <c r="Y299" s="247">
        <f>SUBTOTAL(9,Y300:Y304)</f>
        <v>2</v>
      </c>
    </row>
    <row r="300" spans="6:25" s="258" customFormat="1" ht="12" outlineLevel="2">
      <c r="F300" s="251">
        <v>1</v>
      </c>
      <c r="G300" s="252" t="s">
        <v>595</v>
      </c>
      <c r="H300" s="253" t="s">
        <v>811</v>
      </c>
      <c r="I300" s="254" t="s">
        <v>812</v>
      </c>
      <c r="J300" s="252" t="s">
        <v>612</v>
      </c>
      <c r="K300" s="255">
        <v>3</v>
      </c>
      <c r="L300" s="256">
        <v>0</v>
      </c>
      <c r="M300" s="255">
        <v>3</v>
      </c>
      <c r="N300" s="257"/>
      <c r="O300" s="257">
        <f>M300*N300</f>
        <v>0</v>
      </c>
      <c r="P300" s="257"/>
      <c r="Q300" s="257">
        <f>M300*P300</f>
        <v>0</v>
      </c>
      <c r="R300" s="257"/>
      <c r="S300" s="257">
        <f>M300*R300</f>
        <v>0</v>
      </c>
      <c r="T300" s="257">
        <v>21</v>
      </c>
      <c r="U300" s="257">
        <f>O300*T300/100</f>
        <v>0</v>
      </c>
      <c r="V300" s="257">
        <f>U300+O300</f>
        <v>0</v>
      </c>
      <c r="W300" s="257"/>
      <c r="X300" s="257"/>
      <c r="Y300" s="257">
        <v>1</v>
      </c>
    </row>
    <row r="301" spans="6:25" s="258" customFormat="1" ht="0.75" customHeight="1" outlineLevel="2">
      <c r="F301" s="259"/>
      <c r="G301" s="260"/>
      <c r="H301" s="261"/>
      <c r="I301" s="262"/>
      <c r="J301" s="262"/>
      <c r="K301" s="262"/>
      <c r="L301" s="262"/>
      <c r="M301" s="262"/>
      <c r="N301" s="262"/>
      <c r="O301" s="262"/>
      <c r="P301" s="263"/>
      <c r="Q301" s="264"/>
      <c r="R301" s="263"/>
      <c r="S301" s="264"/>
      <c r="T301" s="265"/>
      <c r="U301" s="265"/>
      <c r="V301" s="265"/>
      <c r="W301" s="266"/>
    </row>
    <row r="302" spans="6:25" s="258" customFormat="1" ht="24" outlineLevel="2">
      <c r="F302" s="251">
        <v>2</v>
      </c>
      <c r="G302" s="252" t="s">
        <v>595</v>
      </c>
      <c r="H302" s="253" t="s">
        <v>813</v>
      </c>
      <c r="I302" s="254" t="s">
        <v>814</v>
      </c>
      <c r="J302" s="252" t="s">
        <v>3</v>
      </c>
      <c r="K302" s="255">
        <v>4</v>
      </c>
      <c r="L302" s="256">
        <v>0</v>
      </c>
      <c r="M302" s="255">
        <v>4</v>
      </c>
      <c r="N302" s="257"/>
      <c r="O302" s="257">
        <f>M302*N302</f>
        <v>0</v>
      </c>
      <c r="P302" s="257"/>
      <c r="Q302" s="257">
        <f>M302*P302</f>
        <v>0</v>
      </c>
      <c r="R302" s="257"/>
      <c r="S302" s="257">
        <f>M302*R302</f>
        <v>0</v>
      </c>
      <c r="T302" s="257">
        <v>21</v>
      </c>
      <c r="U302" s="257">
        <f>O302*T302/100</f>
        <v>0</v>
      </c>
      <c r="V302" s="257">
        <f>U302+O302</f>
        <v>0</v>
      </c>
      <c r="W302" s="257"/>
      <c r="X302" s="257"/>
      <c r="Y302" s="257">
        <v>1</v>
      </c>
    </row>
    <row r="303" spans="6:25" s="258" customFormat="1" ht="0.75" customHeight="1" outlineLevel="2">
      <c r="F303" s="259"/>
      <c r="G303" s="260"/>
      <c r="H303" s="261"/>
      <c r="I303" s="262"/>
      <c r="J303" s="262"/>
      <c r="K303" s="262"/>
      <c r="L303" s="262"/>
      <c r="M303" s="262"/>
      <c r="N303" s="262"/>
      <c r="O303" s="262"/>
      <c r="P303" s="263"/>
      <c r="Q303" s="264"/>
      <c r="R303" s="263"/>
      <c r="S303" s="264"/>
      <c r="T303" s="265"/>
      <c r="U303" s="265"/>
      <c r="V303" s="265"/>
      <c r="W303" s="266"/>
    </row>
    <row r="304" spans="6:25" s="216" customFormat="1" ht="12.75" customHeight="1" outlineLevel="2">
      <c r="F304" s="208"/>
      <c r="G304" s="209"/>
      <c r="H304" s="209"/>
      <c r="I304" s="210"/>
      <c r="J304" s="209"/>
      <c r="K304" s="211"/>
      <c r="L304" s="212"/>
      <c r="M304" s="211"/>
      <c r="N304" s="212"/>
      <c r="O304" s="213"/>
      <c r="P304" s="214"/>
      <c r="Q304" s="212"/>
      <c r="R304" s="212"/>
      <c r="S304" s="212"/>
      <c r="T304" s="215" t="s">
        <v>588</v>
      </c>
      <c r="U304" s="212"/>
      <c r="V304" s="212"/>
      <c r="W304" s="212"/>
    </row>
    <row r="305" spans="6:25" s="241" customFormat="1" ht="16.5" customHeight="1" outlineLevel="1">
      <c r="F305" s="242"/>
      <c r="G305" s="243"/>
      <c r="H305" s="244"/>
      <c r="I305" s="244" t="s">
        <v>815</v>
      </c>
      <c r="J305" s="243"/>
      <c r="K305" s="245"/>
      <c r="L305" s="246"/>
      <c r="M305" s="245"/>
      <c r="N305" s="246"/>
      <c r="O305" s="247">
        <f>SUBTOTAL(9,O306:O315)</f>
        <v>0</v>
      </c>
      <c r="P305" s="248"/>
      <c r="Q305" s="247">
        <f>SUBTOTAL(9,Q306:Q315)</f>
        <v>0.65832000000000002</v>
      </c>
      <c r="R305" s="246"/>
      <c r="S305" s="247">
        <f>SUBTOTAL(9,S306:S315)</f>
        <v>0</v>
      </c>
      <c r="T305" s="249"/>
      <c r="U305" s="247">
        <f>SUBTOTAL(9,U306:U315)</f>
        <v>0</v>
      </c>
      <c r="V305" s="247">
        <f>SUBTOTAL(9,V306:V315)</f>
        <v>0</v>
      </c>
      <c r="Y305" s="247">
        <f>SUBTOTAL(9,Y306:Y315)</f>
        <v>4</v>
      </c>
    </row>
    <row r="306" spans="6:25" s="258" customFormat="1" ht="12" outlineLevel="2">
      <c r="F306" s="251">
        <v>1</v>
      </c>
      <c r="G306" s="252" t="s">
        <v>595</v>
      </c>
      <c r="H306" s="253" t="s">
        <v>816</v>
      </c>
      <c r="I306" s="254" t="s">
        <v>817</v>
      </c>
      <c r="J306" s="252" t="s">
        <v>612</v>
      </c>
      <c r="K306" s="255">
        <v>39</v>
      </c>
      <c r="L306" s="256">
        <v>0</v>
      </c>
      <c r="M306" s="255">
        <v>39</v>
      </c>
      <c r="N306" s="257"/>
      <c r="O306" s="257">
        <f>M306*N306</f>
        <v>0</v>
      </c>
      <c r="P306" s="257">
        <v>1.6080000000000001E-2</v>
      </c>
      <c r="Q306" s="257">
        <f>M306*P306</f>
        <v>0.62712000000000001</v>
      </c>
      <c r="R306" s="257"/>
      <c r="S306" s="257">
        <f>M306*R306</f>
        <v>0</v>
      </c>
      <c r="T306" s="257">
        <v>21</v>
      </c>
      <c r="U306" s="257">
        <f>O306*T306/100</f>
        <v>0</v>
      </c>
      <c r="V306" s="257">
        <f>U306+O306</f>
        <v>0</v>
      </c>
      <c r="W306" s="257"/>
      <c r="X306" s="257"/>
      <c r="Y306" s="257">
        <v>1</v>
      </c>
    </row>
    <row r="307" spans="6:25" s="258" customFormat="1" ht="0.75" customHeight="1" outlineLevel="2">
      <c r="F307" s="259"/>
      <c r="G307" s="260"/>
      <c r="H307" s="261"/>
      <c r="I307" s="262"/>
      <c r="J307" s="262"/>
      <c r="K307" s="262"/>
      <c r="L307" s="262"/>
      <c r="M307" s="262"/>
      <c r="N307" s="262"/>
      <c r="O307" s="262"/>
      <c r="P307" s="263"/>
      <c r="Q307" s="264"/>
      <c r="R307" s="263"/>
      <c r="S307" s="264"/>
      <c r="T307" s="265"/>
      <c r="U307" s="265"/>
      <c r="V307" s="265"/>
      <c r="W307" s="266"/>
    </row>
    <row r="308" spans="6:25" s="267" customFormat="1" ht="11.25" outlineLevel="3">
      <c r="F308" s="268"/>
      <c r="G308" s="269"/>
      <c r="H308" s="270" t="str">
        <f>IF(AND(H307&lt;&gt;"Výkaz výměr:",I307=""),"Výkaz výměr:","")</f>
        <v>Výkaz výměr:</v>
      </c>
      <c r="I308" s="271" t="s">
        <v>963</v>
      </c>
      <c r="J308" s="272"/>
      <c r="K308" s="271"/>
      <c r="L308" s="273"/>
      <c r="M308" s="274">
        <v>39</v>
      </c>
      <c r="N308" s="275"/>
      <c r="O308" s="276"/>
      <c r="P308" s="277"/>
      <c r="Q308" s="275"/>
      <c r="R308" s="275"/>
      <c r="S308" s="275"/>
      <c r="T308" s="278" t="s">
        <v>588</v>
      </c>
      <c r="U308" s="275"/>
      <c r="V308" s="275"/>
    </row>
    <row r="309" spans="6:25" s="258" customFormat="1" ht="12" outlineLevel="2">
      <c r="F309" s="251">
        <v>2</v>
      </c>
      <c r="G309" s="252" t="s">
        <v>595</v>
      </c>
      <c r="H309" s="253" t="s">
        <v>818</v>
      </c>
      <c r="I309" s="254" t="s">
        <v>819</v>
      </c>
      <c r="J309" s="252" t="s">
        <v>612</v>
      </c>
      <c r="K309" s="255">
        <v>39</v>
      </c>
      <c r="L309" s="256">
        <v>0</v>
      </c>
      <c r="M309" s="255">
        <v>39</v>
      </c>
      <c r="N309" s="257"/>
      <c r="O309" s="257">
        <f>M309*N309</f>
        <v>0</v>
      </c>
      <c r="P309" s="257">
        <v>1E-4</v>
      </c>
      <c r="Q309" s="257">
        <f>M309*P309</f>
        <v>3.9000000000000003E-3</v>
      </c>
      <c r="R309" s="257"/>
      <c r="S309" s="257">
        <f>M309*R309</f>
        <v>0</v>
      </c>
      <c r="T309" s="257">
        <v>21</v>
      </c>
      <c r="U309" s="257">
        <f>O309*T309/100</f>
        <v>0</v>
      </c>
      <c r="V309" s="257">
        <f>U309+O309</f>
        <v>0</v>
      </c>
      <c r="W309" s="257"/>
      <c r="X309" s="257"/>
      <c r="Y309" s="257">
        <v>1</v>
      </c>
    </row>
    <row r="310" spans="6:25" s="258" customFormat="1" ht="0.75" customHeight="1" outlineLevel="2">
      <c r="F310" s="259"/>
      <c r="G310" s="260"/>
      <c r="H310" s="261"/>
      <c r="I310" s="262"/>
      <c r="J310" s="262"/>
      <c r="K310" s="262"/>
      <c r="L310" s="262"/>
      <c r="M310" s="262"/>
      <c r="N310" s="262"/>
      <c r="O310" s="262"/>
      <c r="P310" s="263"/>
      <c r="Q310" s="264"/>
      <c r="R310" s="263"/>
      <c r="S310" s="264"/>
      <c r="T310" s="265"/>
      <c r="U310" s="265"/>
      <c r="V310" s="265"/>
      <c r="W310" s="266"/>
    </row>
    <row r="311" spans="6:25" s="258" customFormat="1" ht="12" outlineLevel="2">
      <c r="F311" s="251">
        <v>3</v>
      </c>
      <c r="G311" s="252" t="s">
        <v>595</v>
      </c>
      <c r="H311" s="253" t="s">
        <v>820</v>
      </c>
      <c r="I311" s="254" t="s">
        <v>821</v>
      </c>
      <c r="J311" s="252" t="s">
        <v>612</v>
      </c>
      <c r="K311" s="255">
        <v>39</v>
      </c>
      <c r="L311" s="256">
        <v>0</v>
      </c>
      <c r="M311" s="255">
        <v>39</v>
      </c>
      <c r="N311" s="257"/>
      <c r="O311" s="257">
        <f>M311*N311</f>
        <v>0</v>
      </c>
      <c r="P311" s="257">
        <v>6.9999999999999999E-4</v>
      </c>
      <c r="Q311" s="257">
        <f>M311*P311</f>
        <v>2.7300000000000001E-2</v>
      </c>
      <c r="R311" s="257"/>
      <c r="S311" s="257">
        <f>M311*R311</f>
        <v>0</v>
      </c>
      <c r="T311" s="257">
        <v>21</v>
      </c>
      <c r="U311" s="257">
        <f>O311*T311/100</f>
        <v>0</v>
      </c>
      <c r="V311" s="257">
        <f>U311+O311</f>
        <v>0</v>
      </c>
      <c r="W311" s="257"/>
      <c r="X311" s="257"/>
      <c r="Y311" s="257">
        <v>1</v>
      </c>
    </row>
    <row r="312" spans="6:25" s="258" customFormat="1" ht="0.75" customHeight="1" outlineLevel="2">
      <c r="F312" s="259"/>
      <c r="G312" s="260"/>
      <c r="H312" s="261"/>
      <c r="I312" s="262"/>
      <c r="J312" s="262"/>
      <c r="K312" s="262"/>
      <c r="L312" s="262"/>
      <c r="M312" s="262"/>
      <c r="N312" s="262"/>
      <c r="O312" s="262"/>
      <c r="P312" s="263"/>
      <c r="Q312" s="264"/>
      <c r="R312" s="263"/>
      <c r="S312" s="264"/>
      <c r="T312" s="265"/>
      <c r="U312" s="265"/>
      <c r="V312" s="265"/>
      <c r="W312" s="266"/>
    </row>
    <row r="313" spans="6:25" s="258" customFormat="1" ht="12" outlineLevel="2">
      <c r="F313" s="251">
        <v>4</v>
      </c>
      <c r="G313" s="252" t="s">
        <v>595</v>
      </c>
      <c r="H313" s="253" t="s">
        <v>822</v>
      </c>
      <c r="I313" s="254" t="s">
        <v>823</v>
      </c>
      <c r="J313" s="252" t="s">
        <v>393</v>
      </c>
      <c r="K313" s="255">
        <v>1.42</v>
      </c>
      <c r="L313" s="256">
        <v>0</v>
      </c>
      <c r="M313" s="298">
        <v>1.4200000000000001E-2</v>
      </c>
      <c r="N313" s="257">
        <f>SUM(O306:O311)</f>
        <v>0</v>
      </c>
      <c r="O313" s="257">
        <f>M313*N313</f>
        <v>0</v>
      </c>
      <c r="P313" s="257"/>
      <c r="Q313" s="257">
        <f>M313*P313</f>
        <v>0</v>
      </c>
      <c r="R313" s="257"/>
      <c r="S313" s="257">
        <f>M313*R313</f>
        <v>0</v>
      </c>
      <c r="T313" s="257">
        <v>21</v>
      </c>
      <c r="U313" s="257">
        <f>O313*T313/100</f>
        <v>0</v>
      </c>
      <c r="V313" s="257">
        <f>U313+O313</f>
        <v>0</v>
      </c>
      <c r="W313" s="257"/>
      <c r="X313" s="257"/>
      <c r="Y313" s="257">
        <v>1</v>
      </c>
    </row>
    <row r="314" spans="6:25" s="258" customFormat="1" ht="0.75" customHeight="1" outlineLevel="2">
      <c r="F314" s="259"/>
      <c r="G314" s="260"/>
      <c r="H314" s="261"/>
      <c r="I314" s="262"/>
      <c r="J314" s="262"/>
      <c r="K314" s="262"/>
      <c r="L314" s="262"/>
      <c r="M314" s="262"/>
      <c r="N314" s="262"/>
      <c r="O314" s="262"/>
      <c r="P314" s="263"/>
      <c r="Q314" s="264"/>
      <c r="R314" s="263"/>
      <c r="S314" s="264"/>
      <c r="T314" s="265"/>
      <c r="U314" s="265"/>
      <c r="V314" s="265"/>
      <c r="W314" s="266"/>
    </row>
    <row r="315" spans="6:25" s="216" customFormat="1" ht="12.75" customHeight="1" outlineLevel="2">
      <c r="F315" s="208"/>
      <c r="G315" s="209"/>
      <c r="H315" s="209"/>
      <c r="I315" s="210"/>
      <c r="J315" s="209"/>
      <c r="K315" s="211"/>
      <c r="L315" s="212"/>
      <c r="M315" s="211"/>
      <c r="N315" s="212"/>
      <c r="O315" s="213"/>
      <c r="P315" s="214"/>
      <c r="Q315" s="212"/>
      <c r="R315" s="212"/>
      <c r="S315" s="212"/>
      <c r="T315" s="215" t="s">
        <v>588</v>
      </c>
      <c r="U315" s="212"/>
      <c r="V315" s="212"/>
      <c r="W315" s="212"/>
    </row>
    <row r="316" spans="6:25" s="241" customFormat="1" ht="16.5" customHeight="1" outlineLevel="1">
      <c r="F316" s="242"/>
      <c r="G316" s="243"/>
      <c r="H316" s="244"/>
      <c r="I316" s="244" t="s">
        <v>824</v>
      </c>
      <c r="J316" s="243"/>
      <c r="K316" s="245"/>
      <c r="L316" s="246"/>
      <c r="M316" s="245"/>
      <c r="N316" s="246"/>
      <c r="O316" s="247">
        <f>SUBTOTAL(9,O317:O323)</f>
        <v>0</v>
      </c>
      <c r="P316" s="248"/>
      <c r="Q316" s="247">
        <f>SUBTOTAL(9,Q317:Q323)</f>
        <v>3.5999999999999997E-2</v>
      </c>
      <c r="R316" s="246"/>
      <c r="S316" s="247">
        <f>SUBTOTAL(9,S317:S323)</f>
        <v>0</v>
      </c>
      <c r="T316" s="249"/>
      <c r="U316" s="247">
        <f>SUBTOTAL(9,U317:U323)</f>
        <v>0</v>
      </c>
      <c r="V316" s="247">
        <f>SUBTOTAL(9,V317:V323)</f>
        <v>0</v>
      </c>
      <c r="Y316" s="247">
        <f>SUBTOTAL(9,Y317:Y323)</f>
        <v>3</v>
      </c>
    </row>
    <row r="317" spans="6:25" s="258" customFormat="1" ht="12" outlineLevel="2">
      <c r="F317" s="251">
        <v>1</v>
      </c>
      <c r="G317" s="252" t="s">
        <v>595</v>
      </c>
      <c r="H317" s="253" t="s">
        <v>825</v>
      </c>
      <c r="I317" s="254" t="s">
        <v>826</v>
      </c>
      <c r="J317" s="252" t="s">
        <v>630</v>
      </c>
      <c r="K317" s="255">
        <v>1</v>
      </c>
      <c r="L317" s="256"/>
      <c r="M317" s="255">
        <v>1</v>
      </c>
      <c r="N317" s="257"/>
      <c r="O317" s="257">
        <f>M317*N317</f>
        <v>0</v>
      </c>
      <c r="P317" s="257"/>
      <c r="Q317" s="257">
        <f>M317*P317</f>
        <v>0</v>
      </c>
      <c r="R317" s="257"/>
      <c r="S317" s="257">
        <f>M317*R317</f>
        <v>0</v>
      </c>
      <c r="T317" s="257">
        <v>21</v>
      </c>
      <c r="U317" s="257">
        <f>O317*T317/100</f>
        <v>0</v>
      </c>
      <c r="V317" s="257">
        <f>U317+O317</f>
        <v>0</v>
      </c>
      <c r="W317" s="257"/>
      <c r="X317" s="257"/>
      <c r="Y317" s="257">
        <v>1</v>
      </c>
    </row>
    <row r="318" spans="6:25" s="258" customFormat="1" ht="0.75" customHeight="1" outlineLevel="2">
      <c r="F318" s="259"/>
      <c r="G318" s="260"/>
      <c r="H318" s="261"/>
      <c r="I318" s="262"/>
      <c r="J318" s="262"/>
      <c r="K318" s="262"/>
      <c r="L318" s="262"/>
      <c r="M318" s="262"/>
      <c r="N318" s="262"/>
      <c r="O318" s="262"/>
      <c r="P318" s="263"/>
      <c r="Q318" s="264"/>
      <c r="R318" s="263"/>
      <c r="S318" s="264"/>
      <c r="T318" s="265"/>
      <c r="U318" s="265"/>
      <c r="V318" s="265"/>
      <c r="W318" s="266"/>
    </row>
    <row r="319" spans="6:25" s="258" customFormat="1" ht="36" outlineLevel="2">
      <c r="F319" s="251">
        <v>2</v>
      </c>
      <c r="G319" s="252" t="s">
        <v>617</v>
      </c>
      <c r="H319" s="253" t="s">
        <v>827</v>
      </c>
      <c r="I319" s="254" t="s">
        <v>828</v>
      </c>
      <c r="J319" s="252" t="s">
        <v>630</v>
      </c>
      <c r="K319" s="255">
        <v>1</v>
      </c>
      <c r="L319" s="256"/>
      <c r="M319" s="255">
        <v>1</v>
      </c>
      <c r="N319" s="257"/>
      <c r="O319" s="257">
        <f>M319*N319</f>
        <v>0</v>
      </c>
      <c r="P319" s="257">
        <v>3.5999999999999997E-2</v>
      </c>
      <c r="Q319" s="257">
        <f>M319*P319</f>
        <v>3.5999999999999997E-2</v>
      </c>
      <c r="R319" s="257"/>
      <c r="S319" s="257">
        <f>M319*R319</f>
        <v>0</v>
      </c>
      <c r="T319" s="257">
        <v>21</v>
      </c>
      <c r="U319" s="257">
        <f>O319*T319/100</f>
        <v>0</v>
      </c>
      <c r="V319" s="257">
        <f>U319+O319</f>
        <v>0</v>
      </c>
      <c r="W319" s="257"/>
      <c r="X319" s="257"/>
      <c r="Y319" s="257">
        <v>1</v>
      </c>
    </row>
    <row r="320" spans="6:25" s="258" customFormat="1" ht="0.75" customHeight="1" outlineLevel="2">
      <c r="F320" s="259"/>
      <c r="G320" s="260"/>
      <c r="H320" s="261"/>
      <c r="I320" s="262"/>
      <c r="J320" s="262"/>
      <c r="K320" s="262"/>
      <c r="L320" s="262"/>
      <c r="M320" s="262"/>
      <c r="N320" s="262"/>
      <c r="O320" s="262"/>
      <c r="P320" s="263"/>
      <c r="Q320" s="264"/>
      <c r="R320" s="263"/>
      <c r="S320" s="264"/>
      <c r="T320" s="265"/>
      <c r="U320" s="265"/>
      <c r="V320" s="265"/>
      <c r="W320" s="266"/>
    </row>
    <row r="321" spans="6:25" s="258" customFormat="1" ht="12" outlineLevel="2">
      <c r="F321" s="251">
        <v>4</v>
      </c>
      <c r="G321" s="252" t="s">
        <v>595</v>
      </c>
      <c r="H321" s="253" t="s">
        <v>829</v>
      </c>
      <c r="I321" s="254" t="s">
        <v>830</v>
      </c>
      <c r="J321" s="252" t="s">
        <v>393</v>
      </c>
      <c r="K321" s="255">
        <v>0.74</v>
      </c>
      <c r="L321" s="256">
        <v>0</v>
      </c>
      <c r="M321" s="298">
        <v>7.4000000000000003E-3</v>
      </c>
      <c r="N321" s="257">
        <f>SUM(O317:O319)</f>
        <v>0</v>
      </c>
      <c r="O321" s="257">
        <f>M321*N321</f>
        <v>0</v>
      </c>
      <c r="P321" s="257"/>
      <c r="Q321" s="257">
        <f>M321*P321</f>
        <v>0</v>
      </c>
      <c r="R321" s="257"/>
      <c r="S321" s="257">
        <f>M321*R321</f>
        <v>0</v>
      </c>
      <c r="T321" s="257">
        <v>21</v>
      </c>
      <c r="U321" s="257">
        <f>O321*T321/100</f>
        <v>0</v>
      </c>
      <c r="V321" s="257">
        <f>U321+O321</f>
        <v>0</v>
      </c>
      <c r="W321" s="257"/>
      <c r="X321" s="257"/>
      <c r="Y321" s="257">
        <v>1</v>
      </c>
    </row>
    <row r="322" spans="6:25" s="258" customFormat="1" ht="0.75" customHeight="1" outlineLevel="2">
      <c r="F322" s="259"/>
      <c r="G322" s="260"/>
      <c r="H322" s="261"/>
      <c r="I322" s="262"/>
      <c r="J322" s="262"/>
      <c r="K322" s="262"/>
      <c r="L322" s="262"/>
      <c r="M322" s="262"/>
      <c r="N322" s="262"/>
      <c r="O322" s="262"/>
      <c r="P322" s="263"/>
      <c r="Q322" s="264"/>
      <c r="R322" s="263"/>
      <c r="S322" s="264"/>
      <c r="T322" s="265"/>
      <c r="U322" s="265"/>
      <c r="V322" s="265"/>
      <c r="W322" s="266"/>
    </row>
    <row r="323" spans="6:25" s="216" customFormat="1" ht="12.75" customHeight="1" outlineLevel="2">
      <c r="F323" s="208"/>
      <c r="G323" s="209"/>
      <c r="H323" s="209"/>
      <c r="I323" s="210"/>
      <c r="J323" s="209"/>
      <c r="K323" s="211"/>
      <c r="L323" s="212"/>
      <c r="M323" s="211"/>
      <c r="N323" s="212"/>
      <c r="O323" s="213"/>
      <c r="P323" s="214"/>
      <c r="Q323" s="212"/>
      <c r="R323" s="212"/>
      <c r="S323" s="212"/>
      <c r="T323" s="215" t="s">
        <v>588</v>
      </c>
      <c r="U323" s="212"/>
      <c r="V323" s="212"/>
      <c r="W323" s="212"/>
    </row>
    <row r="324" spans="6:25" s="241" customFormat="1" ht="16.5" customHeight="1" outlineLevel="1">
      <c r="F324" s="242"/>
      <c r="G324" s="243"/>
      <c r="H324" s="244"/>
      <c r="I324" s="244" t="s">
        <v>831</v>
      </c>
      <c r="J324" s="243"/>
      <c r="K324" s="245"/>
      <c r="L324" s="246"/>
      <c r="M324" s="245"/>
      <c r="N324" s="246"/>
      <c r="O324" s="247">
        <f>SUBTOTAL(9,O325:O348)</f>
        <v>0</v>
      </c>
      <c r="P324" s="248"/>
      <c r="Q324" s="247">
        <f>SUBTOTAL(9,Q325:Q348)</f>
        <v>0.43689</v>
      </c>
      <c r="R324" s="246"/>
      <c r="S324" s="247">
        <f>SUBTOTAL(9,S325:S348)</f>
        <v>0</v>
      </c>
      <c r="T324" s="249"/>
      <c r="U324" s="247">
        <f>SUBTOTAL(9,U325:U348)</f>
        <v>0</v>
      </c>
      <c r="V324" s="247">
        <f>SUBTOTAL(9,V325:V348)</f>
        <v>0</v>
      </c>
      <c r="Y324" s="247">
        <f>SUBTOTAL(9,Y325:Y348)</f>
        <v>9</v>
      </c>
    </row>
    <row r="325" spans="6:25" s="258" customFormat="1" ht="12" outlineLevel="2">
      <c r="F325" s="251">
        <v>1</v>
      </c>
      <c r="G325" s="252" t="s">
        <v>595</v>
      </c>
      <c r="H325" s="253" t="s">
        <v>832</v>
      </c>
      <c r="I325" s="254" t="s">
        <v>833</v>
      </c>
      <c r="J325" s="252" t="s">
        <v>630</v>
      </c>
      <c r="K325" s="255">
        <v>2</v>
      </c>
      <c r="L325" s="256"/>
      <c r="M325" s="255">
        <v>2</v>
      </c>
      <c r="N325" s="257"/>
      <c r="O325" s="257">
        <f>M325*N325</f>
        <v>0</v>
      </c>
      <c r="P325" s="257">
        <v>3.3E-4</v>
      </c>
      <c r="Q325" s="257">
        <f>M325*P325</f>
        <v>6.6E-4</v>
      </c>
      <c r="R325" s="257"/>
      <c r="S325" s="257">
        <f>M325*R325</f>
        <v>0</v>
      </c>
      <c r="T325" s="257">
        <v>21</v>
      </c>
      <c r="U325" s="257">
        <f>O325*T325/100</f>
        <v>0</v>
      </c>
      <c r="V325" s="257">
        <f>U325+O325</f>
        <v>0</v>
      </c>
      <c r="W325" s="257"/>
      <c r="X325" s="257"/>
      <c r="Y325" s="257">
        <v>1</v>
      </c>
    </row>
    <row r="326" spans="6:25" s="258" customFormat="1" ht="0.75" customHeight="1" outlineLevel="2">
      <c r="F326" s="259"/>
      <c r="G326" s="260"/>
      <c r="H326" s="261"/>
      <c r="I326" s="262"/>
      <c r="J326" s="262"/>
      <c r="K326" s="262"/>
      <c r="L326" s="262"/>
      <c r="M326" s="262"/>
      <c r="N326" s="262"/>
      <c r="O326" s="262"/>
      <c r="P326" s="263"/>
      <c r="Q326" s="264"/>
      <c r="R326" s="263"/>
      <c r="S326" s="264"/>
      <c r="T326" s="265"/>
      <c r="U326" s="265"/>
      <c r="V326" s="265"/>
      <c r="W326" s="266"/>
    </row>
    <row r="327" spans="6:25" s="267" customFormat="1" ht="11.25" outlineLevel="3">
      <c r="F327" s="268"/>
      <c r="G327" s="269"/>
      <c r="H327" s="270" t="str">
        <f>IF(AND(H326&lt;&gt;"Výkaz výměr:",I326=""),"Výkaz výměr:","")</f>
        <v>Výkaz výměr:</v>
      </c>
      <c r="I327" s="271" t="s">
        <v>964</v>
      </c>
      <c r="J327" s="272"/>
      <c r="K327" s="271"/>
      <c r="L327" s="273"/>
      <c r="M327" s="274">
        <v>1</v>
      </c>
      <c r="N327" s="275"/>
      <c r="O327" s="276"/>
      <c r="P327" s="277"/>
      <c r="Q327" s="275"/>
      <c r="R327" s="275"/>
      <c r="S327" s="275"/>
      <c r="T327" s="278" t="s">
        <v>588</v>
      </c>
      <c r="U327" s="275"/>
      <c r="V327" s="275"/>
    </row>
    <row r="328" spans="6:25" s="267" customFormat="1" ht="11.25" outlineLevel="3">
      <c r="F328" s="268"/>
      <c r="G328" s="269"/>
      <c r="H328" s="270" t="str">
        <f>IF(AND(H327&lt;&gt;"Výkaz výměr:",I327=""),"Výkaz výměr:","")</f>
        <v/>
      </c>
      <c r="I328" s="271" t="s">
        <v>965</v>
      </c>
      <c r="J328" s="272"/>
      <c r="K328" s="271"/>
      <c r="L328" s="273"/>
      <c r="M328" s="274">
        <v>1</v>
      </c>
      <c r="N328" s="275"/>
      <c r="O328" s="276"/>
      <c r="P328" s="277"/>
      <c r="Q328" s="275"/>
      <c r="R328" s="275"/>
      <c r="S328" s="275"/>
      <c r="T328" s="278" t="s">
        <v>588</v>
      </c>
      <c r="U328" s="275"/>
      <c r="V328" s="275"/>
    </row>
    <row r="329" spans="6:25" s="258" customFormat="1" ht="36" outlineLevel="2">
      <c r="F329" s="251">
        <v>2</v>
      </c>
      <c r="G329" s="252" t="s">
        <v>617</v>
      </c>
      <c r="H329" s="253" t="s">
        <v>834</v>
      </c>
      <c r="I329" s="254" t="s">
        <v>835</v>
      </c>
      <c r="J329" s="252" t="s">
        <v>630</v>
      </c>
      <c r="K329" s="255">
        <v>1</v>
      </c>
      <c r="L329" s="256">
        <v>0</v>
      </c>
      <c r="M329" s="255">
        <v>1</v>
      </c>
      <c r="N329" s="257"/>
      <c r="O329" s="257">
        <f>M329*N329</f>
        <v>0</v>
      </c>
      <c r="P329" s="257">
        <v>7.6999999999999999E-2</v>
      </c>
      <c r="Q329" s="257">
        <f>M329*P329</f>
        <v>7.6999999999999999E-2</v>
      </c>
      <c r="R329" s="257"/>
      <c r="S329" s="257">
        <f>M329*R329</f>
        <v>0</v>
      </c>
      <c r="T329" s="257">
        <v>21</v>
      </c>
      <c r="U329" s="257">
        <f>O329*T329/100</f>
        <v>0</v>
      </c>
      <c r="V329" s="257">
        <f>U329+O329</f>
        <v>0</v>
      </c>
      <c r="W329" s="257"/>
      <c r="X329" s="257"/>
      <c r="Y329" s="257">
        <v>1</v>
      </c>
    </row>
    <row r="330" spans="6:25" s="258" customFormat="1" ht="0.75" customHeight="1" outlineLevel="2">
      <c r="F330" s="259"/>
      <c r="G330" s="260"/>
      <c r="H330" s="261"/>
      <c r="I330" s="262"/>
      <c r="J330" s="262"/>
      <c r="K330" s="262"/>
      <c r="L330" s="262"/>
      <c r="M330" s="262"/>
      <c r="N330" s="262"/>
      <c r="O330" s="262"/>
      <c r="P330" s="263"/>
      <c r="Q330" s="264"/>
      <c r="R330" s="263"/>
      <c r="S330" s="264"/>
      <c r="T330" s="265"/>
      <c r="U330" s="265"/>
      <c r="V330" s="265"/>
      <c r="W330" s="266"/>
    </row>
    <row r="331" spans="6:25" s="258" customFormat="1" ht="36" outlineLevel="2">
      <c r="F331" s="251">
        <v>3</v>
      </c>
      <c r="G331" s="252" t="s">
        <v>617</v>
      </c>
      <c r="H331" s="253" t="s">
        <v>836</v>
      </c>
      <c r="I331" s="254" t="s">
        <v>837</v>
      </c>
      <c r="J331" s="252" t="s">
        <v>630</v>
      </c>
      <c r="K331" s="255">
        <v>1</v>
      </c>
      <c r="L331" s="256">
        <v>0</v>
      </c>
      <c r="M331" s="255">
        <v>1</v>
      </c>
      <c r="N331" s="257"/>
      <c r="O331" s="257">
        <f>M331*N331</f>
        <v>0</v>
      </c>
      <c r="P331" s="257">
        <v>7.6999999999999999E-2</v>
      </c>
      <c r="Q331" s="257">
        <f>M331*P331</f>
        <v>7.6999999999999999E-2</v>
      </c>
      <c r="R331" s="257"/>
      <c r="S331" s="257">
        <f>M331*R331</f>
        <v>0</v>
      </c>
      <c r="T331" s="257">
        <v>21</v>
      </c>
      <c r="U331" s="257">
        <f>O331*T331/100</f>
        <v>0</v>
      </c>
      <c r="V331" s="257">
        <f>U331+O331</f>
        <v>0</v>
      </c>
      <c r="W331" s="257"/>
      <c r="X331" s="257"/>
      <c r="Y331" s="257">
        <v>1</v>
      </c>
    </row>
    <row r="332" spans="6:25" s="258" customFormat="1" ht="0.75" customHeight="1" outlineLevel="2">
      <c r="F332" s="259"/>
      <c r="G332" s="260"/>
      <c r="H332" s="261"/>
      <c r="I332" s="262"/>
      <c r="J332" s="262"/>
      <c r="K332" s="262"/>
      <c r="L332" s="262"/>
      <c r="M332" s="262"/>
      <c r="N332" s="262"/>
      <c r="O332" s="262"/>
      <c r="P332" s="263"/>
      <c r="Q332" s="264"/>
      <c r="R332" s="263"/>
      <c r="S332" s="264"/>
      <c r="T332" s="265"/>
      <c r="U332" s="265"/>
      <c r="V332" s="265"/>
      <c r="W332" s="266"/>
    </row>
    <row r="333" spans="6:25" s="258" customFormat="1" ht="12" outlineLevel="2">
      <c r="F333" s="251">
        <v>4</v>
      </c>
      <c r="G333" s="252" t="s">
        <v>595</v>
      </c>
      <c r="H333" s="253" t="s">
        <v>838</v>
      </c>
      <c r="I333" s="254" t="s">
        <v>839</v>
      </c>
      <c r="J333" s="252" t="s">
        <v>630</v>
      </c>
      <c r="K333" s="255">
        <v>1</v>
      </c>
      <c r="L333" s="256">
        <v>0</v>
      </c>
      <c r="M333" s="255">
        <v>1</v>
      </c>
      <c r="N333" s="257"/>
      <c r="O333" s="257">
        <f>M333*N333</f>
        <v>0</v>
      </c>
      <c r="P333" s="257"/>
      <c r="Q333" s="257">
        <f>M333*P333</f>
        <v>0</v>
      </c>
      <c r="R333" s="257"/>
      <c r="S333" s="257">
        <f>M333*R333</f>
        <v>0</v>
      </c>
      <c r="T333" s="257">
        <v>21</v>
      </c>
      <c r="U333" s="257">
        <f>O333*T333/100</f>
        <v>0</v>
      </c>
      <c r="V333" s="257">
        <f>U333+O333</f>
        <v>0</v>
      </c>
      <c r="W333" s="257"/>
      <c r="X333" s="257"/>
      <c r="Y333" s="257">
        <v>1</v>
      </c>
    </row>
    <row r="334" spans="6:25" s="258" customFormat="1" ht="0.75" customHeight="1" outlineLevel="2">
      <c r="F334" s="259"/>
      <c r="G334" s="260"/>
      <c r="H334" s="261"/>
      <c r="I334" s="262"/>
      <c r="J334" s="262"/>
      <c r="K334" s="262"/>
      <c r="L334" s="262"/>
      <c r="M334" s="262"/>
      <c r="N334" s="262"/>
      <c r="O334" s="262"/>
      <c r="P334" s="263"/>
      <c r="Q334" s="264"/>
      <c r="R334" s="263"/>
      <c r="S334" s="264"/>
      <c r="T334" s="265"/>
      <c r="U334" s="265"/>
      <c r="V334" s="265"/>
      <c r="W334" s="266"/>
    </row>
    <row r="335" spans="6:25" s="267" customFormat="1" ht="11.25" outlineLevel="3">
      <c r="F335" s="268"/>
      <c r="G335" s="269"/>
      <c r="H335" s="270" t="str">
        <f>IF(AND(H334&lt;&gt;"Výkaz výměr:",I334=""),"Výkaz výměr:","")</f>
        <v>Výkaz výměr:</v>
      </c>
      <c r="I335" s="271" t="s">
        <v>966</v>
      </c>
      <c r="J335" s="272"/>
      <c r="K335" s="271"/>
      <c r="L335" s="273"/>
      <c r="M335" s="274">
        <v>1</v>
      </c>
      <c r="N335" s="275"/>
      <c r="O335" s="276"/>
      <c r="P335" s="277"/>
      <c r="Q335" s="275"/>
      <c r="R335" s="275"/>
      <c r="S335" s="275"/>
      <c r="T335" s="278" t="s">
        <v>588</v>
      </c>
      <c r="U335" s="275"/>
      <c r="V335" s="275"/>
    </row>
    <row r="336" spans="6:25" s="258" customFormat="1" ht="24" outlineLevel="2">
      <c r="F336" s="251">
        <v>5</v>
      </c>
      <c r="G336" s="252" t="s">
        <v>617</v>
      </c>
      <c r="H336" s="253" t="s">
        <v>840</v>
      </c>
      <c r="I336" s="254" t="s">
        <v>841</v>
      </c>
      <c r="J336" s="252" t="s">
        <v>630</v>
      </c>
      <c r="K336" s="255">
        <v>1</v>
      </c>
      <c r="L336" s="256">
        <v>0</v>
      </c>
      <c r="M336" s="255">
        <v>1</v>
      </c>
      <c r="N336" s="257"/>
      <c r="O336" s="257">
        <f>M336*N336</f>
        <v>0</v>
      </c>
      <c r="P336" s="257">
        <v>7.6999999999999999E-2</v>
      </c>
      <c r="Q336" s="257">
        <f>M336*P336</f>
        <v>7.6999999999999999E-2</v>
      </c>
      <c r="R336" s="257"/>
      <c r="S336" s="257">
        <f>M336*R336</f>
        <v>0</v>
      </c>
      <c r="T336" s="257">
        <v>21</v>
      </c>
      <c r="U336" s="257">
        <f>O336*T336/100</f>
        <v>0</v>
      </c>
      <c r="V336" s="257">
        <f>U336+O336</f>
        <v>0</v>
      </c>
      <c r="W336" s="257"/>
      <c r="X336" s="257"/>
      <c r="Y336" s="257">
        <v>1</v>
      </c>
    </row>
    <row r="337" spans="6:25" s="258" customFormat="1" ht="0.75" customHeight="1" outlineLevel="2">
      <c r="F337" s="259"/>
      <c r="G337" s="260"/>
      <c r="H337" s="261"/>
      <c r="I337" s="262"/>
      <c r="J337" s="262"/>
      <c r="K337" s="262"/>
      <c r="L337" s="262"/>
      <c r="M337" s="262"/>
      <c r="N337" s="262"/>
      <c r="O337" s="262"/>
      <c r="P337" s="263"/>
      <c r="Q337" s="264"/>
      <c r="R337" s="263"/>
      <c r="S337" s="264"/>
      <c r="T337" s="265"/>
      <c r="U337" s="265"/>
      <c r="V337" s="265"/>
      <c r="W337" s="266"/>
    </row>
    <row r="338" spans="6:25" s="258" customFormat="1" ht="12" outlineLevel="2">
      <c r="F338" s="251">
        <v>6</v>
      </c>
      <c r="G338" s="252" t="s">
        <v>595</v>
      </c>
      <c r="H338" s="253" t="s">
        <v>842</v>
      </c>
      <c r="I338" s="254" t="s">
        <v>843</v>
      </c>
      <c r="J338" s="252" t="s">
        <v>114</v>
      </c>
      <c r="K338" s="255">
        <v>137.5</v>
      </c>
      <c r="L338" s="256">
        <v>0</v>
      </c>
      <c r="M338" s="255">
        <v>137.5</v>
      </c>
      <c r="N338" s="257"/>
      <c r="O338" s="257">
        <f>M338*N338</f>
        <v>0</v>
      </c>
      <c r="P338" s="257">
        <v>6.0000000000000002E-5</v>
      </c>
      <c r="Q338" s="257">
        <f>M338*P338</f>
        <v>8.2500000000000004E-3</v>
      </c>
      <c r="R338" s="257"/>
      <c r="S338" s="257">
        <f>M338*R338</f>
        <v>0</v>
      </c>
      <c r="T338" s="257">
        <v>21</v>
      </c>
      <c r="U338" s="257">
        <f>O338*T338/100</f>
        <v>0</v>
      </c>
      <c r="V338" s="257">
        <f>U338+O338</f>
        <v>0</v>
      </c>
      <c r="W338" s="257"/>
      <c r="X338" s="257"/>
      <c r="Y338" s="257">
        <v>1</v>
      </c>
    </row>
    <row r="339" spans="6:25" s="258" customFormat="1" ht="0.75" customHeight="1" outlineLevel="2">
      <c r="F339" s="259"/>
      <c r="G339" s="260"/>
      <c r="H339" s="261"/>
      <c r="I339" s="262"/>
      <c r="J339" s="262"/>
      <c r="K339" s="262"/>
      <c r="L339" s="262"/>
      <c r="M339" s="262"/>
      <c r="N339" s="262"/>
      <c r="O339" s="262"/>
      <c r="P339" s="263"/>
      <c r="Q339" s="264"/>
      <c r="R339" s="263"/>
      <c r="S339" s="264"/>
      <c r="T339" s="265"/>
      <c r="U339" s="265"/>
      <c r="V339" s="265"/>
      <c r="W339" s="266"/>
    </row>
    <row r="340" spans="6:25" s="267" customFormat="1" ht="11.25" outlineLevel="3">
      <c r="F340" s="268"/>
      <c r="G340" s="269"/>
      <c r="H340" s="270" t="str">
        <f>IF(AND(H339&lt;&gt;"Výkaz výměr:",I339=""),"Výkaz výměr:","")</f>
        <v>Výkaz výměr:</v>
      </c>
      <c r="I340" s="271" t="s">
        <v>967</v>
      </c>
      <c r="J340" s="272"/>
      <c r="K340" s="271"/>
      <c r="L340" s="273"/>
      <c r="M340" s="274">
        <v>137.5</v>
      </c>
      <c r="N340" s="275"/>
      <c r="O340" s="276"/>
      <c r="P340" s="277"/>
      <c r="Q340" s="275"/>
      <c r="R340" s="275"/>
      <c r="S340" s="275"/>
      <c r="T340" s="278" t="s">
        <v>588</v>
      </c>
      <c r="U340" s="275"/>
      <c r="V340" s="275"/>
    </row>
    <row r="341" spans="6:25" s="258" customFormat="1" ht="12" outlineLevel="2">
      <c r="F341" s="251">
        <v>7</v>
      </c>
      <c r="G341" s="252" t="s">
        <v>617</v>
      </c>
      <c r="H341" s="253" t="s">
        <v>844</v>
      </c>
      <c r="I341" s="254" t="s">
        <v>845</v>
      </c>
      <c r="J341" s="252" t="s">
        <v>612</v>
      </c>
      <c r="K341" s="255">
        <v>60.500000000000007</v>
      </c>
      <c r="L341" s="256">
        <v>0</v>
      </c>
      <c r="M341" s="255">
        <v>60.500000000000007</v>
      </c>
      <c r="N341" s="257"/>
      <c r="O341" s="257">
        <f>M341*N341</f>
        <v>0</v>
      </c>
      <c r="P341" s="257">
        <v>2.66E-3</v>
      </c>
      <c r="Q341" s="257">
        <f>M341*P341</f>
        <v>0.16093000000000002</v>
      </c>
      <c r="R341" s="257"/>
      <c r="S341" s="257">
        <f>M341*R341</f>
        <v>0</v>
      </c>
      <c r="T341" s="257">
        <v>21</v>
      </c>
      <c r="U341" s="257">
        <f>O341*T341/100</f>
        <v>0</v>
      </c>
      <c r="V341" s="257">
        <f>U341+O341</f>
        <v>0</v>
      </c>
      <c r="W341" s="257"/>
      <c r="X341" s="257"/>
      <c r="Y341" s="257">
        <v>1</v>
      </c>
    </row>
    <row r="342" spans="6:25" s="258" customFormat="1" ht="0.75" customHeight="1" outlineLevel="2">
      <c r="F342" s="259"/>
      <c r="G342" s="260"/>
      <c r="H342" s="261"/>
      <c r="I342" s="262"/>
      <c r="J342" s="262"/>
      <c r="K342" s="262"/>
      <c r="L342" s="262"/>
      <c r="M342" s="262"/>
      <c r="N342" s="262"/>
      <c r="O342" s="262"/>
      <c r="P342" s="263"/>
      <c r="Q342" s="264"/>
      <c r="R342" s="263"/>
      <c r="S342" s="264"/>
      <c r="T342" s="265"/>
      <c r="U342" s="265"/>
      <c r="V342" s="265"/>
      <c r="W342" s="266"/>
    </row>
    <row r="343" spans="6:25" s="267" customFormat="1" ht="11.25" outlineLevel="3">
      <c r="F343" s="268"/>
      <c r="G343" s="269"/>
      <c r="H343" s="270" t="str">
        <f>IF(AND(H342&lt;&gt;"Výkaz výměr:",I342=""),"Výkaz výměr:","")</f>
        <v>Výkaz výměr:</v>
      </c>
      <c r="I343" s="271" t="s">
        <v>968</v>
      </c>
      <c r="J343" s="272"/>
      <c r="K343" s="271"/>
      <c r="L343" s="273"/>
      <c r="M343" s="274">
        <v>60.500000000000007</v>
      </c>
      <c r="N343" s="275"/>
      <c r="O343" s="276"/>
      <c r="P343" s="277"/>
      <c r="Q343" s="275"/>
      <c r="R343" s="275"/>
      <c r="S343" s="275"/>
      <c r="T343" s="278" t="s">
        <v>588</v>
      </c>
      <c r="U343" s="275"/>
      <c r="V343" s="275"/>
    </row>
    <row r="344" spans="6:25" s="258" customFormat="1" ht="12" outlineLevel="2">
      <c r="F344" s="251">
        <v>8</v>
      </c>
      <c r="G344" s="252" t="s">
        <v>595</v>
      </c>
      <c r="H344" s="253" t="s">
        <v>846</v>
      </c>
      <c r="I344" s="254" t="s">
        <v>847</v>
      </c>
      <c r="J344" s="252" t="s">
        <v>612</v>
      </c>
      <c r="K344" s="255">
        <v>5</v>
      </c>
      <c r="L344" s="256">
        <v>0</v>
      </c>
      <c r="M344" s="255">
        <v>5</v>
      </c>
      <c r="N344" s="257"/>
      <c r="O344" s="257">
        <f>M344*N344</f>
        <v>0</v>
      </c>
      <c r="P344" s="257">
        <v>7.2100000000000003E-3</v>
      </c>
      <c r="Q344" s="257">
        <f>M344*P344</f>
        <v>3.6049999999999999E-2</v>
      </c>
      <c r="R344" s="257"/>
      <c r="S344" s="257">
        <f>M344*R344</f>
        <v>0</v>
      </c>
      <c r="T344" s="257">
        <v>21</v>
      </c>
      <c r="U344" s="257">
        <f>O344*T344/100</f>
        <v>0</v>
      </c>
      <c r="V344" s="257">
        <f>U344+O344</f>
        <v>0</v>
      </c>
      <c r="W344" s="257"/>
      <c r="X344" s="257"/>
      <c r="Y344" s="257">
        <v>1</v>
      </c>
    </row>
    <row r="345" spans="6:25" s="258" customFormat="1" ht="0.75" customHeight="1" outlineLevel="2">
      <c r="F345" s="259"/>
      <c r="G345" s="260"/>
      <c r="H345" s="261"/>
      <c r="I345" s="262"/>
      <c r="J345" s="262"/>
      <c r="K345" s="262"/>
      <c r="L345" s="262"/>
      <c r="M345" s="262"/>
      <c r="N345" s="262"/>
      <c r="O345" s="262"/>
      <c r="P345" s="263"/>
      <c r="Q345" s="264"/>
      <c r="R345" s="263"/>
      <c r="S345" s="264"/>
      <c r="T345" s="265"/>
      <c r="U345" s="265"/>
      <c r="V345" s="265"/>
      <c r="W345" s="266"/>
    </row>
    <row r="346" spans="6:25" s="258" customFormat="1" ht="12" outlineLevel="2">
      <c r="F346" s="251">
        <v>9</v>
      </c>
      <c r="G346" s="252" t="s">
        <v>595</v>
      </c>
      <c r="H346" s="253" t="s">
        <v>848</v>
      </c>
      <c r="I346" s="254" t="s">
        <v>849</v>
      </c>
      <c r="J346" s="252" t="s">
        <v>393</v>
      </c>
      <c r="K346" s="255">
        <v>1.35</v>
      </c>
      <c r="L346" s="256">
        <v>0</v>
      </c>
      <c r="M346" s="298">
        <v>1.35E-2</v>
      </c>
      <c r="N346" s="257">
        <f>SUM(O325:O344)</f>
        <v>0</v>
      </c>
      <c r="O346" s="257">
        <f>M346*N346</f>
        <v>0</v>
      </c>
      <c r="P346" s="257"/>
      <c r="Q346" s="257">
        <f>M346*P346</f>
        <v>0</v>
      </c>
      <c r="R346" s="257"/>
      <c r="S346" s="257">
        <f>M346*R346</f>
        <v>0</v>
      </c>
      <c r="T346" s="257">
        <v>21</v>
      </c>
      <c r="U346" s="257">
        <f>O346*T346/100</f>
        <v>0</v>
      </c>
      <c r="V346" s="257">
        <f>U346+O346</f>
        <v>0</v>
      </c>
      <c r="W346" s="257"/>
      <c r="X346" s="257"/>
      <c r="Y346" s="257">
        <v>1</v>
      </c>
    </row>
    <row r="347" spans="6:25" s="258" customFormat="1" ht="0.75" customHeight="1" outlineLevel="2">
      <c r="F347" s="259"/>
      <c r="G347" s="260"/>
      <c r="H347" s="261"/>
      <c r="I347" s="262"/>
      <c r="J347" s="262"/>
      <c r="K347" s="262"/>
      <c r="L347" s="262"/>
      <c r="M347" s="262"/>
      <c r="N347" s="262"/>
      <c r="O347" s="262"/>
      <c r="P347" s="263"/>
      <c r="Q347" s="264"/>
      <c r="R347" s="263"/>
      <c r="S347" s="264"/>
      <c r="T347" s="265"/>
      <c r="U347" s="265"/>
      <c r="V347" s="265"/>
      <c r="W347" s="266"/>
    </row>
    <row r="348" spans="6:25" s="216" customFormat="1" ht="12.75" customHeight="1" outlineLevel="2">
      <c r="F348" s="208"/>
      <c r="G348" s="209"/>
      <c r="H348" s="209"/>
      <c r="I348" s="210"/>
      <c r="J348" s="209"/>
      <c r="K348" s="211"/>
      <c r="L348" s="212"/>
      <c r="M348" s="211"/>
      <c r="N348" s="212"/>
      <c r="O348" s="213"/>
      <c r="P348" s="214"/>
      <c r="Q348" s="212"/>
      <c r="R348" s="212"/>
      <c r="S348" s="212"/>
      <c r="T348" s="215" t="s">
        <v>588</v>
      </c>
      <c r="U348" s="212"/>
      <c r="V348" s="212"/>
      <c r="W348" s="212"/>
    </row>
    <row r="349" spans="6:25" s="241" customFormat="1" ht="16.5" customHeight="1" outlineLevel="1">
      <c r="F349" s="242"/>
      <c r="G349" s="243"/>
      <c r="H349" s="244"/>
      <c r="I349" s="244" t="s">
        <v>969</v>
      </c>
      <c r="J349" s="243"/>
      <c r="K349" s="245"/>
      <c r="L349" s="246"/>
      <c r="M349" s="245"/>
      <c r="N349" s="246"/>
      <c r="O349" s="247">
        <f>SUBTOTAL(9,O350:O352)</f>
        <v>0</v>
      </c>
      <c r="P349" s="248"/>
      <c r="Q349" s="247">
        <f>SUBTOTAL(9,Q350:Q352)</f>
        <v>0</v>
      </c>
      <c r="R349" s="246"/>
      <c r="S349" s="247">
        <f>SUBTOTAL(9,S350:S352)</f>
        <v>0</v>
      </c>
      <c r="T349" s="249"/>
      <c r="U349" s="247">
        <f>SUBTOTAL(9,U350:U352)</f>
        <v>0</v>
      </c>
      <c r="V349" s="247">
        <f>SUBTOTAL(9,V350:V352)</f>
        <v>0</v>
      </c>
      <c r="Y349" s="247">
        <f>SUBTOTAL(9,Y350:Y352)</f>
        <v>1</v>
      </c>
    </row>
    <row r="350" spans="6:25" s="258" customFormat="1" ht="12" outlineLevel="2">
      <c r="F350" s="251">
        <v>1</v>
      </c>
      <c r="G350" s="252" t="s">
        <v>595</v>
      </c>
      <c r="H350" s="253" t="s">
        <v>970</v>
      </c>
      <c r="I350" s="254" t="s">
        <v>971</v>
      </c>
      <c r="J350" s="252" t="s">
        <v>97</v>
      </c>
      <c r="K350" s="255">
        <v>1</v>
      </c>
      <c r="L350" s="256">
        <v>0</v>
      </c>
      <c r="M350" s="255">
        <v>1</v>
      </c>
      <c r="N350" s="257"/>
      <c r="O350" s="257">
        <f>M350*N350</f>
        <v>0</v>
      </c>
      <c r="P350" s="257"/>
      <c r="Q350" s="257">
        <f>M350*P350</f>
        <v>0</v>
      </c>
      <c r="R350" s="257"/>
      <c r="S350" s="257">
        <f>M350*R350</f>
        <v>0</v>
      </c>
      <c r="T350" s="257">
        <v>21</v>
      </c>
      <c r="U350" s="257">
        <f>O350*T350/100</f>
        <v>0</v>
      </c>
      <c r="V350" s="257">
        <f>U350+O350</f>
        <v>0</v>
      </c>
      <c r="W350" s="257"/>
      <c r="X350" s="257"/>
      <c r="Y350" s="257">
        <v>1</v>
      </c>
    </row>
    <row r="351" spans="6:25" s="258" customFormat="1" ht="0.75" customHeight="1" outlineLevel="2">
      <c r="F351" s="259"/>
      <c r="G351" s="260"/>
      <c r="H351" s="261"/>
      <c r="I351" s="262"/>
      <c r="J351" s="262"/>
      <c r="K351" s="262"/>
      <c r="L351" s="262"/>
      <c r="M351" s="262"/>
      <c r="N351" s="262"/>
      <c r="O351" s="262"/>
      <c r="P351" s="263"/>
      <c r="Q351" s="264"/>
      <c r="R351" s="263"/>
      <c r="S351" s="264"/>
      <c r="T351" s="265"/>
      <c r="U351" s="265"/>
      <c r="V351" s="265"/>
      <c r="W351" s="266"/>
    </row>
    <row r="352" spans="6:25" s="216" customFormat="1" ht="12.75" customHeight="1" outlineLevel="2">
      <c r="F352" s="208"/>
      <c r="G352" s="209"/>
      <c r="H352" s="209"/>
      <c r="I352" s="210"/>
      <c r="J352" s="209"/>
      <c r="K352" s="211"/>
      <c r="L352" s="212"/>
      <c r="M352" s="211"/>
      <c r="N352" s="212"/>
      <c r="O352" s="213"/>
      <c r="P352" s="214"/>
      <c r="Q352" s="212"/>
      <c r="R352" s="212"/>
      <c r="S352" s="212"/>
      <c r="T352" s="215" t="s">
        <v>588</v>
      </c>
      <c r="U352" s="212"/>
      <c r="V352" s="212"/>
      <c r="W352" s="212"/>
    </row>
    <row r="353" spans="6:25" s="241" customFormat="1" ht="16.5" customHeight="1" outlineLevel="1">
      <c r="F353" s="242"/>
      <c r="G353" s="243"/>
      <c r="H353" s="244"/>
      <c r="I353" s="244" t="s">
        <v>850</v>
      </c>
      <c r="J353" s="243"/>
      <c r="K353" s="245"/>
      <c r="L353" s="246"/>
      <c r="M353" s="245"/>
      <c r="N353" s="246"/>
      <c r="O353" s="247">
        <f>SUBTOTAL(9,O354:O377)</f>
        <v>0</v>
      </c>
      <c r="P353" s="248"/>
      <c r="Q353" s="247">
        <f>SUBTOTAL(9,Q354:Q379)</f>
        <v>0.81224999999999981</v>
      </c>
      <c r="R353" s="246"/>
      <c r="S353" s="247">
        <f>SUBTOTAL(9,S354:S379)</f>
        <v>0</v>
      </c>
      <c r="T353" s="249"/>
      <c r="U353" s="247">
        <f>SUBTOTAL(9,U354:U379)</f>
        <v>0</v>
      </c>
      <c r="V353" s="247">
        <f>SUBTOTAL(9,V354:V379)</f>
        <v>0</v>
      </c>
      <c r="Y353" s="247">
        <f>SUBTOTAL(9,Y354:Y379)</f>
        <v>10</v>
      </c>
    </row>
    <row r="354" spans="6:25" s="258" customFormat="1" ht="12" outlineLevel="2">
      <c r="F354" s="251">
        <v>1</v>
      </c>
      <c r="G354" s="252" t="s">
        <v>595</v>
      </c>
      <c r="H354" s="253" t="s">
        <v>851</v>
      </c>
      <c r="I354" s="254" t="s">
        <v>852</v>
      </c>
      <c r="J354" s="252" t="s">
        <v>612</v>
      </c>
      <c r="K354" s="255">
        <v>71.5</v>
      </c>
      <c r="L354" s="256">
        <v>0</v>
      </c>
      <c r="M354" s="255">
        <v>71.5</v>
      </c>
      <c r="N354" s="257"/>
      <c r="O354" s="257">
        <f>M354*N354</f>
        <v>0</v>
      </c>
      <c r="P354" s="257"/>
      <c r="Q354" s="257">
        <f>M354*P354</f>
        <v>0</v>
      </c>
      <c r="R354" s="257"/>
      <c r="S354" s="257">
        <f>M354*R354</f>
        <v>0</v>
      </c>
      <c r="T354" s="257">
        <v>21</v>
      </c>
      <c r="U354" s="257">
        <f>O354*T354/100</f>
        <v>0</v>
      </c>
      <c r="V354" s="257">
        <f>U354+O354</f>
        <v>0</v>
      </c>
      <c r="W354" s="257"/>
      <c r="X354" s="257"/>
      <c r="Y354" s="257">
        <v>1</v>
      </c>
    </row>
    <row r="355" spans="6:25" s="258" customFormat="1" ht="0.75" customHeight="1" outlineLevel="2">
      <c r="F355" s="259"/>
      <c r="G355" s="260"/>
      <c r="H355" s="261"/>
      <c r="I355" s="262"/>
      <c r="J355" s="262"/>
      <c r="K355" s="262"/>
      <c r="L355" s="262"/>
      <c r="M355" s="262"/>
      <c r="N355" s="262"/>
      <c r="O355" s="262"/>
      <c r="P355" s="263"/>
      <c r="Q355" s="264"/>
      <c r="R355" s="263"/>
      <c r="S355" s="264"/>
      <c r="T355" s="265"/>
      <c r="U355" s="265"/>
      <c r="V355" s="265"/>
      <c r="W355" s="266"/>
    </row>
    <row r="356" spans="6:25" s="267" customFormat="1" ht="11.25" outlineLevel="3">
      <c r="F356" s="268"/>
      <c r="G356" s="269"/>
      <c r="H356" s="270" t="str">
        <f>IF(AND(H355&lt;&gt;"Výkaz výměr:",I355=""),"Výkaz výměr:","")</f>
        <v>Výkaz výměr:</v>
      </c>
      <c r="I356" s="271" t="s">
        <v>972</v>
      </c>
      <c r="J356" s="272"/>
      <c r="K356" s="271"/>
      <c r="L356" s="273"/>
      <c r="M356" s="274">
        <v>71.5</v>
      </c>
      <c r="N356" s="275"/>
      <c r="O356" s="276"/>
      <c r="P356" s="277"/>
      <c r="Q356" s="275"/>
      <c r="R356" s="275"/>
      <c r="S356" s="275"/>
      <c r="T356" s="278" t="s">
        <v>588</v>
      </c>
      <c r="U356" s="275"/>
      <c r="V356" s="275"/>
    </row>
    <row r="357" spans="6:25" s="258" customFormat="1" ht="12" outlineLevel="2">
      <c r="F357" s="251">
        <v>2</v>
      </c>
      <c r="G357" s="252" t="s">
        <v>595</v>
      </c>
      <c r="H357" s="253" t="s">
        <v>853</v>
      </c>
      <c r="I357" s="254" t="s">
        <v>854</v>
      </c>
      <c r="J357" s="252" t="s">
        <v>612</v>
      </c>
      <c r="K357" s="255">
        <v>71.5</v>
      </c>
      <c r="L357" s="256">
        <v>0</v>
      </c>
      <c r="M357" s="255">
        <v>71.5</v>
      </c>
      <c r="N357" s="257"/>
      <c r="O357" s="257">
        <f>M357*N357</f>
        <v>0</v>
      </c>
      <c r="P357" s="257">
        <v>2.0000000000000001E-4</v>
      </c>
      <c r="Q357" s="257">
        <f>M357*P357</f>
        <v>1.43E-2</v>
      </c>
      <c r="R357" s="257"/>
      <c r="S357" s="257">
        <f>M357*R357</f>
        <v>0</v>
      </c>
      <c r="T357" s="257">
        <v>21</v>
      </c>
      <c r="U357" s="257">
        <f>O357*T357/100</f>
        <v>0</v>
      </c>
      <c r="V357" s="257">
        <f>U357+O357</f>
        <v>0</v>
      </c>
      <c r="W357" s="257"/>
      <c r="X357" s="257"/>
      <c r="Y357" s="257">
        <v>1</v>
      </c>
    </row>
    <row r="358" spans="6:25" s="258" customFormat="1" ht="0.75" customHeight="1" outlineLevel="2">
      <c r="F358" s="259"/>
      <c r="G358" s="260"/>
      <c r="H358" s="261"/>
      <c r="I358" s="262"/>
      <c r="J358" s="262"/>
      <c r="K358" s="262"/>
      <c r="L358" s="262"/>
      <c r="M358" s="262"/>
      <c r="N358" s="262"/>
      <c r="O358" s="262"/>
      <c r="P358" s="263"/>
      <c r="Q358" s="264"/>
      <c r="R358" s="263"/>
      <c r="S358" s="264"/>
      <c r="T358" s="265"/>
      <c r="U358" s="265"/>
      <c r="V358" s="265"/>
      <c r="W358" s="266"/>
    </row>
    <row r="359" spans="6:25" s="267" customFormat="1" ht="11.25" outlineLevel="3">
      <c r="F359" s="268"/>
      <c r="G359" s="269"/>
      <c r="H359" s="270" t="str">
        <f>IF(AND(H358&lt;&gt;"Výkaz výměr:",I358=""),"Výkaz výměr:","")</f>
        <v>Výkaz výměr:</v>
      </c>
      <c r="I359" s="271" t="s">
        <v>972</v>
      </c>
      <c r="J359" s="272"/>
      <c r="K359" s="271"/>
      <c r="L359" s="273"/>
      <c r="M359" s="274">
        <v>71.5</v>
      </c>
      <c r="N359" s="275"/>
      <c r="O359" s="276"/>
      <c r="P359" s="277"/>
      <c r="Q359" s="275"/>
      <c r="R359" s="275"/>
      <c r="S359" s="275"/>
      <c r="T359" s="278" t="s">
        <v>588</v>
      </c>
      <c r="U359" s="275"/>
      <c r="V359" s="275"/>
    </row>
    <row r="360" spans="6:25" s="258" customFormat="1" ht="12" outlineLevel="2">
      <c r="F360" s="251">
        <v>3</v>
      </c>
      <c r="G360" s="252" t="s">
        <v>595</v>
      </c>
      <c r="H360" s="253" t="s">
        <v>855</v>
      </c>
      <c r="I360" s="254" t="s">
        <v>856</v>
      </c>
      <c r="J360" s="252" t="s">
        <v>612</v>
      </c>
      <c r="K360" s="255">
        <v>71.5</v>
      </c>
      <c r="L360" s="256">
        <v>0</v>
      </c>
      <c r="M360" s="255">
        <v>71.5</v>
      </c>
      <c r="N360" s="257"/>
      <c r="O360" s="257">
        <f>M360*N360</f>
        <v>0</v>
      </c>
      <c r="P360" s="257">
        <v>7.4999999999999997E-3</v>
      </c>
      <c r="Q360" s="257">
        <f>M360*P360</f>
        <v>0.53625</v>
      </c>
      <c r="R360" s="257"/>
      <c r="S360" s="257">
        <f>M360*R360</f>
        <v>0</v>
      </c>
      <c r="T360" s="257">
        <v>21</v>
      </c>
      <c r="U360" s="257">
        <f>O360*T360/100</f>
        <v>0</v>
      </c>
      <c r="V360" s="257">
        <f>U360+O360</f>
        <v>0</v>
      </c>
      <c r="W360" s="257"/>
      <c r="X360" s="257"/>
      <c r="Y360" s="257">
        <v>1</v>
      </c>
    </row>
    <row r="361" spans="6:25" s="258" customFormat="1" ht="0.75" customHeight="1" outlineLevel="2">
      <c r="F361" s="259"/>
      <c r="G361" s="260"/>
      <c r="H361" s="261"/>
      <c r="I361" s="262"/>
      <c r="J361" s="262"/>
      <c r="K361" s="262"/>
      <c r="L361" s="262"/>
      <c r="M361" s="262"/>
      <c r="N361" s="262"/>
      <c r="O361" s="262"/>
      <c r="P361" s="263"/>
      <c r="Q361" s="264"/>
      <c r="R361" s="263"/>
      <c r="S361" s="264"/>
      <c r="T361" s="265"/>
      <c r="U361" s="265"/>
      <c r="V361" s="265"/>
      <c r="W361" s="266"/>
    </row>
    <row r="362" spans="6:25" s="267" customFormat="1" ht="11.25" outlineLevel="3">
      <c r="F362" s="268"/>
      <c r="G362" s="269"/>
      <c r="H362" s="270" t="str">
        <f>IF(AND(H361&lt;&gt;"Výkaz výměr:",I361=""),"Výkaz výměr:","")</f>
        <v>Výkaz výměr:</v>
      </c>
      <c r="I362" s="271" t="s">
        <v>972</v>
      </c>
      <c r="J362" s="272"/>
      <c r="K362" s="271"/>
      <c r="L362" s="273"/>
      <c r="M362" s="274">
        <v>71.5</v>
      </c>
      <c r="N362" s="275"/>
      <c r="O362" s="276"/>
      <c r="P362" s="277"/>
      <c r="Q362" s="275"/>
      <c r="R362" s="275"/>
      <c r="S362" s="275"/>
      <c r="T362" s="278" t="s">
        <v>588</v>
      </c>
      <c r="U362" s="275"/>
      <c r="V362" s="275"/>
    </row>
    <row r="363" spans="6:25" s="258" customFormat="1" ht="12" outlineLevel="2">
      <c r="F363" s="251">
        <v>4</v>
      </c>
      <c r="G363" s="252" t="s">
        <v>595</v>
      </c>
      <c r="H363" s="253" t="s">
        <v>857</v>
      </c>
      <c r="I363" s="254" t="s">
        <v>858</v>
      </c>
      <c r="J363" s="252" t="s">
        <v>612</v>
      </c>
      <c r="K363" s="255">
        <v>71.5</v>
      </c>
      <c r="L363" s="256">
        <v>0</v>
      </c>
      <c r="M363" s="255">
        <v>71.5</v>
      </c>
      <c r="N363" s="257"/>
      <c r="O363" s="257">
        <f>M363*N363</f>
        <v>0</v>
      </c>
      <c r="P363" s="257">
        <v>4.0000000000000002E-4</v>
      </c>
      <c r="Q363" s="257">
        <f>M363*P363</f>
        <v>2.86E-2</v>
      </c>
      <c r="R363" s="257"/>
      <c r="S363" s="257">
        <f>M363*R363</f>
        <v>0</v>
      </c>
      <c r="T363" s="257">
        <v>21</v>
      </c>
      <c r="U363" s="257">
        <f>O363*T363/100</f>
        <v>0</v>
      </c>
      <c r="V363" s="257">
        <f>U363+O363</f>
        <v>0</v>
      </c>
      <c r="W363" s="257"/>
      <c r="X363" s="257"/>
      <c r="Y363" s="257">
        <v>1</v>
      </c>
    </row>
    <row r="364" spans="6:25" s="258" customFormat="1" ht="0.75" customHeight="1" outlineLevel="2">
      <c r="F364" s="259"/>
      <c r="G364" s="260"/>
      <c r="H364" s="261"/>
      <c r="I364" s="262"/>
      <c r="J364" s="262"/>
      <c r="K364" s="262"/>
      <c r="L364" s="262"/>
      <c r="M364" s="262"/>
      <c r="N364" s="262"/>
      <c r="O364" s="262"/>
      <c r="P364" s="263"/>
      <c r="Q364" s="264"/>
      <c r="R364" s="263"/>
      <c r="S364" s="264"/>
      <c r="T364" s="265"/>
      <c r="U364" s="265"/>
      <c r="V364" s="265"/>
      <c r="W364" s="266"/>
    </row>
    <row r="365" spans="6:25" s="258" customFormat="1" ht="12" outlineLevel="2">
      <c r="F365" s="251">
        <v>5</v>
      </c>
      <c r="G365" s="252" t="s">
        <v>595</v>
      </c>
      <c r="H365" s="253" t="s">
        <v>859</v>
      </c>
      <c r="I365" s="254" t="s">
        <v>860</v>
      </c>
      <c r="J365" s="252" t="s">
        <v>612</v>
      </c>
      <c r="K365" s="255">
        <v>71.5</v>
      </c>
      <c r="L365" s="256">
        <v>0</v>
      </c>
      <c r="M365" s="255">
        <v>71.5</v>
      </c>
      <c r="N365" s="257"/>
      <c r="O365" s="257">
        <f>M365*N365</f>
        <v>0</v>
      </c>
      <c r="P365" s="257"/>
      <c r="Q365" s="257">
        <f>M365*P365</f>
        <v>0</v>
      </c>
      <c r="R365" s="257"/>
      <c r="S365" s="257">
        <f>M365*R365</f>
        <v>0</v>
      </c>
      <c r="T365" s="257">
        <v>21</v>
      </c>
      <c r="U365" s="257">
        <f>O365*T365/100</f>
        <v>0</v>
      </c>
      <c r="V365" s="257">
        <f>U365+O365</f>
        <v>0</v>
      </c>
      <c r="W365" s="257"/>
      <c r="X365" s="257"/>
      <c r="Y365" s="257">
        <v>1</v>
      </c>
    </row>
    <row r="366" spans="6:25" s="258" customFormat="1" ht="0.75" customHeight="1" outlineLevel="2">
      <c r="F366" s="259"/>
      <c r="G366" s="260"/>
      <c r="H366" s="261"/>
      <c r="I366" s="262"/>
      <c r="J366" s="262"/>
      <c r="K366" s="262"/>
      <c r="L366" s="262"/>
      <c r="M366" s="262"/>
      <c r="N366" s="262"/>
      <c r="O366" s="262"/>
      <c r="P366" s="263"/>
      <c r="Q366" s="264"/>
      <c r="R366" s="263"/>
      <c r="S366" s="264"/>
      <c r="T366" s="265"/>
      <c r="U366" s="265"/>
      <c r="V366" s="265"/>
      <c r="W366" s="266"/>
    </row>
    <row r="367" spans="6:25" s="258" customFormat="1" ht="12" outlineLevel="2">
      <c r="F367" s="251">
        <v>6</v>
      </c>
      <c r="G367" s="252" t="s">
        <v>617</v>
      </c>
      <c r="H367" s="253" t="s">
        <v>861</v>
      </c>
      <c r="I367" s="254" t="s">
        <v>862</v>
      </c>
      <c r="J367" s="252" t="s">
        <v>612</v>
      </c>
      <c r="K367" s="255">
        <v>75</v>
      </c>
      <c r="L367" s="256">
        <v>0</v>
      </c>
      <c r="M367" s="255">
        <v>75</v>
      </c>
      <c r="N367" s="257"/>
      <c r="O367" s="257">
        <f>M367*N367</f>
        <v>0</v>
      </c>
      <c r="P367" s="257">
        <v>2.8999999999999998E-3</v>
      </c>
      <c r="Q367" s="257">
        <f>M367*P367</f>
        <v>0.21749999999999997</v>
      </c>
      <c r="R367" s="257"/>
      <c r="S367" s="257">
        <f>M367*R367</f>
        <v>0</v>
      </c>
      <c r="T367" s="257">
        <v>21</v>
      </c>
      <c r="U367" s="257">
        <f>O367*T367/100</f>
        <v>0</v>
      </c>
      <c r="V367" s="257">
        <f>U367+O367</f>
        <v>0</v>
      </c>
      <c r="W367" s="257"/>
      <c r="X367" s="257"/>
      <c r="Y367" s="257">
        <v>1</v>
      </c>
    </row>
    <row r="368" spans="6:25" s="258" customFormat="1" ht="0.75" customHeight="1" outlineLevel="2">
      <c r="F368" s="259"/>
      <c r="G368" s="260"/>
      <c r="H368" s="261"/>
      <c r="I368" s="262"/>
      <c r="J368" s="262"/>
      <c r="K368" s="262"/>
      <c r="L368" s="262"/>
      <c r="M368" s="262"/>
      <c r="N368" s="262"/>
      <c r="O368" s="262"/>
      <c r="P368" s="263"/>
      <c r="Q368" s="264"/>
      <c r="R368" s="263"/>
      <c r="S368" s="264"/>
      <c r="T368" s="265"/>
      <c r="U368" s="265"/>
      <c r="V368" s="265"/>
      <c r="W368" s="266"/>
    </row>
    <row r="369" spans="6:25" s="267" customFormat="1" ht="11.25" outlineLevel="3">
      <c r="F369" s="268"/>
      <c r="G369" s="269"/>
      <c r="H369" s="270" t="str">
        <f>IF(AND(H368&lt;&gt;"Výkaz výměr:",I368=""),"Výkaz výměr:","")</f>
        <v>Výkaz výměr:</v>
      </c>
      <c r="I369" s="271" t="s">
        <v>973</v>
      </c>
      <c r="J369" s="272"/>
      <c r="K369" s="271"/>
      <c r="L369" s="273"/>
      <c r="M369" s="274">
        <v>75.075000000000003</v>
      </c>
      <c r="N369" s="275"/>
      <c r="O369" s="276"/>
      <c r="P369" s="277"/>
      <c r="Q369" s="275"/>
      <c r="R369" s="275"/>
      <c r="S369" s="275"/>
      <c r="T369" s="278" t="s">
        <v>588</v>
      </c>
      <c r="U369" s="275"/>
      <c r="V369" s="275"/>
    </row>
    <row r="370" spans="6:25" s="267" customFormat="1" ht="11.25" outlineLevel="3">
      <c r="F370" s="268"/>
      <c r="G370" s="269"/>
      <c r="H370" s="270" t="str">
        <f>IF(AND(H369&lt;&gt;"Výkaz výměr:",I369=""),"Výkaz výměr:","")</f>
        <v/>
      </c>
      <c r="I370" s="271" t="s">
        <v>974</v>
      </c>
      <c r="J370" s="272"/>
      <c r="K370" s="271"/>
      <c r="L370" s="273"/>
      <c r="M370" s="274">
        <v>75</v>
      </c>
      <c r="N370" s="275"/>
      <c r="O370" s="276"/>
      <c r="P370" s="277"/>
      <c r="Q370" s="275"/>
      <c r="R370" s="275"/>
      <c r="S370" s="275"/>
      <c r="T370" s="278" t="s">
        <v>588</v>
      </c>
      <c r="U370" s="275"/>
      <c r="V370" s="275"/>
    </row>
    <row r="371" spans="6:25" s="258" customFormat="1" ht="12" outlineLevel="2">
      <c r="F371" s="251">
        <v>7</v>
      </c>
      <c r="G371" s="252" t="s">
        <v>595</v>
      </c>
      <c r="H371" s="253" t="s">
        <v>863</v>
      </c>
      <c r="I371" s="254" t="s">
        <v>864</v>
      </c>
      <c r="J371" s="252" t="s">
        <v>110</v>
      </c>
      <c r="K371" s="255">
        <v>40</v>
      </c>
      <c r="L371" s="256">
        <v>0</v>
      </c>
      <c r="M371" s="255">
        <v>40</v>
      </c>
      <c r="N371" s="257"/>
      <c r="O371" s="257">
        <f>M371*N371</f>
        <v>0</v>
      </c>
      <c r="P371" s="257"/>
      <c r="Q371" s="257">
        <f>M371*P371</f>
        <v>0</v>
      </c>
      <c r="R371" s="257"/>
      <c r="S371" s="257">
        <f>M371*R371</f>
        <v>0</v>
      </c>
      <c r="T371" s="257">
        <v>21</v>
      </c>
      <c r="U371" s="257">
        <f>O371*T371/100</f>
        <v>0</v>
      </c>
      <c r="V371" s="257">
        <f>U371+O371</f>
        <v>0</v>
      </c>
      <c r="W371" s="257"/>
      <c r="X371" s="257"/>
      <c r="Y371" s="257">
        <v>1</v>
      </c>
    </row>
    <row r="372" spans="6:25" s="258" customFormat="1" ht="0.75" customHeight="1" outlineLevel="2">
      <c r="F372" s="259"/>
      <c r="G372" s="260"/>
      <c r="H372" s="261"/>
      <c r="I372" s="262"/>
      <c r="J372" s="262"/>
      <c r="K372" s="262"/>
      <c r="L372" s="262"/>
      <c r="M372" s="262"/>
      <c r="N372" s="262"/>
      <c r="O372" s="262"/>
      <c r="P372" s="263"/>
      <c r="Q372" s="264"/>
      <c r="R372" s="263"/>
      <c r="S372" s="264"/>
      <c r="T372" s="265"/>
      <c r="U372" s="265"/>
      <c r="V372" s="265"/>
      <c r="W372" s="266"/>
    </row>
    <row r="373" spans="6:25" s="258" customFormat="1" ht="12" outlineLevel="2">
      <c r="F373" s="251">
        <v>8</v>
      </c>
      <c r="G373" s="252" t="s">
        <v>595</v>
      </c>
      <c r="H373" s="253" t="s">
        <v>865</v>
      </c>
      <c r="I373" s="254" t="s">
        <v>866</v>
      </c>
      <c r="J373" s="252" t="s">
        <v>110</v>
      </c>
      <c r="K373" s="255">
        <v>40</v>
      </c>
      <c r="L373" s="256">
        <v>0</v>
      </c>
      <c r="M373" s="255">
        <v>40</v>
      </c>
      <c r="N373" s="257"/>
      <c r="O373" s="257">
        <f>M373*N373</f>
        <v>0</v>
      </c>
      <c r="P373" s="257">
        <v>1.0000000000000001E-5</v>
      </c>
      <c r="Q373" s="257">
        <f>M373*P373</f>
        <v>4.0000000000000002E-4</v>
      </c>
      <c r="R373" s="257"/>
      <c r="S373" s="257">
        <f>M373*R373</f>
        <v>0</v>
      </c>
      <c r="T373" s="257">
        <v>21</v>
      </c>
      <c r="U373" s="257">
        <f>O373*T373/100</f>
        <v>0</v>
      </c>
      <c r="V373" s="257">
        <f>U373+O373</f>
        <v>0</v>
      </c>
      <c r="W373" s="257"/>
      <c r="X373" s="257"/>
      <c r="Y373" s="257">
        <v>1</v>
      </c>
    </row>
    <row r="374" spans="6:25" s="258" customFormat="1" ht="0.75" customHeight="1" outlineLevel="2">
      <c r="F374" s="259"/>
      <c r="G374" s="260"/>
      <c r="H374" s="261"/>
      <c r="I374" s="262"/>
      <c r="J374" s="262"/>
      <c r="K374" s="262"/>
      <c r="L374" s="262"/>
      <c r="M374" s="262"/>
      <c r="N374" s="262"/>
      <c r="O374" s="262"/>
      <c r="P374" s="263"/>
      <c r="Q374" s="264"/>
      <c r="R374" s="263"/>
      <c r="S374" s="264"/>
      <c r="T374" s="265"/>
      <c r="U374" s="265"/>
      <c r="V374" s="265"/>
      <c r="W374" s="266"/>
    </row>
    <row r="375" spans="6:25" s="258" customFormat="1" ht="12" outlineLevel="2">
      <c r="F375" s="251">
        <v>9</v>
      </c>
      <c r="G375" s="252" t="s">
        <v>617</v>
      </c>
      <c r="H375" s="253" t="s">
        <v>867</v>
      </c>
      <c r="I375" s="254" t="s">
        <v>868</v>
      </c>
      <c r="J375" s="252" t="s">
        <v>110</v>
      </c>
      <c r="K375" s="255">
        <v>40</v>
      </c>
      <c r="L375" s="256">
        <v>0</v>
      </c>
      <c r="M375" s="255">
        <v>40</v>
      </c>
      <c r="N375" s="257"/>
      <c r="O375" s="257">
        <f>M375*N375</f>
        <v>0</v>
      </c>
      <c r="P375" s="257">
        <v>3.8000000000000002E-4</v>
      </c>
      <c r="Q375" s="257">
        <f>M375*P375</f>
        <v>1.5200000000000002E-2</v>
      </c>
      <c r="R375" s="257"/>
      <c r="S375" s="257">
        <f>M375*R375</f>
        <v>0</v>
      </c>
      <c r="T375" s="257">
        <v>21</v>
      </c>
      <c r="U375" s="257">
        <f>O375*T375/100</f>
        <v>0</v>
      </c>
      <c r="V375" s="257">
        <f>U375+O375</f>
        <v>0</v>
      </c>
      <c r="W375" s="257"/>
      <c r="X375" s="257"/>
      <c r="Y375" s="257">
        <v>1</v>
      </c>
    </row>
    <row r="376" spans="6:25" s="258" customFormat="1" ht="0.75" customHeight="1" outlineLevel="2">
      <c r="F376" s="259"/>
      <c r="G376" s="260"/>
      <c r="H376" s="261"/>
      <c r="I376" s="262"/>
      <c r="J376" s="262"/>
      <c r="K376" s="262"/>
      <c r="L376" s="262"/>
      <c r="M376" s="262"/>
      <c r="N376" s="262"/>
      <c r="O376" s="262"/>
      <c r="P376" s="263"/>
      <c r="Q376" s="264"/>
      <c r="R376" s="263"/>
      <c r="S376" s="264"/>
      <c r="T376" s="265"/>
      <c r="U376" s="265"/>
      <c r="V376" s="265"/>
      <c r="W376" s="266"/>
    </row>
    <row r="377" spans="6:25" s="258" customFormat="1" ht="12" outlineLevel="2">
      <c r="F377" s="251">
        <v>10</v>
      </c>
      <c r="G377" s="252" t="s">
        <v>595</v>
      </c>
      <c r="H377" s="253" t="s">
        <v>869</v>
      </c>
      <c r="I377" s="254" t="s">
        <v>870</v>
      </c>
      <c r="J377" s="252" t="s">
        <v>393</v>
      </c>
      <c r="K377" s="255">
        <v>0.37</v>
      </c>
      <c r="L377" s="256">
        <v>0</v>
      </c>
      <c r="M377" s="298">
        <v>3.7000000000000002E-3</v>
      </c>
      <c r="N377" s="257">
        <f>SUM(O354:O375)</f>
        <v>0</v>
      </c>
      <c r="O377" s="257">
        <f>M377*N377</f>
        <v>0</v>
      </c>
      <c r="P377" s="257"/>
      <c r="Q377" s="257">
        <f>M377*P377</f>
        <v>0</v>
      </c>
      <c r="R377" s="257"/>
      <c r="S377" s="257">
        <f>M377*R377</f>
        <v>0</v>
      </c>
      <c r="T377" s="257">
        <v>21</v>
      </c>
      <c r="U377" s="257">
        <f>O377*T377/100</f>
        <v>0</v>
      </c>
      <c r="V377" s="257">
        <f>U377+O377</f>
        <v>0</v>
      </c>
      <c r="W377" s="257"/>
      <c r="X377" s="257"/>
      <c r="Y377" s="257">
        <v>1</v>
      </c>
    </row>
    <row r="378" spans="6:25" s="258" customFormat="1" ht="0.75" customHeight="1" outlineLevel="2">
      <c r="F378" s="259"/>
      <c r="G378" s="260"/>
      <c r="H378" s="261"/>
      <c r="I378" s="262"/>
      <c r="J378" s="262"/>
      <c r="K378" s="262"/>
      <c r="L378" s="262"/>
      <c r="M378" s="262"/>
      <c r="N378" s="262"/>
      <c r="O378" s="262"/>
      <c r="P378" s="263"/>
      <c r="Q378" s="264"/>
      <c r="R378" s="263"/>
      <c r="S378" s="264"/>
      <c r="T378" s="265"/>
      <c r="U378" s="265"/>
      <c r="V378" s="265"/>
      <c r="W378" s="266"/>
    </row>
    <row r="379" spans="6:25" s="216" customFormat="1" ht="12.75" customHeight="1" outlineLevel="2">
      <c r="F379" s="208"/>
      <c r="G379" s="209"/>
      <c r="H379" s="209"/>
      <c r="I379" s="210"/>
      <c r="J379" s="209"/>
      <c r="K379" s="211"/>
      <c r="L379" s="212"/>
      <c r="M379" s="211"/>
      <c r="N379" s="212"/>
      <c r="O379" s="213"/>
      <c r="P379" s="214"/>
      <c r="Q379" s="212"/>
      <c r="R379" s="212"/>
      <c r="S379" s="212"/>
      <c r="T379" s="215" t="s">
        <v>588</v>
      </c>
      <c r="U379" s="212"/>
      <c r="V379" s="212"/>
      <c r="W379" s="212"/>
    </row>
    <row r="380" spans="6:25" s="241" customFormat="1" ht="16.5" customHeight="1" outlineLevel="1">
      <c r="F380" s="242"/>
      <c r="G380" s="243"/>
      <c r="H380" s="244"/>
      <c r="I380" s="244" t="s">
        <v>871</v>
      </c>
      <c r="J380" s="243"/>
      <c r="K380" s="245"/>
      <c r="L380" s="246"/>
      <c r="M380" s="245"/>
      <c r="N380" s="246"/>
      <c r="O380" s="247">
        <f>SUBTOTAL(9,O381:O397)</f>
        <v>0</v>
      </c>
      <c r="P380" s="248"/>
      <c r="Q380" s="247">
        <f>SUBTOTAL(9,Q381:Q397)</f>
        <v>2.4677099999999997E-2</v>
      </c>
      <c r="R380" s="246"/>
      <c r="S380" s="247">
        <f>SUBTOTAL(9,S381:S397)</f>
        <v>0</v>
      </c>
      <c r="T380" s="249"/>
      <c r="U380" s="247">
        <f>SUBTOTAL(9,U381:U397)</f>
        <v>0</v>
      </c>
      <c r="V380" s="247">
        <f>SUBTOTAL(9,V381:V397)</f>
        <v>0</v>
      </c>
      <c r="Y380" s="247">
        <f>SUBTOTAL(9,Y381:Y397)</f>
        <v>5</v>
      </c>
    </row>
    <row r="381" spans="6:25" s="258" customFormat="1" ht="12" outlineLevel="2">
      <c r="F381" s="251">
        <v>1</v>
      </c>
      <c r="G381" s="252" t="s">
        <v>595</v>
      </c>
      <c r="H381" s="253" t="s">
        <v>872</v>
      </c>
      <c r="I381" s="254" t="s">
        <v>873</v>
      </c>
      <c r="J381" s="252" t="s">
        <v>612</v>
      </c>
      <c r="K381" s="255">
        <v>14.909999999999997</v>
      </c>
      <c r="L381" s="256">
        <v>0</v>
      </c>
      <c r="M381" s="255">
        <v>14.909999999999997</v>
      </c>
      <c r="N381" s="257"/>
      <c r="O381" s="257">
        <f>M381*N381</f>
        <v>0</v>
      </c>
      <c r="P381" s="257">
        <v>8.0999999999999996E-4</v>
      </c>
      <c r="Q381" s="257">
        <f>M381*P381</f>
        <v>1.2077099999999997E-2</v>
      </c>
      <c r="R381" s="257"/>
      <c r="S381" s="257">
        <f>M381*R381</f>
        <v>0</v>
      </c>
      <c r="T381" s="257">
        <v>21</v>
      </c>
      <c r="U381" s="257">
        <f>O381*T381/100</f>
        <v>0</v>
      </c>
      <c r="V381" s="257">
        <f>U381+O381</f>
        <v>0</v>
      </c>
      <c r="W381" s="257"/>
      <c r="X381" s="257"/>
      <c r="Y381" s="257">
        <v>1</v>
      </c>
    </row>
    <row r="382" spans="6:25" s="258" customFormat="1" ht="0.75" customHeight="1" outlineLevel="2">
      <c r="F382" s="259"/>
      <c r="G382" s="260"/>
      <c r="H382" s="261"/>
      <c r="I382" s="262"/>
      <c r="J382" s="262"/>
      <c r="K382" s="262"/>
      <c r="L382" s="262"/>
      <c r="M382" s="262"/>
      <c r="N382" s="262"/>
      <c r="O382" s="262"/>
      <c r="P382" s="263"/>
      <c r="Q382" s="264"/>
      <c r="R382" s="263"/>
      <c r="S382" s="264"/>
      <c r="T382" s="265"/>
      <c r="U382" s="265"/>
      <c r="V382" s="265"/>
      <c r="W382" s="266"/>
    </row>
    <row r="383" spans="6:25" s="267" customFormat="1" ht="11.25" outlineLevel="3">
      <c r="F383" s="268"/>
      <c r="G383" s="269"/>
      <c r="H383" s="270" t="str">
        <f>IF(AND(H382&lt;&gt;"Výkaz výměr:",I382=""),"Výkaz výměr:","")</f>
        <v>Výkaz výměr:</v>
      </c>
      <c r="I383" s="271" t="s">
        <v>975</v>
      </c>
      <c r="J383" s="272"/>
      <c r="K383" s="271"/>
      <c r="L383" s="273"/>
      <c r="M383" s="274">
        <v>9.9399999999999977</v>
      </c>
      <c r="N383" s="275"/>
      <c r="O383" s="276"/>
      <c r="P383" s="277"/>
      <c r="Q383" s="275"/>
      <c r="R383" s="275"/>
      <c r="S383" s="275"/>
      <c r="T383" s="278" t="s">
        <v>588</v>
      </c>
      <c r="U383" s="275"/>
      <c r="V383" s="275"/>
    </row>
    <row r="384" spans="6:25" s="267" customFormat="1" ht="11.25" outlineLevel="3">
      <c r="F384" s="268"/>
      <c r="G384" s="269"/>
      <c r="H384" s="270" t="str">
        <f>IF(AND(H383&lt;&gt;"Výkaz výměr:",I383=""),"Výkaz výměr:","")</f>
        <v/>
      </c>
      <c r="I384" s="271" t="s">
        <v>976</v>
      </c>
      <c r="J384" s="272"/>
      <c r="K384" s="271"/>
      <c r="L384" s="273"/>
      <c r="M384" s="274">
        <v>4.9699999999999989</v>
      </c>
      <c r="N384" s="275"/>
      <c r="O384" s="276"/>
      <c r="P384" s="277"/>
      <c r="Q384" s="275"/>
      <c r="R384" s="275"/>
      <c r="S384" s="275"/>
      <c r="T384" s="278" t="s">
        <v>588</v>
      </c>
      <c r="U384" s="275"/>
      <c r="V384" s="275"/>
    </row>
    <row r="385" spans="6:25" s="258" customFormat="1" ht="12" outlineLevel="2">
      <c r="F385" s="251">
        <v>2</v>
      </c>
      <c r="G385" s="252" t="s">
        <v>595</v>
      </c>
      <c r="H385" s="253" t="s">
        <v>874</v>
      </c>
      <c r="I385" s="254" t="s">
        <v>875</v>
      </c>
      <c r="J385" s="252" t="s">
        <v>612</v>
      </c>
      <c r="K385" s="255">
        <v>45</v>
      </c>
      <c r="L385" s="256">
        <v>0</v>
      </c>
      <c r="M385" s="255">
        <v>45</v>
      </c>
      <c r="N385" s="257"/>
      <c r="O385" s="257">
        <f>M385*N385</f>
        <v>0</v>
      </c>
      <c r="P385" s="257"/>
      <c r="Q385" s="257">
        <f>M385*P385</f>
        <v>0</v>
      </c>
      <c r="R385" s="257"/>
      <c r="S385" s="257">
        <f>M385*R385</f>
        <v>0</v>
      </c>
      <c r="T385" s="257">
        <v>21</v>
      </c>
      <c r="U385" s="257">
        <f>O385*T385/100</f>
        <v>0</v>
      </c>
      <c r="V385" s="257">
        <f>U385+O385</f>
        <v>0</v>
      </c>
      <c r="W385" s="257"/>
      <c r="X385" s="257"/>
      <c r="Y385" s="257">
        <v>1</v>
      </c>
    </row>
    <row r="386" spans="6:25" s="258" customFormat="1" ht="0.75" customHeight="1" outlineLevel="2">
      <c r="F386" s="259"/>
      <c r="G386" s="260"/>
      <c r="H386" s="261"/>
      <c r="I386" s="262"/>
      <c r="J386" s="262"/>
      <c r="K386" s="262"/>
      <c r="L386" s="262"/>
      <c r="M386" s="262"/>
      <c r="N386" s="262"/>
      <c r="O386" s="262"/>
      <c r="P386" s="263"/>
      <c r="Q386" s="264"/>
      <c r="R386" s="263"/>
      <c r="S386" s="264"/>
      <c r="T386" s="265"/>
      <c r="U386" s="265"/>
      <c r="V386" s="265"/>
      <c r="W386" s="266"/>
    </row>
    <row r="387" spans="6:25" s="267" customFormat="1" ht="11.25" outlineLevel="3">
      <c r="F387" s="268"/>
      <c r="G387" s="269"/>
      <c r="H387" s="270" t="str">
        <f>IF(AND(H386&lt;&gt;"Výkaz výměr:",I386=""),"Výkaz výměr:","")</f>
        <v>Výkaz výměr:</v>
      </c>
      <c r="I387" s="271" t="s">
        <v>977</v>
      </c>
      <c r="J387" s="272"/>
      <c r="K387" s="271"/>
      <c r="L387" s="273"/>
      <c r="M387" s="274">
        <v>45</v>
      </c>
      <c r="N387" s="275"/>
      <c r="O387" s="276"/>
      <c r="P387" s="277"/>
      <c r="Q387" s="275"/>
      <c r="R387" s="275"/>
      <c r="S387" s="275"/>
      <c r="T387" s="278" t="s">
        <v>588</v>
      </c>
      <c r="U387" s="275"/>
      <c r="V387" s="275"/>
    </row>
    <row r="388" spans="6:25" s="258" customFormat="1" ht="12" outlineLevel="2">
      <c r="F388" s="251">
        <v>3</v>
      </c>
      <c r="G388" s="252" t="s">
        <v>595</v>
      </c>
      <c r="H388" s="253" t="s">
        <v>876</v>
      </c>
      <c r="I388" s="254" t="s">
        <v>877</v>
      </c>
      <c r="J388" s="252" t="s">
        <v>612</v>
      </c>
      <c r="K388" s="255">
        <v>45</v>
      </c>
      <c r="L388" s="256">
        <v>0</v>
      </c>
      <c r="M388" s="255">
        <v>45</v>
      </c>
      <c r="N388" s="257"/>
      <c r="O388" s="257">
        <f>M388*N388</f>
        <v>0</v>
      </c>
      <c r="P388" s="257">
        <v>4.0000000000000003E-5</v>
      </c>
      <c r="Q388" s="257">
        <f>M388*P388</f>
        <v>1.8000000000000002E-3</v>
      </c>
      <c r="R388" s="257"/>
      <c r="S388" s="257">
        <f>M388*R388</f>
        <v>0</v>
      </c>
      <c r="T388" s="257">
        <v>21</v>
      </c>
      <c r="U388" s="257">
        <f>O388*T388/100</f>
        <v>0</v>
      </c>
      <c r="V388" s="257">
        <f>U388+O388</f>
        <v>0</v>
      </c>
      <c r="W388" s="257"/>
      <c r="X388" s="257"/>
      <c r="Y388" s="257">
        <v>1</v>
      </c>
    </row>
    <row r="389" spans="6:25" s="258" customFormat="1" ht="0.75" customHeight="1" outlineLevel="2">
      <c r="F389" s="259"/>
      <c r="G389" s="260"/>
      <c r="H389" s="261"/>
      <c r="I389" s="262"/>
      <c r="J389" s="262"/>
      <c r="K389" s="262"/>
      <c r="L389" s="262"/>
      <c r="M389" s="262"/>
      <c r="N389" s="262"/>
      <c r="O389" s="262"/>
      <c r="P389" s="263"/>
      <c r="Q389" s="264"/>
      <c r="R389" s="263"/>
      <c r="S389" s="264"/>
      <c r="T389" s="265"/>
      <c r="U389" s="265"/>
      <c r="V389" s="265"/>
      <c r="W389" s="266"/>
    </row>
    <row r="390" spans="6:25" s="267" customFormat="1" ht="11.25" outlineLevel="3">
      <c r="F390" s="268"/>
      <c r="G390" s="269"/>
      <c r="H390" s="270" t="str">
        <f>IF(AND(H389&lt;&gt;"Výkaz výměr:",I389=""),"Výkaz výměr:","")</f>
        <v>Výkaz výměr:</v>
      </c>
      <c r="I390" s="271" t="s">
        <v>978</v>
      </c>
      <c r="J390" s="272"/>
      <c r="K390" s="271"/>
      <c r="L390" s="273"/>
      <c r="M390" s="274">
        <v>45</v>
      </c>
      <c r="N390" s="275"/>
      <c r="O390" s="276"/>
      <c r="P390" s="277"/>
      <c r="Q390" s="275"/>
      <c r="R390" s="275"/>
      <c r="S390" s="275"/>
      <c r="T390" s="278" t="s">
        <v>588</v>
      </c>
      <c r="U390" s="275"/>
      <c r="V390" s="275"/>
    </row>
    <row r="391" spans="6:25" s="258" customFormat="1" ht="12" outlineLevel="2">
      <c r="F391" s="251">
        <v>4</v>
      </c>
      <c r="G391" s="252" t="s">
        <v>595</v>
      </c>
      <c r="H391" s="253" t="s">
        <v>878</v>
      </c>
      <c r="I391" s="254" t="s">
        <v>879</v>
      </c>
      <c r="J391" s="252" t="s">
        <v>612</v>
      </c>
      <c r="K391" s="255">
        <v>45</v>
      </c>
      <c r="L391" s="256">
        <v>0</v>
      </c>
      <c r="M391" s="255">
        <v>45</v>
      </c>
      <c r="N391" s="257"/>
      <c r="O391" s="257">
        <f>M391*N391</f>
        <v>0</v>
      </c>
      <c r="P391" s="257">
        <v>1E-4</v>
      </c>
      <c r="Q391" s="257">
        <f>M391*P391</f>
        <v>4.5000000000000005E-3</v>
      </c>
      <c r="R391" s="257"/>
      <c r="S391" s="257">
        <f>M391*R391</f>
        <v>0</v>
      </c>
      <c r="T391" s="257">
        <v>21</v>
      </c>
      <c r="U391" s="257">
        <f>O391*T391/100</f>
        <v>0</v>
      </c>
      <c r="V391" s="257">
        <f>U391+O391</f>
        <v>0</v>
      </c>
      <c r="W391" s="257"/>
      <c r="X391" s="257"/>
      <c r="Y391" s="257">
        <v>1</v>
      </c>
    </row>
    <row r="392" spans="6:25" s="258" customFormat="1" ht="0.75" customHeight="1" outlineLevel="2">
      <c r="F392" s="259"/>
      <c r="G392" s="260"/>
      <c r="H392" s="261"/>
      <c r="I392" s="262"/>
      <c r="J392" s="262"/>
      <c r="K392" s="262"/>
      <c r="L392" s="262"/>
      <c r="M392" s="262"/>
      <c r="N392" s="262"/>
      <c r="O392" s="262"/>
      <c r="P392" s="263"/>
      <c r="Q392" s="264"/>
      <c r="R392" s="263"/>
      <c r="S392" s="264"/>
      <c r="T392" s="265"/>
      <c r="U392" s="265"/>
      <c r="V392" s="265"/>
      <c r="W392" s="266"/>
    </row>
    <row r="393" spans="6:25" s="267" customFormat="1" ht="11.25" outlineLevel="3">
      <c r="F393" s="268"/>
      <c r="G393" s="269"/>
      <c r="H393" s="270" t="str">
        <f>IF(AND(H392&lt;&gt;"Výkaz výměr:",I392=""),"Výkaz výměr:","")</f>
        <v>Výkaz výměr:</v>
      </c>
      <c r="I393" s="271" t="s">
        <v>978</v>
      </c>
      <c r="J393" s="272"/>
      <c r="K393" s="271"/>
      <c r="L393" s="273"/>
      <c r="M393" s="274">
        <v>45</v>
      </c>
      <c r="N393" s="275"/>
      <c r="O393" s="276"/>
      <c r="P393" s="277"/>
      <c r="Q393" s="275"/>
      <c r="R393" s="275"/>
      <c r="S393" s="275"/>
      <c r="T393" s="278" t="s">
        <v>588</v>
      </c>
      <c r="U393" s="275"/>
      <c r="V393" s="275"/>
    </row>
    <row r="394" spans="6:25" s="258" customFormat="1" ht="12" outlineLevel="2">
      <c r="F394" s="251">
        <v>5</v>
      </c>
      <c r="G394" s="252" t="s">
        <v>595</v>
      </c>
      <c r="H394" s="253" t="s">
        <v>880</v>
      </c>
      <c r="I394" s="254" t="s">
        <v>881</v>
      </c>
      <c r="J394" s="252" t="s">
        <v>612</v>
      </c>
      <c r="K394" s="255">
        <v>45</v>
      </c>
      <c r="L394" s="256">
        <v>0</v>
      </c>
      <c r="M394" s="255">
        <v>45</v>
      </c>
      <c r="N394" s="257"/>
      <c r="O394" s="257">
        <f>M394*N394</f>
        <v>0</v>
      </c>
      <c r="P394" s="257">
        <v>1.3999999999999999E-4</v>
      </c>
      <c r="Q394" s="257">
        <f>M394*P394</f>
        <v>6.2999999999999992E-3</v>
      </c>
      <c r="R394" s="257"/>
      <c r="S394" s="257">
        <f>M394*R394</f>
        <v>0</v>
      </c>
      <c r="T394" s="257">
        <v>21</v>
      </c>
      <c r="U394" s="257">
        <f>O394*T394/100</f>
        <v>0</v>
      </c>
      <c r="V394" s="257">
        <f>U394+O394</f>
        <v>0</v>
      </c>
      <c r="W394" s="257"/>
      <c r="X394" s="257"/>
      <c r="Y394" s="257">
        <v>1</v>
      </c>
    </row>
    <row r="395" spans="6:25" s="258" customFormat="1" ht="0.75" customHeight="1" outlineLevel="2">
      <c r="F395" s="259"/>
      <c r="G395" s="260"/>
      <c r="H395" s="261"/>
      <c r="I395" s="262"/>
      <c r="J395" s="262"/>
      <c r="K395" s="262"/>
      <c r="L395" s="262"/>
      <c r="M395" s="262"/>
      <c r="N395" s="262"/>
      <c r="O395" s="262"/>
      <c r="P395" s="263"/>
      <c r="Q395" s="264"/>
      <c r="R395" s="263"/>
      <c r="S395" s="264"/>
      <c r="T395" s="265"/>
      <c r="U395" s="265"/>
      <c r="V395" s="265"/>
      <c r="W395" s="266"/>
    </row>
    <row r="396" spans="6:25" s="267" customFormat="1" ht="11.25" outlineLevel="3">
      <c r="F396" s="268"/>
      <c r="G396" s="269"/>
      <c r="H396" s="270" t="str">
        <f>IF(AND(H395&lt;&gt;"Výkaz výměr:",I395=""),"Výkaz výměr:","")</f>
        <v>Výkaz výměr:</v>
      </c>
      <c r="I396" s="271" t="s">
        <v>978</v>
      </c>
      <c r="J396" s="272"/>
      <c r="K396" s="271"/>
      <c r="L396" s="273"/>
      <c r="M396" s="274">
        <v>45</v>
      </c>
      <c r="N396" s="275"/>
      <c r="O396" s="276"/>
      <c r="P396" s="277"/>
      <c r="Q396" s="275"/>
      <c r="R396" s="275"/>
      <c r="S396" s="275"/>
      <c r="T396" s="278" t="s">
        <v>588</v>
      </c>
      <c r="U396" s="275"/>
      <c r="V396" s="275"/>
    </row>
    <row r="397" spans="6:25" s="216" customFormat="1" ht="12.75" customHeight="1" outlineLevel="2">
      <c r="F397" s="208"/>
      <c r="G397" s="209"/>
      <c r="H397" s="209"/>
      <c r="I397" s="210"/>
      <c r="J397" s="209"/>
      <c r="K397" s="211"/>
      <c r="L397" s="212"/>
      <c r="M397" s="211"/>
      <c r="N397" s="212"/>
      <c r="O397" s="213"/>
      <c r="P397" s="214"/>
      <c r="Q397" s="212"/>
      <c r="R397" s="212"/>
      <c r="S397" s="212"/>
      <c r="T397" s="215" t="s">
        <v>588</v>
      </c>
      <c r="U397" s="212"/>
      <c r="V397" s="212"/>
      <c r="W397" s="212"/>
    </row>
    <row r="398" spans="6:25" s="241" customFormat="1" ht="16.5" customHeight="1" outlineLevel="1">
      <c r="F398" s="242"/>
      <c r="G398" s="243"/>
      <c r="H398" s="244"/>
      <c r="I398" s="244" t="s">
        <v>882</v>
      </c>
      <c r="J398" s="243"/>
      <c r="K398" s="245"/>
      <c r="L398" s="246"/>
      <c r="M398" s="245"/>
      <c r="N398" s="246"/>
      <c r="O398" s="247">
        <f>SUBTOTAL(9,O399:O407)</f>
        <v>0</v>
      </c>
      <c r="P398" s="248"/>
      <c r="Q398" s="247">
        <f>SUBTOTAL(9,Q399:Q407)</f>
        <v>0.161</v>
      </c>
      <c r="R398" s="246"/>
      <c r="S398" s="247">
        <f>SUBTOTAL(9,S399:S407)</f>
        <v>0</v>
      </c>
      <c r="T398" s="249"/>
      <c r="U398" s="247">
        <f>SUBTOTAL(9,U399:U407)</f>
        <v>0</v>
      </c>
      <c r="V398" s="247">
        <f>SUBTOTAL(9,V399:V407)</f>
        <v>0</v>
      </c>
      <c r="Y398" s="247">
        <f>SUBTOTAL(9,Y399:Y407)</f>
        <v>2</v>
      </c>
    </row>
    <row r="399" spans="6:25" s="258" customFormat="1" ht="12" outlineLevel="2">
      <c r="F399" s="251">
        <v>1</v>
      </c>
      <c r="G399" s="252" t="s">
        <v>595</v>
      </c>
      <c r="H399" s="253" t="s">
        <v>883</v>
      </c>
      <c r="I399" s="254" t="s">
        <v>884</v>
      </c>
      <c r="J399" s="252" t="s">
        <v>612</v>
      </c>
      <c r="K399" s="255">
        <v>350</v>
      </c>
      <c r="L399" s="256">
        <v>0</v>
      </c>
      <c r="M399" s="255">
        <v>350</v>
      </c>
      <c r="N399" s="257"/>
      <c r="O399" s="257">
        <f>M399*N399</f>
        <v>0</v>
      </c>
      <c r="P399" s="257">
        <v>2.0000000000000001E-4</v>
      </c>
      <c r="Q399" s="257">
        <f>M399*P399</f>
        <v>7.0000000000000007E-2</v>
      </c>
      <c r="R399" s="257"/>
      <c r="S399" s="257">
        <f>M399*R399</f>
        <v>0</v>
      </c>
      <c r="T399" s="257">
        <v>21</v>
      </c>
      <c r="U399" s="257">
        <f>O399*T399/100</f>
        <v>0</v>
      </c>
      <c r="V399" s="257">
        <f>U399+O399</f>
        <v>0</v>
      </c>
      <c r="W399" s="257"/>
      <c r="X399" s="257"/>
      <c r="Y399" s="257">
        <v>1</v>
      </c>
    </row>
    <row r="400" spans="6:25" s="258" customFormat="1" ht="0.75" customHeight="1" outlineLevel="2">
      <c r="F400" s="259"/>
      <c r="G400" s="260"/>
      <c r="H400" s="261"/>
      <c r="I400" s="262"/>
      <c r="J400" s="262"/>
      <c r="K400" s="262"/>
      <c r="L400" s="262"/>
      <c r="M400" s="262"/>
      <c r="N400" s="262"/>
      <c r="O400" s="262"/>
      <c r="P400" s="263"/>
      <c r="Q400" s="264"/>
      <c r="R400" s="263"/>
      <c r="S400" s="264"/>
      <c r="T400" s="265"/>
      <c r="U400" s="265"/>
      <c r="V400" s="265"/>
      <c r="W400" s="266"/>
    </row>
    <row r="401" spans="6:25" s="267" customFormat="1" ht="11.25" outlineLevel="3">
      <c r="F401" s="268"/>
      <c r="G401" s="269"/>
      <c r="H401" s="270" t="str">
        <f>IF(AND(H400&lt;&gt;"Výkaz výměr:",I400=""),"Výkaz výměr:","")</f>
        <v>Výkaz výměr:</v>
      </c>
      <c r="I401" s="271" t="s">
        <v>979</v>
      </c>
      <c r="J401" s="272"/>
      <c r="K401" s="271"/>
      <c r="L401" s="273"/>
      <c r="M401" s="274">
        <v>80</v>
      </c>
      <c r="N401" s="275"/>
      <c r="O401" s="276"/>
      <c r="P401" s="277"/>
      <c r="Q401" s="275"/>
      <c r="R401" s="275"/>
      <c r="S401" s="275"/>
      <c r="T401" s="278" t="s">
        <v>588</v>
      </c>
      <c r="U401" s="275"/>
      <c r="V401" s="275"/>
    </row>
    <row r="402" spans="6:25" s="267" customFormat="1" ht="11.25" outlineLevel="3">
      <c r="F402" s="268"/>
      <c r="G402" s="269"/>
      <c r="H402" s="270" t="str">
        <f>IF(AND(H401&lt;&gt;"Výkaz výměr:",I401=""),"Výkaz výměr:","")</f>
        <v/>
      </c>
      <c r="I402" s="271" t="s">
        <v>980</v>
      </c>
      <c r="J402" s="272"/>
      <c r="K402" s="271"/>
      <c r="L402" s="273"/>
      <c r="M402" s="274">
        <v>270</v>
      </c>
      <c r="N402" s="275"/>
      <c r="O402" s="276"/>
      <c r="P402" s="277"/>
      <c r="Q402" s="275"/>
      <c r="R402" s="275"/>
      <c r="S402" s="275"/>
      <c r="T402" s="278" t="s">
        <v>588</v>
      </c>
      <c r="U402" s="275"/>
      <c r="V402" s="275"/>
    </row>
    <row r="403" spans="6:25" s="258" customFormat="1" ht="12" outlineLevel="2">
      <c r="F403" s="251">
        <v>2</v>
      </c>
      <c r="G403" s="252" t="s">
        <v>595</v>
      </c>
      <c r="H403" s="253" t="s">
        <v>885</v>
      </c>
      <c r="I403" s="254" t="s">
        <v>886</v>
      </c>
      <c r="J403" s="252" t="s">
        <v>612</v>
      </c>
      <c r="K403" s="255">
        <v>350</v>
      </c>
      <c r="L403" s="256">
        <v>0</v>
      </c>
      <c r="M403" s="255">
        <v>350</v>
      </c>
      <c r="N403" s="257"/>
      <c r="O403" s="257">
        <f>M403*N403</f>
        <v>0</v>
      </c>
      <c r="P403" s="257">
        <v>2.5999999999999998E-4</v>
      </c>
      <c r="Q403" s="257">
        <f>M403*P403</f>
        <v>9.0999999999999998E-2</v>
      </c>
      <c r="R403" s="257"/>
      <c r="S403" s="257">
        <f>M403*R403</f>
        <v>0</v>
      </c>
      <c r="T403" s="257">
        <v>21</v>
      </c>
      <c r="U403" s="257">
        <f>O403*T403/100</f>
        <v>0</v>
      </c>
      <c r="V403" s="257">
        <f>U403+O403</f>
        <v>0</v>
      </c>
      <c r="W403" s="257"/>
      <c r="X403" s="257"/>
      <c r="Y403" s="257">
        <v>1</v>
      </c>
    </row>
    <row r="404" spans="6:25" s="258" customFormat="1" ht="0.75" customHeight="1" outlineLevel="2">
      <c r="F404" s="259"/>
      <c r="G404" s="260"/>
      <c r="H404" s="261"/>
      <c r="I404" s="262"/>
      <c r="J404" s="262"/>
      <c r="K404" s="262"/>
      <c r="L404" s="262"/>
      <c r="M404" s="262"/>
      <c r="N404" s="262"/>
      <c r="O404" s="262"/>
      <c r="P404" s="263"/>
      <c r="Q404" s="264"/>
      <c r="R404" s="263"/>
      <c r="S404" s="264"/>
      <c r="T404" s="265"/>
      <c r="U404" s="265"/>
      <c r="V404" s="265"/>
      <c r="W404" s="266"/>
    </row>
    <row r="405" spans="6:25" s="267" customFormat="1" ht="11.25" outlineLevel="3">
      <c r="F405" s="268"/>
      <c r="G405" s="269"/>
      <c r="H405" s="270" t="str">
        <f>IF(AND(H404&lt;&gt;"Výkaz výměr:",I404=""),"Výkaz výměr:","")</f>
        <v>Výkaz výměr:</v>
      </c>
      <c r="I405" s="271" t="s">
        <v>979</v>
      </c>
      <c r="J405" s="272"/>
      <c r="K405" s="271"/>
      <c r="L405" s="273"/>
      <c r="M405" s="274">
        <v>80</v>
      </c>
      <c r="N405" s="275"/>
      <c r="O405" s="276"/>
      <c r="P405" s="277"/>
      <c r="Q405" s="275"/>
      <c r="R405" s="275"/>
      <c r="S405" s="275"/>
      <c r="T405" s="278" t="s">
        <v>588</v>
      </c>
      <c r="U405" s="275"/>
      <c r="V405" s="275"/>
    </row>
    <row r="406" spans="6:25" s="267" customFormat="1" ht="11.25" outlineLevel="3">
      <c r="F406" s="268"/>
      <c r="G406" s="269"/>
      <c r="H406" s="270" t="str">
        <f>IF(AND(H405&lt;&gt;"Výkaz výměr:",I405=""),"Výkaz výměr:","")</f>
        <v/>
      </c>
      <c r="I406" s="271" t="s">
        <v>980</v>
      </c>
      <c r="J406" s="272"/>
      <c r="K406" s="271"/>
      <c r="L406" s="273"/>
      <c r="M406" s="274">
        <v>270</v>
      </c>
      <c r="N406" s="275"/>
      <c r="O406" s="276"/>
      <c r="P406" s="277"/>
      <c r="Q406" s="275"/>
      <c r="R406" s="275"/>
      <c r="S406" s="275"/>
      <c r="T406" s="278" t="s">
        <v>588</v>
      </c>
      <c r="U406" s="275"/>
      <c r="V406" s="275"/>
    </row>
    <row r="407" spans="6:25" s="216" customFormat="1" ht="12.75" customHeight="1" outlineLevel="2">
      <c r="F407" s="208"/>
      <c r="G407" s="209"/>
      <c r="H407" s="209"/>
      <c r="I407" s="210"/>
      <c r="J407" s="209"/>
      <c r="K407" s="211"/>
      <c r="L407" s="212"/>
      <c r="M407" s="211"/>
      <c r="N407" s="212"/>
      <c r="O407" s="213"/>
      <c r="P407" s="214"/>
      <c r="Q407" s="212"/>
      <c r="R407" s="212"/>
      <c r="S407" s="212"/>
      <c r="T407" s="215" t="s">
        <v>588</v>
      </c>
      <c r="U407" s="212"/>
      <c r="V407" s="212"/>
      <c r="W407" s="212"/>
    </row>
    <row r="408" spans="6:25" s="241" customFormat="1" ht="16.5" customHeight="1" outlineLevel="1">
      <c r="F408" s="242"/>
      <c r="G408" s="243"/>
      <c r="H408" s="244"/>
      <c r="I408" s="244" t="s">
        <v>887</v>
      </c>
      <c r="J408" s="243"/>
      <c r="K408" s="245"/>
      <c r="L408" s="246"/>
      <c r="M408" s="245"/>
      <c r="N408" s="246"/>
      <c r="O408" s="247">
        <f>SUBTOTAL(9,O409:O411)</f>
        <v>0</v>
      </c>
      <c r="P408" s="248"/>
      <c r="Q408" s="247">
        <f>SUBTOTAL(9,Q409:Q411)</f>
        <v>0</v>
      </c>
      <c r="R408" s="246"/>
      <c r="S408" s="247">
        <f>SUBTOTAL(9,S409:S411)</f>
        <v>0</v>
      </c>
      <c r="T408" s="249"/>
      <c r="U408" s="247">
        <f>SUBTOTAL(9,U409:U411)</f>
        <v>0</v>
      </c>
      <c r="V408" s="247">
        <f>SUBTOTAL(9,V409:V411)</f>
        <v>0</v>
      </c>
      <c r="Y408" s="247">
        <f>SUBTOTAL(9,Y409:Y411)</f>
        <v>1</v>
      </c>
    </row>
    <row r="409" spans="6:25" s="258" customFormat="1" ht="12" outlineLevel="2">
      <c r="F409" s="251">
        <v>1</v>
      </c>
      <c r="G409" s="252" t="s">
        <v>888</v>
      </c>
      <c r="H409" s="253" t="s">
        <v>889</v>
      </c>
      <c r="I409" s="254" t="s">
        <v>320</v>
      </c>
      <c r="J409" s="252" t="s">
        <v>393</v>
      </c>
      <c r="K409" s="255">
        <v>2.2000000000000002</v>
      </c>
      <c r="L409" s="256"/>
      <c r="M409" s="298">
        <v>2.1999999999999999E-2</v>
      </c>
      <c r="N409" s="257">
        <f>SUM(O398,O380,O353,O349,O324,O316,O305,O299,O288,O268,O257,O253,O228,O173,O156,O107,O96,O78,O33,O29,O6)</f>
        <v>0</v>
      </c>
      <c r="O409" s="257">
        <f>M409*N409</f>
        <v>0</v>
      </c>
      <c r="P409" s="257"/>
      <c r="Q409" s="257">
        <f>M409*P409</f>
        <v>0</v>
      </c>
      <c r="R409" s="257"/>
      <c r="S409" s="257">
        <f>M409*R409</f>
        <v>0</v>
      </c>
      <c r="T409" s="257">
        <v>21</v>
      </c>
      <c r="U409" s="257">
        <f>O409*T409/100</f>
        <v>0</v>
      </c>
      <c r="V409" s="257">
        <f>U409+O409</f>
        <v>0</v>
      </c>
      <c r="W409" s="257"/>
      <c r="X409" s="257"/>
      <c r="Y409" s="257">
        <v>1</v>
      </c>
    </row>
    <row r="410" spans="6:25" s="258" customFormat="1" ht="0.75" customHeight="1" outlineLevel="2">
      <c r="F410" s="259"/>
      <c r="G410" s="260"/>
      <c r="H410" s="261"/>
      <c r="I410" s="262"/>
      <c r="J410" s="262"/>
      <c r="K410" s="262"/>
      <c r="L410" s="262"/>
      <c r="M410" s="262"/>
      <c r="N410" s="262"/>
      <c r="O410" s="262"/>
      <c r="P410" s="263"/>
      <c r="Q410" s="264"/>
      <c r="R410" s="263"/>
      <c r="S410" s="264"/>
      <c r="T410" s="265"/>
      <c r="U410" s="265"/>
      <c r="V410" s="265"/>
      <c r="W410" s="266"/>
    </row>
    <row r="411" spans="6:25" s="216" customFormat="1" ht="12.75" customHeight="1" outlineLevel="2">
      <c r="F411" s="208"/>
      <c r="G411" s="209"/>
      <c r="H411" s="209"/>
      <c r="I411" s="210"/>
      <c r="J411" s="209"/>
      <c r="K411" s="211"/>
      <c r="L411" s="212"/>
      <c r="M411" s="211"/>
      <c r="N411" s="212"/>
      <c r="O411" s="213"/>
      <c r="P411" s="214"/>
      <c r="Q411" s="212"/>
      <c r="R411" s="212"/>
      <c r="S411" s="212"/>
      <c r="T411" s="215" t="s">
        <v>588</v>
      </c>
      <c r="U411" s="212"/>
      <c r="V411" s="212"/>
      <c r="W411" s="212"/>
    </row>
    <row r="412" spans="6:25" s="241" customFormat="1" ht="16.5" customHeight="1" outlineLevel="1">
      <c r="F412" s="242"/>
      <c r="G412" s="243"/>
      <c r="H412" s="244"/>
      <c r="I412" s="244" t="s">
        <v>890</v>
      </c>
      <c r="J412" s="243"/>
      <c r="K412" s="245"/>
      <c r="L412" s="246"/>
      <c r="M412" s="245"/>
      <c r="N412" s="246"/>
      <c r="O412" s="247">
        <f>SUBTOTAL(9,O413:O415)</f>
        <v>0</v>
      </c>
      <c r="P412" s="248"/>
      <c r="Q412" s="247">
        <f>SUBTOTAL(9,Q413:Q415)</f>
        <v>0</v>
      </c>
      <c r="R412" s="246"/>
      <c r="S412" s="247">
        <f>SUBTOTAL(9,S413:S415)</f>
        <v>0</v>
      </c>
      <c r="T412" s="249"/>
      <c r="U412" s="247">
        <f>SUBTOTAL(9,U413:U415)</f>
        <v>0</v>
      </c>
      <c r="V412" s="247">
        <f>SUBTOTAL(9,V413:V415)</f>
        <v>0</v>
      </c>
      <c r="Y412" s="247">
        <f>SUBTOTAL(9,Y413:Y415)</f>
        <v>1</v>
      </c>
    </row>
    <row r="413" spans="6:25" s="258" customFormat="1" ht="12" outlineLevel="2">
      <c r="F413" s="251">
        <v>1</v>
      </c>
      <c r="G413" s="252" t="s">
        <v>888</v>
      </c>
      <c r="H413" s="253" t="s">
        <v>891</v>
      </c>
      <c r="I413" s="254" t="s">
        <v>892</v>
      </c>
      <c r="J413" s="252" t="s">
        <v>393</v>
      </c>
      <c r="K413" s="255">
        <v>1.2</v>
      </c>
      <c r="L413" s="256"/>
      <c r="M413" s="298">
        <v>1.2E-2</v>
      </c>
      <c r="N413" s="257">
        <f>SUM(O398,O380,O353,O349,O324,O316,O305,O299,O288,O268,O257,O253,O228,O173,O156,O107,O96,O78,O33,O29,O6)</f>
        <v>0</v>
      </c>
      <c r="O413" s="257">
        <f>M413*N413</f>
        <v>0</v>
      </c>
      <c r="P413" s="257"/>
      <c r="Q413" s="257">
        <f>M413*P413</f>
        <v>0</v>
      </c>
      <c r="R413" s="257"/>
      <c r="S413" s="257">
        <f>M413*R413</f>
        <v>0</v>
      </c>
      <c r="T413" s="257">
        <v>21</v>
      </c>
      <c r="U413" s="257">
        <f>O413*T413/100</f>
        <v>0</v>
      </c>
      <c r="V413" s="257">
        <f>U413+O413</f>
        <v>0</v>
      </c>
      <c r="W413" s="257"/>
      <c r="X413" s="257"/>
      <c r="Y413" s="257">
        <v>1</v>
      </c>
    </row>
    <row r="414" spans="6:25" s="258" customFormat="1" ht="0.75" customHeight="1" outlineLevel="2">
      <c r="F414" s="259"/>
      <c r="G414" s="260"/>
      <c r="H414" s="261"/>
      <c r="I414" s="262"/>
      <c r="J414" s="262"/>
      <c r="K414" s="262"/>
      <c r="L414" s="262"/>
      <c r="M414" s="262"/>
      <c r="N414" s="262"/>
      <c r="O414" s="262"/>
      <c r="P414" s="263"/>
      <c r="Q414" s="264"/>
      <c r="R414" s="263"/>
      <c r="S414" s="264"/>
      <c r="T414" s="265"/>
      <c r="U414" s="265"/>
      <c r="V414" s="265"/>
      <c r="W414" s="266"/>
    </row>
    <row r="415" spans="6:25" s="216" customFormat="1" ht="12.75" customHeight="1" outlineLevel="2">
      <c r="F415" s="208"/>
      <c r="G415" s="209"/>
      <c r="H415" s="209"/>
      <c r="I415" s="210"/>
      <c r="J415" s="209"/>
      <c r="K415" s="211"/>
      <c r="L415" s="212"/>
      <c r="M415" s="211"/>
      <c r="N415" s="212"/>
      <c r="O415" s="213"/>
      <c r="P415" s="214"/>
      <c r="Q415" s="212"/>
      <c r="R415" s="212"/>
      <c r="S415" s="212"/>
      <c r="T415" s="215" t="s">
        <v>588</v>
      </c>
      <c r="U415" s="212"/>
      <c r="V415" s="212"/>
      <c r="W415" s="212"/>
    </row>
    <row r="416" spans="6:25" s="241" customFormat="1" ht="16.5" customHeight="1" outlineLevel="1">
      <c r="F416" s="242"/>
      <c r="G416" s="243"/>
      <c r="H416" s="244"/>
      <c r="I416" s="244" t="s">
        <v>893</v>
      </c>
      <c r="J416" s="243"/>
      <c r="K416" s="245"/>
      <c r="L416" s="246"/>
      <c r="M416" s="245"/>
      <c r="N416" s="246"/>
      <c r="O416" s="247">
        <f>SUBTOTAL(9,O417:O419)</f>
        <v>0</v>
      </c>
      <c r="P416" s="248"/>
      <c r="Q416" s="247">
        <f>SUBTOTAL(9,Q417:Q419)</f>
        <v>0</v>
      </c>
      <c r="R416" s="246"/>
      <c r="S416" s="247">
        <f>SUBTOTAL(9,S417:S419)</f>
        <v>0</v>
      </c>
      <c r="T416" s="249"/>
      <c r="U416" s="247">
        <f>SUBTOTAL(9,U417:U419)</f>
        <v>0</v>
      </c>
      <c r="V416" s="247">
        <f>SUBTOTAL(9,V417:V419)</f>
        <v>0</v>
      </c>
      <c r="Y416" s="247">
        <f>SUBTOTAL(9,Y417:Y419)</f>
        <v>1</v>
      </c>
    </row>
    <row r="417" spans="6:25" s="258" customFormat="1" ht="12" outlineLevel="2">
      <c r="F417" s="251">
        <v>1</v>
      </c>
      <c r="G417" s="252" t="s">
        <v>888</v>
      </c>
      <c r="H417" s="253" t="s">
        <v>894</v>
      </c>
      <c r="I417" s="254" t="s">
        <v>895</v>
      </c>
      <c r="J417" s="252" t="s">
        <v>393</v>
      </c>
      <c r="K417" s="255">
        <v>1.8</v>
      </c>
      <c r="L417" s="256"/>
      <c r="M417" s="298">
        <v>1.7999999999999999E-2</v>
      </c>
      <c r="N417" s="257">
        <f>SUM(O398,O380,O353,O349,O324,O316,O305,O299,O288,O268,O257,O253,O228,O173,O156,O107,O96,O78,O33,O29,O6)</f>
        <v>0</v>
      </c>
      <c r="O417" s="257">
        <f>M417*N417</f>
        <v>0</v>
      </c>
      <c r="P417" s="257"/>
      <c r="Q417" s="257">
        <f>M417*P417</f>
        <v>0</v>
      </c>
      <c r="R417" s="257"/>
      <c r="S417" s="257">
        <f>M417*R417</f>
        <v>0</v>
      </c>
      <c r="T417" s="257">
        <v>21</v>
      </c>
      <c r="U417" s="257">
        <f>O417*T417/100</f>
        <v>0</v>
      </c>
      <c r="V417" s="257">
        <f>U417+O417</f>
        <v>0</v>
      </c>
      <c r="W417" s="257"/>
      <c r="X417" s="257"/>
      <c r="Y417" s="257">
        <v>1</v>
      </c>
    </row>
    <row r="418" spans="6:25" s="258" customFormat="1" ht="0.75" customHeight="1" outlineLevel="2">
      <c r="F418" s="259"/>
      <c r="G418" s="260"/>
      <c r="H418" s="261"/>
      <c r="I418" s="262"/>
      <c r="J418" s="262"/>
      <c r="K418" s="262"/>
      <c r="L418" s="262"/>
      <c r="M418" s="262"/>
      <c r="N418" s="262"/>
      <c r="O418" s="262"/>
      <c r="P418" s="263"/>
      <c r="Q418" s="264"/>
      <c r="R418" s="263"/>
      <c r="S418" s="264"/>
      <c r="T418" s="265"/>
      <c r="U418" s="265"/>
      <c r="V418" s="265"/>
      <c r="W418" s="266"/>
    </row>
    <row r="419" spans="6:25" s="216" customFormat="1" ht="12.75" customHeight="1" outlineLevel="2">
      <c r="F419" s="208"/>
      <c r="G419" s="209"/>
      <c r="H419" s="209"/>
      <c r="I419" s="210"/>
      <c r="J419" s="209"/>
      <c r="K419" s="211"/>
      <c r="L419" s="212"/>
      <c r="M419" s="211"/>
      <c r="N419" s="212"/>
      <c r="O419" s="213"/>
      <c r="P419" s="214"/>
      <c r="Q419" s="212"/>
      <c r="R419" s="212"/>
      <c r="S419" s="212"/>
      <c r="T419" s="215" t="s">
        <v>588</v>
      </c>
      <c r="U419" s="212"/>
      <c r="V419" s="212"/>
      <c r="W419" s="212"/>
    </row>
    <row r="420" spans="6:25" s="241" customFormat="1" ht="16.5" customHeight="1" outlineLevel="1">
      <c r="F420" s="242"/>
      <c r="G420" s="243"/>
      <c r="H420" s="244"/>
      <c r="I420" s="244" t="s">
        <v>896</v>
      </c>
      <c r="J420" s="243"/>
      <c r="K420" s="245"/>
      <c r="L420" s="246"/>
      <c r="M420" s="245"/>
      <c r="N420" s="246"/>
      <c r="O420" s="247">
        <f>SUBTOTAL(9,O421:O423)</f>
        <v>0</v>
      </c>
      <c r="P420" s="248"/>
      <c r="Q420" s="247">
        <f>SUBTOTAL(9,Q421:Q423)</f>
        <v>0</v>
      </c>
      <c r="R420" s="246"/>
      <c r="S420" s="247">
        <f>SUBTOTAL(9,S421:S423)</f>
        <v>0</v>
      </c>
      <c r="T420" s="249"/>
      <c r="U420" s="247">
        <f>SUBTOTAL(9,U421:U423)</f>
        <v>0</v>
      </c>
      <c r="V420" s="247">
        <f>SUBTOTAL(9,V421:V423)</f>
        <v>0</v>
      </c>
      <c r="Y420" s="247">
        <f>SUBTOTAL(9,Y421:Y423)</f>
        <v>1</v>
      </c>
    </row>
    <row r="421" spans="6:25" s="258" customFormat="1" ht="12" outlineLevel="2">
      <c r="F421" s="251">
        <v>1</v>
      </c>
      <c r="G421" s="252" t="s">
        <v>888</v>
      </c>
      <c r="H421" s="253" t="s">
        <v>897</v>
      </c>
      <c r="I421" s="254" t="s">
        <v>898</v>
      </c>
      <c r="J421" s="252" t="s">
        <v>393</v>
      </c>
      <c r="K421" s="255">
        <v>2</v>
      </c>
      <c r="L421" s="256"/>
      <c r="M421" s="298">
        <v>0.02</v>
      </c>
      <c r="N421" s="257">
        <f>SUM(O398,O380,O353,O349,O324,O316,O305,O299,O288,O268,O257,O253,O228,O173,O156,O107,O96,O78,O33,O29,O6)</f>
        <v>0</v>
      </c>
      <c r="O421" s="257">
        <f>M421*N421</f>
        <v>0</v>
      </c>
      <c r="P421" s="257"/>
      <c r="Q421" s="257">
        <f>M421*P421</f>
        <v>0</v>
      </c>
      <c r="R421" s="257"/>
      <c r="S421" s="257">
        <f>M421*R421</f>
        <v>0</v>
      </c>
      <c r="T421" s="257">
        <v>21</v>
      </c>
      <c r="U421" s="257">
        <f>O421*T421/100</f>
        <v>0</v>
      </c>
      <c r="V421" s="257">
        <f>U421+O421</f>
        <v>0</v>
      </c>
      <c r="W421" s="257"/>
      <c r="X421" s="257"/>
      <c r="Y421" s="257">
        <v>1</v>
      </c>
    </row>
    <row r="422" spans="6:25" s="258" customFormat="1" ht="0.75" customHeight="1" outlineLevel="2">
      <c r="F422" s="259"/>
      <c r="G422" s="260"/>
      <c r="H422" s="261"/>
      <c r="I422" s="262"/>
      <c r="J422" s="262"/>
      <c r="K422" s="262"/>
      <c r="L422" s="262"/>
      <c r="M422" s="262"/>
      <c r="N422" s="262"/>
      <c r="O422" s="262"/>
      <c r="P422" s="263"/>
      <c r="Q422" s="264"/>
      <c r="R422" s="263"/>
      <c r="S422" s="264"/>
      <c r="T422" s="265"/>
      <c r="U422" s="265"/>
      <c r="V422" s="265"/>
      <c r="W422" s="266"/>
    </row>
    <row r="423" spans="6:25" s="216" customFormat="1" ht="12.75" customHeight="1" outlineLevel="2">
      <c r="F423" s="208"/>
      <c r="G423" s="209"/>
      <c r="H423" s="209"/>
      <c r="I423" s="210"/>
      <c r="J423" s="209"/>
      <c r="K423" s="211"/>
      <c r="L423" s="212"/>
      <c r="M423" s="211"/>
      <c r="N423" s="212"/>
      <c r="O423" s="213"/>
      <c r="P423" s="214"/>
      <c r="Q423" s="212"/>
      <c r="R423" s="212"/>
      <c r="S423" s="212"/>
      <c r="T423" s="215" t="s">
        <v>588</v>
      </c>
      <c r="U423" s="212"/>
      <c r="V423" s="212"/>
      <c r="W423" s="212"/>
    </row>
    <row r="424" spans="6:25" s="241" customFormat="1" ht="16.5" customHeight="1" outlineLevel="1">
      <c r="F424" s="242"/>
      <c r="G424" s="243"/>
      <c r="H424" s="244"/>
      <c r="I424" s="244" t="s">
        <v>899</v>
      </c>
      <c r="J424" s="243"/>
      <c r="K424" s="245"/>
      <c r="L424" s="246"/>
      <c r="M424" s="245"/>
      <c r="N424" s="246"/>
      <c r="O424" s="247">
        <f>SUBTOTAL(9,O425:O427)</f>
        <v>0</v>
      </c>
      <c r="P424" s="248"/>
      <c r="Q424" s="247">
        <f>SUBTOTAL(9,Q425:Q427)</f>
        <v>0</v>
      </c>
      <c r="R424" s="246"/>
      <c r="S424" s="247">
        <f>SUBTOTAL(9,S425:S427)</f>
        <v>0</v>
      </c>
      <c r="T424" s="249"/>
      <c r="U424" s="247">
        <f>SUBTOTAL(9,U425:U427)</f>
        <v>0</v>
      </c>
      <c r="V424" s="247">
        <f>SUBTOTAL(9,V425:V427)</f>
        <v>0</v>
      </c>
      <c r="Y424" s="247">
        <f>SUBTOTAL(9,Y425:Y427)</f>
        <v>1</v>
      </c>
    </row>
    <row r="425" spans="6:25" s="258" customFormat="1" ht="12" outlineLevel="2">
      <c r="F425" s="251">
        <v>1</v>
      </c>
      <c r="G425" s="252" t="s">
        <v>888</v>
      </c>
      <c r="H425" s="253" t="s">
        <v>900</v>
      </c>
      <c r="I425" s="254" t="s">
        <v>901</v>
      </c>
      <c r="J425" s="252" t="s">
        <v>393</v>
      </c>
      <c r="K425" s="255">
        <v>3</v>
      </c>
      <c r="L425" s="256"/>
      <c r="M425" s="298">
        <v>0.03</v>
      </c>
      <c r="N425" s="257">
        <f>SUM(O398,O380,O353,O349,O324,O316,O305,O299,O288,O268,O257,O253,O228,O173,O156,O107,O96,O78,O33,O29,O6)</f>
        <v>0</v>
      </c>
      <c r="O425" s="257">
        <f>M425*N425</f>
        <v>0</v>
      </c>
      <c r="P425" s="257"/>
      <c r="Q425" s="257">
        <f>M425*P425</f>
        <v>0</v>
      </c>
      <c r="R425" s="257"/>
      <c r="S425" s="257">
        <f>M425*R425</f>
        <v>0</v>
      </c>
      <c r="T425" s="257">
        <v>21</v>
      </c>
      <c r="U425" s="257">
        <f>O425*T425/100</f>
        <v>0</v>
      </c>
      <c r="V425" s="257">
        <f>U425+O425</f>
        <v>0</v>
      </c>
      <c r="W425" s="257"/>
      <c r="X425" s="257"/>
      <c r="Y425" s="257">
        <v>1</v>
      </c>
    </row>
    <row r="426" spans="6:25" s="258" customFormat="1" ht="0.75" customHeight="1" outlineLevel="2">
      <c r="F426" s="259"/>
      <c r="G426" s="260"/>
      <c r="H426" s="261"/>
      <c r="I426" s="262"/>
      <c r="J426" s="262"/>
      <c r="K426" s="262"/>
      <c r="L426" s="262"/>
      <c r="M426" s="262"/>
      <c r="N426" s="262"/>
      <c r="O426" s="262"/>
      <c r="P426" s="263"/>
      <c r="Q426" s="264"/>
      <c r="R426" s="263"/>
      <c r="S426" s="264"/>
      <c r="T426" s="265"/>
      <c r="U426" s="265"/>
      <c r="V426" s="265"/>
      <c r="W426" s="266"/>
    </row>
    <row r="427" spans="6:25" s="216" customFormat="1" ht="12.75" customHeight="1" outlineLevel="2">
      <c r="F427" s="208"/>
      <c r="G427" s="209"/>
      <c r="H427" s="209"/>
      <c r="I427" s="210"/>
      <c r="J427" s="209"/>
      <c r="K427" s="211"/>
      <c r="L427" s="212"/>
      <c r="M427" s="211"/>
      <c r="N427" s="212"/>
      <c r="O427" s="213"/>
      <c r="P427" s="214"/>
      <c r="Q427" s="212"/>
      <c r="R427" s="212"/>
      <c r="S427" s="212"/>
      <c r="T427" s="215" t="s">
        <v>588</v>
      </c>
      <c r="U427" s="212"/>
      <c r="V427" s="212"/>
      <c r="W427" s="212"/>
    </row>
    <row r="428" spans="6:25" s="216" customFormat="1" ht="12.75" customHeight="1" outlineLevel="1">
      <c r="F428" s="208"/>
      <c r="G428" s="209"/>
      <c r="H428" s="209"/>
      <c r="I428" s="210"/>
      <c r="J428" s="209"/>
      <c r="K428" s="211"/>
      <c r="L428" s="212"/>
      <c r="M428" s="211"/>
      <c r="N428" s="212"/>
      <c r="O428" s="213"/>
      <c r="P428" s="214"/>
      <c r="Q428" s="212"/>
      <c r="R428" s="212"/>
      <c r="S428" s="212"/>
      <c r="T428" s="215" t="s">
        <v>588</v>
      </c>
      <c r="U428" s="212"/>
      <c r="V428" s="212"/>
      <c r="W428" s="212"/>
    </row>
    <row r="429" spans="6:25" s="216" customFormat="1" ht="12.75" customHeight="1">
      <c r="F429" s="208"/>
      <c r="G429" s="209"/>
      <c r="H429" s="209"/>
      <c r="I429" s="210"/>
      <c r="J429" s="209"/>
      <c r="K429" s="211"/>
      <c r="L429" s="212"/>
      <c r="M429" s="211"/>
      <c r="N429" s="212"/>
      <c r="O429" s="213"/>
      <c r="P429" s="214"/>
      <c r="Q429" s="212"/>
      <c r="R429" s="212"/>
      <c r="S429" s="212"/>
      <c r="T429" s="215" t="s">
        <v>588</v>
      </c>
      <c r="U429" s="212"/>
      <c r="V429" s="212"/>
      <c r="W429" s="212"/>
    </row>
    <row r="432" spans="6:25">
      <c r="I432" s="287" t="str">
        <f>IF([1]Zakazka!$I$5=0,"",[1]Zakazka!$I$5)</f>
        <v>01: Vybudování datového centra TUL</v>
      </c>
      <c r="O432" s="288"/>
    </row>
    <row r="433" spans="9:15">
      <c r="I433" s="289" t="str">
        <f>IF([1]Zakazka!$I$6=0,"",[1]Zakazka!$I$6)</f>
        <v>001: Zemní práce</v>
      </c>
      <c r="O433" s="290">
        <f>O6</f>
        <v>0</v>
      </c>
    </row>
    <row r="434" spans="9:15">
      <c r="I434" s="289" t="str">
        <f>IF([1]Zakazka!$I$29=0,"",[1]Zakazka!$I$29)</f>
        <v>002: Základy</v>
      </c>
      <c r="O434" s="290">
        <f>O29</f>
        <v>0</v>
      </c>
    </row>
    <row r="435" spans="9:15">
      <c r="I435" s="289" t="str">
        <f>IF([1]Zakazka!$I$33=0,"",[1]Zakazka!$I$33)</f>
        <v>003: Svislé konstrukce</v>
      </c>
      <c r="O435" s="290">
        <f>O33</f>
        <v>0</v>
      </c>
    </row>
    <row r="436" spans="9:15">
      <c r="I436" s="289" t="str">
        <f>IF([1]Zakazka!$I$78=0,"",[1]Zakazka!$I$78)</f>
        <v>004: Vodorovné konstrukce</v>
      </c>
      <c r="O436" s="290">
        <f>O78</f>
        <v>0</v>
      </c>
    </row>
    <row r="437" spans="9:15">
      <c r="I437" s="289" t="str">
        <f>IF([1]Zakazka!$I$96=0,"",[1]Zakazka!$I$96)</f>
        <v>005: Komunikace</v>
      </c>
      <c r="O437" s="290">
        <f>O96</f>
        <v>0</v>
      </c>
    </row>
    <row r="438" spans="9:15">
      <c r="I438" s="289" t="str">
        <f>IF([1]Zakazka!$I$107=0,"",[1]Zakazka!$I$107)</f>
        <v>006: Úpravy povrchu</v>
      </c>
      <c r="O438" s="290">
        <f>O107</f>
        <v>0</v>
      </c>
    </row>
    <row r="439" spans="9:15">
      <c r="I439" s="289" t="str">
        <f>IF([1]Zakazka!$I$156=0,"",[1]Zakazka!$I$156)</f>
        <v>009: Ostatní konstrukce a práce</v>
      </c>
      <c r="O439" s="290">
        <f>O156</f>
        <v>0</v>
      </c>
    </row>
    <row r="440" spans="9:15">
      <c r="I440" s="289" t="str">
        <f>IF([1]Zakazka!$I$173=0,"",[1]Zakazka!$I$173)</f>
        <v>096: Bourání konstrukcí, demontáže</v>
      </c>
      <c r="O440" s="290">
        <f>O173</f>
        <v>0</v>
      </c>
    </row>
    <row r="441" spans="9:15">
      <c r="I441" s="289" t="str">
        <f>IF([1]Zakazka!$I$228=0,"",[1]Zakazka!$I$228)</f>
        <v>097: Přemístění vybouraných hmot na skládku</v>
      </c>
      <c r="O441" s="290">
        <f>O228</f>
        <v>0</v>
      </c>
    </row>
    <row r="442" spans="9:15">
      <c r="I442" s="289" t="str">
        <f>IF([1]Zakazka!$I$253=0,"",[1]Zakazka!$I$253)</f>
        <v>099: Přesun hmot HSV</v>
      </c>
      <c r="O442" s="290">
        <f>O253</f>
        <v>0</v>
      </c>
    </row>
    <row r="443" spans="9:15">
      <c r="I443" s="289" t="str">
        <f>IF([1]Zakazka!$I$257=0,"",[1]Zakazka!$I$257)</f>
        <v>711: Izolace proti vodě</v>
      </c>
      <c r="O443" s="290">
        <f>O257</f>
        <v>0</v>
      </c>
    </row>
    <row r="444" spans="9:15">
      <c r="I444" s="289" t="str">
        <f>IF([1]Zakazka!$I$268=0,"",[1]Zakazka!$I$268)</f>
        <v>713: Izolace tepelné</v>
      </c>
      <c r="O444" s="290">
        <f>O268</f>
        <v>0</v>
      </c>
    </row>
    <row r="445" spans="9:15">
      <c r="I445" s="289" t="str">
        <f>IF([1]Zakazka!$I$288=0,"",[1]Zakazka!$I$288)</f>
        <v>720: Zdravotechnika</v>
      </c>
      <c r="O445" s="290">
        <f>O288</f>
        <v>0</v>
      </c>
    </row>
    <row r="446" spans="9:15">
      <c r="I446" s="289" t="str">
        <f>IF([1]Zakazka!$I$299=0,"",[1]Zakazka!$I$299)</f>
        <v>727: Protipožární ochrana</v>
      </c>
      <c r="O446" s="290">
        <f>O299</f>
        <v>0</v>
      </c>
    </row>
    <row r="447" spans="9:15">
      <c r="I447" s="289" t="str">
        <f>IF([1]Zakazka!$I$305=0,"",[1]Zakazka!$I$305)</f>
        <v>763: Konstrukce montované</v>
      </c>
      <c r="O447" s="290">
        <f>O305</f>
        <v>0</v>
      </c>
    </row>
    <row r="448" spans="9:15">
      <c r="I448" s="289" t="str">
        <f>IF([1]Zakazka!$I$316=0,"",[1]Zakazka!$I$316)</f>
        <v>766: Konstrukce truhlářské</v>
      </c>
      <c r="O448" s="290">
        <f>O316</f>
        <v>0</v>
      </c>
    </row>
    <row r="449" spans="9:15">
      <c r="I449" s="289" t="str">
        <f>IF([1]Zakazka!$I$324=0,"",[1]Zakazka!$I$324)</f>
        <v>767: Konstrukce zámečnické</v>
      </c>
      <c r="O449" s="290">
        <f>O324</f>
        <v>0</v>
      </c>
    </row>
    <row r="450" spans="9:15">
      <c r="I450" s="289" t="str">
        <f>IF([1]Zakazka!$I$349=0,"",[1]Zakazka!$I$349)</f>
        <v>768: Roznášecí ocelové konstrukce</v>
      </c>
      <c r="O450" s="290">
        <f>O349</f>
        <v>0</v>
      </c>
    </row>
    <row r="451" spans="9:15">
      <c r="I451" s="289" t="str">
        <f>IF([1]Zakazka!$I$353=0,"",[1]Zakazka!$I$353)</f>
        <v>776: Podlahy povlakové</v>
      </c>
      <c r="O451" s="290">
        <f>O353</f>
        <v>0</v>
      </c>
    </row>
    <row r="452" spans="9:15">
      <c r="I452" s="289" t="str">
        <f>IF([1]Zakazka!$I$380=0,"",[1]Zakazka!$I$380)</f>
        <v>783: Nátěry</v>
      </c>
      <c r="O452" s="290">
        <f>O380</f>
        <v>0</v>
      </c>
    </row>
    <row r="453" spans="9:15">
      <c r="I453" s="289" t="str">
        <f>IF([1]Zakazka!$I$398=0,"",[1]Zakazka!$I$398)</f>
        <v>784: Malby</v>
      </c>
      <c r="O453" s="290">
        <f>O398</f>
        <v>0</v>
      </c>
    </row>
    <row r="454" spans="9:15">
      <c r="I454" s="289" t="str">
        <f>IF([1]Zakazka!$I$408=0,"",[1]Zakazka!$I$408)</f>
        <v>V03: Zařízení staveniště</v>
      </c>
      <c r="O454" s="290">
        <f>O408</f>
        <v>0</v>
      </c>
    </row>
    <row r="455" spans="9:15">
      <c r="I455" s="289" t="str">
        <f>IF([1]Zakazka!$I$412=0,"",[1]Zakazka!$I$412)</f>
        <v>V04: Inženýrská činnost</v>
      </c>
      <c r="O455" s="290">
        <f>O412</f>
        <v>0</v>
      </c>
    </row>
    <row r="456" spans="9:15">
      <c r="I456" s="289" t="str">
        <f>IF([1]Zakazka!$I$416=0,"",[1]Zakazka!$I$416)</f>
        <v>V06: Územní vlivy</v>
      </c>
      <c r="O456" s="290">
        <f>O416</f>
        <v>0</v>
      </c>
    </row>
    <row r="457" spans="9:15">
      <c r="I457" s="289" t="str">
        <f>IF([1]Zakazka!$I$420=0,"",[1]Zakazka!$I$420)</f>
        <v>V07: Provozní vlivy</v>
      </c>
      <c r="O457" s="290">
        <f>O420</f>
        <v>0</v>
      </c>
    </row>
    <row r="458" spans="9:15">
      <c r="I458" s="289" t="str">
        <f>IF([1]Zakazka!$I$424=0,"",[1]Zakazka!$I$424)</f>
        <v>V09: Ostatní náklady</v>
      </c>
      <c r="O458" s="290">
        <f>O424</f>
        <v>0</v>
      </c>
    </row>
    <row r="459" spans="9:15" ht="13.5" thickBot="1">
      <c r="I459" s="292"/>
      <c r="J459" s="292"/>
      <c r="K459" s="292"/>
      <c r="L459" s="292"/>
      <c r="M459" s="292"/>
      <c r="N459" s="292"/>
      <c r="O459" s="292"/>
    </row>
    <row r="460" spans="9:15" ht="15">
      <c r="I460" s="291" t="s">
        <v>982</v>
      </c>
      <c r="O460" s="293">
        <f>SUM(O433:O458)</f>
        <v>0</v>
      </c>
    </row>
  </sheetData>
  <sheetProtection selectLockedCells="1" selectUnlockedCells="1"/>
  <pageMargins left="0.39374999999999999" right="0.39374999999999999" top="0.59027777777777779" bottom="0.59027777777777779" header="0.51180555555555551" footer="0.39374999999999999"/>
  <pageSetup paperSize="9" scale="89" firstPageNumber="0" fitToHeight="0" orientation="landscape" horizontalDpi="300" verticalDpi="300" r:id="rId1"/>
  <headerFooter alignWithMargins="0">
    <oddFooter>&amp;L&amp;8www.euroCALC.cz&amp;C&amp;8&amp;P z &amp;N&amp;R&amp;8&amp;D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DE5D7-9EBA-4821-AD1A-226D26F1FD24}">
  <sheetPr>
    <tabColor theme="0" tint="-0.14999847407452621"/>
    <pageSetUpPr fitToPage="1"/>
  </sheetPr>
  <dimension ref="B1:N50"/>
  <sheetViews>
    <sheetView zoomScale="80" zoomScaleNormal="80" zoomScaleSheetLayoutView="65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G36" sqref="G36:H37"/>
    </sheetView>
  </sheetViews>
  <sheetFormatPr defaultColWidth="8.85546875" defaultRowHeight="15"/>
  <cols>
    <col min="1" max="1" width="3.28515625" style="9" customWidth="1"/>
    <col min="2" max="2" width="6.28515625" style="9" customWidth="1"/>
    <col min="3" max="3" width="82.28515625" style="9" customWidth="1"/>
    <col min="4" max="4" width="22.42578125" style="9" customWidth="1"/>
    <col min="5" max="5" width="8.85546875" style="9"/>
    <col min="6" max="6" width="5.5703125" style="9" customWidth="1"/>
    <col min="7" max="12" width="13.85546875" style="9" customWidth="1"/>
    <col min="13" max="13" width="8.85546875" style="9"/>
    <col min="14" max="14" width="13.140625" style="9" bestFit="1" customWidth="1"/>
    <col min="15" max="16384" width="8.85546875" style="9"/>
  </cols>
  <sheetData>
    <row r="1" spans="2:14" s="11" customFormat="1" ht="21">
      <c r="B1" s="10" t="s">
        <v>8</v>
      </c>
      <c r="C1" s="10"/>
    </row>
    <row r="2" spans="2:14" s="11" customFormat="1"/>
    <row r="3" spans="2:14" s="11" customFormat="1" ht="15.75">
      <c r="C3" s="42" t="s">
        <v>72</v>
      </c>
      <c r="D3" s="100" t="str">
        <f>Rekapitulace!D4</f>
        <v>Vybudování serverovny v objektu G</v>
      </c>
      <c r="E3" s="76"/>
    </row>
    <row r="4" spans="2:14" s="11" customFormat="1" ht="15.75">
      <c r="C4" s="42" t="s">
        <v>73</v>
      </c>
      <c r="D4" s="100" t="str">
        <f>Rekapitulace!D5</f>
        <v>Technická univerzita v Liberci</v>
      </c>
      <c r="E4" s="76"/>
    </row>
    <row r="5" spans="2:14" s="11" customFormat="1" ht="15.75">
      <c r="C5" s="42" t="s">
        <v>26</v>
      </c>
      <c r="D5" s="100" t="str">
        <f>Rekapitulace!D6</f>
        <v>DPS</v>
      </c>
      <c r="E5" s="76"/>
    </row>
    <row r="6" spans="2:14" s="11" customFormat="1" ht="15.75">
      <c r="C6" s="42" t="s">
        <v>12</v>
      </c>
      <c r="D6" s="33" t="s">
        <v>133</v>
      </c>
      <c r="E6" s="76"/>
    </row>
    <row r="7" spans="2:14" s="11" customFormat="1" ht="15.75">
      <c r="C7" s="42" t="s">
        <v>13</v>
      </c>
      <c r="D7" s="33" t="s">
        <v>325</v>
      </c>
      <c r="E7" s="76"/>
    </row>
    <row r="8" spans="2:14" s="11" customFormat="1" ht="15.75">
      <c r="C8" s="42" t="s">
        <v>14</v>
      </c>
      <c r="D8" s="207" t="s">
        <v>222</v>
      </c>
      <c r="E8" s="76"/>
    </row>
    <row r="9" spans="2:14" s="11" customFormat="1"/>
    <row r="10" spans="2:14" s="21" customFormat="1" ht="14.45" customHeight="1">
      <c r="B10" s="18" t="s">
        <v>0</v>
      </c>
      <c r="C10" s="19" t="s">
        <v>1</v>
      </c>
      <c r="D10" s="19" t="s">
        <v>184</v>
      </c>
      <c r="E10" s="20" t="s">
        <v>27</v>
      </c>
      <c r="F10" s="20" t="s">
        <v>28</v>
      </c>
      <c r="G10" s="12" t="s">
        <v>15</v>
      </c>
      <c r="H10" s="12" t="s">
        <v>16</v>
      </c>
      <c r="I10" s="12" t="s">
        <v>17</v>
      </c>
      <c r="J10" s="12" t="s">
        <v>9</v>
      </c>
      <c r="K10" s="12" t="s">
        <v>10</v>
      </c>
      <c r="L10" s="12" t="s">
        <v>11</v>
      </c>
    </row>
    <row r="11" spans="2:14" s="25" customFormat="1" ht="17.25">
      <c r="B11" s="302" t="s">
        <v>74</v>
      </c>
      <c r="C11" s="303"/>
      <c r="D11" s="77"/>
      <c r="E11" s="306"/>
      <c r="F11" s="307"/>
      <c r="G11" s="32"/>
      <c r="H11" s="32"/>
      <c r="I11" s="32"/>
      <c r="J11" s="44">
        <f>J13+J25+J39</f>
        <v>0</v>
      </c>
      <c r="K11" s="44">
        <f t="shared" ref="K11:L11" si="0">K13+K25+K39</f>
        <v>0</v>
      </c>
      <c r="L11" s="44">
        <f t="shared" si="0"/>
        <v>0</v>
      </c>
    </row>
    <row r="12" spans="2:14" s="69" customFormat="1">
      <c r="B12" s="22"/>
      <c r="C12" s="14"/>
      <c r="D12" s="14"/>
      <c r="E12" s="15"/>
      <c r="F12" s="16"/>
      <c r="G12" s="17"/>
      <c r="H12" s="17"/>
      <c r="I12" s="17"/>
      <c r="J12" s="17"/>
      <c r="K12" s="17"/>
      <c r="L12" s="23"/>
    </row>
    <row r="13" spans="2:14" s="69" customFormat="1">
      <c r="B13" s="71" t="s">
        <v>24</v>
      </c>
      <c r="C13" s="26" t="s">
        <v>135</v>
      </c>
      <c r="D13" s="26"/>
      <c r="E13" s="26"/>
      <c r="F13" s="26"/>
      <c r="G13" s="26"/>
      <c r="H13" s="26"/>
      <c r="I13" s="26"/>
      <c r="J13" s="47">
        <f>SUM(J15:J24)</f>
        <v>0</v>
      </c>
      <c r="K13" s="47">
        <f>SUM(K15:K24)</f>
        <v>0</v>
      </c>
      <c r="L13" s="48">
        <f>SUM(L15:L24)</f>
        <v>0</v>
      </c>
    </row>
    <row r="14" spans="2:14" s="69" customFormat="1">
      <c r="B14" s="72"/>
      <c r="C14" s="24"/>
      <c r="D14" s="24"/>
      <c r="E14" s="24"/>
      <c r="F14" s="24"/>
      <c r="G14" s="27"/>
      <c r="H14" s="1"/>
      <c r="I14" s="1"/>
      <c r="J14" s="1"/>
      <c r="K14" s="1"/>
      <c r="L14" s="2"/>
    </row>
    <row r="15" spans="2:14" s="53" customFormat="1">
      <c r="B15" s="58" t="s">
        <v>2</v>
      </c>
      <c r="C15" s="79" t="s">
        <v>151</v>
      </c>
      <c r="D15" s="79"/>
      <c r="E15" s="79">
        <v>2</v>
      </c>
      <c r="F15" s="79" t="s">
        <v>97</v>
      </c>
      <c r="G15" s="61">
        <v>0</v>
      </c>
      <c r="H15" s="61">
        <v>0</v>
      </c>
      <c r="I15" s="61">
        <f>G15+H15</f>
        <v>0</v>
      </c>
      <c r="J15" s="61">
        <f>G15*E15</f>
        <v>0</v>
      </c>
      <c r="K15" s="61">
        <f>E15*H15</f>
        <v>0</v>
      </c>
      <c r="L15" s="62">
        <f>J15+K15</f>
        <v>0</v>
      </c>
      <c r="N15" s="74"/>
    </row>
    <row r="16" spans="2:14" s="53" customFormat="1">
      <c r="B16" s="58" t="s">
        <v>4</v>
      </c>
      <c r="C16" s="79" t="s">
        <v>149</v>
      </c>
      <c r="D16" s="79"/>
      <c r="E16" s="79">
        <v>12</v>
      </c>
      <c r="F16" s="79" t="s">
        <v>110</v>
      </c>
      <c r="G16" s="61">
        <v>0</v>
      </c>
      <c r="H16" s="61">
        <v>0</v>
      </c>
      <c r="I16" s="61">
        <f t="shared" ref="I16:I23" si="1">G16+H16</f>
        <v>0</v>
      </c>
      <c r="J16" s="61">
        <f t="shared" ref="J16:J23" si="2">G16*E16</f>
        <v>0</v>
      </c>
      <c r="K16" s="61">
        <f t="shared" ref="K16:K23" si="3">E16*H16</f>
        <v>0</v>
      </c>
      <c r="L16" s="62">
        <f t="shared" ref="L16:L23" si="4">J16+K16</f>
        <v>0</v>
      </c>
      <c r="N16" s="74"/>
    </row>
    <row r="17" spans="2:14" s="53" customFormat="1">
      <c r="B17" s="58" t="s">
        <v>5</v>
      </c>
      <c r="C17" s="79" t="s">
        <v>137</v>
      </c>
      <c r="D17" s="79"/>
      <c r="E17" s="79">
        <f>E16</f>
        <v>12</v>
      </c>
      <c r="F17" s="79" t="s">
        <v>110</v>
      </c>
      <c r="G17" s="61">
        <v>0</v>
      </c>
      <c r="H17" s="61">
        <v>0</v>
      </c>
      <c r="I17" s="61">
        <f t="shared" si="1"/>
        <v>0</v>
      </c>
      <c r="J17" s="61">
        <f t="shared" si="2"/>
        <v>0</v>
      </c>
      <c r="K17" s="61">
        <f t="shared" si="3"/>
        <v>0</v>
      </c>
      <c r="L17" s="62">
        <f t="shared" si="4"/>
        <v>0</v>
      </c>
      <c r="N17" s="74"/>
    </row>
    <row r="18" spans="2:14" s="53" customFormat="1">
      <c r="B18" s="58" t="s">
        <v>6</v>
      </c>
      <c r="C18" s="79" t="s">
        <v>150</v>
      </c>
      <c r="D18" s="79"/>
      <c r="E18" s="79">
        <v>1</v>
      </c>
      <c r="F18" s="79" t="s">
        <v>97</v>
      </c>
      <c r="G18" s="61">
        <v>0</v>
      </c>
      <c r="H18" s="61">
        <v>0</v>
      </c>
      <c r="I18" s="61">
        <f t="shared" si="1"/>
        <v>0</v>
      </c>
      <c r="J18" s="61">
        <f t="shared" si="2"/>
        <v>0</v>
      </c>
      <c r="K18" s="61">
        <f t="shared" si="3"/>
        <v>0</v>
      </c>
      <c r="L18" s="62">
        <f t="shared" si="4"/>
        <v>0</v>
      </c>
      <c r="N18" s="74"/>
    </row>
    <row r="19" spans="2:14" s="78" customFormat="1">
      <c r="B19" s="58" t="s">
        <v>7</v>
      </c>
      <c r="C19" s="79" t="s">
        <v>138</v>
      </c>
      <c r="D19" s="79"/>
      <c r="E19" s="79">
        <v>1</v>
      </c>
      <c r="F19" s="79" t="s">
        <v>3</v>
      </c>
      <c r="G19" s="61">
        <v>0</v>
      </c>
      <c r="H19" s="61">
        <v>0</v>
      </c>
      <c r="I19" s="61">
        <f t="shared" si="1"/>
        <v>0</v>
      </c>
      <c r="J19" s="61">
        <f t="shared" si="2"/>
        <v>0</v>
      </c>
      <c r="K19" s="61">
        <f t="shared" si="3"/>
        <v>0</v>
      </c>
      <c r="L19" s="62">
        <f t="shared" si="4"/>
        <v>0</v>
      </c>
      <c r="N19" s="74"/>
    </row>
    <row r="20" spans="2:14" s="78" customFormat="1">
      <c r="B20" s="58" t="s">
        <v>64</v>
      </c>
      <c r="C20" s="79" t="s">
        <v>139</v>
      </c>
      <c r="D20" s="79"/>
      <c r="E20" s="79">
        <v>1</v>
      </c>
      <c r="F20" s="79" t="s">
        <v>3</v>
      </c>
      <c r="G20" s="61">
        <v>0</v>
      </c>
      <c r="H20" s="61">
        <v>0</v>
      </c>
      <c r="I20" s="61">
        <f t="shared" si="1"/>
        <v>0</v>
      </c>
      <c r="J20" s="61">
        <f t="shared" si="2"/>
        <v>0</v>
      </c>
      <c r="K20" s="61">
        <f t="shared" si="3"/>
        <v>0</v>
      </c>
      <c r="L20" s="62">
        <f t="shared" si="4"/>
        <v>0</v>
      </c>
      <c r="N20" s="74"/>
    </row>
    <row r="21" spans="2:14" s="78" customFormat="1">
      <c r="B21" s="58" t="s">
        <v>66</v>
      </c>
      <c r="C21" s="79" t="s">
        <v>103</v>
      </c>
      <c r="D21" s="79"/>
      <c r="E21" s="79">
        <v>1</v>
      </c>
      <c r="F21" s="79" t="s">
        <v>97</v>
      </c>
      <c r="G21" s="61">
        <v>0</v>
      </c>
      <c r="H21" s="61">
        <v>0</v>
      </c>
      <c r="I21" s="61">
        <f t="shared" si="1"/>
        <v>0</v>
      </c>
      <c r="J21" s="61">
        <f t="shared" si="2"/>
        <v>0</v>
      </c>
      <c r="K21" s="61">
        <f t="shared" si="3"/>
        <v>0</v>
      </c>
      <c r="L21" s="62">
        <f t="shared" si="4"/>
        <v>0</v>
      </c>
      <c r="N21" s="74"/>
    </row>
    <row r="22" spans="2:14" s="78" customFormat="1">
      <c r="B22" s="58" t="s">
        <v>67</v>
      </c>
      <c r="C22" s="79" t="s">
        <v>140</v>
      </c>
      <c r="D22" s="79"/>
      <c r="E22" s="79">
        <v>1</v>
      </c>
      <c r="F22" s="79" t="s">
        <v>97</v>
      </c>
      <c r="G22" s="61">
        <v>0</v>
      </c>
      <c r="H22" s="61">
        <v>0</v>
      </c>
      <c r="I22" s="61">
        <f t="shared" si="1"/>
        <v>0</v>
      </c>
      <c r="J22" s="61">
        <f t="shared" si="2"/>
        <v>0</v>
      </c>
      <c r="K22" s="61">
        <f t="shared" si="3"/>
        <v>0</v>
      </c>
      <c r="L22" s="62">
        <f t="shared" si="4"/>
        <v>0</v>
      </c>
      <c r="N22" s="74"/>
    </row>
    <row r="23" spans="2:14" s="53" customFormat="1">
      <c r="B23" s="58" t="s">
        <v>68</v>
      </c>
      <c r="C23" s="79" t="s">
        <v>141</v>
      </c>
      <c r="D23" s="79"/>
      <c r="E23" s="79">
        <v>1</v>
      </c>
      <c r="F23" s="79" t="s">
        <v>97</v>
      </c>
      <c r="G23" s="61">
        <v>0</v>
      </c>
      <c r="H23" s="61">
        <v>0</v>
      </c>
      <c r="I23" s="61">
        <f t="shared" si="1"/>
        <v>0</v>
      </c>
      <c r="J23" s="61">
        <f t="shared" si="2"/>
        <v>0</v>
      </c>
      <c r="K23" s="61">
        <f t="shared" si="3"/>
        <v>0</v>
      </c>
      <c r="L23" s="62">
        <f t="shared" si="4"/>
        <v>0</v>
      </c>
      <c r="N23" s="74"/>
    </row>
    <row r="24" spans="2:14" s="69" customFormat="1">
      <c r="B24" s="72"/>
      <c r="C24" s="24"/>
      <c r="D24" s="24"/>
      <c r="E24" s="24"/>
      <c r="F24" s="24"/>
      <c r="G24" s="27"/>
      <c r="H24" s="1"/>
      <c r="I24" s="1"/>
      <c r="J24" s="1"/>
      <c r="K24" s="1"/>
      <c r="L24" s="2"/>
    </row>
    <row r="25" spans="2:14" s="69" customFormat="1">
      <c r="B25" s="71" t="s">
        <v>25</v>
      </c>
      <c r="C25" s="26" t="s">
        <v>136</v>
      </c>
      <c r="D25" s="26"/>
      <c r="E25" s="26"/>
      <c r="F25" s="26"/>
      <c r="G25" s="26"/>
      <c r="H25" s="26"/>
      <c r="I25" s="26"/>
      <c r="J25" s="47">
        <f>SUM(J27:J38)</f>
        <v>0</v>
      </c>
      <c r="K25" s="47">
        <f>SUM(K27:K38)</f>
        <v>0</v>
      </c>
      <c r="L25" s="48">
        <f>SUM(L27:L38)</f>
        <v>0</v>
      </c>
    </row>
    <row r="26" spans="2:14" s="69" customFormat="1">
      <c r="B26" s="72"/>
      <c r="C26" s="24"/>
      <c r="D26" s="24"/>
      <c r="E26" s="24"/>
      <c r="F26" s="24"/>
      <c r="G26" s="27"/>
      <c r="H26" s="1"/>
      <c r="I26" s="1"/>
      <c r="J26" s="1"/>
      <c r="K26" s="1"/>
      <c r="L26" s="2"/>
    </row>
    <row r="27" spans="2:14" s="53" customFormat="1">
      <c r="B27" s="58" t="s">
        <v>19</v>
      </c>
      <c r="C27" s="82" t="s">
        <v>152</v>
      </c>
      <c r="D27" s="82"/>
      <c r="E27" s="82">
        <v>9</v>
      </c>
      <c r="F27" s="82" t="s">
        <v>97</v>
      </c>
      <c r="G27" s="61">
        <v>0</v>
      </c>
      <c r="H27" s="61">
        <v>0</v>
      </c>
      <c r="I27" s="61">
        <f>G27+H27</f>
        <v>0</v>
      </c>
      <c r="J27" s="61">
        <f>G27*E27</f>
        <v>0</v>
      </c>
      <c r="K27" s="61">
        <f>E27*H27</f>
        <v>0</v>
      </c>
      <c r="L27" s="62">
        <f>J27+K27</f>
        <v>0</v>
      </c>
    </row>
    <row r="28" spans="2:14" s="81" customFormat="1">
      <c r="B28" s="58" t="s">
        <v>20</v>
      </c>
      <c r="C28" s="82" t="s">
        <v>154</v>
      </c>
      <c r="D28" s="82"/>
      <c r="E28" s="82">
        <v>35</v>
      </c>
      <c r="F28" s="82" t="s">
        <v>110</v>
      </c>
      <c r="G28" s="61">
        <v>0</v>
      </c>
      <c r="H28" s="61">
        <v>0</v>
      </c>
      <c r="I28" s="61">
        <f t="shared" ref="I28:I37" si="5">G28+H28</f>
        <v>0</v>
      </c>
      <c r="J28" s="61">
        <f t="shared" ref="J28:J37" si="6">G28*E28</f>
        <v>0</v>
      </c>
      <c r="K28" s="61">
        <f t="shared" ref="K28:K37" si="7">E28*H28</f>
        <v>0</v>
      </c>
      <c r="L28" s="62">
        <f t="shared" ref="L28:L37" si="8">J28+K28</f>
        <v>0</v>
      </c>
    </row>
    <row r="29" spans="2:14" s="81" customFormat="1">
      <c r="B29" s="58" t="s">
        <v>21</v>
      </c>
      <c r="C29" s="82" t="s">
        <v>156</v>
      </c>
      <c r="D29" s="82"/>
      <c r="E29" s="82">
        <v>8</v>
      </c>
      <c r="F29" s="82" t="s">
        <v>110</v>
      </c>
      <c r="G29" s="61">
        <v>0</v>
      </c>
      <c r="H29" s="61">
        <v>0</v>
      </c>
      <c r="I29" s="61">
        <f t="shared" si="5"/>
        <v>0</v>
      </c>
      <c r="J29" s="61">
        <f t="shared" si="6"/>
        <v>0</v>
      </c>
      <c r="K29" s="61">
        <f t="shared" si="7"/>
        <v>0</v>
      </c>
      <c r="L29" s="62">
        <f t="shared" si="8"/>
        <v>0</v>
      </c>
    </row>
    <row r="30" spans="2:14" s="81" customFormat="1">
      <c r="B30" s="58" t="s">
        <v>22</v>
      </c>
      <c r="C30" s="82" t="s">
        <v>155</v>
      </c>
      <c r="D30" s="82"/>
      <c r="E30" s="82">
        <v>3</v>
      </c>
      <c r="F30" s="82" t="s">
        <v>110</v>
      </c>
      <c r="G30" s="61">
        <v>0</v>
      </c>
      <c r="H30" s="61">
        <v>0</v>
      </c>
      <c r="I30" s="61">
        <f t="shared" si="5"/>
        <v>0</v>
      </c>
      <c r="J30" s="61">
        <f t="shared" si="6"/>
        <v>0</v>
      </c>
      <c r="K30" s="61">
        <f t="shared" si="7"/>
        <v>0</v>
      </c>
      <c r="L30" s="62">
        <f t="shared" si="8"/>
        <v>0</v>
      </c>
    </row>
    <row r="31" spans="2:14" s="81" customFormat="1">
      <c r="B31" s="58" t="s">
        <v>23</v>
      </c>
      <c r="C31" s="82" t="s">
        <v>153</v>
      </c>
      <c r="D31" s="82"/>
      <c r="E31" s="82">
        <v>2</v>
      </c>
      <c r="F31" s="82" t="s">
        <v>97</v>
      </c>
      <c r="G31" s="61">
        <v>0</v>
      </c>
      <c r="H31" s="61">
        <v>0</v>
      </c>
      <c r="I31" s="61">
        <f t="shared" si="5"/>
        <v>0</v>
      </c>
      <c r="J31" s="61">
        <f t="shared" si="6"/>
        <v>0</v>
      </c>
      <c r="K31" s="61">
        <f t="shared" si="7"/>
        <v>0</v>
      </c>
      <c r="L31" s="62">
        <f t="shared" si="8"/>
        <v>0</v>
      </c>
    </row>
    <row r="32" spans="2:14" s="81" customFormat="1">
      <c r="B32" s="58" t="s">
        <v>30</v>
      </c>
      <c r="C32" s="82" t="s">
        <v>157</v>
      </c>
      <c r="D32" s="82"/>
      <c r="E32" s="82">
        <v>1</v>
      </c>
      <c r="F32" s="82" t="s">
        <v>3</v>
      </c>
      <c r="G32" s="61">
        <v>0</v>
      </c>
      <c r="H32" s="61">
        <v>0</v>
      </c>
      <c r="I32" s="61">
        <f t="shared" si="5"/>
        <v>0</v>
      </c>
      <c r="J32" s="61">
        <f t="shared" si="6"/>
        <v>0</v>
      </c>
      <c r="K32" s="61">
        <f t="shared" si="7"/>
        <v>0</v>
      </c>
      <c r="L32" s="62">
        <f t="shared" si="8"/>
        <v>0</v>
      </c>
    </row>
    <row r="33" spans="2:12" s="81" customFormat="1">
      <c r="B33" s="58" t="s">
        <v>31</v>
      </c>
      <c r="C33" s="84" t="s">
        <v>142</v>
      </c>
      <c r="D33" s="82"/>
      <c r="E33" s="82">
        <v>1</v>
      </c>
      <c r="F33" s="82" t="s">
        <v>3</v>
      </c>
      <c r="G33" s="61">
        <v>0</v>
      </c>
      <c r="H33" s="61">
        <v>0</v>
      </c>
      <c r="I33" s="61">
        <f t="shared" si="5"/>
        <v>0</v>
      </c>
      <c r="J33" s="61">
        <f t="shared" si="6"/>
        <v>0</v>
      </c>
      <c r="K33" s="61">
        <f t="shared" si="7"/>
        <v>0</v>
      </c>
      <c r="L33" s="62">
        <f t="shared" si="8"/>
        <v>0</v>
      </c>
    </row>
    <row r="34" spans="2:12" s="81" customFormat="1">
      <c r="B34" s="58" t="s">
        <v>32</v>
      </c>
      <c r="C34" s="82" t="s">
        <v>143</v>
      </c>
      <c r="D34" s="82"/>
      <c r="E34" s="82">
        <v>1</v>
      </c>
      <c r="F34" s="82" t="s">
        <v>97</v>
      </c>
      <c r="G34" s="61">
        <v>0</v>
      </c>
      <c r="H34" s="61">
        <v>0</v>
      </c>
      <c r="I34" s="61">
        <f t="shared" si="5"/>
        <v>0</v>
      </c>
      <c r="J34" s="61">
        <f t="shared" si="6"/>
        <v>0</v>
      </c>
      <c r="K34" s="61">
        <f t="shared" si="7"/>
        <v>0</v>
      </c>
      <c r="L34" s="62">
        <f t="shared" si="8"/>
        <v>0</v>
      </c>
    </row>
    <row r="35" spans="2:12" s="81" customFormat="1">
      <c r="B35" s="58" t="s">
        <v>33</v>
      </c>
      <c r="C35" s="82" t="s">
        <v>103</v>
      </c>
      <c r="D35" s="82"/>
      <c r="E35" s="82">
        <v>1</v>
      </c>
      <c r="F35" s="82" t="s">
        <v>97</v>
      </c>
      <c r="G35" s="61">
        <v>0</v>
      </c>
      <c r="H35" s="61">
        <v>0</v>
      </c>
      <c r="I35" s="61">
        <f t="shared" si="5"/>
        <v>0</v>
      </c>
      <c r="J35" s="61">
        <f t="shared" si="6"/>
        <v>0</v>
      </c>
      <c r="K35" s="61">
        <f t="shared" si="7"/>
        <v>0</v>
      </c>
      <c r="L35" s="62">
        <f t="shared" si="8"/>
        <v>0</v>
      </c>
    </row>
    <row r="36" spans="2:12" s="81" customFormat="1">
      <c r="B36" s="58" t="s">
        <v>34</v>
      </c>
      <c r="C36" s="82" t="s">
        <v>140</v>
      </c>
      <c r="D36" s="82"/>
      <c r="E36" s="82">
        <v>1</v>
      </c>
      <c r="F36" s="82" t="s">
        <v>97</v>
      </c>
      <c r="G36" s="61">
        <v>0</v>
      </c>
      <c r="H36" s="61">
        <v>0</v>
      </c>
      <c r="I36" s="61">
        <f t="shared" si="5"/>
        <v>0</v>
      </c>
      <c r="J36" s="61">
        <f t="shared" si="6"/>
        <v>0</v>
      </c>
      <c r="K36" s="61">
        <f t="shared" si="7"/>
        <v>0</v>
      </c>
      <c r="L36" s="62">
        <f t="shared" si="8"/>
        <v>0</v>
      </c>
    </row>
    <row r="37" spans="2:12" s="80" customFormat="1">
      <c r="B37" s="58" t="s">
        <v>35</v>
      </c>
      <c r="C37" s="82" t="s">
        <v>144</v>
      </c>
      <c r="D37" s="66"/>
      <c r="E37" s="82">
        <v>1</v>
      </c>
      <c r="F37" s="82" t="s">
        <v>97</v>
      </c>
      <c r="G37" s="61">
        <v>0</v>
      </c>
      <c r="H37" s="61">
        <v>0</v>
      </c>
      <c r="I37" s="61">
        <f t="shared" si="5"/>
        <v>0</v>
      </c>
      <c r="J37" s="61">
        <f t="shared" si="6"/>
        <v>0</v>
      </c>
      <c r="K37" s="61">
        <f t="shared" si="7"/>
        <v>0</v>
      </c>
      <c r="L37" s="62">
        <f t="shared" si="8"/>
        <v>0</v>
      </c>
    </row>
    <row r="38" spans="2:12" s="69" customFormat="1">
      <c r="B38" s="72"/>
      <c r="C38" s="24"/>
      <c r="D38" s="24"/>
      <c r="E38" s="24"/>
      <c r="F38" s="24"/>
      <c r="G38" s="27"/>
      <c r="H38" s="1"/>
      <c r="I38" s="1"/>
      <c r="J38" s="1"/>
      <c r="K38" s="1"/>
      <c r="L38" s="2"/>
    </row>
    <row r="39" spans="2:12" s="69" customFormat="1">
      <c r="B39" s="71" t="s">
        <v>37</v>
      </c>
      <c r="C39" s="26" t="s">
        <v>65</v>
      </c>
      <c r="D39" s="26"/>
      <c r="E39" s="26"/>
      <c r="F39" s="26"/>
      <c r="G39" s="26"/>
      <c r="H39" s="26"/>
      <c r="I39" s="26"/>
      <c r="J39" s="47">
        <f>SUM(J40:J50)</f>
        <v>0</v>
      </c>
      <c r="K39" s="47">
        <f>SUM(K40:K50)</f>
        <v>0</v>
      </c>
      <c r="L39" s="48">
        <f>SUM(L40:L50)</f>
        <v>0</v>
      </c>
    </row>
    <row r="40" spans="2:12" s="69" customFormat="1">
      <c r="B40" s="31"/>
      <c r="C40" s="35"/>
      <c r="D40" s="28"/>
      <c r="E40" s="28"/>
      <c r="F40" s="28"/>
      <c r="G40" s="29"/>
      <c r="H40" s="29"/>
      <c r="I40" s="29"/>
      <c r="J40" s="29"/>
      <c r="K40" s="29"/>
      <c r="L40" s="30"/>
    </row>
    <row r="41" spans="2:12" s="88" customFormat="1">
      <c r="B41" s="65" t="s">
        <v>38</v>
      </c>
      <c r="C41" s="87" t="s">
        <v>94</v>
      </c>
      <c r="D41" s="87"/>
      <c r="E41" s="87">
        <v>1</v>
      </c>
      <c r="F41" s="87" t="s">
        <v>97</v>
      </c>
      <c r="G41" s="61">
        <v>0</v>
      </c>
      <c r="H41" s="61">
        <v>0</v>
      </c>
      <c r="I41" s="61">
        <f t="shared" ref="I41:I49" si="9">G41+H41</f>
        <v>0</v>
      </c>
      <c r="J41" s="61">
        <f t="shared" ref="J41:J49" si="10">G41*E41</f>
        <v>0</v>
      </c>
      <c r="K41" s="61">
        <f t="shared" ref="K41:K49" si="11">E41*H41</f>
        <v>0</v>
      </c>
      <c r="L41" s="62">
        <f t="shared" ref="L41:L49" si="12">J41+K41</f>
        <v>0</v>
      </c>
    </row>
    <row r="42" spans="2:12" s="88" customFormat="1">
      <c r="B42" s="65" t="s">
        <v>39</v>
      </c>
      <c r="C42" s="89" t="s">
        <v>129</v>
      </c>
      <c r="D42" s="87"/>
      <c r="E42" s="87">
        <v>1</v>
      </c>
      <c r="F42" s="87" t="s">
        <v>97</v>
      </c>
      <c r="G42" s="61">
        <v>0</v>
      </c>
      <c r="H42" s="61">
        <v>0</v>
      </c>
      <c r="I42" s="61">
        <f t="shared" si="9"/>
        <v>0</v>
      </c>
      <c r="J42" s="61">
        <f t="shared" si="10"/>
        <v>0</v>
      </c>
      <c r="K42" s="61">
        <f t="shared" si="11"/>
        <v>0</v>
      </c>
      <c r="L42" s="62">
        <f t="shared" si="12"/>
        <v>0</v>
      </c>
    </row>
    <row r="43" spans="2:12" s="88" customFormat="1">
      <c r="B43" s="65" t="s">
        <v>40</v>
      </c>
      <c r="C43" s="86" t="s">
        <v>146</v>
      </c>
      <c r="D43" s="87"/>
      <c r="E43" s="87">
        <v>1</v>
      </c>
      <c r="F43" s="87" t="s">
        <v>97</v>
      </c>
      <c r="G43" s="61">
        <v>0</v>
      </c>
      <c r="H43" s="61">
        <v>0</v>
      </c>
      <c r="I43" s="61">
        <f t="shared" si="9"/>
        <v>0</v>
      </c>
      <c r="J43" s="61">
        <f t="shared" si="10"/>
        <v>0</v>
      </c>
      <c r="K43" s="61">
        <f t="shared" si="11"/>
        <v>0</v>
      </c>
      <c r="L43" s="62">
        <f t="shared" si="12"/>
        <v>0</v>
      </c>
    </row>
    <row r="44" spans="2:12" s="88" customFormat="1">
      <c r="B44" s="65" t="s">
        <v>41</v>
      </c>
      <c r="C44" s="87" t="s">
        <v>99</v>
      </c>
      <c r="D44" s="87"/>
      <c r="E44" s="87">
        <v>1</v>
      </c>
      <c r="F44" s="87" t="s">
        <v>97</v>
      </c>
      <c r="G44" s="61">
        <v>0</v>
      </c>
      <c r="H44" s="61">
        <v>0</v>
      </c>
      <c r="I44" s="61">
        <f t="shared" si="9"/>
        <v>0</v>
      </c>
      <c r="J44" s="61">
        <f t="shared" si="10"/>
        <v>0</v>
      </c>
      <c r="K44" s="61">
        <f t="shared" si="11"/>
        <v>0</v>
      </c>
      <c r="L44" s="62">
        <f t="shared" si="12"/>
        <v>0</v>
      </c>
    </row>
    <row r="45" spans="2:12" s="88" customFormat="1">
      <c r="B45" s="65" t="s">
        <v>42</v>
      </c>
      <c r="C45" s="87" t="s">
        <v>145</v>
      </c>
      <c r="D45" s="87"/>
      <c r="E45" s="87">
        <v>1</v>
      </c>
      <c r="F45" s="87" t="s">
        <v>97</v>
      </c>
      <c r="G45" s="61">
        <v>0</v>
      </c>
      <c r="H45" s="61">
        <v>0</v>
      </c>
      <c r="I45" s="61">
        <f t="shared" si="9"/>
        <v>0</v>
      </c>
      <c r="J45" s="61">
        <f t="shared" si="10"/>
        <v>0</v>
      </c>
      <c r="K45" s="61">
        <f t="shared" si="11"/>
        <v>0</v>
      </c>
      <c r="L45" s="62">
        <f t="shared" si="12"/>
        <v>0</v>
      </c>
    </row>
    <row r="46" spans="2:12" s="88" customFormat="1">
      <c r="B46" s="65" t="s">
        <v>43</v>
      </c>
      <c r="C46" s="87" t="s">
        <v>95</v>
      </c>
      <c r="D46" s="87"/>
      <c r="E46" s="87">
        <v>1</v>
      </c>
      <c r="F46" s="87" t="s">
        <v>97</v>
      </c>
      <c r="G46" s="61">
        <v>0</v>
      </c>
      <c r="H46" s="61">
        <v>0</v>
      </c>
      <c r="I46" s="61">
        <f t="shared" si="9"/>
        <v>0</v>
      </c>
      <c r="J46" s="61">
        <f t="shared" si="10"/>
        <v>0</v>
      </c>
      <c r="K46" s="61">
        <f t="shared" si="11"/>
        <v>0</v>
      </c>
      <c r="L46" s="62">
        <f t="shared" si="12"/>
        <v>0</v>
      </c>
    </row>
    <row r="47" spans="2:12" s="92" customFormat="1">
      <c r="B47" s="65" t="s">
        <v>44</v>
      </c>
      <c r="C47" s="93" t="s">
        <v>96</v>
      </c>
      <c r="D47" s="95"/>
      <c r="E47" s="93">
        <v>1</v>
      </c>
      <c r="F47" s="93" t="s">
        <v>97</v>
      </c>
      <c r="G47" s="61">
        <v>0</v>
      </c>
      <c r="H47" s="61">
        <v>0</v>
      </c>
      <c r="I47" s="61">
        <f t="shared" ref="I47:I48" si="13">G47+H47</f>
        <v>0</v>
      </c>
      <c r="J47" s="61">
        <f t="shared" ref="J47:J48" si="14">G47*E47</f>
        <v>0</v>
      </c>
      <c r="K47" s="61">
        <f t="shared" ref="K47:K48" si="15">E47*H47</f>
        <v>0</v>
      </c>
      <c r="L47" s="62">
        <f t="shared" ref="L47:L48" si="16">J47+K47</f>
        <v>0</v>
      </c>
    </row>
    <row r="48" spans="2:12" s="92" customFormat="1">
      <c r="B48" s="65" t="s">
        <v>130</v>
      </c>
      <c r="C48" s="95" t="s">
        <v>180</v>
      </c>
      <c r="D48" s="95"/>
      <c r="E48" s="93">
        <v>1</v>
      </c>
      <c r="F48" s="93" t="s">
        <v>97</v>
      </c>
      <c r="G48" s="61">
        <v>0</v>
      </c>
      <c r="H48" s="61">
        <v>0</v>
      </c>
      <c r="I48" s="61">
        <f t="shared" si="13"/>
        <v>0</v>
      </c>
      <c r="J48" s="61">
        <f t="shared" si="14"/>
        <v>0</v>
      </c>
      <c r="K48" s="61">
        <f t="shared" si="15"/>
        <v>0</v>
      </c>
      <c r="L48" s="62">
        <f t="shared" si="16"/>
        <v>0</v>
      </c>
    </row>
    <row r="49" spans="2:12" s="85" customFormat="1">
      <c r="B49" s="65" t="s">
        <v>131</v>
      </c>
      <c r="C49" s="95" t="s">
        <v>177</v>
      </c>
      <c r="D49" s="95"/>
      <c r="E49" s="87">
        <v>1</v>
      </c>
      <c r="F49" s="87" t="s">
        <v>97</v>
      </c>
      <c r="G49" s="61">
        <v>0</v>
      </c>
      <c r="H49" s="61">
        <v>0</v>
      </c>
      <c r="I49" s="61">
        <f t="shared" si="9"/>
        <v>0</v>
      </c>
      <c r="J49" s="61">
        <f t="shared" si="10"/>
        <v>0</v>
      </c>
      <c r="K49" s="61">
        <f t="shared" si="11"/>
        <v>0</v>
      </c>
      <c r="L49" s="62">
        <f t="shared" si="12"/>
        <v>0</v>
      </c>
    </row>
    <row r="50" spans="2:12">
      <c r="B50" s="64"/>
      <c r="C50" s="67"/>
      <c r="D50" s="67"/>
      <c r="E50" s="67"/>
      <c r="F50" s="67"/>
      <c r="G50" s="67"/>
      <c r="H50" s="67"/>
      <c r="I50" s="67"/>
      <c r="J50" s="67"/>
      <c r="K50" s="67"/>
      <c r="L50" s="68"/>
    </row>
  </sheetData>
  <mergeCells count="2">
    <mergeCell ref="B11:C11"/>
    <mergeCell ref="E11:F11"/>
  </mergeCells>
  <phoneticPr fontId="16" type="noConversion"/>
  <printOptions horizontalCentered="1"/>
  <pageMargins left="0.19685039370078741" right="0.19685039370078741" top="0.39370078740157483" bottom="0.39370078740157483" header="0.31496062992125984" footer="0.31496062992125984"/>
  <pageSetup paperSize="9" scale="4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BEF29-EA44-4A84-BB46-D8A0BAD72AD3}">
  <sheetPr>
    <tabColor theme="0" tint="-0.14999847407452621"/>
    <pageSetUpPr fitToPage="1"/>
  </sheetPr>
  <dimension ref="B1:N53"/>
  <sheetViews>
    <sheetView zoomScale="80" zoomScaleNormal="80" zoomScaleSheetLayoutView="65" workbookViewId="0">
      <pane xSplit="3" ySplit="11" topLeftCell="D27" activePane="bottomRight" state="frozen"/>
      <selection pane="topRight" activeCell="D1" sqref="D1"/>
      <selection pane="bottomLeft" activeCell="A12" sqref="A12"/>
      <selection pane="bottomRight" activeCell="G40" sqref="G40:H42"/>
    </sheetView>
  </sheetViews>
  <sheetFormatPr defaultColWidth="8.85546875" defaultRowHeight="15"/>
  <cols>
    <col min="1" max="1" width="3.28515625" style="85" customWidth="1"/>
    <col min="2" max="2" width="6.28515625" style="85" customWidth="1"/>
    <col min="3" max="3" width="82.28515625" style="85" customWidth="1"/>
    <col min="4" max="4" width="22.42578125" style="85" customWidth="1"/>
    <col min="5" max="5" width="8.85546875" style="85"/>
    <col min="6" max="6" width="5.5703125" style="85" customWidth="1"/>
    <col min="7" max="12" width="13.85546875" style="85" customWidth="1"/>
    <col min="13" max="13" width="8.85546875" style="85"/>
    <col min="14" max="14" width="13.140625" style="85" bestFit="1" customWidth="1"/>
    <col min="15" max="16384" width="8.85546875" style="85"/>
  </cols>
  <sheetData>
    <row r="1" spans="2:14" s="11" customFormat="1" ht="21">
      <c r="B1" s="10" t="s">
        <v>8</v>
      </c>
      <c r="C1" s="10"/>
    </row>
    <row r="2" spans="2:14" s="11" customFormat="1"/>
    <row r="3" spans="2:14" s="11" customFormat="1" ht="15.75">
      <c r="C3" s="42" t="s">
        <v>72</v>
      </c>
      <c r="D3" s="100" t="str">
        <f>Rekapitulace!D4</f>
        <v>Vybudování serverovny v objektu G</v>
      </c>
      <c r="E3" s="76"/>
    </row>
    <row r="4" spans="2:14" s="11" customFormat="1" ht="15.75">
      <c r="C4" s="42" t="s">
        <v>73</v>
      </c>
      <c r="D4" s="100" t="str">
        <f>Rekapitulace!D5</f>
        <v>Technická univerzita v Liberci</v>
      </c>
      <c r="E4" s="76"/>
    </row>
    <row r="5" spans="2:14" s="11" customFormat="1" ht="15.75">
      <c r="C5" s="42" t="s">
        <v>26</v>
      </c>
      <c r="D5" s="100" t="str">
        <f>Rekapitulace!D6</f>
        <v>DPS</v>
      </c>
      <c r="E5" s="76"/>
    </row>
    <row r="6" spans="2:14" s="11" customFormat="1" ht="15.75">
      <c r="C6" s="42" t="s">
        <v>12</v>
      </c>
      <c r="D6" s="33" t="s">
        <v>160</v>
      </c>
      <c r="E6" s="76"/>
    </row>
    <row r="7" spans="2:14" s="11" customFormat="1" ht="15.75">
      <c r="C7" s="42" t="s">
        <v>13</v>
      </c>
      <c r="D7" s="33" t="s">
        <v>325</v>
      </c>
      <c r="E7" s="76"/>
    </row>
    <row r="8" spans="2:14" s="11" customFormat="1" ht="15.75">
      <c r="C8" s="42" t="s">
        <v>14</v>
      </c>
      <c r="D8" s="207" t="s">
        <v>222</v>
      </c>
      <c r="E8" s="76"/>
    </row>
    <row r="9" spans="2:14" s="11" customFormat="1"/>
    <row r="10" spans="2:14" s="21" customFormat="1" ht="14.45" customHeight="1">
      <c r="B10" s="18" t="s">
        <v>0</v>
      </c>
      <c r="C10" s="19" t="s">
        <v>1</v>
      </c>
      <c r="D10" s="19" t="s">
        <v>184</v>
      </c>
      <c r="E10" s="20" t="s">
        <v>27</v>
      </c>
      <c r="F10" s="20" t="s">
        <v>28</v>
      </c>
      <c r="G10" s="12" t="s">
        <v>15</v>
      </c>
      <c r="H10" s="12" t="s">
        <v>16</v>
      </c>
      <c r="I10" s="12" t="s">
        <v>17</v>
      </c>
      <c r="J10" s="12" t="s">
        <v>9</v>
      </c>
      <c r="K10" s="12" t="s">
        <v>10</v>
      </c>
      <c r="L10" s="12" t="s">
        <v>11</v>
      </c>
    </row>
    <row r="11" spans="2:14" s="25" customFormat="1" ht="17.25">
      <c r="B11" s="302" t="s">
        <v>74</v>
      </c>
      <c r="C11" s="303"/>
      <c r="D11" s="90"/>
      <c r="E11" s="306"/>
      <c r="F11" s="307"/>
      <c r="G11" s="32"/>
      <c r="H11" s="32"/>
      <c r="I11" s="32"/>
      <c r="J11" s="44">
        <f>J13+J38</f>
        <v>0</v>
      </c>
      <c r="K11" s="44">
        <f>K13+K38</f>
        <v>0</v>
      </c>
      <c r="L11" s="44">
        <f>L13+L38</f>
        <v>0</v>
      </c>
    </row>
    <row r="12" spans="2:14" s="69" customFormat="1">
      <c r="B12" s="22"/>
      <c r="C12" s="14"/>
      <c r="D12" s="14"/>
      <c r="E12" s="15"/>
      <c r="F12" s="16"/>
      <c r="G12" s="17"/>
      <c r="H12" s="17"/>
      <c r="I12" s="17"/>
      <c r="J12" s="17"/>
      <c r="K12" s="17"/>
      <c r="L12" s="23"/>
    </row>
    <row r="13" spans="2:14" s="69" customFormat="1">
      <c r="B13" s="71" t="s">
        <v>24</v>
      </c>
      <c r="C13" s="26" t="s">
        <v>161</v>
      </c>
      <c r="D13" s="26"/>
      <c r="E13" s="26"/>
      <c r="F13" s="26"/>
      <c r="G13" s="26"/>
      <c r="H13" s="26"/>
      <c r="I13" s="26"/>
      <c r="J13" s="47">
        <f>SUM(J15:J36)</f>
        <v>0</v>
      </c>
      <c r="K13" s="47">
        <f>SUM(K15:K36)</f>
        <v>0</v>
      </c>
      <c r="L13" s="47">
        <f>SUM(L15:L36)</f>
        <v>0</v>
      </c>
    </row>
    <row r="14" spans="2:14" s="69" customFormat="1">
      <c r="B14" s="72"/>
      <c r="C14" s="24"/>
      <c r="D14" s="24"/>
      <c r="E14" s="24"/>
      <c r="F14" s="24"/>
      <c r="G14" s="27"/>
      <c r="H14" s="1"/>
      <c r="I14" s="1"/>
      <c r="J14" s="1"/>
      <c r="K14" s="1"/>
      <c r="L14" s="2"/>
    </row>
    <row r="15" spans="2:14" s="88" customFormat="1" ht="25.5">
      <c r="B15" s="58" t="s">
        <v>2</v>
      </c>
      <c r="C15" s="91" t="s">
        <v>186</v>
      </c>
      <c r="D15" s="91" t="s">
        <v>183</v>
      </c>
      <c r="E15" s="87">
        <v>2</v>
      </c>
      <c r="F15" s="87" t="s">
        <v>3</v>
      </c>
      <c r="G15" s="61">
        <v>0</v>
      </c>
      <c r="H15" s="61">
        <v>0</v>
      </c>
      <c r="I15" s="61">
        <f>G15+H15</f>
        <v>0</v>
      </c>
      <c r="J15" s="61">
        <f>G15*E15</f>
        <v>0</v>
      </c>
      <c r="K15" s="61">
        <f>E15*H15</f>
        <v>0</v>
      </c>
      <c r="L15" s="62">
        <f>J15+K15</f>
        <v>0</v>
      </c>
      <c r="N15" s="74"/>
    </row>
    <row r="16" spans="2:14" s="96" customFormat="1" ht="25.5">
      <c r="B16" s="58" t="s">
        <v>4</v>
      </c>
      <c r="C16" s="95" t="s">
        <v>187</v>
      </c>
      <c r="D16" s="95" t="s">
        <v>185</v>
      </c>
      <c r="E16" s="95">
        <v>1</v>
      </c>
      <c r="F16" s="95" t="s">
        <v>3</v>
      </c>
      <c r="G16" s="61">
        <v>0</v>
      </c>
      <c r="H16" s="61">
        <v>0</v>
      </c>
      <c r="I16" s="61">
        <f t="shared" ref="I16:I18" si="0">G16+H16</f>
        <v>0</v>
      </c>
      <c r="J16" s="61">
        <f t="shared" ref="J16:J18" si="1">G16*E16</f>
        <v>0</v>
      </c>
      <c r="K16" s="61">
        <f t="shared" ref="K16:K18" si="2">E16*H16</f>
        <v>0</v>
      </c>
      <c r="L16" s="62">
        <f t="shared" ref="L16:L18" si="3">J16+K16</f>
        <v>0</v>
      </c>
      <c r="N16" s="74"/>
    </row>
    <row r="17" spans="2:14" s="96" customFormat="1" ht="25.5">
      <c r="B17" s="58" t="s">
        <v>5</v>
      </c>
      <c r="C17" s="95" t="s">
        <v>188</v>
      </c>
      <c r="D17" s="95" t="s">
        <v>170</v>
      </c>
      <c r="E17" s="95">
        <v>2</v>
      </c>
      <c r="F17" s="95" t="s">
        <v>3</v>
      </c>
      <c r="G17" s="61">
        <v>0</v>
      </c>
      <c r="H17" s="61">
        <v>0</v>
      </c>
      <c r="I17" s="61">
        <f t="shared" si="0"/>
        <v>0</v>
      </c>
      <c r="J17" s="61">
        <f t="shared" si="1"/>
        <v>0</v>
      </c>
      <c r="K17" s="61">
        <f t="shared" si="2"/>
        <v>0</v>
      </c>
      <c r="L17" s="62">
        <f t="shared" si="3"/>
        <v>0</v>
      </c>
      <c r="N17" s="74"/>
    </row>
    <row r="18" spans="2:14" s="96" customFormat="1" ht="25.5">
      <c r="B18" s="58" t="s">
        <v>6</v>
      </c>
      <c r="C18" s="95" t="s">
        <v>189</v>
      </c>
      <c r="D18" s="95" t="s">
        <v>172</v>
      </c>
      <c r="E18" s="95">
        <v>1</v>
      </c>
      <c r="F18" s="95" t="s">
        <v>3</v>
      </c>
      <c r="G18" s="61">
        <v>0</v>
      </c>
      <c r="H18" s="61">
        <v>0</v>
      </c>
      <c r="I18" s="61">
        <f t="shared" si="0"/>
        <v>0</v>
      </c>
      <c r="J18" s="61">
        <f t="shared" si="1"/>
        <v>0</v>
      </c>
      <c r="K18" s="61">
        <f t="shared" si="2"/>
        <v>0</v>
      </c>
      <c r="L18" s="62">
        <f t="shared" si="3"/>
        <v>0</v>
      </c>
      <c r="N18" s="74"/>
    </row>
    <row r="19" spans="2:14" s="88" customFormat="1" ht="38.25">
      <c r="B19" s="58" t="s">
        <v>7</v>
      </c>
      <c r="C19" s="91" t="s">
        <v>215</v>
      </c>
      <c r="D19" s="91" t="s">
        <v>169</v>
      </c>
      <c r="E19" s="87">
        <v>2</v>
      </c>
      <c r="F19" s="87" t="s">
        <v>3</v>
      </c>
      <c r="G19" s="61">
        <v>0</v>
      </c>
      <c r="H19" s="61">
        <v>0</v>
      </c>
      <c r="I19" s="61">
        <f t="shared" ref="I19:I36" si="4">G19+H19</f>
        <v>0</v>
      </c>
      <c r="J19" s="61">
        <f t="shared" ref="J19:J36" si="5">G19*E19</f>
        <v>0</v>
      </c>
      <c r="K19" s="61">
        <f t="shared" ref="K19:K36" si="6">E19*H19</f>
        <v>0</v>
      </c>
      <c r="L19" s="62">
        <f t="shared" ref="L19:L36" si="7">J19+K19</f>
        <v>0</v>
      </c>
      <c r="N19" s="74"/>
    </row>
    <row r="20" spans="2:14" s="96" customFormat="1" ht="25.5">
      <c r="B20" s="58" t="s">
        <v>64</v>
      </c>
      <c r="C20" s="95" t="s">
        <v>190</v>
      </c>
      <c r="D20" s="95"/>
      <c r="E20" s="95">
        <v>1</v>
      </c>
      <c r="F20" s="95" t="s">
        <v>3</v>
      </c>
      <c r="G20" s="61">
        <v>0</v>
      </c>
      <c r="H20" s="61">
        <v>0</v>
      </c>
      <c r="I20" s="61">
        <f t="shared" ref="I20" si="8">G20+H20</f>
        <v>0</v>
      </c>
      <c r="J20" s="61">
        <f t="shared" ref="J20" si="9">G20*E20</f>
        <v>0</v>
      </c>
      <c r="K20" s="61">
        <f t="shared" ref="K20" si="10">E20*H20</f>
        <v>0</v>
      </c>
      <c r="L20" s="62">
        <f t="shared" ref="L20" si="11">J20+K20</f>
        <v>0</v>
      </c>
      <c r="N20" s="74"/>
    </row>
    <row r="21" spans="2:14" s="96" customFormat="1" ht="25.5">
      <c r="B21" s="58" t="s">
        <v>66</v>
      </c>
      <c r="C21" s="95" t="s">
        <v>216</v>
      </c>
      <c r="D21" s="95" t="s">
        <v>171</v>
      </c>
      <c r="E21" s="95">
        <v>2</v>
      </c>
      <c r="F21" s="95" t="s">
        <v>3</v>
      </c>
      <c r="G21" s="61">
        <v>0</v>
      </c>
      <c r="H21" s="61">
        <v>0</v>
      </c>
      <c r="I21" s="61">
        <f t="shared" ref="I21" si="12">G21+H21</f>
        <v>0</v>
      </c>
      <c r="J21" s="61">
        <f t="shared" ref="J21" si="13">G21*E21</f>
        <v>0</v>
      </c>
      <c r="K21" s="61">
        <f t="shared" ref="K21" si="14">E21*H21</f>
        <v>0</v>
      </c>
      <c r="L21" s="62">
        <f t="shared" ref="L21" si="15">J21+K21</f>
        <v>0</v>
      </c>
      <c r="N21" s="74"/>
    </row>
    <row r="22" spans="2:14" s="96" customFormat="1" ht="25.5">
      <c r="B22" s="58" t="s">
        <v>67</v>
      </c>
      <c r="C22" s="95" t="s">
        <v>191</v>
      </c>
      <c r="D22" s="95"/>
      <c r="E22" s="95">
        <v>1</v>
      </c>
      <c r="F22" s="95" t="s">
        <v>3</v>
      </c>
      <c r="G22" s="61">
        <v>0</v>
      </c>
      <c r="H22" s="61">
        <v>0</v>
      </c>
      <c r="I22" s="61">
        <f t="shared" ref="I22" si="16">G22+H22</f>
        <v>0</v>
      </c>
      <c r="J22" s="61">
        <f t="shared" ref="J22" si="17">G22*E22</f>
        <v>0</v>
      </c>
      <c r="K22" s="61">
        <f t="shared" ref="K22" si="18">E22*H22</f>
        <v>0</v>
      </c>
      <c r="L22" s="62">
        <f t="shared" ref="L22" si="19">J22+K22</f>
        <v>0</v>
      </c>
      <c r="N22" s="74"/>
    </row>
    <row r="23" spans="2:14" s="96" customFormat="1" ht="25.5">
      <c r="B23" s="58" t="s">
        <v>68</v>
      </c>
      <c r="C23" s="95" t="s">
        <v>192</v>
      </c>
      <c r="D23" s="95"/>
      <c r="E23" s="95">
        <v>2</v>
      </c>
      <c r="F23" s="95" t="s">
        <v>3</v>
      </c>
      <c r="G23" s="61">
        <v>0</v>
      </c>
      <c r="H23" s="61">
        <v>0</v>
      </c>
      <c r="I23" s="61">
        <f t="shared" ref="I23" si="20">G23+H23</f>
        <v>0</v>
      </c>
      <c r="J23" s="61">
        <f t="shared" ref="J23" si="21">G23*E23</f>
        <v>0</v>
      </c>
      <c r="K23" s="61">
        <f t="shared" ref="K23" si="22">E23*H23</f>
        <v>0</v>
      </c>
      <c r="L23" s="62">
        <f t="shared" ref="L23" si="23">J23+K23</f>
        <v>0</v>
      </c>
      <c r="N23" s="74"/>
    </row>
    <row r="24" spans="2:14" s="96" customFormat="1" ht="25.5">
      <c r="B24" s="58" t="s">
        <v>69</v>
      </c>
      <c r="C24" s="95" t="s">
        <v>193</v>
      </c>
      <c r="D24" s="95"/>
      <c r="E24" s="95">
        <v>1</v>
      </c>
      <c r="F24" s="95" t="s">
        <v>3</v>
      </c>
      <c r="G24" s="61">
        <v>0</v>
      </c>
      <c r="H24" s="61">
        <v>0</v>
      </c>
      <c r="I24" s="61">
        <f t="shared" ref="I24" si="24">G24+H24</f>
        <v>0</v>
      </c>
      <c r="J24" s="61">
        <f t="shared" ref="J24" si="25">G24*E24</f>
        <v>0</v>
      </c>
      <c r="K24" s="61">
        <f t="shared" ref="K24" si="26">E24*H24</f>
        <v>0</v>
      </c>
      <c r="L24" s="62">
        <f t="shared" ref="L24" si="27">J24+K24</f>
        <v>0</v>
      </c>
      <c r="N24" s="74"/>
    </row>
    <row r="25" spans="2:14" s="96" customFormat="1" ht="25.5">
      <c r="B25" s="58" t="s">
        <v>70</v>
      </c>
      <c r="C25" s="95" t="s">
        <v>508</v>
      </c>
      <c r="D25" s="95"/>
      <c r="E25" s="95">
        <v>2</v>
      </c>
      <c r="F25" s="95" t="s">
        <v>3</v>
      </c>
      <c r="G25" s="61">
        <v>0</v>
      </c>
      <c r="H25" s="61">
        <v>0</v>
      </c>
      <c r="I25" s="61">
        <f t="shared" ref="I25" si="28">G25+H25</f>
        <v>0</v>
      </c>
      <c r="J25" s="61">
        <f t="shared" ref="J25" si="29">G25*E25</f>
        <v>0</v>
      </c>
      <c r="K25" s="61">
        <f t="shared" ref="K25" si="30">E25*H25</f>
        <v>0</v>
      </c>
      <c r="L25" s="62">
        <f t="shared" ref="L25" si="31">J25+K25</f>
        <v>0</v>
      </c>
      <c r="N25" s="74"/>
    </row>
    <row r="26" spans="2:14" s="96" customFormat="1">
      <c r="B26" s="58" t="s">
        <v>162</v>
      </c>
      <c r="C26" s="95" t="s">
        <v>194</v>
      </c>
      <c r="D26" s="95"/>
      <c r="E26" s="95">
        <v>1</v>
      </c>
      <c r="F26" s="95" t="s">
        <v>3</v>
      </c>
      <c r="G26" s="61">
        <v>0</v>
      </c>
      <c r="H26" s="61">
        <v>0</v>
      </c>
      <c r="I26" s="61">
        <f t="shared" ref="I26" si="32">G26+H26</f>
        <v>0</v>
      </c>
      <c r="J26" s="61">
        <f t="shared" ref="J26" si="33">G26*E26</f>
        <v>0</v>
      </c>
      <c r="K26" s="61">
        <f t="shared" ref="K26" si="34">E26*H26</f>
        <v>0</v>
      </c>
      <c r="L26" s="62">
        <f t="shared" ref="L26" si="35">J26+K26</f>
        <v>0</v>
      </c>
      <c r="N26" s="74"/>
    </row>
    <row r="27" spans="2:14" s="96" customFormat="1">
      <c r="B27" s="58" t="s">
        <v>75</v>
      </c>
      <c r="C27" s="95" t="s">
        <v>198</v>
      </c>
      <c r="D27" s="95"/>
      <c r="E27" s="95">
        <v>1</v>
      </c>
      <c r="F27" s="95" t="s">
        <v>3</v>
      </c>
      <c r="G27" s="61">
        <v>0</v>
      </c>
      <c r="H27" s="61">
        <v>0</v>
      </c>
      <c r="I27" s="61">
        <f t="shared" ref="I27" si="36">G27+H27</f>
        <v>0</v>
      </c>
      <c r="J27" s="61">
        <f t="shared" ref="J27" si="37">G27*E27</f>
        <v>0</v>
      </c>
      <c r="K27" s="61">
        <f t="shared" ref="K27" si="38">E27*H27</f>
        <v>0</v>
      </c>
      <c r="L27" s="62">
        <f t="shared" ref="L27" si="39">J27+K27</f>
        <v>0</v>
      </c>
      <c r="N27" s="74"/>
    </row>
    <row r="28" spans="2:14" s="88" customFormat="1">
      <c r="B28" s="58" t="s">
        <v>76</v>
      </c>
      <c r="C28" s="91" t="s">
        <v>197</v>
      </c>
      <c r="D28" s="91"/>
      <c r="E28" s="87">
        <v>1</v>
      </c>
      <c r="F28" s="87" t="s">
        <v>3</v>
      </c>
      <c r="G28" s="61">
        <v>0</v>
      </c>
      <c r="H28" s="61">
        <v>0</v>
      </c>
      <c r="I28" s="61">
        <f t="shared" si="4"/>
        <v>0</v>
      </c>
      <c r="J28" s="61">
        <f t="shared" si="5"/>
        <v>0</v>
      </c>
      <c r="K28" s="61">
        <f t="shared" si="6"/>
        <v>0</v>
      </c>
      <c r="L28" s="62">
        <f t="shared" si="7"/>
        <v>0</v>
      </c>
      <c r="N28" s="74"/>
    </row>
    <row r="29" spans="2:14" s="88" customFormat="1">
      <c r="B29" s="58" t="s">
        <v>77</v>
      </c>
      <c r="C29" s="91" t="s">
        <v>194</v>
      </c>
      <c r="D29" s="91"/>
      <c r="E29" s="87">
        <v>2</v>
      </c>
      <c r="F29" s="87" t="s">
        <v>3</v>
      </c>
      <c r="G29" s="61">
        <v>0</v>
      </c>
      <c r="H29" s="61">
        <v>0</v>
      </c>
      <c r="I29" s="61">
        <f t="shared" si="4"/>
        <v>0</v>
      </c>
      <c r="J29" s="61">
        <f t="shared" si="5"/>
        <v>0</v>
      </c>
      <c r="K29" s="61">
        <f t="shared" si="6"/>
        <v>0</v>
      </c>
      <c r="L29" s="62">
        <f t="shared" si="7"/>
        <v>0</v>
      </c>
      <c r="N29" s="74"/>
    </row>
    <row r="30" spans="2:14" s="96" customFormat="1">
      <c r="B30" s="58" t="s">
        <v>163</v>
      </c>
      <c r="C30" s="95" t="s">
        <v>196</v>
      </c>
      <c r="D30" s="95"/>
      <c r="E30" s="95">
        <v>6</v>
      </c>
      <c r="F30" s="95" t="s">
        <v>3</v>
      </c>
      <c r="G30" s="61">
        <v>0</v>
      </c>
      <c r="H30" s="61">
        <v>0</v>
      </c>
      <c r="I30" s="61">
        <f t="shared" ref="I30:I31" si="40">G30+H30</f>
        <v>0</v>
      </c>
      <c r="J30" s="61">
        <f t="shared" ref="J30:J31" si="41">G30*E30</f>
        <v>0</v>
      </c>
      <c r="K30" s="61">
        <f t="shared" ref="K30:K31" si="42">E30*H30</f>
        <v>0</v>
      </c>
      <c r="L30" s="62">
        <f t="shared" ref="L30:L31" si="43">J30+K30</f>
        <v>0</v>
      </c>
      <c r="N30" s="74"/>
    </row>
    <row r="31" spans="2:14" s="96" customFormat="1">
      <c r="B31" s="58" t="s">
        <v>164</v>
      </c>
      <c r="C31" s="95" t="s">
        <v>195</v>
      </c>
      <c r="D31" s="95"/>
      <c r="E31" s="95">
        <v>1</v>
      </c>
      <c r="F31" s="95" t="s">
        <v>3</v>
      </c>
      <c r="G31" s="61">
        <v>0</v>
      </c>
      <c r="H31" s="61">
        <v>0</v>
      </c>
      <c r="I31" s="61">
        <f t="shared" si="40"/>
        <v>0</v>
      </c>
      <c r="J31" s="61">
        <f t="shared" si="41"/>
        <v>0</v>
      </c>
      <c r="K31" s="61">
        <f t="shared" si="42"/>
        <v>0</v>
      </c>
      <c r="L31" s="62">
        <f t="shared" si="43"/>
        <v>0</v>
      </c>
      <c r="N31" s="74"/>
    </row>
    <row r="32" spans="2:14" s="88" customFormat="1">
      <c r="B32" s="58" t="s">
        <v>165</v>
      </c>
      <c r="C32" s="91" t="s">
        <v>173</v>
      </c>
      <c r="D32" s="91"/>
      <c r="E32" s="87">
        <v>36</v>
      </c>
      <c r="F32" s="87" t="s">
        <v>110</v>
      </c>
      <c r="G32" s="61">
        <v>0</v>
      </c>
      <c r="H32" s="61">
        <v>0</v>
      </c>
      <c r="I32" s="61">
        <f t="shared" si="4"/>
        <v>0</v>
      </c>
      <c r="J32" s="61">
        <f t="shared" si="5"/>
        <v>0</v>
      </c>
      <c r="K32" s="61">
        <f t="shared" si="6"/>
        <v>0</v>
      </c>
      <c r="L32" s="62">
        <f t="shared" si="7"/>
        <v>0</v>
      </c>
      <c r="N32" s="74"/>
    </row>
    <row r="33" spans="2:14" s="96" customFormat="1">
      <c r="B33" s="58" t="s">
        <v>166</v>
      </c>
      <c r="C33" s="95" t="s">
        <v>199</v>
      </c>
      <c r="D33" s="95"/>
      <c r="E33" s="95">
        <v>1</v>
      </c>
      <c r="F33" s="95" t="s">
        <v>110</v>
      </c>
      <c r="G33" s="61">
        <v>0</v>
      </c>
      <c r="H33" s="61">
        <v>0</v>
      </c>
      <c r="I33" s="61">
        <f t="shared" ref="I33" si="44">G33+H33</f>
        <v>0</v>
      </c>
      <c r="J33" s="61">
        <f t="shared" ref="J33" si="45">G33*E33</f>
        <v>0</v>
      </c>
      <c r="K33" s="61">
        <f t="shared" ref="K33" si="46">E33*H33</f>
        <v>0</v>
      </c>
      <c r="L33" s="62">
        <f t="shared" ref="L33" si="47">J33+K33</f>
        <v>0</v>
      </c>
      <c r="N33" s="74"/>
    </row>
    <row r="34" spans="2:14" s="88" customFormat="1">
      <c r="B34" s="58" t="s">
        <v>167</v>
      </c>
      <c r="C34" s="91" t="s">
        <v>174</v>
      </c>
      <c r="D34" s="91"/>
      <c r="E34" s="87">
        <v>22</v>
      </c>
      <c r="F34" s="95" t="s">
        <v>110</v>
      </c>
      <c r="G34" s="61">
        <v>0</v>
      </c>
      <c r="H34" s="61">
        <v>0</v>
      </c>
      <c r="I34" s="61">
        <f t="shared" si="4"/>
        <v>0</v>
      </c>
      <c r="J34" s="61">
        <f t="shared" si="5"/>
        <v>0</v>
      </c>
      <c r="K34" s="61">
        <f t="shared" si="6"/>
        <v>0</v>
      </c>
      <c r="L34" s="62">
        <f t="shared" si="7"/>
        <v>0</v>
      </c>
      <c r="N34" s="74"/>
    </row>
    <row r="35" spans="2:14" s="88" customFormat="1">
      <c r="B35" s="58" t="s">
        <v>168</v>
      </c>
      <c r="C35" s="91" t="s">
        <v>200</v>
      </c>
      <c r="D35" s="91"/>
      <c r="E35" s="87">
        <v>4</v>
      </c>
      <c r="F35" s="95" t="s">
        <v>110</v>
      </c>
      <c r="G35" s="61">
        <v>0</v>
      </c>
      <c r="H35" s="61">
        <v>0</v>
      </c>
      <c r="I35" s="61">
        <f t="shared" si="4"/>
        <v>0</v>
      </c>
      <c r="J35" s="61">
        <f t="shared" si="5"/>
        <v>0</v>
      </c>
      <c r="K35" s="61">
        <f t="shared" si="6"/>
        <v>0</v>
      </c>
      <c r="L35" s="62">
        <f t="shared" si="7"/>
        <v>0</v>
      </c>
      <c r="N35" s="74"/>
    </row>
    <row r="36" spans="2:14" s="88" customFormat="1">
      <c r="B36" s="58" t="s">
        <v>449</v>
      </c>
      <c r="C36" s="91" t="s">
        <v>103</v>
      </c>
      <c r="D36" s="91"/>
      <c r="E36" s="87">
        <v>1</v>
      </c>
      <c r="F36" s="87" t="s">
        <v>97</v>
      </c>
      <c r="G36" s="61">
        <v>0</v>
      </c>
      <c r="H36" s="61">
        <v>0</v>
      </c>
      <c r="I36" s="61">
        <f t="shared" si="4"/>
        <v>0</v>
      </c>
      <c r="J36" s="61">
        <f t="shared" si="5"/>
        <v>0</v>
      </c>
      <c r="K36" s="61">
        <f t="shared" si="6"/>
        <v>0</v>
      </c>
      <c r="L36" s="62">
        <f t="shared" si="7"/>
        <v>0</v>
      </c>
      <c r="N36" s="74"/>
    </row>
    <row r="37" spans="2:14" s="69" customFormat="1">
      <c r="B37" s="72"/>
      <c r="C37" s="24"/>
      <c r="D37" s="24"/>
      <c r="E37" s="24"/>
      <c r="F37" s="24"/>
      <c r="G37" s="27"/>
      <c r="H37" s="1"/>
      <c r="I37" s="1"/>
      <c r="J37" s="1"/>
      <c r="K37" s="1"/>
      <c r="L37" s="2"/>
    </row>
    <row r="38" spans="2:14" s="69" customFormat="1">
      <c r="B38" s="71" t="s">
        <v>25</v>
      </c>
      <c r="C38" s="26" t="s">
        <v>65</v>
      </c>
      <c r="D38" s="26"/>
      <c r="E38" s="26"/>
      <c r="F38" s="26"/>
      <c r="G38" s="26"/>
      <c r="H38" s="26"/>
      <c r="I38" s="26"/>
      <c r="J38" s="47">
        <f>SUM(J39:J53)</f>
        <v>0</v>
      </c>
      <c r="K38" s="47">
        <f>SUM(K39:K53)</f>
        <v>0</v>
      </c>
      <c r="L38" s="48">
        <f>SUM(L39:L53)</f>
        <v>0</v>
      </c>
    </row>
    <row r="39" spans="2:14" s="69" customFormat="1">
      <c r="B39" s="31"/>
      <c r="C39" s="35"/>
      <c r="D39" s="28"/>
      <c r="E39" s="28"/>
      <c r="F39" s="28"/>
      <c r="G39" s="29"/>
      <c r="H39" s="29"/>
      <c r="I39" s="29"/>
      <c r="J39" s="29"/>
      <c r="K39" s="29"/>
      <c r="L39" s="30"/>
    </row>
    <row r="40" spans="2:14" s="88" customFormat="1">
      <c r="B40" s="65" t="s">
        <v>19</v>
      </c>
      <c r="C40" s="87" t="s">
        <v>175</v>
      </c>
      <c r="D40" s="87"/>
      <c r="E40" s="87">
        <v>4</v>
      </c>
      <c r="F40" s="87" t="s">
        <v>97</v>
      </c>
      <c r="G40" s="61">
        <v>0</v>
      </c>
      <c r="H40" s="61">
        <v>0</v>
      </c>
      <c r="I40" s="61">
        <f t="shared" ref="I40:I52" si="48">G40+H40</f>
        <v>0</v>
      </c>
      <c r="J40" s="61">
        <f t="shared" ref="J40:J52" si="49">G40*E40</f>
        <v>0</v>
      </c>
      <c r="K40" s="61">
        <f t="shared" ref="K40:K52" si="50">E40*H40</f>
        <v>0</v>
      </c>
      <c r="L40" s="62">
        <f t="shared" ref="L40:L52" si="51">J40+K40</f>
        <v>0</v>
      </c>
    </row>
    <row r="41" spans="2:14" s="96" customFormat="1">
      <c r="B41" s="65" t="s">
        <v>19</v>
      </c>
      <c r="C41" s="89" t="s">
        <v>217</v>
      </c>
      <c r="D41" s="95"/>
      <c r="E41" s="95">
        <v>1</v>
      </c>
      <c r="F41" s="95" t="s">
        <v>97</v>
      </c>
      <c r="G41" s="61">
        <v>0</v>
      </c>
      <c r="H41" s="61">
        <v>0</v>
      </c>
      <c r="I41" s="61">
        <f t="shared" ref="I41" si="52">G41+H41</f>
        <v>0</v>
      </c>
      <c r="J41" s="61">
        <f t="shared" ref="J41" si="53">G41*E41</f>
        <v>0</v>
      </c>
      <c r="K41" s="61">
        <f t="shared" ref="K41" si="54">E41*H41</f>
        <v>0</v>
      </c>
      <c r="L41" s="62">
        <f t="shared" ref="L41" si="55">J41+K41</f>
        <v>0</v>
      </c>
    </row>
    <row r="42" spans="2:14" s="88" customFormat="1">
      <c r="B42" s="65" t="s">
        <v>20</v>
      </c>
      <c r="C42" s="87" t="s">
        <v>111</v>
      </c>
      <c r="D42" s="87"/>
      <c r="E42" s="87">
        <v>1</v>
      </c>
      <c r="F42" s="87" t="s">
        <v>97</v>
      </c>
      <c r="G42" s="61">
        <v>0</v>
      </c>
      <c r="H42" s="61">
        <v>0</v>
      </c>
      <c r="I42" s="61">
        <f t="shared" si="48"/>
        <v>0</v>
      </c>
      <c r="J42" s="61">
        <f t="shared" si="49"/>
        <v>0</v>
      </c>
      <c r="K42" s="61">
        <f t="shared" si="50"/>
        <v>0</v>
      </c>
      <c r="L42" s="62">
        <f t="shared" si="51"/>
        <v>0</v>
      </c>
    </row>
    <row r="43" spans="2:14" s="88" customFormat="1">
      <c r="B43" s="65" t="s">
        <v>21</v>
      </c>
      <c r="C43" s="87" t="s">
        <v>176</v>
      </c>
      <c r="D43" s="87"/>
      <c r="E43" s="87">
        <v>1</v>
      </c>
      <c r="F43" s="87" t="s">
        <v>97</v>
      </c>
      <c r="G43" s="61">
        <v>0</v>
      </c>
      <c r="H43" s="61">
        <v>0</v>
      </c>
      <c r="I43" s="61">
        <f t="shared" si="48"/>
        <v>0</v>
      </c>
      <c r="J43" s="61">
        <f t="shared" si="49"/>
        <v>0</v>
      </c>
      <c r="K43" s="61">
        <f t="shared" si="50"/>
        <v>0</v>
      </c>
      <c r="L43" s="62">
        <f t="shared" si="51"/>
        <v>0</v>
      </c>
    </row>
    <row r="44" spans="2:14" s="88" customFormat="1">
      <c r="B44" s="65" t="s">
        <v>22</v>
      </c>
      <c r="C44" s="87" t="s">
        <v>94</v>
      </c>
      <c r="D44" s="87"/>
      <c r="E44" s="87">
        <v>1</v>
      </c>
      <c r="F44" s="87" t="s">
        <v>97</v>
      </c>
      <c r="G44" s="61">
        <v>0</v>
      </c>
      <c r="H44" s="61">
        <v>0</v>
      </c>
      <c r="I44" s="61">
        <f t="shared" si="48"/>
        <v>0</v>
      </c>
      <c r="J44" s="61">
        <f t="shared" si="49"/>
        <v>0</v>
      </c>
      <c r="K44" s="61">
        <f t="shared" si="50"/>
        <v>0</v>
      </c>
      <c r="L44" s="62">
        <f t="shared" si="51"/>
        <v>0</v>
      </c>
    </row>
    <row r="45" spans="2:14" s="88" customFormat="1">
      <c r="B45" s="65" t="s">
        <v>23</v>
      </c>
      <c r="C45" s="89" t="s">
        <v>129</v>
      </c>
      <c r="D45" s="87"/>
      <c r="E45" s="87">
        <v>1</v>
      </c>
      <c r="F45" s="87" t="s">
        <v>97</v>
      </c>
      <c r="G45" s="61">
        <v>0</v>
      </c>
      <c r="H45" s="61">
        <v>0</v>
      </c>
      <c r="I45" s="61">
        <f t="shared" si="48"/>
        <v>0</v>
      </c>
      <c r="J45" s="61">
        <f t="shared" si="49"/>
        <v>0</v>
      </c>
      <c r="K45" s="61">
        <f t="shared" si="50"/>
        <v>0</v>
      </c>
      <c r="L45" s="62">
        <f t="shared" si="51"/>
        <v>0</v>
      </c>
    </row>
    <row r="46" spans="2:14" s="88" customFormat="1">
      <c r="B46" s="65" t="s">
        <v>30</v>
      </c>
      <c r="C46" s="86" t="s">
        <v>146</v>
      </c>
      <c r="D46" s="87"/>
      <c r="E46" s="87">
        <v>1</v>
      </c>
      <c r="F46" s="87" t="s">
        <v>97</v>
      </c>
      <c r="G46" s="61">
        <v>0</v>
      </c>
      <c r="H46" s="61">
        <v>0</v>
      </c>
      <c r="I46" s="61">
        <f t="shared" si="48"/>
        <v>0</v>
      </c>
      <c r="J46" s="61">
        <f t="shared" si="49"/>
        <v>0</v>
      </c>
      <c r="K46" s="61">
        <f t="shared" si="50"/>
        <v>0</v>
      </c>
      <c r="L46" s="62">
        <f t="shared" si="51"/>
        <v>0</v>
      </c>
    </row>
    <row r="47" spans="2:14" s="88" customFormat="1">
      <c r="B47" s="65" t="s">
        <v>32</v>
      </c>
      <c r="C47" s="87" t="s">
        <v>99</v>
      </c>
      <c r="D47" s="87"/>
      <c r="E47" s="87">
        <v>1</v>
      </c>
      <c r="F47" s="87" t="s">
        <v>97</v>
      </c>
      <c r="G47" s="61">
        <v>0</v>
      </c>
      <c r="H47" s="61">
        <v>0</v>
      </c>
      <c r="I47" s="61">
        <f t="shared" si="48"/>
        <v>0</v>
      </c>
      <c r="J47" s="61">
        <f t="shared" si="49"/>
        <v>0</v>
      </c>
      <c r="K47" s="61">
        <f t="shared" si="50"/>
        <v>0</v>
      </c>
      <c r="L47" s="62">
        <f t="shared" si="51"/>
        <v>0</v>
      </c>
    </row>
    <row r="48" spans="2:14" s="88" customFormat="1">
      <c r="B48" s="65" t="s">
        <v>33</v>
      </c>
      <c r="C48" s="87" t="s">
        <v>145</v>
      </c>
      <c r="D48" s="87"/>
      <c r="E48" s="87">
        <v>1</v>
      </c>
      <c r="F48" s="87" t="s">
        <v>97</v>
      </c>
      <c r="G48" s="61">
        <v>0</v>
      </c>
      <c r="H48" s="61">
        <v>0</v>
      </c>
      <c r="I48" s="61">
        <f t="shared" si="48"/>
        <v>0</v>
      </c>
      <c r="J48" s="61">
        <f t="shared" si="49"/>
        <v>0</v>
      </c>
      <c r="K48" s="61">
        <f t="shared" si="50"/>
        <v>0</v>
      </c>
      <c r="L48" s="62">
        <f t="shared" si="51"/>
        <v>0</v>
      </c>
    </row>
    <row r="49" spans="2:12" s="88" customFormat="1">
      <c r="B49" s="65" t="s">
        <v>34</v>
      </c>
      <c r="C49" s="87" t="s">
        <v>95</v>
      </c>
      <c r="D49" s="87"/>
      <c r="E49" s="87">
        <v>1</v>
      </c>
      <c r="F49" s="87" t="s">
        <v>97</v>
      </c>
      <c r="G49" s="61">
        <v>0</v>
      </c>
      <c r="H49" s="61">
        <v>0</v>
      </c>
      <c r="I49" s="61">
        <f t="shared" si="48"/>
        <v>0</v>
      </c>
      <c r="J49" s="61">
        <f t="shared" si="49"/>
        <v>0</v>
      </c>
      <c r="K49" s="61">
        <f t="shared" si="50"/>
        <v>0</v>
      </c>
      <c r="L49" s="62">
        <f t="shared" si="51"/>
        <v>0</v>
      </c>
    </row>
    <row r="50" spans="2:12">
      <c r="B50" s="65" t="s">
        <v>35</v>
      </c>
      <c r="C50" s="87" t="s">
        <v>96</v>
      </c>
      <c r="D50" s="66"/>
      <c r="E50" s="87">
        <v>1</v>
      </c>
      <c r="F50" s="87" t="s">
        <v>97</v>
      </c>
      <c r="G50" s="61">
        <v>0</v>
      </c>
      <c r="H50" s="61">
        <v>0</v>
      </c>
      <c r="I50" s="61">
        <f t="shared" si="48"/>
        <v>0</v>
      </c>
      <c r="J50" s="61">
        <f t="shared" si="49"/>
        <v>0</v>
      </c>
      <c r="K50" s="61">
        <f t="shared" si="50"/>
        <v>0</v>
      </c>
      <c r="L50" s="62">
        <f t="shared" si="51"/>
        <v>0</v>
      </c>
    </row>
    <row r="51" spans="2:12" s="94" customFormat="1">
      <c r="B51" s="65" t="s">
        <v>36</v>
      </c>
      <c r="C51" s="95" t="s">
        <v>180</v>
      </c>
      <c r="D51" s="95"/>
      <c r="E51" s="95">
        <v>1</v>
      </c>
      <c r="F51" s="95" t="s">
        <v>97</v>
      </c>
      <c r="G51" s="61">
        <v>0</v>
      </c>
      <c r="H51" s="61">
        <v>0</v>
      </c>
      <c r="I51" s="61">
        <f t="shared" si="48"/>
        <v>0</v>
      </c>
      <c r="J51" s="61">
        <f t="shared" si="49"/>
        <v>0</v>
      </c>
      <c r="K51" s="61">
        <f t="shared" si="50"/>
        <v>0</v>
      </c>
      <c r="L51" s="62">
        <f t="shared" si="51"/>
        <v>0</v>
      </c>
    </row>
    <row r="52" spans="2:12" s="94" customFormat="1">
      <c r="B52" s="65" t="s">
        <v>79</v>
      </c>
      <c r="C52" s="95" t="s">
        <v>177</v>
      </c>
      <c r="D52" s="95"/>
      <c r="E52" s="95">
        <v>1</v>
      </c>
      <c r="F52" s="95" t="s">
        <v>97</v>
      </c>
      <c r="G52" s="61">
        <v>0</v>
      </c>
      <c r="H52" s="61">
        <v>0</v>
      </c>
      <c r="I52" s="61">
        <f t="shared" si="48"/>
        <v>0</v>
      </c>
      <c r="J52" s="61">
        <f t="shared" si="49"/>
        <v>0</v>
      </c>
      <c r="K52" s="61">
        <f t="shared" si="50"/>
        <v>0</v>
      </c>
      <c r="L52" s="62">
        <f t="shared" si="51"/>
        <v>0</v>
      </c>
    </row>
    <row r="53" spans="2:12">
      <c r="B53" s="64"/>
      <c r="C53" s="67"/>
      <c r="D53" s="67"/>
      <c r="E53" s="67"/>
      <c r="F53" s="67"/>
      <c r="G53" s="67"/>
      <c r="H53" s="67"/>
      <c r="I53" s="67"/>
      <c r="J53" s="67"/>
      <c r="K53" s="67"/>
      <c r="L53" s="68"/>
    </row>
  </sheetData>
  <mergeCells count="2">
    <mergeCell ref="B11:C11"/>
    <mergeCell ref="E11:F11"/>
  </mergeCells>
  <phoneticPr fontId="16" type="noConversion"/>
  <printOptions horizontalCentered="1"/>
  <pageMargins left="0.19685039370078741" right="0.19685039370078741" top="0.39370078740157483" bottom="0.39370078740157483" header="0.31496062992125984" footer="0.31496062992125984"/>
  <pageSetup paperSize="9" scale="4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5E916-86CD-4E82-8938-EA149C791F87}">
  <sheetPr>
    <tabColor theme="0" tint="-0.14999847407452621"/>
    <pageSetUpPr fitToPage="1"/>
  </sheetPr>
  <dimension ref="B1:N60"/>
  <sheetViews>
    <sheetView zoomScale="80" zoomScaleNormal="80" zoomScaleSheetLayoutView="65" workbookViewId="0">
      <pane xSplit="3" ySplit="11" topLeftCell="D33" activePane="bottomRight" state="frozen"/>
      <selection pane="topRight" activeCell="D1" sqref="D1"/>
      <selection pane="bottomLeft" activeCell="A12" sqref="A12"/>
      <selection pane="bottomRight" activeCell="G58" sqref="G58:H58"/>
    </sheetView>
  </sheetViews>
  <sheetFormatPr defaultColWidth="8.85546875" defaultRowHeight="15"/>
  <cols>
    <col min="1" max="1" width="3.28515625" style="9" customWidth="1"/>
    <col min="2" max="2" width="6.28515625" style="9" customWidth="1"/>
    <col min="3" max="3" width="82.28515625" style="9" customWidth="1"/>
    <col min="4" max="4" width="22.42578125" style="9" customWidth="1"/>
    <col min="5" max="5" width="8.85546875" style="9"/>
    <col min="6" max="6" width="5.5703125" style="9" customWidth="1"/>
    <col min="7" max="12" width="13.85546875" style="9" customWidth="1"/>
    <col min="13" max="13" width="8.85546875" style="9"/>
    <col min="14" max="14" width="13.140625" style="9" bestFit="1" customWidth="1"/>
    <col min="15" max="16384" width="8.85546875" style="9"/>
  </cols>
  <sheetData>
    <row r="1" spans="2:14" s="11" customFormat="1" ht="21">
      <c r="B1" s="10" t="s">
        <v>8</v>
      </c>
      <c r="C1" s="10"/>
    </row>
    <row r="2" spans="2:14" s="11" customFormat="1"/>
    <row r="3" spans="2:14" s="11" customFormat="1" ht="15.75">
      <c r="C3" s="4" t="s">
        <v>72</v>
      </c>
      <c r="D3" s="100" t="str">
        <f>Rekapitulace!D4</f>
        <v>Vybudování serverovny v objektu G</v>
      </c>
      <c r="E3" s="76"/>
    </row>
    <row r="4" spans="2:14" s="11" customFormat="1" ht="15.75">
      <c r="C4" s="4" t="s">
        <v>73</v>
      </c>
      <c r="D4" s="100" t="str">
        <f>Rekapitulace!D5</f>
        <v>Technická univerzita v Liberci</v>
      </c>
      <c r="E4" s="76"/>
    </row>
    <row r="5" spans="2:14" s="11" customFormat="1" ht="15.75">
      <c r="C5" s="4" t="s">
        <v>26</v>
      </c>
      <c r="D5" s="100" t="str">
        <f>Rekapitulace!D6</f>
        <v>DPS</v>
      </c>
      <c r="E5" s="76"/>
    </row>
    <row r="6" spans="2:14" s="11" customFormat="1" ht="15.75">
      <c r="C6" s="4" t="s">
        <v>12</v>
      </c>
      <c r="D6" s="33" t="s">
        <v>100</v>
      </c>
      <c r="E6" s="76"/>
    </row>
    <row r="7" spans="2:14" s="11" customFormat="1" ht="15.75">
      <c r="C7" s="4" t="s">
        <v>13</v>
      </c>
      <c r="D7" s="33" t="s">
        <v>325</v>
      </c>
      <c r="E7" s="76"/>
    </row>
    <row r="8" spans="2:14" s="11" customFormat="1" ht="15.75">
      <c r="C8" s="4" t="s">
        <v>14</v>
      </c>
      <c r="D8" s="175" t="s">
        <v>1103</v>
      </c>
      <c r="E8" s="76"/>
    </row>
    <row r="9" spans="2:14" s="11" customFormat="1"/>
    <row r="10" spans="2:14" s="21" customFormat="1" ht="14.45" customHeight="1">
      <c r="B10" s="18" t="s">
        <v>0</v>
      </c>
      <c r="C10" s="19" t="s">
        <v>1</v>
      </c>
      <c r="D10" s="19" t="s">
        <v>184</v>
      </c>
      <c r="E10" s="20" t="s">
        <v>27</v>
      </c>
      <c r="F10" s="20" t="s">
        <v>28</v>
      </c>
      <c r="G10" s="12" t="s">
        <v>15</v>
      </c>
      <c r="H10" s="12" t="s">
        <v>16</v>
      </c>
      <c r="I10" s="12" t="s">
        <v>17</v>
      </c>
      <c r="J10" s="12" t="s">
        <v>9</v>
      </c>
      <c r="K10" s="12" t="s">
        <v>10</v>
      </c>
      <c r="L10" s="12" t="s">
        <v>11</v>
      </c>
    </row>
    <row r="11" spans="2:14" s="25" customFormat="1" ht="17.25">
      <c r="B11" s="302" t="s">
        <v>74</v>
      </c>
      <c r="C11" s="303"/>
      <c r="D11" s="70"/>
      <c r="E11" s="306"/>
      <c r="F11" s="307"/>
      <c r="G11" s="32"/>
      <c r="H11" s="32"/>
      <c r="I11" s="32"/>
      <c r="J11" s="44">
        <f>J13+J21+J27+J40</f>
        <v>0</v>
      </c>
      <c r="K11" s="44">
        <f t="shared" ref="K11:L11" si="0">K13+K21+K27+K40</f>
        <v>0</v>
      </c>
      <c r="L11" s="44">
        <f t="shared" si="0"/>
        <v>0</v>
      </c>
    </row>
    <row r="12" spans="2:14" s="13" customFormat="1">
      <c r="B12" s="22"/>
      <c r="C12" s="14"/>
      <c r="D12" s="14"/>
      <c r="E12" s="15"/>
      <c r="F12" s="16"/>
      <c r="G12" s="17"/>
      <c r="H12" s="17"/>
      <c r="I12" s="17"/>
      <c r="J12" s="17"/>
      <c r="K12" s="17"/>
      <c r="L12" s="23"/>
    </row>
    <row r="13" spans="2:14" s="13" customFormat="1">
      <c r="B13" s="71" t="s">
        <v>24</v>
      </c>
      <c r="C13" s="26" t="s">
        <v>101</v>
      </c>
      <c r="D13" s="26"/>
      <c r="E13" s="26"/>
      <c r="F13" s="26"/>
      <c r="G13" s="26"/>
      <c r="H13" s="26"/>
      <c r="I13" s="26"/>
      <c r="J13" s="47">
        <f>SUM(J15:J20)</f>
        <v>0</v>
      </c>
      <c r="K13" s="47">
        <f t="shared" ref="K13:L13" si="1">SUM(K15:K20)</f>
        <v>0</v>
      </c>
      <c r="L13" s="47">
        <f t="shared" si="1"/>
        <v>0</v>
      </c>
    </row>
    <row r="14" spans="2:14" s="60" customFormat="1">
      <c r="B14" s="72"/>
      <c r="C14" s="24"/>
      <c r="D14" s="24"/>
      <c r="E14" s="24"/>
      <c r="F14" s="24"/>
      <c r="G14" s="27"/>
      <c r="H14" s="1"/>
      <c r="I14" s="1"/>
      <c r="J14" s="1"/>
      <c r="K14" s="1"/>
      <c r="L14" s="2"/>
    </row>
    <row r="15" spans="2:14" s="53" customFormat="1" ht="76.5">
      <c r="B15" s="58" t="s">
        <v>2</v>
      </c>
      <c r="C15" s="56" t="s">
        <v>206</v>
      </c>
      <c r="D15" s="95" t="s">
        <v>207</v>
      </c>
      <c r="E15" s="56">
        <v>4</v>
      </c>
      <c r="F15" s="56" t="s">
        <v>3</v>
      </c>
      <c r="G15" s="61">
        <v>0</v>
      </c>
      <c r="H15" s="61">
        <v>0</v>
      </c>
      <c r="I15" s="61">
        <f>G15+H15</f>
        <v>0</v>
      </c>
      <c r="J15" s="61">
        <f>G15*E15</f>
        <v>0</v>
      </c>
      <c r="K15" s="61">
        <f>E15*H15</f>
        <v>0</v>
      </c>
      <c r="L15" s="62">
        <f>J15+K15</f>
        <v>0</v>
      </c>
      <c r="N15" s="74"/>
    </row>
    <row r="16" spans="2:14" s="53" customFormat="1" ht="63.75">
      <c r="B16" s="58" t="s">
        <v>4</v>
      </c>
      <c r="C16" s="56" t="s">
        <v>205</v>
      </c>
      <c r="D16" s="56" t="s">
        <v>208</v>
      </c>
      <c r="E16" s="56">
        <v>8</v>
      </c>
      <c r="F16" s="56" t="s">
        <v>3</v>
      </c>
      <c r="G16" s="61">
        <v>0</v>
      </c>
      <c r="H16" s="61">
        <v>0</v>
      </c>
      <c r="I16" s="61">
        <f t="shared" ref="I16:I17" si="2">G16+H16</f>
        <v>0</v>
      </c>
      <c r="J16" s="61">
        <f t="shared" ref="J16:J17" si="3">G16*E16</f>
        <v>0</v>
      </c>
      <c r="K16" s="61">
        <f t="shared" ref="K16:K17" si="4">E16*H16</f>
        <v>0</v>
      </c>
      <c r="L16" s="62">
        <f t="shared" ref="L16:L17" si="5">J16+K16</f>
        <v>0</v>
      </c>
      <c r="N16" s="74"/>
    </row>
    <row r="17" spans="2:14" s="53" customFormat="1" ht="25.5">
      <c r="B17" s="58" t="s">
        <v>5</v>
      </c>
      <c r="C17" s="56" t="s">
        <v>209</v>
      </c>
      <c r="D17" s="56" t="s">
        <v>210</v>
      </c>
      <c r="E17" s="56">
        <v>1</v>
      </c>
      <c r="F17" s="56" t="s">
        <v>3</v>
      </c>
      <c r="G17" s="61">
        <v>0</v>
      </c>
      <c r="H17" s="61">
        <v>0</v>
      </c>
      <c r="I17" s="61">
        <f t="shared" si="2"/>
        <v>0</v>
      </c>
      <c r="J17" s="61">
        <f t="shared" si="3"/>
        <v>0</v>
      </c>
      <c r="K17" s="61">
        <f t="shared" si="4"/>
        <v>0</v>
      </c>
      <c r="L17" s="62">
        <f t="shared" si="5"/>
        <v>0</v>
      </c>
      <c r="N17" s="74"/>
    </row>
    <row r="18" spans="2:14" s="53" customFormat="1" ht="76.5">
      <c r="B18" s="58" t="s">
        <v>6</v>
      </c>
      <c r="C18" s="56" t="s">
        <v>204</v>
      </c>
      <c r="D18" s="56" t="s">
        <v>211</v>
      </c>
      <c r="E18" s="56">
        <v>2</v>
      </c>
      <c r="F18" s="56" t="s">
        <v>3</v>
      </c>
      <c r="G18" s="61">
        <v>0</v>
      </c>
      <c r="H18" s="61">
        <v>0</v>
      </c>
      <c r="I18" s="61">
        <f>G18+H18</f>
        <v>0</v>
      </c>
      <c r="J18" s="61">
        <f>G18*E18</f>
        <v>0</v>
      </c>
      <c r="K18" s="61">
        <f>E18*H18</f>
        <v>0</v>
      </c>
      <c r="L18" s="62">
        <f>J18+K18</f>
        <v>0</v>
      </c>
      <c r="N18" s="74"/>
    </row>
    <row r="19" spans="2:14" s="53" customFormat="1" ht="63.75">
      <c r="B19" s="58" t="s">
        <v>7</v>
      </c>
      <c r="C19" s="56" t="s">
        <v>203</v>
      </c>
      <c r="D19" s="56" t="s">
        <v>212</v>
      </c>
      <c r="E19" s="56">
        <v>2</v>
      </c>
      <c r="F19" s="56" t="s">
        <v>3</v>
      </c>
      <c r="G19" s="61">
        <v>0</v>
      </c>
      <c r="H19" s="61">
        <v>0</v>
      </c>
      <c r="I19" s="61">
        <f t="shared" ref="I19" si="6">G19+H19</f>
        <v>0</v>
      </c>
      <c r="J19" s="61">
        <f t="shared" ref="J19" si="7">G19*E19</f>
        <v>0</v>
      </c>
      <c r="K19" s="61">
        <f t="shared" ref="K19" si="8">E19*H19</f>
        <v>0</v>
      </c>
      <c r="L19" s="62">
        <f t="shared" ref="L19" si="9">J19+K19</f>
        <v>0</v>
      </c>
      <c r="N19" s="74"/>
    </row>
    <row r="20" spans="2:14" s="13" customFormat="1">
      <c r="B20" s="72"/>
      <c r="C20" s="24"/>
      <c r="D20" s="24"/>
      <c r="E20" s="24"/>
      <c r="F20" s="24"/>
      <c r="G20" s="27"/>
      <c r="H20" s="1"/>
      <c r="I20" s="1"/>
      <c r="J20" s="1"/>
      <c r="K20" s="1"/>
      <c r="L20" s="2"/>
    </row>
    <row r="21" spans="2:14" s="60" customFormat="1">
      <c r="B21" s="71" t="s">
        <v>25</v>
      </c>
      <c r="C21" s="26" t="s">
        <v>105</v>
      </c>
      <c r="D21" s="26"/>
      <c r="E21" s="26"/>
      <c r="F21" s="26"/>
      <c r="G21" s="26"/>
      <c r="H21" s="26"/>
      <c r="I21" s="26"/>
      <c r="J21" s="47">
        <f>SUM(J23:J26)</f>
        <v>0</v>
      </c>
      <c r="K21" s="47">
        <f t="shared" ref="K21:L21" si="10">SUM(K23:K26)</f>
        <v>0</v>
      </c>
      <c r="L21" s="47">
        <f t="shared" si="10"/>
        <v>0</v>
      </c>
    </row>
    <row r="22" spans="2:14" s="60" customFormat="1">
      <c r="B22" s="72"/>
      <c r="C22" s="24"/>
      <c r="D22" s="24"/>
      <c r="E22" s="24"/>
      <c r="F22" s="24"/>
      <c r="G22" s="27"/>
      <c r="H22" s="1"/>
      <c r="I22" s="1"/>
      <c r="J22" s="1"/>
      <c r="K22" s="1"/>
      <c r="L22" s="2"/>
    </row>
    <row r="23" spans="2:14" s="53" customFormat="1" ht="63.75">
      <c r="B23" s="58" t="s">
        <v>19</v>
      </c>
      <c r="C23" s="56" t="s">
        <v>201</v>
      </c>
      <c r="D23" s="56" t="s">
        <v>214</v>
      </c>
      <c r="E23" s="56">
        <v>2</v>
      </c>
      <c r="F23" s="56" t="s">
        <v>3</v>
      </c>
      <c r="G23" s="61">
        <v>0</v>
      </c>
      <c r="H23" s="61">
        <v>0</v>
      </c>
      <c r="I23" s="61">
        <f>G23+H23</f>
        <v>0</v>
      </c>
      <c r="J23" s="61">
        <f>G23*E23</f>
        <v>0</v>
      </c>
      <c r="K23" s="61">
        <f>E23*H23</f>
        <v>0</v>
      </c>
      <c r="L23" s="62">
        <f>J23+K23</f>
        <v>0</v>
      </c>
    </row>
    <row r="24" spans="2:14" s="53" customFormat="1" ht="76.5">
      <c r="B24" s="58" t="s">
        <v>20</v>
      </c>
      <c r="C24" s="56" t="s">
        <v>202</v>
      </c>
      <c r="D24" s="56" t="s">
        <v>213</v>
      </c>
      <c r="E24" s="56">
        <v>1</v>
      </c>
      <c r="F24" s="56" t="s">
        <v>3</v>
      </c>
      <c r="G24" s="61">
        <v>0</v>
      </c>
      <c r="H24" s="61">
        <v>0</v>
      </c>
      <c r="I24" s="61">
        <f t="shared" ref="I24" si="11">G24+H24</f>
        <v>0</v>
      </c>
      <c r="J24" s="61">
        <f t="shared" ref="J24" si="12">G24*E24</f>
        <v>0</v>
      </c>
      <c r="K24" s="61">
        <f t="shared" ref="K24" si="13">E24*H24</f>
        <v>0</v>
      </c>
      <c r="L24" s="62">
        <f t="shared" ref="L24" si="14">J24+K24</f>
        <v>0</v>
      </c>
    </row>
    <row r="25" spans="2:14" s="53" customFormat="1" ht="51">
      <c r="B25" s="58" t="s">
        <v>21</v>
      </c>
      <c r="C25" s="56" t="s">
        <v>124</v>
      </c>
      <c r="D25" s="56"/>
      <c r="E25" s="56">
        <v>2</v>
      </c>
      <c r="F25" s="56" t="s">
        <v>3</v>
      </c>
      <c r="G25" s="61">
        <v>0</v>
      </c>
      <c r="H25" s="61">
        <v>0</v>
      </c>
      <c r="I25" s="61">
        <f t="shared" ref="I25" si="15">G25+H25</f>
        <v>0</v>
      </c>
      <c r="J25" s="61">
        <f t="shared" ref="J25" si="16">G25*E25</f>
        <v>0</v>
      </c>
      <c r="K25" s="61">
        <f t="shared" ref="K25" si="17">E25*H25</f>
        <v>0</v>
      </c>
      <c r="L25" s="62">
        <f t="shared" ref="L25" si="18">J25+K25</f>
        <v>0</v>
      </c>
    </row>
    <row r="26" spans="2:14" s="60" customFormat="1">
      <c r="B26" s="72"/>
      <c r="C26" s="24"/>
      <c r="D26" s="24"/>
      <c r="E26" s="24"/>
      <c r="F26" s="24"/>
      <c r="G26" s="27"/>
      <c r="H26" s="1"/>
      <c r="I26" s="1"/>
      <c r="J26" s="1"/>
      <c r="K26" s="1"/>
      <c r="L26" s="2"/>
    </row>
    <row r="27" spans="2:14" s="13" customFormat="1">
      <c r="B27" s="71" t="s">
        <v>37</v>
      </c>
      <c r="C27" s="26" t="s">
        <v>109</v>
      </c>
      <c r="D27" s="26"/>
      <c r="E27" s="26"/>
      <c r="F27" s="26"/>
      <c r="G27" s="26"/>
      <c r="H27" s="26"/>
      <c r="I27" s="26"/>
      <c r="J27" s="47">
        <f>SUM(J28:J38)</f>
        <v>0</v>
      </c>
      <c r="K27" s="47">
        <f t="shared" ref="K27:L27" si="19">SUM(K28:K38)</f>
        <v>0</v>
      </c>
      <c r="L27" s="47">
        <f t="shared" si="19"/>
        <v>0</v>
      </c>
    </row>
    <row r="28" spans="2:14" s="13" customFormat="1">
      <c r="B28" s="31"/>
      <c r="C28" s="28"/>
      <c r="D28" s="28"/>
      <c r="E28" s="28"/>
      <c r="F28" s="28"/>
      <c r="G28" s="29"/>
      <c r="H28" s="29"/>
      <c r="I28" s="29"/>
      <c r="J28" s="29"/>
      <c r="K28" s="29"/>
      <c r="L28" s="30"/>
    </row>
    <row r="29" spans="2:14" s="53" customFormat="1">
      <c r="B29" s="63" t="s">
        <v>38</v>
      </c>
      <c r="C29" s="56" t="s">
        <v>102</v>
      </c>
      <c r="D29" s="56"/>
      <c r="E29" s="56">
        <v>168</v>
      </c>
      <c r="F29" s="56" t="s">
        <v>110</v>
      </c>
      <c r="G29" s="61">
        <v>0</v>
      </c>
      <c r="H29" s="61">
        <v>0</v>
      </c>
      <c r="I29" s="61">
        <f>G29+H29</f>
        <v>0</v>
      </c>
      <c r="J29" s="61">
        <f>G29*E29</f>
        <v>0</v>
      </c>
      <c r="K29" s="61">
        <f>E29*H29</f>
        <v>0</v>
      </c>
      <c r="L29" s="62">
        <f>J29+K29</f>
        <v>0</v>
      </c>
    </row>
    <row r="30" spans="2:14" s="53" customFormat="1">
      <c r="B30" s="63" t="s">
        <v>39</v>
      </c>
      <c r="C30" s="56" t="s">
        <v>125</v>
      </c>
      <c r="D30" s="56"/>
      <c r="E30" s="56">
        <v>62</v>
      </c>
      <c r="F30" s="56" t="s">
        <v>110</v>
      </c>
      <c r="G30" s="61">
        <v>0</v>
      </c>
      <c r="H30" s="61">
        <v>0</v>
      </c>
      <c r="I30" s="61">
        <f>G30+H30</f>
        <v>0</v>
      </c>
      <c r="J30" s="61">
        <f>G30*E30</f>
        <v>0</v>
      </c>
      <c r="K30" s="61">
        <f>E30*H30</f>
        <v>0</v>
      </c>
      <c r="L30" s="62">
        <f>J30+K30</f>
        <v>0</v>
      </c>
    </row>
    <row r="31" spans="2:14" s="53" customFormat="1">
      <c r="B31" s="63" t="s">
        <v>40</v>
      </c>
      <c r="C31" s="56" t="s">
        <v>119</v>
      </c>
      <c r="D31" s="56"/>
      <c r="E31" s="56">
        <v>25</v>
      </c>
      <c r="F31" s="56" t="s">
        <v>110</v>
      </c>
      <c r="G31" s="61">
        <v>0</v>
      </c>
      <c r="H31" s="61">
        <v>0</v>
      </c>
      <c r="I31" s="61">
        <f t="shared" ref="I31" si="20">G31+H31</f>
        <v>0</v>
      </c>
      <c r="J31" s="61">
        <f t="shared" ref="J31" si="21">G31*E31</f>
        <v>0</v>
      </c>
      <c r="K31" s="61">
        <f t="shared" ref="K31" si="22">E31*H31</f>
        <v>0</v>
      </c>
      <c r="L31" s="62">
        <f t="shared" ref="L31" si="23">J31+K31</f>
        <v>0</v>
      </c>
    </row>
    <row r="32" spans="2:14" s="53" customFormat="1">
      <c r="B32" s="63" t="s">
        <v>41</v>
      </c>
      <c r="C32" s="56" t="s">
        <v>127</v>
      </c>
      <c r="D32" s="56"/>
      <c r="E32" s="56">
        <v>22</v>
      </c>
      <c r="F32" s="56" t="s">
        <v>110</v>
      </c>
      <c r="G32" s="61">
        <v>0</v>
      </c>
      <c r="H32" s="61">
        <v>0</v>
      </c>
      <c r="I32" s="61">
        <f t="shared" ref="I32" si="24">G32+H32</f>
        <v>0</v>
      </c>
      <c r="J32" s="61">
        <f t="shared" ref="J32" si="25">G32*E32</f>
        <v>0</v>
      </c>
      <c r="K32" s="61">
        <f t="shared" ref="K32" si="26">E32*H32</f>
        <v>0</v>
      </c>
      <c r="L32" s="62">
        <f t="shared" ref="L32" si="27">J32+K32</f>
        <v>0</v>
      </c>
    </row>
    <row r="33" spans="2:12" s="53" customFormat="1">
      <c r="B33" s="63" t="s">
        <v>42</v>
      </c>
      <c r="C33" s="56" t="s">
        <v>128</v>
      </c>
      <c r="D33" s="56"/>
      <c r="E33" s="56">
        <v>12</v>
      </c>
      <c r="F33" s="56" t="s">
        <v>110</v>
      </c>
      <c r="G33" s="61">
        <v>0</v>
      </c>
      <c r="H33" s="61">
        <v>0</v>
      </c>
      <c r="I33" s="61">
        <f t="shared" ref="I33:I38" si="28">G33+H33</f>
        <v>0</v>
      </c>
      <c r="J33" s="61">
        <f t="shared" ref="J33:J38" si="29">G33*E33</f>
        <v>0</v>
      </c>
      <c r="K33" s="61">
        <f t="shared" ref="K33:K38" si="30">E33*H33</f>
        <v>0</v>
      </c>
      <c r="L33" s="62">
        <f t="shared" ref="L33:L38" si="31">J33+K33</f>
        <v>0</v>
      </c>
    </row>
    <row r="34" spans="2:12" s="53" customFormat="1">
      <c r="B34" s="63" t="s">
        <v>43</v>
      </c>
      <c r="C34" s="56" t="s">
        <v>126</v>
      </c>
      <c r="D34" s="56"/>
      <c r="E34" s="56">
        <v>27</v>
      </c>
      <c r="F34" s="56" t="s">
        <v>110</v>
      </c>
      <c r="G34" s="61">
        <v>0</v>
      </c>
      <c r="H34" s="61">
        <v>0</v>
      </c>
      <c r="I34" s="61">
        <f t="shared" ref="I34" si="32">G34+H34</f>
        <v>0</v>
      </c>
      <c r="J34" s="61">
        <f t="shared" ref="J34" si="33">G34*E34</f>
        <v>0</v>
      </c>
      <c r="K34" s="61">
        <f t="shared" ref="K34" si="34">E34*H34</f>
        <v>0</v>
      </c>
      <c r="L34" s="62">
        <f t="shared" ref="L34" si="35">J34+K34</f>
        <v>0</v>
      </c>
    </row>
    <row r="35" spans="2:12" s="53" customFormat="1">
      <c r="B35" s="63" t="s">
        <v>44</v>
      </c>
      <c r="C35" s="56" t="s">
        <v>115</v>
      </c>
      <c r="D35" s="56"/>
      <c r="E35" s="56">
        <v>20</v>
      </c>
      <c r="F35" s="56" t="s">
        <v>3</v>
      </c>
      <c r="G35" s="61">
        <v>0</v>
      </c>
      <c r="H35" s="61">
        <v>0</v>
      </c>
      <c r="I35" s="61">
        <f t="shared" si="28"/>
        <v>0</v>
      </c>
      <c r="J35" s="61">
        <f t="shared" si="29"/>
        <v>0</v>
      </c>
      <c r="K35" s="61">
        <f t="shared" si="30"/>
        <v>0</v>
      </c>
      <c r="L35" s="62">
        <f t="shared" si="31"/>
        <v>0</v>
      </c>
    </row>
    <row r="36" spans="2:12" s="53" customFormat="1">
      <c r="B36" s="63" t="s">
        <v>130</v>
      </c>
      <c r="C36" s="56" t="s">
        <v>104</v>
      </c>
      <c r="D36" s="56"/>
      <c r="E36" s="56">
        <v>10</v>
      </c>
      <c r="F36" s="56" t="s">
        <v>3</v>
      </c>
      <c r="G36" s="61">
        <v>0</v>
      </c>
      <c r="H36" s="61">
        <v>0</v>
      </c>
      <c r="I36" s="61">
        <f t="shared" si="28"/>
        <v>0</v>
      </c>
      <c r="J36" s="61">
        <f t="shared" si="29"/>
        <v>0</v>
      </c>
      <c r="K36" s="61">
        <f t="shared" si="30"/>
        <v>0</v>
      </c>
      <c r="L36" s="62">
        <f t="shared" si="31"/>
        <v>0</v>
      </c>
    </row>
    <row r="37" spans="2:12" s="53" customFormat="1">
      <c r="B37" s="63" t="s">
        <v>131</v>
      </c>
      <c r="C37" s="56" t="s">
        <v>113</v>
      </c>
      <c r="D37" s="56"/>
      <c r="E37" s="56">
        <v>40</v>
      </c>
      <c r="F37" s="56" t="s">
        <v>114</v>
      </c>
      <c r="G37" s="61">
        <v>0</v>
      </c>
      <c r="H37" s="61">
        <v>0</v>
      </c>
      <c r="I37" s="61">
        <f t="shared" ref="I37" si="36">G37+H37</f>
        <v>0</v>
      </c>
      <c r="J37" s="61">
        <f t="shared" ref="J37" si="37">G37*E37</f>
        <v>0</v>
      </c>
      <c r="K37" s="61">
        <f t="shared" ref="K37" si="38">E37*H37</f>
        <v>0</v>
      </c>
      <c r="L37" s="62">
        <f t="shared" ref="L37" si="39">J37+K37</f>
        <v>0</v>
      </c>
    </row>
    <row r="38" spans="2:12" s="53" customFormat="1">
      <c r="B38" s="63" t="s">
        <v>132</v>
      </c>
      <c r="C38" s="56" t="s">
        <v>103</v>
      </c>
      <c r="D38" s="56"/>
      <c r="E38" s="56">
        <v>1</v>
      </c>
      <c r="F38" s="56" t="s">
        <v>97</v>
      </c>
      <c r="G38" s="61">
        <v>0</v>
      </c>
      <c r="H38" s="61">
        <v>0</v>
      </c>
      <c r="I38" s="61">
        <f t="shared" si="28"/>
        <v>0</v>
      </c>
      <c r="J38" s="61">
        <f t="shared" si="29"/>
        <v>0</v>
      </c>
      <c r="K38" s="61">
        <f t="shared" si="30"/>
        <v>0</v>
      </c>
      <c r="L38" s="62">
        <f t="shared" si="31"/>
        <v>0</v>
      </c>
    </row>
    <row r="39" spans="2:12" s="69" customFormat="1">
      <c r="B39" s="72"/>
      <c r="C39" s="24"/>
      <c r="D39" s="24"/>
      <c r="E39" s="24"/>
      <c r="F39" s="24"/>
      <c r="G39" s="27"/>
      <c r="H39" s="1"/>
      <c r="I39" s="1"/>
      <c r="J39" s="1"/>
      <c r="K39" s="1"/>
      <c r="L39" s="2"/>
    </row>
    <row r="40" spans="2:12" s="13" customFormat="1">
      <c r="B40" s="71" t="s">
        <v>45</v>
      </c>
      <c r="C40" s="26" t="s">
        <v>65</v>
      </c>
      <c r="D40" s="26"/>
      <c r="E40" s="26"/>
      <c r="F40" s="26"/>
      <c r="G40" s="26"/>
      <c r="H40" s="26"/>
      <c r="I40" s="26"/>
      <c r="J40" s="47">
        <f>SUM(J41:J60)</f>
        <v>0</v>
      </c>
      <c r="K40" s="47">
        <f>SUM(K41:K60)</f>
        <v>0</v>
      </c>
      <c r="L40" s="47">
        <f>SUM(L41:L60)</f>
        <v>0</v>
      </c>
    </row>
    <row r="41" spans="2:12" s="13" customFormat="1">
      <c r="B41" s="31"/>
      <c r="C41" s="35"/>
      <c r="D41" s="28"/>
      <c r="E41" s="28"/>
      <c r="F41" s="28"/>
      <c r="G41" s="29"/>
      <c r="H41" s="29"/>
      <c r="I41" s="29"/>
      <c r="J41" s="29"/>
      <c r="K41" s="29"/>
      <c r="L41" s="30"/>
    </row>
    <row r="42" spans="2:12" s="53" customFormat="1">
      <c r="B42" s="65" t="s">
        <v>46</v>
      </c>
      <c r="C42" s="56" t="s">
        <v>158</v>
      </c>
      <c r="D42" s="56"/>
      <c r="E42" s="56">
        <v>1</v>
      </c>
      <c r="F42" s="56" t="s">
        <v>97</v>
      </c>
      <c r="G42" s="61">
        <v>0</v>
      </c>
      <c r="H42" s="61">
        <v>0</v>
      </c>
      <c r="I42" s="61">
        <f t="shared" ref="I42:I58" si="40">G42+H42</f>
        <v>0</v>
      </c>
      <c r="J42" s="61">
        <f t="shared" ref="J42:J58" si="41">G42*E42</f>
        <v>0</v>
      </c>
      <c r="K42" s="61">
        <f t="shared" ref="K42:K58" si="42">E42*H42</f>
        <v>0</v>
      </c>
      <c r="L42" s="62">
        <f t="shared" ref="L42:L58" si="43">J42+K42</f>
        <v>0</v>
      </c>
    </row>
    <row r="43" spans="2:12" s="88" customFormat="1">
      <c r="B43" s="65" t="s">
        <v>47</v>
      </c>
      <c r="C43" s="87" t="s">
        <v>116</v>
      </c>
      <c r="D43" s="87"/>
      <c r="E43" s="87">
        <v>10</v>
      </c>
      <c r="F43" s="87" t="s">
        <v>97</v>
      </c>
      <c r="G43" s="61">
        <v>0</v>
      </c>
      <c r="H43" s="61">
        <v>0</v>
      </c>
      <c r="I43" s="61">
        <f t="shared" ref="I43" si="44">G43+H43</f>
        <v>0</v>
      </c>
      <c r="J43" s="61">
        <f t="shared" ref="J43" si="45">G43*E43</f>
        <v>0</v>
      </c>
      <c r="K43" s="61">
        <f t="shared" ref="K43" si="46">E43*H43</f>
        <v>0</v>
      </c>
      <c r="L43" s="62">
        <f t="shared" ref="L43" si="47">J43+K43</f>
        <v>0</v>
      </c>
    </row>
    <row r="44" spans="2:12" s="53" customFormat="1">
      <c r="B44" s="65" t="s">
        <v>48</v>
      </c>
      <c r="C44" s="56" t="s">
        <v>117</v>
      </c>
      <c r="D44" s="56"/>
      <c r="E44" s="56">
        <v>10</v>
      </c>
      <c r="F44" s="56" t="s">
        <v>97</v>
      </c>
      <c r="G44" s="61">
        <v>0</v>
      </c>
      <c r="H44" s="61">
        <v>0</v>
      </c>
      <c r="I44" s="61">
        <f t="shared" ref="I44" si="48">G44+H44</f>
        <v>0</v>
      </c>
      <c r="J44" s="61">
        <f t="shared" ref="J44" si="49">G44*E44</f>
        <v>0</v>
      </c>
      <c r="K44" s="61">
        <f t="shared" ref="K44" si="50">E44*H44</f>
        <v>0</v>
      </c>
      <c r="L44" s="62">
        <f t="shared" ref="L44" si="51">J44+K44</f>
        <v>0</v>
      </c>
    </row>
    <row r="45" spans="2:12" s="53" customFormat="1">
      <c r="B45" s="65" t="s">
        <v>49</v>
      </c>
      <c r="C45" s="56" t="s">
        <v>106</v>
      </c>
      <c r="D45" s="56"/>
      <c r="E45" s="56">
        <v>10</v>
      </c>
      <c r="F45" s="56" t="s">
        <v>97</v>
      </c>
      <c r="G45" s="61">
        <v>0</v>
      </c>
      <c r="H45" s="61">
        <v>0</v>
      </c>
      <c r="I45" s="61">
        <f t="shared" si="40"/>
        <v>0</v>
      </c>
      <c r="J45" s="61">
        <f t="shared" si="41"/>
        <v>0</v>
      </c>
      <c r="K45" s="61">
        <f t="shared" si="42"/>
        <v>0</v>
      </c>
      <c r="L45" s="62">
        <f t="shared" si="43"/>
        <v>0</v>
      </c>
    </row>
    <row r="46" spans="2:12" s="53" customFormat="1">
      <c r="B46" s="65" t="s">
        <v>50</v>
      </c>
      <c r="C46" s="56" t="s">
        <v>111</v>
      </c>
      <c r="D46" s="56"/>
      <c r="E46" s="56">
        <v>6</v>
      </c>
      <c r="F46" s="56" t="s">
        <v>97</v>
      </c>
      <c r="G46" s="61">
        <v>0</v>
      </c>
      <c r="H46" s="61">
        <v>0</v>
      </c>
      <c r="I46" s="61">
        <f t="shared" ref="I46" si="52">G46+H46</f>
        <v>0</v>
      </c>
      <c r="J46" s="61">
        <f t="shared" ref="J46" si="53">G46*E46</f>
        <v>0</v>
      </c>
      <c r="K46" s="61">
        <f t="shared" ref="K46" si="54">E46*H46</f>
        <v>0</v>
      </c>
      <c r="L46" s="62">
        <f t="shared" ref="L46" si="55">J46+K46</f>
        <v>0</v>
      </c>
    </row>
    <row r="47" spans="2:12" s="53" customFormat="1">
      <c r="B47" s="65" t="s">
        <v>51</v>
      </c>
      <c r="C47" s="56" t="s">
        <v>107</v>
      </c>
      <c r="D47" s="56"/>
      <c r="E47" s="56">
        <v>10</v>
      </c>
      <c r="F47" s="56" t="s">
        <v>97</v>
      </c>
      <c r="G47" s="61">
        <v>0</v>
      </c>
      <c r="H47" s="61">
        <v>0</v>
      </c>
      <c r="I47" s="61">
        <f t="shared" si="40"/>
        <v>0</v>
      </c>
      <c r="J47" s="61">
        <f t="shared" si="41"/>
        <v>0</v>
      </c>
      <c r="K47" s="61">
        <f t="shared" si="42"/>
        <v>0</v>
      </c>
      <c r="L47" s="62">
        <f t="shared" si="43"/>
        <v>0</v>
      </c>
    </row>
    <row r="48" spans="2:12" s="53" customFormat="1">
      <c r="B48" s="65" t="s">
        <v>52</v>
      </c>
      <c r="C48" s="56" t="s">
        <v>108</v>
      </c>
      <c r="D48" s="56"/>
      <c r="E48" s="56">
        <v>10</v>
      </c>
      <c r="F48" s="56" t="s">
        <v>97</v>
      </c>
      <c r="G48" s="61">
        <v>0</v>
      </c>
      <c r="H48" s="61">
        <v>0</v>
      </c>
      <c r="I48" s="61">
        <f t="shared" si="40"/>
        <v>0</v>
      </c>
      <c r="J48" s="61">
        <f t="shared" si="41"/>
        <v>0</v>
      </c>
      <c r="K48" s="61">
        <f t="shared" si="42"/>
        <v>0</v>
      </c>
      <c r="L48" s="62">
        <f t="shared" si="43"/>
        <v>0</v>
      </c>
    </row>
    <row r="49" spans="2:12" s="53" customFormat="1">
      <c r="B49" s="65" t="s">
        <v>53</v>
      </c>
      <c r="C49" s="56" t="s">
        <v>94</v>
      </c>
      <c r="D49" s="56"/>
      <c r="E49" s="56">
        <v>1</v>
      </c>
      <c r="F49" s="56" t="s">
        <v>97</v>
      </c>
      <c r="G49" s="61">
        <v>0</v>
      </c>
      <c r="H49" s="61">
        <v>0</v>
      </c>
      <c r="I49" s="61">
        <f t="shared" si="40"/>
        <v>0</v>
      </c>
      <c r="J49" s="61">
        <f t="shared" si="41"/>
        <v>0</v>
      </c>
      <c r="K49" s="61">
        <f t="shared" si="42"/>
        <v>0</v>
      </c>
      <c r="L49" s="62">
        <f t="shared" si="43"/>
        <v>0</v>
      </c>
    </row>
    <row r="50" spans="2:12" s="53" customFormat="1">
      <c r="B50" s="65" t="s">
        <v>54</v>
      </c>
      <c r="C50" s="73" t="s">
        <v>129</v>
      </c>
      <c r="D50" s="56"/>
      <c r="E50" s="56">
        <v>1</v>
      </c>
      <c r="F50" s="56" t="s">
        <v>97</v>
      </c>
      <c r="G50" s="61">
        <v>0</v>
      </c>
      <c r="H50" s="61">
        <v>0</v>
      </c>
      <c r="I50" s="61">
        <f t="shared" ref="I50" si="56">G50+H50</f>
        <v>0</v>
      </c>
      <c r="J50" s="61">
        <f t="shared" ref="J50" si="57">G50*E50</f>
        <v>0</v>
      </c>
      <c r="K50" s="61">
        <f t="shared" ref="K50" si="58">E50*H50</f>
        <v>0</v>
      </c>
      <c r="L50" s="62">
        <f t="shared" ref="L50" si="59">J50+K50</f>
        <v>0</v>
      </c>
    </row>
    <row r="51" spans="2:12" s="83" customFormat="1">
      <c r="B51" s="65" t="s">
        <v>55</v>
      </c>
      <c r="C51" s="86" t="s">
        <v>146</v>
      </c>
      <c r="D51" s="82"/>
      <c r="E51" s="82">
        <v>1</v>
      </c>
      <c r="F51" s="82" t="s">
        <v>97</v>
      </c>
      <c r="G51" s="61">
        <v>0</v>
      </c>
      <c r="H51" s="61">
        <v>0</v>
      </c>
      <c r="I51" s="61">
        <f t="shared" ref="I51" si="60">G51+H51</f>
        <v>0</v>
      </c>
      <c r="J51" s="61">
        <f t="shared" ref="J51" si="61">G51*E51</f>
        <v>0</v>
      </c>
      <c r="K51" s="61">
        <f t="shared" ref="K51" si="62">E51*H51</f>
        <v>0</v>
      </c>
      <c r="L51" s="62">
        <f t="shared" ref="L51" si="63">J51+K51</f>
        <v>0</v>
      </c>
    </row>
    <row r="52" spans="2:12" s="53" customFormat="1">
      <c r="B52" s="65" t="s">
        <v>56</v>
      </c>
      <c r="C52" s="56" t="s">
        <v>99</v>
      </c>
      <c r="D52" s="56"/>
      <c r="E52" s="56">
        <v>1</v>
      </c>
      <c r="F52" s="56" t="s">
        <v>97</v>
      </c>
      <c r="G52" s="61">
        <v>0</v>
      </c>
      <c r="H52" s="61">
        <v>0</v>
      </c>
      <c r="I52" s="61">
        <f t="shared" si="40"/>
        <v>0</v>
      </c>
      <c r="J52" s="61">
        <f t="shared" si="41"/>
        <v>0</v>
      </c>
      <c r="K52" s="61">
        <f t="shared" si="42"/>
        <v>0</v>
      </c>
      <c r="L52" s="62">
        <f t="shared" si="43"/>
        <v>0</v>
      </c>
    </row>
    <row r="53" spans="2:12" s="83" customFormat="1">
      <c r="B53" s="65" t="s">
        <v>57</v>
      </c>
      <c r="C53" s="82" t="s">
        <v>145</v>
      </c>
      <c r="D53" s="82"/>
      <c r="E53" s="82">
        <v>1</v>
      </c>
      <c r="F53" s="82" t="s">
        <v>97</v>
      </c>
      <c r="G53" s="61">
        <v>0</v>
      </c>
      <c r="H53" s="61">
        <v>0</v>
      </c>
      <c r="I53" s="61">
        <f t="shared" ref="I53" si="64">G53+H53</f>
        <v>0</v>
      </c>
      <c r="J53" s="61">
        <f t="shared" ref="J53" si="65">G53*E53</f>
        <v>0</v>
      </c>
      <c r="K53" s="61">
        <f t="shared" ref="K53" si="66">E53*H53</f>
        <v>0</v>
      </c>
      <c r="L53" s="62">
        <f t="shared" ref="L53" si="67">J53+K53</f>
        <v>0</v>
      </c>
    </row>
    <row r="54" spans="2:12" s="53" customFormat="1">
      <c r="B54" s="65" t="s">
        <v>78</v>
      </c>
      <c r="C54" s="56" t="s">
        <v>95</v>
      </c>
      <c r="D54" s="56"/>
      <c r="E54" s="56">
        <v>1</v>
      </c>
      <c r="F54" s="56" t="s">
        <v>97</v>
      </c>
      <c r="G54" s="61">
        <v>0</v>
      </c>
      <c r="H54" s="61">
        <v>0</v>
      </c>
      <c r="I54" s="61">
        <f t="shared" si="40"/>
        <v>0</v>
      </c>
      <c r="J54" s="61">
        <f t="shared" si="41"/>
        <v>0</v>
      </c>
      <c r="K54" s="61">
        <f t="shared" si="42"/>
        <v>0</v>
      </c>
      <c r="L54" s="62">
        <f t="shared" si="43"/>
        <v>0</v>
      </c>
    </row>
    <row r="55" spans="2:12">
      <c r="B55" s="65" t="s">
        <v>147</v>
      </c>
      <c r="C55" s="56" t="s">
        <v>96</v>
      </c>
      <c r="D55" s="66"/>
      <c r="E55" s="56">
        <v>1</v>
      </c>
      <c r="F55" s="56" t="s">
        <v>97</v>
      </c>
      <c r="G55" s="61">
        <v>0</v>
      </c>
      <c r="H55" s="61">
        <v>0</v>
      </c>
      <c r="I55" s="61">
        <f t="shared" si="40"/>
        <v>0</v>
      </c>
      <c r="J55" s="61">
        <f t="shared" si="41"/>
        <v>0</v>
      </c>
      <c r="K55" s="61">
        <f t="shared" si="42"/>
        <v>0</v>
      </c>
      <c r="L55" s="62">
        <f t="shared" si="43"/>
        <v>0</v>
      </c>
    </row>
    <row r="56" spans="2:12" s="94" customFormat="1">
      <c r="B56" s="65" t="s">
        <v>148</v>
      </c>
      <c r="C56" s="95" t="s">
        <v>180</v>
      </c>
      <c r="D56" s="95"/>
      <c r="E56" s="95">
        <v>1</v>
      </c>
      <c r="F56" s="95" t="s">
        <v>97</v>
      </c>
      <c r="G56" s="61">
        <v>0</v>
      </c>
      <c r="H56" s="61">
        <v>0</v>
      </c>
      <c r="I56" s="61">
        <f t="shared" si="40"/>
        <v>0</v>
      </c>
      <c r="J56" s="61">
        <f t="shared" si="41"/>
        <v>0</v>
      </c>
      <c r="K56" s="61">
        <f t="shared" si="42"/>
        <v>0</v>
      </c>
      <c r="L56" s="62">
        <f t="shared" si="43"/>
        <v>0</v>
      </c>
    </row>
    <row r="57" spans="2:12" s="94" customFormat="1" ht="38.25">
      <c r="B57" s="65" t="s">
        <v>159</v>
      </c>
      <c r="C57" s="95" t="s">
        <v>182</v>
      </c>
      <c r="D57" s="95"/>
      <c r="E57" s="95">
        <v>1</v>
      </c>
      <c r="F57" s="95" t="s">
        <v>97</v>
      </c>
      <c r="G57" s="61">
        <v>0</v>
      </c>
      <c r="H57" s="61">
        <v>0</v>
      </c>
      <c r="I57" s="61">
        <f t="shared" ref="I57" si="68">G57+H57</f>
        <v>0</v>
      </c>
      <c r="J57" s="61">
        <f t="shared" ref="J57" si="69">G57*E57</f>
        <v>0</v>
      </c>
      <c r="K57" s="61">
        <f t="shared" ref="K57" si="70">E57*H57</f>
        <v>0</v>
      </c>
      <c r="L57" s="62">
        <f t="shared" ref="L57" si="71">J57+K57</f>
        <v>0</v>
      </c>
    </row>
    <row r="58" spans="2:12" s="94" customFormat="1">
      <c r="B58" s="65" t="s">
        <v>178</v>
      </c>
      <c r="C58" s="95" t="s">
        <v>177</v>
      </c>
      <c r="D58" s="95"/>
      <c r="E58" s="95">
        <v>1</v>
      </c>
      <c r="F58" s="95" t="s">
        <v>97</v>
      </c>
      <c r="G58" s="61">
        <v>0</v>
      </c>
      <c r="H58" s="61">
        <v>0</v>
      </c>
      <c r="I58" s="61">
        <f t="shared" si="40"/>
        <v>0</v>
      </c>
      <c r="J58" s="61">
        <f t="shared" si="41"/>
        <v>0</v>
      </c>
      <c r="K58" s="61">
        <f t="shared" si="42"/>
        <v>0</v>
      </c>
      <c r="L58" s="62">
        <f t="shared" si="43"/>
        <v>0</v>
      </c>
    </row>
    <row r="59" spans="2:12">
      <c r="B59" s="65" t="s">
        <v>179</v>
      </c>
      <c r="C59" s="56" t="s">
        <v>118</v>
      </c>
      <c r="D59" s="66"/>
      <c r="E59" s="56">
        <v>1</v>
      </c>
      <c r="F59" s="56" t="s">
        <v>97</v>
      </c>
      <c r="G59" s="61">
        <v>0</v>
      </c>
      <c r="H59" s="61">
        <v>0</v>
      </c>
      <c r="I59" s="61">
        <f t="shared" ref="I59" si="72">G59+H59</f>
        <v>0</v>
      </c>
      <c r="J59" s="61">
        <f t="shared" ref="J59" si="73">G59*E59</f>
        <v>0</v>
      </c>
      <c r="K59" s="61">
        <f t="shared" ref="K59" si="74">E59*H59</f>
        <v>0</v>
      </c>
      <c r="L59" s="62">
        <f t="shared" ref="L59" si="75">J59+K59</f>
        <v>0</v>
      </c>
    </row>
    <row r="60" spans="2:12">
      <c r="B60" s="64"/>
      <c r="C60" s="67"/>
      <c r="D60" s="67"/>
      <c r="E60" s="67"/>
      <c r="F60" s="67"/>
      <c r="G60" s="67"/>
      <c r="H60" s="67"/>
      <c r="I60" s="67"/>
      <c r="J60" s="67"/>
      <c r="K60" s="67"/>
      <c r="L60" s="68"/>
    </row>
  </sheetData>
  <mergeCells count="2">
    <mergeCell ref="B11:C11"/>
    <mergeCell ref="E11:F11"/>
  </mergeCells>
  <phoneticPr fontId="16" type="noConversion"/>
  <printOptions horizontalCentered="1"/>
  <pageMargins left="0.19685039370078741" right="0.19685039370078741" top="0.39370078740157483" bottom="0.39370078740157483" header="0.31496062992125984" footer="0.31496062992125984"/>
  <pageSetup paperSize="9" scale="4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CE485-F51E-41BC-BB40-13F03ED7D312}">
  <sheetPr>
    <pageSetUpPr fitToPage="1"/>
  </sheetPr>
  <dimension ref="B1:T117"/>
  <sheetViews>
    <sheetView view="pageBreakPreview" topLeftCell="A82" zoomScaleNormal="80" zoomScaleSheetLayoutView="100" workbookViewId="0">
      <selection activeCell="G116" sqref="G116:H116"/>
    </sheetView>
  </sheetViews>
  <sheetFormatPr defaultColWidth="8.85546875" defaultRowHeight="15"/>
  <cols>
    <col min="1" max="1" width="3.28515625" style="94" customWidth="1"/>
    <col min="2" max="2" width="6.28515625" style="130" customWidth="1"/>
    <col min="3" max="3" width="65.85546875" style="94" customWidth="1"/>
    <col min="4" max="4" width="21" style="94" customWidth="1"/>
    <col min="5" max="5" width="8.85546875" style="94" bestFit="1" customWidth="1"/>
    <col min="6" max="6" width="5.5703125" style="94" customWidth="1"/>
    <col min="7" max="7" width="16.28515625" style="94" customWidth="1"/>
    <col min="8" max="8" width="15.42578125" style="94" customWidth="1"/>
    <col min="9" max="9" width="15.140625" style="94" customWidth="1"/>
    <col min="10" max="10" width="17.140625" style="94" customWidth="1"/>
    <col min="11" max="11" width="16.5703125" style="94" customWidth="1"/>
    <col min="12" max="12" width="17.7109375" style="94" customWidth="1"/>
    <col min="13" max="13" width="11.28515625" style="94" customWidth="1"/>
    <col min="14" max="14" width="8.85546875" style="94"/>
    <col min="15" max="15" width="13.7109375" style="94" bestFit="1" customWidth="1"/>
    <col min="16" max="16" width="11.85546875" style="94" bestFit="1" customWidth="1"/>
    <col min="17" max="17" width="8.85546875" style="94"/>
    <col min="18" max="18" width="13.85546875" style="94" customWidth="1"/>
    <col min="19" max="19" width="8.85546875" style="94"/>
    <col min="20" max="20" width="12.140625" style="94" bestFit="1" customWidth="1"/>
    <col min="21" max="16384" width="8.85546875" style="94"/>
  </cols>
  <sheetData>
    <row r="1" spans="2:13" ht="21">
      <c r="B1" s="129" t="s">
        <v>8</v>
      </c>
      <c r="C1" s="10"/>
    </row>
    <row r="3" spans="2:13" ht="15.75">
      <c r="C3" s="99" t="s">
        <v>72</v>
      </c>
      <c r="D3" s="100" t="s">
        <v>218</v>
      </c>
      <c r="E3" s="100"/>
      <c r="F3" s="100"/>
      <c r="G3" s="100"/>
    </row>
    <row r="4" spans="2:13" ht="15.75">
      <c r="C4" s="99" t="s">
        <v>73</v>
      </c>
      <c r="D4" s="100" t="s">
        <v>219</v>
      </c>
      <c r="E4" s="100"/>
      <c r="F4" s="100"/>
      <c r="G4" s="100"/>
    </row>
    <row r="5" spans="2:13" ht="15.75">
      <c r="C5" s="99" t="s">
        <v>26</v>
      </c>
      <c r="D5" s="100" t="s">
        <v>220</v>
      </c>
      <c r="E5" s="100"/>
      <c r="F5" s="100"/>
      <c r="G5" s="100"/>
    </row>
    <row r="6" spans="2:13" ht="15.75">
      <c r="C6" s="99" t="s">
        <v>12</v>
      </c>
      <c r="D6" s="100" t="s">
        <v>221</v>
      </c>
      <c r="E6" s="100"/>
      <c r="F6" s="100"/>
      <c r="G6" s="100"/>
    </row>
    <row r="7" spans="2:13" ht="15.75">
      <c r="C7" s="99" t="s">
        <v>13</v>
      </c>
      <c r="D7" s="100" t="s">
        <v>122</v>
      </c>
      <c r="E7" s="100"/>
      <c r="F7" s="100"/>
      <c r="G7" s="100"/>
    </row>
    <row r="8" spans="2:13" ht="15.75">
      <c r="C8" s="99" t="s">
        <v>14</v>
      </c>
      <c r="D8" s="99" t="s">
        <v>222</v>
      </c>
      <c r="E8" s="100"/>
      <c r="F8" s="100"/>
      <c r="G8" s="100"/>
    </row>
    <row r="10" spans="2:13" s="21" customFormat="1" ht="14.45" customHeight="1">
      <c r="B10" s="131" t="s">
        <v>0</v>
      </c>
      <c r="C10" s="101" t="s">
        <v>1</v>
      </c>
      <c r="D10" s="101" t="s">
        <v>18</v>
      </c>
      <c r="E10" s="102" t="s">
        <v>27</v>
      </c>
      <c r="F10" s="102" t="s">
        <v>28</v>
      </c>
      <c r="G10" s="103" t="s">
        <v>15</v>
      </c>
      <c r="H10" s="103" t="s">
        <v>16</v>
      </c>
      <c r="I10" s="103" t="s">
        <v>17</v>
      </c>
      <c r="J10" s="103" t="s">
        <v>9</v>
      </c>
      <c r="K10" s="103" t="s">
        <v>10</v>
      </c>
      <c r="L10" s="103" t="s">
        <v>11</v>
      </c>
    </row>
    <row r="11" spans="2:13" s="25" customFormat="1" ht="17.25">
      <c r="B11" s="302"/>
      <c r="C11" s="303"/>
      <c r="D11" s="97"/>
      <c r="E11" s="304"/>
      <c r="F11" s="305"/>
      <c r="G11" s="104"/>
      <c r="H11" s="104"/>
      <c r="I11" s="104"/>
      <c r="J11" s="105">
        <f>J13+J23+J36+J71+J78+J87+J93+J103</f>
        <v>0</v>
      </c>
      <c r="K11" s="105">
        <f t="shared" ref="K11:L11" si="0">K13+K23+K36+K71+K78+K87+K93+K103</f>
        <v>0</v>
      </c>
      <c r="L11" s="105">
        <f t="shared" si="0"/>
        <v>0</v>
      </c>
    </row>
    <row r="12" spans="2:13" s="69" customFormat="1">
      <c r="B12" s="132"/>
      <c r="C12" s="106"/>
      <c r="D12" s="106"/>
      <c r="E12" s="107"/>
      <c r="F12" s="108"/>
      <c r="G12" s="109"/>
      <c r="H12" s="109"/>
      <c r="I12" s="109"/>
      <c r="J12" s="109"/>
      <c r="K12" s="109"/>
      <c r="L12" s="110"/>
    </row>
    <row r="13" spans="2:13" s="69" customFormat="1" ht="15.75">
      <c r="B13" s="133" t="s">
        <v>24</v>
      </c>
      <c r="C13" s="111" t="s">
        <v>223</v>
      </c>
      <c r="D13" s="112"/>
      <c r="E13" s="112"/>
      <c r="F13" s="112"/>
      <c r="G13" s="113"/>
      <c r="H13" s="113"/>
      <c r="I13" s="113"/>
      <c r="J13" s="114">
        <f>SUM(J14:J22)</f>
        <v>0</v>
      </c>
      <c r="K13" s="114">
        <f t="shared" ref="K13:L13" si="1">SUM(K14:K22)</f>
        <v>0</v>
      </c>
      <c r="L13" s="114">
        <f t="shared" si="1"/>
        <v>0</v>
      </c>
    </row>
    <row r="14" spans="2:13" s="69" customFormat="1">
      <c r="B14" s="123" t="s">
        <v>329</v>
      </c>
      <c r="C14" s="115" t="s">
        <v>326</v>
      </c>
      <c r="D14" s="116" t="s">
        <v>224</v>
      </c>
      <c r="E14" s="116">
        <v>1</v>
      </c>
      <c r="F14" s="116" t="s">
        <v>97</v>
      </c>
      <c r="G14" s="61">
        <v>0</v>
      </c>
      <c r="H14" s="61">
        <v>0</v>
      </c>
      <c r="I14" s="118">
        <f>G14+H14</f>
        <v>0</v>
      </c>
      <c r="J14" s="118">
        <f>G14*E14</f>
        <v>0</v>
      </c>
      <c r="K14" s="118">
        <f>E14*H14</f>
        <v>0</v>
      </c>
      <c r="L14" s="119">
        <f>J14+K14</f>
        <v>0</v>
      </c>
      <c r="M14" s="120"/>
    </row>
    <row r="15" spans="2:13" s="69" customFormat="1" ht="27.75" customHeight="1">
      <c r="B15" s="134" t="s">
        <v>327</v>
      </c>
      <c r="C15" s="86" t="s">
        <v>328</v>
      </c>
      <c r="D15" s="116" t="s">
        <v>224</v>
      </c>
      <c r="E15" s="116">
        <v>8</v>
      </c>
      <c r="F15" s="116" t="s">
        <v>229</v>
      </c>
      <c r="G15" s="61">
        <v>0</v>
      </c>
      <c r="H15" s="61">
        <v>0</v>
      </c>
      <c r="I15" s="117">
        <f t="shared" ref="I15" si="2">G15+H15</f>
        <v>0</v>
      </c>
      <c r="J15" s="117">
        <f t="shared" ref="J15" si="3">G15*E15</f>
        <v>0</v>
      </c>
      <c r="K15" s="117">
        <f t="shared" ref="K15" si="4">E15*H15</f>
        <v>0</v>
      </c>
      <c r="L15" s="122">
        <f t="shared" ref="L15" si="5">J15+K15</f>
        <v>0</v>
      </c>
      <c r="M15" s="120"/>
    </row>
    <row r="16" spans="2:13" s="69" customFormat="1">
      <c r="B16" s="123" t="s">
        <v>4</v>
      </c>
      <c r="C16" s="86" t="s">
        <v>226</v>
      </c>
      <c r="D16" s="121" t="s">
        <v>225</v>
      </c>
      <c r="E16" s="116">
        <v>1</v>
      </c>
      <c r="F16" s="116" t="s">
        <v>97</v>
      </c>
      <c r="G16" s="61">
        <v>0</v>
      </c>
      <c r="H16" s="61">
        <v>0</v>
      </c>
      <c r="I16" s="117">
        <f t="shared" ref="I16:I22" si="6">G16+H16</f>
        <v>0</v>
      </c>
      <c r="J16" s="117">
        <f t="shared" ref="J16:J22" si="7">G16*E16</f>
        <v>0</v>
      </c>
      <c r="K16" s="117">
        <f t="shared" ref="K16:K22" si="8">E16*H16</f>
        <v>0</v>
      </c>
      <c r="L16" s="122">
        <f t="shared" ref="L16:L22" si="9">J16+K16</f>
        <v>0</v>
      </c>
      <c r="M16" s="120"/>
    </row>
    <row r="17" spans="2:16" s="69" customFormat="1">
      <c r="B17" s="123" t="s">
        <v>5</v>
      </c>
      <c r="C17" s="86" t="s">
        <v>230</v>
      </c>
      <c r="D17" s="121" t="s">
        <v>227</v>
      </c>
      <c r="E17" s="116">
        <v>2</v>
      </c>
      <c r="F17" s="116" t="s">
        <v>97</v>
      </c>
      <c r="G17" s="61">
        <v>0</v>
      </c>
      <c r="H17" s="61">
        <v>0</v>
      </c>
      <c r="I17" s="117">
        <f t="shared" si="6"/>
        <v>0</v>
      </c>
      <c r="J17" s="117">
        <f t="shared" si="7"/>
        <v>0</v>
      </c>
      <c r="K17" s="117">
        <f t="shared" si="8"/>
        <v>0</v>
      </c>
      <c r="L17" s="122">
        <f t="shared" si="9"/>
        <v>0</v>
      </c>
      <c r="M17" s="120"/>
    </row>
    <row r="18" spans="2:16" s="69" customFormat="1">
      <c r="B18" s="123" t="s">
        <v>6</v>
      </c>
      <c r="C18" s="86" t="s">
        <v>330</v>
      </c>
      <c r="D18" s="121" t="s">
        <v>228</v>
      </c>
      <c r="E18" s="116">
        <v>1</v>
      </c>
      <c r="F18" s="116" t="s">
        <v>97</v>
      </c>
      <c r="G18" s="61">
        <v>0</v>
      </c>
      <c r="H18" s="61">
        <v>0</v>
      </c>
      <c r="I18" s="117">
        <f>G18+H18</f>
        <v>0</v>
      </c>
      <c r="J18" s="117">
        <f>G18*E18</f>
        <v>0</v>
      </c>
      <c r="K18" s="117">
        <f>E18*H18</f>
        <v>0</v>
      </c>
      <c r="L18" s="122">
        <f>J18+K18</f>
        <v>0</v>
      </c>
      <c r="M18" s="120"/>
    </row>
    <row r="19" spans="2:16" s="69" customFormat="1">
      <c r="B19" s="123" t="s">
        <v>7</v>
      </c>
      <c r="C19" s="86" t="s">
        <v>331</v>
      </c>
      <c r="D19" s="121" t="s">
        <v>231</v>
      </c>
      <c r="E19" s="116">
        <v>1</v>
      </c>
      <c r="F19" s="116" t="s">
        <v>97</v>
      </c>
      <c r="G19" s="61">
        <v>0</v>
      </c>
      <c r="H19" s="61">
        <v>0</v>
      </c>
      <c r="I19" s="117">
        <f t="shared" si="6"/>
        <v>0</v>
      </c>
      <c r="J19" s="117">
        <f t="shared" si="7"/>
        <v>0</v>
      </c>
      <c r="K19" s="117">
        <f t="shared" si="8"/>
        <v>0</v>
      </c>
      <c r="L19" s="122">
        <f t="shared" si="9"/>
        <v>0</v>
      </c>
      <c r="M19" s="120"/>
    </row>
    <row r="20" spans="2:16" s="69" customFormat="1" ht="38.25">
      <c r="B20" s="123" t="s">
        <v>64</v>
      </c>
      <c r="C20" s="86" t="s">
        <v>369</v>
      </c>
      <c r="D20" s="116"/>
      <c r="E20" s="121">
        <v>1</v>
      </c>
      <c r="F20" s="116" t="s">
        <v>97</v>
      </c>
      <c r="G20" s="61">
        <v>0</v>
      </c>
      <c r="H20" s="61">
        <v>0</v>
      </c>
      <c r="I20" s="118">
        <f t="shared" ref="I20:I21" si="10">G20+H20</f>
        <v>0</v>
      </c>
      <c r="J20" s="118">
        <f t="shared" ref="J20:J21" si="11">G20*E20</f>
        <v>0</v>
      </c>
      <c r="K20" s="118">
        <f t="shared" ref="K20:K21" si="12">E20*H20</f>
        <v>0</v>
      </c>
      <c r="L20" s="122">
        <f t="shared" ref="L20:L21" si="13">J20+K20</f>
        <v>0</v>
      </c>
      <c r="M20" s="120"/>
    </row>
    <row r="21" spans="2:16" s="69" customFormat="1">
      <c r="B21" s="123" t="s">
        <v>66</v>
      </c>
      <c r="C21" s="86" t="s">
        <v>1102</v>
      </c>
      <c r="D21" s="116"/>
      <c r="E21" s="121">
        <v>14</v>
      </c>
      <c r="F21" s="116" t="s">
        <v>3</v>
      </c>
      <c r="G21" s="61">
        <v>0</v>
      </c>
      <c r="H21" s="61">
        <v>0</v>
      </c>
      <c r="I21" s="118">
        <f t="shared" si="10"/>
        <v>0</v>
      </c>
      <c r="J21" s="118">
        <f t="shared" si="11"/>
        <v>0</v>
      </c>
      <c r="K21" s="118">
        <f t="shared" si="12"/>
        <v>0</v>
      </c>
      <c r="L21" s="122">
        <f t="shared" si="13"/>
        <v>0</v>
      </c>
      <c r="M21" s="120"/>
    </row>
    <row r="22" spans="2:16" s="69" customFormat="1">
      <c r="B22" s="123" t="s">
        <v>67</v>
      </c>
      <c r="C22" s="86" t="s">
        <v>983</v>
      </c>
      <c r="D22" s="116"/>
      <c r="E22" s="121">
        <v>1</v>
      </c>
      <c r="F22" s="116" t="s">
        <v>97</v>
      </c>
      <c r="G22" s="61">
        <v>0</v>
      </c>
      <c r="H22" s="61">
        <v>0</v>
      </c>
      <c r="I22" s="118">
        <f t="shared" si="6"/>
        <v>0</v>
      </c>
      <c r="J22" s="118">
        <f t="shared" si="7"/>
        <v>0</v>
      </c>
      <c r="K22" s="118">
        <f t="shared" si="8"/>
        <v>0</v>
      </c>
      <c r="L22" s="122">
        <f t="shared" si="9"/>
        <v>0</v>
      </c>
      <c r="M22" s="120"/>
    </row>
    <row r="23" spans="2:16" s="69" customFormat="1" ht="15.75">
      <c r="B23" s="133" t="s">
        <v>25</v>
      </c>
      <c r="C23" s="111" t="s">
        <v>81</v>
      </c>
      <c r="D23" s="112"/>
      <c r="E23" s="112"/>
      <c r="F23" s="112"/>
      <c r="G23" s="113"/>
      <c r="H23" s="113"/>
      <c r="I23" s="113"/>
      <c r="J23" s="113">
        <f>SUM(J24:J35)</f>
        <v>0</v>
      </c>
      <c r="K23" s="113">
        <f>SUM(K24:K35)</f>
        <v>0</v>
      </c>
      <c r="L23" s="113">
        <f>SUM(L24:L35)</f>
        <v>0</v>
      </c>
      <c r="M23" s="120"/>
    </row>
    <row r="24" spans="2:16" s="69" customFormat="1">
      <c r="B24" s="123" t="s">
        <v>19</v>
      </c>
      <c r="C24" s="86" t="s">
        <v>232</v>
      </c>
      <c r="D24" s="121"/>
      <c r="E24" s="116">
        <v>31</v>
      </c>
      <c r="F24" s="116" t="s">
        <v>110</v>
      </c>
      <c r="G24" s="61">
        <v>0</v>
      </c>
      <c r="H24" s="61">
        <v>0</v>
      </c>
      <c r="I24" s="117">
        <f t="shared" ref="I24:I35" si="14">G24+H24</f>
        <v>0</v>
      </c>
      <c r="J24" s="117">
        <f t="shared" ref="J24:J35" si="15">G24*E24</f>
        <v>0</v>
      </c>
      <c r="K24" s="117">
        <f t="shared" ref="K24:K35" si="16">E24*H24</f>
        <v>0</v>
      </c>
      <c r="L24" s="122">
        <f t="shared" ref="L24:L35" si="17">J24+K24</f>
        <v>0</v>
      </c>
      <c r="M24" s="120"/>
      <c r="O24" s="206"/>
      <c r="P24" s="206"/>
    </row>
    <row r="25" spans="2:16" s="69" customFormat="1">
      <c r="B25" s="123" t="s">
        <v>20</v>
      </c>
      <c r="C25" s="86" t="s">
        <v>233</v>
      </c>
      <c r="D25" s="121"/>
      <c r="E25" s="116">
        <v>210</v>
      </c>
      <c r="F25" s="116" t="s">
        <v>110</v>
      </c>
      <c r="G25" s="61">
        <v>0</v>
      </c>
      <c r="H25" s="61">
        <v>0</v>
      </c>
      <c r="I25" s="117">
        <f t="shared" si="14"/>
        <v>0</v>
      </c>
      <c r="J25" s="117">
        <f t="shared" si="15"/>
        <v>0</v>
      </c>
      <c r="K25" s="117">
        <f t="shared" si="16"/>
        <v>0</v>
      </c>
      <c r="L25" s="122">
        <f t="shared" si="17"/>
        <v>0</v>
      </c>
      <c r="M25" s="120"/>
      <c r="O25" s="206"/>
      <c r="P25" s="206"/>
    </row>
    <row r="26" spans="2:16" s="69" customFormat="1">
      <c r="B26" s="123" t="s">
        <v>21</v>
      </c>
      <c r="C26" s="86" t="s">
        <v>234</v>
      </c>
      <c r="D26" s="121"/>
      <c r="E26" s="116">
        <v>38</v>
      </c>
      <c r="F26" s="116" t="s">
        <v>110</v>
      </c>
      <c r="G26" s="61">
        <v>0</v>
      </c>
      <c r="H26" s="61">
        <v>0</v>
      </c>
      <c r="I26" s="117">
        <f t="shared" si="14"/>
        <v>0</v>
      </c>
      <c r="J26" s="117">
        <f t="shared" si="15"/>
        <v>0</v>
      </c>
      <c r="K26" s="117">
        <f t="shared" si="16"/>
        <v>0</v>
      </c>
      <c r="L26" s="122">
        <f t="shared" si="17"/>
        <v>0</v>
      </c>
      <c r="M26" s="120"/>
      <c r="O26" s="206"/>
      <c r="P26" s="206"/>
    </row>
    <row r="27" spans="2:16" s="69" customFormat="1">
      <c r="B27" s="123" t="s">
        <v>22</v>
      </c>
      <c r="C27" s="86" t="s">
        <v>235</v>
      </c>
      <c r="D27" s="121"/>
      <c r="E27" s="116"/>
      <c r="F27" s="116" t="s">
        <v>110</v>
      </c>
      <c r="G27" s="61">
        <v>0</v>
      </c>
      <c r="H27" s="61">
        <v>0</v>
      </c>
      <c r="I27" s="117">
        <f t="shared" si="14"/>
        <v>0</v>
      </c>
      <c r="J27" s="117">
        <f t="shared" si="15"/>
        <v>0</v>
      </c>
      <c r="K27" s="117">
        <f t="shared" si="16"/>
        <v>0</v>
      </c>
      <c r="L27" s="122">
        <f t="shared" si="17"/>
        <v>0</v>
      </c>
      <c r="M27" s="120"/>
      <c r="O27" s="206"/>
      <c r="P27" s="206"/>
    </row>
    <row r="28" spans="2:16" s="69" customFormat="1">
      <c r="B28" s="123" t="s">
        <v>23</v>
      </c>
      <c r="C28" s="86" t="s">
        <v>236</v>
      </c>
      <c r="D28" s="121"/>
      <c r="E28" s="116">
        <v>12</v>
      </c>
      <c r="F28" s="116" t="s">
        <v>110</v>
      </c>
      <c r="G28" s="61">
        <v>0</v>
      </c>
      <c r="H28" s="61">
        <v>0</v>
      </c>
      <c r="I28" s="117">
        <f t="shared" si="14"/>
        <v>0</v>
      </c>
      <c r="J28" s="117">
        <f t="shared" si="15"/>
        <v>0</v>
      </c>
      <c r="K28" s="117">
        <f t="shared" si="16"/>
        <v>0</v>
      </c>
      <c r="L28" s="122">
        <f t="shared" si="17"/>
        <v>0</v>
      </c>
      <c r="M28" s="120"/>
      <c r="O28" s="206"/>
      <c r="P28" s="206"/>
    </row>
    <row r="29" spans="2:16" s="69" customFormat="1">
      <c r="B29" s="123" t="s">
        <v>30</v>
      </c>
      <c r="C29" s="86" t="s">
        <v>237</v>
      </c>
      <c r="D29" s="121"/>
      <c r="E29" s="116">
        <v>18</v>
      </c>
      <c r="F29" s="116" t="s">
        <v>110</v>
      </c>
      <c r="G29" s="61">
        <v>0</v>
      </c>
      <c r="H29" s="61">
        <v>0</v>
      </c>
      <c r="I29" s="117">
        <f t="shared" si="14"/>
        <v>0</v>
      </c>
      <c r="J29" s="117">
        <f t="shared" si="15"/>
        <v>0</v>
      </c>
      <c r="K29" s="117">
        <f t="shared" si="16"/>
        <v>0</v>
      </c>
      <c r="L29" s="122">
        <f t="shared" si="17"/>
        <v>0</v>
      </c>
      <c r="M29" s="120"/>
      <c r="O29" s="206"/>
      <c r="P29" s="206"/>
    </row>
    <row r="30" spans="2:16" s="69" customFormat="1" ht="25.5">
      <c r="B30" s="123" t="s">
        <v>31</v>
      </c>
      <c r="C30" s="86" t="s">
        <v>332</v>
      </c>
      <c r="D30" s="121"/>
      <c r="E30" s="116">
        <v>18</v>
      </c>
      <c r="F30" s="116" t="s">
        <v>110</v>
      </c>
      <c r="G30" s="61">
        <v>0</v>
      </c>
      <c r="H30" s="61">
        <v>0</v>
      </c>
      <c r="I30" s="117">
        <f t="shared" si="14"/>
        <v>0</v>
      </c>
      <c r="J30" s="117">
        <f t="shared" si="15"/>
        <v>0</v>
      </c>
      <c r="K30" s="117">
        <f t="shared" si="16"/>
        <v>0</v>
      </c>
      <c r="L30" s="122">
        <f t="shared" si="17"/>
        <v>0</v>
      </c>
      <c r="M30" s="120"/>
      <c r="O30" s="206"/>
      <c r="P30" s="206"/>
    </row>
    <row r="31" spans="2:16" s="69" customFormat="1" ht="24.75" customHeight="1">
      <c r="B31" s="123" t="s">
        <v>32</v>
      </c>
      <c r="C31" s="86" t="s">
        <v>339</v>
      </c>
      <c r="D31" s="121"/>
      <c r="E31" s="116">
        <v>1</v>
      </c>
      <c r="F31" s="116" t="s">
        <v>97</v>
      </c>
      <c r="G31" s="61">
        <v>0</v>
      </c>
      <c r="H31" s="61">
        <v>0</v>
      </c>
      <c r="I31" s="117">
        <f t="shared" si="14"/>
        <v>0</v>
      </c>
      <c r="J31" s="117">
        <f t="shared" si="15"/>
        <v>0</v>
      </c>
      <c r="K31" s="117">
        <f t="shared" si="16"/>
        <v>0</v>
      </c>
      <c r="L31" s="122">
        <f t="shared" si="17"/>
        <v>0</v>
      </c>
      <c r="M31" s="120"/>
      <c r="O31" s="206"/>
      <c r="P31" s="206"/>
    </row>
    <row r="32" spans="2:16" s="69" customFormat="1">
      <c r="B32" s="123" t="s">
        <v>33</v>
      </c>
      <c r="C32" s="86" t="s">
        <v>238</v>
      </c>
      <c r="D32" s="121"/>
      <c r="E32" s="116">
        <v>33</v>
      </c>
      <c r="F32" s="116" t="s">
        <v>110</v>
      </c>
      <c r="G32" s="61">
        <v>0</v>
      </c>
      <c r="H32" s="61">
        <v>0</v>
      </c>
      <c r="I32" s="117">
        <f t="shared" si="14"/>
        <v>0</v>
      </c>
      <c r="J32" s="117">
        <f t="shared" si="15"/>
        <v>0</v>
      </c>
      <c r="K32" s="117">
        <f t="shared" si="16"/>
        <v>0</v>
      </c>
      <c r="L32" s="122">
        <f t="shared" si="17"/>
        <v>0</v>
      </c>
      <c r="M32" s="120"/>
      <c r="O32" s="206"/>
      <c r="P32" s="206"/>
    </row>
    <row r="33" spans="2:16" s="69" customFormat="1">
      <c r="B33" s="123" t="s">
        <v>34</v>
      </c>
      <c r="C33" s="86" t="s">
        <v>239</v>
      </c>
      <c r="D33" s="121"/>
      <c r="E33" s="116">
        <v>21</v>
      </c>
      <c r="F33" s="116" t="s">
        <v>110</v>
      </c>
      <c r="G33" s="61">
        <v>0</v>
      </c>
      <c r="H33" s="61">
        <v>0</v>
      </c>
      <c r="I33" s="117">
        <f t="shared" si="14"/>
        <v>0</v>
      </c>
      <c r="J33" s="117">
        <f t="shared" si="15"/>
        <v>0</v>
      </c>
      <c r="K33" s="117">
        <f t="shared" si="16"/>
        <v>0</v>
      </c>
      <c r="L33" s="122">
        <f t="shared" si="17"/>
        <v>0</v>
      </c>
      <c r="M33" s="120"/>
      <c r="O33" s="206"/>
      <c r="P33" s="206"/>
    </row>
    <row r="34" spans="2:16" s="69" customFormat="1" ht="25.5">
      <c r="B34" s="123" t="s">
        <v>35</v>
      </c>
      <c r="C34" s="86" t="s">
        <v>240</v>
      </c>
      <c r="D34" s="121"/>
      <c r="E34" s="116">
        <v>30</v>
      </c>
      <c r="F34" s="116" t="s">
        <v>110</v>
      </c>
      <c r="G34" s="61">
        <v>0</v>
      </c>
      <c r="H34" s="61">
        <v>0</v>
      </c>
      <c r="I34" s="117">
        <f t="shared" si="14"/>
        <v>0</v>
      </c>
      <c r="J34" s="117">
        <f t="shared" si="15"/>
        <v>0</v>
      </c>
      <c r="K34" s="117">
        <f t="shared" si="16"/>
        <v>0</v>
      </c>
      <c r="L34" s="122">
        <f t="shared" si="17"/>
        <v>0</v>
      </c>
      <c r="M34" s="120"/>
      <c r="O34" s="206"/>
      <c r="P34" s="206"/>
    </row>
    <row r="35" spans="2:16" s="69" customFormat="1" ht="38.25">
      <c r="B35" s="123" t="s">
        <v>36</v>
      </c>
      <c r="C35" s="86" t="s">
        <v>333</v>
      </c>
      <c r="D35" s="121"/>
      <c r="E35" s="116">
        <v>1</v>
      </c>
      <c r="F35" s="116" t="s">
        <v>97</v>
      </c>
      <c r="G35" s="61">
        <v>0</v>
      </c>
      <c r="H35" s="61">
        <v>0</v>
      </c>
      <c r="I35" s="117">
        <f t="shared" si="14"/>
        <v>0</v>
      </c>
      <c r="J35" s="117">
        <f t="shared" si="15"/>
        <v>0</v>
      </c>
      <c r="K35" s="117">
        <f t="shared" si="16"/>
        <v>0</v>
      </c>
      <c r="L35" s="122">
        <f t="shared" si="17"/>
        <v>0</v>
      </c>
      <c r="M35" s="120"/>
      <c r="O35" s="206"/>
      <c r="P35" s="206"/>
    </row>
    <row r="36" spans="2:16" s="69" customFormat="1" ht="15.75">
      <c r="B36" s="133" t="s">
        <v>37</v>
      </c>
      <c r="C36" s="111" t="s">
        <v>241</v>
      </c>
      <c r="D36" s="112"/>
      <c r="E36" s="112"/>
      <c r="F36" s="112"/>
      <c r="G36" s="113"/>
      <c r="H36" s="113"/>
      <c r="I36" s="113"/>
      <c r="J36" s="113">
        <f>SUM(J37:J70)</f>
        <v>0</v>
      </c>
      <c r="K36" s="113">
        <f>SUM(K37:K70)</f>
        <v>0</v>
      </c>
      <c r="L36" s="113">
        <f>SUM(L37:L70)</f>
        <v>0</v>
      </c>
      <c r="M36" s="120"/>
      <c r="N36" s="124"/>
      <c r="O36" s="206"/>
      <c r="P36" s="206"/>
    </row>
    <row r="37" spans="2:16" s="69" customFormat="1">
      <c r="B37" s="123" t="s">
        <v>38</v>
      </c>
      <c r="C37" s="115" t="s">
        <v>242</v>
      </c>
      <c r="D37" s="116"/>
      <c r="E37" s="116">
        <v>980</v>
      </c>
      <c r="F37" s="116" t="s">
        <v>110</v>
      </c>
      <c r="G37" s="61">
        <v>0</v>
      </c>
      <c r="H37" s="61">
        <v>0</v>
      </c>
      <c r="I37" s="118">
        <f>G37+H37</f>
        <v>0</v>
      </c>
      <c r="J37" s="118">
        <f>G37*E37</f>
        <v>0</v>
      </c>
      <c r="K37" s="118">
        <f>E37*H37</f>
        <v>0</v>
      </c>
      <c r="L37" s="119">
        <f>J37+K37</f>
        <v>0</v>
      </c>
      <c r="M37" s="120"/>
      <c r="O37" s="206"/>
      <c r="P37" s="206"/>
    </row>
    <row r="38" spans="2:16" s="69" customFormat="1">
      <c r="B38" s="123" t="s">
        <v>39</v>
      </c>
      <c r="C38" s="115" t="s">
        <v>243</v>
      </c>
      <c r="D38" s="116"/>
      <c r="E38" s="116">
        <v>415</v>
      </c>
      <c r="F38" s="116" t="s">
        <v>110</v>
      </c>
      <c r="G38" s="61">
        <v>0</v>
      </c>
      <c r="H38" s="61">
        <v>0</v>
      </c>
      <c r="I38" s="117">
        <f t="shared" ref="I38:I70" si="18">G38+H38</f>
        <v>0</v>
      </c>
      <c r="J38" s="117">
        <f t="shared" ref="J38:J70" si="19">G38*E38</f>
        <v>0</v>
      </c>
      <c r="K38" s="117">
        <f t="shared" ref="K38:K70" si="20">E38*H38</f>
        <v>0</v>
      </c>
      <c r="L38" s="122">
        <f t="shared" ref="L38:L70" si="21">J38+K38</f>
        <v>0</v>
      </c>
      <c r="M38" s="120"/>
      <c r="O38" s="206"/>
      <c r="P38" s="206"/>
    </row>
    <row r="39" spans="2:16" s="69" customFormat="1">
      <c r="B39" s="123" t="s">
        <v>40</v>
      </c>
      <c r="C39" s="115" t="s">
        <v>244</v>
      </c>
      <c r="D39" s="116"/>
      <c r="E39" s="116">
        <v>21</v>
      </c>
      <c r="F39" s="116" t="s">
        <v>110</v>
      </c>
      <c r="G39" s="61">
        <v>0</v>
      </c>
      <c r="H39" s="61">
        <v>0</v>
      </c>
      <c r="I39" s="117">
        <f t="shared" si="18"/>
        <v>0</v>
      </c>
      <c r="J39" s="117">
        <f t="shared" si="19"/>
        <v>0</v>
      </c>
      <c r="K39" s="117">
        <f t="shared" si="20"/>
        <v>0</v>
      </c>
      <c r="L39" s="122">
        <f t="shared" si="21"/>
        <v>0</v>
      </c>
      <c r="M39" s="120"/>
      <c r="O39" s="206"/>
      <c r="P39" s="206"/>
    </row>
    <row r="40" spans="2:16" s="69" customFormat="1">
      <c r="B40" s="123" t="s">
        <v>41</v>
      </c>
      <c r="C40" s="115" t="s">
        <v>245</v>
      </c>
      <c r="D40" s="116"/>
      <c r="E40" s="116">
        <v>313</v>
      </c>
      <c r="F40" s="116" t="s">
        <v>110</v>
      </c>
      <c r="G40" s="61">
        <v>0</v>
      </c>
      <c r="H40" s="61">
        <v>0</v>
      </c>
      <c r="I40" s="117">
        <f t="shared" si="18"/>
        <v>0</v>
      </c>
      <c r="J40" s="117">
        <f t="shared" si="19"/>
        <v>0</v>
      </c>
      <c r="K40" s="117">
        <f t="shared" si="20"/>
        <v>0</v>
      </c>
      <c r="L40" s="122">
        <f t="shared" si="21"/>
        <v>0</v>
      </c>
      <c r="M40" s="120"/>
      <c r="O40" s="206"/>
      <c r="P40" s="206"/>
    </row>
    <row r="41" spans="2:16" s="69" customFormat="1">
      <c r="B41" s="123" t="s">
        <v>42</v>
      </c>
      <c r="C41" s="115" t="s">
        <v>247</v>
      </c>
      <c r="D41" s="116"/>
      <c r="E41" s="116">
        <v>50</v>
      </c>
      <c r="F41" s="116" t="s">
        <v>110</v>
      </c>
      <c r="G41" s="61">
        <v>0</v>
      </c>
      <c r="H41" s="61">
        <v>0</v>
      </c>
      <c r="I41" s="117">
        <f t="shared" si="18"/>
        <v>0</v>
      </c>
      <c r="J41" s="117">
        <f t="shared" si="19"/>
        <v>0</v>
      </c>
      <c r="K41" s="117">
        <f t="shared" si="20"/>
        <v>0</v>
      </c>
      <c r="L41" s="122">
        <f t="shared" si="21"/>
        <v>0</v>
      </c>
      <c r="M41" s="120"/>
      <c r="O41" s="206"/>
      <c r="P41" s="206"/>
    </row>
    <row r="42" spans="2:16" s="69" customFormat="1">
      <c r="B42" s="123" t="s">
        <v>43</v>
      </c>
      <c r="C42" s="115" t="s">
        <v>249</v>
      </c>
      <c r="D42" s="116"/>
      <c r="E42" s="116">
        <v>426</v>
      </c>
      <c r="F42" s="116" t="s">
        <v>110</v>
      </c>
      <c r="G42" s="61">
        <v>0</v>
      </c>
      <c r="H42" s="61">
        <v>0</v>
      </c>
      <c r="I42" s="117">
        <f t="shared" si="18"/>
        <v>0</v>
      </c>
      <c r="J42" s="117">
        <f t="shared" si="19"/>
        <v>0</v>
      </c>
      <c r="K42" s="117">
        <f t="shared" si="20"/>
        <v>0</v>
      </c>
      <c r="L42" s="122">
        <f t="shared" si="21"/>
        <v>0</v>
      </c>
      <c r="M42" s="120"/>
      <c r="O42" s="206"/>
      <c r="P42" s="206"/>
    </row>
    <row r="43" spans="2:16" s="69" customFormat="1">
      <c r="B43" s="123" t="s">
        <v>44</v>
      </c>
      <c r="C43" s="115" t="s">
        <v>251</v>
      </c>
      <c r="D43" s="116"/>
      <c r="E43" s="116">
        <v>66</v>
      </c>
      <c r="F43" s="116" t="s">
        <v>110</v>
      </c>
      <c r="G43" s="61">
        <v>0</v>
      </c>
      <c r="H43" s="61">
        <v>0</v>
      </c>
      <c r="I43" s="117">
        <f>G43+H43</f>
        <v>0</v>
      </c>
      <c r="J43" s="117">
        <f>G43*E43</f>
        <v>0</v>
      </c>
      <c r="K43" s="117">
        <f>E43*H43</f>
        <v>0</v>
      </c>
      <c r="L43" s="122">
        <f>J43+K43</f>
        <v>0</v>
      </c>
      <c r="M43" s="120"/>
      <c r="O43" s="206"/>
      <c r="P43" s="206"/>
    </row>
    <row r="44" spans="2:16" s="69" customFormat="1">
      <c r="B44" s="123" t="s">
        <v>130</v>
      </c>
      <c r="C44" s="115" t="s">
        <v>334</v>
      </c>
      <c r="D44" s="116"/>
      <c r="E44" s="116">
        <v>88</v>
      </c>
      <c r="F44" s="116" t="s">
        <v>110</v>
      </c>
      <c r="G44" s="61">
        <v>0</v>
      </c>
      <c r="H44" s="61">
        <v>0</v>
      </c>
      <c r="I44" s="117">
        <f t="shared" si="18"/>
        <v>0</v>
      </c>
      <c r="J44" s="117">
        <f t="shared" si="19"/>
        <v>0</v>
      </c>
      <c r="K44" s="117">
        <f t="shared" si="20"/>
        <v>0</v>
      </c>
      <c r="L44" s="122">
        <f t="shared" si="21"/>
        <v>0</v>
      </c>
      <c r="M44" s="120"/>
      <c r="O44" s="206"/>
      <c r="P44" s="206"/>
    </row>
    <row r="45" spans="2:16" s="69" customFormat="1">
      <c r="B45" s="123" t="s">
        <v>131</v>
      </c>
      <c r="C45" s="115" t="s">
        <v>254</v>
      </c>
      <c r="D45" s="116"/>
      <c r="E45" s="116">
        <v>239</v>
      </c>
      <c r="F45" s="116" t="s">
        <v>110</v>
      </c>
      <c r="G45" s="61">
        <v>0</v>
      </c>
      <c r="H45" s="61">
        <v>0</v>
      </c>
      <c r="I45" s="117">
        <f t="shared" si="18"/>
        <v>0</v>
      </c>
      <c r="J45" s="117">
        <f t="shared" si="19"/>
        <v>0</v>
      </c>
      <c r="K45" s="117">
        <f t="shared" si="20"/>
        <v>0</v>
      </c>
      <c r="L45" s="122">
        <f t="shared" si="21"/>
        <v>0</v>
      </c>
      <c r="M45" s="120"/>
      <c r="O45" s="206"/>
      <c r="P45" s="206"/>
    </row>
    <row r="46" spans="2:16" s="69" customFormat="1">
      <c r="B46" s="123" t="s">
        <v>132</v>
      </c>
      <c r="C46" s="115" t="s">
        <v>256</v>
      </c>
      <c r="D46" s="116"/>
      <c r="E46" s="116">
        <v>105</v>
      </c>
      <c r="F46" s="116" t="s">
        <v>110</v>
      </c>
      <c r="G46" s="61">
        <v>0</v>
      </c>
      <c r="H46" s="61">
        <v>0</v>
      </c>
      <c r="I46" s="117">
        <f t="shared" si="18"/>
        <v>0</v>
      </c>
      <c r="J46" s="117">
        <f t="shared" si="19"/>
        <v>0</v>
      </c>
      <c r="K46" s="117">
        <f t="shared" si="20"/>
        <v>0</v>
      </c>
      <c r="L46" s="122">
        <f t="shared" si="21"/>
        <v>0</v>
      </c>
      <c r="M46" s="120"/>
      <c r="O46" s="206"/>
      <c r="P46" s="206"/>
    </row>
    <row r="47" spans="2:16" s="69" customFormat="1">
      <c r="B47" s="123" t="s">
        <v>246</v>
      </c>
      <c r="C47" s="115" t="s">
        <v>335</v>
      </c>
      <c r="D47" s="116"/>
      <c r="E47" s="116">
        <v>148</v>
      </c>
      <c r="F47" s="116" t="s">
        <v>110</v>
      </c>
      <c r="G47" s="61">
        <v>0</v>
      </c>
      <c r="H47" s="61">
        <v>0</v>
      </c>
      <c r="I47" s="117">
        <f t="shared" si="18"/>
        <v>0</v>
      </c>
      <c r="J47" s="117">
        <f t="shared" si="19"/>
        <v>0</v>
      </c>
      <c r="K47" s="117">
        <f t="shared" si="20"/>
        <v>0</v>
      </c>
      <c r="L47" s="122">
        <f t="shared" si="21"/>
        <v>0</v>
      </c>
      <c r="M47" s="120"/>
      <c r="O47" s="206"/>
      <c r="P47" s="206"/>
    </row>
    <row r="48" spans="2:16" s="69" customFormat="1" ht="15.75" customHeight="1">
      <c r="B48" s="123" t="s">
        <v>248</v>
      </c>
      <c r="C48" s="115" t="s">
        <v>271</v>
      </c>
      <c r="D48" s="116"/>
      <c r="E48" s="116">
        <v>223</v>
      </c>
      <c r="F48" s="116" t="s">
        <v>110</v>
      </c>
      <c r="G48" s="61">
        <v>0</v>
      </c>
      <c r="H48" s="61">
        <v>0</v>
      </c>
      <c r="I48" s="117">
        <f t="shared" si="18"/>
        <v>0</v>
      </c>
      <c r="J48" s="117">
        <f t="shared" si="19"/>
        <v>0</v>
      </c>
      <c r="K48" s="117">
        <f t="shared" si="20"/>
        <v>0</v>
      </c>
      <c r="L48" s="122">
        <f t="shared" si="21"/>
        <v>0</v>
      </c>
      <c r="M48" s="120"/>
      <c r="O48" s="206"/>
      <c r="P48" s="206"/>
    </row>
    <row r="49" spans="2:16" s="69" customFormat="1">
      <c r="B49" s="123" t="s">
        <v>250</v>
      </c>
      <c r="C49" s="115" t="s">
        <v>275</v>
      </c>
      <c r="D49" s="116"/>
      <c r="E49" s="121">
        <v>42</v>
      </c>
      <c r="F49" s="116" t="s">
        <v>110</v>
      </c>
      <c r="G49" s="61">
        <v>0</v>
      </c>
      <c r="H49" s="61">
        <v>0</v>
      </c>
      <c r="I49" s="117">
        <f t="shared" si="18"/>
        <v>0</v>
      </c>
      <c r="J49" s="117">
        <f t="shared" si="19"/>
        <v>0</v>
      </c>
      <c r="K49" s="117">
        <f t="shared" si="20"/>
        <v>0</v>
      </c>
      <c r="L49" s="122">
        <f t="shared" si="21"/>
        <v>0</v>
      </c>
      <c r="M49" s="120"/>
      <c r="O49" s="206"/>
      <c r="P49" s="206"/>
    </row>
    <row r="50" spans="2:16" s="69" customFormat="1">
      <c r="B50" s="123" t="s">
        <v>252</v>
      </c>
      <c r="C50" s="115" t="s">
        <v>336</v>
      </c>
      <c r="D50" s="116"/>
      <c r="E50" s="121">
        <v>170</v>
      </c>
      <c r="F50" s="116" t="s">
        <v>110</v>
      </c>
      <c r="G50" s="61">
        <v>0</v>
      </c>
      <c r="H50" s="61">
        <v>0</v>
      </c>
      <c r="I50" s="117">
        <f t="shared" si="18"/>
        <v>0</v>
      </c>
      <c r="J50" s="117">
        <f t="shared" si="19"/>
        <v>0</v>
      </c>
      <c r="K50" s="117">
        <f t="shared" si="20"/>
        <v>0</v>
      </c>
      <c r="L50" s="122">
        <f t="shared" si="21"/>
        <v>0</v>
      </c>
      <c r="M50" s="120"/>
      <c r="O50" s="206"/>
      <c r="P50" s="206"/>
    </row>
    <row r="51" spans="2:16" s="69" customFormat="1">
      <c r="B51" s="123" t="s">
        <v>253</v>
      </c>
      <c r="C51" s="115" t="s">
        <v>260</v>
      </c>
      <c r="D51" s="116"/>
      <c r="E51" s="116">
        <v>226</v>
      </c>
      <c r="F51" s="116" t="s">
        <v>110</v>
      </c>
      <c r="G51" s="61">
        <v>0</v>
      </c>
      <c r="H51" s="61">
        <v>0</v>
      </c>
      <c r="I51" s="117">
        <f>G51+H51</f>
        <v>0</v>
      </c>
      <c r="J51" s="117">
        <f>G51*E51</f>
        <v>0</v>
      </c>
      <c r="K51" s="117">
        <f>E51*H51</f>
        <v>0</v>
      </c>
      <c r="L51" s="122">
        <f>J51+K51</f>
        <v>0</v>
      </c>
      <c r="M51" s="120"/>
      <c r="O51" s="206"/>
      <c r="P51" s="206"/>
    </row>
    <row r="52" spans="2:16" s="69" customFormat="1">
      <c r="B52" s="123" t="s">
        <v>255</v>
      </c>
      <c r="C52" s="115" t="s">
        <v>262</v>
      </c>
      <c r="D52" s="116"/>
      <c r="E52" s="116">
        <v>32</v>
      </c>
      <c r="F52" s="116" t="s">
        <v>110</v>
      </c>
      <c r="G52" s="61">
        <v>0</v>
      </c>
      <c r="H52" s="61">
        <v>0</v>
      </c>
      <c r="I52" s="117">
        <f>G52+H52</f>
        <v>0</v>
      </c>
      <c r="J52" s="117">
        <f>G52*E52</f>
        <v>0</v>
      </c>
      <c r="K52" s="117">
        <f>E52*H52</f>
        <v>0</v>
      </c>
      <c r="L52" s="122">
        <f>J52+K52</f>
        <v>0</v>
      </c>
      <c r="M52" s="120"/>
      <c r="O52" s="206"/>
      <c r="P52" s="206"/>
    </row>
    <row r="53" spans="2:16" s="69" customFormat="1">
      <c r="B53" s="123" t="s">
        <v>257</v>
      </c>
      <c r="C53" s="115" t="s">
        <v>264</v>
      </c>
      <c r="D53" s="116"/>
      <c r="E53" s="116">
        <v>96</v>
      </c>
      <c r="F53" s="116" t="s">
        <v>110</v>
      </c>
      <c r="G53" s="61">
        <v>0</v>
      </c>
      <c r="H53" s="61">
        <v>0</v>
      </c>
      <c r="I53" s="117">
        <f>G53+H53</f>
        <v>0</v>
      </c>
      <c r="J53" s="117">
        <f>G53*E53</f>
        <v>0</v>
      </c>
      <c r="K53" s="117">
        <f>E53*H53</f>
        <v>0</v>
      </c>
      <c r="L53" s="122">
        <f>J53+K53</f>
        <v>0</v>
      </c>
      <c r="M53" s="120"/>
      <c r="O53" s="206"/>
      <c r="P53" s="206"/>
    </row>
    <row r="54" spans="2:16" s="69" customFormat="1">
      <c r="B54" s="123" t="s">
        <v>258</v>
      </c>
      <c r="C54" s="115" t="s">
        <v>266</v>
      </c>
      <c r="D54" s="116"/>
      <c r="E54" s="116">
        <v>185</v>
      </c>
      <c r="F54" s="116" t="s">
        <v>110</v>
      </c>
      <c r="G54" s="61">
        <v>0</v>
      </c>
      <c r="H54" s="61">
        <v>0</v>
      </c>
      <c r="I54" s="117">
        <f>G54+H54</f>
        <v>0</v>
      </c>
      <c r="J54" s="117">
        <f>G54*E54</f>
        <v>0</v>
      </c>
      <c r="K54" s="117">
        <f>E54*H54</f>
        <v>0</v>
      </c>
      <c r="L54" s="122">
        <f>J54+K54</f>
        <v>0</v>
      </c>
      <c r="M54" s="120"/>
      <c r="O54" s="206"/>
      <c r="P54" s="206"/>
    </row>
    <row r="55" spans="2:16" s="69" customFormat="1">
      <c r="B55" s="123" t="s">
        <v>259</v>
      </c>
      <c r="C55" s="115" t="s">
        <v>268</v>
      </c>
      <c r="D55" s="116"/>
      <c r="E55" s="116">
        <v>320</v>
      </c>
      <c r="F55" s="116" t="s">
        <v>110</v>
      </c>
      <c r="G55" s="61">
        <v>0</v>
      </c>
      <c r="H55" s="61">
        <v>0</v>
      </c>
      <c r="I55" s="117">
        <f>G55+H55</f>
        <v>0</v>
      </c>
      <c r="J55" s="117">
        <f>G55*E55</f>
        <v>0</v>
      </c>
      <c r="K55" s="117">
        <f>E55*H55</f>
        <v>0</v>
      </c>
      <c r="L55" s="122">
        <f>J55+K55</f>
        <v>0</v>
      </c>
      <c r="M55" s="120"/>
      <c r="O55" s="206"/>
      <c r="P55" s="206"/>
    </row>
    <row r="56" spans="2:16" s="69" customFormat="1">
      <c r="B56" s="123" t="s">
        <v>261</v>
      </c>
      <c r="C56" s="115" t="s">
        <v>277</v>
      </c>
      <c r="D56" s="116"/>
      <c r="E56" s="121">
        <v>30</v>
      </c>
      <c r="F56" s="116" t="s">
        <v>3</v>
      </c>
      <c r="G56" s="61">
        <v>0</v>
      </c>
      <c r="H56" s="61">
        <v>0</v>
      </c>
      <c r="I56" s="117">
        <f t="shared" si="18"/>
        <v>0</v>
      </c>
      <c r="J56" s="117">
        <f t="shared" si="19"/>
        <v>0</v>
      </c>
      <c r="K56" s="117">
        <f t="shared" si="20"/>
        <v>0</v>
      </c>
      <c r="L56" s="122">
        <f t="shared" si="21"/>
        <v>0</v>
      </c>
      <c r="M56" s="120"/>
      <c r="O56" s="206"/>
      <c r="P56" s="206"/>
    </row>
    <row r="57" spans="2:16" s="69" customFormat="1">
      <c r="B57" s="123" t="s">
        <v>263</v>
      </c>
      <c r="C57" s="115" t="s">
        <v>281</v>
      </c>
      <c r="D57" s="116"/>
      <c r="E57" s="121">
        <v>54</v>
      </c>
      <c r="F57" s="116" t="s">
        <v>3</v>
      </c>
      <c r="G57" s="61">
        <v>0</v>
      </c>
      <c r="H57" s="61">
        <v>0</v>
      </c>
      <c r="I57" s="117">
        <f t="shared" si="18"/>
        <v>0</v>
      </c>
      <c r="J57" s="117">
        <f t="shared" si="19"/>
        <v>0</v>
      </c>
      <c r="K57" s="117">
        <f t="shared" si="20"/>
        <v>0</v>
      </c>
      <c r="L57" s="122">
        <f t="shared" si="21"/>
        <v>0</v>
      </c>
      <c r="O57" s="206"/>
      <c r="P57" s="206"/>
    </row>
    <row r="58" spans="2:16" s="69" customFormat="1">
      <c r="B58" s="123" t="s">
        <v>265</v>
      </c>
      <c r="C58" s="115" t="s">
        <v>284</v>
      </c>
      <c r="D58" s="116"/>
      <c r="E58" s="121">
        <v>12</v>
      </c>
      <c r="F58" s="116" t="s">
        <v>3</v>
      </c>
      <c r="G58" s="61">
        <v>0</v>
      </c>
      <c r="H58" s="61">
        <v>0</v>
      </c>
      <c r="I58" s="117">
        <f t="shared" si="18"/>
        <v>0</v>
      </c>
      <c r="J58" s="117">
        <f t="shared" si="19"/>
        <v>0</v>
      </c>
      <c r="K58" s="117">
        <f t="shared" si="20"/>
        <v>0</v>
      </c>
      <c r="L58" s="122">
        <f t="shared" si="21"/>
        <v>0</v>
      </c>
      <c r="M58" s="120"/>
      <c r="O58" s="206"/>
      <c r="P58" s="206"/>
    </row>
    <row r="59" spans="2:16" s="69" customFormat="1">
      <c r="B59" s="123" t="s">
        <v>267</v>
      </c>
      <c r="C59" s="115" t="s">
        <v>285</v>
      </c>
      <c r="D59" s="116"/>
      <c r="E59" s="121">
        <v>2</v>
      </c>
      <c r="F59" s="116" t="s">
        <v>3</v>
      </c>
      <c r="G59" s="61">
        <v>0</v>
      </c>
      <c r="H59" s="61">
        <v>0</v>
      </c>
      <c r="I59" s="117">
        <f t="shared" si="18"/>
        <v>0</v>
      </c>
      <c r="J59" s="117">
        <f t="shared" si="19"/>
        <v>0</v>
      </c>
      <c r="K59" s="117">
        <f t="shared" si="20"/>
        <v>0</v>
      </c>
      <c r="L59" s="122">
        <f t="shared" si="21"/>
        <v>0</v>
      </c>
      <c r="M59" s="120"/>
      <c r="O59" s="206"/>
      <c r="P59" s="206"/>
    </row>
    <row r="60" spans="2:16" s="69" customFormat="1">
      <c r="B60" s="123" t="s">
        <v>269</v>
      </c>
      <c r="C60" s="115" t="s">
        <v>286</v>
      </c>
      <c r="D60" s="116"/>
      <c r="E60" s="121">
        <v>6</v>
      </c>
      <c r="F60" s="116" t="s">
        <v>3</v>
      </c>
      <c r="G60" s="61">
        <v>0</v>
      </c>
      <c r="H60" s="61">
        <v>0</v>
      </c>
      <c r="I60" s="117">
        <f t="shared" si="18"/>
        <v>0</v>
      </c>
      <c r="J60" s="117">
        <f t="shared" si="19"/>
        <v>0</v>
      </c>
      <c r="K60" s="117">
        <f t="shared" si="20"/>
        <v>0</v>
      </c>
      <c r="L60" s="122">
        <f t="shared" si="21"/>
        <v>0</v>
      </c>
      <c r="O60" s="206"/>
      <c r="P60" s="206"/>
    </row>
    <row r="61" spans="2:16" s="69" customFormat="1">
      <c r="B61" s="123" t="s">
        <v>270</v>
      </c>
      <c r="C61" s="115" t="s">
        <v>287</v>
      </c>
      <c r="D61" s="116"/>
      <c r="E61" s="121">
        <v>8</v>
      </c>
      <c r="F61" s="116" t="s">
        <v>3</v>
      </c>
      <c r="G61" s="61">
        <v>0</v>
      </c>
      <c r="H61" s="61">
        <v>0</v>
      </c>
      <c r="I61" s="117">
        <f t="shared" si="18"/>
        <v>0</v>
      </c>
      <c r="J61" s="117">
        <f t="shared" si="19"/>
        <v>0</v>
      </c>
      <c r="K61" s="117">
        <f t="shared" si="20"/>
        <v>0</v>
      </c>
      <c r="L61" s="122">
        <f t="shared" si="21"/>
        <v>0</v>
      </c>
      <c r="M61" s="120"/>
      <c r="O61" s="206"/>
      <c r="P61" s="206"/>
    </row>
    <row r="62" spans="2:16" s="69" customFormat="1">
      <c r="B62" s="123" t="s">
        <v>272</v>
      </c>
      <c r="C62" s="115" t="s">
        <v>288</v>
      </c>
      <c r="D62" s="116"/>
      <c r="E62" s="121">
        <v>28</v>
      </c>
      <c r="F62" s="116" t="s">
        <v>3</v>
      </c>
      <c r="G62" s="61">
        <v>0</v>
      </c>
      <c r="H62" s="61">
        <v>0</v>
      </c>
      <c r="I62" s="117">
        <f t="shared" si="18"/>
        <v>0</v>
      </c>
      <c r="J62" s="117">
        <f t="shared" si="19"/>
        <v>0</v>
      </c>
      <c r="K62" s="117">
        <f t="shared" si="20"/>
        <v>0</v>
      </c>
      <c r="L62" s="122">
        <f t="shared" si="21"/>
        <v>0</v>
      </c>
      <c r="M62" s="120"/>
      <c r="O62" s="206"/>
      <c r="P62" s="206"/>
    </row>
    <row r="63" spans="2:16" s="69" customFormat="1">
      <c r="B63" s="123" t="s">
        <v>273</v>
      </c>
      <c r="C63" s="115" t="s">
        <v>289</v>
      </c>
      <c r="D63" s="116"/>
      <c r="E63" s="121">
        <v>40</v>
      </c>
      <c r="F63" s="116" t="s">
        <v>3</v>
      </c>
      <c r="G63" s="61">
        <v>0</v>
      </c>
      <c r="H63" s="61">
        <v>0</v>
      </c>
      <c r="I63" s="117">
        <f t="shared" si="18"/>
        <v>0</v>
      </c>
      <c r="J63" s="117">
        <f t="shared" si="19"/>
        <v>0</v>
      </c>
      <c r="K63" s="117">
        <f t="shared" si="20"/>
        <v>0</v>
      </c>
      <c r="L63" s="122">
        <f t="shared" si="21"/>
        <v>0</v>
      </c>
      <c r="O63" s="206"/>
      <c r="P63" s="206"/>
    </row>
    <row r="64" spans="2:16" s="69" customFormat="1">
      <c r="B64" s="123" t="s">
        <v>274</v>
      </c>
      <c r="C64" s="115" t="s">
        <v>337</v>
      </c>
      <c r="D64" s="116"/>
      <c r="E64" s="121">
        <v>4</v>
      </c>
      <c r="F64" s="116" t="s">
        <v>3</v>
      </c>
      <c r="G64" s="61">
        <v>0</v>
      </c>
      <c r="H64" s="61">
        <v>0</v>
      </c>
      <c r="I64" s="117">
        <f t="shared" si="18"/>
        <v>0</v>
      </c>
      <c r="J64" s="117">
        <f t="shared" si="19"/>
        <v>0</v>
      </c>
      <c r="K64" s="117">
        <f t="shared" si="20"/>
        <v>0</v>
      </c>
      <c r="L64" s="122">
        <f t="shared" si="21"/>
        <v>0</v>
      </c>
      <c r="O64" s="206"/>
      <c r="P64" s="206"/>
    </row>
    <row r="65" spans="2:16" s="69" customFormat="1">
      <c r="B65" s="123" t="s">
        <v>276</v>
      </c>
      <c r="C65" s="115" t="s">
        <v>290</v>
      </c>
      <c r="D65" s="116"/>
      <c r="E65" s="121">
        <v>6</v>
      </c>
      <c r="F65" s="116" t="s">
        <v>3</v>
      </c>
      <c r="G65" s="61">
        <v>0</v>
      </c>
      <c r="H65" s="61">
        <v>0</v>
      </c>
      <c r="I65" s="117">
        <f t="shared" si="18"/>
        <v>0</v>
      </c>
      <c r="J65" s="117">
        <f t="shared" si="19"/>
        <v>0</v>
      </c>
      <c r="K65" s="117">
        <f t="shared" si="20"/>
        <v>0</v>
      </c>
      <c r="L65" s="122">
        <f t="shared" si="21"/>
        <v>0</v>
      </c>
      <c r="M65" s="120"/>
      <c r="O65" s="206"/>
      <c r="P65" s="206"/>
    </row>
    <row r="66" spans="2:16" s="69" customFormat="1">
      <c r="B66" s="123" t="s">
        <v>278</v>
      </c>
      <c r="C66" s="115" t="s">
        <v>291</v>
      </c>
      <c r="D66" s="116"/>
      <c r="E66" s="121">
        <v>62</v>
      </c>
      <c r="F66" s="116" t="s">
        <v>3</v>
      </c>
      <c r="G66" s="61">
        <v>0</v>
      </c>
      <c r="H66" s="61">
        <v>0</v>
      </c>
      <c r="I66" s="117">
        <f t="shared" si="18"/>
        <v>0</v>
      </c>
      <c r="J66" s="117">
        <f t="shared" si="19"/>
        <v>0</v>
      </c>
      <c r="K66" s="117">
        <f t="shared" si="20"/>
        <v>0</v>
      </c>
      <c r="L66" s="122">
        <f t="shared" si="21"/>
        <v>0</v>
      </c>
      <c r="O66" s="206"/>
      <c r="P66" s="206"/>
    </row>
    <row r="67" spans="2:16" s="69" customFormat="1">
      <c r="B67" s="123" t="s">
        <v>279</v>
      </c>
      <c r="C67" s="115" t="s">
        <v>292</v>
      </c>
      <c r="D67" s="116"/>
      <c r="E67" s="121">
        <v>16</v>
      </c>
      <c r="F67" s="116" t="s">
        <v>3</v>
      </c>
      <c r="G67" s="61">
        <v>0</v>
      </c>
      <c r="H67" s="61">
        <v>0</v>
      </c>
      <c r="I67" s="117">
        <f t="shared" si="18"/>
        <v>0</v>
      </c>
      <c r="J67" s="117">
        <f t="shared" si="19"/>
        <v>0</v>
      </c>
      <c r="K67" s="117">
        <f t="shared" si="20"/>
        <v>0</v>
      </c>
      <c r="L67" s="122">
        <f t="shared" si="21"/>
        <v>0</v>
      </c>
      <c r="M67" s="120"/>
      <c r="O67" s="206"/>
      <c r="P67" s="206"/>
    </row>
    <row r="68" spans="2:16" s="69" customFormat="1">
      <c r="B68" s="123" t="s">
        <v>280</v>
      </c>
      <c r="C68" s="115" t="s">
        <v>293</v>
      </c>
      <c r="D68" s="116"/>
      <c r="E68" s="121">
        <v>2</v>
      </c>
      <c r="F68" s="116" t="s">
        <v>3</v>
      </c>
      <c r="G68" s="61">
        <v>0</v>
      </c>
      <c r="H68" s="61">
        <v>0</v>
      </c>
      <c r="I68" s="117">
        <f t="shared" si="18"/>
        <v>0</v>
      </c>
      <c r="J68" s="117">
        <f t="shared" si="19"/>
        <v>0</v>
      </c>
      <c r="K68" s="117">
        <f t="shared" si="20"/>
        <v>0</v>
      </c>
      <c r="L68" s="122">
        <f t="shared" si="21"/>
        <v>0</v>
      </c>
      <c r="O68" s="206"/>
      <c r="P68" s="206"/>
    </row>
    <row r="69" spans="2:16" s="69" customFormat="1">
      <c r="B69" s="123" t="s">
        <v>282</v>
      </c>
      <c r="C69" s="115" t="s">
        <v>338</v>
      </c>
      <c r="D69" s="116"/>
      <c r="E69" s="121">
        <v>16</v>
      </c>
      <c r="F69" s="116" t="s">
        <v>3</v>
      </c>
      <c r="G69" s="61">
        <v>0</v>
      </c>
      <c r="H69" s="61">
        <v>0</v>
      </c>
      <c r="I69" s="117">
        <f t="shared" ref="I69" si="22">G69+H69</f>
        <v>0</v>
      </c>
      <c r="J69" s="117">
        <f t="shared" ref="J69" si="23">G69*E69</f>
        <v>0</v>
      </c>
      <c r="K69" s="117">
        <f t="shared" ref="K69" si="24">E69*H69</f>
        <v>0</v>
      </c>
      <c r="L69" s="122">
        <f t="shared" ref="L69" si="25">J69+K69</f>
        <v>0</v>
      </c>
      <c r="M69" s="120"/>
      <c r="O69" s="206"/>
      <c r="P69" s="206"/>
    </row>
    <row r="70" spans="2:16" s="69" customFormat="1">
      <c r="B70" s="123" t="s">
        <v>283</v>
      </c>
      <c r="C70" s="115" t="s">
        <v>294</v>
      </c>
      <c r="D70" s="116"/>
      <c r="E70" s="121">
        <v>4</v>
      </c>
      <c r="F70" s="116" t="s">
        <v>3</v>
      </c>
      <c r="G70" s="61">
        <v>0</v>
      </c>
      <c r="H70" s="61">
        <v>0</v>
      </c>
      <c r="I70" s="117">
        <f t="shared" si="18"/>
        <v>0</v>
      </c>
      <c r="J70" s="117">
        <f t="shared" si="19"/>
        <v>0</v>
      </c>
      <c r="K70" s="117">
        <f t="shared" si="20"/>
        <v>0</v>
      </c>
      <c r="L70" s="122">
        <f t="shared" si="21"/>
        <v>0</v>
      </c>
      <c r="O70" s="206"/>
      <c r="P70" s="206"/>
    </row>
    <row r="71" spans="2:16" s="69" customFormat="1" ht="15.75">
      <c r="B71" s="133" t="s">
        <v>45</v>
      </c>
      <c r="C71" s="111" t="s">
        <v>295</v>
      </c>
      <c r="D71" s="112"/>
      <c r="E71" s="112"/>
      <c r="F71" s="112"/>
      <c r="G71" s="113"/>
      <c r="H71" s="113"/>
      <c r="I71" s="113"/>
      <c r="J71" s="113">
        <f>SUM(J72:J77)</f>
        <v>0</v>
      </c>
      <c r="K71" s="113">
        <f>SUM(K72:K77)</f>
        <v>0</v>
      </c>
      <c r="L71" s="114">
        <f>SUM(L72:L77)</f>
        <v>0</v>
      </c>
      <c r="O71" s="206"/>
      <c r="P71" s="206"/>
    </row>
    <row r="72" spans="2:16" s="69" customFormat="1">
      <c r="B72" s="123" t="s">
        <v>46</v>
      </c>
      <c r="C72" s="86" t="s">
        <v>296</v>
      </c>
      <c r="D72" s="121"/>
      <c r="E72" s="121">
        <v>2</v>
      </c>
      <c r="F72" s="121" t="s">
        <v>3</v>
      </c>
      <c r="G72" s="61">
        <v>0</v>
      </c>
      <c r="H72" s="61">
        <v>0</v>
      </c>
      <c r="I72" s="117">
        <f t="shared" ref="I72:I77" si="26">G72+H72</f>
        <v>0</v>
      </c>
      <c r="J72" s="117">
        <f t="shared" ref="J72:J77" si="27">G72*E72</f>
        <v>0</v>
      </c>
      <c r="K72" s="117">
        <f t="shared" ref="K72:K77" si="28">E72*H72</f>
        <v>0</v>
      </c>
      <c r="L72" s="122">
        <f t="shared" ref="L72:L86" si="29">J72+K72</f>
        <v>0</v>
      </c>
      <c r="M72" s="120"/>
      <c r="O72" s="206"/>
      <c r="P72" s="206"/>
    </row>
    <row r="73" spans="2:16" s="69" customFormat="1">
      <c r="B73" s="123" t="s">
        <v>47</v>
      </c>
      <c r="C73" s="86" t="s">
        <v>297</v>
      </c>
      <c r="D73" s="121"/>
      <c r="E73" s="121">
        <v>2</v>
      </c>
      <c r="F73" s="121" t="s">
        <v>3</v>
      </c>
      <c r="G73" s="61">
        <v>0</v>
      </c>
      <c r="H73" s="61">
        <v>0</v>
      </c>
      <c r="I73" s="117">
        <f t="shared" si="26"/>
        <v>0</v>
      </c>
      <c r="J73" s="117">
        <f t="shared" si="27"/>
        <v>0</v>
      </c>
      <c r="K73" s="117">
        <f t="shared" si="28"/>
        <v>0</v>
      </c>
      <c r="L73" s="122">
        <f t="shared" si="29"/>
        <v>0</v>
      </c>
      <c r="M73" s="120"/>
      <c r="O73" s="206"/>
      <c r="P73" s="206"/>
    </row>
    <row r="74" spans="2:16" s="69" customFormat="1" ht="25.5">
      <c r="B74" s="123" t="s">
        <v>48</v>
      </c>
      <c r="C74" s="86" t="s">
        <v>298</v>
      </c>
      <c r="D74" s="121"/>
      <c r="E74" s="121">
        <v>2</v>
      </c>
      <c r="F74" s="121" t="s">
        <v>3</v>
      </c>
      <c r="G74" s="61">
        <v>0</v>
      </c>
      <c r="H74" s="61">
        <v>0</v>
      </c>
      <c r="I74" s="117">
        <f t="shared" si="26"/>
        <v>0</v>
      </c>
      <c r="J74" s="117">
        <f t="shared" si="27"/>
        <v>0</v>
      </c>
      <c r="K74" s="117">
        <f t="shared" si="28"/>
        <v>0</v>
      </c>
      <c r="L74" s="122">
        <f t="shared" si="29"/>
        <v>0</v>
      </c>
      <c r="M74" s="120"/>
      <c r="O74" s="206"/>
      <c r="P74" s="206"/>
    </row>
    <row r="75" spans="2:16" s="69" customFormat="1">
      <c r="B75" s="123" t="s">
        <v>49</v>
      </c>
      <c r="C75" s="86" t="s">
        <v>299</v>
      </c>
      <c r="D75" s="121"/>
      <c r="E75" s="121">
        <v>12</v>
      </c>
      <c r="F75" s="121" t="s">
        <v>3</v>
      </c>
      <c r="G75" s="61">
        <v>0</v>
      </c>
      <c r="H75" s="61">
        <v>0</v>
      </c>
      <c r="I75" s="117">
        <f t="shared" si="26"/>
        <v>0</v>
      </c>
      <c r="J75" s="117">
        <f t="shared" si="27"/>
        <v>0</v>
      </c>
      <c r="K75" s="117">
        <f t="shared" si="28"/>
        <v>0</v>
      </c>
      <c r="L75" s="122">
        <f t="shared" si="29"/>
        <v>0</v>
      </c>
      <c r="M75" s="120"/>
      <c r="O75" s="206"/>
      <c r="P75" s="206"/>
    </row>
    <row r="76" spans="2:16" s="69" customFormat="1">
      <c r="B76" s="123" t="s">
        <v>50</v>
      </c>
      <c r="C76" s="115" t="s">
        <v>300</v>
      </c>
      <c r="D76" s="116"/>
      <c r="E76" s="116">
        <v>15</v>
      </c>
      <c r="F76" s="116" t="s">
        <v>3</v>
      </c>
      <c r="G76" s="61">
        <v>0</v>
      </c>
      <c r="H76" s="61">
        <v>0</v>
      </c>
      <c r="I76" s="118">
        <f>G76+H76</f>
        <v>0</v>
      </c>
      <c r="J76" s="118">
        <f>G76*E76</f>
        <v>0</v>
      </c>
      <c r="K76" s="118">
        <f>E76*H76</f>
        <v>0</v>
      </c>
      <c r="L76" s="122">
        <f t="shared" si="29"/>
        <v>0</v>
      </c>
      <c r="M76" s="120"/>
      <c r="O76" s="206"/>
      <c r="P76" s="206"/>
    </row>
    <row r="77" spans="2:16" s="69" customFormat="1">
      <c r="B77" s="123" t="s">
        <v>51</v>
      </c>
      <c r="C77" s="86" t="s">
        <v>301</v>
      </c>
      <c r="D77" s="121"/>
      <c r="E77" s="121">
        <v>1</v>
      </c>
      <c r="F77" s="121" t="s">
        <v>97</v>
      </c>
      <c r="G77" s="61">
        <v>0</v>
      </c>
      <c r="H77" s="61">
        <v>0</v>
      </c>
      <c r="I77" s="117">
        <f t="shared" si="26"/>
        <v>0</v>
      </c>
      <c r="J77" s="117">
        <f t="shared" si="27"/>
        <v>0</v>
      </c>
      <c r="K77" s="117">
        <f t="shared" si="28"/>
        <v>0</v>
      </c>
      <c r="L77" s="122">
        <f t="shared" si="29"/>
        <v>0</v>
      </c>
      <c r="M77" s="120"/>
      <c r="O77" s="206"/>
      <c r="P77" s="206"/>
    </row>
    <row r="78" spans="2:16" s="69" customFormat="1" ht="15.75">
      <c r="B78" s="133" t="s">
        <v>58</v>
      </c>
      <c r="C78" s="111" t="s">
        <v>302</v>
      </c>
      <c r="D78" s="112"/>
      <c r="E78" s="112"/>
      <c r="F78" s="112"/>
      <c r="G78" s="113"/>
      <c r="H78" s="113"/>
      <c r="I78" s="113"/>
      <c r="J78" s="113">
        <f>SUM(J79:J86)</f>
        <v>0</v>
      </c>
      <c r="K78" s="113">
        <f>SUM(K79:K86)</f>
        <v>0</v>
      </c>
      <c r="L78" s="113">
        <f>SUM(L79:L86)</f>
        <v>0</v>
      </c>
      <c r="O78" s="206"/>
      <c r="P78" s="206"/>
    </row>
    <row r="79" spans="2:16" s="69" customFormat="1" ht="25.5">
      <c r="B79" s="123" t="s">
        <v>59</v>
      </c>
      <c r="C79" s="115" t="s">
        <v>355</v>
      </c>
      <c r="D79" s="121"/>
      <c r="E79" s="121">
        <v>5</v>
      </c>
      <c r="F79" s="116" t="s">
        <v>3</v>
      </c>
      <c r="G79" s="61">
        <v>0</v>
      </c>
      <c r="H79" s="61">
        <v>0</v>
      </c>
      <c r="I79" s="117">
        <f t="shared" ref="I79:I86" si="30">G79+H79</f>
        <v>0</v>
      </c>
      <c r="J79" s="117">
        <f t="shared" ref="J79:J86" si="31">G79*E79</f>
        <v>0</v>
      </c>
      <c r="K79" s="117">
        <f t="shared" ref="K79:K86" si="32">E79*H79</f>
        <v>0</v>
      </c>
      <c r="L79" s="122">
        <f t="shared" si="29"/>
        <v>0</v>
      </c>
      <c r="M79" s="120"/>
      <c r="O79" s="206"/>
      <c r="P79" s="206"/>
    </row>
    <row r="80" spans="2:16" s="69" customFormat="1" ht="15" customHeight="1">
      <c r="B80" s="123" t="s">
        <v>60</v>
      </c>
      <c r="C80" s="115" t="s">
        <v>345</v>
      </c>
      <c r="D80" s="121"/>
      <c r="E80" s="116">
        <v>4</v>
      </c>
      <c r="F80" s="116" t="s">
        <v>3</v>
      </c>
      <c r="G80" s="61">
        <v>0</v>
      </c>
      <c r="H80" s="61">
        <v>0</v>
      </c>
      <c r="I80" s="118">
        <f t="shared" si="30"/>
        <v>0</v>
      </c>
      <c r="J80" s="118">
        <f t="shared" si="31"/>
        <v>0</v>
      </c>
      <c r="K80" s="118">
        <f t="shared" si="32"/>
        <v>0</v>
      </c>
      <c r="L80" s="122">
        <f t="shared" si="29"/>
        <v>0</v>
      </c>
      <c r="M80" s="120"/>
      <c r="O80" s="206"/>
      <c r="P80" s="206"/>
    </row>
    <row r="81" spans="2:16" s="69" customFormat="1">
      <c r="B81" s="123" t="s">
        <v>61</v>
      </c>
      <c r="C81" s="86" t="s">
        <v>354</v>
      </c>
      <c r="D81" s="121"/>
      <c r="E81" s="121">
        <v>2</v>
      </c>
      <c r="F81" s="116" t="s">
        <v>3</v>
      </c>
      <c r="G81" s="61">
        <v>0</v>
      </c>
      <c r="H81" s="61">
        <v>0</v>
      </c>
      <c r="I81" s="117">
        <f t="shared" si="30"/>
        <v>0</v>
      </c>
      <c r="J81" s="117">
        <f t="shared" si="31"/>
        <v>0</v>
      </c>
      <c r="K81" s="117">
        <f t="shared" si="32"/>
        <v>0</v>
      </c>
      <c r="L81" s="122">
        <f t="shared" si="29"/>
        <v>0</v>
      </c>
      <c r="M81" s="120"/>
      <c r="O81" s="206"/>
      <c r="P81" s="206"/>
    </row>
    <row r="82" spans="2:16" s="69" customFormat="1" ht="25.5">
      <c r="B82" s="123" t="s">
        <v>62</v>
      </c>
      <c r="C82" s="86" t="s">
        <v>344</v>
      </c>
      <c r="D82" s="121"/>
      <c r="E82" s="121">
        <v>3</v>
      </c>
      <c r="F82" s="116" t="s">
        <v>3</v>
      </c>
      <c r="G82" s="61">
        <v>0</v>
      </c>
      <c r="H82" s="61">
        <v>0</v>
      </c>
      <c r="I82" s="117">
        <f t="shared" si="30"/>
        <v>0</v>
      </c>
      <c r="J82" s="117">
        <f t="shared" si="31"/>
        <v>0</v>
      </c>
      <c r="K82" s="117">
        <f t="shared" si="32"/>
        <v>0</v>
      </c>
      <c r="L82" s="122">
        <f t="shared" si="29"/>
        <v>0</v>
      </c>
      <c r="M82" s="120"/>
      <c r="O82" s="206"/>
      <c r="P82" s="206"/>
    </row>
    <row r="83" spans="2:16" s="69" customFormat="1" ht="24.75">
      <c r="B83" s="123" t="s">
        <v>63</v>
      </c>
      <c r="C83" s="86" t="s">
        <v>347</v>
      </c>
      <c r="D83" s="121"/>
      <c r="E83" s="121">
        <v>8</v>
      </c>
      <c r="F83" s="121" t="s">
        <v>3</v>
      </c>
      <c r="G83" s="61">
        <v>0</v>
      </c>
      <c r="H83" s="61">
        <v>0</v>
      </c>
      <c r="I83" s="117">
        <f t="shared" si="30"/>
        <v>0</v>
      </c>
      <c r="J83" s="117">
        <f t="shared" si="31"/>
        <v>0</v>
      </c>
      <c r="K83" s="117">
        <f t="shared" si="32"/>
        <v>0</v>
      </c>
      <c r="L83" s="122">
        <f t="shared" si="29"/>
        <v>0</v>
      </c>
      <c r="M83" s="120"/>
      <c r="O83" s="206"/>
      <c r="P83" s="206"/>
    </row>
    <row r="84" spans="2:16" s="69" customFormat="1" ht="24.75">
      <c r="B84" s="123" t="s">
        <v>303</v>
      </c>
      <c r="C84" s="86" t="s">
        <v>348</v>
      </c>
      <c r="D84" s="121"/>
      <c r="E84" s="121">
        <v>2</v>
      </c>
      <c r="F84" s="121" t="s">
        <v>3</v>
      </c>
      <c r="G84" s="61">
        <v>0</v>
      </c>
      <c r="H84" s="61">
        <v>0</v>
      </c>
      <c r="I84" s="117">
        <f t="shared" si="30"/>
        <v>0</v>
      </c>
      <c r="J84" s="117">
        <f t="shared" si="31"/>
        <v>0</v>
      </c>
      <c r="K84" s="117">
        <f t="shared" si="32"/>
        <v>0</v>
      </c>
      <c r="L84" s="122">
        <f t="shared" si="29"/>
        <v>0</v>
      </c>
      <c r="M84" s="120"/>
      <c r="O84" s="206"/>
      <c r="P84" s="206"/>
    </row>
    <row r="85" spans="2:16" s="69" customFormat="1" ht="24">
      <c r="B85" s="123" t="s">
        <v>304</v>
      </c>
      <c r="C85" s="86" t="s">
        <v>346</v>
      </c>
      <c r="D85" s="121"/>
      <c r="E85" s="121">
        <v>8</v>
      </c>
      <c r="F85" s="121" t="s">
        <v>3</v>
      </c>
      <c r="G85" s="61">
        <v>0</v>
      </c>
      <c r="H85" s="61">
        <v>0</v>
      </c>
      <c r="I85" s="117">
        <f>G85+H85</f>
        <v>0</v>
      </c>
      <c r="J85" s="117">
        <f>G85*E85</f>
        <v>0</v>
      </c>
      <c r="K85" s="117">
        <f>E85*H85</f>
        <v>0</v>
      </c>
      <c r="L85" s="122">
        <f t="shared" si="29"/>
        <v>0</v>
      </c>
      <c r="M85" s="120"/>
      <c r="O85" s="206"/>
      <c r="P85" s="206"/>
    </row>
    <row r="86" spans="2:16" s="69" customFormat="1" ht="37.5">
      <c r="B86" s="123" t="s">
        <v>305</v>
      </c>
      <c r="C86" s="86" t="s">
        <v>306</v>
      </c>
      <c r="D86" s="121"/>
      <c r="E86" s="121">
        <v>1</v>
      </c>
      <c r="F86" s="121" t="s">
        <v>3</v>
      </c>
      <c r="G86" s="61">
        <v>0</v>
      </c>
      <c r="H86" s="61">
        <v>0</v>
      </c>
      <c r="I86" s="117">
        <f t="shared" si="30"/>
        <v>0</v>
      </c>
      <c r="J86" s="117">
        <f t="shared" si="31"/>
        <v>0</v>
      </c>
      <c r="K86" s="117">
        <f t="shared" si="32"/>
        <v>0</v>
      </c>
      <c r="L86" s="122">
        <f t="shared" si="29"/>
        <v>0</v>
      </c>
      <c r="M86" s="120"/>
      <c r="O86" s="206"/>
      <c r="P86" s="206"/>
    </row>
    <row r="87" spans="2:16" s="69" customFormat="1" ht="15.75">
      <c r="B87" s="133" t="s">
        <v>307</v>
      </c>
      <c r="C87" s="111" t="s">
        <v>341</v>
      </c>
      <c r="D87" s="112"/>
      <c r="E87" s="112"/>
      <c r="F87" s="112"/>
      <c r="G87" s="113"/>
      <c r="H87" s="113"/>
      <c r="I87" s="113"/>
      <c r="J87" s="113">
        <f>SUM(J88:J92)</f>
        <v>0</v>
      </c>
      <c r="K87" s="113">
        <f>SUM(K88:K92)</f>
        <v>0</v>
      </c>
      <c r="L87" s="114">
        <f>SUM(L88:L92)</f>
        <v>0</v>
      </c>
      <c r="M87" s="120"/>
    </row>
    <row r="88" spans="2:16" s="69" customFormat="1" ht="25.5">
      <c r="B88" s="123" t="s">
        <v>356</v>
      </c>
      <c r="C88" s="86" t="s">
        <v>340</v>
      </c>
      <c r="D88" s="116"/>
      <c r="E88" s="121">
        <v>12</v>
      </c>
      <c r="F88" s="116" t="s">
        <v>229</v>
      </c>
      <c r="G88" s="61">
        <v>0</v>
      </c>
      <c r="H88" s="61">
        <v>0</v>
      </c>
      <c r="I88" s="118">
        <f t="shared" ref="I88" si="33">G88+H88</f>
        <v>0</v>
      </c>
      <c r="J88" s="118">
        <f t="shared" ref="J88" si="34">G88*E88</f>
        <v>0</v>
      </c>
      <c r="K88" s="118">
        <f t="shared" ref="K88" si="35">E88*H88</f>
        <v>0</v>
      </c>
      <c r="L88" s="119">
        <f t="shared" ref="L88" si="36">J88+K88</f>
        <v>0</v>
      </c>
      <c r="M88" s="120"/>
    </row>
    <row r="89" spans="2:16" s="69" customFormat="1" ht="90.75" customHeight="1">
      <c r="B89" s="123" t="s">
        <v>357</v>
      </c>
      <c r="C89" s="86" t="s">
        <v>352</v>
      </c>
      <c r="D89" s="121"/>
      <c r="E89" s="121">
        <v>1</v>
      </c>
      <c r="F89" s="116" t="s">
        <v>97</v>
      </c>
      <c r="G89" s="61">
        <v>0</v>
      </c>
      <c r="H89" s="61">
        <v>0</v>
      </c>
      <c r="I89" s="117">
        <f t="shared" ref="I89:I92" si="37">G89+H89</f>
        <v>0</v>
      </c>
      <c r="J89" s="117">
        <f t="shared" ref="J89:J92" si="38">G89*E89</f>
        <v>0</v>
      </c>
      <c r="K89" s="117">
        <f t="shared" ref="K89:K92" si="39">E89*H89</f>
        <v>0</v>
      </c>
      <c r="L89" s="122">
        <f t="shared" ref="L89:L92" si="40">J89+K89</f>
        <v>0</v>
      </c>
      <c r="M89" s="120"/>
    </row>
    <row r="90" spans="2:16" s="69" customFormat="1" ht="51">
      <c r="B90" s="123" t="s">
        <v>358</v>
      </c>
      <c r="C90" s="86" t="s">
        <v>351</v>
      </c>
      <c r="D90" s="121"/>
      <c r="E90" s="121">
        <v>1</v>
      </c>
      <c r="F90" s="116" t="s">
        <v>97</v>
      </c>
      <c r="G90" s="61">
        <v>0</v>
      </c>
      <c r="H90" s="61">
        <v>0</v>
      </c>
      <c r="I90" s="117">
        <f t="shared" ref="I90:I91" si="41">G90+H90</f>
        <v>0</v>
      </c>
      <c r="J90" s="117">
        <f t="shared" ref="J90:J91" si="42">G90*E90</f>
        <v>0</v>
      </c>
      <c r="K90" s="117">
        <f t="shared" ref="K90:K91" si="43">E90*H90</f>
        <v>0</v>
      </c>
      <c r="L90" s="122">
        <f t="shared" ref="L90:L91" si="44">J90+K90</f>
        <v>0</v>
      </c>
      <c r="M90" s="120"/>
    </row>
    <row r="91" spans="2:16" s="69" customFormat="1" ht="76.5">
      <c r="B91" s="123" t="s">
        <v>359</v>
      </c>
      <c r="C91" s="86" t="s">
        <v>567</v>
      </c>
      <c r="D91" s="121"/>
      <c r="E91" s="121">
        <v>1</v>
      </c>
      <c r="F91" s="116" t="s">
        <v>97</v>
      </c>
      <c r="G91" s="61">
        <v>0</v>
      </c>
      <c r="H91" s="61">
        <v>0</v>
      </c>
      <c r="I91" s="117">
        <f t="shared" si="41"/>
        <v>0</v>
      </c>
      <c r="J91" s="117">
        <f t="shared" si="42"/>
        <v>0</v>
      </c>
      <c r="K91" s="117">
        <f t="shared" si="43"/>
        <v>0</v>
      </c>
      <c r="L91" s="122">
        <f t="shared" si="44"/>
        <v>0</v>
      </c>
      <c r="M91" s="120"/>
    </row>
    <row r="92" spans="2:16" s="69" customFormat="1" ht="25.5">
      <c r="B92" s="123" t="s">
        <v>360</v>
      </c>
      <c r="C92" s="86" t="s">
        <v>353</v>
      </c>
      <c r="D92" s="121"/>
      <c r="E92" s="121">
        <v>8</v>
      </c>
      <c r="F92" s="116" t="s">
        <v>229</v>
      </c>
      <c r="G92" s="61">
        <v>0</v>
      </c>
      <c r="H92" s="61">
        <v>0</v>
      </c>
      <c r="I92" s="117">
        <f t="shared" si="37"/>
        <v>0</v>
      </c>
      <c r="J92" s="117">
        <f t="shared" si="38"/>
        <v>0</v>
      </c>
      <c r="K92" s="117">
        <f t="shared" si="39"/>
        <v>0</v>
      </c>
      <c r="L92" s="122">
        <f t="shared" si="40"/>
        <v>0</v>
      </c>
      <c r="M92" s="120"/>
    </row>
    <row r="93" spans="2:16" s="69" customFormat="1" ht="15.75">
      <c r="B93" s="133" t="s">
        <v>308</v>
      </c>
      <c r="C93" s="111" t="s">
        <v>370</v>
      </c>
      <c r="D93" s="112"/>
      <c r="E93" s="112"/>
      <c r="F93" s="112"/>
      <c r="G93" s="113"/>
      <c r="H93" s="113"/>
      <c r="I93" s="113"/>
      <c r="J93" s="113">
        <f>SUM(J94:J102)</f>
        <v>0</v>
      </c>
      <c r="K93" s="113">
        <f t="shared" ref="K93:L93" si="45">SUM(K94:K102)</f>
        <v>0</v>
      </c>
      <c r="L93" s="113">
        <f t="shared" si="45"/>
        <v>0</v>
      </c>
      <c r="M93" s="120"/>
    </row>
    <row r="94" spans="2:16" s="69" customFormat="1" ht="57.75" customHeight="1">
      <c r="B94" s="123" t="s">
        <v>309</v>
      </c>
      <c r="C94" s="139" t="s">
        <v>378</v>
      </c>
      <c r="D94" s="116"/>
      <c r="E94" s="121">
        <v>1</v>
      </c>
      <c r="F94" s="116" t="s">
        <v>97</v>
      </c>
      <c r="G94" s="61">
        <v>0</v>
      </c>
      <c r="H94" s="61">
        <v>0</v>
      </c>
      <c r="I94" s="118">
        <f t="shared" ref="I94:I99" si="46">G94+H94</f>
        <v>0</v>
      </c>
      <c r="J94" s="118">
        <f t="shared" ref="J94:J99" si="47">G94*E94</f>
        <v>0</v>
      </c>
      <c r="K94" s="118">
        <f t="shared" ref="K94:K99" si="48">E94*H94</f>
        <v>0</v>
      </c>
      <c r="L94" s="119">
        <f t="shared" ref="L94:L99" si="49">J94+K94</f>
        <v>0</v>
      </c>
      <c r="M94" s="120"/>
    </row>
    <row r="95" spans="2:16" s="69" customFormat="1" ht="116.25" customHeight="1">
      <c r="B95" s="123" t="s">
        <v>310</v>
      </c>
      <c r="C95" s="139" t="s">
        <v>377</v>
      </c>
      <c r="D95" s="116"/>
      <c r="E95" s="121">
        <v>1</v>
      </c>
      <c r="F95" s="116" t="s">
        <v>97</v>
      </c>
      <c r="G95" s="61">
        <v>0</v>
      </c>
      <c r="H95" s="61">
        <v>0</v>
      </c>
      <c r="I95" s="117">
        <f t="shared" ref="I95" si="50">G95+H95</f>
        <v>0</v>
      </c>
      <c r="J95" s="117">
        <f t="shared" ref="J95" si="51">G95*E95</f>
        <v>0</v>
      </c>
      <c r="K95" s="117">
        <f t="shared" ref="K95" si="52">E95*H95</f>
        <v>0</v>
      </c>
      <c r="L95" s="122">
        <f t="shared" ref="L95" si="53">J95+K95</f>
        <v>0</v>
      </c>
      <c r="M95" s="120"/>
    </row>
    <row r="96" spans="2:16" s="69" customFormat="1">
      <c r="B96" s="123" t="s">
        <v>311</v>
      </c>
      <c r="C96" s="140" t="s">
        <v>371</v>
      </c>
      <c r="D96" s="121"/>
      <c r="E96" s="121">
        <v>1</v>
      </c>
      <c r="F96" s="116" t="s">
        <v>97</v>
      </c>
      <c r="G96" s="61">
        <v>0</v>
      </c>
      <c r="H96" s="61">
        <v>0</v>
      </c>
      <c r="I96" s="117">
        <f t="shared" si="46"/>
        <v>0</v>
      </c>
      <c r="J96" s="117">
        <f t="shared" si="47"/>
        <v>0</v>
      </c>
      <c r="K96" s="117">
        <f t="shared" si="48"/>
        <v>0</v>
      </c>
      <c r="L96" s="122">
        <f t="shared" si="49"/>
        <v>0</v>
      </c>
      <c r="M96" s="120"/>
    </row>
    <row r="97" spans="2:20" s="69" customFormat="1">
      <c r="B97" s="123" t="s">
        <v>312</v>
      </c>
      <c r="C97" s="140" t="s">
        <v>372</v>
      </c>
      <c r="D97" s="121"/>
      <c r="E97" s="121">
        <v>32</v>
      </c>
      <c r="F97" s="116" t="s">
        <v>229</v>
      </c>
      <c r="G97" s="61">
        <v>0</v>
      </c>
      <c r="H97" s="61">
        <v>0</v>
      </c>
      <c r="I97" s="117">
        <f t="shared" si="46"/>
        <v>0</v>
      </c>
      <c r="J97" s="117">
        <f t="shared" si="47"/>
        <v>0</v>
      </c>
      <c r="K97" s="117">
        <f t="shared" si="48"/>
        <v>0</v>
      </c>
      <c r="L97" s="122">
        <f t="shared" si="49"/>
        <v>0</v>
      </c>
      <c r="M97" s="120"/>
    </row>
    <row r="98" spans="2:20" s="69" customFormat="1">
      <c r="B98" s="123" t="s">
        <v>313</v>
      </c>
      <c r="C98" s="140" t="s">
        <v>373</v>
      </c>
      <c r="D98" s="121"/>
      <c r="E98" s="121">
        <v>32</v>
      </c>
      <c r="F98" s="116" t="s">
        <v>229</v>
      </c>
      <c r="G98" s="61">
        <v>0</v>
      </c>
      <c r="H98" s="61">
        <v>0</v>
      </c>
      <c r="I98" s="117">
        <f t="shared" si="46"/>
        <v>0</v>
      </c>
      <c r="J98" s="117">
        <f t="shared" si="47"/>
        <v>0</v>
      </c>
      <c r="K98" s="117">
        <f t="shared" si="48"/>
        <v>0</v>
      </c>
      <c r="L98" s="122">
        <f t="shared" si="49"/>
        <v>0</v>
      </c>
      <c r="M98" s="120"/>
    </row>
    <row r="99" spans="2:20" s="69" customFormat="1" ht="22.5">
      <c r="B99" s="123" t="s">
        <v>361</v>
      </c>
      <c r="C99" s="140" t="s">
        <v>374</v>
      </c>
      <c r="D99" s="121"/>
      <c r="E99" s="121">
        <v>16</v>
      </c>
      <c r="F99" s="116" t="s">
        <v>229</v>
      </c>
      <c r="G99" s="61">
        <v>0</v>
      </c>
      <c r="H99" s="61">
        <v>0</v>
      </c>
      <c r="I99" s="117">
        <f t="shared" si="46"/>
        <v>0</v>
      </c>
      <c r="J99" s="117">
        <f t="shared" si="47"/>
        <v>0</v>
      </c>
      <c r="K99" s="117">
        <f t="shared" si="48"/>
        <v>0</v>
      </c>
      <c r="L99" s="122">
        <f t="shared" si="49"/>
        <v>0</v>
      </c>
      <c r="M99" s="120"/>
    </row>
    <row r="100" spans="2:20" s="69" customFormat="1">
      <c r="B100" s="123" t="s">
        <v>362</v>
      </c>
      <c r="C100" s="140" t="s">
        <v>375</v>
      </c>
      <c r="D100" s="136"/>
      <c r="E100" s="136">
        <v>1</v>
      </c>
      <c r="F100" s="136" t="s">
        <v>97</v>
      </c>
      <c r="G100" s="61">
        <v>0</v>
      </c>
      <c r="H100" s="61">
        <v>0</v>
      </c>
      <c r="I100" s="117">
        <f t="shared" ref="I100:I101" si="54">G100+H100</f>
        <v>0</v>
      </c>
      <c r="J100" s="117">
        <f t="shared" ref="J100:J101" si="55">G100*E100</f>
        <v>0</v>
      </c>
      <c r="K100" s="117">
        <f t="shared" ref="K100:K101" si="56">E100*H100</f>
        <v>0</v>
      </c>
      <c r="L100" s="122">
        <f t="shared" ref="L100:L101" si="57">J100+K100</f>
        <v>0</v>
      </c>
      <c r="M100" s="120"/>
    </row>
    <row r="101" spans="2:20" s="69" customFormat="1">
      <c r="B101" s="123" t="s">
        <v>363</v>
      </c>
      <c r="C101" s="140" t="s">
        <v>376</v>
      </c>
      <c r="D101" s="136"/>
      <c r="E101" s="136">
        <v>8</v>
      </c>
      <c r="F101" s="136" t="s">
        <v>229</v>
      </c>
      <c r="G101" s="61">
        <v>0</v>
      </c>
      <c r="H101" s="61">
        <v>0</v>
      </c>
      <c r="I101" s="117">
        <f t="shared" si="54"/>
        <v>0</v>
      </c>
      <c r="J101" s="117">
        <f t="shared" si="55"/>
        <v>0</v>
      </c>
      <c r="K101" s="117">
        <f t="shared" si="56"/>
        <v>0</v>
      </c>
      <c r="L101" s="122">
        <f t="shared" si="57"/>
        <v>0</v>
      </c>
      <c r="M101" s="120"/>
    </row>
    <row r="102" spans="2:20" s="69" customFormat="1">
      <c r="B102" s="135"/>
      <c r="C102" s="140"/>
      <c r="D102" s="136"/>
      <c r="E102" s="136"/>
      <c r="F102" s="136"/>
      <c r="G102" s="137"/>
      <c r="H102" s="137"/>
      <c r="I102" s="137"/>
      <c r="J102" s="137"/>
      <c r="K102" s="137"/>
      <c r="L102" s="138"/>
      <c r="M102" s="120"/>
    </row>
    <row r="103" spans="2:20" s="69" customFormat="1" ht="15.75">
      <c r="B103" s="133" t="s">
        <v>314</v>
      </c>
      <c r="C103" s="111"/>
      <c r="D103" s="112"/>
      <c r="E103" s="112"/>
      <c r="F103" s="112"/>
      <c r="G103" s="113"/>
      <c r="H103" s="113"/>
      <c r="I103" s="113"/>
      <c r="J103" s="113">
        <f>SUM(J104:J117)</f>
        <v>0</v>
      </c>
      <c r="K103" s="113">
        <f>SUM(K104:K117)</f>
        <v>0</v>
      </c>
      <c r="L103" s="114">
        <f>SUM(L104:L117)</f>
        <v>0</v>
      </c>
      <c r="M103" s="120"/>
    </row>
    <row r="104" spans="2:20" s="69" customFormat="1">
      <c r="B104" s="134" t="s">
        <v>309</v>
      </c>
      <c r="C104" s="86" t="s">
        <v>315</v>
      </c>
      <c r="D104" s="121"/>
      <c r="E104" s="121">
        <v>1</v>
      </c>
      <c r="F104" s="116" t="s">
        <v>97</v>
      </c>
      <c r="G104" s="61">
        <v>0</v>
      </c>
      <c r="H104" s="61">
        <v>0</v>
      </c>
      <c r="I104" s="117">
        <f t="shared" ref="I104" si="58">G104+H104</f>
        <v>0</v>
      </c>
      <c r="J104" s="117">
        <f t="shared" ref="J104" si="59">G104*E104</f>
        <v>0</v>
      </c>
      <c r="K104" s="117">
        <f t="shared" ref="K104" si="60">E104*H104</f>
        <v>0</v>
      </c>
      <c r="L104" s="122">
        <f t="shared" ref="L104" si="61">J104+K104</f>
        <v>0</v>
      </c>
      <c r="M104" s="120"/>
    </row>
    <row r="105" spans="2:20" s="69" customFormat="1">
      <c r="B105" s="134" t="s">
        <v>310</v>
      </c>
      <c r="C105" s="86" t="s">
        <v>349</v>
      </c>
      <c r="D105" s="121"/>
      <c r="E105" s="116">
        <v>1.5</v>
      </c>
      <c r="F105" s="116" t="s">
        <v>316</v>
      </c>
      <c r="G105" s="61">
        <v>0</v>
      </c>
      <c r="H105" s="61">
        <v>0</v>
      </c>
      <c r="I105" s="117">
        <f>G105+H105</f>
        <v>0</v>
      </c>
      <c r="J105" s="117">
        <f>G105*E105</f>
        <v>0</v>
      </c>
      <c r="K105" s="117">
        <f>E105*H105</f>
        <v>0</v>
      </c>
      <c r="L105" s="122">
        <f>J105+K105</f>
        <v>0</v>
      </c>
      <c r="M105" s="120"/>
    </row>
    <row r="106" spans="2:20" s="69" customFormat="1">
      <c r="B106" s="134" t="s">
        <v>311</v>
      </c>
      <c r="C106" s="86" t="s">
        <v>350</v>
      </c>
      <c r="D106" s="121"/>
      <c r="E106" s="121">
        <v>1</v>
      </c>
      <c r="F106" s="116" t="s">
        <v>97</v>
      </c>
      <c r="G106" s="61">
        <v>0</v>
      </c>
      <c r="H106" s="61">
        <v>0</v>
      </c>
      <c r="I106" s="117">
        <f t="shared" ref="I106:I117" si="62">G106+H106</f>
        <v>0</v>
      </c>
      <c r="J106" s="117">
        <f t="shared" ref="J106:J117" si="63">G106*E106</f>
        <v>0</v>
      </c>
      <c r="K106" s="117">
        <f t="shared" ref="K106:K117" si="64">E106*H106</f>
        <v>0</v>
      </c>
      <c r="L106" s="122">
        <f t="shared" ref="L106:L117" si="65">J106+K106</f>
        <v>0</v>
      </c>
      <c r="M106" s="120"/>
    </row>
    <row r="107" spans="2:20" s="69" customFormat="1">
      <c r="B107" s="134" t="s">
        <v>312</v>
      </c>
      <c r="C107" s="86" t="s">
        <v>568</v>
      </c>
      <c r="D107" s="121"/>
      <c r="E107" s="121">
        <v>1</v>
      </c>
      <c r="F107" s="116" t="s">
        <v>97</v>
      </c>
      <c r="G107" s="61">
        <v>0</v>
      </c>
      <c r="H107" s="61">
        <v>0</v>
      </c>
      <c r="I107" s="117">
        <f t="shared" si="62"/>
        <v>0</v>
      </c>
      <c r="J107" s="117">
        <f t="shared" si="63"/>
        <v>0</v>
      </c>
      <c r="K107" s="117">
        <f t="shared" si="64"/>
        <v>0</v>
      </c>
      <c r="L107" s="122">
        <f t="shared" si="65"/>
        <v>0</v>
      </c>
      <c r="M107" s="120"/>
    </row>
    <row r="108" spans="2:20" s="69" customFormat="1">
      <c r="B108" s="134" t="s">
        <v>313</v>
      </c>
      <c r="C108" s="86" t="s">
        <v>317</v>
      </c>
      <c r="D108" s="121"/>
      <c r="E108" s="116">
        <v>1</v>
      </c>
      <c r="F108" s="116" t="s">
        <v>97</v>
      </c>
      <c r="G108" s="61">
        <v>0</v>
      </c>
      <c r="H108" s="61">
        <v>0</v>
      </c>
      <c r="I108" s="117">
        <f t="shared" si="62"/>
        <v>0</v>
      </c>
      <c r="J108" s="117">
        <f t="shared" si="63"/>
        <v>0</v>
      </c>
      <c r="K108" s="117">
        <f t="shared" si="64"/>
        <v>0</v>
      </c>
      <c r="L108" s="122">
        <f t="shared" si="65"/>
        <v>0</v>
      </c>
      <c r="M108" s="120"/>
      <c r="R108" s="94"/>
      <c r="T108" s="94"/>
    </row>
    <row r="109" spans="2:20" s="69" customFormat="1" ht="14.25" customHeight="1">
      <c r="B109" s="134" t="s">
        <v>361</v>
      </c>
      <c r="C109" s="86" t="s">
        <v>342</v>
      </c>
      <c r="D109" s="121"/>
      <c r="E109" s="116">
        <v>2</v>
      </c>
      <c r="F109" s="116" t="s">
        <v>3</v>
      </c>
      <c r="G109" s="61">
        <v>0</v>
      </c>
      <c r="H109" s="61">
        <v>0</v>
      </c>
      <c r="I109" s="117">
        <f t="shared" si="62"/>
        <v>0</v>
      </c>
      <c r="J109" s="117">
        <f t="shared" si="63"/>
        <v>0</v>
      </c>
      <c r="K109" s="117">
        <f t="shared" si="64"/>
        <v>0</v>
      </c>
      <c r="L109" s="122">
        <f t="shared" si="65"/>
        <v>0</v>
      </c>
      <c r="M109" s="120"/>
      <c r="R109" s="94"/>
      <c r="T109" s="94"/>
    </row>
    <row r="110" spans="2:20" s="69" customFormat="1" ht="27" customHeight="1">
      <c r="B110" s="134" t="s">
        <v>362</v>
      </c>
      <c r="C110" s="86" t="s">
        <v>343</v>
      </c>
      <c r="D110" s="121"/>
      <c r="E110" s="116">
        <v>12</v>
      </c>
      <c r="F110" s="116" t="s">
        <v>110</v>
      </c>
      <c r="G110" s="61">
        <v>0</v>
      </c>
      <c r="H110" s="61">
        <v>0</v>
      </c>
      <c r="I110" s="117">
        <f t="shared" si="62"/>
        <v>0</v>
      </c>
      <c r="J110" s="117">
        <f t="shared" si="63"/>
        <v>0</v>
      </c>
      <c r="K110" s="117">
        <f t="shared" si="64"/>
        <v>0</v>
      </c>
      <c r="L110" s="122">
        <f t="shared" si="65"/>
        <v>0</v>
      </c>
      <c r="M110" s="120"/>
      <c r="R110" s="94"/>
      <c r="T110" s="94"/>
    </row>
    <row r="111" spans="2:20" s="69" customFormat="1">
      <c r="B111" s="134" t="s">
        <v>363</v>
      </c>
      <c r="C111" s="86" t="s">
        <v>318</v>
      </c>
      <c r="D111" s="121"/>
      <c r="E111" s="121">
        <v>40</v>
      </c>
      <c r="F111" s="116" t="s">
        <v>319</v>
      </c>
      <c r="G111" s="61">
        <v>0</v>
      </c>
      <c r="H111" s="61">
        <v>0</v>
      </c>
      <c r="I111" s="117">
        <f t="shared" si="62"/>
        <v>0</v>
      </c>
      <c r="J111" s="117">
        <f t="shared" si="63"/>
        <v>0</v>
      </c>
      <c r="K111" s="117">
        <f t="shared" si="64"/>
        <v>0</v>
      </c>
      <c r="L111" s="122">
        <f t="shared" si="65"/>
        <v>0</v>
      </c>
      <c r="M111" s="120"/>
    </row>
    <row r="112" spans="2:20" s="69" customFormat="1">
      <c r="B112" s="134" t="s">
        <v>364</v>
      </c>
      <c r="C112" s="86" t="s">
        <v>320</v>
      </c>
      <c r="D112" s="121"/>
      <c r="E112" s="121">
        <v>1</v>
      </c>
      <c r="F112" s="116" t="s">
        <v>97</v>
      </c>
      <c r="G112" s="61">
        <v>0</v>
      </c>
      <c r="H112" s="61">
        <v>0</v>
      </c>
      <c r="I112" s="117">
        <f t="shared" si="62"/>
        <v>0</v>
      </c>
      <c r="J112" s="117">
        <f t="shared" si="63"/>
        <v>0</v>
      </c>
      <c r="K112" s="117">
        <f t="shared" si="64"/>
        <v>0</v>
      </c>
      <c r="L112" s="122">
        <f t="shared" si="65"/>
        <v>0</v>
      </c>
      <c r="M112" s="120"/>
    </row>
    <row r="113" spans="2:13" s="69" customFormat="1">
      <c r="B113" s="134" t="s">
        <v>365</v>
      </c>
      <c r="C113" s="86" t="s">
        <v>321</v>
      </c>
      <c r="D113" s="121"/>
      <c r="E113" s="121">
        <v>32</v>
      </c>
      <c r="F113" s="116" t="s">
        <v>319</v>
      </c>
      <c r="G113" s="61">
        <v>0</v>
      </c>
      <c r="H113" s="61">
        <v>0</v>
      </c>
      <c r="I113" s="117">
        <f t="shared" si="62"/>
        <v>0</v>
      </c>
      <c r="J113" s="117">
        <f t="shared" si="63"/>
        <v>0</v>
      </c>
      <c r="K113" s="117">
        <f t="shared" si="64"/>
        <v>0</v>
      </c>
      <c r="L113" s="122">
        <f t="shared" si="65"/>
        <v>0</v>
      </c>
      <c r="M113" s="120"/>
    </row>
    <row r="114" spans="2:13" s="69" customFormat="1" ht="25.5">
      <c r="B114" s="134" t="s">
        <v>366</v>
      </c>
      <c r="C114" s="86" t="s">
        <v>322</v>
      </c>
      <c r="D114" s="121"/>
      <c r="E114" s="121">
        <v>32</v>
      </c>
      <c r="F114" s="116" t="s">
        <v>319</v>
      </c>
      <c r="G114" s="61">
        <v>0</v>
      </c>
      <c r="H114" s="61">
        <v>0</v>
      </c>
      <c r="I114" s="117">
        <f t="shared" si="62"/>
        <v>0</v>
      </c>
      <c r="J114" s="117">
        <f t="shared" si="63"/>
        <v>0</v>
      </c>
      <c r="K114" s="117">
        <f t="shared" si="64"/>
        <v>0</v>
      </c>
      <c r="L114" s="122">
        <f t="shared" si="65"/>
        <v>0</v>
      </c>
      <c r="M114" s="120"/>
    </row>
    <row r="115" spans="2:13" s="69" customFormat="1">
      <c r="B115" s="134" t="s">
        <v>367</v>
      </c>
      <c r="C115" s="86" t="s">
        <v>177</v>
      </c>
      <c r="D115" s="121"/>
      <c r="E115" s="121">
        <v>1</v>
      </c>
      <c r="F115" s="116" t="s">
        <v>97</v>
      </c>
      <c r="G115" s="61">
        <v>0</v>
      </c>
      <c r="H115" s="61">
        <v>0</v>
      </c>
      <c r="I115" s="117">
        <f t="shared" si="62"/>
        <v>0</v>
      </c>
      <c r="J115" s="117">
        <f t="shared" si="63"/>
        <v>0</v>
      </c>
      <c r="K115" s="117">
        <f t="shared" si="64"/>
        <v>0</v>
      </c>
      <c r="L115" s="122">
        <f t="shared" si="65"/>
        <v>0</v>
      </c>
      <c r="M115" s="120"/>
    </row>
    <row r="116" spans="2:13" s="69" customFormat="1">
      <c r="B116" s="134" t="s">
        <v>368</v>
      </c>
      <c r="C116" s="86" t="s">
        <v>323</v>
      </c>
      <c r="D116" s="121"/>
      <c r="E116" s="121">
        <v>1</v>
      </c>
      <c r="F116" s="116" t="s">
        <v>97</v>
      </c>
      <c r="G116" s="61">
        <v>0</v>
      </c>
      <c r="H116" s="61">
        <v>0</v>
      </c>
      <c r="I116" s="117">
        <f t="shared" si="62"/>
        <v>0</v>
      </c>
      <c r="J116" s="117">
        <f t="shared" si="63"/>
        <v>0</v>
      </c>
      <c r="K116" s="117">
        <f t="shared" si="64"/>
        <v>0</v>
      </c>
      <c r="L116" s="122">
        <f t="shared" si="65"/>
        <v>0</v>
      </c>
      <c r="M116" s="120"/>
    </row>
    <row r="117" spans="2:13" s="69" customFormat="1">
      <c r="B117" s="134" t="s">
        <v>569</v>
      </c>
      <c r="C117" s="125" t="s">
        <v>324</v>
      </c>
      <c r="D117" s="126"/>
      <c r="E117" s="126">
        <v>1</v>
      </c>
      <c r="F117" s="126" t="s">
        <v>97</v>
      </c>
      <c r="G117" s="127">
        <v>0</v>
      </c>
      <c r="H117" s="127">
        <v>0</v>
      </c>
      <c r="I117" s="127">
        <f t="shared" si="62"/>
        <v>0</v>
      </c>
      <c r="J117" s="127">
        <f t="shared" si="63"/>
        <v>0</v>
      </c>
      <c r="K117" s="127">
        <f t="shared" si="64"/>
        <v>0</v>
      </c>
      <c r="L117" s="128">
        <f t="shared" si="65"/>
        <v>0</v>
      </c>
      <c r="M117" s="120"/>
    </row>
  </sheetData>
  <mergeCells count="2">
    <mergeCell ref="B11:C11"/>
    <mergeCell ref="E11:F11"/>
  </mergeCells>
  <phoneticPr fontId="16" type="noConversion"/>
  <printOptions horizontalCentered="1"/>
  <pageMargins left="0.19685039370078741" right="0.19685039370078741" top="0.39370078740157483" bottom="0.39370078740157483" header="0.31496062992125984" footer="0.31496062992125984"/>
  <pageSetup paperSize="9" scale="65" fitToHeight="0" orientation="landscape" r:id="rId1"/>
  <rowBreaks count="3" manualBreakCount="3">
    <brk id="35" max="12" man="1"/>
    <brk id="77" max="12" man="1"/>
    <brk id="102" max="12" man="1"/>
  </rowBreaks>
  <ignoredErrors>
    <ignoredError sqref="B49:B70 B116:B117" twoDigitTextYea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90D12-5450-4858-944D-B6F6F3A7E2AC}">
  <sheetPr>
    <pageSetUpPr fitToPage="1"/>
  </sheetPr>
  <dimension ref="B1:O74"/>
  <sheetViews>
    <sheetView zoomScale="80" zoomScaleNormal="80" zoomScaleSheetLayoutView="65" workbookViewId="0">
      <pane xSplit="3" ySplit="11" topLeftCell="D39" activePane="bottomRight" state="frozen"/>
      <selection pane="topRight" activeCell="D1" sqref="D1"/>
      <selection pane="bottomLeft" activeCell="A12" sqref="A12"/>
      <selection pane="bottomRight" activeCell="J47" sqref="J47"/>
    </sheetView>
  </sheetViews>
  <sheetFormatPr defaultColWidth="8.85546875" defaultRowHeight="15"/>
  <cols>
    <col min="1" max="1" width="3.28515625" style="9" customWidth="1"/>
    <col min="2" max="2" width="6.28515625" style="9" customWidth="1"/>
    <col min="3" max="3" width="82" style="9" customWidth="1"/>
    <col min="4" max="4" width="22.42578125" style="9" customWidth="1"/>
    <col min="5" max="5" width="8.85546875" style="9"/>
    <col min="6" max="6" width="5.5703125" style="9" customWidth="1"/>
    <col min="7" max="12" width="13.5703125" style="9" customWidth="1"/>
    <col min="13" max="13" width="8.85546875" style="9"/>
    <col min="14" max="14" width="11.7109375" style="9" bestFit="1" customWidth="1"/>
    <col min="15" max="15" width="10" style="9" bestFit="1" customWidth="1"/>
    <col min="16" max="16384" width="8.85546875" style="9"/>
  </cols>
  <sheetData>
    <row r="1" spans="2:14" s="11" customFormat="1" ht="21">
      <c r="B1" s="10" t="s">
        <v>8</v>
      </c>
      <c r="C1" s="10"/>
    </row>
    <row r="2" spans="2:14" s="11" customFormat="1"/>
    <row r="3" spans="2:14" s="11" customFormat="1" ht="15.75">
      <c r="C3" s="4" t="s">
        <v>72</v>
      </c>
      <c r="D3" s="100" t="str">
        <f>Rekapitulace!D4</f>
        <v>Vybudování serverovny v objektu G</v>
      </c>
      <c r="E3" s="76"/>
    </row>
    <row r="4" spans="2:14" s="11" customFormat="1" ht="15.75">
      <c r="C4" s="4" t="s">
        <v>73</v>
      </c>
      <c r="D4" s="100" t="str">
        <f>Rekapitulace!D5</f>
        <v>Technická univerzita v Liberci</v>
      </c>
      <c r="E4" s="76"/>
    </row>
    <row r="5" spans="2:14" s="11" customFormat="1" ht="15.75">
      <c r="C5" s="4" t="s">
        <v>26</v>
      </c>
      <c r="D5" s="100" t="str">
        <f>Rekapitulace!D6</f>
        <v>DPS</v>
      </c>
      <c r="E5" s="76"/>
    </row>
    <row r="6" spans="2:14" s="11" customFormat="1" ht="15.75">
      <c r="C6" s="4" t="s">
        <v>12</v>
      </c>
      <c r="D6" s="33" t="s">
        <v>71</v>
      </c>
      <c r="E6" s="76"/>
    </row>
    <row r="7" spans="2:14" s="11" customFormat="1" ht="15.75">
      <c r="C7" s="4" t="s">
        <v>13</v>
      </c>
      <c r="D7" s="33" t="s">
        <v>325</v>
      </c>
      <c r="E7" s="76"/>
    </row>
    <row r="8" spans="2:14" s="11" customFormat="1" ht="15.75">
      <c r="C8" s="4" t="s">
        <v>14</v>
      </c>
      <c r="D8" s="175" t="s">
        <v>1103</v>
      </c>
      <c r="E8" s="76"/>
    </row>
    <row r="9" spans="2:14" s="11" customFormat="1"/>
    <row r="10" spans="2:14" s="21" customFormat="1" ht="14.45" customHeight="1">
      <c r="B10" s="18" t="s">
        <v>0</v>
      </c>
      <c r="C10" s="19" t="s">
        <v>1</v>
      </c>
      <c r="D10" s="19" t="s">
        <v>18</v>
      </c>
      <c r="E10" s="20" t="s">
        <v>27</v>
      </c>
      <c r="F10" s="20" t="s">
        <v>28</v>
      </c>
      <c r="G10" s="12" t="s">
        <v>15</v>
      </c>
      <c r="H10" s="12" t="s">
        <v>16</v>
      </c>
      <c r="I10" s="12" t="s">
        <v>17</v>
      </c>
      <c r="J10" s="12" t="s">
        <v>9</v>
      </c>
      <c r="K10" s="12" t="s">
        <v>10</v>
      </c>
      <c r="L10" s="12" t="s">
        <v>11</v>
      </c>
    </row>
    <row r="11" spans="2:14" s="25" customFormat="1" ht="17.25">
      <c r="B11" s="302" t="s">
        <v>74</v>
      </c>
      <c r="C11" s="303"/>
      <c r="D11" s="75"/>
      <c r="E11" s="306"/>
      <c r="F11" s="307"/>
      <c r="G11" s="43"/>
      <c r="H11" s="43"/>
      <c r="I11" s="43"/>
      <c r="J11" s="44">
        <f>SUM(J13+J26+J31+J41+J63)</f>
        <v>0</v>
      </c>
      <c r="K11" s="44">
        <f>SUM(K13+K26+K31+K41+K63)</f>
        <v>0</v>
      </c>
      <c r="L11" s="44">
        <f>SUM(L13+L26+L31+L41+L63)</f>
        <v>0</v>
      </c>
    </row>
    <row r="12" spans="2:14" s="13" customFormat="1">
      <c r="B12" s="22"/>
      <c r="C12" s="14"/>
      <c r="D12" s="14"/>
      <c r="E12" s="15"/>
      <c r="F12" s="16"/>
      <c r="G12" s="45"/>
      <c r="H12" s="45"/>
      <c r="I12" s="45"/>
      <c r="J12" s="45"/>
      <c r="K12" s="45"/>
      <c r="L12" s="46"/>
    </row>
    <row r="13" spans="2:14" s="13" customFormat="1">
      <c r="B13" s="71" t="s">
        <v>24</v>
      </c>
      <c r="C13" s="26" t="s">
        <v>92</v>
      </c>
      <c r="D13" s="26"/>
      <c r="E13" s="26"/>
      <c r="F13" s="26"/>
      <c r="G13" s="47"/>
      <c r="H13" s="47"/>
      <c r="I13" s="47"/>
      <c r="J13" s="47">
        <f>SUM(J15:J25)</f>
        <v>0</v>
      </c>
      <c r="K13" s="47">
        <f>SUM(K15:K25)</f>
        <v>0</v>
      </c>
      <c r="L13" s="48">
        <f>SUM(L15:L25)</f>
        <v>0</v>
      </c>
    </row>
    <row r="14" spans="2:14" s="60" customFormat="1">
      <c r="B14" s="36"/>
      <c r="C14" s="37"/>
      <c r="D14" s="37"/>
      <c r="E14" s="37"/>
      <c r="F14" s="37"/>
      <c r="G14" s="49"/>
      <c r="H14" s="49"/>
      <c r="I14" s="49"/>
      <c r="J14" s="49"/>
      <c r="K14" s="49"/>
      <c r="L14" s="50"/>
    </row>
    <row r="15" spans="2:14" s="53" customFormat="1" ht="97.5" customHeight="1">
      <c r="B15" s="58" t="s">
        <v>2</v>
      </c>
      <c r="C15" s="56" t="s">
        <v>1091</v>
      </c>
      <c r="D15" s="56" t="s">
        <v>1048</v>
      </c>
      <c r="E15" s="56">
        <v>2</v>
      </c>
      <c r="F15" s="56" t="s">
        <v>3</v>
      </c>
      <c r="G15" s="61">
        <v>0</v>
      </c>
      <c r="H15" s="61">
        <v>0</v>
      </c>
      <c r="I15" s="61">
        <f>G15+H15</f>
        <v>0</v>
      </c>
      <c r="J15" s="61">
        <f t="shared" ref="J15:J24" si="0">G15*E15</f>
        <v>0</v>
      </c>
      <c r="K15" s="61">
        <f t="shared" ref="K15:K24" si="1">E15*H15</f>
        <v>0</v>
      </c>
      <c r="L15" s="62">
        <f>J15+K15</f>
        <v>0</v>
      </c>
      <c r="N15" s="74"/>
    </row>
    <row r="16" spans="2:14" s="96" customFormat="1" ht="95.25" customHeight="1">
      <c r="B16" s="58" t="s">
        <v>4</v>
      </c>
      <c r="C16" s="95" t="s">
        <v>1092</v>
      </c>
      <c r="D16" s="95" t="s">
        <v>1049</v>
      </c>
      <c r="E16" s="95">
        <v>12</v>
      </c>
      <c r="F16" s="95" t="s">
        <v>3</v>
      </c>
      <c r="G16" s="61">
        <v>0</v>
      </c>
      <c r="H16" s="61">
        <v>0</v>
      </c>
      <c r="I16" s="61">
        <f>G16+H16</f>
        <v>0</v>
      </c>
      <c r="J16" s="61">
        <f t="shared" si="0"/>
        <v>0</v>
      </c>
      <c r="K16" s="61">
        <f t="shared" si="1"/>
        <v>0</v>
      </c>
      <c r="L16" s="62">
        <f>J16+K16</f>
        <v>0</v>
      </c>
      <c r="N16" s="74"/>
    </row>
    <row r="17" spans="2:14" s="96" customFormat="1" ht="25.5">
      <c r="B17" s="58" t="s">
        <v>5</v>
      </c>
      <c r="C17" s="95" t="s">
        <v>1093</v>
      </c>
      <c r="D17" s="95" t="s">
        <v>1050</v>
      </c>
      <c r="E17" s="95">
        <v>14</v>
      </c>
      <c r="F17" s="95" t="s">
        <v>3</v>
      </c>
      <c r="G17" s="61">
        <v>0</v>
      </c>
      <c r="H17" s="61">
        <v>0</v>
      </c>
      <c r="I17" s="61">
        <f>G17+H17</f>
        <v>0</v>
      </c>
      <c r="J17" s="61">
        <f t="shared" ref="J17:J21" si="2">G17*E17</f>
        <v>0</v>
      </c>
      <c r="K17" s="61">
        <f t="shared" ref="K17:K21" si="3">E17*H17</f>
        <v>0</v>
      </c>
      <c r="L17" s="62">
        <f>J17+K17</f>
        <v>0</v>
      </c>
      <c r="N17" s="74"/>
    </row>
    <row r="18" spans="2:14" s="96" customFormat="1" ht="25.5">
      <c r="B18" s="58" t="s">
        <v>6</v>
      </c>
      <c r="C18" s="95" t="s">
        <v>1094</v>
      </c>
      <c r="D18" s="95" t="s">
        <v>1051</v>
      </c>
      <c r="E18" s="95">
        <v>28</v>
      </c>
      <c r="F18" s="95" t="s">
        <v>3</v>
      </c>
      <c r="G18" s="61">
        <v>0</v>
      </c>
      <c r="H18" s="61">
        <v>0</v>
      </c>
      <c r="I18" s="61">
        <f t="shared" ref="I18:I21" si="4">G18+H18</f>
        <v>0</v>
      </c>
      <c r="J18" s="61">
        <f t="shared" si="2"/>
        <v>0</v>
      </c>
      <c r="K18" s="61">
        <f t="shared" si="3"/>
        <v>0</v>
      </c>
      <c r="L18" s="62">
        <f t="shared" ref="L18:L21" si="5">J18+K18</f>
        <v>0</v>
      </c>
      <c r="N18" s="74"/>
    </row>
    <row r="19" spans="2:14" s="96" customFormat="1" ht="25.5">
      <c r="B19" s="58" t="s">
        <v>7</v>
      </c>
      <c r="C19" s="95" t="s">
        <v>1044</v>
      </c>
      <c r="D19" s="95" t="s">
        <v>86</v>
      </c>
      <c r="E19" s="95">
        <v>14</v>
      </c>
      <c r="F19" s="95" t="s">
        <v>3</v>
      </c>
      <c r="G19" s="61">
        <v>0</v>
      </c>
      <c r="H19" s="61">
        <v>0</v>
      </c>
      <c r="I19" s="61">
        <f t="shared" si="4"/>
        <v>0</v>
      </c>
      <c r="J19" s="61">
        <f t="shared" si="2"/>
        <v>0</v>
      </c>
      <c r="K19" s="61">
        <f t="shared" si="3"/>
        <v>0</v>
      </c>
      <c r="L19" s="62">
        <f t="shared" si="5"/>
        <v>0</v>
      </c>
      <c r="N19" s="74"/>
    </row>
    <row r="20" spans="2:14" s="96" customFormat="1">
      <c r="B20" s="58" t="s">
        <v>64</v>
      </c>
      <c r="C20" s="95" t="s">
        <v>1095</v>
      </c>
      <c r="D20" s="95" t="s">
        <v>84</v>
      </c>
      <c r="E20" s="95">
        <v>28</v>
      </c>
      <c r="F20" s="95" t="s">
        <v>3</v>
      </c>
      <c r="G20" s="61">
        <v>0</v>
      </c>
      <c r="H20" s="61">
        <v>0</v>
      </c>
      <c r="I20" s="61">
        <f t="shared" si="4"/>
        <v>0</v>
      </c>
      <c r="J20" s="61">
        <f t="shared" si="2"/>
        <v>0</v>
      </c>
      <c r="K20" s="61">
        <f t="shared" si="3"/>
        <v>0</v>
      </c>
      <c r="L20" s="62">
        <f t="shared" si="5"/>
        <v>0</v>
      </c>
      <c r="N20" s="74"/>
    </row>
    <row r="21" spans="2:14" s="96" customFormat="1">
      <c r="B21" s="58" t="s">
        <v>66</v>
      </c>
      <c r="C21" s="95" t="s">
        <v>1045</v>
      </c>
      <c r="D21" s="95" t="s">
        <v>1052</v>
      </c>
      <c r="E21" s="95">
        <v>28</v>
      </c>
      <c r="F21" s="95" t="s">
        <v>3</v>
      </c>
      <c r="G21" s="61">
        <v>0</v>
      </c>
      <c r="H21" s="61">
        <v>0</v>
      </c>
      <c r="I21" s="61">
        <f t="shared" si="4"/>
        <v>0</v>
      </c>
      <c r="J21" s="61">
        <f t="shared" si="2"/>
        <v>0</v>
      </c>
      <c r="K21" s="61">
        <f t="shared" si="3"/>
        <v>0</v>
      </c>
      <c r="L21" s="62">
        <f t="shared" si="5"/>
        <v>0</v>
      </c>
      <c r="N21" s="74"/>
    </row>
    <row r="22" spans="2:14" s="96" customFormat="1">
      <c r="B22" s="58" t="s">
        <v>67</v>
      </c>
      <c r="C22" s="95" t="s">
        <v>1046</v>
      </c>
      <c r="D22" s="95" t="s">
        <v>1053</v>
      </c>
      <c r="E22" s="95">
        <v>14</v>
      </c>
      <c r="F22" s="95" t="s">
        <v>3</v>
      </c>
      <c r="G22" s="61">
        <v>0</v>
      </c>
      <c r="H22" s="61">
        <v>0</v>
      </c>
      <c r="I22" s="61">
        <f>G22+H22</f>
        <v>0</v>
      </c>
      <c r="J22" s="61">
        <f t="shared" ref="J22" si="6">G22*E22</f>
        <v>0</v>
      </c>
      <c r="K22" s="61">
        <f t="shared" ref="K22" si="7">E22*H22</f>
        <v>0</v>
      </c>
      <c r="L22" s="62">
        <f>J22+K22</f>
        <v>0</v>
      </c>
      <c r="N22" s="74"/>
    </row>
    <row r="23" spans="2:14" s="53" customFormat="1">
      <c r="B23" s="58" t="s">
        <v>68</v>
      </c>
      <c r="C23" s="56" t="s">
        <v>1047</v>
      </c>
      <c r="D23" s="56" t="s">
        <v>1054</v>
      </c>
      <c r="E23" s="56">
        <v>12</v>
      </c>
      <c r="F23" s="56" t="s">
        <v>3</v>
      </c>
      <c r="G23" s="61">
        <v>0</v>
      </c>
      <c r="H23" s="61">
        <v>0</v>
      </c>
      <c r="I23" s="61">
        <f>G23+H23</f>
        <v>0</v>
      </c>
      <c r="J23" s="61">
        <f t="shared" si="0"/>
        <v>0</v>
      </c>
      <c r="K23" s="61">
        <f t="shared" si="1"/>
        <v>0</v>
      </c>
      <c r="L23" s="62">
        <f>J23+K23</f>
        <v>0</v>
      </c>
      <c r="N23" s="74"/>
    </row>
    <row r="24" spans="2:14" s="53" customFormat="1">
      <c r="B24" s="58" t="s">
        <v>69</v>
      </c>
      <c r="C24" s="56" t="s">
        <v>1055</v>
      </c>
      <c r="D24" s="56" t="s">
        <v>85</v>
      </c>
      <c r="E24" s="56">
        <v>294</v>
      </c>
      <c r="F24" s="56" t="s">
        <v>3</v>
      </c>
      <c r="G24" s="61">
        <v>0</v>
      </c>
      <c r="H24" s="61">
        <v>0</v>
      </c>
      <c r="I24" s="61">
        <f t="shared" ref="I24" si="8">G24+H24</f>
        <v>0</v>
      </c>
      <c r="J24" s="61">
        <f t="shared" si="0"/>
        <v>0</v>
      </c>
      <c r="K24" s="61">
        <f t="shared" si="1"/>
        <v>0</v>
      </c>
      <c r="L24" s="62">
        <f t="shared" ref="L24" si="9">J24+K24</f>
        <v>0</v>
      </c>
      <c r="N24" s="74"/>
    </row>
    <row r="25" spans="2:14" s="13" customFormat="1">
      <c r="B25" s="36"/>
      <c r="C25" s="37"/>
      <c r="D25" s="37"/>
      <c r="E25" s="37"/>
      <c r="F25" s="37"/>
      <c r="G25" s="49"/>
      <c r="H25" s="49"/>
      <c r="I25" s="49"/>
      <c r="J25" s="49"/>
      <c r="K25" s="49"/>
      <c r="L25" s="50"/>
      <c r="N25" s="74"/>
    </row>
    <row r="26" spans="2:14" s="13" customFormat="1">
      <c r="B26" s="38" t="s">
        <v>25</v>
      </c>
      <c r="C26" s="39" t="s">
        <v>93</v>
      </c>
      <c r="D26" s="39"/>
      <c r="E26" s="39"/>
      <c r="F26" s="39"/>
      <c r="G26" s="51"/>
      <c r="H26" s="51"/>
      <c r="I26" s="51"/>
      <c r="J26" s="51">
        <f>SUM(J28:J30)</f>
        <v>0</v>
      </c>
      <c r="K26" s="51">
        <f t="shared" ref="K26:L26" si="10">SUM(K28:K30)</f>
        <v>0</v>
      </c>
      <c r="L26" s="52">
        <f t="shared" si="10"/>
        <v>0</v>
      </c>
      <c r="N26" s="74"/>
    </row>
    <row r="27" spans="2:14" s="60" customFormat="1">
      <c r="B27" s="36"/>
      <c r="C27" s="37"/>
      <c r="D27" s="37"/>
      <c r="E27" s="37"/>
      <c r="F27" s="37"/>
      <c r="G27" s="49"/>
      <c r="H27" s="49"/>
      <c r="I27" s="49"/>
      <c r="J27" s="49"/>
      <c r="K27" s="49"/>
      <c r="L27" s="50"/>
      <c r="N27" s="74"/>
    </row>
    <row r="28" spans="2:14" s="53" customFormat="1" ht="25.5">
      <c r="B28" s="58" t="s">
        <v>19</v>
      </c>
      <c r="C28" s="73" t="s">
        <v>1096</v>
      </c>
      <c r="D28" s="73" t="s">
        <v>1056</v>
      </c>
      <c r="E28" s="56">
        <v>28</v>
      </c>
      <c r="F28" s="56" t="s">
        <v>3</v>
      </c>
      <c r="G28" s="61">
        <v>0</v>
      </c>
      <c r="H28" s="61">
        <v>0</v>
      </c>
      <c r="I28" s="61">
        <f>G28+H28</f>
        <v>0</v>
      </c>
      <c r="J28" s="61">
        <f>G28*E28</f>
        <v>0</v>
      </c>
      <c r="K28" s="61">
        <f>E28*H28</f>
        <v>0</v>
      </c>
      <c r="L28" s="62">
        <f>J28+K28</f>
        <v>0</v>
      </c>
      <c r="N28" s="74"/>
    </row>
    <row r="29" spans="2:14" s="53" customFormat="1">
      <c r="B29" s="58" t="s">
        <v>20</v>
      </c>
      <c r="C29" s="73" t="s">
        <v>1097</v>
      </c>
      <c r="D29" s="73" t="s">
        <v>1057</v>
      </c>
      <c r="E29" s="56">
        <v>28</v>
      </c>
      <c r="F29" s="56" t="s">
        <v>3</v>
      </c>
      <c r="G29" s="61">
        <v>0</v>
      </c>
      <c r="H29" s="61">
        <v>0</v>
      </c>
      <c r="I29" s="61">
        <f t="shared" ref="I29" si="11">G29+H29</f>
        <v>0</v>
      </c>
      <c r="J29" s="61">
        <f>G29*E29</f>
        <v>0</v>
      </c>
      <c r="K29" s="61">
        <f>E29*H29</f>
        <v>0</v>
      </c>
      <c r="L29" s="62">
        <f t="shared" ref="L29" si="12">J29+K29</f>
        <v>0</v>
      </c>
      <c r="N29" s="74"/>
    </row>
    <row r="30" spans="2:14" s="60" customFormat="1">
      <c r="B30" s="36"/>
      <c r="C30" s="37"/>
      <c r="D30" s="37"/>
      <c r="E30" s="37"/>
      <c r="F30" s="37"/>
      <c r="G30" s="49"/>
      <c r="H30" s="49"/>
      <c r="I30" s="49"/>
      <c r="J30" s="49"/>
      <c r="K30" s="49"/>
      <c r="L30" s="50"/>
      <c r="N30" s="74"/>
    </row>
    <row r="31" spans="2:14" s="13" customFormat="1">
      <c r="B31" s="38" t="s">
        <v>37</v>
      </c>
      <c r="C31" s="39" t="s">
        <v>80</v>
      </c>
      <c r="D31" s="39"/>
      <c r="E31" s="39"/>
      <c r="F31" s="39"/>
      <c r="G31" s="51"/>
      <c r="H31" s="51"/>
      <c r="I31" s="51"/>
      <c r="J31" s="51">
        <f>SUM(J33:J40)</f>
        <v>0</v>
      </c>
      <c r="K31" s="51">
        <f>SUM(K33:K40)</f>
        <v>0</v>
      </c>
      <c r="L31" s="52">
        <f>SUM(L33:L40)</f>
        <v>0</v>
      </c>
      <c r="N31" s="74"/>
    </row>
    <row r="32" spans="2:14" s="60" customFormat="1">
      <c r="B32" s="36"/>
      <c r="C32" s="37"/>
      <c r="D32" s="37"/>
      <c r="E32" s="37"/>
      <c r="F32" s="37"/>
      <c r="G32" s="49"/>
      <c r="H32" s="49"/>
      <c r="I32" s="49"/>
      <c r="J32" s="49"/>
      <c r="K32" s="49"/>
      <c r="L32" s="50"/>
      <c r="N32" s="74"/>
    </row>
    <row r="33" spans="2:14" s="53" customFormat="1">
      <c r="B33" s="58" t="s">
        <v>38</v>
      </c>
      <c r="C33" s="56" t="s">
        <v>1058</v>
      </c>
      <c r="D33" s="56" t="s">
        <v>90</v>
      </c>
      <c r="E33" s="56">
        <v>1</v>
      </c>
      <c r="F33" s="56" t="s">
        <v>3</v>
      </c>
      <c r="G33" s="61">
        <v>0</v>
      </c>
      <c r="H33" s="61">
        <v>0</v>
      </c>
      <c r="I33" s="61">
        <f>G33+H33</f>
        <v>0</v>
      </c>
      <c r="J33" s="61">
        <f t="shared" ref="J33:J39" si="13">G33*E33</f>
        <v>0</v>
      </c>
      <c r="K33" s="61">
        <f t="shared" ref="K33:K39" si="14">E33*H33</f>
        <v>0</v>
      </c>
      <c r="L33" s="62">
        <f>J33+K33</f>
        <v>0</v>
      </c>
      <c r="N33" s="74"/>
    </row>
    <row r="34" spans="2:14" s="53" customFormat="1" ht="38.25">
      <c r="B34" s="58" t="s">
        <v>39</v>
      </c>
      <c r="C34" s="56" t="s">
        <v>1059</v>
      </c>
      <c r="D34" s="56" t="s">
        <v>112</v>
      </c>
      <c r="E34" s="56">
        <v>1</v>
      </c>
      <c r="F34" s="56" t="s">
        <v>3</v>
      </c>
      <c r="G34" s="61">
        <v>0</v>
      </c>
      <c r="H34" s="61">
        <v>0</v>
      </c>
      <c r="I34" s="61">
        <f t="shared" ref="I34:I36" si="15">G34+H34</f>
        <v>0</v>
      </c>
      <c r="J34" s="61">
        <f t="shared" si="13"/>
        <v>0</v>
      </c>
      <c r="K34" s="61">
        <f t="shared" si="14"/>
        <v>0</v>
      </c>
      <c r="L34" s="62">
        <f t="shared" ref="L34:L36" si="16">J34+K34</f>
        <v>0</v>
      </c>
      <c r="N34" s="74"/>
    </row>
    <row r="35" spans="2:14" s="53" customFormat="1" ht="25.5">
      <c r="B35" s="58" t="s">
        <v>40</v>
      </c>
      <c r="C35" s="56" t="s">
        <v>1060</v>
      </c>
      <c r="D35" s="56" t="s">
        <v>1063</v>
      </c>
      <c r="E35" s="56">
        <v>1</v>
      </c>
      <c r="F35" s="56" t="s">
        <v>3</v>
      </c>
      <c r="G35" s="61">
        <v>0</v>
      </c>
      <c r="H35" s="61">
        <v>0</v>
      </c>
      <c r="I35" s="61">
        <f t="shared" si="15"/>
        <v>0</v>
      </c>
      <c r="J35" s="61">
        <f t="shared" si="13"/>
        <v>0</v>
      </c>
      <c r="K35" s="61">
        <f t="shared" si="14"/>
        <v>0</v>
      </c>
      <c r="L35" s="62">
        <f t="shared" si="16"/>
        <v>0</v>
      </c>
      <c r="N35" s="74"/>
    </row>
    <row r="36" spans="2:14" s="53" customFormat="1" ht="25.5">
      <c r="B36" s="58" t="s">
        <v>41</v>
      </c>
      <c r="C36" s="56" t="s">
        <v>1098</v>
      </c>
      <c r="D36" s="56" t="s">
        <v>1064</v>
      </c>
      <c r="E36" s="56">
        <v>7</v>
      </c>
      <c r="F36" s="56" t="s">
        <v>3</v>
      </c>
      <c r="G36" s="61">
        <v>0</v>
      </c>
      <c r="H36" s="61">
        <v>0</v>
      </c>
      <c r="I36" s="61">
        <f t="shared" si="15"/>
        <v>0</v>
      </c>
      <c r="J36" s="61">
        <f t="shared" si="13"/>
        <v>0</v>
      </c>
      <c r="K36" s="61">
        <f t="shared" si="14"/>
        <v>0</v>
      </c>
      <c r="L36" s="62">
        <f t="shared" si="16"/>
        <v>0</v>
      </c>
      <c r="N36" s="74"/>
    </row>
    <row r="37" spans="2:14" s="96" customFormat="1">
      <c r="B37" s="58" t="s">
        <v>42</v>
      </c>
      <c r="C37" s="95" t="s">
        <v>1061</v>
      </c>
      <c r="D37" s="95" t="s">
        <v>1065</v>
      </c>
      <c r="E37" s="95">
        <v>7</v>
      </c>
      <c r="F37" s="95" t="s">
        <v>3</v>
      </c>
      <c r="G37" s="61">
        <v>0</v>
      </c>
      <c r="H37" s="61">
        <v>0</v>
      </c>
      <c r="I37" s="61">
        <f t="shared" ref="I37:I39" si="17">G37+H37</f>
        <v>0</v>
      </c>
      <c r="J37" s="61">
        <f t="shared" si="13"/>
        <v>0</v>
      </c>
      <c r="K37" s="61">
        <f t="shared" si="14"/>
        <v>0</v>
      </c>
      <c r="L37" s="62">
        <f t="shared" ref="L37:L39" si="18">J37+K37</f>
        <v>0</v>
      </c>
      <c r="N37" s="74"/>
    </row>
    <row r="38" spans="2:14" s="96" customFormat="1">
      <c r="B38" s="58" t="s">
        <v>43</v>
      </c>
      <c r="C38" s="95" t="s">
        <v>1062</v>
      </c>
      <c r="D38" s="95" t="s">
        <v>91</v>
      </c>
      <c r="E38" s="95">
        <v>2</v>
      </c>
      <c r="F38" s="95" t="s">
        <v>3</v>
      </c>
      <c r="G38" s="61">
        <v>0</v>
      </c>
      <c r="H38" s="61">
        <v>0</v>
      </c>
      <c r="I38" s="61">
        <f t="shared" si="17"/>
        <v>0</v>
      </c>
      <c r="J38" s="61">
        <f t="shared" si="13"/>
        <v>0</v>
      </c>
      <c r="K38" s="61">
        <f t="shared" si="14"/>
        <v>0</v>
      </c>
      <c r="L38" s="62">
        <f t="shared" si="18"/>
        <v>0</v>
      </c>
      <c r="N38" s="74"/>
    </row>
    <row r="39" spans="2:14" s="96" customFormat="1">
      <c r="B39" s="58" t="s">
        <v>44</v>
      </c>
      <c r="C39" s="95" t="s">
        <v>1099</v>
      </c>
      <c r="D39" s="95" t="s">
        <v>1066</v>
      </c>
      <c r="E39" s="95">
        <v>2</v>
      </c>
      <c r="F39" s="95" t="s">
        <v>3</v>
      </c>
      <c r="G39" s="61">
        <v>0</v>
      </c>
      <c r="H39" s="61">
        <v>0</v>
      </c>
      <c r="I39" s="61">
        <f t="shared" si="17"/>
        <v>0</v>
      </c>
      <c r="J39" s="61">
        <f t="shared" si="13"/>
        <v>0</v>
      </c>
      <c r="K39" s="61">
        <f t="shared" si="14"/>
        <v>0</v>
      </c>
      <c r="L39" s="62">
        <f t="shared" si="18"/>
        <v>0</v>
      </c>
      <c r="N39" s="74"/>
    </row>
    <row r="40" spans="2:14" s="13" customFormat="1">
      <c r="B40" s="36"/>
      <c r="C40" s="37"/>
      <c r="D40" s="37"/>
      <c r="E40" s="37"/>
      <c r="F40" s="37"/>
      <c r="G40" s="49"/>
      <c r="H40" s="49"/>
      <c r="I40" s="49"/>
      <c r="J40" s="49"/>
      <c r="K40" s="49"/>
      <c r="L40" s="50"/>
      <c r="N40" s="74"/>
    </row>
    <row r="41" spans="2:14" s="13" customFormat="1">
      <c r="B41" s="38" t="s">
        <v>45</v>
      </c>
      <c r="C41" s="39" t="s">
        <v>81</v>
      </c>
      <c r="D41" s="39"/>
      <c r="E41" s="39"/>
      <c r="F41" s="39"/>
      <c r="G41" s="51"/>
      <c r="H41" s="51"/>
      <c r="I41" s="51"/>
      <c r="J41" s="51">
        <f>SUM(J43:J62)</f>
        <v>0</v>
      </c>
      <c r="K41" s="51">
        <f t="shared" ref="K41:L41" si="19">SUM(K43:K62)</f>
        <v>0</v>
      </c>
      <c r="L41" s="51">
        <f t="shared" si="19"/>
        <v>0</v>
      </c>
      <c r="N41" s="74"/>
    </row>
    <row r="42" spans="2:14" s="60" customFormat="1">
      <c r="B42" s="36"/>
      <c r="C42" s="37"/>
      <c r="D42" s="37"/>
      <c r="E42" s="37"/>
      <c r="F42" s="37"/>
      <c r="G42" s="49"/>
      <c r="H42" s="49"/>
      <c r="I42" s="49"/>
      <c r="J42" s="49"/>
      <c r="K42" s="49"/>
      <c r="L42" s="50"/>
      <c r="N42" s="74"/>
    </row>
    <row r="43" spans="2:14" s="53" customFormat="1">
      <c r="B43" s="58" t="s">
        <v>46</v>
      </c>
      <c r="C43" s="56" t="s">
        <v>1087</v>
      </c>
      <c r="D43" s="56" t="s">
        <v>1071</v>
      </c>
      <c r="E43" s="56">
        <v>20</v>
      </c>
      <c r="F43" s="56" t="s">
        <v>3</v>
      </c>
      <c r="G43" s="61">
        <v>0</v>
      </c>
      <c r="H43" s="61">
        <v>0</v>
      </c>
      <c r="I43" s="61">
        <f>G43+H43</f>
        <v>0</v>
      </c>
      <c r="J43" s="61">
        <f t="shared" ref="J43:J54" si="20">G43*E43</f>
        <v>0</v>
      </c>
      <c r="K43" s="61">
        <f t="shared" ref="K43:K54" si="21">E43*H43</f>
        <v>0</v>
      </c>
      <c r="L43" s="62">
        <f>J43+K43</f>
        <v>0</v>
      </c>
      <c r="N43" s="74"/>
    </row>
    <row r="44" spans="2:14" s="53" customFormat="1">
      <c r="B44" s="58" t="s">
        <v>47</v>
      </c>
      <c r="C44" s="56" t="s">
        <v>1088</v>
      </c>
      <c r="D44" s="56" t="s">
        <v>1072</v>
      </c>
      <c r="E44" s="56">
        <v>1</v>
      </c>
      <c r="F44" s="56" t="s">
        <v>3</v>
      </c>
      <c r="G44" s="61">
        <v>0</v>
      </c>
      <c r="H44" s="61">
        <v>0</v>
      </c>
      <c r="I44" s="61">
        <f t="shared" ref="I44:I53" si="22">G44+H44</f>
        <v>0</v>
      </c>
      <c r="J44" s="61">
        <f t="shared" si="20"/>
        <v>0</v>
      </c>
      <c r="K44" s="61">
        <f t="shared" si="21"/>
        <v>0</v>
      </c>
      <c r="L44" s="62">
        <f t="shared" ref="L44:L53" si="23">J44+K44</f>
        <v>0</v>
      </c>
      <c r="N44" s="74"/>
    </row>
    <row r="45" spans="2:14" s="53" customFormat="1">
      <c r="B45" s="58" t="s">
        <v>48</v>
      </c>
      <c r="C45" s="56" t="s">
        <v>1089</v>
      </c>
      <c r="D45" s="56" t="s">
        <v>1073</v>
      </c>
      <c r="E45" s="56">
        <v>3</v>
      </c>
      <c r="F45" s="56" t="s">
        <v>3</v>
      </c>
      <c r="G45" s="61">
        <v>0</v>
      </c>
      <c r="H45" s="61">
        <v>0</v>
      </c>
      <c r="I45" s="61">
        <f t="shared" si="22"/>
        <v>0</v>
      </c>
      <c r="J45" s="61">
        <f t="shared" si="20"/>
        <v>0</v>
      </c>
      <c r="K45" s="61">
        <f t="shared" si="21"/>
        <v>0</v>
      </c>
      <c r="L45" s="62">
        <f t="shared" si="23"/>
        <v>0</v>
      </c>
      <c r="N45" s="74"/>
    </row>
    <row r="46" spans="2:14" s="53" customFormat="1">
      <c r="B46" s="58" t="s">
        <v>49</v>
      </c>
      <c r="C46" s="56" t="s">
        <v>1067</v>
      </c>
      <c r="D46" s="56" t="s">
        <v>1074</v>
      </c>
      <c r="E46" s="56">
        <v>2</v>
      </c>
      <c r="F46" s="56" t="s">
        <v>3</v>
      </c>
      <c r="G46" s="61">
        <v>0</v>
      </c>
      <c r="H46" s="61">
        <v>0</v>
      </c>
      <c r="I46" s="61">
        <f t="shared" si="22"/>
        <v>0</v>
      </c>
      <c r="J46" s="61">
        <f t="shared" si="20"/>
        <v>0</v>
      </c>
      <c r="K46" s="61">
        <f t="shared" si="21"/>
        <v>0</v>
      </c>
      <c r="L46" s="62">
        <f t="shared" si="23"/>
        <v>0</v>
      </c>
      <c r="N46" s="74"/>
    </row>
    <row r="47" spans="2:14" s="53" customFormat="1">
      <c r="B47" s="58" t="s">
        <v>50</v>
      </c>
      <c r="C47" s="56" t="s">
        <v>1068</v>
      </c>
      <c r="D47" s="56" t="s">
        <v>1075</v>
      </c>
      <c r="E47" s="56">
        <v>24</v>
      </c>
      <c r="F47" s="56" t="s">
        <v>3</v>
      </c>
      <c r="G47" s="61">
        <v>0</v>
      </c>
      <c r="H47" s="61">
        <v>0</v>
      </c>
      <c r="I47" s="61">
        <f t="shared" si="22"/>
        <v>0</v>
      </c>
      <c r="J47" s="61">
        <f t="shared" si="20"/>
        <v>0</v>
      </c>
      <c r="K47" s="61">
        <f t="shared" si="21"/>
        <v>0</v>
      </c>
      <c r="L47" s="62">
        <f t="shared" si="23"/>
        <v>0</v>
      </c>
      <c r="N47" s="74"/>
    </row>
    <row r="48" spans="2:14" s="53" customFormat="1">
      <c r="B48" s="58" t="s">
        <v>51</v>
      </c>
      <c r="C48" s="56" t="s">
        <v>1069</v>
      </c>
      <c r="D48" s="56" t="s">
        <v>87</v>
      </c>
      <c r="E48" s="56">
        <v>14</v>
      </c>
      <c r="F48" s="56" t="s">
        <v>3</v>
      </c>
      <c r="G48" s="61">
        <v>0</v>
      </c>
      <c r="H48" s="61">
        <v>0</v>
      </c>
      <c r="I48" s="61">
        <f t="shared" si="22"/>
        <v>0</v>
      </c>
      <c r="J48" s="61">
        <f t="shared" si="20"/>
        <v>0</v>
      </c>
      <c r="K48" s="61">
        <f t="shared" si="21"/>
        <v>0</v>
      </c>
      <c r="L48" s="62">
        <f t="shared" si="23"/>
        <v>0</v>
      </c>
      <c r="N48" s="74"/>
    </row>
    <row r="49" spans="2:15" s="53" customFormat="1">
      <c r="B49" s="58" t="s">
        <v>52</v>
      </c>
      <c r="C49" s="56" t="s">
        <v>1070</v>
      </c>
      <c r="D49" s="56" t="s">
        <v>1076</v>
      </c>
      <c r="E49" s="56">
        <v>14</v>
      </c>
      <c r="F49" s="56" t="s">
        <v>3</v>
      </c>
      <c r="G49" s="61">
        <v>0</v>
      </c>
      <c r="H49" s="61">
        <v>0</v>
      </c>
      <c r="I49" s="61">
        <f t="shared" ref="I49:I52" si="24">G49+H49</f>
        <v>0</v>
      </c>
      <c r="J49" s="61">
        <f t="shared" si="20"/>
        <v>0</v>
      </c>
      <c r="K49" s="61">
        <f t="shared" si="21"/>
        <v>0</v>
      </c>
      <c r="L49" s="62">
        <f t="shared" ref="L49:L52" si="25">J49+K49</f>
        <v>0</v>
      </c>
      <c r="N49" s="74"/>
    </row>
    <row r="50" spans="2:15" s="53" customFormat="1">
      <c r="B50" s="58" t="s">
        <v>53</v>
      </c>
      <c r="C50" s="56" t="s">
        <v>82</v>
      </c>
      <c r="D50" s="56" t="s">
        <v>88</v>
      </c>
      <c r="E50" s="56">
        <v>14</v>
      </c>
      <c r="F50" s="56" t="s">
        <v>3</v>
      </c>
      <c r="G50" s="61">
        <v>0</v>
      </c>
      <c r="H50" s="61">
        <v>0</v>
      </c>
      <c r="I50" s="61">
        <f t="shared" si="24"/>
        <v>0</v>
      </c>
      <c r="J50" s="61">
        <f t="shared" si="20"/>
        <v>0</v>
      </c>
      <c r="K50" s="61">
        <f t="shared" si="21"/>
        <v>0</v>
      </c>
      <c r="L50" s="62">
        <f t="shared" si="25"/>
        <v>0</v>
      </c>
      <c r="N50" s="74"/>
    </row>
    <row r="51" spans="2:15" s="53" customFormat="1">
      <c r="B51" s="58" t="s">
        <v>54</v>
      </c>
      <c r="C51" s="56" t="s">
        <v>83</v>
      </c>
      <c r="D51" s="56" t="s">
        <v>89</v>
      </c>
      <c r="E51" s="56">
        <v>14</v>
      </c>
      <c r="F51" s="56" t="s">
        <v>3</v>
      </c>
      <c r="G51" s="61">
        <v>0</v>
      </c>
      <c r="H51" s="61">
        <v>0</v>
      </c>
      <c r="I51" s="61">
        <f t="shared" si="24"/>
        <v>0</v>
      </c>
      <c r="J51" s="61">
        <f t="shared" si="20"/>
        <v>0</v>
      </c>
      <c r="K51" s="61">
        <f t="shared" si="21"/>
        <v>0</v>
      </c>
      <c r="L51" s="62">
        <f t="shared" si="25"/>
        <v>0</v>
      </c>
      <c r="N51" s="74"/>
    </row>
    <row r="52" spans="2:15" s="53" customFormat="1">
      <c r="B52" s="58" t="s">
        <v>55</v>
      </c>
      <c r="C52" s="56" t="s">
        <v>1080</v>
      </c>
      <c r="D52" s="56" t="s">
        <v>1078</v>
      </c>
      <c r="E52" s="56">
        <v>32</v>
      </c>
      <c r="F52" s="56" t="s">
        <v>3</v>
      </c>
      <c r="G52" s="61">
        <v>0</v>
      </c>
      <c r="H52" s="61">
        <v>0</v>
      </c>
      <c r="I52" s="61">
        <f t="shared" si="24"/>
        <v>0</v>
      </c>
      <c r="J52" s="61">
        <f t="shared" si="20"/>
        <v>0</v>
      </c>
      <c r="K52" s="61">
        <f t="shared" si="21"/>
        <v>0</v>
      </c>
      <c r="L52" s="62">
        <f t="shared" si="25"/>
        <v>0</v>
      </c>
      <c r="N52" s="74"/>
      <c r="O52" s="74"/>
    </row>
    <row r="53" spans="2:15" s="53" customFormat="1">
      <c r="B53" s="58" t="s">
        <v>56</v>
      </c>
      <c r="C53" s="56" t="s">
        <v>1082</v>
      </c>
      <c r="D53" s="56" t="s">
        <v>1079</v>
      </c>
      <c r="E53" s="56">
        <v>32</v>
      </c>
      <c r="F53" s="95" t="s">
        <v>3</v>
      </c>
      <c r="G53" s="61">
        <v>0</v>
      </c>
      <c r="H53" s="61">
        <v>0</v>
      </c>
      <c r="I53" s="61">
        <f t="shared" si="22"/>
        <v>0</v>
      </c>
      <c r="J53" s="61">
        <f t="shared" si="20"/>
        <v>0</v>
      </c>
      <c r="K53" s="61">
        <f t="shared" si="21"/>
        <v>0</v>
      </c>
      <c r="L53" s="62">
        <f t="shared" si="23"/>
        <v>0</v>
      </c>
      <c r="N53" s="74"/>
      <c r="O53" s="74"/>
    </row>
    <row r="54" spans="2:15" s="53" customFormat="1">
      <c r="B54" s="58" t="s">
        <v>57</v>
      </c>
      <c r="C54" s="56" t="s">
        <v>1084</v>
      </c>
      <c r="D54" s="56" t="s">
        <v>1083</v>
      </c>
      <c r="E54" s="56">
        <v>16</v>
      </c>
      <c r="F54" s="95" t="s">
        <v>3</v>
      </c>
      <c r="G54" s="61">
        <v>0</v>
      </c>
      <c r="H54" s="61">
        <v>0</v>
      </c>
      <c r="I54" s="61">
        <f t="shared" ref="I54:I57" si="26">G54+H54</f>
        <v>0</v>
      </c>
      <c r="J54" s="61">
        <f t="shared" si="20"/>
        <v>0</v>
      </c>
      <c r="K54" s="61">
        <f t="shared" si="21"/>
        <v>0</v>
      </c>
      <c r="L54" s="62">
        <f t="shared" ref="L54:L57" si="27">J54+K54</f>
        <v>0</v>
      </c>
      <c r="N54" s="74"/>
      <c r="O54" s="74"/>
    </row>
    <row r="55" spans="2:15" s="96" customFormat="1">
      <c r="B55" s="58" t="s">
        <v>78</v>
      </c>
      <c r="C55" s="95" t="s">
        <v>1086</v>
      </c>
      <c r="D55" s="95" t="s">
        <v>1085</v>
      </c>
      <c r="E55" s="95">
        <v>18</v>
      </c>
      <c r="F55" s="95" t="s">
        <v>3</v>
      </c>
      <c r="G55" s="61">
        <v>0</v>
      </c>
      <c r="H55" s="61">
        <v>0</v>
      </c>
      <c r="I55" s="61">
        <f t="shared" si="26"/>
        <v>0</v>
      </c>
      <c r="J55" s="61">
        <f t="shared" ref="J55:J57" si="28">G55*E55</f>
        <v>0</v>
      </c>
      <c r="K55" s="61">
        <f t="shared" ref="K55:K57" si="29">E55*H55</f>
        <v>0</v>
      </c>
      <c r="L55" s="62">
        <f t="shared" si="27"/>
        <v>0</v>
      </c>
      <c r="N55" s="74"/>
      <c r="O55" s="74"/>
    </row>
    <row r="56" spans="2:15" s="96" customFormat="1">
      <c r="B56" s="58" t="s">
        <v>147</v>
      </c>
      <c r="C56" s="95" t="s">
        <v>1090</v>
      </c>
      <c r="D56" s="95" t="s">
        <v>1081</v>
      </c>
      <c r="E56" s="95">
        <v>18</v>
      </c>
      <c r="F56" s="95" t="s">
        <v>3</v>
      </c>
      <c r="G56" s="61">
        <v>0</v>
      </c>
      <c r="H56" s="61">
        <v>0</v>
      </c>
      <c r="I56" s="61">
        <f t="shared" si="26"/>
        <v>0</v>
      </c>
      <c r="J56" s="61">
        <f t="shared" si="28"/>
        <v>0</v>
      </c>
      <c r="K56" s="61">
        <f t="shared" si="29"/>
        <v>0</v>
      </c>
      <c r="L56" s="62">
        <f t="shared" si="27"/>
        <v>0</v>
      </c>
      <c r="N56" s="74"/>
      <c r="O56" s="74"/>
    </row>
    <row r="57" spans="2:15" s="96" customFormat="1">
      <c r="B57" s="58" t="s">
        <v>148</v>
      </c>
      <c r="C57" s="95" t="s">
        <v>1077</v>
      </c>
      <c r="D57" s="95"/>
      <c r="E57" s="95">
        <v>33</v>
      </c>
      <c r="F57" s="95" t="s">
        <v>110</v>
      </c>
      <c r="G57" s="61">
        <v>0</v>
      </c>
      <c r="H57" s="61">
        <v>0</v>
      </c>
      <c r="I57" s="61">
        <f t="shared" si="26"/>
        <v>0</v>
      </c>
      <c r="J57" s="61">
        <f t="shared" si="28"/>
        <v>0</v>
      </c>
      <c r="K57" s="61">
        <f t="shared" si="29"/>
        <v>0</v>
      </c>
      <c r="L57" s="62">
        <f t="shared" si="27"/>
        <v>0</v>
      </c>
      <c r="N57" s="74"/>
    </row>
    <row r="58" spans="2:15" s="96" customFormat="1">
      <c r="B58" s="309" t="s">
        <v>1104</v>
      </c>
      <c r="C58" s="95"/>
      <c r="D58" s="95"/>
      <c r="E58" s="95"/>
      <c r="F58" s="95"/>
      <c r="G58" s="310"/>
      <c r="H58" s="61"/>
      <c r="I58" s="61"/>
      <c r="J58" s="61"/>
      <c r="K58" s="61"/>
      <c r="L58" s="62"/>
      <c r="N58" s="74"/>
    </row>
    <row r="59" spans="2:15" s="96" customFormat="1">
      <c r="B59" s="58" t="s">
        <v>159</v>
      </c>
      <c r="C59" s="95" t="s">
        <v>1105</v>
      </c>
      <c r="D59" s="95"/>
      <c r="E59" s="95">
        <v>210</v>
      </c>
      <c r="F59" s="95" t="s">
        <v>110</v>
      </c>
      <c r="G59" s="310"/>
      <c r="H59" s="61"/>
      <c r="I59" s="61">
        <f t="shared" ref="I59:I61" si="30">G59+H59</f>
        <v>0</v>
      </c>
      <c r="J59" s="61">
        <f t="shared" ref="J59:J61" si="31">G59*E59</f>
        <v>0</v>
      </c>
      <c r="K59" s="61">
        <f t="shared" ref="K59:K61" si="32">E59*H59</f>
        <v>0</v>
      </c>
      <c r="L59" s="62">
        <f t="shared" ref="L59:L61" si="33">J59+K59</f>
        <v>0</v>
      </c>
      <c r="N59" s="74"/>
    </row>
    <row r="60" spans="2:15" s="96" customFormat="1">
      <c r="B60" s="58" t="s">
        <v>178</v>
      </c>
      <c r="C60" s="95" t="s">
        <v>1106</v>
      </c>
      <c r="D60" s="95"/>
      <c r="E60" s="95">
        <v>6</v>
      </c>
      <c r="F60" s="95" t="s">
        <v>3</v>
      </c>
      <c r="G60" s="310"/>
      <c r="H60" s="61"/>
      <c r="I60" s="61">
        <f t="shared" si="30"/>
        <v>0</v>
      </c>
      <c r="J60" s="61">
        <f t="shared" si="31"/>
        <v>0</v>
      </c>
      <c r="K60" s="61">
        <f t="shared" si="32"/>
        <v>0</v>
      </c>
      <c r="L60" s="62">
        <f t="shared" si="33"/>
        <v>0</v>
      </c>
      <c r="N60" s="74"/>
    </row>
    <row r="61" spans="2:15" s="96" customFormat="1">
      <c r="B61" s="58" t="s">
        <v>179</v>
      </c>
      <c r="C61" s="95" t="s">
        <v>1107</v>
      </c>
      <c r="D61" s="95"/>
      <c r="E61" s="95">
        <v>0.15</v>
      </c>
      <c r="F61" s="95" t="s">
        <v>612</v>
      </c>
      <c r="G61" s="310"/>
      <c r="H61" s="61"/>
      <c r="I61" s="61">
        <f t="shared" si="30"/>
        <v>0</v>
      </c>
      <c r="J61" s="61">
        <f t="shared" si="31"/>
        <v>0</v>
      </c>
      <c r="K61" s="61">
        <f t="shared" si="32"/>
        <v>0</v>
      </c>
      <c r="L61" s="62">
        <f t="shared" si="33"/>
        <v>0</v>
      </c>
      <c r="N61" s="74"/>
    </row>
    <row r="62" spans="2:15" s="13" customFormat="1">
      <c r="B62" s="36"/>
      <c r="C62" s="37"/>
      <c r="D62" s="37"/>
      <c r="E62" s="37"/>
      <c r="F62" s="37"/>
      <c r="G62" s="49"/>
      <c r="H62" s="49"/>
      <c r="I62" s="49"/>
      <c r="J62" s="49"/>
      <c r="K62" s="49"/>
      <c r="L62" s="50"/>
    </row>
    <row r="63" spans="2:15" s="13" customFormat="1">
      <c r="B63" s="38" t="s">
        <v>58</v>
      </c>
      <c r="C63" s="39" t="s">
        <v>65</v>
      </c>
      <c r="D63" s="39"/>
      <c r="E63" s="39"/>
      <c r="F63" s="39"/>
      <c r="G63" s="51"/>
      <c r="H63" s="51"/>
      <c r="I63" s="51"/>
      <c r="J63" s="51">
        <f>SUM(J65:J69)</f>
        <v>0</v>
      </c>
      <c r="K63" s="51">
        <f>SUM(K65:K69)</f>
        <v>0</v>
      </c>
      <c r="L63" s="52">
        <f>SUM(L65:L69)</f>
        <v>0</v>
      </c>
    </row>
    <row r="64" spans="2:15" s="60" customFormat="1">
      <c r="B64" s="36"/>
      <c r="C64" s="37"/>
      <c r="D64" s="37"/>
      <c r="E64" s="37"/>
      <c r="F64" s="37"/>
      <c r="G64" s="49"/>
      <c r="H64" s="49"/>
      <c r="I64" s="49"/>
      <c r="J64" s="49"/>
      <c r="K64" s="49"/>
      <c r="L64" s="50"/>
    </row>
    <row r="65" spans="2:12" s="53" customFormat="1">
      <c r="B65" s="58" t="s">
        <v>59</v>
      </c>
      <c r="C65" s="56" t="s">
        <v>94</v>
      </c>
      <c r="D65" s="56"/>
      <c r="E65" s="56">
        <v>1</v>
      </c>
      <c r="F65" s="56" t="s">
        <v>97</v>
      </c>
      <c r="G65" s="61">
        <v>0</v>
      </c>
      <c r="H65" s="61">
        <v>0</v>
      </c>
      <c r="I65" s="61">
        <f>G65+H65</f>
        <v>0</v>
      </c>
      <c r="J65" s="61">
        <f>G65*E65</f>
        <v>0</v>
      </c>
      <c r="K65" s="61">
        <f>E65*H65</f>
        <v>0</v>
      </c>
      <c r="L65" s="62">
        <f>J65+K65</f>
        <v>0</v>
      </c>
    </row>
    <row r="66" spans="2:12" s="53" customFormat="1">
      <c r="B66" s="58" t="s">
        <v>60</v>
      </c>
      <c r="C66" s="56" t="s">
        <v>98</v>
      </c>
      <c r="D66" s="56"/>
      <c r="E66" s="56">
        <v>1</v>
      </c>
      <c r="F66" s="56" t="s">
        <v>97</v>
      </c>
      <c r="G66" s="61">
        <v>0</v>
      </c>
      <c r="H66" s="61">
        <v>0</v>
      </c>
      <c r="I66" s="61">
        <f t="shared" ref="I66:I69" si="34">G66+H66</f>
        <v>0</v>
      </c>
      <c r="J66" s="61">
        <f>G66*E66</f>
        <v>0</v>
      </c>
      <c r="K66" s="61">
        <f>E66*H66</f>
        <v>0</v>
      </c>
      <c r="L66" s="62">
        <f t="shared" ref="L66:L69" si="35">J66+K66</f>
        <v>0</v>
      </c>
    </row>
    <row r="67" spans="2:12" s="53" customFormat="1">
      <c r="B67" s="58" t="s">
        <v>61</v>
      </c>
      <c r="C67" s="56" t="s">
        <v>99</v>
      </c>
      <c r="D67" s="56"/>
      <c r="E67" s="56">
        <v>1</v>
      </c>
      <c r="F67" s="56" t="s">
        <v>97</v>
      </c>
      <c r="G67" s="61">
        <v>0</v>
      </c>
      <c r="H67" s="61">
        <v>0</v>
      </c>
      <c r="I67" s="61">
        <f t="shared" si="34"/>
        <v>0</v>
      </c>
      <c r="J67" s="61">
        <f>G67*E67</f>
        <v>0</v>
      </c>
      <c r="K67" s="61">
        <f>E67*H67</f>
        <v>0</v>
      </c>
      <c r="L67" s="62">
        <f t="shared" si="35"/>
        <v>0</v>
      </c>
    </row>
    <row r="68" spans="2:12" s="53" customFormat="1">
      <c r="B68" s="58" t="s">
        <v>62</v>
      </c>
      <c r="C68" s="56" t="s">
        <v>95</v>
      </c>
      <c r="D68" s="56"/>
      <c r="E68" s="56">
        <v>1</v>
      </c>
      <c r="F68" s="56" t="s">
        <v>97</v>
      </c>
      <c r="G68" s="61">
        <v>0</v>
      </c>
      <c r="H68" s="61">
        <v>0</v>
      </c>
      <c r="I68" s="61">
        <f t="shared" si="34"/>
        <v>0</v>
      </c>
      <c r="J68" s="61">
        <f>G68*E68</f>
        <v>0</v>
      </c>
      <c r="K68" s="61">
        <f>E68*H68</f>
        <v>0</v>
      </c>
      <c r="L68" s="62">
        <f t="shared" si="35"/>
        <v>0</v>
      </c>
    </row>
    <row r="69" spans="2:12" s="53" customFormat="1">
      <c r="B69" s="58" t="s">
        <v>63</v>
      </c>
      <c r="C69" s="56" t="s">
        <v>96</v>
      </c>
      <c r="D69" s="56"/>
      <c r="E69" s="56">
        <v>1</v>
      </c>
      <c r="F69" s="56" t="s">
        <v>97</v>
      </c>
      <c r="G69" s="61">
        <v>0</v>
      </c>
      <c r="H69" s="61">
        <v>0</v>
      </c>
      <c r="I69" s="61">
        <f t="shared" si="34"/>
        <v>0</v>
      </c>
      <c r="J69" s="61">
        <f>G69*E69</f>
        <v>0</v>
      </c>
      <c r="K69" s="61">
        <f>E69*H69</f>
        <v>0</v>
      </c>
      <c r="L69" s="62">
        <f t="shared" si="35"/>
        <v>0</v>
      </c>
    </row>
    <row r="70" spans="2:12" s="53" customFormat="1">
      <c r="B70" s="54"/>
      <c r="C70" s="57"/>
      <c r="D70" s="57"/>
      <c r="E70" s="57"/>
      <c r="F70" s="57"/>
      <c r="G70" s="59"/>
      <c r="H70" s="59"/>
      <c r="I70" s="59"/>
      <c r="J70" s="59"/>
      <c r="K70" s="59"/>
      <c r="L70" s="55"/>
    </row>
    <row r="71" spans="2:12" s="11" customFormat="1"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</row>
    <row r="72" spans="2:12" s="11" customFormat="1"/>
    <row r="73" spans="2:12" s="11" customFormat="1"/>
    <row r="74" spans="2:12" s="11" customFormat="1"/>
  </sheetData>
  <mergeCells count="2">
    <mergeCell ref="B11:C11"/>
    <mergeCell ref="E11:F11"/>
  </mergeCells>
  <phoneticPr fontId="16" type="noConversion"/>
  <printOptions horizontalCentered="1"/>
  <pageMargins left="0.19685039370078741" right="0.19685039370078741" top="0.39370078740157483" bottom="0.39370078740157483" header="0.31496062992125984" footer="0.31496062992125984"/>
  <pageSetup paperSize="9" scale="4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C0859-4F2E-4392-B9EC-3E72838F8529}">
  <sheetPr>
    <tabColor theme="0" tint="-0.14999847407452621"/>
    <pageSetUpPr fitToPage="1"/>
  </sheetPr>
  <dimension ref="B1:M94"/>
  <sheetViews>
    <sheetView view="pageBreakPreview" topLeftCell="A43" zoomScale="85" zoomScaleNormal="80" zoomScaleSheetLayoutView="85" workbookViewId="0">
      <selection activeCell="C83" sqref="C83"/>
    </sheetView>
  </sheetViews>
  <sheetFormatPr defaultColWidth="8.85546875" defaultRowHeight="15"/>
  <cols>
    <col min="1" max="1" width="3.28515625" style="94" customWidth="1"/>
    <col min="2" max="2" width="6.28515625" style="94" customWidth="1"/>
    <col min="3" max="3" width="60.5703125" style="94" customWidth="1"/>
    <col min="4" max="4" width="30" style="94" customWidth="1"/>
    <col min="5" max="5" width="8.28515625" style="94" customWidth="1"/>
    <col min="6" max="6" width="5.7109375" style="94" customWidth="1"/>
    <col min="7" max="11" width="14.140625" style="171" bestFit="1" customWidth="1"/>
    <col min="12" max="12" width="15.42578125" style="171" bestFit="1" customWidth="1"/>
    <col min="13" max="16384" width="8.85546875" style="94"/>
  </cols>
  <sheetData>
    <row r="1" spans="2:12" ht="21">
      <c r="B1" s="10" t="s">
        <v>8</v>
      </c>
      <c r="C1" s="10"/>
    </row>
    <row r="3" spans="2:12" ht="15.75">
      <c r="C3" s="172" t="s">
        <v>72</v>
      </c>
      <c r="D3" s="173" t="s">
        <v>120</v>
      </c>
      <c r="E3" s="172"/>
      <c r="F3" s="174"/>
    </row>
    <row r="4" spans="2:12" ht="15.75">
      <c r="C4" s="172" t="s">
        <v>73</v>
      </c>
      <c r="D4" s="173" t="s">
        <v>399</v>
      </c>
      <c r="E4" s="172"/>
      <c r="F4" s="174"/>
    </row>
    <row r="5" spans="2:12" ht="15.75">
      <c r="C5" s="172" t="s">
        <v>26</v>
      </c>
      <c r="D5" s="173" t="s">
        <v>400</v>
      </c>
      <c r="E5" s="172"/>
      <c r="F5" s="174"/>
    </row>
    <row r="6" spans="2:12" ht="15.75">
      <c r="C6" s="172" t="s">
        <v>12</v>
      </c>
      <c r="D6" s="173" t="s">
        <v>401</v>
      </c>
      <c r="E6" s="172"/>
      <c r="F6" s="174"/>
    </row>
    <row r="7" spans="2:12" ht="15.75">
      <c r="C7" s="172" t="s">
        <v>13</v>
      </c>
      <c r="D7" s="173" t="s">
        <v>402</v>
      </c>
      <c r="E7" s="172"/>
      <c r="F7" s="174"/>
    </row>
    <row r="8" spans="2:12" ht="15.75">
      <c r="C8" s="172" t="s">
        <v>14</v>
      </c>
      <c r="D8" s="175" t="s">
        <v>1103</v>
      </c>
      <c r="E8" s="172"/>
      <c r="F8" s="174"/>
    </row>
    <row r="10" spans="2:12" s="21" customFormat="1" ht="14.45" customHeight="1">
      <c r="B10" s="131" t="s">
        <v>0</v>
      </c>
      <c r="C10" s="101" t="s">
        <v>1</v>
      </c>
      <c r="D10" s="101" t="s">
        <v>184</v>
      </c>
      <c r="E10" s="102" t="s">
        <v>27</v>
      </c>
      <c r="F10" s="102" t="s">
        <v>28</v>
      </c>
      <c r="G10" s="102" t="s">
        <v>15</v>
      </c>
      <c r="H10" s="102" t="s">
        <v>16</v>
      </c>
      <c r="I10" s="102" t="s">
        <v>17</v>
      </c>
      <c r="J10" s="102" t="s">
        <v>9</v>
      </c>
      <c r="K10" s="102" t="s">
        <v>10</v>
      </c>
      <c r="L10" s="102" t="s">
        <v>11</v>
      </c>
    </row>
    <row r="11" spans="2:12" s="25" customFormat="1" ht="17.25">
      <c r="B11" s="302" t="s">
        <v>74</v>
      </c>
      <c r="C11" s="303"/>
      <c r="D11" s="170"/>
      <c r="E11" s="304"/>
      <c r="F11" s="308"/>
      <c r="G11" s="176"/>
      <c r="H11" s="177"/>
      <c r="I11" s="177"/>
      <c r="J11" s="178">
        <f>J13+J43+J50+J56+J80</f>
        <v>0</v>
      </c>
      <c r="K11" s="178">
        <f>K13+K43+K50+K56+K80</f>
        <v>0</v>
      </c>
      <c r="L11" s="178">
        <f>L13+L43+L50+L56+L80</f>
        <v>0</v>
      </c>
    </row>
    <row r="12" spans="2:12" s="69" customFormat="1">
      <c r="B12" s="132"/>
      <c r="C12" s="106"/>
      <c r="D12" s="106"/>
      <c r="E12" s="107"/>
      <c r="F12" s="108"/>
      <c r="G12" s="179"/>
      <c r="H12" s="179"/>
      <c r="I12" s="179"/>
      <c r="J12" s="179"/>
      <c r="K12" s="179"/>
      <c r="L12" s="180"/>
    </row>
    <row r="13" spans="2:12" s="69" customFormat="1">
      <c r="B13" s="71" t="s">
        <v>24</v>
      </c>
      <c r="C13" s="151" t="s">
        <v>403</v>
      </c>
      <c r="D13" s="151"/>
      <c r="E13" s="151"/>
      <c r="F13" s="151"/>
      <c r="G13" s="181"/>
      <c r="H13" s="181"/>
      <c r="I13" s="181"/>
      <c r="J13" s="182">
        <f>SUM(J14:J42)</f>
        <v>0</v>
      </c>
      <c r="K13" s="182">
        <f t="shared" ref="K13:L13" si="0">SUM(K14:K42)</f>
        <v>0</v>
      </c>
      <c r="L13" s="182">
        <f t="shared" si="0"/>
        <v>0</v>
      </c>
    </row>
    <row r="14" spans="2:12" s="69" customFormat="1">
      <c r="B14" s="183" t="s">
        <v>2</v>
      </c>
      <c r="C14" s="184" t="s">
        <v>404</v>
      </c>
      <c r="D14" s="184" t="s">
        <v>405</v>
      </c>
      <c r="E14" s="184">
        <v>1</v>
      </c>
      <c r="F14" s="184" t="s">
        <v>3</v>
      </c>
      <c r="G14" s="61">
        <v>0</v>
      </c>
      <c r="H14" s="61">
        <v>0</v>
      </c>
      <c r="I14" s="185">
        <f t="shared" ref="I14:I35" si="1">SUM(G14:H14)</f>
        <v>0</v>
      </c>
      <c r="J14" s="185">
        <f t="shared" ref="J14:J35" si="2">G14*E14</f>
        <v>0</v>
      </c>
      <c r="K14" s="185">
        <f t="shared" ref="K14:K35" si="3">H14*E14</f>
        <v>0</v>
      </c>
      <c r="L14" s="186">
        <f t="shared" ref="L14:L35" si="4">SUM(J14:K14)</f>
        <v>0</v>
      </c>
    </row>
    <row r="15" spans="2:12" s="69" customFormat="1">
      <c r="B15" s="183" t="s">
        <v>4</v>
      </c>
      <c r="C15" s="184" t="s">
        <v>406</v>
      </c>
      <c r="D15" s="187" t="s">
        <v>407</v>
      </c>
      <c r="E15" s="188">
        <v>0</v>
      </c>
      <c r="F15" s="184" t="s">
        <v>3</v>
      </c>
      <c r="G15" s="61">
        <v>0</v>
      </c>
      <c r="H15" s="61">
        <v>0</v>
      </c>
      <c r="I15" s="185">
        <f t="shared" si="1"/>
        <v>0</v>
      </c>
      <c r="J15" s="185">
        <f t="shared" si="2"/>
        <v>0</v>
      </c>
      <c r="K15" s="185">
        <f t="shared" si="3"/>
        <v>0</v>
      </c>
      <c r="L15" s="186">
        <f t="shared" si="4"/>
        <v>0</v>
      </c>
    </row>
    <row r="16" spans="2:12" s="69" customFormat="1">
      <c r="B16" s="183" t="s">
        <v>5</v>
      </c>
      <c r="C16" s="184" t="s">
        <v>408</v>
      </c>
      <c r="D16" s="184" t="s">
        <v>409</v>
      </c>
      <c r="E16" s="184">
        <v>1</v>
      </c>
      <c r="F16" s="184" t="s">
        <v>3</v>
      </c>
      <c r="G16" s="61">
        <v>0</v>
      </c>
      <c r="H16" s="61">
        <v>0</v>
      </c>
      <c r="I16" s="185">
        <f t="shared" si="1"/>
        <v>0</v>
      </c>
      <c r="J16" s="185">
        <f t="shared" si="2"/>
        <v>0</v>
      </c>
      <c r="K16" s="185">
        <f t="shared" si="3"/>
        <v>0</v>
      </c>
      <c r="L16" s="186">
        <f t="shared" si="4"/>
        <v>0</v>
      </c>
    </row>
    <row r="17" spans="2:12" s="69" customFormat="1">
      <c r="B17" s="183" t="s">
        <v>6</v>
      </c>
      <c r="C17" s="184" t="s">
        <v>410</v>
      </c>
      <c r="D17" s="184" t="s">
        <v>411</v>
      </c>
      <c r="E17" s="189">
        <v>1</v>
      </c>
      <c r="F17" s="184" t="s">
        <v>3</v>
      </c>
      <c r="G17" s="61">
        <v>0</v>
      </c>
      <c r="H17" s="61">
        <v>0</v>
      </c>
      <c r="I17" s="185">
        <f t="shared" si="1"/>
        <v>0</v>
      </c>
      <c r="J17" s="185">
        <f t="shared" si="2"/>
        <v>0</v>
      </c>
      <c r="K17" s="185">
        <f t="shared" si="3"/>
        <v>0</v>
      </c>
      <c r="L17" s="186">
        <f t="shared" si="4"/>
        <v>0</v>
      </c>
    </row>
    <row r="18" spans="2:12" s="69" customFormat="1">
      <c r="B18" s="183" t="s">
        <v>7</v>
      </c>
      <c r="C18" s="184" t="s">
        <v>412</v>
      </c>
      <c r="D18" s="184" t="s">
        <v>413</v>
      </c>
      <c r="E18" s="189">
        <v>1</v>
      </c>
      <c r="F18" s="184" t="s">
        <v>3</v>
      </c>
      <c r="G18" s="61">
        <v>0</v>
      </c>
      <c r="H18" s="61">
        <v>0</v>
      </c>
      <c r="I18" s="185">
        <f t="shared" si="1"/>
        <v>0</v>
      </c>
      <c r="J18" s="185">
        <f t="shared" si="2"/>
        <v>0</v>
      </c>
      <c r="K18" s="185">
        <f t="shared" si="3"/>
        <v>0</v>
      </c>
      <c r="L18" s="186">
        <f t="shared" si="4"/>
        <v>0</v>
      </c>
    </row>
    <row r="19" spans="2:12" s="69" customFormat="1">
      <c r="B19" s="183" t="s">
        <v>64</v>
      </c>
      <c r="C19" s="184" t="s">
        <v>414</v>
      </c>
      <c r="D19" s="184" t="s">
        <v>415</v>
      </c>
      <c r="E19" s="189">
        <v>1</v>
      </c>
      <c r="F19" s="184" t="s">
        <v>3</v>
      </c>
      <c r="G19" s="61">
        <v>0</v>
      </c>
      <c r="H19" s="61">
        <v>0</v>
      </c>
      <c r="I19" s="185">
        <f t="shared" si="1"/>
        <v>0</v>
      </c>
      <c r="J19" s="185">
        <f t="shared" si="2"/>
        <v>0</v>
      </c>
      <c r="K19" s="185">
        <f t="shared" si="3"/>
        <v>0</v>
      </c>
      <c r="L19" s="186">
        <f t="shared" si="4"/>
        <v>0</v>
      </c>
    </row>
    <row r="20" spans="2:12" s="69" customFormat="1">
      <c r="B20" s="183" t="s">
        <v>66</v>
      </c>
      <c r="C20" s="184" t="s">
        <v>416</v>
      </c>
      <c r="D20" s="184" t="s">
        <v>417</v>
      </c>
      <c r="E20" s="189">
        <v>1</v>
      </c>
      <c r="F20" s="184" t="s">
        <v>3</v>
      </c>
      <c r="G20" s="61">
        <v>0</v>
      </c>
      <c r="H20" s="61">
        <v>0</v>
      </c>
      <c r="I20" s="185">
        <f t="shared" si="1"/>
        <v>0</v>
      </c>
      <c r="J20" s="185">
        <f t="shared" si="2"/>
        <v>0</v>
      </c>
      <c r="K20" s="185">
        <f t="shared" si="3"/>
        <v>0</v>
      </c>
      <c r="L20" s="186">
        <f t="shared" si="4"/>
        <v>0</v>
      </c>
    </row>
    <row r="21" spans="2:12" s="69" customFormat="1">
      <c r="B21" s="183" t="s">
        <v>67</v>
      </c>
      <c r="C21" s="184" t="s">
        <v>418</v>
      </c>
      <c r="D21" s="184" t="s">
        <v>419</v>
      </c>
      <c r="E21" s="189">
        <v>2</v>
      </c>
      <c r="F21" s="184" t="s">
        <v>3</v>
      </c>
      <c r="G21" s="61">
        <v>0</v>
      </c>
      <c r="H21" s="61">
        <v>0</v>
      </c>
      <c r="I21" s="185">
        <f t="shared" si="1"/>
        <v>0</v>
      </c>
      <c r="J21" s="185">
        <f t="shared" si="2"/>
        <v>0</v>
      </c>
      <c r="K21" s="185">
        <f t="shared" si="3"/>
        <v>0</v>
      </c>
      <c r="L21" s="186">
        <f t="shared" si="4"/>
        <v>0</v>
      </c>
    </row>
    <row r="22" spans="2:12" s="69" customFormat="1">
      <c r="C22" s="191" t="s">
        <v>420</v>
      </c>
      <c r="D22" s="184" t="s">
        <v>421</v>
      </c>
      <c r="E22" s="189">
        <v>1</v>
      </c>
      <c r="F22" s="184" t="s">
        <v>3</v>
      </c>
      <c r="G22" s="61">
        <v>0</v>
      </c>
      <c r="H22" s="61">
        <v>0</v>
      </c>
      <c r="I22" s="185">
        <f t="shared" ref="I22:I27" si="5">SUM(G22:H22)</f>
        <v>0</v>
      </c>
      <c r="J22" s="185">
        <f t="shared" ref="J22:J27" si="6">G22*E22</f>
        <v>0</v>
      </c>
      <c r="K22" s="185">
        <f t="shared" ref="K22:K27" si="7">H22*E22</f>
        <v>0</v>
      </c>
      <c r="L22" s="186">
        <f t="shared" ref="L22:L27" si="8">SUM(J22:K22)</f>
        <v>0</v>
      </c>
    </row>
    <row r="23" spans="2:12" s="69" customFormat="1">
      <c r="B23" s="183" t="s">
        <v>68</v>
      </c>
      <c r="C23" s="192" t="s">
        <v>422</v>
      </c>
      <c r="D23" s="184" t="s">
        <v>423</v>
      </c>
      <c r="E23" s="189">
        <v>1</v>
      </c>
      <c r="F23" s="184" t="s">
        <v>3</v>
      </c>
      <c r="G23" s="61">
        <v>0</v>
      </c>
      <c r="H23" s="61">
        <v>0</v>
      </c>
      <c r="I23" s="190">
        <f t="shared" si="5"/>
        <v>0</v>
      </c>
      <c r="J23" s="190">
        <f t="shared" si="6"/>
        <v>0</v>
      </c>
      <c r="K23" s="190">
        <f t="shared" si="7"/>
        <v>0</v>
      </c>
      <c r="L23" s="186">
        <f t="shared" si="8"/>
        <v>0</v>
      </c>
    </row>
    <row r="24" spans="2:12" s="69" customFormat="1">
      <c r="B24" s="183" t="s">
        <v>69</v>
      </c>
      <c r="C24" s="192" t="s">
        <v>424</v>
      </c>
      <c r="D24" s="184" t="s">
        <v>425</v>
      </c>
      <c r="E24" s="189">
        <v>1</v>
      </c>
      <c r="F24" s="184" t="s">
        <v>3</v>
      </c>
      <c r="G24" s="61">
        <v>0</v>
      </c>
      <c r="H24" s="61">
        <v>0</v>
      </c>
      <c r="I24" s="190">
        <f t="shared" si="5"/>
        <v>0</v>
      </c>
      <c r="J24" s="190">
        <f t="shared" si="6"/>
        <v>0</v>
      </c>
      <c r="K24" s="190">
        <f t="shared" si="7"/>
        <v>0</v>
      </c>
      <c r="L24" s="186">
        <f t="shared" si="8"/>
        <v>0</v>
      </c>
    </row>
    <row r="25" spans="2:12" s="69" customFormat="1">
      <c r="B25" s="183" t="s">
        <v>70</v>
      </c>
      <c r="C25" s="192" t="s">
        <v>426</v>
      </c>
      <c r="D25" s="184" t="s">
        <v>427</v>
      </c>
      <c r="E25" s="189">
        <v>5</v>
      </c>
      <c r="F25" s="184" t="s">
        <v>3</v>
      </c>
      <c r="G25" s="61">
        <v>0</v>
      </c>
      <c r="H25" s="61">
        <v>0</v>
      </c>
      <c r="I25" s="185">
        <f t="shared" si="5"/>
        <v>0</v>
      </c>
      <c r="J25" s="185">
        <f t="shared" si="6"/>
        <v>0</v>
      </c>
      <c r="K25" s="185">
        <f t="shared" si="7"/>
        <v>0</v>
      </c>
      <c r="L25" s="186">
        <f t="shared" si="8"/>
        <v>0</v>
      </c>
    </row>
    <row r="26" spans="2:12" s="69" customFormat="1">
      <c r="B26" s="183" t="s">
        <v>162</v>
      </c>
      <c r="C26" s="192" t="s">
        <v>428</v>
      </c>
      <c r="D26" s="184" t="s">
        <v>429</v>
      </c>
      <c r="E26" s="189">
        <v>1</v>
      </c>
      <c r="F26" s="184" t="s">
        <v>3</v>
      </c>
      <c r="G26" s="61">
        <v>0</v>
      </c>
      <c r="H26" s="61">
        <v>0</v>
      </c>
      <c r="I26" s="185">
        <f t="shared" si="5"/>
        <v>0</v>
      </c>
      <c r="J26" s="185">
        <f t="shared" si="6"/>
        <v>0</v>
      </c>
      <c r="K26" s="185">
        <f t="shared" si="7"/>
        <v>0</v>
      </c>
      <c r="L26" s="186">
        <f t="shared" si="8"/>
        <v>0</v>
      </c>
    </row>
    <row r="27" spans="2:12" s="69" customFormat="1">
      <c r="B27" s="183" t="s">
        <v>75</v>
      </c>
      <c r="C27" s="192" t="s">
        <v>430</v>
      </c>
      <c r="D27" s="184" t="s">
        <v>431</v>
      </c>
      <c r="E27" s="189">
        <v>1</v>
      </c>
      <c r="F27" s="184" t="s">
        <v>3</v>
      </c>
      <c r="G27" s="61">
        <v>0</v>
      </c>
      <c r="H27" s="61">
        <v>0</v>
      </c>
      <c r="I27" s="190">
        <f t="shared" si="5"/>
        <v>0</v>
      </c>
      <c r="J27" s="190">
        <f t="shared" si="6"/>
        <v>0</v>
      </c>
      <c r="K27" s="190">
        <f t="shared" si="7"/>
        <v>0</v>
      </c>
      <c r="L27" s="186">
        <f t="shared" si="8"/>
        <v>0</v>
      </c>
    </row>
    <row r="28" spans="2:12" s="69" customFormat="1">
      <c r="B28" s="183" t="s">
        <v>76</v>
      </c>
      <c r="C28" s="192" t="s">
        <v>432</v>
      </c>
      <c r="D28" s="184" t="s">
        <v>433</v>
      </c>
      <c r="E28" s="189">
        <v>1</v>
      </c>
      <c r="F28" s="184" t="s">
        <v>3</v>
      </c>
      <c r="G28" s="61">
        <v>0</v>
      </c>
      <c r="H28" s="61">
        <v>0</v>
      </c>
      <c r="I28" s="185">
        <f t="shared" ref="I28" si="9">SUM(G28:H28)</f>
        <v>0</v>
      </c>
      <c r="J28" s="185">
        <f t="shared" ref="J28" si="10">G28*E28</f>
        <v>0</v>
      </c>
      <c r="K28" s="185">
        <f t="shared" ref="K28" si="11">H28*E28</f>
        <v>0</v>
      </c>
      <c r="L28" s="186">
        <f t="shared" ref="L28" si="12">SUM(J28:K28)</f>
        <v>0</v>
      </c>
    </row>
    <row r="29" spans="2:12" s="69" customFormat="1">
      <c r="B29" s="183"/>
      <c r="C29" s="184"/>
      <c r="D29" s="184"/>
      <c r="E29" s="189"/>
      <c r="F29" s="184"/>
      <c r="G29" s="61">
        <v>0</v>
      </c>
      <c r="H29" s="61">
        <v>0</v>
      </c>
      <c r="I29" s="185"/>
      <c r="J29" s="185"/>
      <c r="K29" s="185"/>
      <c r="L29" s="186"/>
    </row>
    <row r="30" spans="2:12" s="69" customFormat="1">
      <c r="B30" s="183" t="s">
        <v>77</v>
      </c>
      <c r="C30" s="184" t="s">
        <v>434</v>
      </c>
      <c r="D30" s="184" t="s">
        <v>435</v>
      </c>
      <c r="E30" s="189">
        <v>4</v>
      </c>
      <c r="F30" s="184" t="s">
        <v>3</v>
      </c>
      <c r="G30" s="61">
        <v>0</v>
      </c>
      <c r="H30" s="61">
        <v>0</v>
      </c>
      <c r="I30" s="185">
        <f t="shared" si="1"/>
        <v>0</v>
      </c>
      <c r="J30" s="185">
        <f t="shared" si="2"/>
        <v>0</v>
      </c>
      <c r="K30" s="185">
        <f t="shared" si="3"/>
        <v>0</v>
      </c>
      <c r="L30" s="186">
        <f t="shared" si="4"/>
        <v>0</v>
      </c>
    </row>
    <row r="31" spans="2:12" s="69" customFormat="1">
      <c r="B31" s="183" t="s">
        <v>163</v>
      </c>
      <c r="C31" s="184" t="s">
        <v>436</v>
      </c>
      <c r="D31" s="184" t="s">
        <v>437</v>
      </c>
      <c r="E31" s="189">
        <v>1</v>
      </c>
      <c r="F31" s="184" t="s">
        <v>438</v>
      </c>
      <c r="G31" s="61">
        <v>0</v>
      </c>
      <c r="H31" s="61">
        <v>0</v>
      </c>
      <c r="I31" s="190">
        <f t="shared" si="1"/>
        <v>0</v>
      </c>
      <c r="J31" s="190">
        <f t="shared" si="2"/>
        <v>0</v>
      </c>
      <c r="K31" s="190">
        <f t="shared" si="3"/>
        <v>0</v>
      </c>
      <c r="L31" s="186">
        <f t="shared" si="4"/>
        <v>0</v>
      </c>
    </row>
    <row r="32" spans="2:12" s="69" customFormat="1">
      <c r="B32" s="183" t="s">
        <v>164</v>
      </c>
      <c r="C32" s="184" t="s">
        <v>439</v>
      </c>
      <c r="D32" s="184" t="s">
        <v>440</v>
      </c>
      <c r="E32" s="189">
        <v>4</v>
      </c>
      <c r="F32" s="184" t="s">
        <v>3</v>
      </c>
      <c r="G32" s="61">
        <v>0</v>
      </c>
      <c r="H32" s="61">
        <v>0</v>
      </c>
      <c r="I32" s="190">
        <f t="shared" si="1"/>
        <v>0</v>
      </c>
      <c r="J32" s="190">
        <f t="shared" si="2"/>
        <v>0</v>
      </c>
      <c r="K32" s="190">
        <f t="shared" si="3"/>
        <v>0</v>
      </c>
      <c r="L32" s="186">
        <f t="shared" si="4"/>
        <v>0</v>
      </c>
    </row>
    <row r="33" spans="2:12" s="69" customFormat="1" ht="26.25">
      <c r="B33" s="183" t="s">
        <v>165</v>
      </c>
      <c r="C33" s="296" t="s">
        <v>441</v>
      </c>
      <c r="D33" s="184"/>
      <c r="E33" s="189">
        <v>1</v>
      </c>
      <c r="F33" s="184" t="s">
        <v>438</v>
      </c>
      <c r="G33" s="61">
        <v>0</v>
      </c>
      <c r="H33" s="61">
        <v>0</v>
      </c>
      <c r="I33" s="190">
        <f t="shared" si="1"/>
        <v>0</v>
      </c>
      <c r="J33" s="190">
        <f t="shared" si="2"/>
        <v>0</v>
      </c>
      <c r="K33" s="190">
        <f t="shared" si="3"/>
        <v>0</v>
      </c>
      <c r="L33" s="186">
        <f t="shared" si="4"/>
        <v>0</v>
      </c>
    </row>
    <row r="34" spans="2:12" s="69" customFormat="1">
      <c r="B34" s="183" t="s">
        <v>166</v>
      </c>
      <c r="C34" s="184" t="s">
        <v>442</v>
      </c>
      <c r="D34" s="184" t="s">
        <v>443</v>
      </c>
      <c r="E34" s="189">
        <v>1</v>
      </c>
      <c r="F34" s="184" t="s">
        <v>438</v>
      </c>
      <c r="G34" s="61">
        <v>0</v>
      </c>
      <c r="H34" s="61">
        <v>0</v>
      </c>
      <c r="I34" s="190">
        <f t="shared" si="1"/>
        <v>0</v>
      </c>
      <c r="J34" s="190">
        <f t="shared" si="2"/>
        <v>0</v>
      </c>
      <c r="K34" s="190">
        <f t="shared" si="3"/>
        <v>0</v>
      </c>
      <c r="L34" s="186">
        <f t="shared" si="4"/>
        <v>0</v>
      </c>
    </row>
    <row r="35" spans="2:12" s="69" customFormat="1">
      <c r="B35" s="183" t="s">
        <v>167</v>
      </c>
      <c r="C35" s="184" t="s">
        <v>444</v>
      </c>
      <c r="D35" s="184" t="s">
        <v>445</v>
      </c>
      <c r="E35" s="189">
        <v>1</v>
      </c>
      <c r="F35" s="184" t="s">
        <v>438</v>
      </c>
      <c r="G35" s="61">
        <v>0</v>
      </c>
      <c r="H35" s="61">
        <v>0</v>
      </c>
      <c r="I35" s="190">
        <f t="shared" si="1"/>
        <v>0</v>
      </c>
      <c r="J35" s="190">
        <f t="shared" si="2"/>
        <v>0</v>
      </c>
      <c r="K35" s="190">
        <f t="shared" si="3"/>
        <v>0</v>
      </c>
      <c r="L35" s="186">
        <f t="shared" si="4"/>
        <v>0</v>
      </c>
    </row>
    <row r="36" spans="2:12" s="69" customFormat="1">
      <c r="B36" s="72"/>
      <c r="C36" s="184"/>
      <c r="D36" s="184"/>
      <c r="E36" s="189"/>
      <c r="F36" s="184"/>
      <c r="G36" s="61">
        <v>0</v>
      </c>
      <c r="H36" s="61">
        <v>0</v>
      </c>
      <c r="I36" s="190"/>
      <c r="J36" s="190"/>
      <c r="K36" s="190"/>
      <c r="L36" s="186"/>
    </row>
    <row r="37" spans="2:12" s="69" customFormat="1">
      <c r="B37" s="193" t="s">
        <v>446</v>
      </c>
      <c r="D37" s="184"/>
      <c r="E37" s="189"/>
      <c r="F37" s="184"/>
      <c r="G37" s="61">
        <v>0</v>
      </c>
      <c r="H37" s="61">
        <v>0</v>
      </c>
      <c r="I37" s="185"/>
      <c r="J37" s="185"/>
      <c r="K37" s="185"/>
      <c r="L37" s="186"/>
    </row>
    <row r="38" spans="2:12" s="69" customFormat="1">
      <c r="B38" s="183" t="s">
        <v>168</v>
      </c>
      <c r="C38" s="184" t="s">
        <v>447</v>
      </c>
      <c r="D38" s="184" t="s">
        <v>448</v>
      </c>
      <c r="E38" s="189">
        <v>1</v>
      </c>
      <c r="F38" s="184" t="s">
        <v>3</v>
      </c>
      <c r="G38" s="61">
        <v>0</v>
      </c>
      <c r="H38" s="61">
        <v>0</v>
      </c>
      <c r="I38" s="185">
        <f>SUM(G38:H38)</f>
        <v>0</v>
      </c>
      <c r="J38" s="185">
        <f>G38*E38</f>
        <v>0</v>
      </c>
      <c r="K38" s="185">
        <f>H38*E38</f>
        <v>0</v>
      </c>
      <c r="L38" s="186">
        <f>SUM(J38:K38)</f>
        <v>0</v>
      </c>
    </row>
    <row r="39" spans="2:12" s="69" customFormat="1">
      <c r="B39" s="183" t="s">
        <v>449</v>
      </c>
      <c r="C39" s="184" t="s">
        <v>422</v>
      </c>
      <c r="D39" s="184" t="s">
        <v>450</v>
      </c>
      <c r="E39" s="189">
        <v>1</v>
      </c>
      <c r="F39" s="184" t="s">
        <v>3</v>
      </c>
      <c r="G39" s="61">
        <v>0</v>
      </c>
      <c r="H39" s="61">
        <v>0</v>
      </c>
      <c r="I39" s="190">
        <f>SUM(G39:H39)</f>
        <v>0</v>
      </c>
      <c r="J39" s="190">
        <f>G39*E39</f>
        <v>0</v>
      </c>
      <c r="K39" s="190">
        <f>H39*E39</f>
        <v>0</v>
      </c>
      <c r="L39" s="186">
        <f>SUM(J39:K39)</f>
        <v>0</v>
      </c>
    </row>
    <row r="40" spans="2:12" s="69" customFormat="1">
      <c r="B40" s="183" t="s">
        <v>451</v>
      </c>
      <c r="C40" s="184" t="s">
        <v>426</v>
      </c>
      <c r="D40" s="184" t="s">
        <v>427</v>
      </c>
      <c r="E40" s="189">
        <v>10</v>
      </c>
      <c r="F40" s="184" t="s">
        <v>3</v>
      </c>
      <c r="G40" s="61">
        <v>0</v>
      </c>
      <c r="H40" s="61">
        <v>0</v>
      </c>
      <c r="I40" s="185">
        <f>SUM(G40:H40)</f>
        <v>0</v>
      </c>
      <c r="J40" s="185">
        <f>G40*E40</f>
        <v>0</v>
      </c>
      <c r="K40" s="185">
        <f>H40*E40</f>
        <v>0</v>
      </c>
      <c r="L40" s="186">
        <f>SUM(J40:K40)</f>
        <v>0</v>
      </c>
    </row>
    <row r="41" spans="2:12" s="69" customFormat="1">
      <c r="B41" s="183" t="s">
        <v>452</v>
      </c>
      <c r="C41" s="184" t="s">
        <v>432</v>
      </c>
      <c r="D41" s="184" t="s">
        <v>433</v>
      </c>
      <c r="E41" s="189">
        <v>1</v>
      </c>
      <c r="F41" s="184" t="s">
        <v>3</v>
      </c>
      <c r="G41" s="61">
        <v>0</v>
      </c>
      <c r="H41" s="61">
        <v>0</v>
      </c>
      <c r="I41" s="185">
        <f>SUM(G41:H41)</f>
        <v>0</v>
      </c>
      <c r="J41" s="185">
        <f>G41*E41</f>
        <v>0</v>
      </c>
      <c r="K41" s="185">
        <f>H41*E41</f>
        <v>0</v>
      </c>
      <c r="L41" s="186">
        <f>SUM(J41:K41)</f>
        <v>0</v>
      </c>
    </row>
    <row r="42" spans="2:12" s="69" customFormat="1">
      <c r="B42" s="183"/>
      <c r="C42" s="184"/>
      <c r="D42" s="106"/>
      <c r="E42" s="189"/>
      <c r="F42" s="184"/>
      <c r="G42" s="190"/>
      <c r="H42" s="190"/>
      <c r="I42" s="185"/>
      <c r="J42" s="185"/>
      <c r="K42" s="185"/>
      <c r="L42" s="186"/>
    </row>
    <row r="43" spans="2:12" s="69" customFormat="1">
      <c r="B43" s="71" t="s">
        <v>25</v>
      </c>
      <c r="C43" s="151" t="s">
        <v>453</v>
      </c>
      <c r="D43" s="151"/>
      <c r="E43" s="151"/>
      <c r="F43" s="151"/>
      <c r="G43" s="181"/>
      <c r="H43" s="181"/>
      <c r="I43" s="181"/>
      <c r="J43" s="182">
        <f>SUM(J44:J49)</f>
        <v>0</v>
      </c>
      <c r="K43" s="182">
        <f t="shared" ref="K43:L43" si="13">SUM(K44:K49)</f>
        <v>0</v>
      </c>
      <c r="L43" s="182">
        <f t="shared" si="13"/>
        <v>0</v>
      </c>
    </row>
    <row r="44" spans="2:12" s="69" customFormat="1">
      <c r="B44" s="31" t="s">
        <v>19</v>
      </c>
      <c r="C44" s="184" t="s">
        <v>454</v>
      </c>
      <c r="D44" s="184" t="s">
        <v>455</v>
      </c>
      <c r="E44" s="184">
        <v>10</v>
      </c>
      <c r="F44" s="184" t="s">
        <v>3</v>
      </c>
      <c r="G44" s="61">
        <v>0</v>
      </c>
      <c r="H44" s="61">
        <v>0</v>
      </c>
      <c r="I44" s="185">
        <f t="shared" ref="I44:I48" si="14">SUM(G44:H44)</f>
        <v>0</v>
      </c>
      <c r="J44" s="185">
        <f t="shared" ref="J44:J48" si="15">G44*E44</f>
        <v>0</v>
      </c>
      <c r="K44" s="185">
        <f t="shared" ref="K44:K48" si="16">H44*E44</f>
        <v>0</v>
      </c>
      <c r="L44" s="186">
        <f t="shared" ref="L44:L48" si="17">SUM(J44:K44)</f>
        <v>0</v>
      </c>
    </row>
    <row r="45" spans="2:12" s="69" customFormat="1">
      <c r="B45" s="31" t="s">
        <v>20</v>
      </c>
      <c r="C45" s="184" t="s">
        <v>456</v>
      </c>
      <c r="D45" s="184" t="s">
        <v>457</v>
      </c>
      <c r="E45" s="184">
        <v>1</v>
      </c>
      <c r="F45" s="184" t="s">
        <v>3</v>
      </c>
      <c r="G45" s="61">
        <v>0</v>
      </c>
      <c r="H45" s="61">
        <v>0</v>
      </c>
      <c r="I45" s="185">
        <f t="shared" si="14"/>
        <v>0</v>
      </c>
      <c r="J45" s="185">
        <f t="shared" si="15"/>
        <v>0</v>
      </c>
      <c r="K45" s="185">
        <f t="shared" si="16"/>
        <v>0</v>
      </c>
      <c r="L45" s="186">
        <f t="shared" si="17"/>
        <v>0</v>
      </c>
    </row>
    <row r="46" spans="2:12" s="69" customFormat="1">
      <c r="B46" s="31" t="s">
        <v>21</v>
      </c>
      <c r="C46" s="184" t="s">
        <v>458</v>
      </c>
      <c r="D46" s="184" t="s">
        <v>459</v>
      </c>
      <c r="E46" s="189">
        <v>1</v>
      </c>
      <c r="F46" s="184" t="s">
        <v>3</v>
      </c>
      <c r="G46" s="61">
        <v>0</v>
      </c>
      <c r="H46" s="61">
        <v>0</v>
      </c>
      <c r="I46" s="185">
        <f t="shared" si="14"/>
        <v>0</v>
      </c>
      <c r="J46" s="185">
        <f t="shared" si="15"/>
        <v>0</v>
      </c>
      <c r="K46" s="185">
        <f t="shared" si="16"/>
        <v>0</v>
      </c>
      <c r="L46" s="186">
        <f t="shared" si="17"/>
        <v>0</v>
      </c>
    </row>
    <row r="47" spans="2:12" s="69" customFormat="1">
      <c r="B47" s="31" t="s">
        <v>22</v>
      </c>
      <c r="C47" s="184" t="s">
        <v>460</v>
      </c>
      <c r="D47" s="184" t="s">
        <v>457</v>
      </c>
      <c r="E47" s="189">
        <v>3</v>
      </c>
      <c r="F47" s="184" t="s">
        <v>3</v>
      </c>
      <c r="G47" s="61">
        <v>0</v>
      </c>
      <c r="H47" s="61">
        <v>0</v>
      </c>
      <c r="I47" s="185">
        <f t="shared" si="14"/>
        <v>0</v>
      </c>
      <c r="J47" s="185">
        <f t="shared" si="15"/>
        <v>0</v>
      </c>
      <c r="K47" s="185">
        <f t="shared" si="16"/>
        <v>0</v>
      </c>
      <c r="L47" s="186">
        <f t="shared" si="17"/>
        <v>0</v>
      </c>
    </row>
    <row r="48" spans="2:12" s="69" customFormat="1">
      <c r="B48" s="31" t="s">
        <v>23</v>
      </c>
      <c r="C48" s="184" t="s">
        <v>461</v>
      </c>
      <c r="D48" s="184" t="s">
        <v>462</v>
      </c>
      <c r="E48" s="189">
        <v>2</v>
      </c>
      <c r="F48" s="184" t="s">
        <v>3</v>
      </c>
      <c r="G48" s="61">
        <v>0</v>
      </c>
      <c r="H48" s="61">
        <v>0</v>
      </c>
      <c r="I48" s="185">
        <f t="shared" si="14"/>
        <v>0</v>
      </c>
      <c r="J48" s="185">
        <f t="shared" si="15"/>
        <v>0</v>
      </c>
      <c r="K48" s="185">
        <f t="shared" si="16"/>
        <v>0</v>
      </c>
      <c r="L48" s="186">
        <f t="shared" si="17"/>
        <v>0</v>
      </c>
    </row>
    <row r="49" spans="2:13" s="69" customFormat="1">
      <c r="B49" s="132"/>
      <c r="C49" s="106"/>
      <c r="D49" s="106"/>
      <c r="E49" s="107"/>
      <c r="F49" s="108"/>
      <c r="G49" s="185"/>
      <c r="H49" s="185"/>
      <c r="I49" s="185"/>
      <c r="J49" s="185"/>
      <c r="K49" s="185"/>
      <c r="L49" s="186"/>
    </row>
    <row r="50" spans="2:13" s="69" customFormat="1">
      <c r="B50" s="71" t="s">
        <v>37</v>
      </c>
      <c r="C50" s="151" t="s">
        <v>463</v>
      </c>
      <c r="D50" s="151"/>
      <c r="E50" s="151"/>
      <c r="F50" s="151"/>
      <c r="G50" s="181"/>
      <c r="H50" s="181"/>
      <c r="I50" s="181"/>
      <c r="J50" s="182">
        <f>SUM(J51:J55)</f>
        <v>0</v>
      </c>
      <c r="K50" s="182">
        <f>SUM(K51:K55)</f>
        <v>0</v>
      </c>
      <c r="L50" s="182">
        <f>SUM(L51:L55)</f>
        <v>0</v>
      </c>
    </row>
    <row r="51" spans="2:13" s="69" customFormat="1">
      <c r="B51" s="31" t="s">
        <v>38</v>
      </c>
      <c r="C51" s="184" t="s">
        <v>464</v>
      </c>
      <c r="D51" s="184" t="s">
        <v>465</v>
      </c>
      <c r="E51" s="184">
        <v>1</v>
      </c>
      <c r="F51" s="184" t="s">
        <v>3</v>
      </c>
      <c r="G51" s="61">
        <v>0</v>
      </c>
      <c r="H51" s="61">
        <v>0</v>
      </c>
      <c r="I51" s="185">
        <f t="shared" ref="I51:I54" si="18">SUM(G51:H51)</f>
        <v>0</v>
      </c>
      <c r="J51" s="185">
        <f t="shared" ref="J51:J54" si="19">G51*E51</f>
        <v>0</v>
      </c>
      <c r="K51" s="185">
        <f t="shared" ref="K51:K54" si="20">H51*E51</f>
        <v>0</v>
      </c>
      <c r="L51" s="186">
        <f t="shared" ref="L51:L54" si="21">SUM(J51:K51)</f>
        <v>0</v>
      </c>
    </row>
    <row r="52" spans="2:13" s="69" customFormat="1">
      <c r="B52" s="31" t="s">
        <v>39</v>
      </c>
      <c r="C52" s="184" t="s">
        <v>466</v>
      </c>
      <c r="D52" s="184" t="s">
        <v>467</v>
      </c>
      <c r="E52" s="189">
        <v>1</v>
      </c>
      <c r="F52" s="184" t="s">
        <v>3</v>
      </c>
      <c r="G52" s="61">
        <v>0</v>
      </c>
      <c r="H52" s="61">
        <v>0</v>
      </c>
      <c r="I52" s="185">
        <f t="shared" si="18"/>
        <v>0</v>
      </c>
      <c r="J52" s="185">
        <f t="shared" si="19"/>
        <v>0</v>
      </c>
      <c r="K52" s="185">
        <f t="shared" si="20"/>
        <v>0</v>
      </c>
      <c r="L52" s="186">
        <f t="shared" si="21"/>
        <v>0</v>
      </c>
    </row>
    <row r="53" spans="2:13" s="69" customFormat="1">
      <c r="B53" s="31" t="s">
        <v>40</v>
      </c>
      <c r="C53" s="184" t="s">
        <v>468</v>
      </c>
      <c r="D53" s="184" t="s">
        <v>469</v>
      </c>
      <c r="E53" s="189">
        <v>1</v>
      </c>
      <c r="F53" s="184" t="s">
        <v>3</v>
      </c>
      <c r="G53" s="61">
        <v>0</v>
      </c>
      <c r="H53" s="61">
        <v>0</v>
      </c>
      <c r="I53" s="185">
        <f t="shared" si="18"/>
        <v>0</v>
      </c>
      <c r="J53" s="185">
        <f t="shared" si="19"/>
        <v>0</v>
      </c>
      <c r="K53" s="185">
        <f t="shared" si="20"/>
        <v>0</v>
      </c>
      <c r="L53" s="186">
        <f t="shared" si="21"/>
        <v>0</v>
      </c>
    </row>
    <row r="54" spans="2:13" s="69" customFormat="1">
      <c r="B54" s="31" t="s">
        <v>41</v>
      </c>
      <c r="C54" s="184" t="s">
        <v>470</v>
      </c>
      <c r="D54" s="184" t="s">
        <v>471</v>
      </c>
      <c r="E54" s="189">
        <v>1</v>
      </c>
      <c r="F54" s="184" t="s">
        <v>3</v>
      </c>
      <c r="G54" s="61">
        <v>0</v>
      </c>
      <c r="H54" s="61">
        <v>0</v>
      </c>
      <c r="I54" s="185">
        <f t="shared" si="18"/>
        <v>0</v>
      </c>
      <c r="J54" s="185">
        <f t="shared" si="19"/>
        <v>0</v>
      </c>
      <c r="K54" s="185">
        <f t="shared" si="20"/>
        <v>0</v>
      </c>
      <c r="L54" s="186">
        <f t="shared" si="21"/>
        <v>0</v>
      </c>
    </row>
    <row r="55" spans="2:13" s="69" customFormat="1">
      <c r="B55" s="132"/>
      <c r="C55" s="106"/>
      <c r="D55" s="106"/>
      <c r="E55" s="189"/>
      <c r="F55" s="108"/>
      <c r="G55" s="61">
        <v>0</v>
      </c>
      <c r="H55" s="61">
        <v>0</v>
      </c>
      <c r="I55" s="185"/>
      <c r="J55" s="185"/>
      <c r="K55" s="185"/>
      <c r="L55" s="186"/>
    </row>
    <row r="56" spans="2:13" s="69" customFormat="1">
      <c r="B56" s="71" t="s">
        <v>45</v>
      </c>
      <c r="C56" s="151" t="s">
        <v>472</v>
      </c>
      <c r="D56" s="151"/>
      <c r="E56" s="194"/>
      <c r="F56" s="151"/>
      <c r="G56" s="181"/>
      <c r="H56" s="181"/>
      <c r="I56" s="181"/>
      <c r="J56" s="182">
        <f>SUM(J57:J79)</f>
        <v>0</v>
      </c>
      <c r="K56" s="182">
        <f t="shared" ref="K56:L56" si="22">SUM(K57:K79)</f>
        <v>0</v>
      </c>
      <c r="L56" s="182">
        <f t="shared" si="22"/>
        <v>0</v>
      </c>
    </row>
    <row r="57" spans="2:13" s="69" customFormat="1" ht="25.5">
      <c r="B57" s="31" t="s">
        <v>46</v>
      </c>
      <c r="C57" s="86" t="s">
        <v>473</v>
      </c>
      <c r="D57" s="116"/>
      <c r="E57" s="116">
        <v>20</v>
      </c>
      <c r="F57" s="116" t="s">
        <v>110</v>
      </c>
      <c r="G57" s="61">
        <v>0</v>
      </c>
      <c r="H57" s="61">
        <v>0</v>
      </c>
      <c r="I57" s="195">
        <f>G57+H57</f>
        <v>0</v>
      </c>
      <c r="J57" s="195">
        <f>G57*E57</f>
        <v>0</v>
      </c>
      <c r="K57" s="195">
        <f>E57*H57</f>
        <v>0</v>
      </c>
      <c r="L57" s="196">
        <f>J57+K57</f>
        <v>0</v>
      </c>
      <c r="M57" s="120"/>
    </row>
    <row r="58" spans="2:13" s="69" customFormat="1" ht="25.5">
      <c r="B58" s="31" t="s">
        <v>47</v>
      </c>
      <c r="C58" s="86" t="s">
        <v>474</v>
      </c>
      <c r="D58" s="116"/>
      <c r="E58" s="116">
        <v>12</v>
      </c>
      <c r="F58" s="116" t="s">
        <v>110</v>
      </c>
      <c r="G58" s="61">
        <v>0</v>
      </c>
      <c r="H58" s="61">
        <v>0</v>
      </c>
      <c r="I58" s="195">
        <f>G58+H58</f>
        <v>0</v>
      </c>
      <c r="J58" s="195">
        <f>G58*E58</f>
        <v>0</v>
      </c>
      <c r="K58" s="195">
        <f>E58*H58</f>
        <v>0</v>
      </c>
      <c r="L58" s="196">
        <f>J58+K58</f>
        <v>0</v>
      </c>
      <c r="M58" s="120"/>
    </row>
    <row r="59" spans="2:13" s="69" customFormat="1" ht="25.5">
      <c r="B59" s="31" t="s">
        <v>48</v>
      </c>
      <c r="C59" s="86" t="s">
        <v>475</v>
      </c>
      <c r="D59" s="121"/>
      <c r="E59" s="121">
        <v>9</v>
      </c>
      <c r="F59" s="121" t="s">
        <v>110</v>
      </c>
      <c r="G59" s="61">
        <v>0</v>
      </c>
      <c r="H59" s="61">
        <v>0</v>
      </c>
      <c r="I59" s="197">
        <f t="shared" ref="I59:I64" si="23">G59+H59</f>
        <v>0</v>
      </c>
      <c r="J59" s="197">
        <f t="shared" ref="J59:J64" si="24">G59*E59</f>
        <v>0</v>
      </c>
      <c r="K59" s="197">
        <f t="shared" ref="K59:K64" si="25">E59*H59</f>
        <v>0</v>
      </c>
      <c r="L59" s="196">
        <f t="shared" ref="L59:L64" si="26">J59+K59</f>
        <v>0</v>
      </c>
      <c r="M59" s="120"/>
    </row>
    <row r="60" spans="2:13" s="69" customFormat="1">
      <c r="B60" s="31" t="s">
        <v>49</v>
      </c>
      <c r="C60" s="86" t="s">
        <v>476</v>
      </c>
      <c r="D60" s="121"/>
      <c r="E60" s="121">
        <v>1</v>
      </c>
      <c r="F60" s="121" t="s">
        <v>97</v>
      </c>
      <c r="G60" s="61">
        <v>0</v>
      </c>
      <c r="H60" s="61">
        <v>0</v>
      </c>
      <c r="I60" s="197">
        <f t="shared" si="23"/>
        <v>0</v>
      </c>
      <c r="J60" s="197">
        <f t="shared" si="24"/>
        <v>0</v>
      </c>
      <c r="K60" s="197">
        <f t="shared" si="25"/>
        <v>0</v>
      </c>
      <c r="L60" s="196">
        <f t="shared" si="26"/>
        <v>0</v>
      </c>
      <c r="M60" s="120"/>
    </row>
    <row r="61" spans="2:13" s="69" customFormat="1">
      <c r="B61" s="31" t="s">
        <v>50</v>
      </c>
      <c r="C61" s="86" t="s">
        <v>477</v>
      </c>
      <c r="D61" s="121"/>
      <c r="E61" s="121">
        <v>21</v>
      </c>
      <c r="F61" s="121" t="s">
        <v>110</v>
      </c>
      <c r="G61" s="61">
        <v>0</v>
      </c>
      <c r="H61" s="61">
        <v>0</v>
      </c>
      <c r="I61" s="197">
        <f t="shared" si="23"/>
        <v>0</v>
      </c>
      <c r="J61" s="197">
        <f t="shared" si="24"/>
        <v>0</v>
      </c>
      <c r="K61" s="197">
        <f t="shared" si="25"/>
        <v>0</v>
      </c>
      <c r="L61" s="196">
        <f t="shared" si="26"/>
        <v>0</v>
      </c>
      <c r="M61" s="120"/>
    </row>
    <row r="62" spans="2:13" s="69" customFormat="1">
      <c r="B62" s="31" t="s">
        <v>51</v>
      </c>
      <c r="C62" s="86" t="s">
        <v>478</v>
      </c>
      <c r="D62" s="121"/>
      <c r="E62" s="121">
        <v>15</v>
      </c>
      <c r="F62" s="121" t="s">
        <v>110</v>
      </c>
      <c r="G62" s="61">
        <v>0</v>
      </c>
      <c r="H62" s="61">
        <v>0</v>
      </c>
      <c r="I62" s="197">
        <f t="shared" si="23"/>
        <v>0</v>
      </c>
      <c r="J62" s="197">
        <f t="shared" si="24"/>
        <v>0</v>
      </c>
      <c r="K62" s="197">
        <f t="shared" si="25"/>
        <v>0</v>
      </c>
      <c r="L62" s="196">
        <f t="shared" si="26"/>
        <v>0</v>
      </c>
      <c r="M62" s="120"/>
    </row>
    <row r="63" spans="2:13" s="69" customFormat="1">
      <c r="B63" s="31" t="s">
        <v>52</v>
      </c>
      <c r="C63" s="86" t="s">
        <v>479</v>
      </c>
      <c r="D63" s="121"/>
      <c r="E63" s="121">
        <v>80</v>
      </c>
      <c r="F63" s="121" t="s">
        <v>110</v>
      </c>
      <c r="G63" s="61">
        <v>0</v>
      </c>
      <c r="H63" s="61">
        <v>0</v>
      </c>
      <c r="I63" s="197">
        <f t="shared" si="23"/>
        <v>0</v>
      </c>
      <c r="J63" s="197">
        <f t="shared" si="24"/>
        <v>0</v>
      </c>
      <c r="K63" s="197">
        <f t="shared" si="25"/>
        <v>0</v>
      </c>
      <c r="L63" s="196">
        <f t="shared" si="26"/>
        <v>0</v>
      </c>
      <c r="M63" s="120"/>
    </row>
    <row r="64" spans="2:13" s="69" customFormat="1">
      <c r="B64" s="31" t="s">
        <v>53</v>
      </c>
      <c r="C64" s="86" t="s">
        <v>480</v>
      </c>
      <c r="D64" s="121"/>
      <c r="E64" s="121">
        <v>1</v>
      </c>
      <c r="F64" s="121" t="s">
        <v>97</v>
      </c>
      <c r="G64" s="61">
        <v>0</v>
      </c>
      <c r="H64" s="61">
        <v>0</v>
      </c>
      <c r="I64" s="197">
        <f t="shared" si="23"/>
        <v>0</v>
      </c>
      <c r="J64" s="197">
        <f t="shared" si="24"/>
        <v>0</v>
      </c>
      <c r="K64" s="197">
        <f t="shared" si="25"/>
        <v>0</v>
      </c>
      <c r="L64" s="196">
        <f t="shared" si="26"/>
        <v>0</v>
      </c>
      <c r="M64" s="120"/>
    </row>
    <row r="65" spans="2:13" s="69" customFormat="1">
      <c r="B65" s="31" t="s">
        <v>54</v>
      </c>
      <c r="C65" s="184" t="s">
        <v>481</v>
      </c>
      <c r="D65" s="184"/>
      <c r="E65" s="184">
        <v>50</v>
      </c>
      <c r="F65" s="184" t="s">
        <v>110</v>
      </c>
      <c r="G65" s="61">
        <v>0</v>
      </c>
      <c r="H65" s="61">
        <v>0</v>
      </c>
      <c r="I65" s="185">
        <f>SUM(G65:H65)</f>
        <v>0</v>
      </c>
      <c r="J65" s="185">
        <f>G65*E65</f>
        <v>0</v>
      </c>
      <c r="K65" s="185">
        <f>H65*E65</f>
        <v>0</v>
      </c>
      <c r="L65" s="186">
        <f>SUM(J65:K65)</f>
        <v>0</v>
      </c>
    </row>
    <row r="66" spans="2:13" s="69" customFormat="1">
      <c r="B66" s="31" t="s">
        <v>55</v>
      </c>
      <c r="C66" s="86" t="s">
        <v>482</v>
      </c>
      <c r="D66" s="121"/>
      <c r="E66" s="121">
        <v>4</v>
      </c>
      <c r="F66" s="121" t="s">
        <v>3</v>
      </c>
      <c r="G66" s="61">
        <v>0</v>
      </c>
      <c r="H66" s="61">
        <v>0</v>
      </c>
      <c r="I66" s="197"/>
      <c r="J66" s="197">
        <f>G66*E66</f>
        <v>0</v>
      </c>
      <c r="K66" s="197">
        <f>E66*H66</f>
        <v>0</v>
      </c>
      <c r="L66" s="196">
        <f>J66+K66</f>
        <v>0</v>
      </c>
      <c r="M66" s="120"/>
    </row>
    <row r="67" spans="2:13" s="69" customFormat="1">
      <c r="B67" s="31" t="s">
        <v>56</v>
      </c>
      <c r="C67" s="184" t="s">
        <v>483</v>
      </c>
      <c r="D67" s="184"/>
      <c r="E67" s="184">
        <v>480</v>
      </c>
      <c r="F67" s="184" t="s">
        <v>110</v>
      </c>
      <c r="G67" s="61">
        <v>0</v>
      </c>
      <c r="H67" s="61">
        <v>0</v>
      </c>
      <c r="I67" s="185">
        <f>SUM(G67:H67)</f>
        <v>0</v>
      </c>
      <c r="J67" s="185">
        <f t="shared" ref="J67:J69" si="27">G67*E67</f>
        <v>0</v>
      </c>
      <c r="K67" s="185">
        <f t="shared" ref="K67:K69" si="28">H67*E67</f>
        <v>0</v>
      </c>
      <c r="L67" s="186">
        <f t="shared" ref="L67:L69" si="29">SUM(J67:K67)</f>
        <v>0</v>
      </c>
    </row>
    <row r="68" spans="2:13" s="69" customFormat="1">
      <c r="B68" s="31" t="s">
        <v>57</v>
      </c>
      <c r="C68" s="86" t="s">
        <v>484</v>
      </c>
      <c r="D68" s="121"/>
      <c r="E68" s="121">
        <v>28</v>
      </c>
      <c r="F68" s="121" t="s">
        <v>3</v>
      </c>
      <c r="G68" s="61">
        <v>0</v>
      </c>
      <c r="H68" s="61">
        <v>0</v>
      </c>
      <c r="I68" s="197">
        <f>G68+H68</f>
        <v>0</v>
      </c>
      <c r="J68" s="197">
        <f>G68*E68</f>
        <v>0</v>
      </c>
      <c r="K68" s="197">
        <f>E68*H68</f>
        <v>0</v>
      </c>
      <c r="L68" s="196">
        <f>J68+K68</f>
        <v>0</v>
      </c>
      <c r="M68" s="120"/>
    </row>
    <row r="69" spans="2:13" s="69" customFormat="1">
      <c r="B69" s="31" t="s">
        <v>78</v>
      </c>
      <c r="C69" s="184" t="s">
        <v>485</v>
      </c>
      <c r="D69" s="184"/>
      <c r="E69" s="184">
        <v>25</v>
      </c>
      <c r="F69" s="184" t="s">
        <v>110</v>
      </c>
      <c r="G69" s="61">
        <v>0</v>
      </c>
      <c r="H69" s="61">
        <v>0</v>
      </c>
      <c r="I69" s="185">
        <f t="shared" ref="I69" si="30">SUM(G69:H69)</f>
        <v>0</v>
      </c>
      <c r="J69" s="185">
        <f t="shared" si="27"/>
        <v>0</v>
      </c>
      <c r="K69" s="185">
        <f t="shared" si="28"/>
        <v>0</v>
      </c>
      <c r="L69" s="186">
        <f t="shared" si="29"/>
        <v>0</v>
      </c>
    </row>
    <row r="70" spans="2:13" s="69" customFormat="1">
      <c r="B70" s="31" t="s">
        <v>147</v>
      </c>
      <c r="C70" s="86" t="s">
        <v>486</v>
      </c>
      <c r="D70" s="121"/>
      <c r="E70" s="121">
        <v>8</v>
      </c>
      <c r="F70" s="121" t="s">
        <v>3</v>
      </c>
      <c r="G70" s="61">
        <v>0</v>
      </c>
      <c r="H70" s="61">
        <v>0</v>
      </c>
      <c r="I70" s="197"/>
      <c r="J70" s="197">
        <f>G70*E70</f>
        <v>0</v>
      </c>
      <c r="K70" s="197">
        <f>E70*H70</f>
        <v>0</v>
      </c>
      <c r="L70" s="196">
        <f>J70+K70</f>
        <v>0</v>
      </c>
      <c r="M70" s="120"/>
    </row>
    <row r="71" spans="2:13" s="69" customFormat="1">
      <c r="B71" s="31" t="s">
        <v>148</v>
      </c>
      <c r="C71" s="184" t="s">
        <v>487</v>
      </c>
      <c r="D71" s="184"/>
      <c r="E71" s="184">
        <v>100</v>
      </c>
      <c r="F71" s="184" t="s">
        <v>110</v>
      </c>
      <c r="G71" s="61">
        <v>0</v>
      </c>
      <c r="H71" s="61">
        <v>0</v>
      </c>
      <c r="I71" s="185">
        <f t="shared" ref="I71:I75" si="31">SUM(G71:H71)</f>
        <v>0</v>
      </c>
      <c r="J71" s="185">
        <f t="shared" ref="J71:J73" si="32">G71*E71</f>
        <v>0</v>
      </c>
      <c r="K71" s="185">
        <f t="shared" ref="K71:K73" si="33">H71*E71</f>
        <v>0</v>
      </c>
      <c r="L71" s="186">
        <f t="shared" ref="L71:L73" si="34">SUM(J71:K71)</f>
        <v>0</v>
      </c>
    </row>
    <row r="72" spans="2:13" s="69" customFormat="1">
      <c r="B72" s="31" t="s">
        <v>159</v>
      </c>
      <c r="C72" s="86" t="s">
        <v>488</v>
      </c>
      <c r="D72" s="121"/>
      <c r="E72" s="121">
        <v>12</v>
      </c>
      <c r="F72" s="121" t="s">
        <v>3</v>
      </c>
      <c r="G72" s="61">
        <v>0</v>
      </c>
      <c r="H72" s="61">
        <v>0</v>
      </c>
      <c r="I72" s="197"/>
      <c r="J72" s="197">
        <f>G72*E72</f>
        <v>0</v>
      </c>
      <c r="K72" s="197">
        <f>E72*H72</f>
        <v>0</v>
      </c>
      <c r="L72" s="196">
        <f>J72+K72</f>
        <v>0</v>
      </c>
      <c r="M72" s="120"/>
    </row>
    <row r="73" spans="2:13" s="69" customFormat="1">
      <c r="B73" s="31" t="s">
        <v>178</v>
      </c>
      <c r="C73" s="184" t="s">
        <v>489</v>
      </c>
      <c r="D73" s="184"/>
      <c r="E73" s="184">
        <v>120</v>
      </c>
      <c r="F73" s="184" t="s">
        <v>110</v>
      </c>
      <c r="G73" s="61">
        <v>0</v>
      </c>
      <c r="H73" s="61">
        <v>0</v>
      </c>
      <c r="I73" s="185">
        <f t="shared" si="31"/>
        <v>0</v>
      </c>
      <c r="J73" s="185">
        <f t="shared" si="32"/>
        <v>0</v>
      </c>
      <c r="K73" s="185">
        <f t="shared" si="33"/>
        <v>0</v>
      </c>
      <c r="L73" s="186">
        <f t="shared" si="34"/>
        <v>0</v>
      </c>
    </row>
    <row r="74" spans="2:13" s="69" customFormat="1">
      <c r="B74" s="31" t="s">
        <v>179</v>
      </c>
      <c r="C74" s="86" t="s">
        <v>490</v>
      </c>
      <c r="D74" s="121"/>
      <c r="E74" s="121">
        <v>14</v>
      </c>
      <c r="F74" s="121" t="s">
        <v>3</v>
      </c>
      <c r="G74" s="61">
        <v>0</v>
      </c>
      <c r="H74" s="61">
        <v>0</v>
      </c>
      <c r="I74" s="197"/>
      <c r="J74" s="197">
        <f>G74*E74</f>
        <v>0</v>
      </c>
      <c r="K74" s="197">
        <f>E74*H74</f>
        <v>0</v>
      </c>
      <c r="L74" s="196">
        <f>J74+K74</f>
        <v>0</v>
      </c>
      <c r="M74" s="120"/>
    </row>
    <row r="75" spans="2:13" s="69" customFormat="1">
      <c r="B75" s="31" t="s">
        <v>181</v>
      </c>
      <c r="C75" s="184" t="s">
        <v>491</v>
      </c>
      <c r="D75" s="184"/>
      <c r="E75" s="184">
        <v>720</v>
      </c>
      <c r="F75" s="184" t="s">
        <v>110</v>
      </c>
      <c r="G75" s="61">
        <v>0</v>
      </c>
      <c r="H75" s="61">
        <v>0</v>
      </c>
      <c r="I75" s="190">
        <f t="shared" si="31"/>
        <v>0</v>
      </c>
      <c r="J75" s="185">
        <f t="shared" ref="J75:J77" si="35">G75*E75</f>
        <v>0</v>
      </c>
      <c r="K75" s="185">
        <f t="shared" ref="K75:K77" si="36">H75*E75</f>
        <v>0</v>
      </c>
      <c r="L75" s="186">
        <f t="shared" ref="L75:L77" si="37">SUM(J75:K75)</f>
        <v>0</v>
      </c>
    </row>
    <row r="76" spans="2:13" s="69" customFormat="1">
      <c r="B76" s="31" t="s">
        <v>492</v>
      </c>
      <c r="C76" s="86" t="s">
        <v>493</v>
      </c>
      <c r="D76" s="121"/>
      <c r="E76" s="121">
        <v>58</v>
      </c>
      <c r="F76" s="121" t="s">
        <v>3</v>
      </c>
      <c r="G76" s="61">
        <v>0</v>
      </c>
      <c r="H76" s="61">
        <v>0</v>
      </c>
      <c r="I76" s="197">
        <f>G76+H76</f>
        <v>0</v>
      </c>
      <c r="J76" s="197">
        <f>G76*E76</f>
        <v>0</v>
      </c>
      <c r="K76" s="197">
        <f t="shared" ref="K76" si="38">E76*H76</f>
        <v>0</v>
      </c>
      <c r="L76" s="196">
        <f t="shared" ref="L76" si="39">J76+K76</f>
        <v>0</v>
      </c>
      <c r="M76" s="120"/>
    </row>
    <row r="77" spans="2:13" s="69" customFormat="1">
      <c r="B77" s="31" t="s">
        <v>494</v>
      </c>
      <c r="C77" s="184" t="s">
        <v>495</v>
      </c>
      <c r="D77" s="184"/>
      <c r="E77" s="184">
        <v>24</v>
      </c>
      <c r="F77" s="184" t="s">
        <v>3</v>
      </c>
      <c r="G77" s="61">
        <v>0</v>
      </c>
      <c r="H77" s="61">
        <v>0</v>
      </c>
      <c r="I77" s="190">
        <f t="shared" ref="I77" si="40">SUM(G77:H77)</f>
        <v>0</v>
      </c>
      <c r="J77" s="185">
        <f t="shared" si="35"/>
        <v>0</v>
      </c>
      <c r="K77" s="185">
        <f t="shared" si="36"/>
        <v>0</v>
      </c>
      <c r="L77" s="186">
        <f t="shared" si="37"/>
        <v>0</v>
      </c>
    </row>
    <row r="78" spans="2:13" s="69" customFormat="1">
      <c r="B78" s="31" t="s">
        <v>496</v>
      </c>
      <c r="C78" s="86" t="s">
        <v>497</v>
      </c>
      <c r="D78" s="121"/>
      <c r="E78" s="121">
        <v>1</v>
      </c>
      <c r="F78" s="121" t="s">
        <v>97</v>
      </c>
      <c r="G78" s="61">
        <v>0</v>
      </c>
      <c r="H78" s="61">
        <v>0</v>
      </c>
      <c r="I78" s="197">
        <f>G78+H78</f>
        <v>0</v>
      </c>
      <c r="J78" s="197">
        <f>G78*E78</f>
        <v>0</v>
      </c>
      <c r="K78" s="197">
        <f>E78*H78</f>
        <v>0</v>
      </c>
      <c r="L78" s="196">
        <f>J78+K78</f>
        <v>0</v>
      </c>
      <c r="M78" s="120"/>
    </row>
    <row r="79" spans="2:13" s="69" customFormat="1">
      <c r="B79" s="72"/>
      <c r="E79" s="198"/>
      <c r="G79" s="185"/>
      <c r="H79" s="185"/>
      <c r="I79" s="185"/>
      <c r="J79" s="185"/>
      <c r="K79" s="185"/>
      <c r="L79" s="186"/>
    </row>
    <row r="80" spans="2:13" s="69" customFormat="1">
      <c r="B80" s="71" t="s">
        <v>58</v>
      </c>
      <c r="C80" s="151" t="s">
        <v>65</v>
      </c>
      <c r="D80" s="151"/>
      <c r="E80" s="194"/>
      <c r="F80" s="151"/>
      <c r="G80" s="181"/>
      <c r="H80" s="181"/>
      <c r="I80" s="181"/>
      <c r="J80" s="182">
        <f>SUM(J81:J94)</f>
        <v>0</v>
      </c>
      <c r="K80" s="182">
        <f>SUM(K81:K94)</f>
        <v>0</v>
      </c>
      <c r="L80" s="199">
        <f>SUM(L81:L94)</f>
        <v>0</v>
      </c>
    </row>
    <row r="81" spans="2:13" s="69" customFormat="1" ht="25.5">
      <c r="B81" s="31" t="s">
        <v>59</v>
      </c>
      <c r="C81" s="200" t="s">
        <v>498</v>
      </c>
      <c r="D81" s="184"/>
      <c r="E81" s="184">
        <v>1</v>
      </c>
      <c r="F81" s="184" t="s">
        <v>97</v>
      </c>
      <c r="G81" s="61">
        <v>0</v>
      </c>
      <c r="H81" s="61">
        <v>0</v>
      </c>
      <c r="I81" s="185">
        <f>SUM(G81:H81)</f>
        <v>0</v>
      </c>
      <c r="J81" s="185">
        <f>G81*E81</f>
        <v>0</v>
      </c>
      <c r="K81" s="185">
        <f>H81*E81</f>
        <v>0</v>
      </c>
      <c r="L81" s="186">
        <f>SUM(J81:K81)</f>
        <v>0</v>
      </c>
    </row>
    <row r="82" spans="2:13" s="69" customFormat="1">
      <c r="B82" s="31" t="s">
        <v>60</v>
      </c>
      <c r="C82" s="200" t="s">
        <v>499</v>
      </c>
      <c r="D82" s="184"/>
      <c r="E82" s="184">
        <v>1</v>
      </c>
      <c r="F82" s="184" t="s">
        <v>97</v>
      </c>
      <c r="G82" s="61">
        <v>0</v>
      </c>
      <c r="H82" s="61">
        <v>0</v>
      </c>
      <c r="I82" s="185">
        <f t="shared" ref="I82" si="41">SUM(G82:H82)</f>
        <v>0</v>
      </c>
      <c r="J82" s="185">
        <f t="shared" ref="J82:J83" si="42">G82*E82</f>
        <v>0</v>
      </c>
      <c r="K82" s="185">
        <f t="shared" ref="K82" si="43">H82*E82</f>
        <v>0</v>
      </c>
      <c r="L82" s="186">
        <f t="shared" ref="L82" si="44">SUM(J82:K82)</f>
        <v>0</v>
      </c>
    </row>
    <row r="83" spans="2:13" s="69" customFormat="1">
      <c r="B83" s="201" t="s">
        <v>38</v>
      </c>
      <c r="C83" s="86" t="s">
        <v>500</v>
      </c>
      <c r="D83" s="121"/>
      <c r="E83" s="121">
        <v>12</v>
      </c>
      <c r="F83" s="121" t="s">
        <v>97</v>
      </c>
      <c r="G83" s="61">
        <v>0</v>
      </c>
      <c r="H83" s="61">
        <v>0</v>
      </c>
      <c r="I83" s="117">
        <f t="shared" ref="I83" si="45">G83+H83</f>
        <v>0</v>
      </c>
      <c r="J83" s="117">
        <f t="shared" si="42"/>
        <v>0</v>
      </c>
      <c r="K83" s="117">
        <f t="shared" ref="K83" si="46">E83*H83</f>
        <v>0</v>
      </c>
      <c r="L83" s="122">
        <f t="shared" ref="L83" si="47">J83+K83</f>
        <v>0</v>
      </c>
      <c r="M83" s="120"/>
    </row>
    <row r="84" spans="2:13" s="69" customFormat="1">
      <c r="B84" s="201" t="s">
        <v>39</v>
      </c>
      <c r="C84" s="86" t="s">
        <v>501</v>
      </c>
      <c r="D84" s="121"/>
      <c r="E84" s="121">
        <v>1</v>
      </c>
      <c r="F84" s="121" t="s">
        <v>97</v>
      </c>
      <c r="G84" s="61">
        <v>0</v>
      </c>
      <c r="H84" s="61">
        <v>0</v>
      </c>
      <c r="I84" s="117">
        <f>G84+H84</f>
        <v>0</v>
      </c>
      <c r="J84" s="117">
        <f>G84*E84</f>
        <v>0</v>
      </c>
      <c r="K84" s="117">
        <f>E84*H84</f>
        <v>0</v>
      </c>
      <c r="L84" s="122">
        <f>J84+K84</f>
        <v>0</v>
      </c>
      <c r="M84" s="120"/>
    </row>
    <row r="85" spans="2:13" s="69" customFormat="1">
      <c r="B85" s="201" t="s">
        <v>42</v>
      </c>
      <c r="C85" s="86" t="s">
        <v>502</v>
      </c>
      <c r="D85" s="121"/>
      <c r="E85" s="121">
        <v>40</v>
      </c>
      <c r="F85" s="121" t="s">
        <v>319</v>
      </c>
      <c r="G85" s="61">
        <v>0</v>
      </c>
      <c r="H85" s="61">
        <v>0</v>
      </c>
      <c r="I85" s="117">
        <f t="shared" ref="I85:I94" si="48">G85+H85</f>
        <v>0</v>
      </c>
      <c r="J85" s="117">
        <f t="shared" ref="J85:J94" si="49">G85*E85</f>
        <v>0</v>
      </c>
      <c r="K85" s="117">
        <f t="shared" ref="K85:K94" si="50">E85*H85</f>
        <v>0</v>
      </c>
      <c r="L85" s="122">
        <f t="shared" ref="L85:L94" si="51">J85+K85</f>
        <v>0</v>
      </c>
      <c r="M85" s="120"/>
    </row>
    <row r="86" spans="2:13" s="69" customFormat="1">
      <c r="B86" s="201" t="s">
        <v>43</v>
      </c>
      <c r="C86" s="86" t="s">
        <v>503</v>
      </c>
      <c r="D86" s="121"/>
      <c r="E86" s="121">
        <v>1</v>
      </c>
      <c r="F86" s="121" t="s">
        <v>97</v>
      </c>
      <c r="G86" s="61">
        <v>0</v>
      </c>
      <c r="H86" s="61">
        <v>0</v>
      </c>
      <c r="I86" s="117">
        <f t="shared" si="48"/>
        <v>0</v>
      </c>
      <c r="J86" s="117">
        <f t="shared" si="49"/>
        <v>0</v>
      </c>
      <c r="K86" s="117">
        <f t="shared" si="50"/>
        <v>0</v>
      </c>
      <c r="L86" s="122">
        <f t="shared" si="51"/>
        <v>0</v>
      </c>
      <c r="M86" s="120"/>
    </row>
    <row r="87" spans="2:13" s="69" customFormat="1">
      <c r="B87" s="201" t="s">
        <v>44</v>
      </c>
      <c r="C87" s="86" t="s">
        <v>95</v>
      </c>
      <c r="D87" s="121"/>
      <c r="E87" s="121">
        <v>1</v>
      </c>
      <c r="F87" s="121" t="s">
        <v>97</v>
      </c>
      <c r="G87" s="61">
        <v>0</v>
      </c>
      <c r="H87" s="61">
        <v>0</v>
      </c>
      <c r="I87" s="117">
        <f t="shared" si="48"/>
        <v>0</v>
      </c>
      <c r="J87" s="117">
        <f t="shared" si="49"/>
        <v>0</v>
      </c>
      <c r="K87" s="117">
        <f t="shared" si="50"/>
        <v>0</v>
      </c>
      <c r="L87" s="122">
        <f t="shared" si="51"/>
        <v>0</v>
      </c>
      <c r="M87" s="120"/>
    </row>
    <row r="88" spans="2:13" s="69" customFormat="1">
      <c r="B88" s="201" t="s">
        <v>130</v>
      </c>
      <c r="C88" s="86" t="s">
        <v>146</v>
      </c>
      <c r="D88" s="121"/>
      <c r="E88" s="121">
        <v>1</v>
      </c>
      <c r="F88" s="121" t="s">
        <v>97</v>
      </c>
      <c r="G88" s="61">
        <v>0</v>
      </c>
      <c r="H88" s="61">
        <v>0</v>
      </c>
      <c r="I88" s="117">
        <f t="shared" si="48"/>
        <v>0</v>
      </c>
      <c r="J88" s="117">
        <f t="shared" si="49"/>
        <v>0</v>
      </c>
      <c r="K88" s="117">
        <f t="shared" si="50"/>
        <v>0</v>
      </c>
      <c r="L88" s="122">
        <f t="shared" si="51"/>
        <v>0</v>
      </c>
      <c r="M88" s="120"/>
    </row>
    <row r="89" spans="2:13" s="69" customFormat="1">
      <c r="B89" s="201" t="s">
        <v>131</v>
      </c>
      <c r="C89" s="86" t="s">
        <v>96</v>
      </c>
      <c r="D89" s="121"/>
      <c r="E89" s="121">
        <v>1</v>
      </c>
      <c r="F89" s="121" t="s">
        <v>97</v>
      </c>
      <c r="G89" s="61">
        <v>0</v>
      </c>
      <c r="H89" s="61">
        <v>0</v>
      </c>
      <c r="I89" s="117">
        <f t="shared" si="48"/>
        <v>0</v>
      </c>
      <c r="J89" s="117">
        <f t="shared" si="49"/>
        <v>0</v>
      </c>
      <c r="K89" s="117">
        <f t="shared" si="50"/>
        <v>0</v>
      </c>
      <c r="L89" s="122">
        <f t="shared" si="51"/>
        <v>0</v>
      </c>
      <c r="M89" s="120"/>
    </row>
    <row r="90" spans="2:13" s="69" customFormat="1">
      <c r="B90" s="201" t="s">
        <v>132</v>
      </c>
      <c r="C90" s="86" t="s">
        <v>504</v>
      </c>
      <c r="D90" s="121"/>
      <c r="E90" s="121">
        <v>1</v>
      </c>
      <c r="F90" s="121" t="s">
        <v>97</v>
      </c>
      <c r="G90" s="61">
        <v>0</v>
      </c>
      <c r="H90" s="61">
        <v>0</v>
      </c>
      <c r="I90" s="117">
        <f t="shared" si="48"/>
        <v>0</v>
      </c>
      <c r="J90" s="117">
        <f t="shared" si="49"/>
        <v>0</v>
      </c>
      <c r="K90" s="117">
        <f t="shared" si="50"/>
        <v>0</v>
      </c>
      <c r="L90" s="122">
        <f t="shared" si="51"/>
        <v>0</v>
      </c>
      <c r="M90" s="120"/>
    </row>
    <row r="91" spans="2:13" s="69" customFormat="1">
      <c r="B91" s="201" t="s">
        <v>246</v>
      </c>
      <c r="C91" s="86" t="s">
        <v>505</v>
      </c>
      <c r="D91" s="121"/>
      <c r="E91" s="121">
        <v>1</v>
      </c>
      <c r="F91" s="121" t="s">
        <v>97</v>
      </c>
      <c r="G91" s="61">
        <v>0</v>
      </c>
      <c r="H91" s="61">
        <v>0</v>
      </c>
      <c r="I91" s="117">
        <f t="shared" si="48"/>
        <v>0</v>
      </c>
      <c r="J91" s="117">
        <f t="shared" si="49"/>
        <v>0</v>
      </c>
      <c r="K91" s="117">
        <f t="shared" si="50"/>
        <v>0</v>
      </c>
      <c r="L91" s="122">
        <f t="shared" si="51"/>
        <v>0</v>
      </c>
      <c r="M91" s="120"/>
    </row>
    <row r="92" spans="2:13" s="69" customFormat="1">
      <c r="B92" s="201" t="s">
        <v>248</v>
      </c>
      <c r="C92" s="86" t="s">
        <v>177</v>
      </c>
      <c r="D92" s="121"/>
      <c r="E92" s="121">
        <v>1</v>
      </c>
      <c r="F92" s="121" t="s">
        <v>97</v>
      </c>
      <c r="G92" s="61">
        <v>0</v>
      </c>
      <c r="H92" s="61">
        <v>0</v>
      </c>
      <c r="I92" s="117">
        <f t="shared" si="48"/>
        <v>0</v>
      </c>
      <c r="J92" s="117">
        <f t="shared" si="49"/>
        <v>0</v>
      </c>
      <c r="K92" s="117">
        <f t="shared" si="50"/>
        <v>0</v>
      </c>
      <c r="L92" s="122">
        <f t="shared" si="51"/>
        <v>0</v>
      </c>
      <c r="M92" s="120"/>
    </row>
    <row r="93" spans="2:13" s="69" customFormat="1">
      <c r="B93" s="201" t="s">
        <v>250</v>
      </c>
      <c r="C93" s="86" t="s">
        <v>506</v>
      </c>
      <c r="D93" s="121"/>
      <c r="E93" s="121">
        <v>1</v>
      </c>
      <c r="F93" s="121" t="s">
        <v>97</v>
      </c>
      <c r="G93" s="61">
        <v>0</v>
      </c>
      <c r="H93" s="61">
        <v>0</v>
      </c>
      <c r="I93" s="117">
        <f t="shared" si="48"/>
        <v>0</v>
      </c>
      <c r="J93" s="117">
        <f t="shared" si="49"/>
        <v>0</v>
      </c>
      <c r="K93" s="117">
        <f t="shared" si="50"/>
        <v>0</v>
      </c>
      <c r="L93" s="122">
        <f t="shared" si="51"/>
        <v>0</v>
      </c>
      <c r="M93" s="120"/>
    </row>
    <row r="94" spans="2:13" s="69" customFormat="1">
      <c r="B94" s="202" t="s">
        <v>252</v>
      </c>
      <c r="C94" s="125" t="s">
        <v>507</v>
      </c>
      <c r="D94" s="126"/>
      <c r="E94" s="126">
        <v>1</v>
      </c>
      <c r="F94" s="126" t="s">
        <v>97</v>
      </c>
      <c r="G94" s="61">
        <v>0</v>
      </c>
      <c r="H94" s="61">
        <v>0</v>
      </c>
      <c r="I94" s="127">
        <f t="shared" si="48"/>
        <v>0</v>
      </c>
      <c r="J94" s="127">
        <f t="shared" si="49"/>
        <v>0</v>
      </c>
      <c r="K94" s="127">
        <f t="shared" si="50"/>
        <v>0</v>
      </c>
      <c r="L94" s="128">
        <f t="shared" si="51"/>
        <v>0</v>
      </c>
      <c r="M94" s="120"/>
    </row>
  </sheetData>
  <mergeCells count="2">
    <mergeCell ref="B11:C11"/>
    <mergeCell ref="E11:F11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71" fitToHeight="0" orientation="landscape" r:id="rId1"/>
  <ignoredErrors>
    <ignoredError sqref="B69:B78 B93:B94" twoDigitTextYear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8FC19-D514-4B6A-B4A1-8621774E1EEE}">
  <sheetPr>
    <pageSetUpPr fitToPage="1"/>
  </sheetPr>
  <dimension ref="B1:N62"/>
  <sheetViews>
    <sheetView view="pageBreakPreview" topLeftCell="A16" zoomScale="80" zoomScaleNormal="80" zoomScaleSheetLayoutView="80" workbookViewId="0">
      <selection activeCell="G57" sqref="G57:H57"/>
    </sheetView>
  </sheetViews>
  <sheetFormatPr defaultColWidth="8.85546875" defaultRowHeight="15"/>
  <cols>
    <col min="1" max="1" width="3.28515625" style="94" customWidth="1"/>
    <col min="2" max="2" width="6.28515625" style="130" customWidth="1"/>
    <col min="3" max="3" width="65.85546875" style="94" customWidth="1"/>
    <col min="4" max="4" width="22.42578125" style="94" customWidth="1"/>
    <col min="5" max="5" width="8.85546875" style="94" bestFit="1" customWidth="1"/>
    <col min="6" max="6" width="5.5703125" style="94" customWidth="1"/>
    <col min="7" max="9" width="16.28515625" style="94" customWidth="1"/>
    <col min="10" max="10" width="18.42578125" style="94" customWidth="1"/>
    <col min="11" max="11" width="18" style="94" customWidth="1"/>
    <col min="12" max="12" width="19" style="94" customWidth="1"/>
    <col min="13" max="13" width="11.28515625" style="94" customWidth="1"/>
    <col min="14" max="16" width="8.85546875" style="94"/>
    <col min="17" max="17" width="13.85546875" style="94" customWidth="1"/>
    <col min="18" max="18" width="8.85546875" style="94"/>
    <col min="19" max="19" width="12.140625" style="94" bestFit="1" customWidth="1"/>
    <col min="20" max="16384" width="8.85546875" style="94"/>
  </cols>
  <sheetData>
    <row r="1" spans="2:13" ht="21">
      <c r="B1" s="129" t="s">
        <v>8</v>
      </c>
      <c r="C1" s="10"/>
    </row>
    <row r="3" spans="2:13" ht="15.75">
      <c r="C3" s="203" t="s">
        <v>72</v>
      </c>
      <c r="D3" s="100" t="s">
        <v>120</v>
      </c>
      <c r="E3" s="100"/>
      <c r="F3" s="100"/>
      <c r="G3" s="100"/>
    </row>
    <row r="4" spans="2:13" ht="15.75">
      <c r="C4" s="203" t="s">
        <v>73</v>
      </c>
      <c r="D4" s="100" t="s">
        <v>509</v>
      </c>
      <c r="E4" s="100"/>
      <c r="F4" s="100"/>
      <c r="G4" s="100"/>
    </row>
    <row r="5" spans="2:13" ht="15.75">
      <c r="C5" s="203" t="s">
        <v>26</v>
      </c>
      <c r="D5" s="100" t="s">
        <v>220</v>
      </c>
      <c r="E5" s="100"/>
      <c r="F5" s="100"/>
      <c r="G5" s="100"/>
    </row>
    <row r="6" spans="2:13" ht="15.75">
      <c r="C6" s="203" t="s">
        <v>12</v>
      </c>
      <c r="D6" s="100" t="s">
        <v>510</v>
      </c>
      <c r="E6" s="100"/>
      <c r="F6" s="100"/>
      <c r="G6" s="100"/>
    </row>
    <row r="7" spans="2:13" ht="15.75">
      <c r="C7" s="203" t="s">
        <v>13</v>
      </c>
      <c r="D7" s="100" t="s">
        <v>511</v>
      </c>
      <c r="E7" s="100"/>
      <c r="F7" s="100"/>
      <c r="G7" s="100"/>
    </row>
    <row r="8" spans="2:13" ht="15.75">
      <c r="C8" s="203" t="s">
        <v>14</v>
      </c>
      <c r="D8" s="203" t="s">
        <v>222</v>
      </c>
      <c r="E8" s="100"/>
      <c r="F8" s="100"/>
      <c r="G8" s="100"/>
    </row>
    <row r="10" spans="2:13" s="21" customFormat="1" ht="14.45" customHeight="1">
      <c r="B10" s="131" t="s">
        <v>0</v>
      </c>
      <c r="C10" s="101" t="s">
        <v>1</v>
      </c>
      <c r="D10" s="101" t="s">
        <v>18</v>
      </c>
      <c r="E10" s="102" t="s">
        <v>27</v>
      </c>
      <c r="F10" s="102" t="s">
        <v>28</v>
      </c>
      <c r="G10" s="103" t="s">
        <v>15</v>
      </c>
      <c r="H10" s="103" t="s">
        <v>16</v>
      </c>
      <c r="I10" s="103" t="s">
        <v>17</v>
      </c>
      <c r="J10" s="103" t="s">
        <v>9</v>
      </c>
      <c r="K10" s="103" t="s">
        <v>10</v>
      </c>
      <c r="L10" s="103" t="s">
        <v>11</v>
      </c>
    </row>
    <row r="11" spans="2:13" s="25" customFormat="1" ht="17.25">
      <c r="B11" s="302"/>
      <c r="C11" s="303"/>
      <c r="D11" s="204"/>
      <c r="E11" s="304"/>
      <c r="F11" s="305"/>
      <c r="G11" s="104"/>
      <c r="H11" s="104"/>
      <c r="I11" s="104"/>
      <c r="J11" s="105">
        <f>J13+J38+J56</f>
        <v>0</v>
      </c>
      <c r="K11" s="105">
        <f t="shared" ref="K11:L11" si="0">K13+K38+K56</f>
        <v>0</v>
      </c>
      <c r="L11" s="105">
        <f t="shared" si="0"/>
        <v>0</v>
      </c>
    </row>
    <row r="12" spans="2:13" s="69" customFormat="1">
      <c r="B12" s="132"/>
      <c r="C12" s="106"/>
      <c r="D12" s="106"/>
      <c r="E12" s="107"/>
      <c r="F12" s="108"/>
      <c r="G12" s="109"/>
      <c r="H12" s="109"/>
      <c r="I12" s="109"/>
      <c r="J12" s="109"/>
      <c r="K12" s="109"/>
      <c r="L12" s="110"/>
    </row>
    <row r="13" spans="2:13" s="69" customFormat="1" ht="15.75">
      <c r="B13" s="133" t="s">
        <v>24</v>
      </c>
      <c r="C13" s="111" t="s">
        <v>512</v>
      </c>
      <c r="D13" s="112"/>
      <c r="E13" s="112"/>
      <c r="F13" s="112"/>
      <c r="G13" s="113"/>
      <c r="H13" s="113"/>
      <c r="I13" s="113"/>
      <c r="J13" s="114">
        <f>SUM(J14:J37)</f>
        <v>0</v>
      </c>
      <c r="K13" s="114">
        <f>SUM(K14:K37)</f>
        <v>0</v>
      </c>
      <c r="L13" s="114">
        <f>SUM(L14:L37)</f>
        <v>0</v>
      </c>
    </row>
    <row r="14" spans="2:13" s="69" customFormat="1">
      <c r="B14" s="123" t="s">
        <v>2</v>
      </c>
      <c r="C14" s="86" t="s">
        <v>513</v>
      </c>
      <c r="D14" s="116"/>
      <c r="E14" s="205">
        <v>281</v>
      </c>
      <c r="F14" s="116" t="s">
        <v>114</v>
      </c>
      <c r="G14" s="61">
        <v>0</v>
      </c>
      <c r="H14" s="61">
        <v>0</v>
      </c>
      <c r="I14" s="118">
        <f>G14+H14</f>
        <v>0</v>
      </c>
      <c r="J14" s="118">
        <f>G14*E14</f>
        <v>0</v>
      </c>
      <c r="K14" s="118">
        <f>E14*H14</f>
        <v>0</v>
      </c>
      <c r="L14" s="119">
        <f>J14+K14</f>
        <v>0</v>
      </c>
      <c r="M14" s="120"/>
    </row>
    <row r="15" spans="2:13" s="69" customFormat="1" ht="27.75" customHeight="1">
      <c r="B15" s="123" t="s">
        <v>4</v>
      </c>
      <c r="C15" s="86" t="s">
        <v>514</v>
      </c>
      <c r="D15" s="116"/>
      <c r="E15" s="205">
        <v>1</v>
      </c>
      <c r="F15" s="116" t="s">
        <v>3</v>
      </c>
      <c r="G15" s="61">
        <v>0</v>
      </c>
      <c r="H15" s="61">
        <v>0</v>
      </c>
      <c r="I15" s="117">
        <f t="shared" ref="I15:I37" si="1">G15+H15</f>
        <v>0</v>
      </c>
      <c r="J15" s="117">
        <f t="shared" ref="J15:J37" si="2">G15*E15</f>
        <v>0</v>
      </c>
      <c r="K15" s="118">
        <f t="shared" ref="K15:K37" si="3">E15*H15</f>
        <v>0</v>
      </c>
      <c r="L15" s="122">
        <f t="shared" ref="L15:L37" si="4">J15+K15</f>
        <v>0</v>
      </c>
      <c r="M15" s="120"/>
    </row>
    <row r="16" spans="2:13" s="69" customFormat="1">
      <c r="B16" s="123" t="s">
        <v>5</v>
      </c>
      <c r="C16" s="86" t="s">
        <v>515</v>
      </c>
      <c r="D16" s="121"/>
      <c r="E16" s="205">
        <v>1</v>
      </c>
      <c r="F16" s="116" t="s">
        <v>3</v>
      </c>
      <c r="G16" s="61">
        <v>0</v>
      </c>
      <c r="H16" s="61">
        <v>0</v>
      </c>
      <c r="I16" s="117">
        <f t="shared" si="1"/>
        <v>0</v>
      </c>
      <c r="J16" s="117">
        <f t="shared" si="2"/>
        <v>0</v>
      </c>
      <c r="K16" s="118">
        <f t="shared" si="3"/>
        <v>0</v>
      </c>
      <c r="L16" s="122">
        <f t="shared" si="4"/>
        <v>0</v>
      </c>
      <c r="M16" s="120"/>
    </row>
    <row r="17" spans="2:13" s="69" customFormat="1">
      <c r="B17" s="123" t="s">
        <v>6</v>
      </c>
      <c r="C17" s="86" t="s">
        <v>516</v>
      </c>
      <c r="D17" s="121"/>
      <c r="E17" s="205">
        <v>1</v>
      </c>
      <c r="F17" s="116" t="s">
        <v>3</v>
      </c>
      <c r="G17" s="61">
        <v>0</v>
      </c>
      <c r="H17" s="61">
        <v>0</v>
      </c>
      <c r="I17" s="117">
        <f t="shared" si="1"/>
        <v>0</v>
      </c>
      <c r="J17" s="117">
        <f t="shared" si="2"/>
        <v>0</v>
      </c>
      <c r="K17" s="118">
        <f t="shared" si="3"/>
        <v>0</v>
      </c>
      <c r="L17" s="122">
        <f t="shared" si="4"/>
        <v>0</v>
      </c>
      <c r="M17" s="120"/>
    </row>
    <row r="18" spans="2:13" s="69" customFormat="1">
      <c r="B18" s="123" t="s">
        <v>7</v>
      </c>
      <c r="C18" s="86" t="s">
        <v>517</v>
      </c>
      <c r="D18" s="121"/>
      <c r="E18" s="205">
        <v>3</v>
      </c>
      <c r="F18" s="116" t="s">
        <v>3</v>
      </c>
      <c r="G18" s="61">
        <v>0</v>
      </c>
      <c r="H18" s="61">
        <v>0</v>
      </c>
      <c r="I18" s="117">
        <f>G18+H18</f>
        <v>0</v>
      </c>
      <c r="J18" s="117">
        <f>G18*E18</f>
        <v>0</v>
      </c>
      <c r="K18" s="118">
        <f t="shared" si="3"/>
        <v>0</v>
      </c>
      <c r="L18" s="122">
        <f>J18+K18</f>
        <v>0</v>
      </c>
      <c r="M18" s="120"/>
    </row>
    <row r="19" spans="2:13" s="69" customFormat="1">
      <c r="B19" s="123" t="s">
        <v>64</v>
      </c>
      <c r="C19" s="86" t="s">
        <v>518</v>
      </c>
      <c r="D19" s="121"/>
      <c r="E19" s="205">
        <v>3</v>
      </c>
      <c r="F19" s="116" t="s">
        <v>519</v>
      </c>
      <c r="G19" s="61">
        <v>0</v>
      </c>
      <c r="H19" s="61">
        <v>0</v>
      </c>
      <c r="I19" s="117">
        <f t="shared" si="1"/>
        <v>0</v>
      </c>
      <c r="J19" s="117">
        <f t="shared" si="2"/>
        <v>0</v>
      </c>
      <c r="K19" s="118">
        <f t="shared" si="3"/>
        <v>0</v>
      </c>
      <c r="L19" s="122">
        <f t="shared" si="4"/>
        <v>0</v>
      </c>
      <c r="M19" s="120"/>
    </row>
    <row r="20" spans="2:13" s="69" customFormat="1">
      <c r="B20" s="123" t="s">
        <v>66</v>
      </c>
      <c r="C20" s="86" t="s">
        <v>520</v>
      </c>
      <c r="D20" s="116"/>
      <c r="E20" s="205">
        <v>3</v>
      </c>
      <c r="F20" s="116" t="s">
        <v>3</v>
      </c>
      <c r="G20" s="61">
        <v>0</v>
      </c>
      <c r="H20" s="61">
        <v>0</v>
      </c>
      <c r="I20" s="117">
        <f t="shared" si="1"/>
        <v>0</v>
      </c>
      <c r="J20" s="117">
        <f t="shared" si="2"/>
        <v>0</v>
      </c>
      <c r="K20" s="118">
        <f t="shared" si="3"/>
        <v>0</v>
      </c>
      <c r="L20" s="122">
        <f t="shared" si="4"/>
        <v>0</v>
      </c>
      <c r="M20" s="120"/>
    </row>
    <row r="21" spans="2:13" s="69" customFormat="1">
      <c r="B21" s="123" t="s">
        <v>67</v>
      </c>
      <c r="C21" s="86" t="s">
        <v>521</v>
      </c>
      <c r="D21" s="116"/>
      <c r="E21" s="205">
        <v>3</v>
      </c>
      <c r="F21" s="116" t="s">
        <v>3</v>
      </c>
      <c r="G21" s="61">
        <v>0</v>
      </c>
      <c r="H21" s="61">
        <v>0</v>
      </c>
      <c r="I21" s="117">
        <f t="shared" si="1"/>
        <v>0</v>
      </c>
      <c r="J21" s="117">
        <f t="shared" si="2"/>
        <v>0</v>
      </c>
      <c r="K21" s="118">
        <f t="shared" si="3"/>
        <v>0</v>
      </c>
      <c r="L21" s="122">
        <f t="shared" si="4"/>
        <v>0</v>
      </c>
      <c r="M21" s="120"/>
    </row>
    <row r="22" spans="2:13" s="69" customFormat="1">
      <c r="B22" s="123" t="s">
        <v>68</v>
      </c>
      <c r="C22" s="86" t="s">
        <v>522</v>
      </c>
      <c r="D22" s="116"/>
      <c r="E22" s="205">
        <v>3</v>
      </c>
      <c r="F22" s="116" t="s">
        <v>3</v>
      </c>
      <c r="G22" s="61">
        <v>0</v>
      </c>
      <c r="H22" s="61">
        <v>0</v>
      </c>
      <c r="I22" s="117">
        <f t="shared" si="1"/>
        <v>0</v>
      </c>
      <c r="J22" s="117">
        <f t="shared" si="2"/>
        <v>0</v>
      </c>
      <c r="K22" s="118">
        <f t="shared" si="3"/>
        <v>0</v>
      </c>
      <c r="L22" s="122">
        <f t="shared" si="4"/>
        <v>0</v>
      </c>
      <c r="M22" s="120"/>
    </row>
    <row r="23" spans="2:13" s="69" customFormat="1">
      <c r="B23" s="123" t="s">
        <v>69</v>
      </c>
      <c r="C23" s="86" t="s">
        <v>523</v>
      </c>
      <c r="D23" s="116"/>
      <c r="E23" s="205">
        <v>3</v>
      </c>
      <c r="F23" s="116" t="s">
        <v>3</v>
      </c>
      <c r="G23" s="61">
        <v>0</v>
      </c>
      <c r="H23" s="61">
        <v>0</v>
      </c>
      <c r="I23" s="117">
        <f t="shared" si="1"/>
        <v>0</v>
      </c>
      <c r="J23" s="117">
        <f t="shared" si="2"/>
        <v>0</v>
      </c>
      <c r="K23" s="118">
        <f t="shared" si="3"/>
        <v>0</v>
      </c>
      <c r="L23" s="122">
        <f t="shared" si="4"/>
        <v>0</v>
      </c>
      <c r="M23" s="120"/>
    </row>
    <row r="24" spans="2:13" s="69" customFormat="1">
      <c r="B24" s="123" t="s">
        <v>70</v>
      </c>
      <c r="C24" s="86" t="s">
        <v>524</v>
      </c>
      <c r="D24" s="116"/>
      <c r="E24" s="205">
        <v>3</v>
      </c>
      <c r="F24" s="116" t="s">
        <v>3</v>
      </c>
      <c r="G24" s="61">
        <v>0</v>
      </c>
      <c r="H24" s="61">
        <v>0</v>
      </c>
      <c r="I24" s="117">
        <f t="shared" si="1"/>
        <v>0</v>
      </c>
      <c r="J24" s="117">
        <f t="shared" si="2"/>
        <v>0</v>
      </c>
      <c r="K24" s="118">
        <f t="shared" si="3"/>
        <v>0</v>
      </c>
      <c r="L24" s="122">
        <f t="shared" si="4"/>
        <v>0</v>
      </c>
      <c r="M24" s="120"/>
    </row>
    <row r="25" spans="2:13" s="69" customFormat="1">
      <c r="B25" s="123" t="s">
        <v>162</v>
      </c>
      <c r="C25" s="86" t="s">
        <v>525</v>
      </c>
      <c r="D25" s="116"/>
      <c r="E25" s="205">
        <v>1</v>
      </c>
      <c r="F25" s="116" t="s">
        <v>3</v>
      </c>
      <c r="G25" s="61">
        <v>0</v>
      </c>
      <c r="H25" s="61">
        <v>0</v>
      </c>
      <c r="I25" s="117">
        <f t="shared" si="1"/>
        <v>0</v>
      </c>
      <c r="J25" s="117">
        <f t="shared" si="2"/>
        <v>0</v>
      </c>
      <c r="K25" s="118">
        <f t="shared" si="3"/>
        <v>0</v>
      </c>
      <c r="L25" s="122">
        <f t="shared" si="4"/>
        <v>0</v>
      </c>
      <c r="M25" s="120"/>
    </row>
    <row r="26" spans="2:13" s="69" customFormat="1">
      <c r="B26" s="123" t="s">
        <v>75</v>
      </c>
      <c r="C26" s="86" t="s">
        <v>526</v>
      </c>
      <c r="D26" s="116"/>
      <c r="E26" s="205">
        <v>2</v>
      </c>
      <c r="F26" s="116" t="s">
        <v>3</v>
      </c>
      <c r="G26" s="61">
        <v>0</v>
      </c>
      <c r="H26" s="61">
        <v>0</v>
      </c>
      <c r="I26" s="117">
        <f t="shared" si="1"/>
        <v>0</v>
      </c>
      <c r="J26" s="117">
        <f t="shared" si="2"/>
        <v>0</v>
      </c>
      <c r="K26" s="118">
        <f t="shared" si="3"/>
        <v>0</v>
      </c>
      <c r="L26" s="122">
        <f t="shared" si="4"/>
        <v>0</v>
      </c>
      <c r="M26" s="120"/>
    </row>
    <row r="27" spans="2:13" s="69" customFormat="1">
      <c r="B27" s="123" t="s">
        <v>76</v>
      </c>
      <c r="C27" s="86" t="s">
        <v>527</v>
      </c>
      <c r="D27" s="116"/>
      <c r="E27" s="205">
        <v>1</v>
      </c>
      <c r="F27" s="116" t="s">
        <v>3</v>
      </c>
      <c r="G27" s="61">
        <v>0</v>
      </c>
      <c r="H27" s="61">
        <v>0</v>
      </c>
      <c r="I27" s="117">
        <f t="shared" si="1"/>
        <v>0</v>
      </c>
      <c r="J27" s="117">
        <f t="shared" si="2"/>
        <v>0</v>
      </c>
      <c r="K27" s="118">
        <f t="shared" si="3"/>
        <v>0</v>
      </c>
      <c r="L27" s="122">
        <f t="shared" si="4"/>
        <v>0</v>
      </c>
      <c r="M27" s="120"/>
    </row>
    <row r="28" spans="2:13" s="69" customFormat="1">
      <c r="B28" s="123" t="s">
        <v>77</v>
      </c>
      <c r="C28" s="86" t="s">
        <v>528</v>
      </c>
      <c r="D28" s="116"/>
      <c r="E28" s="205">
        <v>2</v>
      </c>
      <c r="F28" s="116" t="s">
        <v>3</v>
      </c>
      <c r="G28" s="61">
        <v>0</v>
      </c>
      <c r="H28" s="61">
        <v>0</v>
      </c>
      <c r="I28" s="117">
        <f t="shared" si="1"/>
        <v>0</v>
      </c>
      <c r="J28" s="117">
        <f t="shared" si="2"/>
        <v>0</v>
      </c>
      <c r="K28" s="118">
        <f t="shared" si="3"/>
        <v>0</v>
      </c>
      <c r="L28" s="122">
        <f t="shared" si="4"/>
        <v>0</v>
      </c>
      <c r="M28" s="120"/>
    </row>
    <row r="29" spans="2:13" s="69" customFormat="1">
      <c r="B29" s="123" t="s">
        <v>163</v>
      </c>
      <c r="C29" s="86" t="s">
        <v>529</v>
      </c>
      <c r="D29" s="116"/>
      <c r="E29" s="205">
        <v>10</v>
      </c>
      <c r="F29" s="116" t="s">
        <v>110</v>
      </c>
      <c r="G29" s="61">
        <v>0</v>
      </c>
      <c r="H29" s="61">
        <v>0</v>
      </c>
      <c r="I29" s="117">
        <f t="shared" si="1"/>
        <v>0</v>
      </c>
      <c r="J29" s="117">
        <f t="shared" si="2"/>
        <v>0</v>
      </c>
      <c r="K29" s="118">
        <f t="shared" si="3"/>
        <v>0</v>
      </c>
      <c r="L29" s="122">
        <f t="shared" si="4"/>
        <v>0</v>
      </c>
      <c r="M29" s="120"/>
    </row>
    <row r="30" spans="2:13" s="69" customFormat="1">
      <c r="B30" s="123" t="s">
        <v>164</v>
      </c>
      <c r="C30" s="86" t="s">
        <v>530</v>
      </c>
      <c r="D30" s="116"/>
      <c r="E30" s="205">
        <v>2</v>
      </c>
      <c r="F30" s="116" t="s">
        <v>110</v>
      </c>
      <c r="G30" s="61">
        <v>0</v>
      </c>
      <c r="H30" s="61">
        <v>0</v>
      </c>
      <c r="I30" s="117">
        <f t="shared" si="1"/>
        <v>0</v>
      </c>
      <c r="J30" s="117">
        <f t="shared" si="2"/>
        <v>0</v>
      </c>
      <c r="K30" s="118">
        <f t="shared" si="3"/>
        <v>0</v>
      </c>
      <c r="L30" s="122">
        <f t="shared" si="4"/>
        <v>0</v>
      </c>
      <c r="M30" s="120"/>
    </row>
    <row r="31" spans="2:13" s="69" customFormat="1">
      <c r="B31" s="123" t="s">
        <v>165</v>
      </c>
      <c r="C31" s="86" t="s">
        <v>531</v>
      </c>
      <c r="D31" s="116"/>
      <c r="E31" s="205">
        <v>13</v>
      </c>
      <c r="F31" s="116" t="s">
        <v>110</v>
      </c>
      <c r="G31" s="61">
        <v>0</v>
      </c>
      <c r="H31" s="61">
        <v>0</v>
      </c>
      <c r="I31" s="117">
        <f t="shared" si="1"/>
        <v>0</v>
      </c>
      <c r="J31" s="117">
        <f t="shared" si="2"/>
        <v>0</v>
      </c>
      <c r="K31" s="118">
        <f t="shared" si="3"/>
        <v>0</v>
      </c>
      <c r="L31" s="122">
        <f t="shared" si="4"/>
        <v>0</v>
      </c>
      <c r="M31" s="120"/>
    </row>
    <row r="32" spans="2:13" s="69" customFormat="1">
      <c r="B32" s="123" t="s">
        <v>166</v>
      </c>
      <c r="C32" s="86" t="s">
        <v>532</v>
      </c>
      <c r="D32" s="116"/>
      <c r="E32" s="205">
        <v>7</v>
      </c>
      <c r="F32" s="116" t="s">
        <v>110</v>
      </c>
      <c r="G32" s="61">
        <v>0</v>
      </c>
      <c r="H32" s="61">
        <v>0</v>
      </c>
      <c r="I32" s="117">
        <f t="shared" si="1"/>
        <v>0</v>
      </c>
      <c r="J32" s="117">
        <f t="shared" si="2"/>
        <v>0</v>
      </c>
      <c r="K32" s="118">
        <f t="shared" si="3"/>
        <v>0</v>
      </c>
      <c r="L32" s="122">
        <f t="shared" si="4"/>
        <v>0</v>
      </c>
      <c r="M32" s="120"/>
    </row>
    <row r="33" spans="2:13" s="69" customFormat="1">
      <c r="B33" s="123" t="s">
        <v>167</v>
      </c>
      <c r="C33" s="86" t="s">
        <v>533</v>
      </c>
      <c r="D33" s="116"/>
      <c r="E33" s="205">
        <v>4</v>
      </c>
      <c r="F33" s="116" t="s">
        <v>110</v>
      </c>
      <c r="G33" s="61">
        <v>0</v>
      </c>
      <c r="H33" s="61">
        <v>0</v>
      </c>
      <c r="I33" s="117">
        <f t="shared" si="1"/>
        <v>0</v>
      </c>
      <c r="J33" s="117">
        <f t="shared" si="2"/>
        <v>0</v>
      </c>
      <c r="K33" s="118">
        <f t="shared" si="3"/>
        <v>0</v>
      </c>
      <c r="L33" s="122">
        <f t="shared" si="4"/>
        <v>0</v>
      </c>
      <c r="M33" s="120"/>
    </row>
    <row r="34" spans="2:13" s="69" customFormat="1">
      <c r="B34" s="123" t="s">
        <v>168</v>
      </c>
      <c r="C34" s="86" t="s">
        <v>534</v>
      </c>
      <c r="D34" s="116"/>
      <c r="E34" s="205">
        <v>2</v>
      </c>
      <c r="F34" s="116" t="s">
        <v>3</v>
      </c>
      <c r="G34" s="61">
        <v>0</v>
      </c>
      <c r="H34" s="61">
        <v>0</v>
      </c>
      <c r="I34" s="117">
        <f t="shared" si="1"/>
        <v>0</v>
      </c>
      <c r="J34" s="117">
        <f t="shared" si="2"/>
        <v>0</v>
      </c>
      <c r="K34" s="118">
        <f t="shared" si="3"/>
        <v>0</v>
      </c>
      <c r="L34" s="122">
        <f t="shared" si="4"/>
        <v>0</v>
      </c>
      <c r="M34" s="120"/>
    </row>
    <row r="35" spans="2:13" s="69" customFormat="1">
      <c r="B35" s="123" t="s">
        <v>449</v>
      </c>
      <c r="C35" s="86" t="s">
        <v>535</v>
      </c>
      <c r="D35" s="116"/>
      <c r="E35" s="205">
        <v>1</v>
      </c>
      <c r="F35" s="116" t="s">
        <v>3</v>
      </c>
      <c r="G35" s="61">
        <v>0</v>
      </c>
      <c r="H35" s="61">
        <v>0</v>
      </c>
      <c r="I35" s="117">
        <f t="shared" si="1"/>
        <v>0</v>
      </c>
      <c r="J35" s="117">
        <f t="shared" si="2"/>
        <v>0</v>
      </c>
      <c r="K35" s="118">
        <f t="shared" si="3"/>
        <v>0</v>
      </c>
      <c r="L35" s="122">
        <f t="shared" si="4"/>
        <v>0</v>
      </c>
      <c r="M35" s="120"/>
    </row>
    <row r="36" spans="2:13" s="69" customFormat="1">
      <c r="B36" s="123" t="s">
        <v>451</v>
      </c>
      <c r="C36" s="86" t="s">
        <v>536</v>
      </c>
      <c r="D36" s="116"/>
      <c r="E36" s="205">
        <v>3</v>
      </c>
      <c r="F36" s="116" t="s">
        <v>519</v>
      </c>
      <c r="G36" s="61">
        <v>0</v>
      </c>
      <c r="H36" s="61">
        <v>0</v>
      </c>
      <c r="I36" s="117">
        <f t="shared" si="1"/>
        <v>0</v>
      </c>
      <c r="J36" s="117">
        <f t="shared" si="2"/>
        <v>0</v>
      </c>
      <c r="K36" s="118">
        <f t="shared" si="3"/>
        <v>0</v>
      </c>
      <c r="L36" s="122">
        <f t="shared" si="4"/>
        <v>0</v>
      </c>
      <c r="M36" s="120"/>
    </row>
    <row r="37" spans="2:13" s="69" customFormat="1">
      <c r="B37" s="123" t="s">
        <v>452</v>
      </c>
      <c r="C37" s="86" t="s">
        <v>537</v>
      </c>
      <c r="D37" s="116"/>
      <c r="E37" s="205">
        <v>1</v>
      </c>
      <c r="F37" s="116" t="s">
        <v>519</v>
      </c>
      <c r="G37" s="61">
        <v>0</v>
      </c>
      <c r="H37" s="61">
        <v>0</v>
      </c>
      <c r="I37" s="117">
        <f t="shared" si="1"/>
        <v>0</v>
      </c>
      <c r="J37" s="117">
        <f t="shared" si="2"/>
        <v>0</v>
      </c>
      <c r="K37" s="118">
        <f t="shared" si="3"/>
        <v>0</v>
      </c>
      <c r="L37" s="122">
        <f t="shared" si="4"/>
        <v>0</v>
      </c>
      <c r="M37" s="120"/>
    </row>
    <row r="38" spans="2:13" s="69" customFormat="1" ht="15.75">
      <c r="B38" s="133" t="s">
        <v>25</v>
      </c>
      <c r="C38" s="111" t="s">
        <v>538</v>
      </c>
      <c r="D38" s="112"/>
      <c r="E38" s="112"/>
      <c r="F38" s="112"/>
      <c r="G38" s="113"/>
      <c r="H38" s="113"/>
      <c r="I38" s="113"/>
      <c r="J38" s="113">
        <f>SUM(J39:J55)</f>
        <v>0</v>
      </c>
      <c r="K38" s="113">
        <f>SUM(K39:K55)</f>
        <v>0</v>
      </c>
      <c r="L38" s="113">
        <f>SUM(L39:L55)</f>
        <v>0</v>
      </c>
      <c r="M38" s="120"/>
    </row>
    <row r="39" spans="2:13" s="69" customFormat="1">
      <c r="B39" s="123" t="s">
        <v>19</v>
      </c>
      <c r="C39" s="86" t="s">
        <v>539</v>
      </c>
      <c r="D39" s="121"/>
      <c r="E39" s="205">
        <v>3</v>
      </c>
      <c r="F39" s="116" t="s">
        <v>3</v>
      </c>
      <c r="G39" s="61">
        <v>0</v>
      </c>
      <c r="H39" s="61">
        <v>0</v>
      </c>
      <c r="I39" s="117">
        <f t="shared" ref="I39:I55" si="5">G39+H39</f>
        <v>0</v>
      </c>
      <c r="J39" s="117">
        <f t="shared" ref="J39:J55" si="6">G39*E39</f>
        <v>0</v>
      </c>
      <c r="K39" s="117">
        <f t="shared" ref="K39:K55" si="7">E39*H39</f>
        <v>0</v>
      </c>
      <c r="L39" s="122">
        <f t="shared" ref="L39:L55" si="8">J39+K39</f>
        <v>0</v>
      </c>
      <c r="M39" s="120"/>
    </row>
    <row r="40" spans="2:13" s="69" customFormat="1">
      <c r="B40" s="123" t="s">
        <v>20</v>
      </c>
      <c r="C40" s="86" t="s">
        <v>540</v>
      </c>
      <c r="D40" s="121"/>
      <c r="E40" s="205">
        <v>8</v>
      </c>
      <c r="F40" s="116" t="s">
        <v>3</v>
      </c>
      <c r="G40" s="61">
        <v>0</v>
      </c>
      <c r="H40" s="61">
        <v>0</v>
      </c>
      <c r="I40" s="117">
        <f t="shared" si="5"/>
        <v>0</v>
      </c>
      <c r="J40" s="117">
        <f t="shared" si="6"/>
        <v>0</v>
      </c>
      <c r="K40" s="117">
        <f t="shared" si="7"/>
        <v>0</v>
      </c>
      <c r="L40" s="122">
        <f t="shared" si="8"/>
        <v>0</v>
      </c>
      <c r="M40" s="120"/>
    </row>
    <row r="41" spans="2:13" s="69" customFormat="1">
      <c r="B41" s="123" t="s">
        <v>21</v>
      </c>
      <c r="C41" s="86" t="s">
        <v>541</v>
      </c>
      <c r="D41" s="121"/>
      <c r="E41" s="205">
        <v>1</v>
      </c>
      <c r="F41" s="116" t="s">
        <v>3</v>
      </c>
      <c r="G41" s="61">
        <v>0</v>
      </c>
      <c r="H41" s="61">
        <v>0</v>
      </c>
      <c r="I41" s="117">
        <f t="shared" si="5"/>
        <v>0</v>
      </c>
      <c r="J41" s="117">
        <f t="shared" si="6"/>
        <v>0</v>
      </c>
      <c r="K41" s="117">
        <f t="shared" si="7"/>
        <v>0</v>
      </c>
      <c r="L41" s="122">
        <f t="shared" si="8"/>
        <v>0</v>
      </c>
      <c r="M41" s="120"/>
    </row>
    <row r="42" spans="2:13" s="69" customFormat="1">
      <c r="B42" s="123" t="s">
        <v>22</v>
      </c>
      <c r="C42" s="86" t="s">
        <v>542</v>
      </c>
      <c r="D42" s="121"/>
      <c r="E42" s="205">
        <v>10</v>
      </c>
      <c r="F42" s="116" t="s">
        <v>3</v>
      </c>
      <c r="G42" s="61">
        <v>0</v>
      </c>
      <c r="H42" s="61">
        <v>0</v>
      </c>
      <c r="I42" s="117">
        <f t="shared" si="5"/>
        <v>0</v>
      </c>
      <c r="J42" s="117">
        <f t="shared" si="6"/>
        <v>0</v>
      </c>
      <c r="K42" s="117">
        <f t="shared" si="7"/>
        <v>0</v>
      </c>
      <c r="L42" s="122">
        <f t="shared" si="8"/>
        <v>0</v>
      </c>
      <c r="M42" s="120"/>
    </row>
    <row r="43" spans="2:13" s="69" customFormat="1">
      <c r="B43" s="123" t="s">
        <v>23</v>
      </c>
      <c r="C43" s="86" t="s">
        <v>543</v>
      </c>
      <c r="D43" s="121"/>
      <c r="E43" s="205">
        <v>10</v>
      </c>
      <c r="F43" s="116" t="s">
        <v>3</v>
      </c>
      <c r="G43" s="61">
        <v>0</v>
      </c>
      <c r="H43" s="61">
        <v>0</v>
      </c>
      <c r="I43" s="117">
        <f t="shared" si="5"/>
        <v>0</v>
      </c>
      <c r="J43" s="117">
        <f t="shared" si="6"/>
        <v>0</v>
      </c>
      <c r="K43" s="117">
        <f t="shared" si="7"/>
        <v>0</v>
      </c>
      <c r="L43" s="122">
        <f t="shared" si="8"/>
        <v>0</v>
      </c>
      <c r="M43" s="120"/>
    </row>
    <row r="44" spans="2:13" s="69" customFormat="1">
      <c r="B44" s="123" t="s">
        <v>30</v>
      </c>
      <c r="C44" s="86" t="s">
        <v>544</v>
      </c>
      <c r="D44" s="121"/>
      <c r="E44" s="205">
        <v>1</v>
      </c>
      <c r="F44" s="116" t="s">
        <v>3</v>
      </c>
      <c r="G44" s="61">
        <v>0</v>
      </c>
      <c r="H44" s="61">
        <v>0</v>
      </c>
      <c r="I44" s="117">
        <f t="shared" si="5"/>
        <v>0</v>
      </c>
      <c r="J44" s="117">
        <f t="shared" si="6"/>
        <v>0</v>
      </c>
      <c r="K44" s="117">
        <f t="shared" si="7"/>
        <v>0</v>
      </c>
      <c r="L44" s="122">
        <f t="shared" si="8"/>
        <v>0</v>
      </c>
      <c r="M44" s="120"/>
    </row>
    <row r="45" spans="2:13" s="69" customFormat="1">
      <c r="B45" s="123" t="s">
        <v>31</v>
      </c>
      <c r="C45" s="86" t="s">
        <v>545</v>
      </c>
      <c r="D45" s="121"/>
      <c r="E45" s="205">
        <v>24</v>
      </c>
      <c r="F45" s="116" t="s">
        <v>110</v>
      </c>
      <c r="G45" s="61">
        <v>0</v>
      </c>
      <c r="H45" s="61">
        <v>0</v>
      </c>
      <c r="I45" s="117">
        <f t="shared" si="5"/>
        <v>0</v>
      </c>
      <c r="J45" s="117">
        <f t="shared" si="6"/>
        <v>0</v>
      </c>
      <c r="K45" s="117">
        <f t="shared" si="7"/>
        <v>0</v>
      </c>
      <c r="L45" s="122">
        <f t="shared" si="8"/>
        <v>0</v>
      </c>
      <c r="M45" s="120"/>
    </row>
    <row r="46" spans="2:13" s="69" customFormat="1">
      <c r="B46" s="123" t="s">
        <v>32</v>
      </c>
      <c r="C46" s="86" t="s">
        <v>546</v>
      </c>
      <c r="D46" s="121"/>
      <c r="E46" s="205">
        <v>3</v>
      </c>
      <c r="F46" s="116" t="s">
        <v>3</v>
      </c>
      <c r="G46" s="61">
        <v>0</v>
      </c>
      <c r="H46" s="61">
        <v>0</v>
      </c>
      <c r="I46" s="117">
        <f t="shared" si="5"/>
        <v>0</v>
      </c>
      <c r="J46" s="117">
        <f t="shared" si="6"/>
        <v>0</v>
      </c>
      <c r="K46" s="117">
        <f t="shared" si="7"/>
        <v>0</v>
      </c>
      <c r="L46" s="122">
        <f t="shared" si="8"/>
        <v>0</v>
      </c>
      <c r="M46" s="120"/>
    </row>
    <row r="47" spans="2:13" s="69" customFormat="1">
      <c r="B47" s="123" t="s">
        <v>33</v>
      </c>
      <c r="C47" s="86" t="s">
        <v>547</v>
      </c>
      <c r="D47" s="121"/>
      <c r="E47" s="205">
        <v>4</v>
      </c>
      <c r="F47" s="116" t="s">
        <v>3</v>
      </c>
      <c r="G47" s="61">
        <v>0</v>
      </c>
      <c r="H47" s="61">
        <v>0</v>
      </c>
      <c r="I47" s="117">
        <f t="shared" si="5"/>
        <v>0</v>
      </c>
      <c r="J47" s="117">
        <f t="shared" si="6"/>
        <v>0</v>
      </c>
      <c r="K47" s="117">
        <f t="shared" si="7"/>
        <v>0</v>
      </c>
      <c r="L47" s="122">
        <f t="shared" si="8"/>
        <v>0</v>
      </c>
      <c r="M47" s="120"/>
    </row>
    <row r="48" spans="2:13" s="69" customFormat="1">
      <c r="B48" s="123" t="s">
        <v>34</v>
      </c>
      <c r="C48" s="86" t="s">
        <v>548</v>
      </c>
      <c r="D48" s="121"/>
      <c r="E48" s="205">
        <v>4</v>
      </c>
      <c r="F48" s="116" t="s">
        <v>3</v>
      </c>
      <c r="G48" s="61">
        <v>0</v>
      </c>
      <c r="H48" s="61">
        <v>0</v>
      </c>
      <c r="I48" s="117">
        <f t="shared" si="5"/>
        <v>0</v>
      </c>
      <c r="J48" s="117">
        <f t="shared" si="6"/>
        <v>0</v>
      </c>
      <c r="K48" s="117">
        <f t="shared" si="7"/>
        <v>0</v>
      </c>
      <c r="L48" s="122">
        <f t="shared" si="8"/>
        <v>0</v>
      </c>
      <c r="M48" s="120"/>
    </row>
    <row r="49" spans="2:14" s="69" customFormat="1">
      <c r="B49" s="123" t="s">
        <v>35</v>
      </c>
      <c r="C49" s="86" t="s">
        <v>549</v>
      </c>
      <c r="D49" s="121"/>
      <c r="E49" s="205">
        <v>4</v>
      </c>
      <c r="F49" s="116" t="s">
        <v>3</v>
      </c>
      <c r="G49" s="61">
        <v>0</v>
      </c>
      <c r="H49" s="61">
        <v>0</v>
      </c>
      <c r="I49" s="117">
        <f t="shared" si="5"/>
        <v>0</v>
      </c>
      <c r="J49" s="117">
        <f t="shared" si="6"/>
        <v>0</v>
      </c>
      <c r="K49" s="117">
        <f t="shared" si="7"/>
        <v>0</v>
      </c>
      <c r="L49" s="122">
        <f t="shared" si="8"/>
        <v>0</v>
      </c>
      <c r="M49" s="120"/>
    </row>
    <row r="50" spans="2:14" s="69" customFormat="1">
      <c r="B50" s="123" t="s">
        <v>36</v>
      </c>
      <c r="C50" s="86" t="s">
        <v>550</v>
      </c>
      <c r="D50" s="121"/>
      <c r="E50" s="205">
        <v>4</v>
      </c>
      <c r="F50" s="116" t="s">
        <v>3</v>
      </c>
      <c r="G50" s="61">
        <v>0</v>
      </c>
      <c r="H50" s="61">
        <v>0</v>
      </c>
      <c r="I50" s="117">
        <f t="shared" si="5"/>
        <v>0</v>
      </c>
      <c r="J50" s="117">
        <f t="shared" si="6"/>
        <v>0</v>
      </c>
      <c r="K50" s="117">
        <f t="shared" si="7"/>
        <v>0</v>
      </c>
      <c r="L50" s="122">
        <f t="shared" si="8"/>
        <v>0</v>
      </c>
      <c r="M50" s="120"/>
    </row>
    <row r="51" spans="2:14" s="69" customFormat="1">
      <c r="B51" s="123" t="s">
        <v>79</v>
      </c>
      <c r="C51" s="86" t="s">
        <v>551</v>
      </c>
      <c r="D51" s="121"/>
      <c r="E51" s="205">
        <v>300</v>
      </c>
      <c r="F51" s="116" t="s">
        <v>110</v>
      </c>
      <c r="G51" s="61">
        <v>0</v>
      </c>
      <c r="H51" s="61">
        <v>0</v>
      </c>
      <c r="I51" s="117">
        <f t="shared" si="5"/>
        <v>0</v>
      </c>
      <c r="J51" s="117">
        <f t="shared" si="6"/>
        <v>0</v>
      </c>
      <c r="K51" s="117">
        <f t="shared" si="7"/>
        <v>0</v>
      </c>
      <c r="L51" s="122">
        <f t="shared" si="8"/>
        <v>0</v>
      </c>
      <c r="M51" s="120"/>
    </row>
    <row r="52" spans="2:14" s="69" customFormat="1">
      <c r="B52" s="123" t="s">
        <v>552</v>
      </c>
      <c r="C52" s="86" t="s">
        <v>553</v>
      </c>
      <c r="D52" s="121"/>
      <c r="E52" s="205">
        <v>200</v>
      </c>
      <c r="F52" s="116" t="s">
        <v>110</v>
      </c>
      <c r="G52" s="61">
        <v>0</v>
      </c>
      <c r="H52" s="61">
        <v>0</v>
      </c>
      <c r="I52" s="117">
        <f t="shared" si="5"/>
        <v>0</v>
      </c>
      <c r="J52" s="117">
        <f t="shared" si="6"/>
        <v>0</v>
      </c>
      <c r="K52" s="117">
        <f t="shared" si="7"/>
        <v>0</v>
      </c>
      <c r="L52" s="122">
        <f t="shared" si="8"/>
        <v>0</v>
      </c>
      <c r="M52" s="120"/>
    </row>
    <row r="53" spans="2:14" s="69" customFormat="1">
      <c r="B53" s="123" t="s">
        <v>554</v>
      </c>
      <c r="C53" s="86" t="s">
        <v>555</v>
      </c>
      <c r="D53" s="121"/>
      <c r="E53" s="205">
        <v>1</v>
      </c>
      <c r="F53" s="116" t="s">
        <v>97</v>
      </c>
      <c r="G53" s="61">
        <v>0</v>
      </c>
      <c r="H53" s="61">
        <v>0</v>
      </c>
      <c r="I53" s="117">
        <f t="shared" si="5"/>
        <v>0</v>
      </c>
      <c r="J53" s="117">
        <f t="shared" si="6"/>
        <v>0</v>
      </c>
      <c r="K53" s="117">
        <f t="shared" si="7"/>
        <v>0</v>
      </c>
      <c r="L53" s="122">
        <f t="shared" si="8"/>
        <v>0</v>
      </c>
      <c r="M53" s="120"/>
    </row>
    <row r="54" spans="2:14" s="69" customFormat="1">
      <c r="B54" s="123" t="s">
        <v>556</v>
      </c>
      <c r="C54" s="86" t="s">
        <v>557</v>
      </c>
      <c r="D54" s="121"/>
      <c r="E54" s="205">
        <v>1</v>
      </c>
      <c r="F54" s="116" t="s">
        <v>97</v>
      </c>
      <c r="G54" s="61">
        <v>0</v>
      </c>
      <c r="H54" s="61">
        <v>0</v>
      </c>
      <c r="I54" s="117">
        <f t="shared" si="5"/>
        <v>0</v>
      </c>
      <c r="J54" s="117">
        <f t="shared" si="6"/>
        <v>0</v>
      </c>
      <c r="K54" s="117">
        <f t="shared" si="7"/>
        <v>0</v>
      </c>
      <c r="L54" s="122">
        <f t="shared" si="8"/>
        <v>0</v>
      </c>
      <c r="M54" s="120"/>
    </row>
    <row r="55" spans="2:14" s="69" customFormat="1">
      <c r="B55" s="123" t="s">
        <v>558</v>
      </c>
      <c r="C55" s="86"/>
      <c r="D55" s="121"/>
      <c r="E55" s="116"/>
      <c r="F55" s="116"/>
      <c r="G55" s="61">
        <v>0</v>
      </c>
      <c r="H55" s="61">
        <v>0</v>
      </c>
      <c r="I55" s="117">
        <f t="shared" si="5"/>
        <v>0</v>
      </c>
      <c r="J55" s="117">
        <f t="shared" si="6"/>
        <v>0</v>
      </c>
      <c r="K55" s="117">
        <f t="shared" si="7"/>
        <v>0</v>
      </c>
      <c r="L55" s="122">
        <f t="shared" si="8"/>
        <v>0</v>
      </c>
      <c r="M55" s="120"/>
    </row>
    <row r="56" spans="2:14" s="69" customFormat="1" ht="15.75">
      <c r="B56" s="133" t="s">
        <v>37</v>
      </c>
      <c r="C56" s="111" t="s">
        <v>65</v>
      </c>
      <c r="D56" s="112"/>
      <c r="E56" s="112"/>
      <c r="F56" s="112"/>
      <c r="G56" s="113"/>
      <c r="H56" s="113"/>
      <c r="I56" s="113"/>
      <c r="J56" s="113">
        <f>SUM(J57:J62)</f>
        <v>0</v>
      </c>
      <c r="K56" s="113">
        <f>SUM(K57:K62)</f>
        <v>0</v>
      </c>
      <c r="L56" s="113">
        <f>SUM(L57:L62)</f>
        <v>0</v>
      </c>
      <c r="M56" s="120"/>
      <c r="N56" s="124"/>
    </row>
    <row r="57" spans="2:14" s="69" customFormat="1">
      <c r="B57" s="123" t="s">
        <v>38</v>
      </c>
      <c r="C57" s="86" t="s">
        <v>559</v>
      </c>
      <c r="D57" s="116"/>
      <c r="E57" s="205">
        <v>3</v>
      </c>
      <c r="F57" s="116" t="s">
        <v>97</v>
      </c>
      <c r="G57" s="61">
        <v>0</v>
      </c>
      <c r="H57" s="61">
        <v>0</v>
      </c>
      <c r="I57" s="118">
        <f>G57+H57</f>
        <v>0</v>
      </c>
      <c r="J57" s="118">
        <f>G57*E57</f>
        <v>0</v>
      </c>
      <c r="K57" s="118">
        <f>E57*H57</f>
        <v>0</v>
      </c>
      <c r="L57" s="119">
        <f>J57+K57</f>
        <v>0</v>
      </c>
      <c r="M57" s="120"/>
    </row>
    <row r="58" spans="2:14" s="69" customFormat="1">
      <c r="B58" s="123" t="s">
        <v>39</v>
      </c>
      <c r="C58" s="86" t="s">
        <v>560</v>
      </c>
      <c r="D58" s="116"/>
      <c r="E58" s="205">
        <v>3</v>
      </c>
      <c r="F58" s="116" t="s">
        <v>519</v>
      </c>
      <c r="G58" s="61">
        <v>0</v>
      </c>
      <c r="H58" s="61">
        <v>0</v>
      </c>
      <c r="I58" s="117">
        <f t="shared" ref="I58:I62" si="9">G58+H58</f>
        <v>0</v>
      </c>
      <c r="J58" s="117">
        <f t="shared" ref="J58:J62" si="10">G58*E58</f>
        <v>0</v>
      </c>
      <c r="K58" s="117">
        <f t="shared" ref="K58:K62" si="11">E58*H58</f>
        <v>0</v>
      </c>
      <c r="L58" s="122">
        <f t="shared" ref="L58:L62" si="12">J58+K58</f>
        <v>0</v>
      </c>
      <c r="M58" s="120"/>
    </row>
    <row r="59" spans="2:14" s="69" customFormat="1">
      <c r="B59" s="123" t="s">
        <v>40</v>
      </c>
      <c r="C59" s="86" t="s">
        <v>561</v>
      </c>
      <c r="D59" s="116"/>
      <c r="E59" s="205">
        <v>1</v>
      </c>
      <c r="F59" s="116" t="s">
        <v>519</v>
      </c>
      <c r="G59" s="61">
        <v>0</v>
      </c>
      <c r="H59" s="61">
        <v>0</v>
      </c>
      <c r="I59" s="117">
        <f t="shared" si="9"/>
        <v>0</v>
      </c>
      <c r="J59" s="117">
        <f t="shared" si="10"/>
        <v>0</v>
      </c>
      <c r="K59" s="117">
        <f t="shared" si="11"/>
        <v>0</v>
      </c>
      <c r="L59" s="122">
        <f t="shared" si="12"/>
        <v>0</v>
      </c>
      <c r="M59" s="120"/>
    </row>
    <row r="60" spans="2:14" s="69" customFormat="1">
      <c r="B60" s="123" t="s">
        <v>41</v>
      </c>
      <c r="C60" s="86" t="s">
        <v>562</v>
      </c>
      <c r="D60" s="116"/>
      <c r="E60" s="205">
        <v>3</v>
      </c>
      <c r="F60" s="116" t="s">
        <v>563</v>
      </c>
      <c r="G60" s="61">
        <v>0</v>
      </c>
      <c r="H60" s="61">
        <v>0</v>
      </c>
      <c r="I60" s="117">
        <f t="shared" si="9"/>
        <v>0</v>
      </c>
      <c r="J60" s="117">
        <f t="shared" si="10"/>
        <v>0</v>
      </c>
      <c r="K60" s="117">
        <f t="shared" si="11"/>
        <v>0</v>
      </c>
      <c r="L60" s="122">
        <f t="shared" si="12"/>
        <v>0</v>
      </c>
      <c r="M60" s="120"/>
    </row>
    <row r="61" spans="2:14" s="69" customFormat="1">
      <c r="B61" s="123" t="s">
        <v>42</v>
      </c>
      <c r="C61" s="86" t="s">
        <v>564</v>
      </c>
      <c r="D61" s="116"/>
      <c r="E61" s="205">
        <v>3</v>
      </c>
      <c r="F61" s="116" t="s">
        <v>519</v>
      </c>
      <c r="G61" s="61">
        <v>0</v>
      </c>
      <c r="H61" s="61">
        <v>0</v>
      </c>
      <c r="I61" s="117">
        <f t="shared" si="9"/>
        <v>0</v>
      </c>
      <c r="J61" s="117">
        <f t="shared" si="10"/>
        <v>0</v>
      </c>
      <c r="K61" s="117">
        <f t="shared" si="11"/>
        <v>0</v>
      </c>
      <c r="L61" s="122">
        <f t="shared" si="12"/>
        <v>0</v>
      </c>
      <c r="M61" s="120"/>
    </row>
    <row r="62" spans="2:14" s="69" customFormat="1">
      <c r="B62" s="123" t="s">
        <v>43</v>
      </c>
      <c r="C62" s="86" t="s">
        <v>565</v>
      </c>
      <c r="D62" s="116"/>
      <c r="E62" s="205">
        <v>1</v>
      </c>
      <c r="F62" s="116" t="s">
        <v>519</v>
      </c>
      <c r="G62" s="61">
        <v>0</v>
      </c>
      <c r="H62" s="61">
        <v>0</v>
      </c>
      <c r="I62" s="117">
        <f t="shared" si="9"/>
        <v>0</v>
      </c>
      <c r="J62" s="117">
        <f t="shared" si="10"/>
        <v>0</v>
      </c>
      <c r="K62" s="117">
        <f t="shared" si="11"/>
        <v>0</v>
      </c>
      <c r="L62" s="122">
        <f t="shared" si="12"/>
        <v>0</v>
      </c>
      <c r="M62" s="120"/>
    </row>
  </sheetData>
  <mergeCells count="2">
    <mergeCell ref="B11:C11"/>
    <mergeCell ref="E11:F11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63" fitToHeight="0" orientation="landscape" r:id="rId1"/>
  <rowBreaks count="1" manualBreakCount="1">
    <brk id="55" max="1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760CD-287B-4437-81D5-E5E9B58B2E75}">
  <sheetPr>
    <pageSetUpPr fitToPage="1"/>
  </sheetPr>
  <dimension ref="B1:O61"/>
  <sheetViews>
    <sheetView view="pageBreakPreview" topLeftCell="A31" zoomScale="80" zoomScaleNormal="80" zoomScaleSheetLayoutView="80" workbookViewId="0">
      <selection activeCell="J66" sqref="J66"/>
    </sheetView>
  </sheetViews>
  <sheetFormatPr defaultColWidth="8.85546875" defaultRowHeight="15"/>
  <cols>
    <col min="1" max="1" width="3.28515625" style="94" customWidth="1"/>
    <col min="2" max="2" width="6.28515625" style="130" customWidth="1"/>
    <col min="3" max="3" width="65.85546875" style="94" customWidth="1"/>
    <col min="4" max="4" width="22.42578125" style="94" customWidth="1"/>
    <col min="5" max="5" width="8.85546875" style="94" bestFit="1" customWidth="1"/>
    <col min="6" max="6" width="5.5703125" style="94" customWidth="1"/>
    <col min="7" max="9" width="16.28515625" style="94" customWidth="1"/>
    <col min="10" max="10" width="18.42578125" style="94" customWidth="1"/>
    <col min="11" max="11" width="18" style="94" customWidth="1"/>
    <col min="12" max="12" width="19" style="94" customWidth="1"/>
    <col min="13" max="13" width="11.28515625" style="94" customWidth="1"/>
    <col min="14" max="14" width="8.85546875" style="94"/>
    <col min="15" max="15" width="13.7109375" style="94" bestFit="1" customWidth="1"/>
    <col min="16" max="17" width="8.85546875" style="94"/>
    <col min="18" max="18" width="13.85546875" style="94" customWidth="1"/>
    <col min="19" max="19" width="8.85546875" style="94"/>
    <col min="20" max="20" width="12.140625" style="94" bestFit="1" customWidth="1"/>
    <col min="21" max="16384" width="8.85546875" style="94"/>
  </cols>
  <sheetData>
    <row r="1" spans="2:13" ht="21">
      <c r="B1" s="129" t="s">
        <v>8</v>
      </c>
      <c r="C1" s="10"/>
    </row>
    <row r="3" spans="2:13" ht="15.75">
      <c r="C3" s="294" t="s">
        <v>72</v>
      </c>
      <c r="D3" s="100" t="s">
        <v>120</v>
      </c>
      <c r="E3" s="100"/>
      <c r="F3" s="100"/>
      <c r="G3" s="100"/>
    </row>
    <row r="4" spans="2:13" ht="15.75">
      <c r="C4" s="294" t="s">
        <v>73</v>
      </c>
      <c r="D4" s="100" t="s">
        <v>399</v>
      </c>
      <c r="E4" s="100"/>
      <c r="F4" s="100"/>
      <c r="G4" s="100"/>
    </row>
    <row r="5" spans="2:13" ht="15.75">
      <c r="C5" s="294" t="s">
        <v>26</v>
      </c>
      <c r="D5" s="100" t="s">
        <v>400</v>
      </c>
      <c r="E5" s="100"/>
      <c r="F5" s="100"/>
      <c r="G5" s="100"/>
    </row>
    <row r="6" spans="2:13" ht="15.75">
      <c r="C6" s="294" t="s">
        <v>12</v>
      </c>
      <c r="D6" s="100" t="s">
        <v>984</v>
      </c>
      <c r="E6" s="100"/>
      <c r="F6" s="100"/>
      <c r="G6" s="100"/>
    </row>
    <row r="7" spans="2:13" ht="15.75">
      <c r="C7" s="294" t="s">
        <v>13</v>
      </c>
      <c r="D7" s="100" t="s">
        <v>985</v>
      </c>
      <c r="E7" s="100"/>
      <c r="F7" s="100"/>
      <c r="G7" s="100"/>
    </row>
    <row r="8" spans="2:13" ht="15.75">
      <c r="C8" s="294" t="s">
        <v>14</v>
      </c>
      <c r="D8" s="294" t="s">
        <v>222</v>
      </c>
      <c r="E8" s="100"/>
      <c r="F8" s="100"/>
      <c r="G8" s="100"/>
    </row>
    <row r="10" spans="2:13" s="21" customFormat="1" ht="14.45" customHeight="1">
      <c r="B10" s="131" t="s">
        <v>0</v>
      </c>
      <c r="C10" s="101" t="s">
        <v>1</v>
      </c>
      <c r="D10" s="101" t="s">
        <v>18</v>
      </c>
      <c r="E10" s="102" t="s">
        <v>27</v>
      </c>
      <c r="F10" s="102" t="s">
        <v>28</v>
      </c>
      <c r="G10" s="103" t="s">
        <v>15</v>
      </c>
      <c r="H10" s="103" t="s">
        <v>16</v>
      </c>
      <c r="I10" s="103" t="s">
        <v>17</v>
      </c>
      <c r="J10" s="103" t="s">
        <v>9</v>
      </c>
      <c r="K10" s="103" t="s">
        <v>10</v>
      </c>
      <c r="L10" s="103" t="s">
        <v>11</v>
      </c>
    </row>
    <row r="11" spans="2:13" s="25" customFormat="1" ht="17.25">
      <c r="B11" s="302"/>
      <c r="C11" s="303"/>
      <c r="D11" s="295"/>
      <c r="E11" s="304"/>
      <c r="F11" s="305"/>
      <c r="G11" s="104"/>
      <c r="H11" s="104"/>
      <c r="I11" s="104"/>
      <c r="J11" s="105">
        <f>J13+J28+J40+J49+J53</f>
        <v>0</v>
      </c>
      <c r="K11" s="105">
        <f t="shared" ref="K11:L11" si="0">K13+K28+K40+K49+K53</f>
        <v>0</v>
      </c>
      <c r="L11" s="105">
        <f t="shared" si="0"/>
        <v>0</v>
      </c>
    </row>
    <row r="12" spans="2:13" s="69" customFormat="1">
      <c r="B12" s="132"/>
      <c r="C12" s="106"/>
      <c r="D12" s="106"/>
      <c r="E12" s="107"/>
      <c r="F12" s="108"/>
      <c r="G12" s="109"/>
      <c r="H12" s="109"/>
      <c r="I12" s="109"/>
      <c r="J12" s="109"/>
      <c r="K12" s="109"/>
      <c r="L12" s="110"/>
    </row>
    <row r="13" spans="2:13" s="69" customFormat="1" ht="15.75">
      <c r="B13" s="133" t="s">
        <v>24</v>
      </c>
      <c r="C13" s="111" t="s">
        <v>986</v>
      </c>
      <c r="D13" s="112"/>
      <c r="E13" s="112"/>
      <c r="F13" s="112"/>
      <c r="G13" s="113"/>
      <c r="H13" s="113"/>
      <c r="I13" s="113"/>
      <c r="J13" s="114">
        <f>SUM(J14:J27)</f>
        <v>0</v>
      </c>
      <c r="K13" s="114">
        <f>SUM(K14:K27)</f>
        <v>0</v>
      </c>
      <c r="L13" s="114">
        <f>SUM(L14:L27)</f>
        <v>0</v>
      </c>
    </row>
    <row r="14" spans="2:13" s="69" customFormat="1" ht="25.5">
      <c r="B14" s="123" t="s">
        <v>2</v>
      </c>
      <c r="C14" s="115" t="s">
        <v>987</v>
      </c>
      <c r="D14" s="116" t="s">
        <v>988</v>
      </c>
      <c r="E14" s="116">
        <v>1</v>
      </c>
      <c r="F14" s="116" t="s">
        <v>3</v>
      </c>
      <c r="G14" s="61">
        <v>0</v>
      </c>
      <c r="H14" s="61">
        <v>0</v>
      </c>
      <c r="I14" s="118">
        <f>G14+H14</f>
        <v>0</v>
      </c>
      <c r="J14" s="118">
        <f>G14*E14</f>
        <v>0</v>
      </c>
      <c r="K14" s="118">
        <f>E14*H14</f>
        <v>0</v>
      </c>
      <c r="L14" s="119">
        <f>J14+K14</f>
        <v>0</v>
      </c>
      <c r="M14" s="120"/>
    </row>
    <row r="15" spans="2:13" s="69" customFormat="1" ht="44.25" customHeight="1">
      <c r="B15" s="123" t="s">
        <v>4</v>
      </c>
      <c r="C15" s="86" t="s">
        <v>989</v>
      </c>
      <c r="D15" s="115" t="s">
        <v>990</v>
      </c>
      <c r="E15" s="116"/>
      <c r="F15" s="116"/>
      <c r="G15" s="117"/>
      <c r="H15" s="117"/>
      <c r="I15" s="118"/>
      <c r="J15" s="118"/>
      <c r="K15" s="118"/>
      <c r="L15" s="118"/>
      <c r="M15" s="120"/>
    </row>
    <row r="16" spans="2:13" s="69" customFormat="1">
      <c r="B16" s="123" t="s">
        <v>5</v>
      </c>
      <c r="C16" s="86" t="s">
        <v>991</v>
      </c>
      <c r="D16" s="121" t="s">
        <v>992</v>
      </c>
      <c r="E16" s="116"/>
      <c r="F16" s="116"/>
      <c r="G16" s="117"/>
      <c r="H16" s="117"/>
      <c r="I16" s="118"/>
      <c r="J16" s="118"/>
      <c r="K16" s="118"/>
      <c r="L16" s="118"/>
      <c r="M16" s="120"/>
    </row>
    <row r="17" spans="2:13" s="69" customFormat="1" ht="38.25">
      <c r="B17" s="123" t="s">
        <v>6</v>
      </c>
      <c r="C17" s="86" t="s">
        <v>993</v>
      </c>
      <c r="D17" s="121" t="s">
        <v>992</v>
      </c>
      <c r="E17" s="116"/>
      <c r="F17" s="116"/>
      <c r="G17" s="117"/>
      <c r="H17" s="117"/>
      <c r="I17" s="118"/>
      <c r="J17" s="118"/>
      <c r="K17" s="118"/>
      <c r="L17" s="118"/>
      <c r="M17" s="120"/>
    </row>
    <row r="18" spans="2:13" s="69" customFormat="1">
      <c r="B18" s="123" t="s">
        <v>7</v>
      </c>
      <c r="C18" s="86" t="s">
        <v>994</v>
      </c>
      <c r="D18" s="121" t="s">
        <v>992</v>
      </c>
      <c r="E18" s="116"/>
      <c r="F18" s="116"/>
      <c r="G18" s="117"/>
      <c r="H18" s="117"/>
      <c r="I18" s="118"/>
      <c r="J18" s="118"/>
      <c r="K18" s="118"/>
      <c r="L18" s="118"/>
      <c r="M18" s="120"/>
    </row>
    <row r="19" spans="2:13" s="69" customFormat="1">
      <c r="B19" s="123" t="s">
        <v>64</v>
      </c>
      <c r="C19" s="86" t="s">
        <v>995</v>
      </c>
      <c r="D19" s="121" t="s">
        <v>992</v>
      </c>
      <c r="E19" s="116"/>
      <c r="F19" s="116"/>
      <c r="G19" s="117"/>
      <c r="H19" s="117"/>
      <c r="I19" s="118"/>
      <c r="J19" s="118"/>
      <c r="K19" s="118"/>
      <c r="L19" s="118"/>
      <c r="M19" s="120"/>
    </row>
    <row r="20" spans="2:13" s="69" customFormat="1">
      <c r="B20" s="123" t="s">
        <v>66</v>
      </c>
      <c r="C20" s="86" t="s">
        <v>996</v>
      </c>
      <c r="D20" s="116" t="s">
        <v>992</v>
      </c>
      <c r="E20" s="116"/>
      <c r="F20" s="116"/>
      <c r="G20" s="117"/>
      <c r="H20" s="117"/>
      <c r="I20" s="118"/>
      <c r="J20" s="118"/>
      <c r="K20" s="118"/>
      <c r="L20" s="118"/>
      <c r="M20" s="120"/>
    </row>
    <row r="21" spans="2:13" s="69" customFormat="1">
      <c r="B21" s="123" t="s">
        <v>67</v>
      </c>
      <c r="C21" s="86" t="s">
        <v>997</v>
      </c>
      <c r="D21" s="116" t="s">
        <v>992</v>
      </c>
      <c r="E21" s="116"/>
      <c r="F21" s="116"/>
      <c r="G21" s="117"/>
      <c r="H21" s="117"/>
      <c r="I21" s="118"/>
      <c r="J21" s="118"/>
      <c r="K21" s="118"/>
      <c r="L21" s="118"/>
      <c r="M21" s="120"/>
    </row>
    <row r="22" spans="2:13" s="69" customFormat="1">
      <c r="B22" s="123" t="s">
        <v>68</v>
      </c>
      <c r="C22" s="86" t="s">
        <v>998</v>
      </c>
      <c r="D22" s="116" t="s">
        <v>992</v>
      </c>
      <c r="E22" s="116"/>
      <c r="F22" s="116"/>
      <c r="G22" s="117"/>
      <c r="H22" s="117"/>
      <c r="I22" s="118"/>
      <c r="J22" s="118"/>
      <c r="K22" s="118"/>
      <c r="L22" s="118"/>
      <c r="M22" s="120"/>
    </row>
    <row r="23" spans="2:13" s="69" customFormat="1">
      <c r="B23" s="123" t="s">
        <v>69</v>
      </c>
      <c r="C23" s="86" t="s">
        <v>999</v>
      </c>
      <c r="D23" s="116" t="s">
        <v>992</v>
      </c>
      <c r="E23" s="116"/>
      <c r="F23" s="116"/>
      <c r="G23" s="117"/>
      <c r="H23" s="117"/>
      <c r="I23" s="118"/>
      <c r="J23" s="118"/>
      <c r="K23" s="118"/>
      <c r="L23" s="118"/>
      <c r="M23" s="120"/>
    </row>
    <row r="24" spans="2:13" s="69" customFormat="1" ht="38.25">
      <c r="B24" s="123" t="s">
        <v>70</v>
      </c>
      <c r="C24" s="86" t="s">
        <v>1000</v>
      </c>
      <c r="D24" s="116" t="s">
        <v>1001</v>
      </c>
      <c r="E24" s="116"/>
      <c r="F24" s="116"/>
      <c r="G24" s="117"/>
      <c r="H24" s="117"/>
      <c r="I24" s="118"/>
      <c r="J24" s="118"/>
      <c r="K24" s="118"/>
      <c r="L24" s="118"/>
      <c r="M24" s="120"/>
    </row>
    <row r="25" spans="2:13" s="69" customFormat="1">
      <c r="B25" s="123" t="s">
        <v>162</v>
      </c>
      <c r="C25" s="86" t="s">
        <v>1002</v>
      </c>
      <c r="D25" s="116" t="s">
        <v>992</v>
      </c>
      <c r="E25" s="116"/>
      <c r="F25" s="116"/>
      <c r="G25" s="117"/>
      <c r="H25" s="117"/>
      <c r="I25" s="118"/>
      <c r="J25" s="118"/>
      <c r="K25" s="118"/>
      <c r="L25" s="118"/>
      <c r="M25" s="120"/>
    </row>
    <row r="26" spans="2:13" s="69" customFormat="1">
      <c r="B26" s="123" t="s">
        <v>75</v>
      </c>
      <c r="C26" s="86" t="s">
        <v>1003</v>
      </c>
      <c r="D26" s="116" t="s">
        <v>992</v>
      </c>
      <c r="E26" s="116"/>
      <c r="F26" s="116"/>
      <c r="G26" s="117"/>
      <c r="H26" s="117"/>
      <c r="I26" s="118"/>
      <c r="J26" s="118"/>
      <c r="K26" s="118"/>
      <c r="L26" s="118"/>
      <c r="M26" s="120"/>
    </row>
    <row r="27" spans="2:13" s="69" customFormat="1">
      <c r="B27" s="123"/>
      <c r="C27" s="86"/>
      <c r="D27" s="116"/>
      <c r="E27" s="116"/>
      <c r="F27" s="116"/>
      <c r="G27" s="117"/>
      <c r="H27" s="117"/>
      <c r="I27" s="118"/>
      <c r="J27" s="118"/>
      <c r="K27" s="118"/>
      <c r="L27" s="118"/>
      <c r="M27" s="120"/>
    </row>
    <row r="28" spans="2:13" s="69" customFormat="1" ht="15.75">
      <c r="B28" s="133" t="s">
        <v>25</v>
      </c>
      <c r="C28" s="111" t="s">
        <v>1004</v>
      </c>
      <c r="D28" s="112"/>
      <c r="E28" s="112"/>
      <c r="F28" s="112"/>
      <c r="G28" s="113"/>
      <c r="H28" s="113"/>
      <c r="I28" s="113"/>
      <c r="J28" s="113">
        <f>SUM(J29:J39)</f>
        <v>0</v>
      </c>
      <c r="K28" s="113">
        <f>SUM(K29:K39)</f>
        <v>0</v>
      </c>
      <c r="L28" s="113">
        <f>SUM(L29:L39)</f>
        <v>0</v>
      </c>
      <c r="M28" s="120"/>
    </row>
    <row r="29" spans="2:13" s="69" customFormat="1" ht="56.25" customHeight="1">
      <c r="B29" s="123" t="s">
        <v>19</v>
      </c>
      <c r="C29" s="86" t="s">
        <v>1005</v>
      </c>
      <c r="D29" s="86" t="s">
        <v>1006</v>
      </c>
      <c r="E29" s="116">
        <v>2</v>
      </c>
      <c r="F29" s="116" t="s">
        <v>3</v>
      </c>
      <c r="G29" s="61">
        <v>0</v>
      </c>
      <c r="H29" s="61">
        <v>0</v>
      </c>
      <c r="I29" s="117">
        <f t="shared" ref="I29:I38" si="1">G29+H29</f>
        <v>0</v>
      </c>
      <c r="J29" s="117">
        <f t="shared" ref="J29:J38" si="2">G29*E29</f>
        <v>0</v>
      </c>
      <c r="K29" s="117">
        <f t="shared" ref="K29:K38" si="3">E29*H29</f>
        <v>0</v>
      </c>
      <c r="L29" s="122">
        <f t="shared" ref="L29:L38" si="4">J29+K29</f>
        <v>0</v>
      </c>
      <c r="M29" s="120"/>
    </row>
    <row r="30" spans="2:13" s="69" customFormat="1">
      <c r="B30" s="123" t="s">
        <v>20</v>
      </c>
      <c r="C30" s="86" t="s">
        <v>1007</v>
      </c>
      <c r="D30" s="86" t="s">
        <v>1008</v>
      </c>
      <c r="E30" s="116">
        <v>4</v>
      </c>
      <c r="F30" s="116" t="s">
        <v>3</v>
      </c>
      <c r="G30" s="61">
        <v>0</v>
      </c>
      <c r="H30" s="61">
        <v>0</v>
      </c>
      <c r="I30" s="117">
        <f t="shared" si="1"/>
        <v>0</v>
      </c>
      <c r="J30" s="117">
        <f t="shared" si="2"/>
        <v>0</v>
      </c>
      <c r="K30" s="117">
        <f t="shared" si="3"/>
        <v>0</v>
      </c>
      <c r="L30" s="122">
        <f t="shared" si="4"/>
        <v>0</v>
      </c>
      <c r="M30" s="120"/>
    </row>
    <row r="31" spans="2:13" s="69" customFormat="1">
      <c r="B31" s="123" t="s">
        <v>21</v>
      </c>
      <c r="C31" s="86" t="s">
        <v>1009</v>
      </c>
      <c r="D31" s="86" t="s">
        <v>1010</v>
      </c>
      <c r="E31" s="116">
        <v>2</v>
      </c>
      <c r="F31" s="116" t="s">
        <v>3</v>
      </c>
      <c r="G31" s="61">
        <v>0</v>
      </c>
      <c r="H31" s="61">
        <v>0</v>
      </c>
      <c r="I31" s="117">
        <f t="shared" si="1"/>
        <v>0</v>
      </c>
      <c r="J31" s="117">
        <f t="shared" si="2"/>
        <v>0</v>
      </c>
      <c r="K31" s="117">
        <f t="shared" si="3"/>
        <v>0</v>
      </c>
      <c r="L31" s="122">
        <f t="shared" si="4"/>
        <v>0</v>
      </c>
      <c r="M31" s="120"/>
    </row>
    <row r="32" spans="2:13" s="69" customFormat="1">
      <c r="B32" s="123" t="s">
        <v>22</v>
      </c>
      <c r="C32" s="86" t="s">
        <v>1011</v>
      </c>
      <c r="D32" s="86"/>
      <c r="E32" s="116">
        <v>1</v>
      </c>
      <c r="F32" s="116" t="s">
        <v>3</v>
      </c>
      <c r="G32" s="61">
        <v>0</v>
      </c>
      <c r="H32" s="61">
        <v>0</v>
      </c>
      <c r="I32" s="117">
        <f t="shared" si="1"/>
        <v>0</v>
      </c>
      <c r="J32" s="117">
        <f t="shared" si="2"/>
        <v>0</v>
      </c>
      <c r="K32" s="117">
        <f t="shared" si="3"/>
        <v>0</v>
      </c>
      <c r="L32" s="122">
        <f t="shared" si="4"/>
        <v>0</v>
      </c>
      <c r="M32" s="120"/>
    </row>
    <row r="33" spans="2:15" s="69" customFormat="1">
      <c r="B33" s="123" t="s">
        <v>23</v>
      </c>
      <c r="C33" s="86" t="s">
        <v>1012</v>
      </c>
      <c r="D33" s="86" t="s">
        <v>1010</v>
      </c>
      <c r="E33" s="116">
        <v>1</v>
      </c>
      <c r="F33" s="116" t="s">
        <v>3</v>
      </c>
      <c r="G33" s="61">
        <v>0</v>
      </c>
      <c r="H33" s="61">
        <v>0</v>
      </c>
      <c r="I33" s="117">
        <f t="shared" si="1"/>
        <v>0</v>
      </c>
      <c r="J33" s="117">
        <f t="shared" si="2"/>
        <v>0</v>
      </c>
      <c r="K33" s="117">
        <f t="shared" si="3"/>
        <v>0</v>
      </c>
      <c r="L33" s="122">
        <f t="shared" si="4"/>
        <v>0</v>
      </c>
      <c r="M33" s="120"/>
    </row>
    <row r="34" spans="2:15" s="69" customFormat="1">
      <c r="B34" s="123" t="s">
        <v>30</v>
      </c>
      <c r="C34" s="86" t="s">
        <v>1013</v>
      </c>
      <c r="D34" s="86" t="s">
        <v>1014</v>
      </c>
      <c r="E34" s="116">
        <v>2</v>
      </c>
      <c r="F34" s="116" t="s">
        <v>3</v>
      </c>
      <c r="G34" s="61">
        <v>0</v>
      </c>
      <c r="H34" s="61">
        <v>0</v>
      </c>
      <c r="I34" s="117">
        <f t="shared" si="1"/>
        <v>0</v>
      </c>
      <c r="J34" s="117">
        <f t="shared" si="2"/>
        <v>0</v>
      </c>
      <c r="K34" s="117">
        <f t="shared" si="3"/>
        <v>0</v>
      </c>
      <c r="L34" s="122">
        <f t="shared" si="4"/>
        <v>0</v>
      </c>
      <c r="M34" s="120"/>
    </row>
    <row r="35" spans="2:15" s="69" customFormat="1" ht="63.75">
      <c r="B35" s="123" t="s">
        <v>31</v>
      </c>
      <c r="C35" s="86" t="s">
        <v>1015</v>
      </c>
      <c r="D35" s="86" t="s">
        <v>1006</v>
      </c>
      <c r="E35" s="116">
        <v>1</v>
      </c>
      <c r="F35" s="116" t="s">
        <v>3</v>
      </c>
      <c r="G35" s="61">
        <v>0</v>
      </c>
      <c r="H35" s="61">
        <v>0</v>
      </c>
      <c r="I35" s="117">
        <f t="shared" si="1"/>
        <v>0</v>
      </c>
      <c r="J35" s="117">
        <f t="shared" si="2"/>
        <v>0</v>
      </c>
      <c r="K35" s="117">
        <f t="shared" si="3"/>
        <v>0</v>
      </c>
      <c r="L35" s="122">
        <f t="shared" si="4"/>
        <v>0</v>
      </c>
      <c r="M35" s="120"/>
    </row>
    <row r="36" spans="2:15" s="69" customFormat="1" ht="17.25" customHeight="1">
      <c r="B36" s="123" t="s">
        <v>32</v>
      </c>
      <c r="C36" s="86" t="s">
        <v>1016</v>
      </c>
      <c r="D36" s="86"/>
      <c r="E36" s="116">
        <v>1</v>
      </c>
      <c r="F36" s="116" t="s">
        <v>3</v>
      </c>
      <c r="G36" s="61">
        <v>0</v>
      </c>
      <c r="H36" s="61">
        <v>0</v>
      </c>
      <c r="I36" s="117">
        <f t="shared" si="1"/>
        <v>0</v>
      </c>
      <c r="J36" s="117">
        <f t="shared" si="2"/>
        <v>0</v>
      </c>
      <c r="K36" s="117">
        <f t="shared" si="3"/>
        <v>0</v>
      </c>
      <c r="L36" s="122">
        <f t="shared" si="4"/>
        <v>0</v>
      </c>
      <c r="M36" s="120"/>
    </row>
    <row r="37" spans="2:15" s="69" customFormat="1" ht="56.25" customHeight="1">
      <c r="B37" s="123" t="s">
        <v>33</v>
      </c>
      <c r="C37" s="86" t="s">
        <v>1017</v>
      </c>
      <c r="D37" s="86" t="s">
        <v>1006</v>
      </c>
      <c r="E37" s="116">
        <v>1</v>
      </c>
      <c r="F37" s="116" t="s">
        <v>3</v>
      </c>
      <c r="G37" s="61">
        <v>0</v>
      </c>
      <c r="H37" s="61">
        <v>0</v>
      </c>
      <c r="I37" s="117">
        <f t="shared" si="1"/>
        <v>0</v>
      </c>
      <c r="J37" s="117">
        <f t="shared" si="2"/>
        <v>0</v>
      </c>
      <c r="K37" s="117">
        <f t="shared" si="3"/>
        <v>0</v>
      </c>
      <c r="L37" s="122">
        <f t="shared" si="4"/>
        <v>0</v>
      </c>
      <c r="M37" s="120"/>
    </row>
    <row r="38" spans="2:15" s="69" customFormat="1" ht="38.25">
      <c r="B38" s="123" t="s">
        <v>34</v>
      </c>
      <c r="C38" s="86" t="s">
        <v>1018</v>
      </c>
      <c r="D38" s="121"/>
      <c r="E38" s="116">
        <v>235</v>
      </c>
      <c r="F38" s="116" t="s">
        <v>114</v>
      </c>
      <c r="G38" s="61">
        <v>0</v>
      </c>
      <c r="H38" s="61">
        <v>0</v>
      </c>
      <c r="I38" s="117">
        <f t="shared" si="1"/>
        <v>0</v>
      </c>
      <c r="J38" s="117">
        <f t="shared" si="2"/>
        <v>0</v>
      </c>
      <c r="K38" s="117">
        <f t="shared" si="3"/>
        <v>0</v>
      </c>
      <c r="L38" s="122">
        <f t="shared" si="4"/>
        <v>0</v>
      </c>
      <c r="M38" s="120"/>
    </row>
    <row r="39" spans="2:15" s="69" customFormat="1">
      <c r="B39" s="123"/>
      <c r="C39" s="86"/>
      <c r="D39" s="121"/>
      <c r="E39" s="116"/>
      <c r="F39" s="116"/>
      <c r="G39" s="117"/>
      <c r="H39" s="117"/>
      <c r="I39" s="117"/>
      <c r="J39" s="117"/>
      <c r="K39" s="117"/>
      <c r="L39" s="122"/>
      <c r="M39" s="120"/>
    </row>
    <row r="40" spans="2:15" s="69" customFormat="1" ht="15.75">
      <c r="B40" s="133" t="s">
        <v>37</v>
      </c>
      <c r="C40" s="111" t="s">
        <v>1019</v>
      </c>
      <c r="D40" s="112"/>
      <c r="E40" s="112"/>
      <c r="F40" s="112"/>
      <c r="G40" s="113"/>
      <c r="H40" s="113"/>
      <c r="I40" s="113"/>
      <c r="J40" s="113">
        <f>SUM(J41:J48)</f>
        <v>0</v>
      </c>
      <c r="K40" s="113">
        <f>SUM(K41:K48)</f>
        <v>0</v>
      </c>
      <c r="L40" s="113">
        <f>SUM(L41:L48)</f>
        <v>0</v>
      </c>
      <c r="M40" s="120"/>
      <c r="N40" s="124"/>
      <c r="O40" s="124"/>
    </row>
    <row r="41" spans="2:15" s="69" customFormat="1">
      <c r="B41" s="123" t="s">
        <v>38</v>
      </c>
      <c r="C41" s="115" t="s">
        <v>1020</v>
      </c>
      <c r="E41" s="116">
        <v>1</v>
      </c>
      <c r="F41" s="116" t="s">
        <v>3</v>
      </c>
      <c r="G41" s="61">
        <v>0</v>
      </c>
      <c r="H41" s="61">
        <v>0</v>
      </c>
      <c r="I41" s="118">
        <f>G41+H41</f>
        <v>0</v>
      </c>
      <c r="J41" s="117">
        <f t="shared" ref="J41:J47" si="5">G41*E41</f>
        <v>0</v>
      </c>
      <c r="K41" s="117">
        <f t="shared" ref="K41:K47" si="6">E41*H41</f>
        <v>0</v>
      </c>
      <c r="L41" s="122">
        <f t="shared" ref="L41:L47" si="7">J41+K41</f>
        <v>0</v>
      </c>
      <c r="M41" s="120"/>
    </row>
    <row r="42" spans="2:15" s="69" customFormat="1" ht="51">
      <c r="B42" s="123" t="s">
        <v>39</v>
      </c>
      <c r="C42" s="115" t="s">
        <v>1021</v>
      </c>
      <c r="D42" s="86" t="s">
        <v>1022</v>
      </c>
      <c r="E42" s="116">
        <v>24</v>
      </c>
      <c r="F42" s="116" t="s">
        <v>110</v>
      </c>
      <c r="G42" s="61">
        <v>0</v>
      </c>
      <c r="H42" s="61">
        <v>0</v>
      </c>
      <c r="I42" s="117">
        <f t="shared" ref="I42:I46" si="8">G42+H42</f>
        <v>0</v>
      </c>
      <c r="J42" s="117">
        <f t="shared" si="5"/>
        <v>0</v>
      </c>
      <c r="K42" s="117">
        <f t="shared" si="6"/>
        <v>0</v>
      </c>
      <c r="L42" s="122">
        <f t="shared" si="7"/>
        <v>0</v>
      </c>
      <c r="M42" s="120"/>
    </row>
    <row r="43" spans="2:15" s="69" customFormat="1">
      <c r="B43" s="123" t="s">
        <v>40</v>
      </c>
      <c r="C43" s="115" t="s">
        <v>1023</v>
      </c>
      <c r="E43" s="116">
        <v>1</v>
      </c>
      <c r="F43" s="116" t="s">
        <v>3</v>
      </c>
      <c r="G43" s="61">
        <v>0</v>
      </c>
      <c r="H43" s="61">
        <v>0</v>
      </c>
      <c r="I43" s="117">
        <f t="shared" si="8"/>
        <v>0</v>
      </c>
      <c r="J43" s="117">
        <f t="shared" si="5"/>
        <v>0</v>
      </c>
      <c r="K43" s="117">
        <f t="shared" si="6"/>
        <v>0</v>
      </c>
      <c r="L43" s="122">
        <f t="shared" si="7"/>
        <v>0</v>
      </c>
      <c r="M43" s="120"/>
    </row>
    <row r="44" spans="2:15" s="69" customFormat="1">
      <c r="B44" s="123" t="s">
        <v>41</v>
      </c>
      <c r="C44" s="115" t="s">
        <v>1024</v>
      </c>
      <c r="E44" s="116">
        <v>4</v>
      </c>
      <c r="F44" s="116" t="s">
        <v>1025</v>
      </c>
      <c r="G44" s="61">
        <v>0</v>
      </c>
      <c r="H44" s="61">
        <v>0</v>
      </c>
      <c r="I44" s="117">
        <f t="shared" si="8"/>
        <v>0</v>
      </c>
      <c r="J44" s="117">
        <f t="shared" si="5"/>
        <v>0</v>
      </c>
      <c r="K44" s="117">
        <f t="shared" si="6"/>
        <v>0</v>
      </c>
      <c r="L44" s="122">
        <f t="shared" si="7"/>
        <v>0</v>
      </c>
      <c r="M44" s="120"/>
    </row>
    <row r="45" spans="2:15" s="69" customFormat="1">
      <c r="B45" s="123" t="s">
        <v>42</v>
      </c>
      <c r="C45" s="115" t="s">
        <v>1026</v>
      </c>
      <c r="E45" s="116">
        <v>1</v>
      </c>
      <c r="F45" s="116" t="s">
        <v>1027</v>
      </c>
      <c r="G45" s="61">
        <v>0</v>
      </c>
      <c r="H45" s="61">
        <v>0</v>
      </c>
      <c r="I45" s="117">
        <f t="shared" si="8"/>
        <v>0</v>
      </c>
      <c r="J45" s="117">
        <f t="shared" si="5"/>
        <v>0</v>
      </c>
      <c r="K45" s="117">
        <f t="shared" si="6"/>
        <v>0</v>
      </c>
      <c r="L45" s="122">
        <f t="shared" si="7"/>
        <v>0</v>
      </c>
      <c r="M45" s="120"/>
    </row>
    <row r="46" spans="2:15" s="69" customFormat="1">
      <c r="B46" s="123" t="s">
        <v>43</v>
      </c>
      <c r="C46" s="115" t="s">
        <v>1028</v>
      </c>
      <c r="E46" s="116">
        <v>1</v>
      </c>
      <c r="F46" s="116" t="s">
        <v>1027</v>
      </c>
      <c r="G46" s="61">
        <v>0</v>
      </c>
      <c r="H46" s="61">
        <v>0</v>
      </c>
      <c r="I46" s="117">
        <f t="shared" si="8"/>
        <v>0</v>
      </c>
      <c r="J46" s="117">
        <f t="shared" si="5"/>
        <v>0</v>
      </c>
      <c r="K46" s="117">
        <f t="shared" si="6"/>
        <v>0</v>
      </c>
      <c r="L46" s="122">
        <f t="shared" si="7"/>
        <v>0</v>
      </c>
      <c r="M46" s="120"/>
    </row>
    <row r="47" spans="2:15" s="69" customFormat="1" ht="38.25">
      <c r="B47" s="123" t="s">
        <v>44</v>
      </c>
      <c r="C47" s="115" t="s">
        <v>1029</v>
      </c>
      <c r="E47" s="116">
        <v>265</v>
      </c>
      <c r="F47" s="116" t="s">
        <v>114</v>
      </c>
      <c r="G47" s="61">
        <v>0</v>
      </c>
      <c r="H47" s="61">
        <v>0</v>
      </c>
      <c r="I47" s="117">
        <f>G47+H47</f>
        <v>0</v>
      </c>
      <c r="J47" s="117">
        <f t="shared" si="5"/>
        <v>0</v>
      </c>
      <c r="K47" s="117">
        <f t="shared" si="6"/>
        <v>0</v>
      </c>
      <c r="L47" s="122">
        <f t="shared" si="7"/>
        <v>0</v>
      </c>
      <c r="M47" s="120"/>
    </row>
    <row r="48" spans="2:15" s="69" customFormat="1">
      <c r="B48" s="123"/>
      <c r="C48" s="115"/>
      <c r="D48" s="116"/>
      <c r="E48" s="116"/>
      <c r="F48" s="116"/>
      <c r="G48" s="117"/>
      <c r="H48" s="117"/>
      <c r="I48" s="117"/>
      <c r="J48" s="117"/>
      <c r="K48" s="117"/>
      <c r="L48" s="122"/>
      <c r="M48" s="120"/>
    </row>
    <row r="49" spans="2:13" s="69" customFormat="1" ht="15.75">
      <c r="B49" s="133" t="s">
        <v>45</v>
      </c>
      <c r="C49" s="111" t="s">
        <v>1030</v>
      </c>
      <c r="D49" s="112"/>
      <c r="E49" s="112"/>
      <c r="F49" s="112"/>
      <c r="G49" s="113"/>
      <c r="H49" s="113"/>
      <c r="I49" s="113"/>
      <c r="J49" s="113">
        <f>SUM(J50:J52)</f>
        <v>0</v>
      </c>
      <c r="K49" s="113">
        <f>SUM(K50:K52)</f>
        <v>0</v>
      </c>
      <c r="L49" s="114">
        <f>SUM(L50:L52)</f>
        <v>0</v>
      </c>
    </row>
    <row r="50" spans="2:13" s="69" customFormat="1" ht="25.5">
      <c r="B50" s="123" t="s">
        <v>46</v>
      </c>
      <c r="C50" s="86" t="s">
        <v>1031</v>
      </c>
      <c r="D50" s="121"/>
      <c r="E50" s="121">
        <v>1</v>
      </c>
      <c r="F50" s="121" t="s">
        <v>1032</v>
      </c>
      <c r="G50" s="61">
        <v>0</v>
      </c>
      <c r="H50" s="61">
        <v>0</v>
      </c>
      <c r="I50" s="117">
        <f t="shared" ref="I50:I51" si="9">G50+H50</f>
        <v>0</v>
      </c>
      <c r="J50" s="117">
        <f t="shared" ref="J50:J51" si="10">G50*E50</f>
        <v>0</v>
      </c>
      <c r="K50" s="117">
        <f t="shared" ref="K50:K51" si="11">E50*H50</f>
        <v>0</v>
      </c>
      <c r="L50" s="122">
        <f t="shared" ref="L50:L61" si="12">J50+K50</f>
        <v>0</v>
      </c>
      <c r="M50" s="120"/>
    </row>
    <row r="51" spans="2:13" s="69" customFormat="1">
      <c r="B51" s="123" t="s">
        <v>47</v>
      </c>
      <c r="C51" s="86" t="s">
        <v>1033</v>
      </c>
      <c r="D51" s="121"/>
      <c r="E51" s="121">
        <v>1</v>
      </c>
      <c r="F51" s="121" t="s">
        <v>1032</v>
      </c>
      <c r="G51" s="61">
        <v>0</v>
      </c>
      <c r="H51" s="61">
        <v>0</v>
      </c>
      <c r="I51" s="117">
        <f t="shared" si="9"/>
        <v>0</v>
      </c>
      <c r="J51" s="117">
        <f t="shared" si="10"/>
        <v>0</v>
      </c>
      <c r="K51" s="117">
        <f t="shared" si="11"/>
        <v>0</v>
      </c>
      <c r="L51" s="122">
        <f t="shared" si="12"/>
        <v>0</v>
      </c>
      <c r="M51" s="120"/>
    </row>
    <row r="52" spans="2:13" s="69" customFormat="1">
      <c r="B52" s="123"/>
      <c r="C52" s="86"/>
      <c r="D52" s="121"/>
      <c r="E52" s="121"/>
      <c r="F52" s="121"/>
      <c r="G52" s="117"/>
      <c r="H52" s="117"/>
      <c r="I52" s="117"/>
      <c r="J52" s="117"/>
      <c r="K52" s="117"/>
      <c r="L52" s="122"/>
      <c r="M52" s="120"/>
    </row>
    <row r="53" spans="2:13" s="69" customFormat="1" ht="15.75">
      <c r="B53" s="133" t="s">
        <v>58</v>
      </c>
      <c r="C53" s="111" t="s">
        <v>1034</v>
      </c>
      <c r="D53" s="112"/>
      <c r="E53" s="112"/>
      <c r="F53" s="112"/>
      <c r="G53" s="113"/>
      <c r="H53" s="113"/>
      <c r="I53" s="113"/>
      <c r="J53" s="113">
        <f>SUM(J54:J61)</f>
        <v>0</v>
      </c>
      <c r="K53" s="113">
        <f>SUM(K54:K61)</f>
        <v>0</v>
      </c>
      <c r="L53" s="113">
        <f>SUM(L54:L61)</f>
        <v>0</v>
      </c>
    </row>
    <row r="54" spans="2:13" s="69" customFormat="1">
      <c r="B54" s="123" t="s">
        <v>59</v>
      </c>
      <c r="C54" s="115" t="s">
        <v>1035</v>
      </c>
      <c r="D54" s="121"/>
      <c r="E54" s="121">
        <v>1</v>
      </c>
      <c r="F54" s="116" t="s">
        <v>1036</v>
      </c>
      <c r="G54" s="61">
        <v>0</v>
      </c>
      <c r="H54" s="61">
        <v>0</v>
      </c>
      <c r="I54" s="117">
        <f t="shared" ref="I54:I61" si="13">G54+H54</f>
        <v>0</v>
      </c>
      <c r="J54" s="117">
        <f t="shared" ref="J54:J61" si="14">G54*E54</f>
        <v>0</v>
      </c>
      <c r="K54" s="117">
        <f t="shared" ref="K54:K61" si="15">E54*H54</f>
        <v>0</v>
      </c>
      <c r="L54" s="122">
        <f t="shared" si="12"/>
        <v>0</v>
      </c>
      <c r="M54" s="120"/>
    </row>
    <row r="55" spans="2:13" s="69" customFormat="1" ht="15" customHeight="1">
      <c r="B55" s="123" t="s">
        <v>60</v>
      </c>
      <c r="C55" s="115" t="s">
        <v>1037</v>
      </c>
      <c r="D55" s="121"/>
      <c r="E55" s="116">
        <v>1</v>
      </c>
      <c r="F55" s="116" t="s">
        <v>1036</v>
      </c>
      <c r="G55" s="61">
        <v>0</v>
      </c>
      <c r="H55" s="61">
        <v>0</v>
      </c>
      <c r="I55" s="118">
        <f t="shared" si="13"/>
        <v>0</v>
      </c>
      <c r="J55" s="118">
        <f t="shared" si="14"/>
        <v>0</v>
      </c>
      <c r="K55" s="118">
        <f t="shared" si="15"/>
        <v>0</v>
      </c>
      <c r="L55" s="122">
        <f t="shared" si="12"/>
        <v>0</v>
      </c>
      <c r="M55" s="120"/>
    </row>
    <row r="56" spans="2:13" s="69" customFormat="1">
      <c r="B56" s="123" t="s">
        <v>61</v>
      </c>
      <c r="C56" s="86" t="s">
        <v>1038</v>
      </c>
      <c r="D56" s="121"/>
      <c r="E56" s="121">
        <v>1</v>
      </c>
      <c r="F56" s="116" t="s">
        <v>1036</v>
      </c>
      <c r="G56" s="61">
        <v>0</v>
      </c>
      <c r="H56" s="61">
        <v>0</v>
      </c>
      <c r="I56" s="117">
        <f t="shared" si="13"/>
        <v>0</v>
      </c>
      <c r="J56" s="117">
        <f t="shared" si="14"/>
        <v>0</v>
      </c>
      <c r="K56" s="117">
        <f t="shared" si="15"/>
        <v>0</v>
      </c>
      <c r="L56" s="122">
        <f t="shared" si="12"/>
        <v>0</v>
      </c>
      <c r="M56" s="120"/>
    </row>
    <row r="57" spans="2:13" s="69" customFormat="1">
      <c r="B57" s="123" t="s">
        <v>62</v>
      </c>
      <c r="C57" s="86" t="s">
        <v>1039</v>
      </c>
      <c r="D57" s="121"/>
      <c r="E57" s="121">
        <v>1</v>
      </c>
      <c r="F57" s="116" t="s">
        <v>1036</v>
      </c>
      <c r="G57" s="61">
        <v>0</v>
      </c>
      <c r="H57" s="61">
        <v>0</v>
      </c>
      <c r="I57" s="117">
        <f t="shared" si="13"/>
        <v>0</v>
      </c>
      <c r="J57" s="117">
        <f t="shared" si="14"/>
        <v>0</v>
      </c>
      <c r="K57" s="117">
        <f t="shared" si="15"/>
        <v>0</v>
      </c>
      <c r="L57" s="122">
        <f t="shared" si="12"/>
        <v>0</v>
      </c>
      <c r="M57" s="120"/>
    </row>
    <row r="58" spans="2:13" s="69" customFormat="1">
      <c r="B58" s="123" t="s">
        <v>63</v>
      </c>
      <c r="C58" s="86" t="s">
        <v>1040</v>
      </c>
      <c r="D58" s="121"/>
      <c r="E58" s="121">
        <v>1</v>
      </c>
      <c r="F58" s="121" t="s">
        <v>1036</v>
      </c>
      <c r="G58" s="61">
        <v>0</v>
      </c>
      <c r="H58" s="61">
        <v>0</v>
      </c>
      <c r="I58" s="117">
        <f t="shared" si="13"/>
        <v>0</v>
      </c>
      <c r="J58" s="117">
        <f t="shared" si="14"/>
        <v>0</v>
      </c>
      <c r="K58" s="117">
        <f t="shared" si="15"/>
        <v>0</v>
      </c>
      <c r="L58" s="122">
        <f t="shared" si="12"/>
        <v>0</v>
      </c>
      <c r="M58" s="120"/>
    </row>
    <row r="59" spans="2:13" s="69" customFormat="1">
      <c r="B59" s="123" t="s">
        <v>303</v>
      </c>
      <c r="C59" s="86" t="s">
        <v>1041</v>
      </c>
      <c r="D59" s="121"/>
      <c r="E59" s="121">
        <v>1</v>
      </c>
      <c r="F59" s="121" t="s">
        <v>1036</v>
      </c>
      <c r="G59" s="61">
        <v>0</v>
      </c>
      <c r="H59" s="61">
        <v>0</v>
      </c>
      <c r="I59" s="117">
        <f t="shared" si="13"/>
        <v>0</v>
      </c>
      <c r="J59" s="117">
        <f t="shared" si="14"/>
        <v>0</v>
      </c>
      <c r="K59" s="117">
        <f t="shared" si="15"/>
        <v>0</v>
      </c>
      <c r="L59" s="122">
        <f t="shared" si="12"/>
        <v>0</v>
      </c>
      <c r="M59" s="120"/>
    </row>
    <row r="60" spans="2:13" s="69" customFormat="1">
      <c r="B60" s="123" t="s">
        <v>304</v>
      </c>
      <c r="C60" s="86" t="s">
        <v>1042</v>
      </c>
      <c r="D60" s="121"/>
      <c r="E60" s="121">
        <v>1</v>
      </c>
      <c r="F60" s="121" t="s">
        <v>1036</v>
      </c>
      <c r="G60" s="61">
        <v>0</v>
      </c>
      <c r="H60" s="61">
        <v>0</v>
      </c>
      <c r="I60" s="117">
        <f>G60+H60</f>
        <v>0</v>
      </c>
      <c r="J60" s="117">
        <f>G60*E60</f>
        <v>0</v>
      </c>
      <c r="K60" s="117">
        <f>E60*H60</f>
        <v>0</v>
      </c>
      <c r="L60" s="122">
        <f t="shared" si="12"/>
        <v>0</v>
      </c>
      <c r="M60" s="120"/>
    </row>
    <row r="61" spans="2:13" s="69" customFormat="1">
      <c r="B61" s="123" t="s">
        <v>305</v>
      </c>
      <c r="C61" s="86" t="s">
        <v>1043</v>
      </c>
      <c r="D61" s="121"/>
      <c r="E61" s="121">
        <v>1</v>
      </c>
      <c r="F61" s="121" t="s">
        <v>1036</v>
      </c>
      <c r="G61" s="61">
        <v>0</v>
      </c>
      <c r="H61" s="61">
        <v>0</v>
      </c>
      <c r="I61" s="117">
        <f t="shared" si="13"/>
        <v>0</v>
      </c>
      <c r="J61" s="117">
        <f t="shared" si="14"/>
        <v>0</v>
      </c>
      <c r="K61" s="117">
        <f t="shared" si="15"/>
        <v>0</v>
      </c>
      <c r="L61" s="122">
        <f t="shared" si="12"/>
        <v>0</v>
      </c>
      <c r="M61" s="120"/>
    </row>
  </sheetData>
  <mergeCells count="2">
    <mergeCell ref="B11:C11"/>
    <mergeCell ref="E11:F11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63" fitToHeight="0" orientation="landscape" r:id="rId1"/>
  <rowBreaks count="2" manualBreakCount="2">
    <brk id="39" max="12" man="1"/>
    <brk id="48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18</vt:i4>
      </vt:variant>
    </vt:vector>
  </HeadingPairs>
  <TitlesOfParts>
    <vt:vector size="29" baseType="lpstr">
      <vt:lpstr>Rekapitulace</vt:lpstr>
      <vt:lpstr>VRN</vt:lpstr>
      <vt:lpstr>D.1.2_STAVBA</vt:lpstr>
      <vt:lpstr>D.1.4.1_ZTI</vt:lpstr>
      <vt:lpstr>D.1.4.2_VZT</vt:lpstr>
      <vt:lpstr>D.1.4.3_chlazení</vt:lpstr>
      <vt:lpstr>D.1.4.5 - ESI</vt:lpstr>
      <vt:lpstr>D.1.4.6 -Fyzická infrastruktura</vt:lpstr>
      <vt:lpstr>D.1.4.7-Monitoring</vt:lpstr>
      <vt:lpstr>D.2.1-GHZ</vt:lpstr>
      <vt:lpstr>D.2.2_nahradní zdroj</vt:lpstr>
      <vt:lpstr>D.1.2_STAVBA!__CENA__</vt:lpstr>
      <vt:lpstr>D.1.2_STAVBA!__MAIN__</vt:lpstr>
      <vt:lpstr>D.1.2_STAVBA!__SAZBA__</vt:lpstr>
      <vt:lpstr>D.1.2_STAVBA!__T0__</vt:lpstr>
      <vt:lpstr>D.1.2_STAVBA!__T1__</vt:lpstr>
      <vt:lpstr>D.1.2_STAVBA!__T2__</vt:lpstr>
      <vt:lpstr>D.1.2_STAVBA!Názvy_tisku</vt:lpstr>
      <vt:lpstr>D.1.2_STAVBA!Oblast_tisku</vt:lpstr>
      <vt:lpstr>D.1.4.1_ZTI!Oblast_tisku</vt:lpstr>
      <vt:lpstr>D.1.4.2_VZT!Oblast_tisku</vt:lpstr>
      <vt:lpstr>D.1.4.3_chlazení!Oblast_tisku</vt:lpstr>
      <vt:lpstr>'D.1.4.5 - ESI'!Oblast_tisku</vt:lpstr>
      <vt:lpstr>'D.1.4.6 -Fyzická infrastruktura'!Oblast_tisku</vt:lpstr>
      <vt:lpstr>'D.1.4.7-Monitoring'!Oblast_tisku</vt:lpstr>
      <vt:lpstr>'D.2.1-GHZ'!Oblast_tisku</vt:lpstr>
      <vt:lpstr>'D.2.2_nahradní zdroj'!Oblast_tisku</vt:lpstr>
      <vt:lpstr>Rekapitulace!Oblast_tisku</vt:lpstr>
      <vt:lpstr>VRN!Oblast_tisku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Krump Tomas</dc:creator>
  <cp:lastModifiedBy>Vlcek Jan</cp:lastModifiedBy>
  <cp:lastPrinted>2019-10-30T14:35:28Z</cp:lastPrinted>
  <dcterms:created xsi:type="dcterms:W3CDTF">2016-12-05T08:54:22Z</dcterms:created>
  <dcterms:modified xsi:type="dcterms:W3CDTF">2020-09-29T11:56:12Z</dcterms:modified>
</cp:coreProperties>
</file>