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28800" windowHeight="12210" activeTab="0"/>
  </bookViews>
  <sheets>
    <sheet name="List1" sheetId="1" r:id="rId1"/>
  </sheets>
  <definedNames>
    <definedName name="_xlnm.Print_Area" localSheetId="0">'List1'!$A$1:$H$54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<sst xmlns="http://schemas.openxmlformats.org/spreadsheetml/2006/main" count="120" uniqueCount="44">
  <si>
    <t>nádoba</t>
  </si>
  <si>
    <t>ks</t>
  </si>
  <si>
    <t>objem</t>
  </si>
  <si>
    <t>komodita</t>
  </si>
  <si>
    <t>zvon</t>
  </si>
  <si>
    <t>sklo</t>
  </si>
  <si>
    <t>kontejner</t>
  </si>
  <si>
    <t>papír</t>
  </si>
  <si>
    <t>bioodpad</t>
  </si>
  <si>
    <t>počet</t>
  </si>
  <si>
    <t>1x za 2 týdny</t>
  </si>
  <si>
    <t>1x za 4 týdny</t>
  </si>
  <si>
    <t>1x  týdně</t>
  </si>
  <si>
    <t>2 x týdně</t>
  </si>
  <si>
    <t>1x týdně</t>
  </si>
  <si>
    <t>CENÍK SLUŽEB</t>
  </si>
  <si>
    <t>komunál</t>
  </si>
  <si>
    <t>3 x týdně</t>
  </si>
  <si>
    <t>pronájem v Kč/1 ks/rok                                                      doplní dodavatel</t>
  </si>
  <si>
    <t>Vysvětlivky :</t>
  </si>
  <si>
    <t>5 x za rok</t>
  </si>
  <si>
    <t>5 x rok</t>
  </si>
  <si>
    <t>c)    Ceny pronájmu nádob na separovaný odpad:</t>
  </si>
  <si>
    <t>e)    Ceny pronájmu nádob na bio odpad:</t>
  </si>
  <si>
    <t>ceny jsou uvedeny bez DPH</t>
  </si>
  <si>
    <t>DPH 21 %</t>
  </si>
  <si>
    <t>Celková cena s DPH</t>
  </si>
  <si>
    <t>Celková cena za celou dobu zakázky 48 měsíců</t>
  </si>
  <si>
    <t>Celková cena zakázky za 12 měsíců</t>
  </si>
  <si>
    <t>plasty</t>
  </si>
  <si>
    <t>kovy</t>
  </si>
  <si>
    <t>a)    Ceny pronájmu nádob na směsný komunální odpad:</t>
  </si>
  <si>
    <t xml:space="preserve">pronájem celkem za rok                                                      </t>
  </si>
  <si>
    <t xml:space="preserve">cena v Kč celkem za rok                                           </t>
  </si>
  <si>
    <t xml:space="preserve">pronájem celkem za rok                                                    </t>
  </si>
  <si>
    <t xml:space="preserve">cena v Kč celkem za  rok                                         </t>
  </si>
  <si>
    <t xml:space="preserve">cena v Kč celkem za  rok                                          </t>
  </si>
  <si>
    <t>režim svozu</t>
  </si>
  <si>
    <t>f)    Ceny svozu nádob na bio odpad:</t>
  </si>
  <si>
    <t>d)     Ceny svozu nádob na separovaný odpad:</t>
  </si>
  <si>
    <t>b)    Ceny svozu nádob na směsný komunální odpad:</t>
  </si>
  <si>
    <t>cena v Kč za svoz /1 ks                                             doplní dodavatel</t>
  </si>
  <si>
    <t>Počet svozů za rok</t>
  </si>
  <si>
    <t>Jedná se o cenu za 1ks svozu 1ks nádoby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</si>
</sst>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9"/>
      <color rgb="FFFF0000"/>
      <name val="Tahoma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9" fontId="2" fillId="0" borderId="0" xfId="0" applyNumberFormat="1" applyFont="1"/>
    <xf numFmtId="0" fontId="2" fillId="0" borderId="0" xfId="0" applyFont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Protection="1">
      <protection/>
    </xf>
    <xf numFmtId="0" fontId="2" fillId="0" borderId="0" xfId="0" applyFont="1" applyBorder="1" applyProtection="1"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9" fillId="0" borderId="0" xfId="0" applyFont="1" applyProtection="1">
      <protection/>
    </xf>
    <xf numFmtId="164" fontId="2" fillId="0" borderId="0" xfId="0" applyNumberFormat="1" applyFont="1"/>
    <xf numFmtId="1" fontId="7" fillId="3" borderId="0" xfId="0" applyNumberFormat="1" applyFont="1" applyFill="1" applyBorder="1"/>
    <xf numFmtId="1" fontId="2" fillId="0" borderId="0" xfId="0" applyNumberFormat="1" applyFont="1" applyBorder="1"/>
    <xf numFmtId="1" fontId="4" fillId="0" borderId="0" xfId="0" applyNumberFormat="1" applyFont="1" applyFill="1" applyBorder="1" applyAlignment="1">
      <alignment vertical="center"/>
    </xf>
    <xf numFmtId="1" fontId="2" fillId="0" borderId="0" xfId="0" applyNumberFormat="1" applyFont="1"/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2" borderId="7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/>
    <xf numFmtId="1" fontId="9" fillId="0" borderId="8" xfId="0" applyNumberFormat="1" applyFont="1" applyBorder="1"/>
    <xf numFmtId="0" fontId="12" fillId="0" borderId="8" xfId="0" applyFont="1" applyBorder="1"/>
    <xf numFmtId="0" fontId="9" fillId="0" borderId="9" xfId="0" applyFont="1" applyBorder="1"/>
    <xf numFmtId="9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/>
    <xf numFmtId="1" fontId="11" fillId="0" borderId="9" xfId="0" applyNumberFormat="1" applyFont="1" applyFill="1" applyBorder="1"/>
    <xf numFmtId="164" fontId="2" fillId="5" borderId="10" xfId="0" applyNumberFormat="1" applyFont="1" applyFill="1" applyBorder="1"/>
    <xf numFmtId="164" fontId="2" fillId="5" borderId="11" xfId="0" applyNumberFormat="1" applyFont="1" applyFill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164" fontId="2" fillId="5" borderId="0" xfId="0" applyNumberFormat="1" applyFont="1" applyFill="1" applyAlignment="1">
      <alignment horizontal="center"/>
    </xf>
    <xf numFmtId="43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238125</xdr:colOff>
      <xdr:row>9</xdr:row>
      <xdr:rowOff>104775</xdr:rowOff>
    </xdr:from>
    <xdr:ext cx="180975" cy="266700"/>
    <xdr:sp macro="" textlink="">
      <xdr:nvSpPr>
        <xdr:cNvPr id="2" name="TextovéPole 1"/>
        <xdr:cNvSpPr txBox="1"/>
      </xdr:nvSpPr>
      <xdr:spPr>
        <a:xfrm>
          <a:off x="8477250" y="212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0"/>
  <sheetViews>
    <sheetView showGridLines="0" tabSelected="1" zoomScale="106" zoomScaleNormal="106" workbookViewId="0" topLeftCell="A1">
      <selection activeCell="N51" sqref="N51"/>
    </sheetView>
  </sheetViews>
  <sheetFormatPr defaultColWidth="8.8515625" defaultRowHeight="15"/>
  <cols>
    <col min="1" max="1" width="13.7109375" style="1" customWidth="1"/>
    <col min="2" max="2" width="15.57421875" style="1" customWidth="1"/>
    <col min="3" max="3" width="17.28125" style="1" customWidth="1"/>
    <col min="4" max="4" width="8.8515625" style="1" customWidth="1"/>
    <col min="5" max="5" width="18.421875" style="1" customWidth="1"/>
    <col min="6" max="6" width="19.57421875" style="1" customWidth="1"/>
    <col min="7" max="7" width="8.421875" style="26" customWidth="1"/>
    <col min="8" max="8" width="21.7109375" style="1" customWidth="1"/>
    <col min="9" max="9" width="10.8515625" style="1" bestFit="1" customWidth="1"/>
    <col min="10" max="16384" width="8.8515625" style="1" customWidth="1"/>
  </cols>
  <sheetData>
    <row r="2" spans="1:8" ht="14.25">
      <c r="A2" s="19" t="s">
        <v>15</v>
      </c>
      <c r="B2" s="20"/>
      <c r="C2" s="20"/>
      <c r="D2" s="20"/>
      <c r="E2" s="20"/>
      <c r="F2" s="20"/>
      <c r="G2" s="23"/>
      <c r="H2" s="18"/>
    </row>
    <row r="3" spans="1:7" ht="15">
      <c r="A3" s="21"/>
      <c r="B3" s="11"/>
      <c r="C3" s="11"/>
      <c r="D3" s="12"/>
      <c r="F3" s="7"/>
      <c r="G3" s="24"/>
    </row>
    <row r="4" spans="1:8" ht="15.75" customHeight="1" thickBot="1">
      <c r="A4" s="13" t="s">
        <v>31</v>
      </c>
      <c r="B4" s="14"/>
      <c r="C4" s="14"/>
      <c r="D4" s="14"/>
      <c r="E4" s="10"/>
      <c r="F4" s="9"/>
      <c r="G4" s="25"/>
      <c r="H4" s="5"/>
    </row>
    <row r="5" spans="1:7" ht="38.25" customHeight="1">
      <c r="A5" s="33" t="s">
        <v>0</v>
      </c>
      <c r="B5" s="34" t="s">
        <v>2</v>
      </c>
      <c r="C5" s="34" t="s">
        <v>3</v>
      </c>
      <c r="D5" s="34" t="s">
        <v>1</v>
      </c>
      <c r="E5" s="35" t="s">
        <v>18</v>
      </c>
      <c r="F5" s="36" t="s">
        <v>32</v>
      </c>
      <c r="G5" s="31"/>
    </row>
    <row r="6" spans="1:7" ht="15.75" customHeight="1">
      <c r="A6" s="37" t="s">
        <v>6</v>
      </c>
      <c r="B6" s="15">
        <v>1100</v>
      </c>
      <c r="C6" s="15" t="s">
        <v>16</v>
      </c>
      <c r="D6" s="15">
        <v>65</v>
      </c>
      <c r="E6" s="16"/>
      <c r="F6" s="60">
        <f>E6*D6</f>
        <v>0</v>
      </c>
      <c r="G6" s="32"/>
    </row>
    <row r="7" spans="1:7" ht="15.75" customHeight="1">
      <c r="A7" s="37" t="s">
        <v>0</v>
      </c>
      <c r="B7" s="15">
        <v>240</v>
      </c>
      <c r="C7" s="15" t="s">
        <v>16</v>
      </c>
      <c r="D7" s="15">
        <v>3</v>
      </c>
      <c r="E7" s="16"/>
      <c r="F7" s="60">
        <f aca="true" t="shared" si="0" ref="F7:F8">E7*D7</f>
        <v>0</v>
      </c>
      <c r="G7" s="32"/>
    </row>
    <row r="8" spans="1:7" ht="15.75" customHeight="1" thickBot="1">
      <c r="A8" s="38" t="s">
        <v>0</v>
      </c>
      <c r="B8" s="39">
        <v>110</v>
      </c>
      <c r="C8" s="39" t="s">
        <v>16</v>
      </c>
      <c r="D8" s="39">
        <v>2</v>
      </c>
      <c r="E8" s="40"/>
      <c r="F8" s="61">
        <f t="shared" si="0"/>
        <v>0</v>
      </c>
      <c r="G8" s="32"/>
    </row>
    <row r="9" ht="15.75" customHeight="1"/>
    <row r="10" spans="1:8" ht="15.75" customHeight="1" thickBot="1">
      <c r="A10" s="66" t="s">
        <v>40</v>
      </c>
      <c r="B10" s="66"/>
      <c r="C10" s="66"/>
      <c r="D10" s="66"/>
      <c r="E10" s="66"/>
      <c r="F10" s="66"/>
      <c r="G10" s="27"/>
      <c r="H10" s="5"/>
    </row>
    <row r="11" spans="1:8" ht="45" customHeight="1">
      <c r="A11" s="41" t="s">
        <v>0</v>
      </c>
      <c r="B11" s="42" t="s">
        <v>2</v>
      </c>
      <c r="C11" s="42" t="s">
        <v>3</v>
      </c>
      <c r="D11" s="42" t="s">
        <v>9</v>
      </c>
      <c r="E11" s="42" t="s">
        <v>37</v>
      </c>
      <c r="F11" s="43" t="s">
        <v>41</v>
      </c>
      <c r="G11" s="44" t="s">
        <v>42</v>
      </c>
      <c r="H11" s="45" t="s">
        <v>33</v>
      </c>
    </row>
    <row r="12" spans="1:8" ht="15.75" customHeight="1">
      <c r="A12" s="46" t="s">
        <v>6</v>
      </c>
      <c r="B12" s="2">
        <v>1100</v>
      </c>
      <c r="C12" s="2" t="s">
        <v>16</v>
      </c>
      <c r="D12" s="2">
        <v>24</v>
      </c>
      <c r="E12" s="2" t="s">
        <v>17</v>
      </c>
      <c r="F12" s="16"/>
      <c r="G12" s="51">
        <v>156</v>
      </c>
      <c r="H12" s="60">
        <f>D12*F12*G12</f>
        <v>0</v>
      </c>
    </row>
    <row r="13" spans="1:8" ht="15.75" customHeight="1">
      <c r="A13" s="46" t="s">
        <v>6</v>
      </c>
      <c r="B13" s="2">
        <v>1100</v>
      </c>
      <c r="C13" s="2" t="s">
        <v>16</v>
      </c>
      <c r="D13" s="2">
        <v>19</v>
      </c>
      <c r="E13" s="2" t="s">
        <v>13</v>
      </c>
      <c r="F13" s="16"/>
      <c r="G13" s="51">
        <v>104</v>
      </c>
      <c r="H13" s="60">
        <f aca="true" t="shared" si="1" ref="H13:H16">D13*F13*G13</f>
        <v>0</v>
      </c>
    </row>
    <row r="14" spans="1:9" ht="15.75" customHeight="1">
      <c r="A14" s="46" t="s">
        <v>6</v>
      </c>
      <c r="B14" s="2">
        <v>1100</v>
      </c>
      <c r="C14" s="2" t="s">
        <v>16</v>
      </c>
      <c r="D14" s="2">
        <v>22</v>
      </c>
      <c r="E14" s="2" t="s">
        <v>14</v>
      </c>
      <c r="F14" s="16"/>
      <c r="G14" s="51">
        <v>52</v>
      </c>
      <c r="H14" s="60">
        <f t="shared" si="1"/>
        <v>0</v>
      </c>
      <c r="I14" s="22"/>
    </row>
    <row r="15" spans="1:8" ht="15.75" customHeight="1">
      <c r="A15" s="46" t="s">
        <v>0</v>
      </c>
      <c r="B15" s="2">
        <v>240</v>
      </c>
      <c r="C15" s="2" t="s">
        <v>16</v>
      </c>
      <c r="D15" s="2">
        <v>3</v>
      </c>
      <c r="E15" s="2" t="s">
        <v>14</v>
      </c>
      <c r="F15" s="16"/>
      <c r="G15" s="51">
        <v>52</v>
      </c>
      <c r="H15" s="60">
        <f t="shared" si="1"/>
        <v>0</v>
      </c>
    </row>
    <row r="16" spans="1:8" ht="15.75" customHeight="1" thickBot="1">
      <c r="A16" s="47" t="s">
        <v>0</v>
      </c>
      <c r="B16" s="48">
        <v>110</v>
      </c>
      <c r="C16" s="48" t="s">
        <v>16</v>
      </c>
      <c r="D16" s="48">
        <v>2</v>
      </c>
      <c r="E16" s="48" t="s">
        <v>14</v>
      </c>
      <c r="F16" s="40"/>
      <c r="G16" s="52">
        <v>52</v>
      </c>
      <c r="H16" s="61">
        <f t="shared" si="1"/>
        <v>0</v>
      </c>
    </row>
    <row r="17" ht="15.75" customHeight="1"/>
    <row r="18" spans="1:8" ht="15.75" customHeight="1" thickBot="1">
      <c r="A18" s="8" t="s">
        <v>22</v>
      </c>
      <c r="B18" s="8"/>
      <c r="C18" s="8"/>
      <c r="D18" s="8"/>
      <c r="E18" s="8"/>
      <c r="F18" s="8"/>
      <c r="G18" s="28"/>
      <c r="H18" s="5"/>
    </row>
    <row r="19" spans="1:7" ht="34.5" customHeight="1">
      <c r="A19" s="41" t="s">
        <v>0</v>
      </c>
      <c r="B19" s="42" t="s">
        <v>2</v>
      </c>
      <c r="C19" s="42" t="s">
        <v>3</v>
      </c>
      <c r="D19" s="42" t="s">
        <v>1</v>
      </c>
      <c r="E19" s="35" t="s">
        <v>18</v>
      </c>
      <c r="F19" s="36" t="s">
        <v>34</v>
      </c>
      <c r="G19" s="31"/>
    </row>
    <row r="20" spans="1:7" ht="15.75" customHeight="1">
      <c r="A20" s="46" t="s">
        <v>4</v>
      </c>
      <c r="B20" s="2">
        <v>1500</v>
      </c>
      <c r="C20" s="2" t="s">
        <v>5</v>
      </c>
      <c r="D20" s="2">
        <v>6</v>
      </c>
      <c r="E20" s="16"/>
      <c r="F20" s="60">
        <f>D20*E20</f>
        <v>0</v>
      </c>
      <c r="G20" s="32"/>
    </row>
    <row r="21" spans="1:7" ht="15.75" customHeight="1">
      <c r="A21" s="46" t="s">
        <v>6</v>
      </c>
      <c r="B21" s="2">
        <v>1100</v>
      </c>
      <c r="C21" s="64" t="s">
        <v>29</v>
      </c>
      <c r="D21" s="2">
        <v>16</v>
      </c>
      <c r="E21" s="16"/>
      <c r="F21" s="60">
        <f aca="true" t="shared" si="2" ref="F21:F23">D21*E21</f>
        <v>0</v>
      </c>
      <c r="G21" s="32"/>
    </row>
    <row r="22" spans="1:7" ht="15.75" customHeight="1">
      <c r="A22" s="46" t="s">
        <v>6</v>
      </c>
      <c r="B22" s="2">
        <v>1100</v>
      </c>
      <c r="C22" s="2" t="s">
        <v>7</v>
      </c>
      <c r="D22" s="2">
        <v>12</v>
      </c>
      <c r="E22" s="16"/>
      <c r="F22" s="60">
        <f t="shared" si="2"/>
        <v>0</v>
      </c>
      <c r="G22" s="32"/>
    </row>
    <row r="23" spans="1:7" ht="15.75" customHeight="1" thickBot="1">
      <c r="A23" s="47" t="s">
        <v>4</v>
      </c>
      <c r="B23" s="48">
        <v>1100</v>
      </c>
      <c r="C23" s="48" t="s">
        <v>30</v>
      </c>
      <c r="D23" s="48">
        <v>4</v>
      </c>
      <c r="E23" s="40"/>
      <c r="F23" s="61">
        <f t="shared" si="2"/>
        <v>0</v>
      </c>
      <c r="G23" s="32"/>
    </row>
    <row r="24" spans="1:7" ht="15.75" customHeight="1">
      <c r="A24" s="3"/>
      <c r="B24" s="3"/>
      <c r="C24" s="3"/>
      <c r="D24" s="3"/>
      <c r="E24" s="4"/>
      <c r="F24" s="4"/>
      <c r="G24" s="29"/>
    </row>
    <row r="25" spans="1:7" ht="15.75" customHeight="1" thickBot="1">
      <c r="A25" s="65" t="s">
        <v>39</v>
      </c>
      <c r="B25" s="65"/>
      <c r="C25" s="65"/>
      <c r="D25" s="65"/>
      <c r="E25" s="65"/>
      <c r="F25" s="65"/>
      <c r="G25" s="30"/>
    </row>
    <row r="26" spans="1:8" ht="33.75">
      <c r="A26" s="41" t="s">
        <v>0</v>
      </c>
      <c r="B26" s="42" t="s">
        <v>2</v>
      </c>
      <c r="C26" s="42" t="s">
        <v>3</v>
      </c>
      <c r="D26" s="42" t="s">
        <v>9</v>
      </c>
      <c r="E26" s="42" t="s">
        <v>37</v>
      </c>
      <c r="F26" s="43" t="s">
        <v>41</v>
      </c>
      <c r="G26" s="44" t="s">
        <v>42</v>
      </c>
      <c r="H26" s="45" t="s">
        <v>35</v>
      </c>
    </row>
    <row r="27" spans="1:8" ht="15.75" customHeight="1">
      <c r="A27" s="46" t="s">
        <v>4</v>
      </c>
      <c r="B27" s="2">
        <v>1500</v>
      </c>
      <c r="C27" s="2" t="s">
        <v>5</v>
      </c>
      <c r="D27" s="2">
        <v>4</v>
      </c>
      <c r="E27" s="2" t="s">
        <v>10</v>
      </c>
      <c r="F27" s="16"/>
      <c r="G27" s="51">
        <v>26</v>
      </c>
      <c r="H27" s="60">
        <f>D27*F27*G27</f>
        <v>0</v>
      </c>
    </row>
    <row r="28" spans="1:8" ht="15.75" customHeight="1">
      <c r="A28" s="46" t="s">
        <v>4</v>
      </c>
      <c r="B28" s="2">
        <v>1500</v>
      </c>
      <c r="C28" s="2" t="s">
        <v>5</v>
      </c>
      <c r="D28" s="2">
        <v>2</v>
      </c>
      <c r="E28" s="2" t="s">
        <v>11</v>
      </c>
      <c r="F28" s="16"/>
      <c r="G28" s="51">
        <v>13</v>
      </c>
      <c r="H28" s="60">
        <f aca="true" t="shared" si="3" ref="H28:H34">D28*F28*G28</f>
        <v>0</v>
      </c>
    </row>
    <row r="29" spans="1:8" ht="15.75" customHeight="1">
      <c r="A29" s="46" t="s">
        <v>6</v>
      </c>
      <c r="B29" s="2">
        <v>1100</v>
      </c>
      <c r="C29" s="2" t="s">
        <v>7</v>
      </c>
      <c r="D29" s="2">
        <v>8</v>
      </c>
      <c r="E29" s="2" t="s">
        <v>12</v>
      </c>
      <c r="F29" s="16"/>
      <c r="G29" s="51">
        <v>52</v>
      </c>
      <c r="H29" s="60">
        <f t="shared" si="3"/>
        <v>0</v>
      </c>
    </row>
    <row r="30" spans="1:8" ht="15.75" customHeight="1">
      <c r="A30" s="46" t="s">
        <v>6</v>
      </c>
      <c r="B30" s="2">
        <v>1100</v>
      </c>
      <c r="C30" s="2" t="s">
        <v>7</v>
      </c>
      <c r="D30" s="2">
        <v>2</v>
      </c>
      <c r="E30" s="2" t="s">
        <v>10</v>
      </c>
      <c r="F30" s="16"/>
      <c r="G30" s="51">
        <v>26</v>
      </c>
      <c r="H30" s="60">
        <f t="shared" si="3"/>
        <v>0</v>
      </c>
    </row>
    <row r="31" spans="1:8" ht="15.75" customHeight="1">
      <c r="A31" s="46" t="s">
        <v>6</v>
      </c>
      <c r="B31" s="2">
        <v>1100</v>
      </c>
      <c r="C31" s="2" t="s">
        <v>7</v>
      </c>
      <c r="D31" s="2">
        <v>2</v>
      </c>
      <c r="E31" s="2" t="s">
        <v>13</v>
      </c>
      <c r="F31" s="16"/>
      <c r="G31" s="51">
        <v>104</v>
      </c>
      <c r="H31" s="60">
        <f t="shared" si="3"/>
        <v>0</v>
      </c>
    </row>
    <row r="32" spans="1:8" ht="15.75" customHeight="1">
      <c r="A32" s="46" t="s">
        <v>6</v>
      </c>
      <c r="B32" s="2">
        <v>1100</v>
      </c>
      <c r="C32" s="64" t="s">
        <v>29</v>
      </c>
      <c r="D32" s="2">
        <v>8</v>
      </c>
      <c r="E32" s="2" t="s">
        <v>14</v>
      </c>
      <c r="F32" s="16"/>
      <c r="G32" s="51">
        <v>52</v>
      </c>
      <c r="H32" s="60">
        <f t="shared" si="3"/>
        <v>0</v>
      </c>
    </row>
    <row r="33" spans="1:8" ht="15.75" customHeight="1">
      <c r="A33" s="46" t="s">
        <v>6</v>
      </c>
      <c r="B33" s="2">
        <v>1100</v>
      </c>
      <c r="C33" s="64" t="s">
        <v>29</v>
      </c>
      <c r="D33" s="2">
        <v>8</v>
      </c>
      <c r="E33" s="2" t="s">
        <v>10</v>
      </c>
      <c r="F33" s="16"/>
      <c r="G33" s="51">
        <v>26</v>
      </c>
      <c r="H33" s="60">
        <f t="shared" si="3"/>
        <v>0</v>
      </c>
    </row>
    <row r="34" spans="1:8" ht="15.75" customHeight="1" thickBot="1">
      <c r="A34" s="47" t="s">
        <v>4</v>
      </c>
      <c r="B34" s="48">
        <v>1100</v>
      </c>
      <c r="C34" s="48" t="s">
        <v>30</v>
      </c>
      <c r="D34" s="48">
        <v>4</v>
      </c>
      <c r="E34" s="49" t="s">
        <v>20</v>
      </c>
      <c r="F34" s="40"/>
      <c r="G34" s="52">
        <v>5</v>
      </c>
      <c r="H34" s="61">
        <f t="shared" si="3"/>
        <v>0</v>
      </c>
    </row>
    <row r="36" spans="1:7" ht="13.5" thickBot="1">
      <c r="A36" s="66" t="s">
        <v>23</v>
      </c>
      <c r="B36" s="66"/>
      <c r="C36" s="66"/>
      <c r="D36" s="66"/>
      <c r="E36" s="66"/>
      <c r="F36" s="66"/>
      <c r="G36" s="27"/>
    </row>
    <row r="37" spans="1:7" ht="37.5" customHeight="1">
      <c r="A37" s="41" t="s">
        <v>0</v>
      </c>
      <c r="B37" s="42" t="s">
        <v>2</v>
      </c>
      <c r="C37" s="42" t="s">
        <v>3</v>
      </c>
      <c r="D37" s="42" t="s">
        <v>1</v>
      </c>
      <c r="E37" s="35" t="s">
        <v>18</v>
      </c>
      <c r="F37" s="36" t="s">
        <v>32</v>
      </c>
      <c r="G37" s="31"/>
    </row>
    <row r="38" spans="1:7" ht="15">
      <c r="A38" s="46" t="s">
        <v>6</v>
      </c>
      <c r="B38" s="2">
        <v>1100</v>
      </c>
      <c r="C38" s="2" t="s">
        <v>8</v>
      </c>
      <c r="D38" s="2">
        <v>2</v>
      </c>
      <c r="E38" s="17"/>
      <c r="F38" s="60">
        <f>D38*E38</f>
        <v>0</v>
      </c>
      <c r="G38" s="32"/>
    </row>
    <row r="39" spans="1:7" ht="13.5" thickBot="1">
      <c r="A39" s="47" t="s">
        <v>6</v>
      </c>
      <c r="B39" s="48">
        <v>80</v>
      </c>
      <c r="C39" s="48" t="s">
        <v>8</v>
      </c>
      <c r="D39" s="48">
        <v>3</v>
      </c>
      <c r="E39" s="50"/>
      <c r="F39" s="61">
        <f>D39*E39</f>
        <v>0</v>
      </c>
      <c r="G39" s="32"/>
    </row>
    <row r="41" spans="1:7" ht="13.5" thickBot="1">
      <c r="A41" s="66" t="s">
        <v>38</v>
      </c>
      <c r="B41" s="66"/>
      <c r="C41" s="66"/>
      <c r="D41" s="66"/>
      <c r="E41" s="66"/>
      <c r="F41" s="66"/>
      <c r="G41" s="27"/>
    </row>
    <row r="42" spans="1:8" ht="33.75">
      <c r="A42" s="41" t="s">
        <v>0</v>
      </c>
      <c r="B42" s="42" t="s">
        <v>2</v>
      </c>
      <c r="C42" s="42" t="s">
        <v>3</v>
      </c>
      <c r="D42" s="42" t="s">
        <v>9</v>
      </c>
      <c r="E42" s="42" t="s">
        <v>37</v>
      </c>
      <c r="F42" s="43" t="s">
        <v>41</v>
      </c>
      <c r="G42" s="44" t="s">
        <v>42</v>
      </c>
      <c r="H42" s="45" t="s">
        <v>36</v>
      </c>
    </row>
    <row r="43" spans="1:8" ht="15">
      <c r="A43" s="46" t="s">
        <v>6</v>
      </c>
      <c r="B43" s="2">
        <v>1100</v>
      </c>
      <c r="C43" s="2" t="s">
        <v>8</v>
      </c>
      <c r="D43" s="2">
        <v>2</v>
      </c>
      <c r="E43" s="2" t="s">
        <v>21</v>
      </c>
      <c r="F43" s="17"/>
      <c r="G43" s="51">
        <v>5</v>
      </c>
      <c r="H43" s="60">
        <f>D43*F43*G43</f>
        <v>0</v>
      </c>
    </row>
    <row r="44" spans="1:8" ht="13.5" thickBot="1">
      <c r="A44" s="47" t="s">
        <v>6</v>
      </c>
      <c r="B44" s="48">
        <v>80</v>
      </c>
      <c r="C44" s="48" t="s">
        <v>8</v>
      </c>
      <c r="D44" s="48">
        <v>3</v>
      </c>
      <c r="E44" s="48" t="s">
        <v>10</v>
      </c>
      <c r="F44" s="50"/>
      <c r="G44" s="52">
        <v>26</v>
      </c>
      <c r="H44" s="61">
        <f>D44*F44*G44</f>
        <v>0</v>
      </c>
    </row>
    <row r="46" spans="1:6" ht="15">
      <c r="A46" s="1" t="s">
        <v>28</v>
      </c>
      <c r="E46" s="69">
        <f>F6+F7+F8+H12+H13+H14+H15+H16+F20+F21+F22+F23+H27+H28+H29+H30+H31+H32+H33+H34+F38+F39+H43+H44</f>
        <v>0</v>
      </c>
      <c r="F46" s="70"/>
    </row>
    <row r="47" spans="1:6" ht="15">
      <c r="A47" s="1" t="s">
        <v>27</v>
      </c>
      <c r="C47" s="62"/>
      <c r="D47" s="63"/>
      <c r="E47" s="71">
        <f>E46*4</f>
        <v>0</v>
      </c>
      <c r="F47" s="72"/>
    </row>
    <row r="48" spans="1:6" ht="15">
      <c r="A48" s="1" t="s">
        <v>25</v>
      </c>
      <c r="E48" s="69">
        <f>E47*0.21</f>
        <v>0</v>
      </c>
      <c r="F48" s="69"/>
    </row>
    <row r="49" spans="1:6" ht="15">
      <c r="A49" s="1" t="s">
        <v>26</v>
      </c>
      <c r="E49" s="69">
        <f>SUM(E47:F48)</f>
        <v>0</v>
      </c>
      <c r="F49" s="73"/>
    </row>
    <row r="51" spans="1:8" ht="15">
      <c r="A51" s="55" t="s">
        <v>19</v>
      </c>
      <c r="B51" s="53"/>
      <c r="C51" s="53"/>
      <c r="D51" s="53"/>
      <c r="E51" s="53"/>
      <c r="F51" s="53"/>
      <c r="G51" s="54"/>
      <c r="H51" s="53"/>
    </row>
    <row r="52" spans="1:8" ht="25.5" customHeight="1">
      <c r="A52" s="67" t="s">
        <v>41</v>
      </c>
      <c r="B52" s="67"/>
      <c r="C52" s="68" t="s">
        <v>43</v>
      </c>
      <c r="D52" s="68"/>
      <c r="E52" s="68"/>
      <c r="F52" s="68"/>
      <c r="G52" s="68"/>
      <c r="H52" s="68"/>
    </row>
    <row r="53" spans="1:8" ht="18" customHeight="1">
      <c r="A53" s="56" t="s">
        <v>24</v>
      </c>
      <c r="B53" s="56"/>
      <c r="C53" s="56"/>
      <c r="D53" s="56"/>
      <c r="E53" s="57"/>
      <c r="F53" s="58"/>
      <c r="G53" s="59"/>
      <c r="H53" s="56"/>
    </row>
    <row r="54" ht="17.1" customHeight="1">
      <c r="E54" s="6"/>
    </row>
    <row r="55" ht="17.1" customHeight="1">
      <c r="E55" s="6"/>
    </row>
    <row r="56" ht="17.1" customHeight="1">
      <c r="E56" s="6"/>
    </row>
    <row r="57" ht="17.1" customHeight="1">
      <c r="E57" s="6"/>
    </row>
    <row r="58" ht="17.1" customHeight="1">
      <c r="E58" s="6"/>
    </row>
    <row r="59" ht="17.1" customHeight="1">
      <c r="E59" s="6"/>
    </row>
    <row r="60" ht="17.1" customHeight="1">
      <c r="E60" s="6"/>
    </row>
    <row r="61" ht="17.1" customHeight="1"/>
  </sheetData>
  <sheetProtection algorithmName="SHA-512" hashValue="37S+bjFq5BG56dL+jD9Rgf2joF18x4Ct4gRf3HGl1J6pzWnbcTaCVB3W2/Y1c1DppyZOvj6po4Dh5GqwiMuTKQ==" saltValue="4xZG2UvUwtR5uVyf+P3UNQ==" spinCount="100000" sheet="1" objects="1" scenarios="1"/>
  <protectedRanges>
    <protectedRange sqref="F43:G44" name="Oblast6"/>
    <protectedRange sqref="F27:G34" name="Oblast4"/>
    <protectedRange sqref="E6:E8" name="Oblast2"/>
    <protectedRange sqref="F12:G16" name="Oblast1"/>
    <protectedRange sqref="E20:E23" name="Oblast3"/>
    <protectedRange sqref="E38:E39" name="Oblast5"/>
  </protectedRanges>
  <mergeCells count="10">
    <mergeCell ref="A25:F25"/>
    <mergeCell ref="A36:F36"/>
    <mergeCell ref="A10:F10"/>
    <mergeCell ref="A52:B52"/>
    <mergeCell ref="C52:H52"/>
    <mergeCell ref="E46:F46"/>
    <mergeCell ref="A41:F41"/>
    <mergeCell ref="E47:F47"/>
    <mergeCell ref="E48:F48"/>
    <mergeCell ref="E49:F49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2"/>
  <headerFooter>
    <oddHeader>&amp;LPříloha č. 2 - Ceník služeb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2022-05-11T06:22:58Z</cp:lastPrinted>
  <dcterms:created xsi:type="dcterms:W3CDTF">2022-01-12T08:44:59Z</dcterms:created>
  <dcterms:modified xsi:type="dcterms:W3CDTF">2022-05-13T10:40:20Z</dcterms:modified>
  <cp:category/>
  <cp:version/>
  <cp:contentType/>
  <cp:contentStatus/>
</cp:coreProperties>
</file>